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Executive Dashboard" sheetId="2" state="visible" r:id="rId2"/>
    <sheet name="Data Dictionary" sheetId="3" state="visible" r:id="rId3"/>
    <sheet name="M1 - Sparkling Electrolyte" sheetId="4" state="visible" r:id="rId4"/>
    <sheet name="M2 - Electrolyte RTD" sheetId="5" state="visible" r:id="rId5"/>
    <sheet name="M3 - Functional Beverage" sheetId="6" state="visible" r:id="rId6"/>
    <sheet name="M4 - Caffeine &amp; Energy" sheetId="7" state="visible" r:id="rId7"/>
    <sheet name="M5 - Sparkling Water &amp; Soda" sheetId="8" state="visible" r:id="rId8"/>
    <sheet name="Brand Roll-up" sheetId="9" state="visible" r:id="rId9"/>
    <sheet name="Category Benchmarks" sheetId="10" state="visible" r:id="rId10"/>
    <sheet name="Nutrition Scoreboard" sheetId="11" state="visible" r:id="rId11"/>
    <sheet name="Pricing &amp; Promo Analysis" sheetId="12" state="visible" r:id="rId12"/>
    <sheet name="Subscription Strategy" sheetId="13" state="visible" r:id="rId13"/>
    <sheet name="Why They Win" sheetId="14" state="visible" r:id="rId14"/>
    <sheet name="Velocity Estimate" sheetId="15" state="visible" r:id="rId15"/>
    <sheet name="Flavour Map" sheetId="16" state="visible" r:id="rId16"/>
    <sheet name="Live-Capture Protocol" sheetId="17" state="visible" r:id="rId17"/>
    <sheet name="QA &amp; Integrity" sheetId="18" state="visible" r:id="rId18"/>
    <sheet name="Sourc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4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b val="1"/>
      <color rgb="00C00000"/>
      <sz val="13"/>
    </font>
    <font>
      <b val="1"/>
      <color rgb="001F3864"/>
      <sz val="11"/>
    </font>
    <font>
      <name val="Calibri"/>
      <b val="1"/>
      <color rgb="00FFFFFF"/>
      <sz val="11"/>
    </font>
    <font>
      <i val="1"/>
      <color rgb="00C00000"/>
    </font>
    <font>
      <b val="1"/>
    </font>
    <font>
      <b val="1"/>
      <color rgb="001F3864"/>
      <sz val="16"/>
    </font>
    <font>
      <b val="1"/>
      <color rgb="001F3864"/>
      <sz val="20"/>
    </font>
    <font>
      <b val="1"/>
      <color rgb="002E5496"/>
      <sz val="22"/>
    </font>
    <font>
      <color rgb="00595959"/>
      <sz val="10"/>
    </font>
    <font>
      <b val="1"/>
      <color rgb="00C00000"/>
      <sz val="22"/>
    </font>
    <font>
      <b val="1"/>
      <color rgb="0080808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10" fillId="5" borderId="1" applyAlignment="1" pivotButton="0" quotePrefix="0" xfId="0">
      <alignment horizontal="center"/>
    </xf>
    <xf numFmtId="9" fontId="12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Dashboard'!$C$21:$C$25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sugar (g)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Dashboard'!$D$21:$D$25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Sweetener mix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Dashboard'!C27</f>
            </strRef>
          </tx>
          <spPr>
            <a:ln>
              <a:prstDash val="solid"/>
            </a:ln>
          </spPr>
          <cat>
            <numRef>
              <f>'Executive Dashboard'!$B$28:$B$32</f>
            </numRef>
          </cat>
          <val>
            <numRef>
              <f>'Executive Dashboard'!$C$28:$C$32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caffeine (mg)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Dashboard'!E20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13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13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1" displayName="tblM1" ref="A1:AP249" headerRowCount="1">
  <autoFilter ref="A1:AP249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2" displayName="tblM2" ref="A1:AP405" headerRowCount="1">
  <autoFilter ref="A1:AP405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3" displayName="tblM3" ref="A1:AP544" headerRowCount="1">
  <autoFilter ref="A1:AP544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4" displayName="tblM4" ref="A1:AP810" headerRowCount="1">
  <autoFilter ref="A1:AP810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5" displayName="tblM5" ref="A1:AP895" headerRowCount="1">
  <autoFilter ref="A1:AP895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Brand" displayName="tblBrand" ref="A1:I102" headerRowCount="1">
  <autoFilter ref="A1:I102"/>
  <tableColumns count="9">
    <tableColumn id="1" name="Brand"/>
    <tableColumn id="2" name="# SKUs in file"/>
    <tableColumn id="3" name="Categories played"/>
    <tableColumn id="4" name="Avg caffeine (mg)"/>
    <tableColumn id="5" name="Avg sugar (g)"/>
    <tableColumn id="6" name="Min sugar (g)"/>
    <tableColumn id="7" name="Avg Health Score"/>
    <tableColumn id="8" name="Avg Functional Score"/>
    <tableColumn id="9" name="Velocity (typical)"/>
  </tableColumns>
  <tableStyleInfo name="TableStyleMedium9" showRowStripes="1"/>
</table>
</file>

<file path=xl/tables/table7.xml><?xml version="1.0" encoding="utf-8"?>
<table xmlns="http://schemas.openxmlformats.org/spreadsheetml/2006/main" id="7" name="tblBench" displayName="tblBench" ref="A1:J6" headerRowCount="1">
  <autoFilter ref="A1:J6"/>
  <tableColumns count="10">
    <tableColumn id="1" name="Category"/>
    <tableColumn id="2" name="# Products"/>
    <tableColumn id="3" name="# Sugar-free (&lt;=1g)"/>
    <tableColumn id="4" name="Avg sugar (g)"/>
    <tableColumn id="5" name="Min sugar"/>
    <tableColumn id="6" name="Max sugar"/>
    <tableColumn id="7" name="Avg caffeine (mg)"/>
    <tableColumn id="8" name="Avg calories"/>
    <tableColumn id="9" name="Avg Health Score"/>
    <tableColumn id="10" name="Avg Functional Score"/>
  </tableColumns>
  <tableStyleInfo name="TableStyleMedium9" showRowStripes="1"/>
</table>
</file>

<file path=xl/tables/table8.xml><?xml version="1.0" encoding="utf-8"?>
<table xmlns="http://schemas.openxmlformats.org/spreadsheetml/2006/main" id="8" name="tblScore" displayName="tblScore" ref="A1:K125" headerRowCount="1">
  <autoFilter ref="A1:K125"/>
  <tableColumns count="11">
    <tableColumn id="1" name="Rank"/>
    <tableColumn id="2" name="Brand"/>
    <tableColumn id="3" name="Product line"/>
    <tableColumn id="4" name="Category"/>
    <tableColumn id="5" name="Sugar (g)"/>
    <tableColumn id="6" name="Caffeine (mg)"/>
    <tableColumn id="7" name="Calories"/>
    <tableColumn id="8" name="Sugar/100mL"/>
    <tableColumn id="9" name="Health Score"/>
    <tableColumn id="10" name="Functional Score"/>
    <tableColumn id="11" name="Sugar-free?"/>
  </tableColumns>
  <tableStyleInfo name="TableStyleMedium9" showRowStripes="1"/>
</table>
</file>

<file path=xl/tables/table9.xml><?xml version="1.0" encoding="utf-8"?>
<table xmlns="http://schemas.openxmlformats.org/spreadsheetml/2006/main" id="9" name="tblPricing" displayName="tblPricing" ref="A1:J2899" headerRowCount="1">
  <autoFilter ref="A1:J2899"/>
  <tableColumns count="10">
    <tableColumn id="1" name="Brand"/>
    <tableColumn id="2" name="SKU"/>
    <tableColumn id="3" name="Category"/>
    <tableColumn id="4" name="One-Time Price"/>
    <tableColumn id="5" name="S&amp;S %"/>
    <tableColumn id="6" name="S&amp;S Price"/>
    <tableColumn id="7" name="Coupon Val"/>
    <tableColumn id="8" name="True Floor (stacked)"/>
    <tableColumn id="9" name="Health Score"/>
    <tableColumn id="10" name="Promo-reliance read (qualitative)"/>
  </tableColumns>
  <tableStyleInfo name="TableStyleMedium9" showRowStripes="1"/>
</table>
</file>

<file path=xl/tables/table10.xml><?xml version="1.0" encoding="utf-8"?>
<table xmlns="http://schemas.openxmlformats.org/spreadsheetml/2006/main" id="10" name="tblSubs" displayName="tblSubs" ref="A1:I2899" headerRowCount="1">
  <autoFilter ref="A1:I2899"/>
  <tableColumns count="9">
    <tableColumn id="1" name="Brand"/>
    <tableColumn id="2" name="SKU"/>
    <tableColumn id="3" name="Category"/>
    <tableColumn id="4" name="S&amp;S Offered (Y/N)"/>
    <tableColumn id="5" name="S&amp;S Discount %"/>
    <tableColumn id="6" name="S&amp;S Effective Price"/>
    <tableColumn id="7" name="One-Time Price"/>
    <tableColumn id="8" name="Saving vs One-Time"/>
    <tableColumn id="9" name="Notes"/>
  </tableColumns>
  <tableStyleInfo name="TableStyleMedium9" showRowStripes="1"/>
</table>
</file>

<file path=xl/tables/table11.xml><?xml version="1.0" encoding="utf-8"?>
<table xmlns="http://schemas.openxmlformats.org/spreadsheetml/2006/main" id="11" name="tblWhy" displayName="tblWhy" ref="A1:E125" headerRowCount="1">
  <autoFilter ref="A1:E125"/>
  <tableColumns count="5">
    <tableColumn id="1" name="Category"/>
    <tableColumn id="2" name="Brand"/>
    <tableColumn id="3" name="SKU"/>
    <tableColumn id="4" name="One-sentence buyer rationale"/>
    <tableColumn id="5" name="Primary draw"/>
  </tableColumns>
  <tableStyleInfo name="TableStyleMedium9" showRowStripes="1"/>
</table>
</file>

<file path=xl/tables/table12.xml><?xml version="1.0" encoding="utf-8"?>
<table xmlns="http://schemas.openxmlformats.org/spreadsheetml/2006/main" id="12" name="tblVel" displayName="tblVel" ref="A1:E125" headerRowCount="1">
  <autoFilter ref="A1:E125"/>
  <tableColumns count="5">
    <tableColumn id="1" name="Est. Band"/>
    <tableColumn id="2" name="Brand"/>
    <tableColumn id="3" name="SKU"/>
    <tableColumn id="4" name="Category"/>
    <tableColumn id="5" name="Signal used (estimate basis)"/>
  </tableColumns>
  <tableStyleInfo name="TableStyleMedium9" showRowStripes="1"/>
</table>
</file>

<file path=xl/tables/table13.xml><?xml version="1.0" encoding="utf-8"?>
<table xmlns="http://schemas.openxmlformats.org/spreadsheetml/2006/main" id="13" name="tblFlav" displayName="tblFlav" ref="A1:P102" headerRowCount="1">
  <autoFilter ref="A1:P102"/>
  <tableColumns count="16">
    <tableColumn id="1" name="Brand"/>
    <tableColumn id="2" name="Cola/Root Beer"/>
    <tableColumn id="3" name="Citrus (Lem/Lime)"/>
    <tableColumn id="4" name="Orange/Mango"/>
    <tableColumn id="5" name="Berry/Rasp"/>
    <tableColumn id="6" name="Cherry"/>
    <tableColumn id="7" name="Grape"/>
    <tableColumn id="8" name="Watermelon"/>
    <tableColumn id="9" name="Peach"/>
    <tableColumn id="10" name="Tropical/Pineapple"/>
    <tableColumn id="11" name="Grapefruit"/>
    <tableColumn id="12" name="Coconut"/>
    <tableColumn id="13" name="Ginger"/>
    <tableColumn id="14" name="Herbal/Botanical"/>
    <tableColumn id="15" name="Original/Plain"/>
    <tableColumn id="16" name="Flavour breadth"/>
  </tableColumns>
  <tableStyleInfo name="TableStyleMedium9" showRowStripes="1"/>
</table>
</file>

<file path=xl/tables/table14.xml><?xml version="1.0" encoding="utf-8"?>
<table xmlns="http://schemas.openxmlformats.org/spreadsheetml/2006/main" id="14" name="tblSrc" displayName="tblSrc" ref="A1:C127" headerRowCount="1">
  <autoFilter ref="A1:C127"/>
  <tableColumns count="3">
    <tableColumn id="1" name="Product / Brand"/>
    <tableColumn id="2" name="Direct Amazon.ca Product URL"/>
    <tableColumn id="3" name="Reference source(s) used for stable attribu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2" customWidth="1" min="3" max="3"/>
  </cols>
  <sheetData>
    <row r="2">
      <c r="B2" s="1" t="inlineStr">
        <is>
          <t>Amazon.ca Beverage - Competitor Intelligence Master File</t>
        </is>
      </c>
    </row>
    <row r="3">
      <c r="B3" s="2" t="inlineStr">
        <is>
          <t>Build date: 2026-06-06   |   v3 Enterprise   |   2898 SKUs from 124 product lines / 101 brands</t>
        </is>
      </c>
    </row>
    <row r="5">
      <c r="B5" s="3" t="inlineStr">
        <is>
          <t>CRITICAL - READ FIRST</t>
        </is>
      </c>
      <c r="C5" s="4" t="inlineStr"/>
    </row>
    <row r="6" ht="58" customHeight="1">
      <c r="B6" s="5" t="inlineStr">
        <is>
          <t>Data-access limitation</t>
        </is>
      </c>
      <c r="C6" s="4" t="inlineStr">
        <is>
          <t>Generated with NO live access to Amazon (HTTP 403 on search, product, and brand pages). The file therefore contains NO live prices, Subscribe &amp; Save terms, coupons, ratings, review counts, badges, ranks, or URLs. Those cells are intentionally BLANK and amber-highlighted - they are NOT fabricated.</t>
        </is>
      </c>
    </row>
    <row r="7" ht="87" customHeight="1">
      <c r="B7" s="5" t="inlineStr">
        <is>
          <t>SKU model - HOW THE ~1000+ ROWS ARE BUILT</t>
        </is>
      </c>
      <c r="C7" s="4" t="inlineStr">
        <is>
          <t>The Master tabs are SKU-level. Because each flavour x pack-size is a separate ASIN on Amazon, every product LINE is exploded into individual SKU rows (line x flavour x pack). These are DERIVED / CANDIDATE SKUs to verify against live listings - NOT confirmed ASINs. Flavour lists are representative not exhaustive, and some specific flavour+pack combinations may not exist exactly as shown. The live catalogue cannot be enumerated without Amazon access; this expansion approximates its shape.</t>
        </is>
      </c>
    </row>
    <row r="8" ht="58" customHeight="1">
      <c r="B8" s="5" t="inlineStr">
        <is>
          <t>What IS filled (and its confidence)</t>
        </is>
      </c>
      <c r="C8" s="4" t="inlineStr">
        <is>
          <t>Stable attributes - brand, SKU, format/size, typical pack, flavours, caffeine/sodium/potassium/sugar/calories, sweetener, claims, positioning, plus an honest velocity ESTIMATE - filled from manufacturer + secondary sources. Treat all as APPROXIMATE and verify on the live label. Nutrition is per single serving and varies by flavour.</t>
        </is>
      </c>
    </row>
    <row r="9" ht="29" customHeight="1">
      <c r="B9" s="5" t="inlineStr">
        <is>
          <t>What is BLANK (capture live)</t>
        </is>
      </c>
      <c r="C9" s="4" t="inlineStr">
        <is>
          <t>Fields 6, 9-14, 23-26, 30 and helper H2. All amber. Filled by a live-capture pass (see 'Live-Capture Protocol' tab).</t>
        </is>
      </c>
    </row>
    <row r="10" ht="43.5" customHeight="1">
      <c r="B10" s="5" t="inlineStr">
        <is>
          <t>Built-in automation</t>
        </is>
      </c>
      <c r="C10" s="4" t="inlineStr">
        <is>
          <t>Fields 7,8,11,14 are LIVE FORMULAS. Enter price (F), pack (E), S&amp;S % as decimal (J, e.g. 0.15) and coupon value (H2); per-unit, per-100 mL, S&amp;S price and stacked floor compute instantly and the red row-flag clears.</t>
        </is>
      </c>
    </row>
    <row r="11" ht="29" customHeight="1">
      <c r="B11" s="5" t="inlineStr">
        <is>
          <t>NEW v2 - computed analytics</t>
        </is>
      </c>
      <c r="C11" s="4" t="inlineStr">
        <is>
          <t>Columns C1-C6 on every Master tab: Caffeine/100 mL, Sugar/100 mL, Sodium/100 mL, Sugar-Free flag, Health Score, Functional Score - all live formulas off the nutrition you can already see.</t>
        </is>
      </c>
    </row>
    <row r="12" ht="29" customHeight="1">
      <c r="B12" s="5" t="inlineStr">
        <is>
          <t>Health Score (0-100) model</t>
        </is>
      </c>
      <c r="C12" s="4">
        <f>MAX(0, MIN(100, 100 - sugar*2.5 - calories*0.12 + 12 if sugar&lt;=1)). Higher = lighter/cleaner. Transparent and editable; based on APPROXIMATE nutrition.</f>
        <v/>
      </c>
    </row>
    <row r="13" ht="29" customHeight="1">
      <c r="B13" s="5" t="inlineStr">
        <is>
          <t>Functional Score (0-100) model</t>
        </is>
      </c>
      <c r="C13" s="4" t="inlineStr">
        <is>
          <t>Sodium (&gt;=100=20, &gt;=30=10) + Potassium (&gt;=100=20) + Caffeine (&gt;=150=20, &gt;=50=12, else 5) + Low-sugar bonus (&lt;=1 g=15). Higher = more 'functional' payload. A heuristic, not a medical claim.</t>
        </is>
      </c>
    </row>
    <row r="14" ht="29" customHeight="1">
      <c r="B14" s="5" t="inlineStr">
        <is>
          <t>Stacking model (field 14)</t>
        </is>
      </c>
      <c r="C14" s="4" t="inlineStr">
        <is>
          <t>Lowest Effective = (Price - Coupon) x (1 - S&amp;S %). Assumes coupon + subscription stack on one order (usual Amazon behaviour); confirm per listing.</t>
        </is>
      </c>
    </row>
    <row r="15" ht="29" customHeight="1">
      <c r="B15" s="5" t="inlineStr">
        <is>
          <t>Velocity estimate (field 27)</t>
        </is>
      </c>
      <c r="C15" s="4" t="inlineStr">
        <is>
          <t>Bands are ESTIMATES from brand prominence/category position because live review counts/BSR were not accessible. Re-derive from real #Ratings + BSR once captured. Never a unit count.</t>
        </is>
      </c>
    </row>
    <row r="16" ht="29" customHeight="1">
      <c r="B16" s="5" t="inlineStr">
        <is>
          <t>Scope rules</t>
        </is>
      </c>
      <c r="C16" s="4" t="inlineStr">
        <is>
          <t>RTD only. Powders, drink-mix packets, tablets EXCLUDED (Liquid I.V., Nuun, LMNT, Cure powder, Cirkul). One PRIMARY category per product; overlaps noted.</t>
        </is>
      </c>
    </row>
    <row r="17" ht="29" customHeight="1">
      <c r="B17" s="5" t="inlineStr">
        <is>
          <t>Cross-tab linkage</t>
        </is>
      </c>
      <c r="C17" s="4" t="inlineStr">
        <is>
          <t>Pricing &amp; Promo and Subscription tabs are LIVE-LINKED to the Master tabs - fill a price once and those tabs update automatically.</t>
        </is>
      </c>
    </row>
    <row r="18" ht="43.5" customHeight="1">
      <c r="B18" s="5" t="inlineStr">
        <is>
          <t>Tabs</t>
        </is>
      </c>
      <c r="C18" s="4" t="inlineStr">
        <is>
          <t>README, Executive Dashboard, Data Dictionary, 5 Master tabs, Brand Roll-up, Category Benchmarks, Nutrition Scoreboard, Pricing &amp; Promo, Subscription Strategy, Why They Win, Velocity Estimate, Flavour Map, Live-Capture Protocol, QA &amp; Integrity, Sources.</t>
        </is>
      </c>
    </row>
    <row r="19" ht="29" customHeight="1">
      <c r="B19" s="5" t="inlineStr">
        <is>
          <t>Integrity statement</t>
        </is>
      </c>
      <c r="C19" s="4" t="inlineStr">
        <is>
          <t>Nothing in the commercial columns is invented. Where a live figure could not be obtained it is blank and flagged, so the file survives a fact-check against the live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6" t="inlineStr">
        <is>
          <t>Executive Dashboard</t>
        </is>
      </c>
    </row>
    <row r="3">
      <c r="B3" s="7" t="inlineStr">
        <is>
          <t>Amazon.ca RTD beverage landscape  |  2026-06-06  |  ESTIMATE/secondary data - see README</t>
        </is>
      </c>
    </row>
    <row r="5">
      <c r="B5" s="8" t="n">
        <v>2898</v>
      </c>
      <c r="C5" s="8" t="n">
        <v>124</v>
      </c>
      <c r="D5" s="8" t="n">
        <v>101</v>
      </c>
      <c r="E5" s="8" t="n">
        <v>5</v>
      </c>
      <c r="F5" s="8" t="n">
        <v>12.9</v>
      </c>
      <c r="G5" s="9">
        <f>(COUNT('M1 - Sparkling Electrolyte'!F2:F249)+COUNT('M2 - Electrolyte RTD'!F2:F405)+COUNT('M3 - Functional Beverage'!F2:F544)+COUNT('M4 - Caffeine &amp; Energy'!F2:F810)+COUNT('M5 - Sparkling Water &amp; Soda'!F2:F895))/2898</f>
        <v/>
      </c>
    </row>
    <row r="6">
      <c r="B6" s="10" t="inlineStr">
        <is>
          <t>SKUs</t>
        </is>
      </c>
      <c r="C6" s="10" t="inlineStr">
        <is>
          <t>Product lines</t>
        </is>
      </c>
      <c r="D6" s="10" t="inlineStr">
        <is>
          <t>Brands</t>
        </is>
      </c>
      <c r="E6" s="10" t="inlineStr">
        <is>
          <t>Categories</t>
        </is>
      </c>
      <c r="F6" s="10" t="inlineStr">
        <is>
          <t>Avg sugar (g)</t>
        </is>
      </c>
      <c r="G6" s="11" t="inlineStr">
        <is>
          <t>Price capture %</t>
        </is>
      </c>
    </row>
    <row r="19">
      <c r="B19" s="12" t="inlineStr">
        <is>
          <t>Chart data (computed from stable attributes)</t>
        </is>
      </c>
    </row>
    <row r="20">
      <c r="B20" t="inlineStr">
        <is>
          <t>Category</t>
        </is>
      </c>
      <c r="C20" t="inlineStr">
        <is>
          <t># Products</t>
        </is>
      </c>
      <c r="D20" t="inlineStr">
        <is>
          <t>Avg sugar (g)</t>
        </is>
      </c>
      <c r="E20" t="inlineStr">
        <is>
          <t>Avg caffeine (mg)</t>
        </is>
      </c>
    </row>
    <row r="21">
      <c r="B21" t="inlineStr">
        <is>
          <t xml:space="preserve">Sparkling electrolyte </t>
        </is>
      </c>
      <c r="C21" t="n">
        <v>248</v>
      </c>
      <c r="D21" t="n">
        <v>0.9</v>
      </c>
      <c r="E21" t="n">
        <v>38.8</v>
      </c>
    </row>
    <row r="22">
      <c r="B22" t="inlineStr">
        <is>
          <t>Electrolyte beverage (</t>
        </is>
      </c>
      <c r="C22" t="n">
        <v>404</v>
      </c>
      <c r="D22" t="n">
        <v>8.199999999999999</v>
      </c>
      <c r="E22" t="n">
        <v>0</v>
      </c>
    </row>
    <row r="23">
      <c r="B23" t="inlineStr">
        <is>
          <t>Functional beverage (s</t>
        </is>
      </c>
      <c r="C23" t="n">
        <v>543</v>
      </c>
      <c r="D23" t="n">
        <v>6.2</v>
      </c>
      <c r="E23" t="n">
        <v>6.8</v>
      </c>
    </row>
    <row r="24">
      <c r="B24" t="inlineStr">
        <is>
          <t>Caffeine &amp; energy beve</t>
        </is>
      </c>
      <c r="C24" t="n">
        <v>809</v>
      </c>
      <c r="D24" t="n">
        <v>19.6</v>
      </c>
      <c r="E24" t="n">
        <v>153.6</v>
      </c>
    </row>
    <row r="25">
      <c r="B25" t="inlineStr">
        <is>
          <t>Sparkling water &amp; soda</t>
        </is>
      </c>
      <c r="C25" t="n">
        <v>894</v>
      </c>
      <c r="D25" t="n">
        <v>15.2</v>
      </c>
      <c r="E25" t="n">
        <v>10.8</v>
      </c>
    </row>
    <row r="27">
      <c r="B27" t="inlineStr">
        <is>
          <t>Sweetener class</t>
        </is>
      </c>
      <c r="C27" t="inlineStr">
        <is>
          <t># Products</t>
        </is>
      </c>
    </row>
    <row r="28">
      <c r="B28" t="inlineStr">
        <is>
          <t>Caloric only</t>
        </is>
      </c>
      <c r="C28" t="n">
        <v>43</v>
      </c>
    </row>
    <row r="29">
      <c r="B29" t="inlineStr">
        <is>
          <t>Non-caloric only</t>
        </is>
      </c>
      <c r="C29" t="n">
        <v>41</v>
      </c>
    </row>
    <row r="30">
      <c r="B30" t="inlineStr">
        <is>
          <t>None / unsweetened</t>
        </is>
      </c>
      <c r="C30" t="n">
        <v>24</v>
      </c>
    </row>
    <row r="31">
      <c r="B31" t="inlineStr">
        <is>
          <t>Blend (caloric + non-caloric)</t>
        </is>
      </c>
      <c r="C31" t="n">
        <v>13</v>
      </c>
    </row>
    <row r="32">
      <c r="B32" t="inlineStr">
        <is>
          <t>Other</t>
        </is>
      </c>
      <c r="C3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  <col width="22" customWidth="1" min="4" max="4"/>
    <col width="26" customWidth="1" min="5" max="5"/>
  </cols>
  <sheetData>
    <row r="1" ht="42" customHeight="1">
      <c r="A1" s="13" t="inlineStr">
        <is>
          <t>Field #</t>
        </is>
      </c>
      <c r="B1" s="13" t="inlineStr">
        <is>
          <t>Field name</t>
        </is>
      </c>
      <c r="C1" s="13" t="inlineStr">
        <is>
          <t>Definition / how to read it</t>
        </is>
      </c>
      <c r="D1" s="13" t="inlineStr">
        <is>
          <t>Source class</t>
        </is>
      </c>
      <c r="E1" s="13" t="inlineStr">
        <is>
          <t>Status in this file</t>
        </is>
      </c>
    </row>
    <row r="2" ht="24" customHeight="1">
      <c r="A2" s="14" t="inlineStr">
        <is>
          <t>1</t>
        </is>
      </c>
      <c r="B2" s="14" t="inlineStr">
        <is>
          <t>Brand</t>
        </is>
      </c>
      <c r="C2" s="14" t="inlineStr">
        <is>
          <t>Manufacturer/brand name.</t>
        </is>
      </c>
      <c r="D2" s="14" t="inlineStr">
        <is>
          <t>Stable</t>
        </is>
      </c>
      <c r="E2" s="14" t="inlineStr">
        <is>
          <t>Filled (approx)</t>
        </is>
      </c>
    </row>
    <row r="3" ht="24" customHeight="1">
      <c r="A3" s="15" t="inlineStr">
        <is>
          <t>2</t>
        </is>
      </c>
      <c r="B3" s="15" t="inlineStr">
        <is>
          <t>Product Line / SKU Name</t>
        </is>
      </c>
      <c r="C3" s="15" t="inlineStr">
        <is>
          <t>Exact product/line name; confirm spelling.</t>
        </is>
      </c>
      <c r="D3" s="15" t="inlineStr">
        <is>
          <t>Stable</t>
        </is>
      </c>
      <c r="E3" s="15" t="inlineStr">
        <is>
          <t>Filled (approx)</t>
        </is>
      </c>
    </row>
    <row r="4" ht="24" customHeight="1">
      <c r="A4" s="14" t="inlineStr">
        <is>
          <t>3</t>
        </is>
      </c>
      <c r="B4" s="14" t="inlineStr">
        <is>
          <t>Category</t>
        </is>
      </c>
      <c r="C4" s="14" t="inlineStr">
        <is>
          <t>One of five scope categories (primary).</t>
        </is>
      </c>
      <c r="D4" s="14" t="inlineStr">
        <is>
          <t>Assigned</t>
        </is>
      </c>
      <c r="E4" s="14" t="inlineStr">
        <is>
          <t>Filled</t>
        </is>
      </c>
    </row>
    <row r="5" ht="24" customHeight="1">
      <c r="A5" s="15" t="inlineStr">
        <is>
          <t>4</t>
        </is>
      </c>
      <c r="B5" s="15" t="inlineStr">
        <is>
          <t>Format &amp; Size</t>
        </is>
      </c>
      <c r="C5" s="15" t="inlineStr">
        <is>
          <t>Container type + single-unit size.</t>
        </is>
      </c>
      <c r="D5" s="15" t="inlineStr">
        <is>
          <t>Stable</t>
        </is>
      </c>
      <c r="E5" s="15" t="inlineStr">
        <is>
          <t>Filled (approx)</t>
        </is>
      </c>
    </row>
    <row r="6" ht="24" customHeight="1">
      <c r="A6" s="14" t="inlineStr">
        <is>
          <t>5</t>
        </is>
      </c>
      <c r="B6" s="14" t="inlineStr">
        <is>
          <t>Pack Count</t>
        </is>
      </c>
      <c r="C6" s="14" t="inlineStr">
        <is>
          <t>Units per multipack (typical).</t>
        </is>
      </c>
      <c r="D6" s="14" t="inlineStr">
        <is>
          <t>Stable</t>
        </is>
      </c>
      <c r="E6" s="14" t="inlineStr">
        <is>
          <t>Filled (typical)</t>
        </is>
      </c>
    </row>
    <row r="7" ht="24" customHeight="1">
      <c r="A7" s="15" t="inlineStr">
        <is>
          <t>6</t>
        </is>
      </c>
      <c r="B7" s="15" t="inlineStr">
        <is>
          <t>One-Time Price (CAD)</t>
        </is>
      </c>
      <c r="C7" s="15" t="inlineStr">
        <is>
          <t>List one-time price.</t>
        </is>
      </c>
      <c r="D7" s="15" t="inlineStr">
        <is>
          <t>LIVE Amazon.ca</t>
        </is>
      </c>
      <c r="E7" s="15" t="inlineStr">
        <is>
          <t>BLANK - capture</t>
        </is>
      </c>
    </row>
    <row r="8" ht="24" customHeight="1">
      <c r="A8" s="14" t="inlineStr">
        <is>
          <t>7</t>
        </is>
      </c>
      <c r="B8" s="14" t="inlineStr">
        <is>
          <t>Price / Unit (CAD)</t>
        </is>
      </c>
      <c r="C8" s="14">
        <f>Price/Pack.</f>
        <v/>
      </c>
      <c r="D8" s="14" t="inlineStr">
        <is>
          <t>Calculated</t>
        </is>
      </c>
      <c r="E8" s="14" t="inlineStr">
        <is>
          <t>Auto</t>
        </is>
      </c>
    </row>
    <row r="9" ht="24" customHeight="1">
      <c r="A9" s="15" t="inlineStr">
        <is>
          <t>8</t>
        </is>
      </c>
      <c r="B9" s="15" t="inlineStr">
        <is>
          <t>Price / 100 mL (CAD)</t>
        </is>
      </c>
      <c r="C9" s="15">
        <f>Price/(UnitVol*Pack)*100.</f>
        <v/>
      </c>
      <c r="D9" s="15" t="inlineStr">
        <is>
          <t>Calculated</t>
        </is>
      </c>
      <c r="E9" s="15" t="inlineStr">
        <is>
          <t>Auto</t>
        </is>
      </c>
    </row>
    <row r="10" ht="24" customHeight="1">
      <c r="A10" s="14" t="inlineStr">
        <is>
          <t>9</t>
        </is>
      </c>
      <c r="B10" s="14" t="inlineStr">
        <is>
          <t>S&amp;S Offered (Y/N)</t>
        </is>
      </c>
      <c r="C10" s="14" t="inlineStr">
        <is>
          <t>Subscribe &amp; Save offered?</t>
        </is>
      </c>
      <c r="D10" s="14" t="inlineStr">
        <is>
          <t>LIVE Amazon.ca</t>
        </is>
      </c>
      <c r="E10" s="14" t="inlineStr">
        <is>
          <t>BLANK - capture</t>
        </is>
      </c>
    </row>
    <row r="11" ht="24" customHeight="1">
      <c r="A11" s="15" t="inlineStr">
        <is>
          <t>10</t>
        </is>
      </c>
      <c r="B11" s="15" t="inlineStr">
        <is>
          <t>S&amp;S Discount %</t>
        </is>
      </c>
      <c r="C11" s="15" t="inlineStr">
        <is>
          <t>Enter decimal (0.15=15%).</t>
        </is>
      </c>
      <c r="D11" s="15" t="inlineStr">
        <is>
          <t>LIVE Amazon.ca</t>
        </is>
      </c>
      <c r="E11" s="15" t="inlineStr">
        <is>
          <t>BLANK - capture</t>
        </is>
      </c>
    </row>
    <row r="12" ht="24" customHeight="1">
      <c r="A12" s="14" t="inlineStr">
        <is>
          <t>11</t>
        </is>
      </c>
      <c r="B12" s="14" t="inlineStr">
        <is>
          <t>S&amp;S Price After Discount</t>
        </is>
      </c>
      <c r="C12" s="14">
        <f>Price*(1-S&amp;S%).</f>
        <v/>
      </c>
      <c r="D12" s="14" t="inlineStr">
        <is>
          <t>Calculated</t>
        </is>
      </c>
      <c r="E12" s="14" t="inlineStr">
        <is>
          <t>Auto</t>
        </is>
      </c>
    </row>
    <row r="13" ht="24" customHeight="1">
      <c r="A13" s="15" t="inlineStr">
        <is>
          <t>12</t>
        </is>
      </c>
      <c r="B13" s="15" t="inlineStr">
        <is>
          <t>Coupon (Y/N + value)</t>
        </is>
      </c>
      <c r="C13" s="15" t="inlineStr">
        <is>
          <t>Clippable coupon + value.</t>
        </is>
      </c>
      <c r="D13" s="15" t="inlineStr">
        <is>
          <t>LIVE Amazon.ca</t>
        </is>
      </c>
      <c r="E13" s="15" t="inlineStr">
        <is>
          <t>BLANK - capture</t>
        </is>
      </c>
    </row>
    <row r="14" ht="24" customHeight="1">
      <c r="A14" s="14" t="inlineStr">
        <is>
          <t>13</t>
        </is>
      </c>
      <c r="B14" s="14" t="inlineStr">
        <is>
          <t>Promotion Text</t>
        </is>
      </c>
      <c r="C14" s="14" t="inlineStr">
        <is>
          <t>Multi-buy/lightning/Prime/bundle.</t>
        </is>
      </c>
      <c r="D14" s="14" t="inlineStr">
        <is>
          <t>LIVE Amazon.ca</t>
        </is>
      </c>
      <c r="E14" s="14" t="inlineStr">
        <is>
          <t>BLANK - capture</t>
        </is>
      </c>
    </row>
    <row r="15" ht="24" customHeight="1">
      <c r="A15" s="15" t="inlineStr">
        <is>
          <t>14</t>
        </is>
      </c>
      <c r="B15" s="15" t="inlineStr">
        <is>
          <t>Lowest Effective Price</t>
        </is>
      </c>
      <c r="C15" s="15">
        <f>(Price-Coupon)*(1-S&amp;S%).</f>
        <v/>
      </c>
      <c r="D15" s="15" t="inlineStr">
        <is>
          <t>Calculated</t>
        </is>
      </c>
      <c r="E15" s="15" t="inlineStr">
        <is>
          <t>Auto</t>
        </is>
      </c>
    </row>
    <row r="16" ht="24" customHeight="1">
      <c r="A16" s="14" t="inlineStr">
        <is>
          <t>15</t>
        </is>
      </c>
      <c r="B16" s="14" t="inlineStr">
        <is>
          <t>All Flavours</t>
        </is>
      </c>
      <c r="C16" s="14" t="inlineStr">
        <is>
          <t>Flavours in/around listing.</t>
        </is>
      </c>
      <c r="D16" s="14" t="inlineStr">
        <is>
          <t>Stable</t>
        </is>
      </c>
      <c r="E16" s="14" t="inlineStr">
        <is>
          <t>Filled (approx)</t>
        </is>
      </c>
    </row>
    <row r="17" ht="24" customHeight="1">
      <c r="A17" s="15" t="inlineStr">
        <is>
          <t>16</t>
        </is>
      </c>
      <c r="B17" s="15" t="inlineStr">
        <is>
          <t>Caffeine / Serving (mg)</t>
        </is>
      </c>
      <c r="C17" s="15" t="inlineStr">
        <is>
          <t>Per serving; 'Not listed' if none.</t>
        </is>
      </c>
      <c r="D17" s="15" t="inlineStr">
        <is>
          <t>Stable</t>
        </is>
      </c>
      <c r="E17" s="15" t="inlineStr">
        <is>
          <t>Filled (approx)</t>
        </is>
      </c>
    </row>
    <row r="18" ht="24" customHeight="1">
      <c r="A18" s="14" t="inlineStr">
        <is>
          <t>17</t>
        </is>
      </c>
      <c r="B18" s="14" t="inlineStr">
        <is>
          <t>Sodium / Serving (mg)</t>
        </is>
      </c>
      <c r="C18" s="14" t="inlineStr">
        <is>
          <t>Per serving.</t>
        </is>
      </c>
      <c r="D18" s="14" t="inlineStr">
        <is>
          <t>Stable</t>
        </is>
      </c>
      <c r="E18" s="14" t="inlineStr">
        <is>
          <t>Filled (approx)</t>
        </is>
      </c>
    </row>
    <row r="19" ht="24" customHeight="1">
      <c r="A19" s="15" t="inlineStr">
        <is>
          <t>18</t>
        </is>
      </c>
      <c r="B19" s="15" t="inlineStr">
        <is>
          <t>Potassium / Serving (mg)</t>
        </is>
      </c>
      <c r="C19" s="15" t="inlineStr">
        <is>
          <t>Per serving; blank if not listed.</t>
        </is>
      </c>
      <c r="D19" s="15" t="inlineStr">
        <is>
          <t>Stable</t>
        </is>
      </c>
      <c r="E19" s="15" t="inlineStr">
        <is>
          <t>Filled (approx)</t>
        </is>
      </c>
    </row>
    <row r="20" ht="24" customHeight="1">
      <c r="A20" s="14" t="inlineStr">
        <is>
          <t>19</t>
        </is>
      </c>
      <c r="B20" s="14" t="inlineStr">
        <is>
          <t>Sugar / Serving (g)</t>
        </is>
      </c>
      <c r="C20" s="14" t="inlineStr">
        <is>
          <t>Per serving.</t>
        </is>
      </c>
      <c r="D20" s="14" t="inlineStr">
        <is>
          <t>Stable</t>
        </is>
      </c>
      <c r="E20" s="14" t="inlineStr">
        <is>
          <t>Filled (approx)</t>
        </is>
      </c>
    </row>
    <row r="21" ht="24" customHeight="1">
      <c r="A21" s="15" t="inlineStr">
        <is>
          <t>20</t>
        </is>
      </c>
      <c r="B21" s="15" t="inlineStr">
        <is>
          <t>Calories / Serving</t>
        </is>
      </c>
      <c r="C21" s="15" t="inlineStr">
        <is>
          <t>Per serving.</t>
        </is>
      </c>
      <c r="D21" s="15" t="inlineStr">
        <is>
          <t>Stable</t>
        </is>
      </c>
      <c r="E21" s="15" t="inlineStr">
        <is>
          <t>Filled (approx)</t>
        </is>
      </c>
    </row>
    <row r="22" ht="24" customHeight="1">
      <c r="A22" s="14" t="inlineStr">
        <is>
          <t>21</t>
        </is>
      </c>
      <c r="B22" s="14" t="inlineStr">
        <is>
          <t>Sweetener Type</t>
        </is>
      </c>
      <c r="C22" s="14" t="inlineStr">
        <is>
          <t>Caloric/non-caloric sweetener(s).</t>
        </is>
      </c>
      <c r="D22" s="14" t="inlineStr">
        <is>
          <t>Stable</t>
        </is>
      </c>
      <c r="E22" s="14" t="inlineStr">
        <is>
          <t>Filled (approx)</t>
        </is>
      </c>
    </row>
    <row r="23" ht="24" customHeight="1">
      <c r="A23" s="15" t="inlineStr">
        <is>
          <t>22</t>
        </is>
      </c>
      <c r="B23" s="15" t="inlineStr">
        <is>
          <t>Key Functional Claims</t>
        </is>
      </c>
      <c r="C23" s="15" t="inlineStr">
        <is>
          <t>Headline benefit claims.</t>
        </is>
      </c>
      <c r="D23" s="15" t="inlineStr">
        <is>
          <t>Stable</t>
        </is>
      </c>
      <c r="E23" s="15" t="inlineStr">
        <is>
          <t>Filled (approx)</t>
        </is>
      </c>
    </row>
    <row r="24" ht="24" customHeight="1">
      <c r="A24" s="14" t="inlineStr">
        <is>
          <t>23</t>
        </is>
      </c>
      <c r="B24" s="14" t="inlineStr">
        <is>
          <t>Star Rating</t>
        </is>
      </c>
      <c r="C24" s="14" t="inlineStr">
        <is>
          <t>Average stars.</t>
        </is>
      </c>
      <c r="D24" s="14" t="inlineStr">
        <is>
          <t>LIVE Amazon.ca</t>
        </is>
      </c>
      <c r="E24" s="14" t="inlineStr">
        <is>
          <t>BLANK - capture</t>
        </is>
      </c>
    </row>
    <row r="25" ht="24" customHeight="1">
      <c r="A25" s="15" t="inlineStr">
        <is>
          <t>24</t>
        </is>
      </c>
      <c r="B25" s="15" t="inlineStr">
        <is>
          <t>Number of Ratings</t>
        </is>
      </c>
      <c r="C25" s="15" t="inlineStr">
        <is>
          <t>Count of ratings.</t>
        </is>
      </c>
      <c r="D25" s="15" t="inlineStr">
        <is>
          <t>LIVE Amazon.ca</t>
        </is>
      </c>
      <c r="E25" s="15" t="inlineStr">
        <is>
          <t>BLANK - capture</t>
        </is>
      </c>
    </row>
    <row r="26" ht="24" customHeight="1">
      <c r="A26" s="14" t="inlineStr">
        <is>
          <t>25</t>
        </is>
      </c>
      <c r="B26" s="14" t="inlineStr">
        <is>
          <t>Amazon Badge</t>
        </is>
      </c>
      <c r="C26" s="14" t="inlineStr">
        <is>
          <t>Choice / Best Seller / Overall Pick.</t>
        </is>
      </c>
      <c r="D26" s="14" t="inlineStr">
        <is>
          <t>LIVE Amazon.ca</t>
        </is>
      </c>
      <c r="E26" s="14" t="inlineStr">
        <is>
          <t>BLANK - capture</t>
        </is>
      </c>
    </row>
    <row r="27" ht="24" customHeight="1">
      <c r="A27" s="15" t="inlineStr">
        <is>
          <t>26</t>
        </is>
      </c>
      <c r="B27" s="15" t="inlineStr">
        <is>
          <t>Bestseller Rank</t>
        </is>
      </c>
      <c r="C27" s="15" t="inlineStr">
        <is>
          <t>BSR if shown.</t>
        </is>
      </c>
      <c r="D27" s="15" t="inlineStr">
        <is>
          <t>LIVE Amazon.ca</t>
        </is>
      </c>
      <c r="E27" s="15" t="inlineStr">
        <is>
          <t>BLANK - capture</t>
        </is>
      </c>
    </row>
    <row r="28" ht="24" customHeight="1">
      <c r="A28" s="14" t="inlineStr">
        <is>
          <t>27a</t>
        </is>
      </c>
      <c r="B28" s="14" t="inlineStr">
        <is>
          <t>Velocity (band)</t>
        </is>
      </c>
      <c r="C28" s="14" t="inlineStr">
        <is>
          <t>ESTIMATE band; not a unit count.</t>
        </is>
      </c>
      <c r="D28" s="14" t="inlineStr">
        <is>
          <t>Estimate</t>
        </is>
      </c>
      <c r="E28" s="14" t="inlineStr">
        <is>
          <t>Filled (estimate)</t>
        </is>
      </c>
    </row>
    <row r="29" ht="24" customHeight="1">
      <c r="A29" s="15" t="inlineStr">
        <is>
          <t>27b</t>
        </is>
      </c>
      <c r="B29" s="15" t="inlineStr">
        <is>
          <t>Velocity Signal</t>
        </is>
      </c>
      <c r="C29" s="15" t="inlineStr">
        <is>
          <t>Basis for the estimate.</t>
        </is>
      </c>
      <c r="D29" s="15" t="inlineStr">
        <is>
          <t>Estimate</t>
        </is>
      </c>
      <c r="E29" s="15" t="inlineStr">
        <is>
          <t>Filled</t>
        </is>
      </c>
    </row>
    <row r="30" ht="24" customHeight="1">
      <c r="A30" s="14" t="inlineStr">
        <is>
          <t>28</t>
        </is>
      </c>
      <c r="B30" s="14" t="inlineStr">
        <is>
          <t>Biggest Selling Message</t>
        </is>
      </c>
      <c r="C30" s="14" t="inlineStr">
        <is>
          <t>Paraphrased headline hook.</t>
        </is>
      </c>
      <c r="D30" s="14" t="inlineStr">
        <is>
          <t>Interpretation</t>
        </is>
      </c>
      <c r="E30" s="14" t="inlineStr">
        <is>
          <t>Filled</t>
        </is>
      </c>
    </row>
    <row r="31" ht="24" customHeight="1">
      <c r="A31" s="15" t="inlineStr">
        <is>
          <t>29</t>
        </is>
      </c>
      <c r="B31" s="15" t="inlineStr">
        <is>
          <t>Why a Shopper Chooses This</t>
        </is>
      </c>
      <c r="C31" s="15" t="inlineStr">
        <is>
          <t>One-sentence buyer rationale.</t>
        </is>
      </c>
      <c r="D31" s="15" t="inlineStr">
        <is>
          <t>Interpretation</t>
        </is>
      </c>
      <c r="E31" s="15" t="inlineStr">
        <is>
          <t>Filled</t>
        </is>
      </c>
    </row>
    <row r="32" ht="24" customHeight="1">
      <c r="A32" s="14" t="inlineStr">
        <is>
          <t>30</t>
        </is>
      </c>
      <c r="B32" s="14" t="inlineStr">
        <is>
          <t>Direct Product URL</t>
        </is>
      </c>
      <c r="C32" s="14" t="inlineStr">
        <is>
          <t>Listing URL.</t>
        </is>
      </c>
      <c r="D32" s="14" t="inlineStr">
        <is>
          <t>LIVE Amazon.ca</t>
        </is>
      </c>
      <c r="E32" s="14" t="inlineStr">
        <is>
          <t>BLANK - capture</t>
        </is>
      </c>
    </row>
    <row r="33" ht="24" customHeight="1">
      <c r="A33" s="15" t="inlineStr">
        <is>
          <t>C1</t>
        </is>
      </c>
      <c r="B33" s="15" t="inlineStr">
        <is>
          <t>Caffeine /100 mL (mg)</t>
        </is>
      </c>
      <c r="C33" s="15" t="inlineStr">
        <is>
          <t>Normalized caffeine density.</t>
        </is>
      </c>
      <c r="D33" s="15" t="inlineStr">
        <is>
          <t>Calculated</t>
        </is>
      </c>
      <c r="E33" s="15" t="inlineStr">
        <is>
          <t>Auto</t>
        </is>
      </c>
    </row>
    <row r="34" ht="24" customHeight="1">
      <c r="A34" s="14" t="inlineStr">
        <is>
          <t>C2</t>
        </is>
      </c>
      <c r="B34" s="14" t="inlineStr">
        <is>
          <t>Sugar /100 mL (g)</t>
        </is>
      </c>
      <c r="C34" s="14" t="inlineStr">
        <is>
          <t>Normalized sugar density.</t>
        </is>
      </c>
      <c r="D34" s="14" t="inlineStr">
        <is>
          <t>Calculated</t>
        </is>
      </c>
      <c r="E34" s="14" t="inlineStr">
        <is>
          <t>Auto</t>
        </is>
      </c>
    </row>
    <row r="35" ht="24" customHeight="1">
      <c r="A35" s="15" t="inlineStr">
        <is>
          <t>C3</t>
        </is>
      </c>
      <c r="B35" s="15" t="inlineStr">
        <is>
          <t>Sodium /100 mL (mg)</t>
        </is>
      </c>
      <c r="C35" s="15" t="inlineStr">
        <is>
          <t>Normalized sodium density.</t>
        </is>
      </c>
      <c r="D35" s="15" t="inlineStr">
        <is>
          <t>Calculated</t>
        </is>
      </c>
      <c r="E35" s="15" t="inlineStr">
        <is>
          <t>Auto</t>
        </is>
      </c>
    </row>
    <row r="36" ht="24" customHeight="1">
      <c r="A36" s="14" t="inlineStr">
        <is>
          <t>C4</t>
        </is>
      </c>
      <c r="B36" s="14" t="inlineStr">
        <is>
          <t>Sugar-Free? (&lt;=1 g)</t>
        </is>
      </c>
      <c r="C36" s="14" t="inlineStr">
        <is>
          <t>Yes if sugar&lt;=1 g/serving.</t>
        </is>
      </c>
      <c r="D36" s="14" t="inlineStr">
        <is>
          <t>Calculated</t>
        </is>
      </c>
      <c r="E36" s="14" t="inlineStr">
        <is>
          <t>Auto</t>
        </is>
      </c>
    </row>
    <row r="37" ht="24" customHeight="1">
      <c r="A37" s="15" t="inlineStr">
        <is>
          <t>C5</t>
        </is>
      </c>
      <c r="B37" s="15" t="inlineStr">
        <is>
          <t>Health Score (0-100)</t>
        </is>
      </c>
      <c r="C37" s="15" t="inlineStr">
        <is>
          <t>Lightness/clean score (see README).</t>
        </is>
      </c>
      <c r="D37" s="15" t="inlineStr">
        <is>
          <t>Calculated</t>
        </is>
      </c>
      <c r="E37" s="15" t="inlineStr">
        <is>
          <t>Auto</t>
        </is>
      </c>
    </row>
    <row r="38" ht="24" customHeight="1">
      <c r="A38" s="14" t="inlineStr">
        <is>
          <t>C6</t>
        </is>
      </c>
      <c r="B38" s="14" t="inlineStr">
        <is>
          <t>Functional Score (0-100)</t>
        </is>
      </c>
      <c r="C38" s="14" t="inlineStr">
        <is>
          <t>Functional payload (see README).</t>
        </is>
      </c>
      <c r="D38" s="14" t="inlineStr">
        <is>
          <t>Calculated</t>
        </is>
      </c>
      <c r="E38" s="14" t="inlineStr">
        <is>
          <t>Auto</t>
        </is>
      </c>
    </row>
    <row r="39" ht="24" customHeight="1">
      <c r="A39" s="15" t="inlineStr">
        <is>
          <t>H1</t>
        </is>
      </c>
      <c r="B39" s="15" t="inlineStr">
        <is>
          <t>Unit Vol (mL) helper</t>
        </is>
      </c>
      <c r="C39" s="15" t="inlineStr">
        <is>
          <t>Single-unit mL for 100 mL math.</t>
        </is>
      </c>
      <c r="D39" s="15" t="inlineStr">
        <is>
          <t>Stable</t>
        </is>
      </c>
      <c r="E39" s="15" t="inlineStr">
        <is>
          <t>Filled</t>
        </is>
      </c>
    </row>
    <row r="40" ht="24" customHeight="1">
      <c r="A40" s="14" t="inlineStr">
        <is>
          <t>H2</t>
        </is>
      </c>
      <c r="B40" s="14" t="inlineStr">
        <is>
          <t>Coupon Value (CAD) helper</t>
        </is>
      </c>
      <c r="C40" s="14" t="inlineStr">
        <is>
          <t>Numeric coupon for stacking.</t>
        </is>
      </c>
      <c r="D40" s="14" t="inlineStr">
        <is>
          <t>LIVE Amazon.ca</t>
        </is>
      </c>
      <c r="E40" s="14" t="inlineStr">
        <is>
          <t>BLANK - capture</t>
        </is>
      </c>
    </row>
    <row r="41" ht="24" customHeight="1">
      <c r="A41" s="15" t="inlineStr">
        <is>
          <t>P1</t>
        </is>
      </c>
      <c r="B41" s="15" t="inlineStr">
        <is>
          <t>Attribute Provenance</t>
        </is>
      </c>
      <c r="C41" s="15" t="inlineStr">
        <is>
          <t>Source/confidence of stable data.</t>
        </is>
      </c>
      <c r="D41" s="15" t="inlineStr">
        <is>
          <t>Meta</t>
        </is>
      </c>
      <c r="E41" s="15" t="inlineStr">
        <is>
          <t>Filled</t>
        </is>
      </c>
    </row>
    <row r="42" ht="24" customHeight="1">
      <c r="A42" s="14" t="inlineStr">
        <is>
          <t>P2</t>
        </is>
      </c>
      <c r="B42" s="14" t="inlineStr">
        <is>
          <t>Commercial-Field Status</t>
        </is>
      </c>
      <c r="C42" s="14" t="inlineStr">
        <is>
          <t>State of live commercial cells.</t>
        </is>
      </c>
      <c r="D42" s="14" t="inlineStr">
        <is>
          <t>Meta</t>
        </is>
      </c>
      <c r="E42" s="14" t="inlineStr">
        <is>
          <t>Filled</t>
        </is>
      </c>
    </row>
    <row r="43" ht="24" customHeight="1">
      <c r="A43" s="15" t="inlineStr">
        <is>
          <t>P3</t>
        </is>
      </c>
      <c r="B43" s="15" t="inlineStr">
        <is>
          <t>Row Flag</t>
        </is>
      </c>
      <c r="C43" s="15" t="inlineStr">
        <is>
          <t>Flags unverified rows.</t>
        </is>
      </c>
      <c r="D43" s="15" t="inlineStr">
        <is>
          <t>Meta</t>
        </is>
      </c>
      <c r="E43" s="15" t="inlineStr">
        <is>
          <t>Filled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AP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Sparkling Ice</t>
        </is>
      </c>
      <c r="B2" s="15" t="inlineStr">
        <is>
          <t>Sparkling Ice (+ Antioxidants &amp; Vitamins) | Black Raspberry | single 503mL</t>
        </is>
      </c>
      <c r="C2" s="15" t="inlineStr">
        <is>
          <t>1) Sparkling electrolyte / functional sparkling</t>
        </is>
      </c>
      <c r="D2" s="15" t="inlineStr">
        <is>
          <t>503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Black Raspberry</t>
        </is>
      </c>
      <c r="P2" s="16" t="n">
        <v>0</v>
      </c>
      <c r="Q2" s="16" t="n">
        <v>25</v>
      </c>
      <c r="R2" s="15" t="inlineStr">
        <is>
          <t>Not listed</t>
        </is>
      </c>
      <c r="S2" s="16" t="n">
        <v>0</v>
      </c>
      <c r="T2" s="16" t="n">
        <v>5</v>
      </c>
      <c r="U2" s="15" t="inlineStr">
        <is>
          <t>Sucralose</t>
        </is>
      </c>
      <c r="V2" s="15" t="inlineStr">
        <is>
          <t>Zero sugar, vitamins A/D/B, antioxidants (green tea), bold flavour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Mass-market functional sparkling; strong shelf share</t>
        </is>
      </c>
      <c r="AC2" s="15" t="inlineStr">
        <is>
          <t>Bold zero-sugar sparkling with added vitamins</t>
        </is>
      </c>
      <c r="AD2" s="15" t="inlineStr">
        <is>
          <t>Big flavour and added vitamins at zero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503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Sparkling Ice</t>
        </is>
      </c>
      <c r="B3" s="15" t="inlineStr">
        <is>
          <t>Sparkling Ice (+ Antioxidants &amp; Vitamins) | Black Raspberry | 8-pack 503mL</t>
        </is>
      </c>
      <c r="C3" s="15" t="inlineStr">
        <is>
          <t>1) Sparkling electrolyte / functional sparkling</t>
        </is>
      </c>
      <c r="D3" s="15" t="inlineStr">
        <is>
          <t>503 mL bottle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Black Raspberry</t>
        </is>
      </c>
      <c r="P3" s="16" t="n">
        <v>0</v>
      </c>
      <c r="Q3" s="16" t="n">
        <v>25</v>
      </c>
      <c r="R3" s="15" t="inlineStr">
        <is>
          <t>Not listed</t>
        </is>
      </c>
      <c r="S3" s="16" t="n">
        <v>0</v>
      </c>
      <c r="T3" s="16" t="n">
        <v>5</v>
      </c>
      <c r="U3" s="15" t="inlineStr">
        <is>
          <t>Sucralose</t>
        </is>
      </c>
      <c r="V3" s="15" t="inlineStr">
        <is>
          <t>Zero sugar, vitamins A/D/B, antioxidants (green tea), bold flavour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Mass-market functional sparkling; strong shelf share</t>
        </is>
      </c>
      <c r="AC3" s="15" t="inlineStr">
        <is>
          <t>Bold zero-sugar sparkling with added vitamins</t>
        </is>
      </c>
      <c r="AD3" s="15" t="inlineStr">
        <is>
          <t>Big flavour and added vitamins at zero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503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Sparkling Ice</t>
        </is>
      </c>
      <c r="B4" s="15" t="inlineStr">
        <is>
          <t>Sparkling Ice (+ Antioxidants &amp; Vitamins) | Black Raspberry | 12-pack 503mL</t>
        </is>
      </c>
      <c r="C4" s="15" t="inlineStr">
        <is>
          <t>1) Sparkling electrolyte / functional sparkling</t>
        </is>
      </c>
      <c r="D4" s="15" t="inlineStr">
        <is>
          <t>503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Black Raspberry</t>
        </is>
      </c>
      <c r="P4" s="16" t="n">
        <v>0</v>
      </c>
      <c r="Q4" s="16" t="n">
        <v>25</v>
      </c>
      <c r="R4" s="15" t="inlineStr">
        <is>
          <t>Not listed</t>
        </is>
      </c>
      <c r="S4" s="16" t="n">
        <v>0</v>
      </c>
      <c r="T4" s="16" t="n">
        <v>5</v>
      </c>
      <c r="U4" s="15" t="inlineStr">
        <is>
          <t>Sucralose</t>
        </is>
      </c>
      <c r="V4" s="15" t="inlineStr">
        <is>
          <t>Zero sugar, vitamins A/D/B, antioxidants (green tea), bold flavour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Mass-market functional sparkling; strong shelf share</t>
        </is>
      </c>
      <c r="AC4" s="15" t="inlineStr">
        <is>
          <t>Bold zero-sugar sparkling with added vitamins</t>
        </is>
      </c>
      <c r="AD4" s="15" t="inlineStr">
        <is>
          <t>Big flavour and added vitamins at zero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503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Sparkling Ice</t>
        </is>
      </c>
      <c r="B5" s="15" t="inlineStr">
        <is>
          <t>Sparkling Ice (+ Antioxidants &amp; Vitamins) | Black Raspberry | 18-pack 503mL</t>
        </is>
      </c>
      <c r="C5" s="15" t="inlineStr">
        <is>
          <t>1) Sparkling electrolyte / functional sparkling</t>
        </is>
      </c>
      <c r="D5" s="15" t="inlineStr">
        <is>
          <t>503 mL bottle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Black Raspberry</t>
        </is>
      </c>
      <c r="P5" s="16" t="n">
        <v>0</v>
      </c>
      <c r="Q5" s="16" t="n">
        <v>25</v>
      </c>
      <c r="R5" s="15" t="inlineStr">
        <is>
          <t>Not listed</t>
        </is>
      </c>
      <c r="S5" s="16" t="n">
        <v>0</v>
      </c>
      <c r="T5" s="16" t="n">
        <v>5</v>
      </c>
      <c r="U5" s="15" t="inlineStr">
        <is>
          <t>Sucralose</t>
        </is>
      </c>
      <c r="V5" s="15" t="inlineStr">
        <is>
          <t>Zero sugar, vitamins A/D/B, antioxidants (green tea), bold flavour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Mass-market functional sparkling; strong shelf share</t>
        </is>
      </c>
      <c r="AC5" s="15" t="inlineStr">
        <is>
          <t>Bold zero-sugar sparkling with added vitamins</t>
        </is>
      </c>
      <c r="AD5" s="15" t="inlineStr">
        <is>
          <t>Big flavour and added vitamins at zero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503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Sparkling Ice</t>
        </is>
      </c>
      <c r="B6" s="15" t="inlineStr">
        <is>
          <t>Sparkling Ice (+ Antioxidants &amp; Vitamins) | Black Raspberry | 24-pack 503mL</t>
        </is>
      </c>
      <c r="C6" s="15" t="inlineStr">
        <is>
          <t>1) Sparkling electrolyte / functional sparkling</t>
        </is>
      </c>
      <c r="D6" s="15" t="inlineStr">
        <is>
          <t>503 mL bottle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Black Raspberry</t>
        </is>
      </c>
      <c r="P6" s="16" t="n">
        <v>0</v>
      </c>
      <c r="Q6" s="16" t="n">
        <v>25</v>
      </c>
      <c r="R6" s="15" t="inlineStr">
        <is>
          <t>Not listed</t>
        </is>
      </c>
      <c r="S6" s="16" t="n">
        <v>0</v>
      </c>
      <c r="T6" s="16" t="n">
        <v>5</v>
      </c>
      <c r="U6" s="15" t="inlineStr">
        <is>
          <t>Sucralose</t>
        </is>
      </c>
      <c r="V6" s="15" t="inlineStr">
        <is>
          <t>Zero sugar, vitamins A/D/B, antioxidants (green tea), bold flavour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Mass-market functional sparkling; strong shelf share</t>
        </is>
      </c>
      <c r="AC6" s="15" t="inlineStr">
        <is>
          <t>Bold zero-sugar sparkling with added vitamins</t>
        </is>
      </c>
      <c r="AD6" s="15" t="inlineStr">
        <is>
          <t>Big flavour and added vitamins at zero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503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Sparkling Ice</t>
        </is>
      </c>
      <c r="B7" s="15" t="inlineStr">
        <is>
          <t>Sparkling Ice (+ Antioxidants &amp; Vitamins) | Cherry Limeade | single 503mL</t>
        </is>
      </c>
      <c r="C7" s="15" t="inlineStr">
        <is>
          <t>1) Sparkling electrolyte / functional sparkling</t>
        </is>
      </c>
      <c r="D7" s="15" t="inlineStr">
        <is>
          <t>503 mL bottle</t>
        </is>
      </c>
      <c r="E7" s="16" t="n">
        <v>1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Cherry Limeade</t>
        </is>
      </c>
      <c r="P7" s="16" t="n">
        <v>0</v>
      </c>
      <c r="Q7" s="16" t="n">
        <v>25</v>
      </c>
      <c r="R7" s="15" t="inlineStr">
        <is>
          <t>Not listed</t>
        </is>
      </c>
      <c r="S7" s="16" t="n">
        <v>0</v>
      </c>
      <c r="T7" s="16" t="n">
        <v>5</v>
      </c>
      <c r="U7" s="15" t="inlineStr">
        <is>
          <t>Sucralose</t>
        </is>
      </c>
      <c r="V7" s="15" t="inlineStr">
        <is>
          <t>Zero sugar, vitamins A/D/B, antioxidants (green tea), bold flavour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Mass-market functional sparkling; strong shelf share</t>
        </is>
      </c>
      <c r="AC7" s="15" t="inlineStr">
        <is>
          <t>Bold zero-sugar sparkling with added vitamins</t>
        </is>
      </c>
      <c r="AD7" s="15" t="inlineStr">
        <is>
          <t>Big flavour and added vitamins at zero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503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Sparkling Ice</t>
        </is>
      </c>
      <c r="B8" s="15" t="inlineStr">
        <is>
          <t>Sparkling Ice (+ Antioxidants &amp; Vitamins) | Cherry Limeade | 8-pack 503mL</t>
        </is>
      </c>
      <c r="C8" s="15" t="inlineStr">
        <is>
          <t>1) Sparkling electrolyte / functional sparkling</t>
        </is>
      </c>
      <c r="D8" s="15" t="inlineStr">
        <is>
          <t>503 mL bottle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Cherry Limeade</t>
        </is>
      </c>
      <c r="P8" s="16" t="n">
        <v>0</v>
      </c>
      <c r="Q8" s="16" t="n">
        <v>25</v>
      </c>
      <c r="R8" s="15" t="inlineStr">
        <is>
          <t>Not listed</t>
        </is>
      </c>
      <c r="S8" s="16" t="n">
        <v>0</v>
      </c>
      <c r="T8" s="16" t="n">
        <v>5</v>
      </c>
      <c r="U8" s="15" t="inlineStr">
        <is>
          <t>Sucralose</t>
        </is>
      </c>
      <c r="V8" s="15" t="inlineStr">
        <is>
          <t>Zero sugar, vitamins A/D/B, antioxidants (green tea), bold flavour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Mass-market functional sparkling; strong shelf share</t>
        </is>
      </c>
      <c r="AC8" s="15" t="inlineStr">
        <is>
          <t>Bold zero-sugar sparkling with added vitamins</t>
        </is>
      </c>
      <c r="AD8" s="15" t="inlineStr">
        <is>
          <t>Big flavour and added vitamins at zero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503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Sparkling Ice</t>
        </is>
      </c>
      <c r="B9" s="15" t="inlineStr">
        <is>
          <t>Sparkling Ice (+ Antioxidants &amp; Vitamins) | Cherry Limeade | 12-pack 503mL</t>
        </is>
      </c>
      <c r="C9" s="15" t="inlineStr">
        <is>
          <t>1) Sparkling electrolyte / functional sparkling</t>
        </is>
      </c>
      <c r="D9" s="15" t="inlineStr">
        <is>
          <t>503 mL bottle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Cherry Limeade</t>
        </is>
      </c>
      <c r="P9" s="16" t="n">
        <v>0</v>
      </c>
      <c r="Q9" s="16" t="n">
        <v>25</v>
      </c>
      <c r="R9" s="15" t="inlineStr">
        <is>
          <t>Not listed</t>
        </is>
      </c>
      <c r="S9" s="16" t="n">
        <v>0</v>
      </c>
      <c r="T9" s="16" t="n">
        <v>5</v>
      </c>
      <c r="U9" s="15" t="inlineStr">
        <is>
          <t>Sucralose</t>
        </is>
      </c>
      <c r="V9" s="15" t="inlineStr">
        <is>
          <t>Zero sugar, vitamins A/D/B, antioxidants (green tea), bold flavour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Mass-market functional sparkling; strong shelf share</t>
        </is>
      </c>
      <c r="AC9" s="15" t="inlineStr">
        <is>
          <t>Bold zero-sugar sparkling with added vitamins</t>
        </is>
      </c>
      <c r="AD9" s="15" t="inlineStr">
        <is>
          <t>Big flavour and added vitamins at zero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503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Sparkling Ice</t>
        </is>
      </c>
      <c r="B10" s="15" t="inlineStr">
        <is>
          <t>Sparkling Ice (+ Antioxidants &amp; Vitamins) | Cherry Limeade | 18-pack 503mL</t>
        </is>
      </c>
      <c r="C10" s="15" t="inlineStr">
        <is>
          <t>1) Sparkling electrolyte / functional sparkling</t>
        </is>
      </c>
      <c r="D10" s="15" t="inlineStr">
        <is>
          <t>503 mL bottle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Cherry Limeade</t>
        </is>
      </c>
      <c r="P10" s="16" t="n">
        <v>0</v>
      </c>
      <c r="Q10" s="16" t="n">
        <v>25</v>
      </c>
      <c r="R10" s="15" t="inlineStr">
        <is>
          <t>Not listed</t>
        </is>
      </c>
      <c r="S10" s="16" t="n">
        <v>0</v>
      </c>
      <c r="T10" s="16" t="n">
        <v>5</v>
      </c>
      <c r="U10" s="15" t="inlineStr">
        <is>
          <t>Sucralose</t>
        </is>
      </c>
      <c r="V10" s="15" t="inlineStr">
        <is>
          <t>Zero sugar, vitamins A/D/B, antioxidants (green tea), bold flavour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Mass-market functional sparkling; strong shelf share</t>
        </is>
      </c>
      <c r="AC10" s="15" t="inlineStr">
        <is>
          <t>Bold zero-sugar sparkling with added vitamins</t>
        </is>
      </c>
      <c r="AD10" s="15" t="inlineStr">
        <is>
          <t>Big flavour and added vitamins at zero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503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Sparkling Ice</t>
        </is>
      </c>
      <c r="B11" s="15" t="inlineStr">
        <is>
          <t>Sparkling Ice (+ Antioxidants &amp; Vitamins) | Cherry Limeade | 24-pack 503mL</t>
        </is>
      </c>
      <c r="C11" s="15" t="inlineStr">
        <is>
          <t>1) Sparkling electrolyte / functional sparkling</t>
        </is>
      </c>
      <c r="D11" s="15" t="inlineStr">
        <is>
          <t>503 mL bottle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Cherry Limeade</t>
        </is>
      </c>
      <c r="P11" s="16" t="n">
        <v>0</v>
      </c>
      <c r="Q11" s="16" t="n">
        <v>25</v>
      </c>
      <c r="R11" s="15" t="inlineStr">
        <is>
          <t>Not listed</t>
        </is>
      </c>
      <c r="S11" s="16" t="n">
        <v>0</v>
      </c>
      <c r="T11" s="16" t="n">
        <v>5</v>
      </c>
      <c r="U11" s="15" t="inlineStr">
        <is>
          <t>Sucralose</t>
        </is>
      </c>
      <c r="V11" s="15" t="inlineStr">
        <is>
          <t>Zero sugar, vitamins A/D/B, antioxidants (green tea), bold flavour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Mass-market functional sparkling; strong shelf share</t>
        </is>
      </c>
      <c r="AC11" s="15" t="inlineStr">
        <is>
          <t>Bold zero-sugar sparkling with added vitamins</t>
        </is>
      </c>
      <c r="AD11" s="15" t="inlineStr">
        <is>
          <t>Big flavour and added vitamins at zero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503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Sparkling Ice</t>
        </is>
      </c>
      <c r="B12" s="15" t="inlineStr">
        <is>
          <t>Sparkling Ice (+ Antioxidants &amp; Vitamins) | Orange Mango | single 503mL</t>
        </is>
      </c>
      <c r="C12" s="15" t="inlineStr">
        <is>
          <t>1) Sparkling electrolyte / functional sparkling</t>
        </is>
      </c>
      <c r="D12" s="15" t="inlineStr">
        <is>
          <t>503 mL bottle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Orange Mango</t>
        </is>
      </c>
      <c r="P12" s="16" t="n">
        <v>0</v>
      </c>
      <c r="Q12" s="16" t="n">
        <v>25</v>
      </c>
      <c r="R12" s="15" t="inlineStr">
        <is>
          <t>Not listed</t>
        </is>
      </c>
      <c r="S12" s="16" t="n">
        <v>0</v>
      </c>
      <c r="T12" s="16" t="n">
        <v>5</v>
      </c>
      <c r="U12" s="15" t="inlineStr">
        <is>
          <t>Sucralose</t>
        </is>
      </c>
      <c r="V12" s="15" t="inlineStr">
        <is>
          <t>Zero sugar, vitamins A/D/B, antioxidants (green tea), bold flavour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Mass-market functional sparkling; strong shelf share</t>
        </is>
      </c>
      <c r="AC12" s="15" t="inlineStr">
        <is>
          <t>Bold zero-sugar sparkling with added vitamins</t>
        </is>
      </c>
      <c r="AD12" s="15" t="inlineStr">
        <is>
          <t>Big flavour and added vitamins at zero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503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Sparkling Ice</t>
        </is>
      </c>
      <c r="B13" s="15" t="inlineStr">
        <is>
          <t>Sparkling Ice (+ Antioxidants &amp; Vitamins) | Orange Mango | 8-pack 503mL</t>
        </is>
      </c>
      <c r="C13" s="15" t="inlineStr">
        <is>
          <t>1) Sparkling electrolyte / functional sparkling</t>
        </is>
      </c>
      <c r="D13" s="15" t="inlineStr">
        <is>
          <t>503 mL bottle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Orange Mango</t>
        </is>
      </c>
      <c r="P13" s="16" t="n">
        <v>0</v>
      </c>
      <c r="Q13" s="16" t="n">
        <v>25</v>
      </c>
      <c r="R13" s="15" t="inlineStr">
        <is>
          <t>Not listed</t>
        </is>
      </c>
      <c r="S13" s="16" t="n">
        <v>0</v>
      </c>
      <c r="T13" s="16" t="n">
        <v>5</v>
      </c>
      <c r="U13" s="15" t="inlineStr">
        <is>
          <t>Sucralose</t>
        </is>
      </c>
      <c r="V13" s="15" t="inlineStr">
        <is>
          <t>Zero sugar, vitamins A/D/B, antioxidants (green tea), bold flavour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Mass-market functional sparkling; strong shelf share</t>
        </is>
      </c>
      <c r="AC13" s="15" t="inlineStr">
        <is>
          <t>Bold zero-sugar sparkling with added vitamins</t>
        </is>
      </c>
      <c r="AD13" s="15" t="inlineStr">
        <is>
          <t>Big flavour and added vitamins at zero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503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Sparkling Ice</t>
        </is>
      </c>
      <c r="B14" s="15" t="inlineStr">
        <is>
          <t>Sparkling Ice (+ Antioxidants &amp; Vitamins) | Orange Mango | 12-pack 503mL</t>
        </is>
      </c>
      <c r="C14" s="15" t="inlineStr">
        <is>
          <t>1) Sparkling electrolyte / functional sparkling</t>
        </is>
      </c>
      <c r="D14" s="15" t="inlineStr">
        <is>
          <t>503 mL bottle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Orange Mango</t>
        </is>
      </c>
      <c r="P14" s="16" t="n">
        <v>0</v>
      </c>
      <c r="Q14" s="16" t="n">
        <v>25</v>
      </c>
      <c r="R14" s="15" t="inlineStr">
        <is>
          <t>Not listed</t>
        </is>
      </c>
      <c r="S14" s="16" t="n">
        <v>0</v>
      </c>
      <c r="T14" s="16" t="n">
        <v>5</v>
      </c>
      <c r="U14" s="15" t="inlineStr">
        <is>
          <t>Sucralose</t>
        </is>
      </c>
      <c r="V14" s="15" t="inlineStr">
        <is>
          <t>Zero sugar, vitamins A/D/B, antioxidants (green tea), bold flavour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Mass-market functional sparkling; strong shelf share</t>
        </is>
      </c>
      <c r="AC14" s="15" t="inlineStr">
        <is>
          <t>Bold zero-sugar sparkling with added vitamins</t>
        </is>
      </c>
      <c r="AD14" s="15" t="inlineStr">
        <is>
          <t>Big flavour and added vitamins at zero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503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Sparkling Ice</t>
        </is>
      </c>
      <c r="B15" s="15" t="inlineStr">
        <is>
          <t>Sparkling Ice (+ Antioxidants &amp; Vitamins) | Orange Mango | 18-pack 503mL</t>
        </is>
      </c>
      <c r="C15" s="15" t="inlineStr">
        <is>
          <t>1) Sparkling electrolyte / functional sparkling</t>
        </is>
      </c>
      <c r="D15" s="15" t="inlineStr">
        <is>
          <t>503 mL bottle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Orange Mango</t>
        </is>
      </c>
      <c r="P15" s="16" t="n">
        <v>0</v>
      </c>
      <c r="Q15" s="16" t="n">
        <v>25</v>
      </c>
      <c r="R15" s="15" t="inlineStr">
        <is>
          <t>Not listed</t>
        </is>
      </c>
      <c r="S15" s="16" t="n">
        <v>0</v>
      </c>
      <c r="T15" s="16" t="n">
        <v>5</v>
      </c>
      <c r="U15" s="15" t="inlineStr">
        <is>
          <t>Sucralose</t>
        </is>
      </c>
      <c r="V15" s="15" t="inlineStr">
        <is>
          <t>Zero sugar, vitamins A/D/B, antioxidants (green tea), bold flavour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Mass-market functional sparkling; strong shelf share</t>
        </is>
      </c>
      <c r="AC15" s="15" t="inlineStr">
        <is>
          <t>Bold zero-sugar sparkling with added vitamins</t>
        </is>
      </c>
      <c r="AD15" s="15" t="inlineStr">
        <is>
          <t>Big flavour and added vitamins at zero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503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Sparkling Ice</t>
        </is>
      </c>
      <c r="B16" s="15" t="inlineStr">
        <is>
          <t>Sparkling Ice (+ Antioxidants &amp; Vitamins) | Orange Mango | 24-pack 503mL</t>
        </is>
      </c>
      <c r="C16" s="15" t="inlineStr">
        <is>
          <t>1) Sparkling electrolyte / functional sparkling</t>
        </is>
      </c>
      <c r="D16" s="15" t="inlineStr">
        <is>
          <t>503 mL bottle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Orange Mango</t>
        </is>
      </c>
      <c r="P16" s="16" t="n">
        <v>0</v>
      </c>
      <c r="Q16" s="16" t="n">
        <v>25</v>
      </c>
      <c r="R16" s="15" t="inlineStr">
        <is>
          <t>Not listed</t>
        </is>
      </c>
      <c r="S16" s="16" t="n">
        <v>0</v>
      </c>
      <c r="T16" s="16" t="n">
        <v>5</v>
      </c>
      <c r="U16" s="15" t="inlineStr">
        <is>
          <t>Sucralose</t>
        </is>
      </c>
      <c r="V16" s="15" t="inlineStr">
        <is>
          <t>Zero sugar, vitamins A/D/B, antioxidants (green tea), bold flavour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Mass-market functional sparkling; strong shelf share</t>
        </is>
      </c>
      <c r="AC16" s="15" t="inlineStr">
        <is>
          <t>Bold zero-sugar sparkling with added vitamins</t>
        </is>
      </c>
      <c r="AD16" s="15" t="inlineStr">
        <is>
          <t>Big flavour and added vitamins at zero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503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Sparkling Ice</t>
        </is>
      </c>
      <c r="B17" s="15" t="inlineStr">
        <is>
          <t>Sparkling Ice (+ Antioxidants &amp; Vitamins) | Kiwi Strawberry | single 503mL</t>
        </is>
      </c>
      <c r="C17" s="15" t="inlineStr">
        <is>
          <t>1) Sparkling electrolyte / functional sparkling</t>
        </is>
      </c>
      <c r="D17" s="15" t="inlineStr">
        <is>
          <t>503 mL bottle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Kiwi Strawberry</t>
        </is>
      </c>
      <c r="P17" s="16" t="n">
        <v>0</v>
      </c>
      <c r="Q17" s="16" t="n">
        <v>25</v>
      </c>
      <c r="R17" s="15" t="inlineStr">
        <is>
          <t>Not listed</t>
        </is>
      </c>
      <c r="S17" s="16" t="n">
        <v>0</v>
      </c>
      <c r="T17" s="16" t="n">
        <v>5</v>
      </c>
      <c r="U17" s="15" t="inlineStr">
        <is>
          <t>Sucralose</t>
        </is>
      </c>
      <c r="V17" s="15" t="inlineStr">
        <is>
          <t>Zero sugar, vitamins A/D/B, antioxidants (green tea), bold flavour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Mass-market functional sparkling; strong shelf share</t>
        </is>
      </c>
      <c r="AC17" s="15" t="inlineStr">
        <is>
          <t>Bold zero-sugar sparkling with added vitamins</t>
        </is>
      </c>
      <c r="AD17" s="15" t="inlineStr">
        <is>
          <t>Big flavour and added vitamins at zero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503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Sparkling Ice</t>
        </is>
      </c>
      <c r="B18" s="15" t="inlineStr">
        <is>
          <t>Sparkling Ice (+ Antioxidants &amp; Vitamins) | Kiwi Strawberry | 8-pack 503mL</t>
        </is>
      </c>
      <c r="C18" s="15" t="inlineStr">
        <is>
          <t>1) Sparkling electrolyte / functional sparkling</t>
        </is>
      </c>
      <c r="D18" s="15" t="inlineStr">
        <is>
          <t>503 mL bottle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Kiwi Strawberry</t>
        </is>
      </c>
      <c r="P18" s="16" t="n">
        <v>0</v>
      </c>
      <c r="Q18" s="16" t="n">
        <v>25</v>
      </c>
      <c r="R18" s="15" t="inlineStr">
        <is>
          <t>Not listed</t>
        </is>
      </c>
      <c r="S18" s="16" t="n">
        <v>0</v>
      </c>
      <c r="T18" s="16" t="n">
        <v>5</v>
      </c>
      <c r="U18" s="15" t="inlineStr">
        <is>
          <t>Sucralose</t>
        </is>
      </c>
      <c r="V18" s="15" t="inlineStr">
        <is>
          <t>Zero sugar, vitamins A/D/B, antioxidants (green tea), bold flavour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Mass-market functional sparkling; strong shelf share</t>
        </is>
      </c>
      <c r="AC18" s="15" t="inlineStr">
        <is>
          <t>Bold zero-sugar sparkling with added vitamins</t>
        </is>
      </c>
      <c r="AD18" s="15" t="inlineStr">
        <is>
          <t>Big flavour and added vitamins at zero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503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Sparkling Ice</t>
        </is>
      </c>
      <c r="B19" s="15" t="inlineStr">
        <is>
          <t>Sparkling Ice (+ Antioxidants &amp; Vitamins) | Kiwi Strawberry | 12-pack 503mL</t>
        </is>
      </c>
      <c r="C19" s="15" t="inlineStr">
        <is>
          <t>1) Sparkling electrolyte / functional sparkling</t>
        </is>
      </c>
      <c r="D19" s="15" t="inlineStr">
        <is>
          <t>503 mL bottle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Kiwi Strawberry</t>
        </is>
      </c>
      <c r="P19" s="16" t="n">
        <v>0</v>
      </c>
      <c r="Q19" s="16" t="n">
        <v>25</v>
      </c>
      <c r="R19" s="15" t="inlineStr">
        <is>
          <t>Not listed</t>
        </is>
      </c>
      <c r="S19" s="16" t="n">
        <v>0</v>
      </c>
      <c r="T19" s="16" t="n">
        <v>5</v>
      </c>
      <c r="U19" s="15" t="inlineStr">
        <is>
          <t>Sucralose</t>
        </is>
      </c>
      <c r="V19" s="15" t="inlineStr">
        <is>
          <t>Zero sugar, vitamins A/D/B, antioxidants (green tea), bold flavour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Mass-market functional sparkling; strong shelf share</t>
        </is>
      </c>
      <c r="AC19" s="15" t="inlineStr">
        <is>
          <t>Bold zero-sugar sparkling with added vitamins</t>
        </is>
      </c>
      <c r="AD19" s="15" t="inlineStr">
        <is>
          <t>Big flavour and added vitamins at zero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503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Sparkling Ice</t>
        </is>
      </c>
      <c r="B20" s="15" t="inlineStr">
        <is>
          <t>Sparkling Ice (+ Antioxidants &amp; Vitamins) | Kiwi Strawberry | 18-pack 503mL</t>
        </is>
      </c>
      <c r="C20" s="15" t="inlineStr">
        <is>
          <t>1) Sparkling electrolyte / functional sparkling</t>
        </is>
      </c>
      <c r="D20" s="15" t="inlineStr">
        <is>
          <t>503 mL bottle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Kiwi Strawberry</t>
        </is>
      </c>
      <c r="P20" s="16" t="n">
        <v>0</v>
      </c>
      <c r="Q20" s="16" t="n">
        <v>25</v>
      </c>
      <c r="R20" s="15" t="inlineStr">
        <is>
          <t>Not listed</t>
        </is>
      </c>
      <c r="S20" s="16" t="n">
        <v>0</v>
      </c>
      <c r="T20" s="16" t="n">
        <v>5</v>
      </c>
      <c r="U20" s="15" t="inlineStr">
        <is>
          <t>Sucralose</t>
        </is>
      </c>
      <c r="V20" s="15" t="inlineStr">
        <is>
          <t>Zero sugar, vitamins A/D/B, antioxidants (green tea), bold flavour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Mass-market functional sparkling; strong shelf share</t>
        </is>
      </c>
      <c r="AC20" s="15" t="inlineStr">
        <is>
          <t>Bold zero-sugar sparkling with added vitamins</t>
        </is>
      </c>
      <c r="AD20" s="15" t="inlineStr">
        <is>
          <t>Big flavour and added vitamins at zero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503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Sparkling Ice</t>
        </is>
      </c>
      <c r="B21" s="15" t="inlineStr">
        <is>
          <t>Sparkling Ice (+ Antioxidants &amp; Vitamins) | Kiwi Strawberry | 24-pack 503mL</t>
        </is>
      </c>
      <c r="C21" s="15" t="inlineStr">
        <is>
          <t>1) Sparkling electrolyte / functional sparkling</t>
        </is>
      </c>
      <c r="D21" s="15" t="inlineStr">
        <is>
          <t>503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Kiwi Strawberry</t>
        </is>
      </c>
      <c r="P21" s="16" t="n">
        <v>0</v>
      </c>
      <c r="Q21" s="16" t="n">
        <v>25</v>
      </c>
      <c r="R21" s="15" t="inlineStr">
        <is>
          <t>Not listed</t>
        </is>
      </c>
      <c r="S21" s="16" t="n">
        <v>0</v>
      </c>
      <c r="T21" s="16" t="n">
        <v>5</v>
      </c>
      <c r="U21" s="15" t="inlineStr">
        <is>
          <t>Sucralose</t>
        </is>
      </c>
      <c r="V21" s="15" t="inlineStr">
        <is>
          <t>Zero sugar, vitamins A/D/B, antioxidants (green tea), bold flavour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Mass-market functional sparkling; strong shelf share</t>
        </is>
      </c>
      <c r="AC21" s="15" t="inlineStr">
        <is>
          <t>Bold zero-sugar sparkling with added vitamins</t>
        </is>
      </c>
      <c r="AD21" s="15" t="inlineStr">
        <is>
          <t>Big flavour and added vitamins at zero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503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Sparkling Ice</t>
        </is>
      </c>
      <c r="B22" s="15" t="inlineStr">
        <is>
          <t>Sparkling Ice (+ Antioxidants &amp; Vitamins) | Coconut Pineapple | single 503mL</t>
        </is>
      </c>
      <c r="C22" s="15" t="inlineStr">
        <is>
          <t>1) Sparkling electrolyte / functional sparkling</t>
        </is>
      </c>
      <c r="D22" s="15" t="inlineStr">
        <is>
          <t>503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Coconut Pineapple</t>
        </is>
      </c>
      <c r="P22" s="16" t="n">
        <v>0</v>
      </c>
      <c r="Q22" s="16" t="n">
        <v>25</v>
      </c>
      <c r="R22" s="15" t="inlineStr">
        <is>
          <t>Not listed</t>
        </is>
      </c>
      <c r="S22" s="16" t="n">
        <v>0</v>
      </c>
      <c r="T22" s="16" t="n">
        <v>5</v>
      </c>
      <c r="U22" s="15" t="inlineStr">
        <is>
          <t>Sucralose</t>
        </is>
      </c>
      <c r="V22" s="15" t="inlineStr">
        <is>
          <t>Zero sugar, vitamins A/D/B, antioxidants (green tea), bold flavour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Mass-market functional sparkling; strong shelf share</t>
        </is>
      </c>
      <c r="AC22" s="15" t="inlineStr">
        <is>
          <t>Bold zero-sugar sparkling with added vitamins</t>
        </is>
      </c>
      <c r="AD22" s="15" t="inlineStr">
        <is>
          <t>Big flavour and added vitamins at zero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503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Sparkling Ice</t>
        </is>
      </c>
      <c r="B23" s="15" t="inlineStr">
        <is>
          <t>Sparkling Ice (+ Antioxidants &amp; Vitamins) | Coconut Pineapple | 8-pack 503mL</t>
        </is>
      </c>
      <c r="C23" s="15" t="inlineStr">
        <is>
          <t>1) Sparkling electrolyte / functional sparkling</t>
        </is>
      </c>
      <c r="D23" s="15" t="inlineStr">
        <is>
          <t>503 mL bottle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Coconut Pineapple</t>
        </is>
      </c>
      <c r="P23" s="16" t="n">
        <v>0</v>
      </c>
      <c r="Q23" s="16" t="n">
        <v>25</v>
      </c>
      <c r="R23" s="15" t="inlineStr">
        <is>
          <t>Not listed</t>
        </is>
      </c>
      <c r="S23" s="16" t="n">
        <v>0</v>
      </c>
      <c r="T23" s="16" t="n">
        <v>5</v>
      </c>
      <c r="U23" s="15" t="inlineStr">
        <is>
          <t>Sucralose</t>
        </is>
      </c>
      <c r="V23" s="15" t="inlineStr">
        <is>
          <t>Zero sugar, vitamins A/D/B, antioxidants (green tea), bold flavour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Mass-market functional sparkling; strong shelf share</t>
        </is>
      </c>
      <c r="AC23" s="15" t="inlineStr">
        <is>
          <t>Bold zero-sugar sparkling with added vitamins</t>
        </is>
      </c>
      <c r="AD23" s="15" t="inlineStr">
        <is>
          <t>Big flavour and added vitamins at zero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503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Sparkling Ice</t>
        </is>
      </c>
      <c r="B24" s="15" t="inlineStr">
        <is>
          <t>Sparkling Ice (+ Antioxidants &amp; Vitamins) | Coconut Pineapple | 12-pack 503mL</t>
        </is>
      </c>
      <c r="C24" s="15" t="inlineStr">
        <is>
          <t>1) Sparkling electrolyte / functional sparkling</t>
        </is>
      </c>
      <c r="D24" s="15" t="inlineStr">
        <is>
          <t>503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Coconut Pineapple</t>
        </is>
      </c>
      <c r="P24" s="16" t="n">
        <v>0</v>
      </c>
      <c r="Q24" s="16" t="n">
        <v>25</v>
      </c>
      <c r="R24" s="15" t="inlineStr">
        <is>
          <t>Not listed</t>
        </is>
      </c>
      <c r="S24" s="16" t="n">
        <v>0</v>
      </c>
      <c r="T24" s="16" t="n">
        <v>5</v>
      </c>
      <c r="U24" s="15" t="inlineStr">
        <is>
          <t>Sucralose</t>
        </is>
      </c>
      <c r="V24" s="15" t="inlineStr">
        <is>
          <t>Zero sugar, vitamins A/D/B, antioxidants (green tea), bold flavour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Mass-market functional sparkling; strong shelf share</t>
        </is>
      </c>
      <c r="AC24" s="15" t="inlineStr">
        <is>
          <t>Bold zero-sugar sparkling with added vitamins</t>
        </is>
      </c>
      <c r="AD24" s="15" t="inlineStr">
        <is>
          <t>Big flavour and added vitamins at zero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503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Sparkling Ice</t>
        </is>
      </c>
      <c r="B25" s="15" t="inlineStr">
        <is>
          <t>Sparkling Ice (+ Antioxidants &amp; Vitamins) | Coconut Pineapple | 18-pack 503mL</t>
        </is>
      </c>
      <c r="C25" s="15" t="inlineStr">
        <is>
          <t>1) Sparkling electrolyte / functional sparkling</t>
        </is>
      </c>
      <c r="D25" s="15" t="inlineStr">
        <is>
          <t>503 mL bottle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Coconut Pineapple</t>
        </is>
      </c>
      <c r="P25" s="16" t="n">
        <v>0</v>
      </c>
      <c r="Q25" s="16" t="n">
        <v>25</v>
      </c>
      <c r="R25" s="15" t="inlineStr">
        <is>
          <t>Not listed</t>
        </is>
      </c>
      <c r="S25" s="16" t="n">
        <v>0</v>
      </c>
      <c r="T25" s="16" t="n">
        <v>5</v>
      </c>
      <c r="U25" s="15" t="inlineStr">
        <is>
          <t>Sucralose</t>
        </is>
      </c>
      <c r="V25" s="15" t="inlineStr">
        <is>
          <t>Zero sugar, vitamins A/D/B, antioxidants (green tea), bold flavour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Mass-market functional sparkling; strong shelf share</t>
        </is>
      </c>
      <c r="AC25" s="15" t="inlineStr">
        <is>
          <t>Bold zero-sugar sparkling with added vitamins</t>
        </is>
      </c>
      <c r="AD25" s="15" t="inlineStr">
        <is>
          <t>Big flavour and added vitamins at zero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503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Sparkling Ice</t>
        </is>
      </c>
      <c r="B26" s="15" t="inlineStr">
        <is>
          <t>Sparkling Ice (+ Antioxidants &amp; Vitamins) | Coconut Pineapple | 24-pack 503mL</t>
        </is>
      </c>
      <c r="C26" s="15" t="inlineStr">
        <is>
          <t>1) Sparkling electrolyte / functional sparkling</t>
        </is>
      </c>
      <c r="D26" s="15" t="inlineStr">
        <is>
          <t>503 mL bottle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Coconut Pineapple</t>
        </is>
      </c>
      <c r="P26" s="16" t="n">
        <v>0</v>
      </c>
      <c r="Q26" s="16" t="n">
        <v>25</v>
      </c>
      <c r="R26" s="15" t="inlineStr">
        <is>
          <t>Not listed</t>
        </is>
      </c>
      <c r="S26" s="16" t="n">
        <v>0</v>
      </c>
      <c r="T26" s="16" t="n">
        <v>5</v>
      </c>
      <c r="U26" s="15" t="inlineStr">
        <is>
          <t>Sucralose</t>
        </is>
      </c>
      <c r="V26" s="15" t="inlineStr">
        <is>
          <t>Zero sugar, vitamins A/D/B, antioxidants (green tea), bold flavour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Mass-market functional sparkling; strong shelf share</t>
        </is>
      </c>
      <c r="AC26" s="15" t="inlineStr">
        <is>
          <t>Bold zero-sugar sparkling with added vitamins</t>
        </is>
      </c>
      <c r="AD26" s="15" t="inlineStr">
        <is>
          <t>Big flavour and added vitamins at zero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503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Sparkling Ice</t>
        </is>
      </c>
      <c r="B27" s="15" t="inlineStr">
        <is>
          <t>Sparkling Ice (+ Antioxidants &amp; Vitamins) | Classic Lemonade | single 503mL</t>
        </is>
      </c>
      <c r="C27" s="15" t="inlineStr">
        <is>
          <t>1) Sparkling electrolyte / functional sparkling</t>
        </is>
      </c>
      <c r="D27" s="15" t="inlineStr">
        <is>
          <t>503 mL bottle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Classic Lemonade</t>
        </is>
      </c>
      <c r="P27" s="16" t="n">
        <v>0</v>
      </c>
      <c r="Q27" s="16" t="n">
        <v>25</v>
      </c>
      <c r="R27" s="15" t="inlineStr">
        <is>
          <t>Not listed</t>
        </is>
      </c>
      <c r="S27" s="16" t="n">
        <v>0</v>
      </c>
      <c r="T27" s="16" t="n">
        <v>5</v>
      </c>
      <c r="U27" s="15" t="inlineStr">
        <is>
          <t>Sucralose</t>
        </is>
      </c>
      <c r="V27" s="15" t="inlineStr">
        <is>
          <t>Zero sugar, vitamins A/D/B, antioxidants (green tea), bold flavour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Mass-market functional sparkling; strong shelf share</t>
        </is>
      </c>
      <c r="AC27" s="15" t="inlineStr">
        <is>
          <t>Bold zero-sugar sparkling with added vitamins</t>
        </is>
      </c>
      <c r="AD27" s="15" t="inlineStr">
        <is>
          <t>Big flavour and added vitamins at zero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503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Sparkling Ice</t>
        </is>
      </c>
      <c r="B28" s="15" t="inlineStr">
        <is>
          <t>Sparkling Ice (+ Antioxidants &amp; Vitamins) | Classic Lemonade | 8-pack 503mL</t>
        </is>
      </c>
      <c r="C28" s="15" t="inlineStr">
        <is>
          <t>1) Sparkling electrolyte / functional sparkling</t>
        </is>
      </c>
      <c r="D28" s="15" t="inlineStr">
        <is>
          <t>503 mL bottle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Classic Lemonade</t>
        </is>
      </c>
      <c r="P28" s="16" t="n">
        <v>0</v>
      </c>
      <c r="Q28" s="16" t="n">
        <v>25</v>
      </c>
      <c r="R28" s="15" t="inlineStr">
        <is>
          <t>Not listed</t>
        </is>
      </c>
      <c r="S28" s="16" t="n">
        <v>0</v>
      </c>
      <c r="T28" s="16" t="n">
        <v>5</v>
      </c>
      <c r="U28" s="15" t="inlineStr">
        <is>
          <t>Sucralose</t>
        </is>
      </c>
      <c r="V28" s="15" t="inlineStr">
        <is>
          <t>Zero sugar, vitamins A/D/B, antioxidants (green tea), bold flavour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Mass-market functional sparkling; strong shelf share</t>
        </is>
      </c>
      <c r="AC28" s="15" t="inlineStr">
        <is>
          <t>Bold zero-sugar sparkling with added vitamins</t>
        </is>
      </c>
      <c r="AD28" s="15" t="inlineStr">
        <is>
          <t>Big flavour and added vitamins at zero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503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Sparkling Ice</t>
        </is>
      </c>
      <c r="B29" s="15" t="inlineStr">
        <is>
          <t>Sparkling Ice (+ Antioxidants &amp; Vitamins) | Classic Lemonade | 12-pack 503mL</t>
        </is>
      </c>
      <c r="C29" s="15" t="inlineStr">
        <is>
          <t>1) Sparkling electrolyte / functional sparkling</t>
        </is>
      </c>
      <c r="D29" s="15" t="inlineStr">
        <is>
          <t>503 mL bottle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Classic Lemonade</t>
        </is>
      </c>
      <c r="P29" s="16" t="n">
        <v>0</v>
      </c>
      <c r="Q29" s="16" t="n">
        <v>25</v>
      </c>
      <c r="R29" s="15" t="inlineStr">
        <is>
          <t>Not listed</t>
        </is>
      </c>
      <c r="S29" s="16" t="n">
        <v>0</v>
      </c>
      <c r="T29" s="16" t="n">
        <v>5</v>
      </c>
      <c r="U29" s="15" t="inlineStr">
        <is>
          <t>Sucralose</t>
        </is>
      </c>
      <c r="V29" s="15" t="inlineStr">
        <is>
          <t>Zero sugar, vitamins A/D/B, antioxidants (green tea), bold flavour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Mass-market functional sparkling; strong shelf share</t>
        </is>
      </c>
      <c r="AC29" s="15" t="inlineStr">
        <is>
          <t>Bold zero-sugar sparkling with added vitamins</t>
        </is>
      </c>
      <c r="AD29" s="15" t="inlineStr">
        <is>
          <t>Big flavour and added vitamins at zero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503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Sparkling Ice</t>
        </is>
      </c>
      <c r="B30" s="15" t="inlineStr">
        <is>
          <t>Sparkling Ice (+ Antioxidants &amp; Vitamins) | Classic Lemonade | 18-pack 503mL</t>
        </is>
      </c>
      <c r="C30" s="15" t="inlineStr">
        <is>
          <t>1) Sparkling electrolyte / functional sparkling</t>
        </is>
      </c>
      <c r="D30" s="15" t="inlineStr">
        <is>
          <t>503 mL bottle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Classic Lemonade</t>
        </is>
      </c>
      <c r="P30" s="16" t="n">
        <v>0</v>
      </c>
      <c r="Q30" s="16" t="n">
        <v>25</v>
      </c>
      <c r="R30" s="15" t="inlineStr">
        <is>
          <t>Not listed</t>
        </is>
      </c>
      <c r="S30" s="16" t="n">
        <v>0</v>
      </c>
      <c r="T30" s="16" t="n">
        <v>5</v>
      </c>
      <c r="U30" s="15" t="inlineStr">
        <is>
          <t>Sucralose</t>
        </is>
      </c>
      <c r="V30" s="15" t="inlineStr">
        <is>
          <t>Zero sugar, vitamins A/D/B, antioxidants (green tea), bold flavour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Mass-market functional sparkling; strong shelf share</t>
        </is>
      </c>
      <c r="AC30" s="15" t="inlineStr">
        <is>
          <t>Bold zero-sugar sparkling with added vitamins</t>
        </is>
      </c>
      <c r="AD30" s="15" t="inlineStr">
        <is>
          <t>Big flavour and added vitamins at zero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503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Sparkling Ice</t>
        </is>
      </c>
      <c r="B31" s="15" t="inlineStr">
        <is>
          <t>Sparkling Ice (+ Antioxidants &amp; Vitamins) | Classic Lemonade | 24-pack 503mL</t>
        </is>
      </c>
      <c r="C31" s="15" t="inlineStr">
        <is>
          <t>1) Sparkling electrolyte / functional sparkling</t>
        </is>
      </c>
      <c r="D31" s="15" t="inlineStr">
        <is>
          <t>503 mL bottle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Classic Lemonade</t>
        </is>
      </c>
      <c r="P31" s="16" t="n">
        <v>0</v>
      </c>
      <c r="Q31" s="16" t="n">
        <v>25</v>
      </c>
      <c r="R31" s="15" t="inlineStr">
        <is>
          <t>Not listed</t>
        </is>
      </c>
      <c r="S31" s="16" t="n">
        <v>0</v>
      </c>
      <c r="T31" s="16" t="n">
        <v>5</v>
      </c>
      <c r="U31" s="15" t="inlineStr">
        <is>
          <t>Sucralose</t>
        </is>
      </c>
      <c r="V31" s="15" t="inlineStr">
        <is>
          <t>Zero sugar, vitamins A/D/B, antioxidants (green tea), bold flavour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Mass-market functional sparkling; strong shelf share</t>
        </is>
      </c>
      <c r="AC31" s="15" t="inlineStr">
        <is>
          <t>Bold zero-sugar sparkling with added vitamins</t>
        </is>
      </c>
      <c r="AD31" s="15" t="inlineStr">
        <is>
          <t>Big flavour and added vitamins at zero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503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BUBBL'R</t>
        </is>
      </c>
      <c r="B32" s="15" t="inlineStr">
        <is>
          <t>BUBBL'R Antioxidant Sparkling Water | Blackberribrilliance | single 473mL</t>
        </is>
      </c>
      <c r="C32" s="15" t="inlineStr">
        <is>
          <t>1) Sparkling electrolyte / functional sparkling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Blackberribrilliance</t>
        </is>
      </c>
      <c r="P32" s="16" t="n">
        <v>69</v>
      </c>
      <c r="Q32" s="16" t="n">
        <v>15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stevia</t>
        </is>
      </c>
      <c r="V32" s="15" t="inlineStr">
        <is>
          <t>Natural caffeine (69 mg), antioxidants, B-vitamins, zero sugar</t>
        </is>
      </c>
      <c r="W32" s="19" t="n"/>
      <c r="X32" s="19" t="n"/>
      <c r="Y32" s="19" t="n"/>
      <c r="Z32" s="19" t="n"/>
      <c r="AA32" s="15" t="inlineStr">
        <is>
          <t>Medium</t>
        </is>
      </c>
      <c r="AB32" s="15" t="inlineStr">
        <is>
          <t>Mid-caffeine functional sparkling; growing</t>
        </is>
      </c>
      <c r="AC32" s="15" t="inlineStr">
        <is>
          <t>Sparkling water with a light caffeine + antioxidant lift</t>
        </is>
      </c>
      <c r="AD32" s="15" t="inlineStr">
        <is>
          <t>Light natural caffeine and antioxidants without an energy-drink dose.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BUBBL'R</t>
        </is>
      </c>
      <c r="B33" s="15" t="inlineStr">
        <is>
          <t>BUBBL'R Antioxidant Sparkling Water | Blackberribrilliance | 8-pack 473mL</t>
        </is>
      </c>
      <c r="C33" s="15" t="inlineStr">
        <is>
          <t>1) Sparkling electrolyte / functional sparkling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Blackberribrilliance</t>
        </is>
      </c>
      <c r="P33" s="16" t="n">
        <v>69</v>
      </c>
      <c r="Q33" s="16" t="n">
        <v>15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stevia</t>
        </is>
      </c>
      <c r="V33" s="15" t="inlineStr">
        <is>
          <t>Natural caffeine (69 mg), antioxidants, B-vitamins, zero sugar</t>
        </is>
      </c>
      <c r="W33" s="19" t="n"/>
      <c r="X33" s="19" t="n"/>
      <c r="Y33" s="19" t="n"/>
      <c r="Z33" s="19" t="n"/>
      <c r="AA33" s="15" t="inlineStr">
        <is>
          <t>Medium</t>
        </is>
      </c>
      <c r="AB33" s="15" t="inlineStr">
        <is>
          <t>Mid-caffeine functional sparkling; growing</t>
        </is>
      </c>
      <c r="AC33" s="15" t="inlineStr">
        <is>
          <t>Sparkling water with a light caffeine + antioxidant lift</t>
        </is>
      </c>
      <c r="AD33" s="15" t="inlineStr">
        <is>
          <t>Light natural caffeine and antioxidants without an energy-drink dose.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BUBBL'R</t>
        </is>
      </c>
      <c r="B34" s="15" t="inlineStr">
        <is>
          <t>BUBBL'R Antioxidant Sparkling Water | Blackberribrilliance | 12-pack 473mL</t>
        </is>
      </c>
      <c r="C34" s="15" t="inlineStr">
        <is>
          <t>1) Sparkling electrolyte / functional sparkling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Blackberribrilliance</t>
        </is>
      </c>
      <c r="P34" s="16" t="n">
        <v>69</v>
      </c>
      <c r="Q34" s="16" t="n">
        <v>15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stevia</t>
        </is>
      </c>
      <c r="V34" s="15" t="inlineStr">
        <is>
          <t>Natural caffeine (69 mg), antioxidants, B-vitamins, zero sugar</t>
        </is>
      </c>
      <c r="W34" s="19" t="n"/>
      <c r="X34" s="19" t="n"/>
      <c r="Y34" s="19" t="n"/>
      <c r="Z34" s="19" t="n"/>
      <c r="AA34" s="15" t="inlineStr">
        <is>
          <t>Medium</t>
        </is>
      </c>
      <c r="AB34" s="15" t="inlineStr">
        <is>
          <t>Mid-caffeine functional sparkling; growing</t>
        </is>
      </c>
      <c r="AC34" s="15" t="inlineStr">
        <is>
          <t>Sparkling water with a light caffeine + antioxidant lift</t>
        </is>
      </c>
      <c r="AD34" s="15" t="inlineStr">
        <is>
          <t>Light natural caffeine and antioxidants without an energy-drink dose.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BUBBL'R</t>
        </is>
      </c>
      <c r="B35" s="15" t="inlineStr">
        <is>
          <t>BUBBL'R Antioxidant Sparkling Water | Blackberribrilliance | 18-pack 473mL</t>
        </is>
      </c>
      <c r="C35" s="15" t="inlineStr">
        <is>
          <t>1) Sparkling electrolyte / functional sparkling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Blackberribrilliance</t>
        </is>
      </c>
      <c r="P35" s="16" t="n">
        <v>69</v>
      </c>
      <c r="Q35" s="16" t="n">
        <v>15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stevia</t>
        </is>
      </c>
      <c r="V35" s="15" t="inlineStr">
        <is>
          <t>Natural caffeine (69 mg), antioxidants, B-vitamins, zero sugar</t>
        </is>
      </c>
      <c r="W35" s="19" t="n"/>
      <c r="X35" s="19" t="n"/>
      <c r="Y35" s="19" t="n"/>
      <c r="Z35" s="19" t="n"/>
      <c r="AA35" s="15" t="inlineStr">
        <is>
          <t>Medium</t>
        </is>
      </c>
      <c r="AB35" s="15" t="inlineStr">
        <is>
          <t>Mid-caffeine functional sparkling; growing</t>
        </is>
      </c>
      <c r="AC35" s="15" t="inlineStr">
        <is>
          <t>Sparkling water with a light caffeine + antioxidant lift</t>
        </is>
      </c>
      <c r="AD35" s="15" t="inlineStr">
        <is>
          <t>Light natural caffeine and antioxidants without an energy-drink dose.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BUBBL'R</t>
        </is>
      </c>
      <c r="B36" s="15" t="inlineStr">
        <is>
          <t>BUBBL'R Antioxidant Sparkling Water | Blackberribrilliance | 24-pack 473mL</t>
        </is>
      </c>
      <c r="C36" s="15" t="inlineStr">
        <is>
          <t>1) Sparkling electrolyte / functional sparkling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Blackberribrilliance</t>
        </is>
      </c>
      <c r="P36" s="16" t="n">
        <v>69</v>
      </c>
      <c r="Q36" s="16" t="n">
        <v>15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stevia</t>
        </is>
      </c>
      <c r="V36" s="15" t="inlineStr">
        <is>
          <t>Natural caffeine (69 mg), antioxidants, B-vitamins, zero sugar</t>
        </is>
      </c>
      <c r="W36" s="19" t="n"/>
      <c r="X36" s="19" t="n"/>
      <c r="Y36" s="19" t="n"/>
      <c r="Z36" s="19" t="n"/>
      <c r="AA36" s="15" t="inlineStr">
        <is>
          <t>Medium</t>
        </is>
      </c>
      <c r="AB36" s="15" t="inlineStr">
        <is>
          <t>Mid-caffeine functional sparkling; growing</t>
        </is>
      </c>
      <c r="AC36" s="15" t="inlineStr">
        <is>
          <t>Sparkling water with a light caffeine + antioxidant lift</t>
        </is>
      </c>
      <c r="AD36" s="15" t="inlineStr">
        <is>
          <t>Light natural caffeine and antioxidants without an energy-drink dose.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BUBBL'R</t>
        </is>
      </c>
      <c r="B37" s="15" t="inlineStr">
        <is>
          <t>BUBBL'R Antioxidant Sparkling Water | Strawbeary Lemonade | single 473mL</t>
        </is>
      </c>
      <c r="C37" s="15" t="inlineStr">
        <is>
          <t>1) Sparkling electrolyte / functional sparkling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Strawbeary Lemonade</t>
        </is>
      </c>
      <c r="P37" s="16" t="n">
        <v>69</v>
      </c>
      <c r="Q37" s="16" t="n">
        <v>15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stevia</t>
        </is>
      </c>
      <c r="V37" s="15" t="inlineStr">
        <is>
          <t>Natural caffeine (69 mg), antioxidants, B-vitamins, zero sugar</t>
        </is>
      </c>
      <c r="W37" s="19" t="n"/>
      <c r="X37" s="19" t="n"/>
      <c r="Y37" s="19" t="n"/>
      <c r="Z37" s="19" t="n"/>
      <c r="AA37" s="15" t="inlineStr">
        <is>
          <t>Medium</t>
        </is>
      </c>
      <c r="AB37" s="15" t="inlineStr">
        <is>
          <t>Mid-caffeine functional sparkling; growing</t>
        </is>
      </c>
      <c r="AC37" s="15" t="inlineStr">
        <is>
          <t>Sparkling water with a light caffeine + antioxidant lift</t>
        </is>
      </c>
      <c r="AD37" s="15" t="inlineStr">
        <is>
          <t>Light natural caffeine and antioxidants without an energy-drink dose.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BUBBL'R</t>
        </is>
      </c>
      <c r="B38" s="15" t="inlineStr">
        <is>
          <t>BUBBL'R Antioxidant Sparkling Water | Strawbeary Lemonade | 8-pack 473mL</t>
        </is>
      </c>
      <c r="C38" s="15" t="inlineStr">
        <is>
          <t>1) Sparkling electrolyte / functional sparkling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Strawbeary Lemonade</t>
        </is>
      </c>
      <c r="P38" s="16" t="n">
        <v>69</v>
      </c>
      <c r="Q38" s="16" t="n">
        <v>15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stevia</t>
        </is>
      </c>
      <c r="V38" s="15" t="inlineStr">
        <is>
          <t>Natural caffeine (69 mg), antioxidants, B-vitamins, zero sugar</t>
        </is>
      </c>
      <c r="W38" s="19" t="n"/>
      <c r="X38" s="19" t="n"/>
      <c r="Y38" s="19" t="n"/>
      <c r="Z38" s="19" t="n"/>
      <c r="AA38" s="15" t="inlineStr">
        <is>
          <t>Medium</t>
        </is>
      </c>
      <c r="AB38" s="15" t="inlineStr">
        <is>
          <t>Mid-caffeine functional sparkling; growing</t>
        </is>
      </c>
      <c r="AC38" s="15" t="inlineStr">
        <is>
          <t>Sparkling water with a light caffeine + antioxidant lift</t>
        </is>
      </c>
      <c r="AD38" s="15" t="inlineStr">
        <is>
          <t>Light natural caffeine and antioxidants without an energy-drink dose.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BUBBL'R</t>
        </is>
      </c>
      <c r="B39" s="15" t="inlineStr">
        <is>
          <t>BUBBL'R Antioxidant Sparkling Water | Strawbeary Lemonade | 12-pack 473mL</t>
        </is>
      </c>
      <c r="C39" s="15" t="inlineStr">
        <is>
          <t>1) Sparkling electrolyte / functional sparkling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Strawbeary Lemonade</t>
        </is>
      </c>
      <c r="P39" s="16" t="n">
        <v>69</v>
      </c>
      <c r="Q39" s="16" t="n">
        <v>15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stevia</t>
        </is>
      </c>
      <c r="V39" s="15" t="inlineStr">
        <is>
          <t>Natural caffeine (69 mg), antioxidants, B-vitamins, zero sugar</t>
        </is>
      </c>
      <c r="W39" s="19" t="n"/>
      <c r="X39" s="19" t="n"/>
      <c r="Y39" s="19" t="n"/>
      <c r="Z39" s="19" t="n"/>
      <c r="AA39" s="15" t="inlineStr">
        <is>
          <t>Medium</t>
        </is>
      </c>
      <c r="AB39" s="15" t="inlineStr">
        <is>
          <t>Mid-caffeine functional sparkling; growing</t>
        </is>
      </c>
      <c r="AC39" s="15" t="inlineStr">
        <is>
          <t>Sparkling water with a light caffeine + antioxidant lift</t>
        </is>
      </c>
      <c r="AD39" s="15" t="inlineStr">
        <is>
          <t>Light natural caffeine and antioxidants without an energy-drink dose.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BUBBL'R</t>
        </is>
      </c>
      <c r="B40" s="15" t="inlineStr">
        <is>
          <t>BUBBL'R Antioxidant Sparkling Water | Strawbeary Lemonade | 18-pack 473mL</t>
        </is>
      </c>
      <c r="C40" s="15" t="inlineStr">
        <is>
          <t>1) Sparkling electrolyte / functional sparkling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Strawbeary Lemonade</t>
        </is>
      </c>
      <c r="P40" s="16" t="n">
        <v>69</v>
      </c>
      <c r="Q40" s="16" t="n">
        <v>15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stevia</t>
        </is>
      </c>
      <c r="V40" s="15" t="inlineStr">
        <is>
          <t>Natural caffeine (69 mg), antioxidants, B-vitamins, zero sugar</t>
        </is>
      </c>
      <c r="W40" s="19" t="n"/>
      <c r="X40" s="19" t="n"/>
      <c r="Y40" s="19" t="n"/>
      <c r="Z40" s="19" t="n"/>
      <c r="AA40" s="15" t="inlineStr">
        <is>
          <t>Medium</t>
        </is>
      </c>
      <c r="AB40" s="15" t="inlineStr">
        <is>
          <t>Mid-caffeine functional sparkling; growing</t>
        </is>
      </c>
      <c r="AC40" s="15" t="inlineStr">
        <is>
          <t>Sparkling water with a light caffeine + antioxidant lift</t>
        </is>
      </c>
      <c r="AD40" s="15" t="inlineStr">
        <is>
          <t>Light natural caffeine and antioxidants without an energy-drink dose.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BUBBL'R</t>
        </is>
      </c>
      <c r="B41" s="15" t="inlineStr">
        <is>
          <t>BUBBL'R Antioxidant Sparkling Water | Strawbeary Lemonade | 24-pack 473mL</t>
        </is>
      </c>
      <c r="C41" s="15" t="inlineStr">
        <is>
          <t>1) Sparkling electrolyte / functional sparkling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Strawbeary Lemonade</t>
        </is>
      </c>
      <c r="P41" s="16" t="n">
        <v>69</v>
      </c>
      <c r="Q41" s="16" t="n">
        <v>15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stevia</t>
        </is>
      </c>
      <c r="V41" s="15" t="inlineStr">
        <is>
          <t>Natural caffeine (69 mg), antioxidants, B-vitamins, zero sugar</t>
        </is>
      </c>
      <c r="W41" s="19" t="n"/>
      <c r="X41" s="19" t="n"/>
      <c r="Y41" s="19" t="n"/>
      <c r="Z41" s="19" t="n"/>
      <c r="AA41" s="15" t="inlineStr">
        <is>
          <t>Medium</t>
        </is>
      </c>
      <c r="AB41" s="15" t="inlineStr">
        <is>
          <t>Mid-caffeine functional sparkling; growing</t>
        </is>
      </c>
      <c r="AC41" s="15" t="inlineStr">
        <is>
          <t>Sparkling water with a light caffeine + antioxidant lift</t>
        </is>
      </c>
      <c r="AD41" s="15" t="inlineStr">
        <is>
          <t>Light natural caffeine and antioxidants without an energy-drink dose.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BUBBL'R</t>
        </is>
      </c>
      <c r="B42" s="15" t="inlineStr">
        <is>
          <t>BUBBL'R Antioxidant Sparkling Water | Tropic'b'r | single 473mL</t>
        </is>
      </c>
      <c r="C42" s="15" t="inlineStr">
        <is>
          <t>1) Sparkling electrolyte / functional sparkling</t>
        </is>
      </c>
      <c r="D42" s="15" t="inlineStr">
        <is>
          <t>473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Tropic'b'r</t>
        </is>
      </c>
      <c r="P42" s="16" t="n">
        <v>69</v>
      </c>
      <c r="Q42" s="16" t="n">
        <v>15</v>
      </c>
      <c r="R42" s="15" t="inlineStr">
        <is>
          <t>Not listed</t>
        </is>
      </c>
      <c r="S42" s="16" t="n">
        <v>0</v>
      </c>
      <c r="T42" s="16" t="n">
        <v>10</v>
      </c>
      <c r="U42" s="15" t="inlineStr">
        <is>
          <t>Erythritol + stevia</t>
        </is>
      </c>
      <c r="V42" s="15" t="inlineStr">
        <is>
          <t>Natural caffeine (69 mg), antioxidants, B-vitamins, zero sugar</t>
        </is>
      </c>
      <c r="W42" s="19" t="n"/>
      <c r="X42" s="19" t="n"/>
      <c r="Y42" s="19" t="n"/>
      <c r="Z42" s="19" t="n"/>
      <c r="AA42" s="15" t="inlineStr">
        <is>
          <t>Medium</t>
        </is>
      </c>
      <c r="AB42" s="15" t="inlineStr">
        <is>
          <t>Mid-caffeine functional sparkling; growing</t>
        </is>
      </c>
      <c r="AC42" s="15" t="inlineStr">
        <is>
          <t>Sparkling water with a light caffeine + antioxidant lift</t>
        </is>
      </c>
      <c r="AD42" s="15" t="inlineStr">
        <is>
          <t>Light natural caffeine and antioxidants without an energy-drink dose.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473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BUBBL'R</t>
        </is>
      </c>
      <c r="B43" s="15" t="inlineStr">
        <is>
          <t>BUBBL'R Antioxidant Sparkling Water | Tropic'b'r | 8-pack 473mL</t>
        </is>
      </c>
      <c r="C43" s="15" t="inlineStr">
        <is>
          <t>1) Sparkling electrolyte / functional sparkling</t>
        </is>
      </c>
      <c r="D43" s="15" t="inlineStr">
        <is>
          <t>473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Tropic'b'r</t>
        </is>
      </c>
      <c r="P43" s="16" t="n">
        <v>69</v>
      </c>
      <c r="Q43" s="16" t="n">
        <v>15</v>
      </c>
      <c r="R43" s="15" t="inlineStr">
        <is>
          <t>Not listed</t>
        </is>
      </c>
      <c r="S43" s="16" t="n">
        <v>0</v>
      </c>
      <c r="T43" s="16" t="n">
        <v>10</v>
      </c>
      <c r="U43" s="15" t="inlineStr">
        <is>
          <t>Erythritol + stevia</t>
        </is>
      </c>
      <c r="V43" s="15" t="inlineStr">
        <is>
          <t>Natural caffeine (69 mg), antioxidants, B-vitamins, zero sugar</t>
        </is>
      </c>
      <c r="W43" s="19" t="n"/>
      <c r="X43" s="19" t="n"/>
      <c r="Y43" s="19" t="n"/>
      <c r="Z43" s="19" t="n"/>
      <c r="AA43" s="15" t="inlineStr">
        <is>
          <t>Medium</t>
        </is>
      </c>
      <c r="AB43" s="15" t="inlineStr">
        <is>
          <t>Mid-caffeine functional sparkling; growing</t>
        </is>
      </c>
      <c r="AC43" s="15" t="inlineStr">
        <is>
          <t>Sparkling water with a light caffeine + antioxidant lift</t>
        </is>
      </c>
      <c r="AD43" s="15" t="inlineStr">
        <is>
          <t>Light natural caffeine and antioxidants without an energy-drink dose.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473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BUBBL'R</t>
        </is>
      </c>
      <c r="B44" s="15" t="inlineStr">
        <is>
          <t>BUBBL'R Antioxidant Sparkling Water | Tropic'b'r | 12-pack 473mL</t>
        </is>
      </c>
      <c r="C44" s="15" t="inlineStr">
        <is>
          <t>1) Sparkling electrolyte / functional sparkling</t>
        </is>
      </c>
      <c r="D44" s="15" t="inlineStr">
        <is>
          <t>473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Tropic'b'r</t>
        </is>
      </c>
      <c r="P44" s="16" t="n">
        <v>69</v>
      </c>
      <c r="Q44" s="16" t="n">
        <v>15</v>
      </c>
      <c r="R44" s="15" t="inlineStr">
        <is>
          <t>Not listed</t>
        </is>
      </c>
      <c r="S44" s="16" t="n">
        <v>0</v>
      </c>
      <c r="T44" s="16" t="n">
        <v>10</v>
      </c>
      <c r="U44" s="15" t="inlineStr">
        <is>
          <t>Erythritol + stevia</t>
        </is>
      </c>
      <c r="V44" s="15" t="inlineStr">
        <is>
          <t>Natural caffeine (69 mg), antioxidants, B-vitamins, zero sugar</t>
        </is>
      </c>
      <c r="W44" s="19" t="n"/>
      <c r="X44" s="19" t="n"/>
      <c r="Y44" s="19" t="n"/>
      <c r="Z44" s="19" t="n"/>
      <c r="AA44" s="15" t="inlineStr">
        <is>
          <t>Medium</t>
        </is>
      </c>
      <c r="AB44" s="15" t="inlineStr">
        <is>
          <t>Mid-caffeine functional sparkling; growing</t>
        </is>
      </c>
      <c r="AC44" s="15" t="inlineStr">
        <is>
          <t>Sparkling water with a light caffeine + antioxidant lift</t>
        </is>
      </c>
      <c r="AD44" s="15" t="inlineStr">
        <is>
          <t>Light natural caffeine and antioxidants without an energy-drink dose.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473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BUBBL'R</t>
        </is>
      </c>
      <c r="B45" s="15" t="inlineStr">
        <is>
          <t>BUBBL'R Antioxidant Sparkling Water | Tropic'b'r | 18-pack 473mL</t>
        </is>
      </c>
      <c r="C45" s="15" t="inlineStr">
        <is>
          <t>1) Sparkling electrolyte / functional sparkling</t>
        </is>
      </c>
      <c r="D45" s="15" t="inlineStr">
        <is>
          <t>473 mL can</t>
        </is>
      </c>
      <c r="E45" s="16" t="n">
        <v>18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Tropic'b'r</t>
        </is>
      </c>
      <c r="P45" s="16" t="n">
        <v>69</v>
      </c>
      <c r="Q45" s="16" t="n">
        <v>15</v>
      </c>
      <c r="R45" s="15" t="inlineStr">
        <is>
          <t>Not listed</t>
        </is>
      </c>
      <c r="S45" s="16" t="n">
        <v>0</v>
      </c>
      <c r="T45" s="16" t="n">
        <v>10</v>
      </c>
      <c r="U45" s="15" t="inlineStr">
        <is>
          <t>Erythritol + stevia</t>
        </is>
      </c>
      <c r="V45" s="15" t="inlineStr">
        <is>
          <t>Natural caffeine (69 mg), antioxidants, B-vitamins, zero sugar</t>
        </is>
      </c>
      <c r="W45" s="19" t="n"/>
      <c r="X45" s="19" t="n"/>
      <c r="Y45" s="19" t="n"/>
      <c r="Z45" s="19" t="n"/>
      <c r="AA45" s="15" t="inlineStr">
        <is>
          <t>Medium</t>
        </is>
      </c>
      <c r="AB45" s="15" t="inlineStr">
        <is>
          <t>Mid-caffeine functional sparkling; growing</t>
        </is>
      </c>
      <c r="AC45" s="15" t="inlineStr">
        <is>
          <t>Sparkling water with a light caffeine + antioxidant lift</t>
        </is>
      </c>
      <c r="AD45" s="15" t="inlineStr">
        <is>
          <t>Light natural caffeine and antioxidants without an energy-drink dose.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473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BUBBL'R</t>
        </is>
      </c>
      <c r="B46" s="15" t="inlineStr">
        <is>
          <t>BUBBL'R Antioxidant Sparkling Water | Tropic'b'r | 24-pack 473mL</t>
        </is>
      </c>
      <c r="C46" s="15" t="inlineStr">
        <is>
          <t>1) Sparkling electrolyte / functional sparkling</t>
        </is>
      </c>
      <c r="D46" s="15" t="inlineStr">
        <is>
          <t>473 mL can</t>
        </is>
      </c>
      <c r="E46" s="16" t="n">
        <v>24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Tropic'b'r</t>
        </is>
      </c>
      <c r="P46" s="16" t="n">
        <v>69</v>
      </c>
      <c r="Q46" s="16" t="n">
        <v>15</v>
      </c>
      <c r="R46" s="15" t="inlineStr">
        <is>
          <t>Not listed</t>
        </is>
      </c>
      <c r="S46" s="16" t="n">
        <v>0</v>
      </c>
      <c r="T46" s="16" t="n">
        <v>10</v>
      </c>
      <c r="U46" s="15" t="inlineStr">
        <is>
          <t>Erythritol + stevia</t>
        </is>
      </c>
      <c r="V46" s="15" t="inlineStr">
        <is>
          <t>Natural caffeine (69 mg), antioxidants, B-vitamins, zero sugar</t>
        </is>
      </c>
      <c r="W46" s="19" t="n"/>
      <c r="X46" s="19" t="n"/>
      <c r="Y46" s="19" t="n"/>
      <c r="Z46" s="19" t="n"/>
      <c r="AA46" s="15" t="inlineStr">
        <is>
          <t>Medium</t>
        </is>
      </c>
      <c r="AB46" s="15" t="inlineStr">
        <is>
          <t>Mid-caffeine functional sparkling; growing</t>
        </is>
      </c>
      <c r="AC46" s="15" t="inlineStr">
        <is>
          <t>Sparkling water with a light caffeine + antioxidant lift</t>
        </is>
      </c>
      <c r="AD46" s="15" t="inlineStr">
        <is>
          <t>Light natural caffeine and antioxidants without an energy-drink dose.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473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BUBBL'R</t>
        </is>
      </c>
      <c r="B47" s="15" t="inlineStr">
        <is>
          <t>BUBBL'R Antioxidant Sparkling Water | Raspberry Lemonade | single 473mL</t>
        </is>
      </c>
      <c r="C47" s="15" t="inlineStr">
        <is>
          <t>1) Sparkling electrolyte / functional sparkling</t>
        </is>
      </c>
      <c r="D47" s="15" t="inlineStr">
        <is>
          <t>473 mL can</t>
        </is>
      </c>
      <c r="E47" s="16" t="n">
        <v>1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Raspberry Lemonade</t>
        </is>
      </c>
      <c r="P47" s="16" t="n">
        <v>69</v>
      </c>
      <c r="Q47" s="16" t="n">
        <v>15</v>
      </c>
      <c r="R47" s="15" t="inlineStr">
        <is>
          <t>Not listed</t>
        </is>
      </c>
      <c r="S47" s="16" t="n">
        <v>0</v>
      </c>
      <c r="T47" s="16" t="n">
        <v>10</v>
      </c>
      <c r="U47" s="15" t="inlineStr">
        <is>
          <t>Erythritol + stevia</t>
        </is>
      </c>
      <c r="V47" s="15" t="inlineStr">
        <is>
          <t>Natural caffeine (69 mg), antioxidants, B-vitamins, zero sugar</t>
        </is>
      </c>
      <c r="W47" s="19" t="n"/>
      <c r="X47" s="19" t="n"/>
      <c r="Y47" s="19" t="n"/>
      <c r="Z47" s="19" t="n"/>
      <c r="AA47" s="15" t="inlineStr">
        <is>
          <t>Medium</t>
        </is>
      </c>
      <c r="AB47" s="15" t="inlineStr">
        <is>
          <t>Mid-caffeine functional sparkling; growing</t>
        </is>
      </c>
      <c r="AC47" s="15" t="inlineStr">
        <is>
          <t>Sparkling water with a light caffeine + antioxidant lift</t>
        </is>
      </c>
      <c r="AD47" s="15" t="inlineStr">
        <is>
          <t>Light natural caffeine and antioxidants without an energy-drink dose.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473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BUBBL'R</t>
        </is>
      </c>
      <c r="B48" s="15" t="inlineStr">
        <is>
          <t>BUBBL'R Antioxidant Sparkling Water | Raspberry Lemonade | 8-pack 473mL</t>
        </is>
      </c>
      <c r="C48" s="15" t="inlineStr">
        <is>
          <t>1) Sparkling electrolyte / functional sparkling</t>
        </is>
      </c>
      <c r="D48" s="15" t="inlineStr">
        <is>
          <t>473 mL can</t>
        </is>
      </c>
      <c r="E48" s="16" t="n">
        <v>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Raspberry Lemonade</t>
        </is>
      </c>
      <c r="P48" s="16" t="n">
        <v>69</v>
      </c>
      <c r="Q48" s="16" t="n">
        <v>15</v>
      </c>
      <c r="R48" s="15" t="inlineStr">
        <is>
          <t>Not listed</t>
        </is>
      </c>
      <c r="S48" s="16" t="n">
        <v>0</v>
      </c>
      <c r="T48" s="16" t="n">
        <v>10</v>
      </c>
      <c r="U48" s="15" t="inlineStr">
        <is>
          <t>Erythritol + stevia</t>
        </is>
      </c>
      <c r="V48" s="15" t="inlineStr">
        <is>
          <t>Natural caffeine (69 mg), antioxidants, B-vitamins, zero sugar</t>
        </is>
      </c>
      <c r="W48" s="19" t="n"/>
      <c r="X48" s="19" t="n"/>
      <c r="Y48" s="19" t="n"/>
      <c r="Z48" s="19" t="n"/>
      <c r="AA48" s="15" t="inlineStr">
        <is>
          <t>Medium</t>
        </is>
      </c>
      <c r="AB48" s="15" t="inlineStr">
        <is>
          <t>Mid-caffeine functional sparkling; growing</t>
        </is>
      </c>
      <c r="AC48" s="15" t="inlineStr">
        <is>
          <t>Sparkling water with a light caffeine + antioxidant lift</t>
        </is>
      </c>
      <c r="AD48" s="15" t="inlineStr">
        <is>
          <t>Light natural caffeine and antioxidants without an energy-drink dose.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473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BUBBL'R</t>
        </is>
      </c>
      <c r="B49" s="15" t="inlineStr">
        <is>
          <t>BUBBL'R Antioxidant Sparkling Water | Raspberry Lemonade | 12-pack 473mL</t>
        </is>
      </c>
      <c r="C49" s="15" t="inlineStr">
        <is>
          <t>1) Sparkling electrolyte / functional sparkling</t>
        </is>
      </c>
      <c r="D49" s="15" t="inlineStr">
        <is>
          <t>473 mL can</t>
        </is>
      </c>
      <c r="E49" s="16" t="n">
        <v>12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Raspberry Lemonade</t>
        </is>
      </c>
      <c r="P49" s="16" t="n">
        <v>69</v>
      </c>
      <c r="Q49" s="16" t="n">
        <v>15</v>
      </c>
      <c r="R49" s="15" t="inlineStr">
        <is>
          <t>Not listed</t>
        </is>
      </c>
      <c r="S49" s="16" t="n">
        <v>0</v>
      </c>
      <c r="T49" s="16" t="n">
        <v>10</v>
      </c>
      <c r="U49" s="15" t="inlineStr">
        <is>
          <t>Erythritol + stevia</t>
        </is>
      </c>
      <c r="V49" s="15" t="inlineStr">
        <is>
          <t>Natural caffeine (69 mg), antioxidants, B-vitamins, zero sugar</t>
        </is>
      </c>
      <c r="W49" s="19" t="n"/>
      <c r="X49" s="19" t="n"/>
      <c r="Y49" s="19" t="n"/>
      <c r="Z49" s="19" t="n"/>
      <c r="AA49" s="15" t="inlineStr">
        <is>
          <t>Medium</t>
        </is>
      </c>
      <c r="AB49" s="15" t="inlineStr">
        <is>
          <t>Mid-caffeine functional sparkling; growing</t>
        </is>
      </c>
      <c r="AC49" s="15" t="inlineStr">
        <is>
          <t>Sparkling water with a light caffeine + antioxidant lift</t>
        </is>
      </c>
      <c r="AD49" s="15" t="inlineStr">
        <is>
          <t>Light natural caffeine and antioxidants without an energy-drink dose.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473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BUBBL'R</t>
        </is>
      </c>
      <c r="B50" s="15" t="inlineStr">
        <is>
          <t>BUBBL'R Antioxidant Sparkling Water | Raspberry Lemonade | 18-pack 473mL</t>
        </is>
      </c>
      <c r="C50" s="15" t="inlineStr">
        <is>
          <t>1) Sparkling electrolyte / functional sparkling</t>
        </is>
      </c>
      <c r="D50" s="15" t="inlineStr">
        <is>
          <t>473 mL can</t>
        </is>
      </c>
      <c r="E50" s="16" t="n">
        <v>18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Raspberry Lemonade</t>
        </is>
      </c>
      <c r="P50" s="16" t="n">
        <v>69</v>
      </c>
      <c r="Q50" s="16" t="n">
        <v>15</v>
      </c>
      <c r="R50" s="15" t="inlineStr">
        <is>
          <t>Not listed</t>
        </is>
      </c>
      <c r="S50" s="16" t="n">
        <v>0</v>
      </c>
      <c r="T50" s="16" t="n">
        <v>10</v>
      </c>
      <c r="U50" s="15" t="inlineStr">
        <is>
          <t>Erythritol + stevia</t>
        </is>
      </c>
      <c r="V50" s="15" t="inlineStr">
        <is>
          <t>Natural caffeine (69 mg), antioxidants, B-vitamins, zero sugar</t>
        </is>
      </c>
      <c r="W50" s="19" t="n"/>
      <c r="X50" s="19" t="n"/>
      <c r="Y50" s="19" t="n"/>
      <c r="Z50" s="19" t="n"/>
      <c r="AA50" s="15" t="inlineStr">
        <is>
          <t>Medium</t>
        </is>
      </c>
      <c r="AB50" s="15" t="inlineStr">
        <is>
          <t>Mid-caffeine functional sparkling; growing</t>
        </is>
      </c>
      <c r="AC50" s="15" t="inlineStr">
        <is>
          <t>Sparkling water with a light caffeine + antioxidant lift</t>
        </is>
      </c>
      <c r="AD50" s="15" t="inlineStr">
        <is>
          <t>Light natural caffeine and antioxidants without an energy-drink dose.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473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BUBBL'R</t>
        </is>
      </c>
      <c r="B51" s="15" t="inlineStr">
        <is>
          <t>BUBBL'R Antioxidant Sparkling Water | Raspberry Lemonade | 24-pack 473mL</t>
        </is>
      </c>
      <c r="C51" s="15" t="inlineStr">
        <is>
          <t>1) Sparkling electrolyte / functional sparkling</t>
        </is>
      </c>
      <c r="D51" s="15" t="inlineStr">
        <is>
          <t>473 mL can</t>
        </is>
      </c>
      <c r="E51" s="16" t="n">
        <v>24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Raspberry Lemonade</t>
        </is>
      </c>
      <c r="P51" s="16" t="n">
        <v>69</v>
      </c>
      <c r="Q51" s="16" t="n">
        <v>15</v>
      </c>
      <c r="R51" s="15" t="inlineStr">
        <is>
          <t>Not listed</t>
        </is>
      </c>
      <c r="S51" s="16" t="n">
        <v>0</v>
      </c>
      <c r="T51" s="16" t="n">
        <v>10</v>
      </c>
      <c r="U51" s="15" t="inlineStr">
        <is>
          <t>Erythritol + stevia</t>
        </is>
      </c>
      <c r="V51" s="15" t="inlineStr">
        <is>
          <t>Natural caffeine (69 mg), antioxidants, B-vitamins, zero sugar</t>
        </is>
      </c>
      <c r="W51" s="19" t="n"/>
      <c r="X51" s="19" t="n"/>
      <c r="Y51" s="19" t="n"/>
      <c r="Z51" s="19" t="n"/>
      <c r="AA51" s="15" t="inlineStr">
        <is>
          <t>Medium</t>
        </is>
      </c>
      <c r="AB51" s="15" t="inlineStr">
        <is>
          <t>Mid-caffeine functional sparkling; growing</t>
        </is>
      </c>
      <c r="AC51" s="15" t="inlineStr">
        <is>
          <t>Sparkling water with a light caffeine + antioxidant lift</t>
        </is>
      </c>
      <c r="AD51" s="15" t="inlineStr">
        <is>
          <t>Light natural caffeine and antioxidants without an energy-drink dose.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473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BUBBL'R</t>
        </is>
      </c>
      <c r="B52" s="15" t="inlineStr">
        <is>
          <t>BUBBL'R Antioxidant Sparkling Water | Blue Crush'r | single 473mL</t>
        </is>
      </c>
      <c r="C52" s="15" t="inlineStr">
        <is>
          <t>1) Sparkling electrolyte / functional sparkling</t>
        </is>
      </c>
      <c r="D52" s="15" t="inlineStr">
        <is>
          <t>473 mL can</t>
        </is>
      </c>
      <c r="E52" s="16" t="n">
        <v>1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Blue Crush'r</t>
        </is>
      </c>
      <c r="P52" s="16" t="n">
        <v>69</v>
      </c>
      <c r="Q52" s="16" t="n">
        <v>15</v>
      </c>
      <c r="R52" s="15" t="inlineStr">
        <is>
          <t>Not listed</t>
        </is>
      </c>
      <c r="S52" s="16" t="n">
        <v>0</v>
      </c>
      <c r="T52" s="16" t="n">
        <v>10</v>
      </c>
      <c r="U52" s="15" t="inlineStr">
        <is>
          <t>Erythritol + stevia</t>
        </is>
      </c>
      <c r="V52" s="15" t="inlineStr">
        <is>
          <t>Natural caffeine (69 mg), antioxidants, B-vitamins, zero sugar</t>
        </is>
      </c>
      <c r="W52" s="19" t="n"/>
      <c r="X52" s="19" t="n"/>
      <c r="Y52" s="19" t="n"/>
      <c r="Z52" s="19" t="n"/>
      <c r="AA52" s="15" t="inlineStr">
        <is>
          <t>Medium</t>
        </is>
      </c>
      <c r="AB52" s="15" t="inlineStr">
        <is>
          <t>Mid-caffeine functional sparkling; growing</t>
        </is>
      </c>
      <c r="AC52" s="15" t="inlineStr">
        <is>
          <t>Sparkling water with a light caffeine + antioxidant lift</t>
        </is>
      </c>
      <c r="AD52" s="15" t="inlineStr">
        <is>
          <t>Light natural caffeine and antioxidants without an energy-drink dose.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473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BUBBL'R</t>
        </is>
      </c>
      <c r="B53" s="15" t="inlineStr">
        <is>
          <t>BUBBL'R Antioxidant Sparkling Water | Blue Crush'r | 8-pack 473mL</t>
        </is>
      </c>
      <c r="C53" s="15" t="inlineStr">
        <is>
          <t>1) Sparkling electrolyte / functional sparkling</t>
        </is>
      </c>
      <c r="D53" s="15" t="inlineStr">
        <is>
          <t>473 mL can</t>
        </is>
      </c>
      <c r="E53" s="16" t="n">
        <v>8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Blue Crush'r</t>
        </is>
      </c>
      <c r="P53" s="16" t="n">
        <v>69</v>
      </c>
      <c r="Q53" s="16" t="n">
        <v>15</v>
      </c>
      <c r="R53" s="15" t="inlineStr">
        <is>
          <t>Not listed</t>
        </is>
      </c>
      <c r="S53" s="16" t="n">
        <v>0</v>
      </c>
      <c r="T53" s="16" t="n">
        <v>10</v>
      </c>
      <c r="U53" s="15" t="inlineStr">
        <is>
          <t>Erythritol + stevia</t>
        </is>
      </c>
      <c r="V53" s="15" t="inlineStr">
        <is>
          <t>Natural caffeine (69 mg), antioxidants, B-vitamins, zero sugar</t>
        </is>
      </c>
      <c r="W53" s="19" t="n"/>
      <c r="X53" s="19" t="n"/>
      <c r="Y53" s="19" t="n"/>
      <c r="Z53" s="19" t="n"/>
      <c r="AA53" s="15" t="inlineStr">
        <is>
          <t>Medium</t>
        </is>
      </c>
      <c r="AB53" s="15" t="inlineStr">
        <is>
          <t>Mid-caffeine functional sparkling; growing</t>
        </is>
      </c>
      <c r="AC53" s="15" t="inlineStr">
        <is>
          <t>Sparkling water with a light caffeine + antioxidant lift</t>
        </is>
      </c>
      <c r="AD53" s="15" t="inlineStr">
        <is>
          <t>Light natural caffeine and antioxidants without an energy-drink dose.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473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BUBBL'R</t>
        </is>
      </c>
      <c r="B54" s="15" t="inlineStr">
        <is>
          <t>BUBBL'R Antioxidant Sparkling Water | Blue Crush'r | 12-pack 473mL</t>
        </is>
      </c>
      <c r="C54" s="15" t="inlineStr">
        <is>
          <t>1) Sparkling electrolyte / functional sparkling</t>
        </is>
      </c>
      <c r="D54" s="15" t="inlineStr">
        <is>
          <t>473 mL can</t>
        </is>
      </c>
      <c r="E54" s="16" t="n">
        <v>12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Blue Crush'r</t>
        </is>
      </c>
      <c r="P54" s="16" t="n">
        <v>69</v>
      </c>
      <c r="Q54" s="16" t="n">
        <v>15</v>
      </c>
      <c r="R54" s="15" t="inlineStr">
        <is>
          <t>Not listed</t>
        </is>
      </c>
      <c r="S54" s="16" t="n">
        <v>0</v>
      </c>
      <c r="T54" s="16" t="n">
        <v>10</v>
      </c>
      <c r="U54" s="15" t="inlineStr">
        <is>
          <t>Erythritol + stevia</t>
        </is>
      </c>
      <c r="V54" s="15" t="inlineStr">
        <is>
          <t>Natural caffeine (69 mg), antioxidants, B-vitamins, zero sugar</t>
        </is>
      </c>
      <c r="W54" s="19" t="n"/>
      <c r="X54" s="19" t="n"/>
      <c r="Y54" s="19" t="n"/>
      <c r="Z54" s="19" t="n"/>
      <c r="AA54" s="15" t="inlineStr">
        <is>
          <t>Medium</t>
        </is>
      </c>
      <c r="AB54" s="15" t="inlineStr">
        <is>
          <t>Mid-caffeine functional sparkling; growing</t>
        </is>
      </c>
      <c r="AC54" s="15" t="inlineStr">
        <is>
          <t>Sparkling water with a light caffeine + antioxidant lift</t>
        </is>
      </c>
      <c r="AD54" s="15" t="inlineStr">
        <is>
          <t>Light natural caffeine and antioxidants without an energy-drink dose.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473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BUBBL'R</t>
        </is>
      </c>
      <c r="B55" s="15" t="inlineStr">
        <is>
          <t>BUBBL'R Antioxidant Sparkling Water | Blue Crush'r | 18-pack 473mL</t>
        </is>
      </c>
      <c r="C55" s="15" t="inlineStr">
        <is>
          <t>1) Sparkling electrolyte / functional sparkling</t>
        </is>
      </c>
      <c r="D55" s="15" t="inlineStr">
        <is>
          <t>473 mL can</t>
        </is>
      </c>
      <c r="E55" s="16" t="n">
        <v>18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Blue Crush'r</t>
        </is>
      </c>
      <c r="P55" s="16" t="n">
        <v>69</v>
      </c>
      <c r="Q55" s="16" t="n">
        <v>15</v>
      </c>
      <c r="R55" s="15" t="inlineStr">
        <is>
          <t>Not listed</t>
        </is>
      </c>
      <c r="S55" s="16" t="n">
        <v>0</v>
      </c>
      <c r="T55" s="16" t="n">
        <v>10</v>
      </c>
      <c r="U55" s="15" t="inlineStr">
        <is>
          <t>Erythritol + stevia</t>
        </is>
      </c>
      <c r="V55" s="15" t="inlineStr">
        <is>
          <t>Natural caffeine (69 mg), antioxidants, B-vitamins, zero sugar</t>
        </is>
      </c>
      <c r="W55" s="19" t="n"/>
      <c r="X55" s="19" t="n"/>
      <c r="Y55" s="19" t="n"/>
      <c r="Z55" s="19" t="n"/>
      <c r="AA55" s="15" t="inlineStr">
        <is>
          <t>Medium</t>
        </is>
      </c>
      <c r="AB55" s="15" t="inlineStr">
        <is>
          <t>Mid-caffeine functional sparkling; growing</t>
        </is>
      </c>
      <c r="AC55" s="15" t="inlineStr">
        <is>
          <t>Sparkling water with a light caffeine + antioxidant lift</t>
        </is>
      </c>
      <c r="AD55" s="15" t="inlineStr">
        <is>
          <t>Light natural caffeine and antioxidants without an energy-drink dose.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473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BUBBL'R</t>
        </is>
      </c>
      <c r="B56" s="15" t="inlineStr">
        <is>
          <t>BUBBL'R Antioxidant Sparkling Water | Blue Crush'r | 24-pack 473mL</t>
        </is>
      </c>
      <c r="C56" s="15" t="inlineStr">
        <is>
          <t>1) Sparkling electrolyte / functional sparkling</t>
        </is>
      </c>
      <c r="D56" s="15" t="inlineStr">
        <is>
          <t>473 mL can</t>
        </is>
      </c>
      <c r="E56" s="16" t="n">
        <v>24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Blue Crush'r</t>
        </is>
      </c>
      <c r="P56" s="16" t="n">
        <v>69</v>
      </c>
      <c r="Q56" s="16" t="n">
        <v>15</v>
      </c>
      <c r="R56" s="15" t="inlineStr">
        <is>
          <t>Not listed</t>
        </is>
      </c>
      <c r="S56" s="16" t="n">
        <v>0</v>
      </c>
      <c r="T56" s="16" t="n">
        <v>10</v>
      </c>
      <c r="U56" s="15" t="inlineStr">
        <is>
          <t>Erythritol + stevia</t>
        </is>
      </c>
      <c r="V56" s="15" t="inlineStr">
        <is>
          <t>Natural caffeine (69 mg), antioxidants, B-vitamins, zero sugar</t>
        </is>
      </c>
      <c r="W56" s="19" t="n"/>
      <c r="X56" s="19" t="n"/>
      <c r="Y56" s="19" t="n"/>
      <c r="Z56" s="19" t="n"/>
      <c r="AA56" s="15" t="inlineStr">
        <is>
          <t>Medium</t>
        </is>
      </c>
      <c r="AB56" s="15" t="inlineStr">
        <is>
          <t>Mid-caffeine functional sparkling; growing</t>
        </is>
      </c>
      <c r="AC56" s="15" t="inlineStr">
        <is>
          <t>Sparkling water with a light caffeine + antioxidant lift</t>
        </is>
      </c>
      <c r="AD56" s="15" t="inlineStr">
        <is>
          <t>Light natural caffeine and antioxidants without an energy-drink dose.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473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Phocus</t>
        </is>
      </c>
      <c r="B57" s="15" t="inlineStr">
        <is>
          <t>Phocus Caffeinated Sparkling Water | Grapefruit | single 350mL</t>
        </is>
      </c>
      <c r="C57" s="15" t="inlineStr">
        <is>
          <t>1) Sparkling electrolyte / functional sparkling</t>
        </is>
      </c>
      <c r="D57" s="15" t="inlineStr">
        <is>
          <t>350 mL can</t>
        </is>
      </c>
      <c r="E57" s="16" t="n">
        <v>1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Grapefruit</t>
        </is>
      </c>
      <c r="P57" s="16" t="n">
        <v>75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flavours)</t>
        </is>
      </c>
      <c r="V57" s="15" t="inlineStr">
        <is>
          <t>75 mg caffeine + L-theanine for smooth focus, zero sugar/calorie</t>
        </is>
      </c>
      <c r="W57" s="19" t="n"/>
      <c r="X57" s="19" t="n"/>
      <c r="Y57" s="19" t="n"/>
      <c r="Z57" s="19" t="n"/>
      <c r="AA57" s="15" t="inlineStr">
        <is>
          <t>Medium</t>
        </is>
      </c>
      <c r="AB57" s="15" t="inlineStr">
        <is>
          <t>Niche caffeinated sparkling; focus positioning</t>
        </is>
      </c>
      <c r="AC57" s="15" t="inlineStr">
        <is>
          <t>Sparkling water that wakes you up smoothly</t>
        </is>
      </c>
      <c r="AD57" s="15" t="inlineStr">
        <is>
          <t>Coffee-level caffeine plus L-theanine in a calorie-free seltzer.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350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Phocus</t>
        </is>
      </c>
      <c r="B58" s="15" t="inlineStr">
        <is>
          <t>Phocus Caffeinated Sparkling Water | Grapefruit | 8-pack 350mL</t>
        </is>
      </c>
      <c r="C58" s="15" t="inlineStr">
        <is>
          <t>1) Sparkling electrolyte / functional sparkling</t>
        </is>
      </c>
      <c r="D58" s="15" t="inlineStr">
        <is>
          <t>350 mL can</t>
        </is>
      </c>
      <c r="E58" s="16" t="n">
        <v>8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Grapefruit</t>
        </is>
      </c>
      <c r="P58" s="16" t="n">
        <v>75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flavours)</t>
        </is>
      </c>
      <c r="V58" s="15" t="inlineStr">
        <is>
          <t>75 mg caffeine + L-theanine for smooth focus, zero sugar/calorie</t>
        </is>
      </c>
      <c r="W58" s="19" t="n"/>
      <c r="X58" s="19" t="n"/>
      <c r="Y58" s="19" t="n"/>
      <c r="Z58" s="19" t="n"/>
      <c r="AA58" s="15" t="inlineStr">
        <is>
          <t>Medium</t>
        </is>
      </c>
      <c r="AB58" s="15" t="inlineStr">
        <is>
          <t>Niche caffeinated sparkling; focus positioning</t>
        </is>
      </c>
      <c r="AC58" s="15" t="inlineStr">
        <is>
          <t>Sparkling water that wakes you up smoothly</t>
        </is>
      </c>
      <c r="AD58" s="15" t="inlineStr">
        <is>
          <t>Coffee-level caffeine plus L-theanine in a calorie-free seltzer.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350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Phocus</t>
        </is>
      </c>
      <c r="B59" s="15" t="inlineStr">
        <is>
          <t>Phocus Caffeinated Sparkling Water | Grapefruit | 12-pack 350mL</t>
        </is>
      </c>
      <c r="C59" s="15" t="inlineStr">
        <is>
          <t>1) Sparkling electrolyte / functional sparkling</t>
        </is>
      </c>
      <c r="D59" s="15" t="inlineStr">
        <is>
          <t>350 mL can</t>
        </is>
      </c>
      <c r="E59" s="16" t="n">
        <v>12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Grapefruit</t>
        </is>
      </c>
      <c r="P59" s="16" t="n">
        <v>75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flavours)</t>
        </is>
      </c>
      <c r="V59" s="15" t="inlineStr">
        <is>
          <t>75 mg caffeine + L-theanine for smooth focus, zero sugar/calorie</t>
        </is>
      </c>
      <c r="W59" s="19" t="n"/>
      <c r="X59" s="19" t="n"/>
      <c r="Y59" s="19" t="n"/>
      <c r="Z59" s="19" t="n"/>
      <c r="AA59" s="15" t="inlineStr">
        <is>
          <t>Medium</t>
        </is>
      </c>
      <c r="AB59" s="15" t="inlineStr">
        <is>
          <t>Niche caffeinated sparkling; focus positioning</t>
        </is>
      </c>
      <c r="AC59" s="15" t="inlineStr">
        <is>
          <t>Sparkling water that wakes you up smoothly</t>
        </is>
      </c>
      <c r="AD59" s="15" t="inlineStr">
        <is>
          <t>Coffee-level caffeine plus L-theanine in a calorie-free seltzer.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350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Phocus</t>
        </is>
      </c>
      <c r="B60" s="15" t="inlineStr">
        <is>
          <t>Phocus Caffeinated Sparkling Water | Grapefruit | 15-pack 350mL</t>
        </is>
      </c>
      <c r="C60" s="15" t="inlineStr">
        <is>
          <t>1) Sparkling electrolyte / functional sparkling</t>
        </is>
      </c>
      <c r="D60" s="15" t="inlineStr">
        <is>
          <t>350 mL can</t>
        </is>
      </c>
      <c r="E60" s="16" t="n">
        <v>15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Grapefruit</t>
        </is>
      </c>
      <c r="P60" s="16" t="n">
        <v>75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flavours)</t>
        </is>
      </c>
      <c r="V60" s="15" t="inlineStr">
        <is>
          <t>75 mg caffeine + L-theanine for smooth focus, zero sugar/calorie</t>
        </is>
      </c>
      <c r="W60" s="19" t="n"/>
      <c r="X60" s="19" t="n"/>
      <c r="Y60" s="19" t="n"/>
      <c r="Z60" s="19" t="n"/>
      <c r="AA60" s="15" t="inlineStr">
        <is>
          <t>Medium</t>
        </is>
      </c>
      <c r="AB60" s="15" t="inlineStr">
        <is>
          <t>Niche caffeinated sparkling; focus positioning</t>
        </is>
      </c>
      <c r="AC60" s="15" t="inlineStr">
        <is>
          <t>Sparkling water that wakes you up smoothly</t>
        </is>
      </c>
      <c r="AD60" s="15" t="inlineStr">
        <is>
          <t>Coffee-level caffeine plus L-theanine in a calorie-free seltzer.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350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Phocus</t>
        </is>
      </c>
      <c r="B61" s="15" t="inlineStr">
        <is>
          <t>Phocus Caffeinated Sparkling Water | Grapefruit | 18-pack 350mL</t>
        </is>
      </c>
      <c r="C61" s="15" t="inlineStr">
        <is>
          <t>1) Sparkling electrolyte / functional sparkling</t>
        </is>
      </c>
      <c r="D61" s="15" t="inlineStr">
        <is>
          <t>350 mL can</t>
        </is>
      </c>
      <c r="E61" s="16" t="n">
        <v>18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Grapefruit</t>
        </is>
      </c>
      <c r="P61" s="16" t="n">
        <v>75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flavours)</t>
        </is>
      </c>
      <c r="V61" s="15" t="inlineStr">
        <is>
          <t>75 mg caffeine + L-theanine for smooth focus, zero sugar/calorie</t>
        </is>
      </c>
      <c r="W61" s="19" t="n"/>
      <c r="X61" s="19" t="n"/>
      <c r="Y61" s="19" t="n"/>
      <c r="Z61" s="19" t="n"/>
      <c r="AA61" s="15" t="inlineStr">
        <is>
          <t>Medium</t>
        </is>
      </c>
      <c r="AB61" s="15" t="inlineStr">
        <is>
          <t>Niche caffeinated sparkling; focus positioning</t>
        </is>
      </c>
      <c r="AC61" s="15" t="inlineStr">
        <is>
          <t>Sparkling water that wakes you up smoothly</t>
        </is>
      </c>
      <c r="AD61" s="15" t="inlineStr">
        <is>
          <t>Coffee-level caffeine plus L-theanine in a calorie-free seltzer.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350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Phocus</t>
        </is>
      </c>
      <c r="B62" s="15" t="inlineStr">
        <is>
          <t>Phocus Caffeinated Sparkling Water | Grapefruit | 24-pack 350mL</t>
        </is>
      </c>
      <c r="C62" s="15" t="inlineStr">
        <is>
          <t>1) Sparkling electrolyte / functional sparkling</t>
        </is>
      </c>
      <c r="D62" s="15" t="inlineStr">
        <is>
          <t>350 mL can</t>
        </is>
      </c>
      <c r="E62" s="16" t="n">
        <v>24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Grapefruit</t>
        </is>
      </c>
      <c r="P62" s="16" t="n">
        <v>75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flavours)</t>
        </is>
      </c>
      <c r="V62" s="15" t="inlineStr">
        <is>
          <t>75 mg caffeine + L-theanine for smooth focus, zero sugar/calorie</t>
        </is>
      </c>
      <c r="W62" s="19" t="n"/>
      <c r="X62" s="19" t="n"/>
      <c r="Y62" s="19" t="n"/>
      <c r="Z62" s="19" t="n"/>
      <c r="AA62" s="15" t="inlineStr">
        <is>
          <t>Medium</t>
        </is>
      </c>
      <c r="AB62" s="15" t="inlineStr">
        <is>
          <t>Niche caffeinated sparkling; focus positioning</t>
        </is>
      </c>
      <c r="AC62" s="15" t="inlineStr">
        <is>
          <t>Sparkling water that wakes you up smoothly</t>
        </is>
      </c>
      <c r="AD62" s="15" t="inlineStr">
        <is>
          <t>Coffee-level caffeine plus L-theanine in a calorie-free seltzer.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350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Phocus</t>
        </is>
      </c>
      <c r="B63" s="15" t="inlineStr">
        <is>
          <t>Phocus Caffeinated Sparkling Water | Yuzu Lime | single 350mL</t>
        </is>
      </c>
      <c r="C63" s="15" t="inlineStr">
        <is>
          <t>1) Sparkling electrolyte / functional sparkling</t>
        </is>
      </c>
      <c r="D63" s="15" t="inlineStr">
        <is>
          <t>350 mL can</t>
        </is>
      </c>
      <c r="E63" s="16" t="n">
        <v>1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Yuzu Lime</t>
        </is>
      </c>
      <c r="P63" s="16" t="n">
        <v>75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flavours)</t>
        </is>
      </c>
      <c r="V63" s="15" t="inlineStr">
        <is>
          <t>75 mg caffeine + L-theanine for smooth focus, zero sugar/calorie</t>
        </is>
      </c>
      <c r="W63" s="19" t="n"/>
      <c r="X63" s="19" t="n"/>
      <c r="Y63" s="19" t="n"/>
      <c r="Z63" s="19" t="n"/>
      <c r="AA63" s="15" t="inlineStr">
        <is>
          <t>Medium</t>
        </is>
      </c>
      <c r="AB63" s="15" t="inlineStr">
        <is>
          <t>Niche caffeinated sparkling; focus positioning</t>
        </is>
      </c>
      <c r="AC63" s="15" t="inlineStr">
        <is>
          <t>Sparkling water that wakes you up smoothly</t>
        </is>
      </c>
      <c r="AD63" s="15" t="inlineStr">
        <is>
          <t>Coffee-level caffeine plus L-theanine in a calorie-free seltzer.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350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Phocus</t>
        </is>
      </c>
      <c r="B64" s="15" t="inlineStr">
        <is>
          <t>Phocus Caffeinated Sparkling Water | Yuzu Lime | 8-pack 350mL</t>
        </is>
      </c>
      <c r="C64" s="15" t="inlineStr">
        <is>
          <t>1) Sparkling electrolyte / functional sparkling</t>
        </is>
      </c>
      <c r="D64" s="15" t="inlineStr">
        <is>
          <t>350 mL can</t>
        </is>
      </c>
      <c r="E64" s="16" t="n">
        <v>8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Yuzu Lime</t>
        </is>
      </c>
      <c r="P64" s="16" t="n">
        <v>75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flavours)</t>
        </is>
      </c>
      <c r="V64" s="15" t="inlineStr">
        <is>
          <t>75 mg caffeine + L-theanine for smooth focus, zero sugar/calorie</t>
        </is>
      </c>
      <c r="W64" s="19" t="n"/>
      <c r="X64" s="19" t="n"/>
      <c r="Y64" s="19" t="n"/>
      <c r="Z64" s="19" t="n"/>
      <c r="AA64" s="15" t="inlineStr">
        <is>
          <t>Medium</t>
        </is>
      </c>
      <c r="AB64" s="15" t="inlineStr">
        <is>
          <t>Niche caffeinated sparkling; focus positioning</t>
        </is>
      </c>
      <c r="AC64" s="15" t="inlineStr">
        <is>
          <t>Sparkling water that wakes you up smoothly</t>
        </is>
      </c>
      <c r="AD64" s="15" t="inlineStr">
        <is>
          <t>Coffee-level caffeine plus L-theanine in a calorie-free seltzer.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350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Phocus</t>
        </is>
      </c>
      <c r="B65" s="15" t="inlineStr">
        <is>
          <t>Phocus Caffeinated Sparkling Water | Yuzu Lime | 12-pack 350mL</t>
        </is>
      </c>
      <c r="C65" s="15" t="inlineStr">
        <is>
          <t>1) Sparkling electrolyte / functional sparkling</t>
        </is>
      </c>
      <c r="D65" s="15" t="inlineStr">
        <is>
          <t>350 mL can</t>
        </is>
      </c>
      <c r="E65" s="16" t="n">
        <v>12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Yuzu Lime</t>
        </is>
      </c>
      <c r="P65" s="16" t="n">
        <v>75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flavours)</t>
        </is>
      </c>
      <c r="V65" s="15" t="inlineStr">
        <is>
          <t>75 mg caffeine + L-theanine for smooth focus, zero sugar/calorie</t>
        </is>
      </c>
      <c r="W65" s="19" t="n"/>
      <c r="X65" s="19" t="n"/>
      <c r="Y65" s="19" t="n"/>
      <c r="Z65" s="19" t="n"/>
      <c r="AA65" s="15" t="inlineStr">
        <is>
          <t>Medium</t>
        </is>
      </c>
      <c r="AB65" s="15" t="inlineStr">
        <is>
          <t>Niche caffeinated sparkling; focus positioning</t>
        </is>
      </c>
      <c r="AC65" s="15" t="inlineStr">
        <is>
          <t>Sparkling water that wakes you up smoothly</t>
        </is>
      </c>
      <c r="AD65" s="15" t="inlineStr">
        <is>
          <t>Coffee-level caffeine plus L-theanine in a calorie-free seltzer.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350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Phocus</t>
        </is>
      </c>
      <c r="B66" s="15" t="inlineStr">
        <is>
          <t>Phocus Caffeinated Sparkling Water | Yuzu Lime | 15-pack 350mL</t>
        </is>
      </c>
      <c r="C66" s="15" t="inlineStr">
        <is>
          <t>1) Sparkling electrolyte / functional sparkling</t>
        </is>
      </c>
      <c r="D66" s="15" t="inlineStr">
        <is>
          <t>350 mL can</t>
        </is>
      </c>
      <c r="E66" s="16" t="n">
        <v>15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Yuzu Lime</t>
        </is>
      </c>
      <c r="P66" s="16" t="n">
        <v>75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flavours)</t>
        </is>
      </c>
      <c r="V66" s="15" t="inlineStr">
        <is>
          <t>75 mg caffeine + L-theanine for smooth focus, zero sugar/calorie</t>
        </is>
      </c>
      <c r="W66" s="19" t="n"/>
      <c r="X66" s="19" t="n"/>
      <c r="Y66" s="19" t="n"/>
      <c r="Z66" s="19" t="n"/>
      <c r="AA66" s="15" t="inlineStr">
        <is>
          <t>Medium</t>
        </is>
      </c>
      <c r="AB66" s="15" t="inlineStr">
        <is>
          <t>Niche caffeinated sparkling; focus positioning</t>
        </is>
      </c>
      <c r="AC66" s="15" t="inlineStr">
        <is>
          <t>Sparkling water that wakes you up smoothly</t>
        </is>
      </c>
      <c r="AD66" s="15" t="inlineStr">
        <is>
          <t>Coffee-level caffeine plus L-theanine in a calorie-free seltzer.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350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Phocus</t>
        </is>
      </c>
      <c r="B67" s="15" t="inlineStr">
        <is>
          <t>Phocus Caffeinated Sparkling Water | Yuzu Lime | 18-pack 350mL</t>
        </is>
      </c>
      <c r="C67" s="15" t="inlineStr">
        <is>
          <t>1) Sparkling electrolyte / functional sparkling</t>
        </is>
      </c>
      <c r="D67" s="15" t="inlineStr">
        <is>
          <t>350 mL can</t>
        </is>
      </c>
      <c r="E67" s="16" t="n">
        <v>18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Yuzu Lime</t>
        </is>
      </c>
      <c r="P67" s="16" t="n">
        <v>75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flavours)</t>
        </is>
      </c>
      <c r="V67" s="15" t="inlineStr">
        <is>
          <t>75 mg caffeine + L-theanine for smooth focus, zero sugar/calorie</t>
        </is>
      </c>
      <c r="W67" s="19" t="n"/>
      <c r="X67" s="19" t="n"/>
      <c r="Y67" s="19" t="n"/>
      <c r="Z67" s="19" t="n"/>
      <c r="AA67" s="15" t="inlineStr">
        <is>
          <t>Medium</t>
        </is>
      </c>
      <c r="AB67" s="15" t="inlineStr">
        <is>
          <t>Niche caffeinated sparkling; focus positioning</t>
        </is>
      </c>
      <c r="AC67" s="15" t="inlineStr">
        <is>
          <t>Sparkling water that wakes you up smoothly</t>
        </is>
      </c>
      <c r="AD67" s="15" t="inlineStr">
        <is>
          <t>Coffee-level caffeine plus L-theanine in a calorie-free seltzer.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350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Phocus</t>
        </is>
      </c>
      <c r="B68" s="15" t="inlineStr">
        <is>
          <t>Phocus Caffeinated Sparkling Water | Yuzu Lime | 24-pack 350mL</t>
        </is>
      </c>
      <c r="C68" s="15" t="inlineStr">
        <is>
          <t>1) Sparkling electrolyte / functional sparkling</t>
        </is>
      </c>
      <c r="D68" s="15" t="inlineStr">
        <is>
          <t>350 mL can</t>
        </is>
      </c>
      <c r="E68" s="16" t="n">
        <v>24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Yuzu Lime</t>
        </is>
      </c>
      <c r="P68" s="16" t="n">
        <v>75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flavours)</t>
        </is>
      </c>
      <c r="V68" s="15" t="inlineStr">
        <is>
          <t>75 mg caffeine + L-theanine for smooth focus, zero sugar/calorie</t>
        </is>
      </c>
      <c r="W68" s="19" t="n"/>
      <c r="X68" s="19" t="n"/>
      <c r="Y68" s="19" t="n"/>
      <c r="Z68" s="19" t="n"/>
      <c r="AA68" s="15" t="inlineStr">
        <is>
          <t>Medium</t>
        </is>
      </c>
      <c r="AB68" s="15" t="inlineStr">
        <is>
          <t>Niche caffeinated sparkling; focus positioning</t>
        </is>
      </c>
      <c r="AC68" s="15" t="inlineStr">
        <is>
          <t>Sparkling water that wakes you up smoothly</t>
        </is>
      </c>
      <c r="AD68" s="15" t="inlineStr">
        <is>
          <t>Coffee-level caffeine plus L-theanine in a calorie-free seltzer.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350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Phocus</t>
        </is>
      </c>
      <c r="B69" s="15" t="inlineStr">
        <is>
          <t>Phocus Caffeinated Sparkling Water | Cucumber | single 350mL</t>
        </is>
      </c>
      <c r="C69" s="15" t="inlineStr">
        <is>
          <t>1) Sparkling electrolyte / functional sparkling</t>
        </is>
      </c>
      <c r="D69" s="15" t="inlineStr">
        <is>
          <t>350 mL can</t>
        </is>
      </c>
      <c r="E69" s="16" t="n">
        <v>1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Cucumber</t>
        </is>
      </c>
      <c r="P69" s="16" t="n">
        <v>75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flavours)</t>
        </is>
      </c>
      <c r="V69" s="15" t="inlineStr">
        <is>
          <t>75 mg caffeine + L-theanine for smooth focus, zero sugar/calorie</t>
        </is>
      </c>
      <c r="W69" s="19" t="n"/>
      <c r="X69" s="19" t="n"/>
      <c r="Y69" s="19" t="n"/>
      <c r="Z69" s="19" t="n"/>
      <c r="AA69" s="15" t="inlineStr">
        <is>
          <t>Medium</t>
        </is>
      </c>
      <c r="AB69" s="15" t="inlineStr">
        <is>
          <t>Niche caffeinated sparkling; focus positioning</t>
        </is>
      </c>
      <c r="AC69" s="15" t="inlineStr">
        <is>
          <t>Sparkling water that wakes you up smoothly</t>
        </is>
      </c>
      <c r="AD69" s="15" t="inlineStr">
        <is>
          <t>Coffee-level caffeine plus L-theanine in a calorie-free seltzer.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350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Phocus</t>
        </is>
      </c>
      <c r="B70" s="15" t="inlineStr">
        <is>
          <t>Phocus Caffeinated Sparkling Water | Cucumber | 8-pack 350mL</t>
        </is>
      </c>
      <c r="C70" s="15" t="inlineStr">
        <is>
          <t>1) Sparkling electrolyte / functional sparkling</t>
        </is>
      </c>
      <c r="D70" s="15" t="inlineStr">
        <is>
          <t>350 mL can</t>
        </is>
      </c>
      <c r="E70" s="16" t="n">
        <v>8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Cucumber</t>
        </is>
      </c>
      <c r="P70" s="16" t="n">
        <v>75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flavours)</t>
        </is>
      </c>
      <c r="V70" s="15" t="inlineStr">
        <is>
          <t>75 mg caffeine + L-theanine for smooth focus, zero sugar/calorie</t>
        </is>
      </c>
      <c r="W70" s="19" t="n"/>
      <c r="X70" s="19" t="n"/>
      <c r="Y70" s="19" t="n"/>
      <c r="Z70" s="19" t="n"/>
      <c r="AA70" s="15" t="inlineStr">
        <is>
          <t>Medium</t>
        </is>
      </c>
      <c r="AB70" s="15" t="inlineStr">
        <is>
          <t>Niche caffeinated sparkling; focus positioning</t>
        </is>
      </c>
      <c r="AC70" s="15" t="inlineStr">
        <is>
          <t>Sparkling water that wakes you up smoothly</t>
        </is>
      </c>
      <c r="AD70" s="15" t="inlineStr">
        <is>
          <t>Coffee-level caffeine plus L-theanine in a calorie-free seltzer.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350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Phocus</t>
        </is>
      </c>
      <c r="B71" s="15" t="inlineStr">
        <is>
          <t>Phocus Caffeinated Sparkling Water | Cucumber | 12-pack 350mL</t>
        </is>
      </c>
      <c r="C71" s="15" t="inlineStr">
        <is>
          <t>1) Sparkling electrolyte / functional sparkling</t>
        </is>
      </c>
      <c r="D71" s="15" t="inlineStr">
        <is>
          <t>350 mL can</t>
        </is>
      </c>
      <c r="E71" s="16" t="n">
        <v>12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Cucumber</t>
        </is>
      </c>
      <c r="P71" s="16" t="n">
        <v>75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flavours)</t>
        </is>
      </c>
      <c r="V71" s="15" t="inlineStr">
        <is>
          <t>75 mg caffeine + L-theanine for smooth focus, zero sugar/calorie</t>
        </is>
      </c>
      <c r="W71" s="19" t="n"/>
      <c r="X71" s="19" t="n"/>
      <c r="Y71" s="19" t="n"/>
      <c r="Z71" s="19" t="n"/>
      <c r="AA71" s="15" t="inlineStr">
        <is>
          <t>Medium</t>
        </is>
      </c>
      <c r="AB71" s="15" t="inlineStr">
        <is>
          <t>Niche caffeinated sparkling; focus positioning</t>
        </is>
      </c>
      <c r="AC71" s="15" t="inlineStr">
        <is>
          <t>Sparkling water that wakes you up smoothly</t>
        </is>
      </c>
      <c r="AD71" s="15" t="inlineStr">
        <is>
          <t>Coffee-level caffeine plus L-theanine in a calorie-free seltzer.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350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Phocus</t>
        </is>
      </c>
      <c r="B72" s="15" t="inlineStr">
        <is>
          <t>Phocus Caffeinated Sparkling Water | Cucumber | 15-pack 350mL</t>
        </is>
      </c>
      <c r="C72" s="15" t="inlineStr">
        <is>
          <t>1) Sparkling electrolyte / functional sparkling</t>
        </is>
      </c>
      <c r="D72" s="15" t="inlineStr">
        <is>
          <t>350 mL can</t>
        </is>
      </c>
      <c r="E72" s="16" t="n">
        <v>15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Cucumber</t>
        </is>
      </c>
      <c r="P72" s="16" t="n">
        <v>75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flavours)</t>
        </is>
      </c>
      <c r="V72" s="15" t="inlineStr">
        <is>
          <t>75 mg caffeine + L-theanine for smooth focus, zero sugar/calorie</t>
        </is>
      </c>
      <c r="W72" s="19" t="n"/>
      <c r="X72" s="19" t="n"/>
      <c r="Y72" s="19" t="n"/>
      <c r="Z72" s="19" t="n"/>
      <c r="AA72" s="15" t="inlineStr">
        <is>
          <t>Medium</t>
        </is>
      </c>
      <c r="AB72" s="15" t="inlineStr">
        <is>
          <t>Niche caffeinated sparkling; focus positioning</t>
        </is>
      </c>
      <c r="AC72" s="15" t="inlineStr">
        <is>
          <t>Sparkling water that wakes you up smoothly</t>
        </is>
      </c>
      <c r="AD72" s="15" t="inlineStr">
        <is>
          <t>Coffee-level caffeine plus L-theanine in a calorie-free seltzer.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350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Phocus</t>
        </is>
      </c>
      <c r="B73" s="15" t="inlineStr">
        <is>
          <t>Phocus Caffeinated Sparkling Water | Cucumber | 18-pack 350mL</t>
        </is>
      </c>
      <c r="C73" s="15" t="inlineStr">
        <is>
          <t>1) Sparkling electrolyte / functional sparkling</t>
        </is>
      </c>
      <c r="D73" s="15" t="inlineStr">
        <is>
          <t>350 mL can</t>
        </is>
      </c>
      <c r="E73" s="16" t="n">
        <v>18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Cucumber</t>
        </is>
      </c>
      <c r="P73" s="16" t="n">
        <v>75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flavours)</t>
        </is>
      </c>
      <c r="V73" s="15" t="inlineStr">
        <is>
          <t>75 mg caffeine + L-theanine for smooth focus, zero sugar/calorie</t>
        </is>
      </c>
      <c r="W73" s="19" t="n"/>
      <c r="X73" s="19" t="n"/>
      <c r="Y73" s="19" t="n"/>
      <c r="Z73" s="19" t="n"/>
      <c r="AA73" s="15" t="inlineStr">
        <is>
          <t>Medium</t>
        </is>
      </c>
      <c r="AB73" s="15" t="inlineStr">
        <is>
          <t>Niche caffeinated sparkling; focus positioning</t>
        </is>
      </c>
      <c r="AC73" s="15" t="inlineStr">
        <is>
          <t>Sparkling water that wakes you up smoothly</t>
        </is>
      </c>
      <c r="AD73" s="15" t="inlineStr">
        <is>
          <t>Coffee-level caffeine plus L-theanine in a calorie-free seltzer.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350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Phocus</t>
        </is>
      </c>
      <c r="B74" s="15" t="inlineStr">
        <is>
          <t>Phocus Caffeinated Sparkling Water | Cucumber | 24-pack 350mL</t>
        </is>
      </c>
      <c r="C74" s="15" t="inlineStr">
        <is>
          <t>1) Sparkling electrolyte / functional sparkling</t>
        </is>
      </c>
      <c r="D74" s="15" t="inlineStr">
        <is>
          <t>350 mL can</t>
        </is>
      </c>
      <c r="E74" s="16" t="n">
        <v>24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Cucumber</t>
        </is>
      </c>
      <c r="P74" s="16" t="n">
        <v>75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flavours)</t>
        </is>
      </c>
      <c r="V74" s="15" t="inlineStr">
        <is>
          <t>75 mg caffeine + L-theanine for smooth focus, zero sugar/calorie</t>
        </is>
      </c>
      <c r="W74" s="19" t="n"/>
      <c r="X74" s="19" t="n"/>
      <c r="Y74" s="19" t="n"/>
      <c r="Z74" s="19" t="n"/>
      <c r="AA74" s="15" t="inlineStr">
        <is>
          <t>Medium</t>
        </is>
      </c>
      <c r="AB74" s="15" t="inlineStr">
        <is>
          <t>Niche caffeinated sparkling; focus positioning</t>
        </is>
      </c>
      <c r="AC74" s="15" t="inlineStr">
        <is>
          <t>Sparkling water that wakes you up smoothly</t>
        </is>
      </c>
      <c r="AD74" s="15" t="inlineStr">
        <is>
          <t>Coffee-level caffeine plus L-theanine in a calorie-free seltzer.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350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Phocus</t>
        </is>
      </c>
      <c r="B75" s="15" t="inlineStr">
        <is>
          <t>Phocus Caffeinated Sparkling Water | Black Cherry | single 350mL</t>
        </is>
      </c>
      <c r="C75" s="15" t="inlineStr">
        <is>
          <t>1) Sparkling electrolyte / functional sparkling</t>
        </is>
      </c>
      <c r="D75" s="15" t="inlineStr">
        <is>
          <t>350 mL can</t>
        </is>
      </c>
      <c r="E75" s="16" t="n">
        <v>1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Black Cherry</t>
        </is>
      </c>
      <c r="P75" s="16" t="n">
        <v>75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flavours)</t>
        </is>
      </c>
      <c r="V75" s="15" t="inlineStr">
        <is>
          <t>75 mg caffeine + L-theanine for smooth focus, zero sugar/calorie</t>
        </is>
      </c>
      <c r="W75" s="19" t="n"/>
      <c r="X75" s="19" t="n"/>
      <c r="Y75" s="19" t="n"/>
      <c r="Z75" s="19" t="n"/>
      <c r="AA75" s="15" t="inlineStr">
        <is>
          <t>Medium</t>
        </is>
      </c>
      <c r="AB75" s="15" t="inlineStr">
        <is>
          <t>Niche caffeinated sparkling; focus positioning</t>
        </is>
      </c>
      <c r="AC75" s="15" t="inlineStr">
        <is>
          <t>Sparkling water that wakes you up smoothly</t>
        </is>
      </c>
      <c r="AD75" s="15" t="inlineStr">
        <is>
          <t>Coffee-level caffeine plus L-theanine in a calorie-free seltzer.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350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Phocus</t>
        </is>
      </c>
      <c r="B76" s="15" t="inlineStr">
        <is>
          <t>Phocus Caffeinated Sparkling Water | Black Cherry | 8-pack 350mL</t>
        </is>
      </c>
      <c r="C76" s="15" t="inlineStr">
        <is>
          <t>1) Sparkling electrolyte / functional sparkling</t>
        </is>
      </c>
      <c r="D76" s="15" t="inlineStr">
        <is>
          <t>350 mL can</t>
        </is>
      </c>
      <c r="E76" s="16" t="n">
        <v>8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Black Cherry</t>
        </is>
      </c>
      <c r="P76" s="16" t="n">
        <v>75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flavours)</t>
        </is>
      </c>
      <c r="V76" s="15" t="inlineStr">
        <is>
          <t>75 mg caffeine + L-theanine for smooth focus, zero sugar/calorie</t>
        </is>
      </c>
      <c r="W76" s="19" t="n"/>
      <c r="X76" s="19" t="n"/>
      <c r="Y76" s="19" t="n"/>
      <c r="Z76" s="19" t="n"/>
      <c r="AA76" s="15" t="inlineStr">
        <is>
          <t>Medium</t>
        </is>
      </c>
      <c r="AB76" s="15" t="inlineStr">
        <is>
          <t>Niche caffeinated sparkling; focus positioning</t>
        </is>
      </c>
      <c r="AC76" s="15" t="inlineStr">
        <is>
          <t>Sparkling water that wakes you up smoothly</t>
        </is>
      </c>
      <c r="AD76" s="15" t="inlineStr">
        <is>
          <t>Coffee-level caffeine plus L-theanine in a calorie-free seltzer.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350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Phocus</t>
        </is>
      </c>
      <c r="B77" s="15" t="inlineStr">
        <is>
          <t>Phocus Caffeinated Sparkling Water | Black Cherry | 12-pack 350mL</t>
        </is>
      </c>
      <c r="C77" s="15" t="inlineStr">
        <is>
          <t>1) Sparkling electrolyte / functional sparkling</t>
        </is>
      </c>
      <c r="D77" s="15" t="inlineStr">
        <is>
          <t>350 mL can</t>
        </is>
      </c>
      <c r="E77" s="16" t="n">
        <v>12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Black Cherry</t>
        </is>
      </c>
      <c r="P77" s="16" t="n">
        <v>75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flavours)</t>
        </is>
      </c>
      <c r="V77" s="15" t="inlineStr">
        <is>
          <t>75 mg caffeine + L-theanine for smooth focus, zero sugar/calorie</t>
        </is>
      </c>
      <c r="W77" s="19" t="n"/>
      <c r="X77" s="19" t="n"/>
      <c r="Y77" s="19" t="n"/>
      <c r="Z77" s="19" t="n"/>
      <c r="AA77" s="15" t="inlineStr">
        <is>
          <t>Medium</t>
        </is>
      </c>
      <c r="AB77" s="15" t="inlineStr">
        <is>
          <t>Niche caffeinated sparkling; focus positioning</t>
        </is>
      </c>
      <c r="AC77" s="15" t="inlineStr">
        <is>
          <t>Sparkling water that wakes you up smoothly</t>
        </is>
      </c>
      <c r="AD77" s="15" t="inlineStr">
        <is>
          <t>Coffee-level caffeine plus L-theanine in a calorie-free seltzer.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350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Phocus</t>
        </is>
      </c>
      <c r="B78" s="15" t="inlineStr">
        <is>
          <t>Phocus Caffeinated Sparkling Water | Black Cherry | 15-pack 350mL</t>
        </is>
      </c>
      <c r="C78" s="15" t="inlineStr">
        <is>
          <t>1) Sparkling electrolyte / functional sparkling</t>
        </is>
      </c>
      <c r="D78" s="15" t="inlineStr">
        <is>
          <t>350 mL can</t>
        </is>
      </c>
      <c r="E78" s="16" t="n">
        <v>15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Black Cherry</t>
        </is>
      </c>
      <c r="P78" s="16" t="n">
        <v>75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flavours)</t>
        </is>
      </c>
      <c r="V78" s="15" t="inlineStr">
        <is>
          <t>75 mg caffeine + L-theanine for smooth focus, zero sugar/calorie</t>
        </is>
      </c>
      <c r="W78" s="19" t="n"/>
      <c r="X78" s="19" t="n"/>
      <c r="Y78" s="19" t="n"/>
      <c r="Z78" s="19" t="n"/>
      <c r="AA78" s="15" t="inlineStr">
        <is>
          <t>Medium</t>
        </is>
      </c>
      <c r="AB78" s="15" t="inlineStr">
        <is>
          <t>Niche caffeinated sparkling; focus positioning</t>
        </is>
      </c>
      <c r="AC78" s="15" t="inlineStr">
        <is>
          <t>Sparkling water that wakes you up smoothly</t>
        </is>
      </c>
      <c r="AD78" s="15" t="inlineStr">
        <is>
          <t>Coffee-level caffeine plus L-theanine in a calorie-free seltzer.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350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Phocus</t>
        </is>
      </c>
      <c r="B79" s="15" t="inlineStr">
        <is>
          <t>Phocus Caffeinated Sparkling Water | Black Cherry | 18-pack 350mL</t>
        </is>
      </c>
      <c r="C79" s="15" t="inlineStr">
        <is>
          <t>1) Sparkling electrolyte / functional sparkling</t>
        </is>
      </c>
      <c r="D79" s="15" t="inlineStr">
        <is>
          <t>350 mL can</t>
        </is>
      </c>
      <c r="E79" s="16" t="n">
        <v>18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Black Cherry</t>
        </is>
      </c>
      <c r="P79" s="16" t="n">
        <v>75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flavours)</t>
        </is>
      </c>
      <c r="V79" s="15" t="inlineStr">
        <is>
          <t>75 mg caffeine + L-theanine for smooth focus, zero sugar/calorie</t>
        </is>
      </c>
      <c r="W79" s="19" t="n"/>
      <c r="X79" s="19" t="n"/>
      <c r="Y79" s="19" t="n"/>
      <c r="Z79" s="19" t="n"/>
      <c r="AA79" s="15" t="inlineStr">
        <is>
          <t>Medium</t>
        </is>
      </c>
      <c r="AB79" s="15" t="inlineStr">
        <is>
          <t>Niche caffeinated sparkling; focus positioning</t>
        </is>
      </c>
      <c r="AC79" s="15" t="inlineStr">
        <is>
          <t>Sparkling water that wakes you up smoothly</t>
        </is>
      </c>
      <c r="AD79" s="15" t="inlineStr">
        <is>
          <t>Coffee-level caffeine plus L-theanine in a calorie-free seltzer.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350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Phocus</t>
        </is>
      </c>
      <c r="B80" s="15" t="inlineStr">
        <is>
          <t>Phocus Caffeinated Sparkling Water | Black Cherry | 24-pack 350mL</t>
        </is>
      </c>
      <c r="C80" s="15" t="inlineStr">
        <is>
          <t>1) Sparkling electrolyte / functional sparkling</t>
        </is>
      </c>
      <c r="D80" s="15" t="inlineStr">
        <is>
          <t>350 mL can</t>
        </is>
      </c>
      <c r="E80" s="16" t="n">
        <v>24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Black Cherry</t>
        </is>
      </c>
      <c r="P80" s="16" t="n">
        <v>75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flavours)</t>
        </is>
      </c>
      <c r="V80" s="15" t="inlineStr">
        <is>
          <t>75 mg caffeine + L-theanine for smooth focus, zero sugar/calorie</t>
        </is>
      </c>
      <c r="W80" s="19" t="n"/>
      <c r="X80" s="19" t="n"/>
      <c r="Y80" s="19" t="n"/>
      <c r="Z80" s="19" t="n"/>
      <c r="AA80" s="15" t="inlineStr">
        <is>
          <t>Medium</t>
        </is>
      </c>
      <c r="AB80" s="15" t="inlineStr">
        <is>
          <t>Niche caffeinated sparkling; focus positioning</t>
        </is>
      </c>
      <c r="AC80" s="15" t="inlineStr">
        <is>
          <t>Sparkling water that wakes you up smoothly</t>
        </is>
      </c>
      <c r="AD80" s="15" t="inlineStr">
        <is>
          <t>Coffee-level caffeine plus L-theanine in a calorie-free seltzer.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350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Phocus</t>
        </is>
      </c>
      <c r="B81" s="15" t="inlineStr">
        <is>
          <t>Phocus Caffeinated Sparkling Water | Natural | single 350mL</t>
        </is>
      </c>
      <c r="C81" s="15" t="inlineStr">
        <is>
          <t>1) Sparkling electrolyte / functional sparkling</t>
        </is>
      </c>
      <c r="D81" s="15" t="inlineStr">
        <is>
          <t>350 mL can</t>
        </is>
      </c>
      <c r="E81" s="16" t="n">
        <v>1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Natural</t>
        </is>
      </c>
      <c r="P81" s="16" t="n">
        <v>75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flavours)</t>
        </is>
      </c>
      <c r="V81" s="15" t="inlineStr">
        <is>
          <t>75 mg caffeine + L-theanine for smooth focus, zero sugar/calorie</t>
        </is>
      </c>
      <c r="W81" s="19" t="n"/>
      <c r="X81" s="19" t="n"/>
      <c r="Y81" s="19" t="n"/>
      <c r="Z81" s="19" t="n"/>
      <c r="AA81" s="15" t="inlineStr">
        <is>
          <t>Medium</t>
        </is>
      </c>
      <c r="AB81" s="15" t="inlineStr">
        <is>
          <t>Niche caffeinated sparkling; focus positioning</t>
        </is>
      </c>
      <c r="AC81" s="15" t="inlineStr">
        <is>
          <t>Sparkling water that wakes you up smoothly</t>
        </is>
      </c>
      <c r="AD81" s="15" t="inlineStr">
        <is>
          <t>Coffee-level caffeine plus L-theanine in a calorie-free seltzer.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350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Phocus</t>
        </is>
      </c>
      <c r="B82" s="15" t="inlineStr">
        <is>
          <t>Phocus Caffeinated Sparkling Water | Natural | 8-pack 350mL</t>
        </is>
      </c>
      <c r="C82" s="15" t="inlineStr">
        <is>
          <t>1) Sparkling electrolyte / functional sparkling</t>
        </is>
      </c>
      <c r="D82" s="15" t="inlineStr">
        <is>
          <t>350 mL can</t>
        </is>
      </c>
      <c r="E82" s="16" t="n">
        <v>8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Natural</t>
        </is>
      </c>
      <c r="P82" s="16" t="n">
        <v>75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flavours)</t>
        </is>
      </c>
      <c r="V82" s="15" t="inlineStr">
        <is>
          <t>75 mg caffeine + L-theanine for smooth focus, zero sugar/calorie</t>
        </is>
      </c>
      <c r="W82" s="19" t="n"/>
      <c r="X82" s="19" t="n"/>
      <c r="Y82" s="19" t="n"/>
      <c r="Z82" s="19" t="n"/>
      <c r="AA82" s="15" t="inlineStr">
        <is>
          <t>Medium</t>
        </is>
      </c>
      <c r="AB82" s="15" t="inlineStr">
        <is>
          <t>Niche caffeinated sparkling; focus positioning</t>
        </is>
      </c>
      <c r="AC82" s="15" t="inlineStr">
        <is>
          <t>Sparkling water that wakes you up smoothly</t>
        </is>
      </c>
      <c r="AD82" s="15" t="inlineStr">
        <is>
          <t>Coffee-level caffeine plus L-theanine in a calorie-free seltzer.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350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Phocus</t>
        </is>
      </c>
      <c r="B83" s="15" t="inlineStr">
        <is>
          <t>Phocus Caffeinated Sparkling Water | Natural | 12-pack 350mL</t>
        </is>
      </c>
      <c r="C83" s="15" t="inlineStr">
        <is>
          <t>1) Sparkling electrolyte / functional sparkling</t>
        </is>
      </c>
      <c r="D83" s="15" t="inlineStr">
        <is>
          <t>350 mL can</t>
        </is>
      </c>
      <c r="E83" s="16" t="n">
        <v>12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Natural</t>
        </is>
      </c>
      <c r="P83" s="16" t="n">
        <v>75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flavours)</t>
        </is>
      </c>
      <c r="V83" s="15" t="inlineStr">
        <is>
          <t>75 mg caffeine + L-theanine for smooth focus, zero sugar/calorie</t>
        </is>
      </c>
      <c r="W83" s="19" t="n"/>
      <c r="X83" s="19" t="n"/>
      <c r="Y83" s="19" t="n"/>
      <c r="Z83" s="19" t="n"/>
      <c r="AA83" s="15" t="inlineStr">
        <is>
          <t>Medium</t>
        </is>
      </c>
      <c r="AB83" s="15" t="inlineStr">
        <is>
          <t>Niche caffeinated sparkling; focus positioning</t>
        </is>
      </c>
      <c r="AC83" s="15" t="inlineStr">
        <is>
          <t>Sparkling water that wakes you up smoothly</t>
        </is>
      </c>
      <c r="AD83" s="15" t="inlineStr">
        <is>
          <t>Coffee-level caffeine plus L-theanine in a calorie-free seltzer.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350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Phocus</t>
        </is>
      </c>
      <c r="B84" s="15" t="inlineStr">
        <is>
          <t>Phocus Caffeinated Sparkling Water | Natural | 15-pack 350mL</t>
        </is>
      </c>
      <c r="C84" s="15" t="inlineStr">
        <is>
          <t>1) Sparkling electrolyte / functional sparkling</t>
        </is>
      </c>
      <c r="D84" s="15" t="inlineStr">
        <is>
          <t>350 mL can</t>
        </is>
      </c>
      <c r="E84" s="16" t="n">
        <v>15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Natural</t>
        </is>
      </c>
      <c r="P84" s="16" t="n">
        <v>75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flavours)</t>
        </is>
      </c>
      <c r="V84" s="15" t="inlineStr">
        <is>
          <t>75 mg caffeine + L-theanine for smooth focus, zero sugar/calorie</t>
        </is>
      </c>
      <c r="W84" s="19" t="n"/>
      <c r="X84" s="19" t="n"/>
      <c r="Y84" s="19" t="n"/>
      <c r="Z84" s="19" t="n"/>
      <c r="AA84" s="15" t="inlineStr">
        <is>
          <t>Medium</t>
        </is>
      </c>
      <c r="AB84" s="15" t="inlineStr">
        <is>
          <t>Niche caffeinated sparkling; focus positioning</t>
        </is>
      </c>
      <c r="AC84" s="15" t="inlineStr">
        <is>
          <t>Sparkling water that wakes you up smoothly</t>
        </is>
      </c>
      <c r="AD84" s="15" t="inlineStr">
        <is>
          <t>Coffee-level caffeine plus L-theanine in a calorie-free seltzer.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350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Phocus</t>
        </is>
      </c>
      <c r="B85" s="15" t="inlineStr">
        <is>
          <t>Phocus Caffeinated Sparkling Water | Natural | 18-pack 350mL</t>
        </is>
      </c>
      <c r="C85" s="15" t="inlineStr">
        <is>
          <t>1) Sparkling electrolyte / functional sparkling</t>
        </is>
      </c>
      <c r="D85" s="15" t="inlineStr">
        <is>
          <t>350 mL can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Natural</t>
        </is>
      </c>
      <c r="P85" s="16" t="n">
        <v>75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flavours)</t>
        </is>
      </c>
      <c r="V85" s="15" t="inlineStr">
        <is>
          <t>75 mg caffeine + L-theanine for smooth focus, zero sugar/calorie</t>
        </is>
      </c>
      <c r="W85" s="19" t="n"/>
      <c r="X85" s="19" t="n"/>
      <c r="Y85" s="19" t="n"/>
      <c r="Z85" s="19" t="n"/>
      <c r="AA85" s="15" t="inlineStr">
        <is>
          <t>Medium</t>
        </is>
      </c>
      <c r="AB85" s="15" t="inlineStr">
        <is>
          <t>Niche caffeinated sparkling; focus positioning</t>
        </is>
      </c>
      <c r="AC85" s="15" t="inlineStr">
        <is>
          <t>Sparkling water that wakes you up smoothly</t>
        </is>
      </c>
      <c r="AD85" s="15" t="inlineStr">
        <is>
          <t>Coffee-level caffeine plus L-theanine in a calorie-free seltzer.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350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Phocus</t>
        </is>
      </c>
      <c r="B86" s="15" t="inlineStr">
        <is>
          <t>Phocus Caffeinated Sparkling Water | Natural | 24-pack 350mL</t>
        </is>
      </c>
      <c r="C86" s="15" t="inlineStr">
        <is>
          <t>1) Sparkling electrolyte / functional sparkling</t>
        </is>
      </c>
      <c r="D86" s="15" t="inlineStr">
        <is>
          <t>350 mL can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Natural</t>
        </is>
      </c>
      <c r="P86" s="16" t="n">
        <v>75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flavours)</t>
        </is>
      </c>
      <c r="V86" s="15" t="inlineStr">
        <is>
          <t>75 mg caffeine + L-theanine for smooth focus, zero sugar/calorie</t>
        </is>
      </c>
      <c r="W86" s="19" t="n"/>
      <c r="X86" s="19" t="n"/>
      <c r="Y86" s="19" t="n"/>
      <c r="Z86" s="19" t="n"/>
      <c r="AA86" s="15" t="inlineStr">
        <is>
          <t>Medium</t>
        </is>
      </c>
      <c r="AB86" s="15" t="inlineStr">
        <is>
          <t>Niche caffeinated sparkling; focus positioning</t>
        </is>
      </c>
      <c r="AC86" s="15" t="inlineStr">
        <is>
          <t>Sparkling water that wakes you up smoothly</t>
        </is>
      </c>
      <c r="AD86" s="15" t="inlineStr">
        <is>
          <t>Coffee-level caffeine plus L-theanine in a calorie-free seltzer.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350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Phocus</t>
        </is>
      </c>
      <c r="B87" s="15" t="inlineStr">
        <is>
          <t>Phocus Caffeinated Sparkling Water | Lemon | single 350mL</t>
        </is>
      </c>
      <c r="C87" s="15" t="inlineStr">
        <is>
          <t>1) Sparkling electrolyte / functional sparkling</t>
        </is>
      </c>
      <c r="D87" s="15" t="inlineStr">
        <is>
          <t>350 mL can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Lemon</t>
        </is>
      </c>
      <c r="P87" s="16" t="n">
        <v>75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flavours)</t>
        </is>
      </c>
      <c r="V87" s="15" t="inlineStr">
        <is>
          <t>75 mg caffeine + L-theanine for smooth focus, zero sugar/calorie</t>
        </is>
      </c>
      <c r="W87" s="19" t="n"/>
      <c r="X87" s="19" t="n"/>
      <c r="Y87" s="19" t="n"/>
      <c r="Z87" s="19" t="n"/>
      <c r="AA87" s="15" t="inlineStr">
        <is>
          <t>Medium</t>
        </is>
      </c>
      <c r="AB87" s="15" t="inlineStr">
        <is>
          <t>Niche caffeinated sparkling; focus positioning</t>
        </is>
      </c>
      <c r="AC87" s="15" t="inlineStr">
        <is>
          <t>Sparkling water that wakes you up smoothly</t>
        </is>
      </c>
      <c r="AD87" s="15" t="inlineStr">
        <is>
          <t>Coffee-level caffeine plus L-theanine in a calorie-free seltzer.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350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Phocus</t>
        </is>
      </c>
      <c r="B88" s="15" t="inlineStr">
        <is>
          <t>Phocus Caffeinated Sparkling Water | Lemon | 8-pack 350mL</t>
        </is>
      </c>
      <c r="C88" s="15" t="inlineStr">
        <is>
          <t>1) Sparkling electrolyte / functional sparkling</t>
        </is>
      </c>
      <c r="D88" s="15" t="inlineStr">
        <is>
          <t>350 mL can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Lemon</t>
        </is>
      </c>
      <c r="P88" s="16" t="n">
        <v>75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flavours)</t>
        </is>
      </c>
      <c r="V88" s="15" t="inlineStr">
        <is>
          <t>75 mg caffeine + L-theanine for smooth focus, zero sugar/calorie</t>
        </is>
      </c>
      <c r="W88" s="19" t="n"/>
      <c r="X88" s="19" t="n"/>
      <c r="Y88" s="19" t="n"/>
      <c r="Z88" s="19" t="n"/>
      <c r="AA88" s="15" t="inlineStr">
        <is>
          <t>Medium</t>
        </is>
      </c>
      <c r="AB88" s="15" t="inlineStr">
        <is>
          <t>Niche caffeinated sparkling; focus positioning</t>
        </is>
      </c>
      <c r="AC88" s="15" t="inlineStr">
        <is>
          <t>Sparkling water that wakes you up smoothly</t>
        </is>
      </c>
      <c r="AD88" s="15" t="inlineStr">
        <is>
          <t>Coffee-level caffeine plus L-theanine in a calorie-free seltzer.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350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Phocus</t>
        </is>
      </c>
      <c r="B89" s="15" t="inlineStr">
        <is>
          <t>Phocus Caffeinated Sparkling Water | Lemon | 12-pack 350mL</t>
        </is>
      </c>
      <c r="C89" s="15" t="inlineStr">
        <is>
          <t>1) Sparkling electrolyte / functional sparkling</t>
        </is>
      </c>
      <c r="D89" s="15" t="inlineStr">
        <is>
          <t>350 mL can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Lemon</t>
        </is>
      </c>
      <c r="P89" s="16" t="n">
        <v>75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flavours)</t>
        </is>
      </c>
      <c r="V89" s="15" t="inlineStr">
        <is>
          <t>75 mg caffeine + L-theanine for smooth focus, zero sugar/calorie</t>
        </is>
      </c>
      <c r="W89" s="19" t="n"/>
      <c r="X89" s="19" t="n"/>
      <c r="Y89" s="19" t="n"/>
      <c r="Z89" s="19" t="n"/>
      <c r="AA89" s="15" t="inlineStr">
        <is>
          <t>Medium</t>
        </is>
      </c>
      <c r="AB89" s="15" t="inlineStr">
        <is>
          <t>Niche caffeinated sparkling; focus positioning</t>
        </is>
      </c>
      <c r="AC89" s="15" t="inlineStr">
        <is>
          <t>Sparkling water that wakes you up smoothly</t>
        </is>
      </c>
      <c r="AD89" s="15" t="inlineStr">
        <is>
          <t>Coffee-level caffeine plus L-theanine in a calorie-free seltzer.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350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Phocus</t>
        </is>
      </c>
      <c r="B90" s="15" t="inlineStr">
        <is>
          <t>Phocus Caffeinated Sparkling Water | Lemon | 15-pack 350mL</t>
        </is>
      </c>
      <c r="C90" s="15" t="inlineStr">
        <is>
          <t>1) Sparkling electrolyte / functional sparkling</t>
        </is>
      </c>
      <c r="D90" s="15" t="inlineStr">
        <is>
          <t>350 mL can</t>
        </is>
      </c>
      <c r="E90" s="16" t="n">
        <v>15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Lemon</t>
        </is>
      </c>
      <c r="P90" s="16" t="n">
        <v>75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flavours)</t>
        </is>
      </c>
      <c r="V90" s="15" t="inlineStr">
        <is>
          <t>75 mg caffeine + L-theanine for smooth focus, zero sugar/calorie</t>
        </is>
      </c>
      <c r="W90" s="19" t="n"/>
      <c r="X90" s="19" t="n"/>
      <c r="Y90" s="19" t="n"/>
      <c r="Z90" s="19" t="n"/>
      <c r="AA90" s="15" t="inlineStr">
        <is>
          <t>Medium</t>
        </is>
      </c>
      <c r="AB90" s="15" t="inlineStr">
        <is>
          <t>Niche caffeinated sparkling; focus positioning</t>
        </is>
      </c>
      <c r="AC90" s="15" t="inlineStr">
        <is>
          <t>Sparkling water that wakes you up smoothly</t>
        </is>
      </c>
      <c r="AD90" s="15" t="inlineStr">
        <is>
          <t>Coffee-level caffeine plus L-theanine in a calorie-free seltzer.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350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Phocus</t>
        </is>
      </c>
      <c r="B91" s="15" t="inlineStr">
        <is>
          <t>Phocus Caffeinated Sparkling Water | Lemon | 18-pack 350mL</t>
        </is>
      </c>
      <c r="C91" s="15" t="inlineStr">
        <is>
          <t>1) Sparkling electrolyte / functional sparkling</t>
        </is>
      </c>
      <c r="D91" s="15" t="inlineStr">
        <is>
          <t>350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Lemon</t>
        </is>
      </c>
      <c r="P91" s="16" t="n">
        <v>75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flavours)</t>
        </is>
      </c>
      <c r="V91" s="15" t="inlineStr">
        <is>
          <t>75 mg caffeine + L-theanine for smooth focus, zero sugar/calorie</t>
        </is>
      </c>
      <c r="W91" s="19" t="n"/>
      <c r="X91" s="19" t="n"/>
      <c r="Y91" s="19" t="n"/>
      <c r="Z91" s="19" t="n"/>
      <c r="AA91" s="15" t="inlineStr">
        <is>
          <t>Medium</t>
        </is>
      </c>
      <c r="AB91" s="15" t="inlineStr">
        <is>
          <t>Niche caffeinated sparkling; focus positioning</t>
        </is>
      </c>
      <c r="AC91" s="15" t="inlineStr">
        <is>
          <t>Sparkling water that wakes you up smoothly</t>
        </is>
      </c>
      <c r="AD91" s="15" t="inlineStr">
        <is>
          <t>Coffee-level caffeine plus L-theanine in a calorie-free seltzer.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350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Phocus</t>
        </is>
      </c>
      <c r="B92" s="15" t="inlineStr">
        <is>
          <t>Phocus Caffeinated Sparkling Water | Lemon | 24-pack 350mL</t>
        </is>
      </c>
      <c r="C92" s="15" t="inlineStr">
        <is>
          <t>1) Sparkling electrolyte / functional sparkling</t>
        </is>
      </c>
      <c r="D92" s="15" t="inlineStr">
        <is>
          <t>350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Lemon</t>
        </is>
      </c>
      <c r="P92" s="16" t="n">
        <v>75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flavours)</t>
        </is>
      </c>
      <c r="V92" s="15" t="inlineStr">
        <is>
          <t>75 mg caffeine + L-theanine for smooth focus, zero sugar/calorie</t>
        </is>
      </c>
      <c r="W92" s="19" t="n"/>
      <c r="X92" s="19" t="n"/>
      <c r="Y92" s="19" t="n"/>
      <c r="Z92" s="19" t="n"/>
      <c r="AA92" s="15" t="inlineStr">
        <is>
          <t>Medium</t>
        </is>
      </c>
      <c r="AB92" s="15" t="inlineStr">
        <is>
          <t>Niche caffeinated sparkling; focus positioning</t>
        </is>
      </c>
      <c r="AC92" s="15" t="inlineStr">
        <is>
          <t>Sparkling water that wakes you up smoothly</t>
        </is>
      </c>
      <c r="AD92" s="15" t="inlineStr">
        <is>
          <t>Coffee-level caffeine plus L-theanine in a calorie-free seltzer.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350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Aura Bora</t>
        </is>
      </c>
      <c r="B93" s="15" t="inlineStr">
        <is>
          <t>Aura Bora Herbal Sparkling Water | Lavender Cucumber | single 355mL</t>
        </is>
      </c>
      <c r="C93" s="15" t="inlineStr">
        <is>
          <t>1) Sparkling electrolyte / functional sparkling</t>
        </is>
      </c>
      <c r="D93" s="15" t="inlineStr">
        <is>
          <t>355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Lavender Cucumber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5</v>
      </c>
      <c r="U93" s="15" t="inlineStr">
        <is>
          <t>None (herbal extracts)</t>
        </is>
      </c>
      <c r="V93" s="15" t="inlineStr">
        <is>
          <t>Herb/flower/fruit flavours, zero sugar, calm/unique sensory</t>
        </is>
      </c>
      <c r="W93" s="19" t="n"/>
      <c r="X93" s="19" t="n"/>
      <c r="Y93" s="19" t="n"/>
      <c r="Z93" s="19" t="n"/>
      <c r="AA93" s="15" t="inlineStr">
        <is>
          <t>Low</t>
        </is>
      </c>
      <c r="AB93" s="15" t="inlineStr">
        <is>
          <t>Emerging craft brand; small but loyal</t>
        </is>
      </c>
      <c r="AC93" s="15" t="inlineStr">
        <is>
          <t>Whimsical herbal sparkling water for the curious</t>
        </is>
      </c>
      <c r="AD93" s="15" t="inlineStr">
        <is>
          <t>Unusual herbal-botanical flavours you can't get elsewhere.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Aura Bora</t>
        </is>
      </c>
      <c r="B94" s="15" t="inlineStr">
        <is>
          <t>Aura Bora Herbal Sparkling Water | Lavender Cucumber | 8-pack 355mL</t>
        </is>
      </c>
      <c r="C94" s="15" t="inlineStr">
        <is>
          <t>1) Sparkling electrolyte / functional sparkling</t>
        </is>
      </c>
      <c r="D94" s="15" t="inlineStr">
        <is>
          <t>355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Lavender Cucumber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5</v>
      </c>
      <c r="U94" s="15" t="inlineStr">
        <is>
          <t>None (herbal extracts)</t>
        </is>
      </c>
      <c r="V94" s="15" t="inlineStr">
        <is>
          <t>Herb/flower/fruit flavours, zero sugar, calm/unique sensory</t>
        </is>
      </c>
      <c r="W94" s="19" t="n"/>
      <c r="X94" s="19" t="n"/>
      <c r="Y94" s="19" t="n"/>
      <c r="Z94" s="19" t="n"/>
      <c r="AA94" s="15" t="inlineStr">
        <is>
          <t>Low</t>
        </is>
      </c>
      <c r="AB94" s="15" t="inlineStr">
        <is>
          <t>Emerging craft brand; small but loyal</t>
        </is>
      </c>
      <c r="AC94" s="15" t="inlineStr">
        <is>
          <t>Whimsical herbal sparkling water for the curious</t>
        </is>
      </c>
      <c r="AD94" s="15" t="inlineStr">
        <is>
          <t>Unusual herbal-botanical flavours you can't get elsewhere.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Aura Bora</t>
        </is>
      </c>
      <c r="B95" s="15" t="inlineStr">
        <is>
          <t>Aura Bora Herbal Sparkling Water | Lavender Cucumber | 12-pack 355mL</t>
        </is>
      </c>
      <c r="C95" s="15" t="inlineStr">
        <is>
          <t>1) Sparkling electrolyte / functional sparkling</t>
        </is>
      </c>
      <c r="D95" s="15" t="inlineStr">
        <is>
          <t>355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Lavender Cucumber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5</v>
      </c>
      <c r="U95" s="15" t="inlineStr">
        <is>
          <t>None (herbal extracts)</t>
        </is>
      </c>
      <c r="V95" s="15" t="inlineStr">
        <is>
          <t>Herb/flower/fruit flavours, zero sugar, calm/unique sensory</t>
        </is>
      </c>
      <c r="W95" s="19" t="n"/>
      <c r="X95" s="19" t="n"/>
      <c r="Y95" s="19" t="n"/>
      <c r="Z95" s="19" t="n"/>
      <c r="AA95" s="15" t="inlineStr">
        <is>
          <t>Low</t>
        </is>
      </c>
      <c r="AB95" s="15" t="inlineStr">
        <is>
          <t>Emerging craft brand; small but loyal</t>
        </is>
      </c>
      <c r="AC95" s="15" t="inlineStr">
        <is>
          <t>Whimsical herbal sparkling water for the curious</t>
        </is>
      </c>
      <c r="AD95" s="15" t="inlineStr">
        <is>
          <t>Unusual herbal-botanical flavours you can't get elsewhere.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Aura Bora</t>
        </is>
      </c>
      <c r="B96" s="15" t="inlineStr">
        <is>
          <t>Aura Bora Herbal Sparkling Water | Lavender Cucumber | 15-pack 355mL</t>
        </is>
      </c>
      <c r="C96" s="15" t="inlineStr">
        <is>
          <t>1) Sparkling electrolyte / functional sparkling</t>
        </is>
      </c>
      <c r="D96" s="15" t="inlineStr">
        <is>
          <t>355 mL can</t>
        </is>
      </c>
      <c r="E96" s="16" t="n">
        <v>15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Lavender Cucumber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5</v>
      </c>
      <c r="U96" s="15" t="inlineStr">
        <is>
          <t>None (herbal extracts)</t>
        </is>
      </c>
      <c r="V96" s="15" t="inlineStr">
        <is>
          <t>Herb/flower/fruit flavours, zero sugar, calm/unique sensory</t>
        </is>
      </c>
      <c r="W96" s="19" t="n"/>
      <c r="X96" s="19" t="n"/>
      <c r="Y96" s="19" t="n"/>
      <c r="Z96" s="19" t="n"/>
      <c r="AA96" s="15" t="inlineStr">
        <is>
          <t>Low</t>
        </is>
      </c>
      <c r="AB96" s="15" t="inlineStr">
        <is>
          <t>Emerging craft brand; small but loyal</t>
        </is>
      </c>
      <c r="AC96" s="15" t="inlineStr">
        <is>
          <t>Whimsical herbal sparkling water for the curious</t>
        </is>
      </c>
      <c r="AD96" s="15" t="inlineStr">
        <is>
          <t>Unusual herbal-botanical flavours you can't get elsewhere.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Aura Bora</t>
        </is>
      </c>
      <c r="B97" s="15" t="inlineStr">
        <is>
          <t>Aura Bora Herbal Sparkling Water | Lavender Cucumber | 18-pack 355mL</t>
        </is>
      </c>
      <c r="C97" s="15" t="inlineStr">
        <is>
          <t>1) Sparkling electrolyte / functional sparkling</t>
        </is>
      </c>
      <c r="D97" s="15" t="inlineStr">
        <is>
          <t>355 mL can</t>
        </is>
      </c>
      <c r="E97" s="16" t="n">
        <v>18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Lavender Cucumber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5</v>
      </c>
      <c r="U97" s="15" t="inlineStr">
        <is>
          <t>None (herbal extracts)</t>
        </is>
      </c>
      <c r="V97" s="15" t="inlineStr">
        <is>
          <t>Herb/flower/fruit flavours, zero sugar, calm/unique sensory</t>
        </is>
      </c>
      <c r="W97" s="19" t="n"/>
      <c r="X97" s="19" t="n"/>
      <c r="Y97" s="19" t="n"/>
      <c r="Z97" s="19" t="n"/>
      <c r="AA97" s="15" t="inlineStr">
        <is>
          <t>Low</t>
        </is>
      </c>
      <c r="AB97" s="15" t="inlineStr">
        <is>
          <t>Emerging craft brand; small but loyal</t>
        </is>
      </c>
      <c r="AC97" s="15" t="inlineStr">
        <is>
          <t>Whimsical herbal sparkling water for the curious</t>
        </is>
      </c>
      <c r="AD97" s="15" t="inlineStr">
        <is>
          <t>Unusual herbal-botanical flavours you can't get elsewhere.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Aura Bora</t>
        </is>
      </c>
      <c r="B98" s="15" t="inlineStr">
        <is>
          <t>Aura Bora Herbal Sparkling Water | Lavender Cucumber | 24-pack 355mL</t>
        </is>
      </c>
      <c r="C98" s="15" t="inlineStr">
        <is>
          <t>1) Sparkling electrolyte / functional sparkling</t>
        </is>
      </c>
      <c r="D98" s="15" t="inlineStr">
        <is>
          <t>355 mL can</t>
        </is>
      </c>
      <c r="E98" s="16" t="n">
        <v>24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Lavender Cucumber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5</v>
      </c>
      <c r="U98" s="15" t="inlineStr">
        <is>
          <t>None (herbal extracts)</t>
        </is>
      </c>
      <c r="V98" s="15" t="inlineStr">
        <is>
          <t>Herb/flower/fruit flavours, zero sugar, calm/unique sensory</t>
        </is>
      </c>
      <c r="W98" s="19" t="n"/>
      <c r="X98" s="19" t="n"/>
      <c r="Y98" s="19" t="n"/>
      <c r="Z98" s="19" t="n"/>
      <c r="AA98" s="15" t="inlineStr">
        <is>
          <t>Low</t>
        </is>
      </c>
      <c r="AB98" s="15" t="inlineStr">
        <is>
          <t>Emerging craft brand; small but loyal</t>
        </is>
      </c>
      <c r="AC98" s="15" t="inlineStr">
        <is>
          <t>Whimsical herbal sparkling water for the curious</t>
        </is>
      </c>
      <c r="AD98" s="15" t="inlineStr">
        <is>
          <t>Unusual herbal-botanical flavours you can't get elsewhere.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Aura Bora</t>
        </is>
      </c>
      <c r="B99" s="15" t="inlineStr">
        <is>
          <t>Aura Bora Herbal Sparkling Water | Basil Berry | single 355mL</t>
        </is>
      </c>
      <c r="C99" s="15" t="inlineStr">
        <is>
          <t>1) Sparkling electrolyte / functional sparkling</t>
        </is>
      </c>
      <c r="D99" s="15" t="inlineStr">
        <is>
          <t>355 mL can</t>
        </is>
      </c>
      <c r="E99" s="16" t="n">
        <v>1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Basil Berry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5</v>
      </c>
      <c r="U99" s="15" t="inlineStr">
        <is>
          <t>None (herbal extracts)</t>
        </is>
      </c>
      <c r="V99" s="15" t="inlineStr">
        <is>
          <t>Herb/flower/fruit flavours, zero sugar, calm/unique sensory</t>
        </is>
      </c>
      <c r="W99" s="19" t="n"/>
      <c r="X99" s="19" t="n"/>
      <c r="Y99" s="19" t="n"/>
      <c r="Z99" s="19" t="n"/>
      <c r="AA99" s="15" t="inlineStr">
        <is>
          <t>Low</t>
        </is>
      </c>
      <c r="AB99" s="15" t="inlineStr">
        <is>
          <t>Emerging craft brand; small but loyal</t>
        </is>
      </c>
      <c r="AC99" s="15" t="inlineStr">
        <is>
          <t>Whimsical herbal sparkling water for the curious</t>
        </is>
      </c>
      <c r="AD99" s="15" t="inlineStr">
        <is>
          <t>Unusual herbal-botanical flavours you can't get elsewhere.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Aura Bora</t>
        </is>
      </c>
      <c r="B100" s="15" t="inlineStr">
        <is>
          <t>Aura Bora Herbal Sparkling Water | Basil Berry | 8-pack 355mL</t>
        </is>
      </c>
      <c r="C100" s="15" t="inlineStr">
        <is>
          <t>1) Sparkling electrolyte / functional sparkling</t>
        </is>
      </c>
      <c r="D100" s="15" t="inlineStr">
        <is>
          <t>355 mL can</t>
        </is>
      </c>
      <c r="E100" s="16" t="n">
        <v>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Basil Berry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5</v>
      </c>
      <c r="U100" s="15" t="inlineStr">
        <is>
          <t>None (herbal extracts)</t>
        </is>
      </c>
      <c r="V100" s="15" t="inlineStr">
        <is>
          <t>Herb/flower/fruit flavours, zero sugar, calm/unique sensory</t>
        </is>
      </c>
      <c r="W100" s="19" t="n"/>
      <c r="X100" s="19" t="n"/>
      <c r="Y100" s="19" t="n"/>
      <c r="Z100" s="19" t="n"/>
      <c r="AA100" s="15" t="inlineStr">
        <is>
          <t>Low</t>
        </is>
      </c>
      <c r="AB100" s="15" t="inlineStr">
        <is>
          <t>Emerging craft brand; small but loyal</t>
        </is>
      </c>
      <c r="AC100" s="15" t="inlineStr">
        <is>
          <t>Whimsical herbal sparkling water for the curious</t>
        </is>
      </c>
      <c r="AD100" s="15" t="inlineStr">
        <is>
          <t>Unusual herbal-botanical flavours you can't get elsewhere.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Aura Bora</t>
        </is>
      </c>
      <c r="B101" s="15" t="inlineStr">
        <is>
          <t>Aura Bora Herbal Sparkling Water | Basil Berry | 12-pack 355mL</t>
        </is>
      </c>
      <c r="C101" s="15" t="inlineStr">
        <is>
          <t>1) Sparkling electrolyte / functional sparkling</t>
        </is>
      </c>
      <c r="D101" s="15" t="inlineStr">
        <is>
          <t>355 mL can</t>
        </is>
      </c>
      <c r="E101" s="16" t="n">
        <v>12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Basil Berry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5</v>
      </c>
      <c r="U101" s="15" t="inlineStr">
        <is>
          <t>None (herbal extracts)</t>
        </is>
      </c>
      <c r="V101" s="15" t="inlineStr">
        <is>
          <t>Herb/flower/fruit flavours, zero sugar, calm/unique sensory</t>
        </is>
      </c>
      <c r="W101" s="19" t="n"/>
      <c r="X101" s="19" t="n"/>
      <c r="Y101" s="19" t="n"/>
      <c r="Z101" s="19" t="n"/>
      <c r="AA101" s="15" t="inlineStr">
        <is>
          <t>Low</t>
        </is>
      </c>
      <c r="AB101" s="15" t="inlineStr">
        <is>
          <t>Emerging craft brand; small but loyal</t>
        </is>
      </c>
      <c r="AC101" s="15" t="inlineStr">
        <is>
          <t>Whimsical herbal sparkling water for the curious</t>
        </is>
      </c>
      <c r="AD101" s="15" t="inlineStr">
        <is>
          <t>Unusual herbal-botanical flavours you can't get elsewhere.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Aura Bora</t>
        </is>
      </c>
      <c r="B102" s="15" t="inlineStr">
        <is>
          <t>Aura Bora Herbal Sparkling Water | Basil Berry | 15-pack 355mL</t>
        </is>
      </c>
      <c r="C102" s="15" t="inlineStr">
        <is>
          <t>1) Sparkling electrolyte / functional sparkling</t>
        </is>
      </c>
      <c r="D102" s="15" t="inlineStr">
        <is>
          <t>355 mL can</t>
        </is>
      </c>
      <c r="E102" s="16" t="n">
        <v>15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Basil Berry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5</v>
      </c>
      <c r="U102" s="15" t="inlineStr">
        <is>
          <t>None (herbal extracts)</t>
        </is>
      </c>
      <c r="V102" s="15" t="inlineStr">
        <is>
          <t>Herb/flower/fruit flavours, zero sugar, calm/unique sensory</t>
        </is>
      </c>
      <c r="W102" s="19" t="n"/>
      <c r="X102" s="19" t="n"/>
      <c r="Y102" s="19" t="n"/>
      <c r="Z102" s="19" t="n"/>
      <c r="AA102" s="15" t="inlineStr">
        <is>
          <t>Low</t>
        </is>
      </c>
      <c r="AB102" s="15" t="inlineStr">
        <is>
          <t>Emerging craft brand; small but loyal</t>
        </is>
      </c>
      <c r="AC102" s="15" t="inlineStr">
        <is>
          <t>Whimsical herbal sparkling water for the curious</t>
        </is>
      </c>
      <c r="AD102" s="15" t="inlineStr">
        <is>
          <t>Unusual herbal-botanical flavours you can't get elsewhere.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Aura Bora</t>
        </is>
      </c>
      <c r="B103" s="15" t="inlineStr">
        <is>
          <t>Aura Bora Herbal Sparkling Water | Basil Berry | 18-pack 355mL</t>
        </is>
      </c>
      <c r="C103" s="15" t="inlineStr">
        <is>
          <t>1) Sparkling electrolyte / functional sparkling</t>
        </is>
      </c>
      <c r="D103" s="15" t="inlineStr">
        <is>
          <t>355 mL can</t>
        </is>
      </c>
      <c r="E103" s="16" t="n">
        <v>18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Basil Berry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5</v>
      </c>
      <c r="U103" s="15" t="inlineStr">
        <is>
          <t>None (herbal extracts)</t>
        </is>
      </c>
      <c r="V103" s="15" t="inlineStr">
        <is>
          <t>Herb/flower/fruit flavours, zero sugar, calm/unique sensory</t>
        </is>
      </c>
      <c r="W103" s="19" t="n"/>
      <c r="X103" s="19" t="n"/>
      <c r="Y103" s="19" t="n"/>
      <c r="Z103" s="19" t="n"/>
      <c r="AA103" s="15" t="inlineStr">
        <is>
          <t>Low</t>
        </is>
      </c>
      <c r="AB103" s="15" t="inlineStr">
        <is>
          <t>Emerging craft brand; small but loyal</t>
        </is>
      </c>
      <c r="AC103" s="15" t="inlineStr">
        <is>
          <t>Whimsical herbal sparkling water for the curious</t>
        </is>
      </c>
      <c r="AD103" s="15" t="inlineStr">
        <is>
          <t>Unusual herbal-botanical flavours you can't get elsewhere.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Aura Bora</t>
        </is>
      </c>
      <c r="B104" s="15" t="inlineStr">
        <is>
          <t>Aura Bora Herbal Sparkling Water | Basil Berry | 24-pack 355mL</t>
        </is>
      </c>
      <c r="C104" s="15" t="inlineStr">
        <is>
          <t>1) Sparkling electrolyte / functional sparkling</t>
        </is>
      </c>
      <c r="D104" s="15" t="inlineStr">
        <is>
          <t>355 mL can</t>
        </is>
      </c>
      <c r="E104" s="16" t="n">
        <v>24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Basil Berry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5</v>
      </c>
      <c r="U104" s="15" t="inlineStr">
        <is>
          <t>None (herbal extracts)</t>
        </is>
      </c>
      <c r="V104" s="15" t="inlineStr">
        <is>
          <t>Herb/flower/fruit flavours, zero sugar, calm/unique sensory</t>
        </is>
      </c>
      <c r="W104" s="19" t="n"/>
      <c r="X104" s="19" t="n"/>
      <c r="Y104" s="19" t="n"/>
      <c r="Z104" s="19" t="n"/>
      <c r="AA104" s="15" t="inlineStr">
        <is>
          <t>Low</t>
        </is>
      </c>
      <c r="AB104" s="15" t="inlineStr">
        <is>
          <t>Emerging craft brand; small but loyal</t>
        </is>
      </c>
      <c r="AC104" s="15" t="inlineStr">
        <is>
          <t>Whimsical herbal sparkling water for the curious</t>
        </is>
      </c>
      <c r="AD104" s="15" t="inlineStr">
        <is>
          <t>Unusual herbal-botanical flavours you can't get elsewhere.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Aura Bora</t>
        </is>
      </c>
      <c r="B105" s="15" t="inlineStr">
        <is>
          <t>Aura Bora Herbal Sparkling Water | Lemongrass Coconut | single 355mL</t>
        </is>
      </c>
      <c r="C105" s="15" t="inlineStr">
        <is>
          <t>1) Sparkling electrolyte / functional sparkling</t>
        </is>
      </c>
      <c r="D105" s="15" t="inlineStr">
        <is>
          <t>355 mL can</t>
        </is>
      </c>
      <c r="E105" s="16" t="n">
        <v>1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Lemongrass Coconut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5</v>
      </c>
      <c r="U105" s="15" t="inlineStr">
        <is>
          <t>None (herbal extracts)</t>
        </is>
      </c>
      <c r="V105" s="15" t="inlineStr">
        <is>
          <t>Herb/flower/fruit flavours, zero sugar, calm/unique sensory</t>
        </is>
      </c>
      <c r="W105" s="19" t="n"/>
      <c r="X105" s="19" t="n"/>
      <c r="Y105" s="19" t="n"/>
      <c r="Z105" s="19" t="n"/>
      <c r="AA105" s="15" t="inlineStr">
        <is>
          <t>Low</t>
        </is>
      </c>
      <c r="AB105" s="15" t="inlineStr">
        <is>
          <t>Emerging craft brand; small but loyal</t>
        </is>
      </c>
      <c r="AC105" s="15" t="inlineStr">
        <is>
          <t>Whimsical herbal sparkling water for the curious</t>
        </is>
      </c>
      <c r="AD105" s="15" t="inlineStr">
        <is>
          <t>Unusual herbal-botanical flavours you can't get elsewhere.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Aura Bora</t>
        </is>
      </c>
      <c r="B106" s="15" t="inlineStr">
        <is>
          <t>Aura Bora Herbal Sparkling Water | Lemongrass Coconut | 8-pack 355mL</t>
        </is>
      </c>
      <c r="C106" s="15" t="inlineStr">
        <is>
          <t>1) Sparkling electrolyte / functional sparkling</t>
        </is>
      </c>
      <c r="D106" s="15" t="inlineStr">
        <is>
          <t>355 mL can</t>
        </is>
      </c>
      <c r="E106" s="16" t="n">
        <v>8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Lemongrass Coconut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5</v>
      </c>
      <c r="U106" s="15" t="inlineStr">
        <is>
          <t>None (herbal extracts)</t>
        </is>
      </c>
      <c r="V106" s="15" t="inlineStr">
        <is>
          <t>Herb/flower/fruit flavours, zero sugar, calm/unique sensory</t>
        </is>
      </c>
      <c r="W106" s="19" t="n"/>
      <c r="X106" s="19" t="n"/>
      <c r="Y106" s="19" t="n"/>
      <c r="Z106" s="19" t="n"/>
      <c r="AA106" s="15" t="inlineStr">
        <is>
          <t>Low</t>
        </is>
      </c>
      <c r="AB106" s="15" t="inlineStr">
        <is>
          <t>Emerging craft brand; small but loyal</t>
        </is>
      </c>
      <c r="AC106" s="15" t="inlineStr">
        <is>
          <t>Whimsical herbal sparkling water for the curious</t>
        </is>
      </c>
      <c r="AD106" s="15" t="inlineStr">
        <is>
          <t>Unusual herbal-botanical flavours you can't get elsewhere.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Aura Bora</t>
        </is>
      </c>
      <c r="B107" s="15" t="inlineStr">
        <is>
          <t>Aura Bora Herbal Sparkling Water | Lemongrass Coconut | 12-pack 355mL</t>
        </is>
      </c>
      <c r="C107" s="15" t="inlineStr">
        <is>
          <t>1) Sparkling electrolyte / functional sparkling</t>
        </is>
      </c>
      <c r="D107" s="15" t="inlineStr">
        <is>
          <t>355 mL can</t>
        </is>
      </c>
      <c r="E107" s="16" t="n">
        <v>12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Lemongrass Coconut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5</v>
      </c>
      <c r="U107" s="15" t="inlineStr">
        <is>
          <t>None (herbal extracts)</t>
        </is>
      </c>
      <c r="V107" s="15" t="inlineStr">
        <is>
          <t>Herb/flower/fruit flavours, zero sugar, calm/unique sensory</t>
        </is>
      </c>
      <c r="W107" s="19" t="n"/>
      <c r="X107" s="19" t="n"/>
      <c r="Y107" s="19" t="n"/>
      <c r="Z107" s="19" t="n"/>
      <c r="AA107" s="15" t="inlineStr">
        <is>
          <t>Low</t>
        </is>
      </c>
      <c r="AB107" s="15" t="inlineStr">
        <is>
          <t>Emerging craft brand; small but loyal</t>
        </is>
      </c>
      <c r="AC107" s="15" t="inlineStr">
        <is>
          <t>Whimsical herbal sparkling water for the curious</t>
        </is>
      </c>
      <c r="AD107" s="15" t="inlineStr">
        <is>
          <t>Unusual herbal-botanical flavours you can't get elsewhere.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Aura Bora</t>
        </is>
      </c>
      <c r="B108" s="15" t="inlineStr">
        <is>
          <t>Aura Bora Herbal Sparkling Water | Lemongrass Coconut | 15-pack 355mL</t>
        </is>
      </c>
      <c r="C108" s="15" t="inlineStr">
        <is>
          <t>1) Sparkling electrolyte / functional sparkling</t>
        </is>
      </c>
      <c r="D108" s="15" t="inlineStr">
        <is>
          <t>355 mL can</t>
        </is>
      </c>
      <c r="E108" s="16" t="n">
        <v>15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Lemongrass Coconut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5</v>
      </c>
      <c r="U108" s="15" t="inlineStr">
        <is>
          <t>None (herbal extracts)</t>
        </is>
      </c>
      <c r="V108" s="15" t="inlineStr">
        <is>
          <t>Herb/flower/fruit flavours, zero sugar, calm/unique sensory</t>
        </is>
      </c>
      <c r="W108" s="19" t="n"/>
      <c r="X108" s="19" t="n"/>
      <c r="Y108" s="19" t="n"/>
      <c r="Z108" s="19" t="n"/>
      <c r="AA108" s="15" t="inlineStr">
        <is>
          <t>Low</t>
        </is>
      </c>
      <c r="AB108" s="15" t="inlineStr">
        <is>
          <t>Emerging craft brand; small but loyal</t>
        </is>
      </c>
      <c r="AC108" s="15" t="inlineStr">
        <is>
          <t>Whimsical herbal sparkling water for the curious</t>
        </is>
      </c>
      <c r="AD108" s="15" t="inlineStr">
        <is>
          <t>Unusual herbal-botanical flavours you can't get elsewhere.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Aura Bora</t>
        </is>
      </c>
      <c r="B109" s="15" t="inlineStr">
        <is>
          <t>Aura Bora Herbal Sparkling Water | Lemongrass Coconut | 18-pack 355mL</t>
        </is>
      </c>
      <c r="C109" s="15" t="inlineStr">
        <is>
          <t>1) Sparkling electrolyte / functional sparkling</t>
        </is>
      </c>
      <c r="D109" s="15" t="inlineStr">
        <is>
          <t>355 mL can</t>
        </is>
      </c>
      <c r="E109" s="16" t="n">
        <v>18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Lemongrass Coconut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5</v>
      </c>
      <c r="U109" s="15" t="inlineStr">
        <is>
          <t>None (herbal extracts)</t>
        </is>
      </c>
      <c r="V109" s="15" t="inlineStr">
        <is>
          <t>Herb/flower/fruit flavours, zero sugar, calm/unique sensory</t>
        </is>
      </c>
      <c r="W109" s="19" t="n"/>
      <c r="X109" s="19" t="n"/>
      <c r="Y109" s="19" t="n"/>
      <c r="Z109" s="19" t="n"/>
      <c r="AA109" s="15" t="inlineStr">
        <is>
          <t>Low</t>
        </is>
      </c>
      <c r="AB109" s="15" t="inlineStr">
        <is>
          <t>Emerging craft brand; small but loyal</t>
        </is>
      </c>
      <c r="AC109" s="15" t="inlineStr">
        <is>
          <t>Whimsical herbal sparkling water for the curious</t>
        </is>
      </c>
      <c r="AD109" s="15" t="inlineStr">
        <is>
          <t>Unusual herbal-botanical flavours you can't get elsewhere.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Aura Bora</t>
        </is>
      </c>
      <c r="B110" s="15" t="inlineStr">
        <is>
          <t>Aura Bora Herbal Sparkling Water | Lemongrass Coconut | 24-pack 355mL</t>
        </is>
      </c>
      <c r="C110" s="15" t="inlineStr">
        <is>
          <t>1) Sparkling electrolyte / functional sparkling</t>
        </is>
      </c>
      <c r="D110" s="15" t="inlineStr">
        <is>
          <t>355 mL can</t>
        </is>
      </c>
      <c r="E110" s="16" t="n">
        <v>24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Lemongrass Coconut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5</v>
      </c>
      <c r="U110" s="15" t="inlineStr">
        <is>
          <t>None (herbal extracts)</t>
        </is>
      </c>
      <c r="V110" s="15" t="inlineStr">
        <is>
          <t>Herb/flower/fruit flavours, zero sugar, calm/unique sensory</t>
        </is>
      </c>
      <c r="W110" s="19" t="n"/>
      <c r="X110" s="19" t="n"/>
      <c r="Y110" s="19" t="n"/>
      <c r="Z110" s="19" t="n"/>
      <c r="AA110" s="15" t="inlineStr">
        <is>
          <t>Low</t>
        </is>
      </c>
      <c r="AB110" s="15" t="inlineStr">
        <is>
          <t>Emerging craft brand; small but loyal</t>
        </is>
      </c>
      <c r="AC110" s="15" t="inlineStr">
        <is>
          <t>Whimsical herbal sparkling water for the curious</t>
        </is>
      </c>
      <c r="AD110" s="15" t="inlineStr">
        <is>
          <t>Unusual herbal-botanical flavours you can't get elsewhere.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Aura Bora</t>
        </is>
      </c>
      <c r="B111" s="15" t="inlineStr">
        <is>
          <t>Aura Bora Herbal Sparkling Water | Cactus Rose | single 355mL</t>
        </is>
      </c>
      <c r="C111" s="15" t="inlineStr">
        <is>
          <t>1) Sparkling electrolyte / functional sparkling</t>
        </is>
      </c>
      <c r="D111" s="15" t="inlineStr">
        <is>
          <t>355 mL can</t>
        </is>
      </c>
      <c r="E111" s="16" t="n">
        <v>1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Cactus Rose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5</v>
      </c>
      <c r="U111" s="15" t="inlineStr">
        <is>
          <t>None (herbal extracts)</t>
        </is>
      </c>
      <c r="V111" s="15" t="inlineStr">
        <is>
          <t>Herb/flower/fruit flavours, zero sugar, calm/unique sensory</t>
        </is>
      </c>
      <c r="W111" s="19" t="n"/>
      <c r="X111" s="19" t="n"/>
      <c r="Y111" s="19" t="n"/>
      <c r="Z111" s="19" t="n"/>
      <c r="AA111" s="15" t="inlineStr">
        <is>
          <t>Low</t>
        </is>
      </c>
      <c r="AB111" s="15" t="inlineStr">
        <is>
          <t>Emerging craft brand; small but loyal</t>
        </is>
      </c>
      <c r="AC111" s="15" t="inlineStr">
        <is>
          <t>Whimsical herbal sparkling water for the curious</t>
        </is>
      </c>
      <c r="AD111" s="15" t="inlineStr">
        <is>
          <t>Unusual herbal-botanical flavours you can't get elsewhere.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Aura Bora</t>
        </is>
      </c>
      <c r="B112" s="15" t="inlineStr">
        <is>
          <t>Aura Bora Herbal Sparkling Water | Cactus Rose | 8-pack 355mL</t>
        </is>
      </c>
      <c r="C112" s="15" t="inlineStr">
        <is>
          <t>1) Sparkling electrolyte / functional sparkling</t>
        </is>
      </c>
      <c r="D112" s="15" t="inlineStr">
        <is>
          <t>355 mL can</t>
        </is>
      </c>
      <c r="E112" s="16" t="n">
        <v>8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Cactus Rose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5</v>
      </c>
      <c r="U112" s="15" t="inlineStr">
        <is>
          <t>None (herbal extracts)</t>
        </is>
      </c>
      <c r="V112" s="15" t="inlineStr">
        <is>
          <t>Herb/flower/fruit flavours, zero sugar, calm/unique sensory</t>
        </is>
      </c>
      <c r="W112" s="19" t="n"/>
      <c r="X112" s="19" t="n"/>
      <c r="Y112" s="19" t="n"/>
      <c r="Z112" s="19" t="n"/>
      <c r="AA112" s="15" t="inlineStr">
        <is>
          <t>Low</t>
        </is>
      </c>
      <c r="AB112" s="15" t="inlineStr">
        <is>
          <t>Emerging craft brand; small but loyal</t>
        </is>
      </c>
      <c r="AC112" s="15" t="inlineStr">
        <is>
          <t>Whimsical herbal sparkling water for the curious</t>
        </is>
      </c>
      <c r="AD112" s="15" t="inlineStr">
        <is>
          <t>Unusual herbal-botanical flavours you can't get elsewhere.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Aura Bora</t>
        </is>
      </c>
      <c r="B113" s="15" t="inlineStr">
        <is>
          <t>Aura Bora Herbal Sparkling Water | Cactus Rose | 12-pack 355mL</t>
        </is>
      </c>
      <c r="C113" s="15" t="inlineStr">
        <is>
          <t>1) Sparkling electrolyte / functional sparkling</t>
        </is>
      </c>
      <c r="D113" s="15" t="inlineStr">
        <is>
          <t>355 mL can</t>
        </is>
      </c>
      <c r="E113" s="16" t="n">
        <v>12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Cactus Rose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5</v>
      </c>
      <c r="U113" s="15" t="inlineStr">
        <is>
          <t>None (herbal extracts)</t>
        </is>
      </c>
      <c r="V113" s="15" t="inlineStr">
        <is>
          <t>Herb/flower/fruit flavours, zero sugar, calm/unique sensory</t>
        </is>
      </c>
      <c r="W113" s="19" t="n"/>
      <c r="X113" s="19" t="n"/>
      <c r="Y113" s="19" t="n"/>
      <c r="Z113" s="19" t="n"/>
      <c r="AA113" s="15" t="inlineStr">
        <is>
          <t>Low</t>
        </is>
      </c>
      <c r="AB113" s="15" t="inlineStr">
        <is>
          <t>Emerging craft brand; small but loyal</t>
        </is>
      </c>
      <c r="AC113" s="15" t="inlineStr">
        <is>
          <t>Whimsical herbal sparkling water for the curious</t>
        </is>
      </c>
      <c r="AD113" s="15" t="inlineStr">
        <is>
          <t>Unusual herbal-botanical flavours you can't get elsewhere.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Aura Bora</t>
        </is>
      </c>
      <c r="B114" s="15" t="inlineStr">
        <is>
          <t>Aura Bora Herbal Sparkling Water | Cactus Rose | 15-pack 355mL</t>
        </is>
      </c>
      <c r="C114" s="15" t="inlineStr">
        <is>
          <t>1) Sparkling electrolyte / functional sparkling</t>
        </is>
      </c>
      <c r="D114" s="15" t="inlineStr">
        <is>
          <t>355 mL can</t>
        </is>
      </c>
      <c r="E114" s="16" t="n">
        <v>15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Cactus Rose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5</v>
      </c>
      <c r="U114" s="15" t="inlineStr">
        <is>
          <t>None (herbal extracts)</t>
        </is>
      </c>
      <c r="V114" s="15" t="inlineStr">
        <is>
          <t>Herb/flower/fruit flavours, zero sugar, calm/unique sensory</t>
        </is>
      </c>
      <c r="W114" s="19" t="n"/>
      <c r="X114" s="19" t="n"/>
      <c r="Y114" s="19" t="n"/>
      <c r="Z114" s="19" t="n"/>
      <c r="AA114" s="15" t="inlineStr">
        <is>
          <t>Low</t>
        </is>
      </c>
      <c r="AB114" s="15" t="inlineStr">
        <is>
          <t>Emerging craft brand; small but loyal</t>
        </is>
      </c>
      <c r="AC114" s="15" t="inlineStr">
        <is>
          <t>Whimsical herbal sparkling water for the curious</t>
        </is>
      </c>
      <c r="AD114" s="15" t="inlineStr">
        <is>
          <t>Unusual herbal-botanical flavours you can't get elsewhere.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Aura Bora</t>
        </is>
      </c>
      <c r="B115" s="15" t="inlineStr">
        <is>
          <t>Aura Bora Herbal Sparkling Water | Cactus Rose | 18-pack 355mL</t>
        </is>
      </c>
      <c r="C115" s="15" t="inlineStr">
        <is>
          <t>1) Sparkling electrolyte / functional sparkling</t>
        </is>
      </c>
      <c r="D115" s="15" t="inlineStr">
        <is>
          <t>355 mL can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Cactus Rose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5</v>
      </c>
      <c r="U115" s="15" t="inlineStr">
        <is>
          <t>None (herbal extracts)</t>
        </is>
      </c>
      <c r="V115" s="15" t="inlineStr">
        <is>
          <t>Herb/flower/fruit flavours, zero sugar, calm/unique sensory</t>
        </is>
      </c>
      <c r="W115" s="19" t="n"/>
      <c r="X115" s="19" t="n"/>
      <c r="Y115" s="19" t="n"/>
      <c r="Z115" s="19" t="n"/>
      <c r="AA115" s="15" t="inlineStr">
        <is>
          <t>Low</t>
        </is>
      </c>
      <c r="AB115" s="15" t="inlineStr">
        <is>
          <t>Emerging craft brand; small but loyal</t>
        </is>
      </c>
      <c r="AC115" s="15" t="inlineStr">
        <is>
          <t>Whimsical herbal sparkling water for the curious</t>
        </is>
      </c>
      <c r="AD115" s="15" t="inlineStr">
        <is>
          <t>Unusual herbal-botanical flavours you can't get elsewhere.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Aura Bora</t>
        </is>
      </c>
      <c r="B116" s="15" t="inlineStr">
        <is>
          <t>Aura Bora Herbal Sparkling Water | Cactus Rose | 24-pack 355mL</t>
        </is>
      </c>
      <c r="C116" s="15" t="inlineStr">
        <is>
          <t>1) Sparkling electrolyte / functional sparkling</t>
        </is>
      </c>
      <c r="D116" s="15" t="inlineStr">
        <is>
          <t>355 mL can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Cactus Rose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5</v>
      </c>
      <c r="U116" s="15" t="inlineStr">
        <is>
          <t>None (herbal extracts)</t>
        </is>
      </c>
      <c r="V116" s="15" t="inlineStr">
        <is>
          <t>Herb/flower/fruit flavours, zero sugar, calm/unique sensory</t>
        </is>
      </c>
      <c r="W116" s="19" t="n"/>
      <c r="X116" s="19" t="n"/>
      <c r="Y116" s="19" t="n"/>
      <c r="Z116" s="19" t="n"/>
      <c r="AA116" s="15" t="inlineStr">
        <is>
          <t>Low</t>
        </is>
      </c>
      <c r="AB116" s="15" t="inlineStr">
        <is>
          <t>Emerging craft brand; small but loyal</t>
        </is>
      </c>
      <c r="AC116" s="15" t="inlineStr">
        <is>
          <t>Whimsical herbal sparkling water for the curious</t>
        </is>
      </c>
      <c r="AD116" s="15" t="inlineStr">
        <is>
          <t>Unusual herbal-botanical flavours you can't get elsewhere.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Aura Bora</t>
        </is>
      </c>
      <c r="B117" s="15" t="inlineStr">
        <is>
          <t>Aura Bora Herbal Sparkling Water | Peppermint Watermelon | single 355mL</t>
        </is>
      </c>
      <c r="C117" s="15" t="inlineStr">
        <is>
          <t>1) Sparkling electrolyte / functional sparkling</t>
        </is>
      </c>
      <c r="D117" s="15" t="inlineStr">
        <is>
          <t>355 mL can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Peppermint Watermelon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5</v>
      </c>
      <c r="U117" s="15" t="inlineStr">
        <is>
          <t>None (herbal extracts)</t>
        </is>
      </c>
      <c r="V117" s="15" t="inlineStr">
        <is>
          <t>Herb/flower/fruit flavours, zero sugar, calm/unique sensory</t>
        </is>
      </c>
      <c r="W117" s="19" t="n"/>
      <c r="X117" s="19" t="n"/>
      <c r="Y117" s="19" t="n"/>
      <c r="Z117" s="19" t="n"/>
      <c r="AA117" s="15" t="inlineStr">
        <is>
          <t>Low</t>
        </is>
      </c>
      <c r="AB117" s="15" t="inlineStr">
        <is>
          <t>Emerging craft brand; small but loyal</t>
        </is>
      </c>
      <c r="AC117" s="15" t="inlineStr">
        <is>
          <t>Whimsical herbal sparkling water for the curious</t>
        </is>
      </c>
      <c r="AD117" s="15" t="inlineStr">
        <is>
          <t>Unusual herbal-botanical flavours you can't get elsewhere.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Aura Bora</t>
        </is>
      </c>
      <c r="B118" s="15" t="inlineStr">
        <is>
          <t>Aura Bora Herbal Sparkling Water | Peppermint Watermelon | 8-pack 355mL</t>
        </is>
      </c>
      <c r="C118" s="15" t="inlineStr">
        <is>
          <t>1) Sparkling electrolyte / functional sparkling</t>
        </is>
      </c>
      <c r="D118" s="15" t="inlineStr">
        <is>
          <t>355 mL can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Peppermint Watermelon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5</v>
      </c>
      <c r="U118" s="15" t="inlineStr">
        <is>
          <t>None (herbal extracts)</t>
        </is>
      </c>
      <c r="V118" s="15" t="inlineStr">
        <is>
          <t>Herb/flower/fruit flavours, zero sugar, calm/unique sensory</t>
        </is>
      </c>
      <c r="W118" s="19" t="n"/>
      <c r="X118" s="19" t="n"/>
      <c r="Y118" s="19" t="n"/>
      <c r="Z118" s="19" t="n"/>
      <c r="AA118" s="15" t="inlineStr">
        <is>
          <t>Low</t>
        </is>
      </c>
      <c r="AB118" s="15" t="inlineStr">
        <is>
          <t>Emerging craft brand; small but loyal</t>
        </is>
      </c>
      <c r="AC118" s="15" t="inlineStr">
        <is>
          <t>Whimsical herbal sparkling water for the curious</t>
        </is>
      </c>
      <c r="AD118" s="15" t="inlineStr">
        <is>
          <t>Unusual herbal-botanical flavours you can't get elsewhere.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Aura Bora</t>
        </is>
      </c>
      <c r="B119" s="15" t="inlineStr">
        <is>
          <t>Aura Bora Herbal Sparkling Water | Peppermint Watermelon | 12-pack 355mL</t>
        </is>
      </c>
      <c r="C119" s="15" t="inlineStr">
        <is>
          <t>1) Sparkling electrolyte / functional sparkling</t>
        </is>
      </c>
      <c r="D119" s="15" t="inlineStr">
        <is>
          <t>355 mL can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Peppermint Watermelon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5</v>
      </c>
      <c r="U119" s="15" t="inlineStr">
        <is>
          <t>None (herbal extracts)</t>
        </is>
      </c>
      <c r="V119" s="15" t="inlineStr">
        <is>
          <t>Herb/flower/fruit flavours, zero sugar, calm/unique sensory</t>
        </is>
      </c>
      <c r="W119" s="19" t="n"/>
      <c r="X119" s="19" t="n"/>
      <c r="Y119" s="19" t="n"/>
      <c r="Z119" s="19" t="n"/>
      <c r="AA119" s="15" t="inlineStr">
        <is>
          <t>Low</t>
        </is>
      </c>
      <c r="AB119" s="15" t="inlineStr">
        <is>
          <t>Emerging craft brand; small but loyal</t>
        </is>
      </c>
      <c r="AC119" s="15" t="inlineStr">
        <is>
          <t>Whimsical herbal sparkling water for the curious</t>
        </is>
      </c>
      <c r="AD119" s="15" t="inlineStr">
        <is>
          <t>Unusual herbal-botanical flavours you can't get elsewhere.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Aura Bora</t>
        </is>
      </c>
      <c r="B120" s="15" t="inlineStr">
        <is>
          <t>Aura Bora Herbal Sparkling Water | Peppermint Watermelon | 15-pack 355mL</t>
        </is>
      </c>
      <c r="C120" s="15" t="inlineStr">
        <is>
          <t>1) Sparkling electrolyte / functional sparkling</t>
        </is>
      </c>
      <c r="D120" s="15" t="inlineStr">
        <is>
          <t>355 mL can</t>
        </is>
      </c>
      <c r="E120" s="16" t="n">
        <v>15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Peppermint Watermelon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5</v>
      </c>
      <c r="U120" s="15" t="inlineStr">
        <is>
          <t>None (herbal extracts)</t>
        </is>
      </c>
      <c r="V120" s="15" t="inlineStr">
        <is>
          <t>Herb/flower/fruit flavours, zero sugar, calm/unique sensory</t>
        </is>
      </c>
      <c r="W120" s="19" t="n"/>
      <c r="X120" s="19" t="n"/>
      <c r="Y120" s="19" t="n"/>
      <c r="Z120" s="19" t="n"/>
      <c r="AA120" s="15" t="inlineStr">
        <is>
          <t>Low</t>
        </is>
      </c>
      <c r="AB120" s="15" t="inlineStr">
        <is>
          <t>Emerging craft brand; small but loyal</t>
        </is>
      </c>
      <c r="AC120" s="15" t="inlineStr">
        <is>
          <t>Whimsical herbal sparkling water for the curious</t>
        </is>
      </c>
      <c r="AD120" s="15" t="inlineStr">
        <is>
          <t>Unusual herbal-botanical flavours you can't get elsewhere.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Aura Bora</t>
        </is>
      </c>
      <c r="B121" s="15" t="inlineStr">
        <is>
          <t>Aura Bora Herbal Sparkling Water | Peppermint Watermelon | 18-pack 355mL</t>
        </is>
      </c>
      <c r="C121" s="15" t="inlineStr">
        <is>
          <t>1) Sparkling electrolyte / functional sparkling</t>
        </is>
      </c>
      <c r="D121" s="15" t="inlineStr">
        <is>
          <t>355 mL can</t>
        </is>
      </c>
      <c r="E121" s="16" t="n">
        <v>18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Peppermint Watermelon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5</v>
      </c>
      <c r="U121" s="15" t="inlineStr">
        <is>
          <t>None (herbal extracts)</t>
        </is>
      </c>
      <c r="V121" s="15" t="inlineStr">
        <is>
          <t>Herb/flower/fruit flavours, zero sugar, calm/unique sensory</t>
        </is>
      </c>
      <c r="W121" s="19" t="n"/>
      <c r="X121" s="19" t="n"/>
      <c r="Y121" s="19" t="n"/>
      <c r="Z121" s="19" t="n"/>
      <c r="AA121" s="15" t="inlineStr">
        <is>
          <t>Low</t>
        </is>
      </c>
      <c r="AB121" s="15" t="inlineStr">
        <is>
          <t>Emerging craft brand; small but loyal</t>
        </is>
      </c>
      <c r="AC121" s="15" t="inlineStr">
        <is>
          <t>Whimsical herbal sparkling water for the curious</t>
        </is>
      </c>
      <c r="AD121" s="15" t="inlineStr">
        <is>
          <t>Unusual herbal-botanical flavours you can't get elsewhere.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Aura Bora</t>
        </is>
      </c>
      <c r="B122" s="15" t="inlineStr">
        <is>
          <t>Aura Bora Herbal Sparkling Water | Peppermint Watermelon | 24-pack 355mL</t>
        </is>
      </c>
      <c r="C122" s="15" t="inlineStr">
        <is>
          <t>1) Sparkling electrolyte / functional sparkling</t>
        </is>
      </c>
      <c r="D122" s="15" t="inlineStr">
        <is>
          <t>355 mL can</t>
        </is>
      </c>
      <c r="E122" s="16" t="n">
        <v>24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Peppermint Watermelon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5</v>
      </c>
      <c r="U122" s="15" t="inlineStr">
        <is>
          <t>None (herbal extracts)</t>
        </is>
      </c>
      <c r="V122" s="15" t="inlineStr">
        <is>
          <t>Herb/flower/fruit flavours, zero sugar, calm/unique sensory</t>
        </is>
      </c>
      <c r="W122" s="19" t="n"/>
      <c r="X122" s="19" t="n"/>
      <c r="Y122" s="19" t="n"/>
      <c r="Z122" s="19" t="n"/>
      <c r="AA122" s="15" t="inlineStr">
        <is>
          <t>Low</t>
        </is>
      </c>
      <c r="AB122" s="15" t="inlineStr">
        <is>
          <t>Emerging craft brand; small but loyal</t>
        </is>
      </c>
      <c r="AC122" s="15" t="inlineStr">
        <is>
          <t>Whimsical herbal sparkling water for the curious</t>
        </is>
      </c>
      <c r="AD122" s="15" t="inlineStr">
        <is>
          <t>Unusual herbal-botanical flavours you can't get elsewhere.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Sound</t>
        </is>
      </c>
      <c r="B123" s="15" t="inlineStr">
        <is>
          <t>Sound Sparkling Water (Tea/Botanical) | Blackberry + Lemon Verbena | single 355mL</t>
        </is>
      </c>
      <c r="C123" s="15" t="inlineStr">
        <is>
          <t>1) Sparkling electrolyte / functional sparkling</t>
        </is>
      </c>
      <c r="D123" s="15" t="inlineStr">
        <is>
          <t>355 mL can</t>
        </is>
      </c>
      <c r="E123" s="16" t="n">
        <v>1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Blackberry + Lemon Verbena</t>
        </is>
      </c>
      <c r="P123" s="16" t="n">
        <v>15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(unsweetened)</t>
        </is>
      </c>
      <c r="V123" s="15" t="inlineStr">
        <is>
          <t>Real brewed tea/botanicals, unsweetened, zero sugar/calorie</t>
        </is>
      </c>
      <c r="W123" s="19" t="n"/>
      <c r="X123" s="19" t="n"/>
      <c r="Y123" s="19" t="n"/>
      <c r="Z123" s="19" t="n"/>
      <c r="AA123" s="15" t="inlineStr">
        <is>
          <t>Low</t>
        </is>
      </c>
      <c r="AB123" s="15" t="inlineStr">
        <is>
          <t>Emerging unsweetened-botanical niche</t>
        </is>
      </c>
      <c r="AC123" s="15" t="inlineStr">
        <is>
          <t>Unsweetened sparkling brewed tea and botanicals</t>
        </is>
      </c>
      <c r="AD123" s="15" t="inlineStr">
        <is>
          <t>Genuinely unsweetened with real tea/botanical character.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Sound</t>
        </is>
      </c>
      <c r="B124" s="15" t="inlineStr">
        <is>
          <t>Sound Sparkling Water (Tea/Botanical) | Blackberry + Lemon Verbena | 8-pack 355mL</t>
        </is>
      </c>
      <c r="C124" s="15" t="inlineStr">
        <is>
          <t>1) Sparkling electrolyte / functional sparkling</t>
        </is>
      </c>
      <c r="D124" s="15" t="inlineStr">
        <is>
          <t>355 mL can</t>
        </is>
      </c>
      <c r="E124" s="16" t="n">
        <v>8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Blackberry + Lemon Verbena</t>
        </is>
      </c>
      <c r="P124" s="16" t="n">
        <v>15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(unsweetened)</t>
        </is>
      </c>
      <c r="V124" s="15" t="inlineStr">
        <is>
          <t>Real brewed tea/botanicals, unsweetened, zero sugar/calorie</t>
        </is>
      </c>
      <c r="W124" s="19" t="n"/>
      <c r="X124" s="19" t="n"/>
      <c r="Y124" s="19" t="n"/>
      <c r="Z124" s="19" t="n"/>
      <c r="AA124" s="15" t="inlineStr">
        <is>
          <t>Low</t>
        </is>
      </c>
      <c r="AB124" s="15" t="inlineStr">
        <is>
          <t>Emerging unsweetened-botanical niche</t>
        </is>
      </c>
      <c r="AC124" s="15" t="inlineStr">
        <is>
          <t>Unsweetened sparkling brewed tea and botanicals</t>
        </is>
      </c>
      <c r="AD124" s="15" t="inlineStr">
        <is>
          <t>Genuinely unsweetened with real tea/botanical character.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Sound</t>
        </is>
      </c>
      <c r="B125" s="15" t="inlineStr">
        <is>
          <t>Sound Sparkling Water (Tea/Botanical) | Blackberry + Lemon Verbena | 12-pack 355mL</t>
        </is>
      </c>
      <c r="C125" s="15" t="inlineStr">
        <is>
          <t>1) Sparkling electrolyte / functional sparkling</t>
        </is>
      </c>
      <c r="D125" s="15" t="inlineStr">
        <is>
          <t>355 mL can</t>
        </is>
      </c>
      <c r="E125" s="16" t="n">
        <v>12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Blackberry + Lemon Verbena</t>
        </is>
      </c>
      <c r="P125" s="16" t="n">
        <v>15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(unsweetened)</t>
        </is>
      </c>
      <c r="V125" s="15" t="inlineStr">
        <is>
          <t>Real brewed tea/botanicals, unsweetened, zero sugar/calorie</t>
        </is>
      </c>
      <c r="W125" s="19" t="n"/>
      <c r="X125" s="19" t="n"/>
      <c r="Y125" s="19" t="n"/>
      <c r="Z125" s="19" t="n"/>
      <c r="AA125" s="15" t="inlineStr">
        <is>
          <t>Low</t>
        </is>
      </c>
      <c r="AB125" s="15" t="inlineStr">
        <is>
          <t>Emerging unsweetened-botanical niche</t>
        </is>
      </c>
      <c r="AC125" s="15" t="inlineStr">
        <is>
          <t>Unsweetened sparkling brewed tea and botanicals</t>
        </is>
      </c>
      <c r="AD125" s="15" t="inlineStr">
        <is>
          <t>Genuinely unsweetened with real tea/botanical character.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Sound</t>
        </is>
      </c>
      <c r="B126" s="15" t="inlineStr">
        <is>
          <t>Sound Sparkling Water (Tea/Botanical) | Blackberry + Lemon Verbena | 15-pack 355mL</t>
        </is>
      </c>
      <c r="C126" s="15" t="inlineStr">
        <is>
          <t>1) Sparkling electrolyte / functional sparkling</t>
        </is>
      </c>
      <c r="D126" s="15" t="inlineStr">
        <is>
          <t>355 mL can</t>
        </is>
      </c>
      <c r="E126" s="16" t="n">
        <v>15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Blackberry + Lemon Verbena</t>
        </is>
      </c>
      <c r="P126" s="16" t="n">
        <v>15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(unsweetened)</t>
        </is>
      </c>
      <c r="V126" s="15" t="inlineStr">
        <is>
          <t>Real brewed tea/botanicals, unsweetened, zero sugar/calorie</t>
        </is>
      </c>
      <c r="W126" s="19" t="n"/>
      <c r="X126" s="19" t="n"/>
      <c r="Y126" s="19" t="n"/>
      <c r="Z126" s="19" t="n"/>
      <c r="AA126" s="15" t="inlineStr">
        <is>
          <t>Low</t>
        </is>
      </c>
      <c r="AB126" s="15" t="inlineStr">
        <is>
          <t>Emerging unsweetened-botanical niche</t>
        </is>
      </c>
      <c r="AC126" s="15" t="inlineStr">
        <is>
          <t>Unsweetened sparkling brewed tea and botanicals</t>
        </is>
      </c>
      <c r="AD126" s="15" t="inlineStr">
        <is>
          <t>Genuinely unsweetened with real tea/botanical character.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Sound</t>
        </is>
      </c>
      <c r="B127" s="15" t="inlineStr">
        <is>
          <t>Sound Sparkling Water (Tea/Botanical) | Blackberry + Lemon Verbena | 18-pack 355mL</t>
        </is>
      </c>
      <c r="C127" s="15" t="inlineStr">
        <is>
          <t>1) Sparkling electrolyte / functional sparkling</t>
        </is>
      </c>
      <c r="D127" s="15" t="inlineStr">
        <is>
          <t>355 mL can</t>
        </is>
      </c>
      <c r="E127" s="16" t="n">
        <v>18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Blackberry + Lemon Verbena</t>
        </is>
      </c>
      <c r="P127" s="16" t="n">
        <v>15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(unsweetened)</t>
        </is>
      </c>
      <c r="V127" s="15" t="inlineStr">
        <is>
          <t>Real brewed tea/botanicals, unsweetened, zero sugar/calorie</t>
        </is>
      </c>
      <c r="W127" s="19" t="n"/>
      <c r="X127" s="19" t="n"/>
      <c r="Y127" s="19" t="n"/>
      <c r="Z127" s="19" t="n"/>
      <c r="AA127" s="15" t="inlineStr">
        <is>
          <t>Low</t>
        </is>
      </c>
      <c r="AB127" s="15" t="inlineStr">
        <is>
          <t>Emerging unsweetened-botanical niche</t>
        </is>
      </c>
      <c r="AC127" s="15" t="inlineStr">
        <is>
          <t>Unsweetened sparkling brewed tea and botanicals</t>
        </is>
      </c>
      <c r="AD127" s="15" t="inlineStr">
        <is>
          <t>Genuinely unsweetened with real tea/botanical character.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Sound</t>
        </is>
      </c>
      <c r="B128" s="15" t="inlineStr">
        <is>
          <t>Sound Sparkling Water (Tea/Botanical) | Blackberry + Lemon Verbena | 24-pack 355mL</t>
        </is>
      </c>
      <c r="C128" s="15" t="inlineStr">
        <is>
          <t>1) Sparkling electrolyte / functional sparkling</t>
        </is>
      </c>
      <c r="D128" s="15" t="inlineStr">
        <is>
          <t>355 mL can</t>
        </is>
      </c>
      <c r="E128" s="16" t="n">
        <v>24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 + Lemon Verbena</t>
        </is>
      </c>
      <c r="P128" s="16" t="n">
        <v>15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(unsweetened)</t>
        </is>
      </c>
      <c r="V128" s="15" t="inlineStr">
        <is>
          <t>Real brewed tea/botanicals, unsweetened, zero sugar/calorie</t>
        </is>
      </c>
      <c r="W128" s="19" t="n"/>
      <c r="X128" s="19" t="n"/>
      <c r="Y128" s="19" t="n"/>
      <c r="Z128" s="19" t="n"/>
      <c r="AA128" s="15" t="inlineStr">
        <is>
          <t>Low</t>
        </is>
      </c>
      <c r="AB128" s="15" t="inlineStr">
        <is>
          <t>Emerging unsweetened-botanical niche</t>
        </is>
      </c>
      <c r="AC128" s="15" t="inlineStr">
        <is>
          <t>Unsweetened sparkling brewed tea and botanicals</t>
        </is>
      </c>
      <c r="AD128" s="15" t="inlineStr">
        <is>
          <t>Genuinely unsweetened with real tea/botanical character.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Sound</t>
        </is>
      </c>
      <c r="B129" s="15" t="inlineStr">
        <is>
          <t>Sound Sparkling Water (Tea/Botanical) | Grapefruit + Hops | single 355mL</t>
        </is>
      </c>
      <c r="C129" s="15" t="inlineStr">
        <is>
          <t>1) Sparkling electrolyte / functional sparkling</t>
        </is>
      </c>
      <c r="D129" s="15" t="inlineStr">
        <is>
          <t>355 mL can</t>
        </is>
      </c>
      <c r="E129" s="16" t="n">
        <v>1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Grapefruit + Hops</t>
        </is>
      </c>
      <c r="P129" s="16" t="n">
        <v>15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(unsweetened)</t>
        </is>
      </c>
      <c r="V129" s="15" t="inlineStr">
        <is>
          <t>Real brewed tea/botanicals, unsweetened, zero sugar/calorie</t>
        </is>
      </c>
      <c r="W129" s="19" t="n"/>
      <c r="X129" s="19" t="n"/>
      <c r="Y129" s="19" t="n"/>
      <c r="Z129" s="19" t="n"/>
      <c r="AA129" s="15" t="inlineStr">
        <is>
          <t>Low</t>
        </is>
      </c>
      <c r="AB129" s="15" t="inlineStr">
        <is>
          <t>Emerging unsweetened-botanical niche</t>
        </is>
      </c>
      <c r="AC129" s="15" t="inlineStr">
        <is>
          <t>Unsweetened sparkling brewed tea and botanicals</t>
        </is>
      </c>
      <c r="AD129" s="15" t="inlineStr">
        <is>
          <t>Genuinely unsweetened with real tea/botanical character.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Sound</t>
        </is>
      </c>
      <c r="B130" s="15" t="inlineStr">
        <is>
          <t>Sound Sparkling Water (Tea/Botanical) | Grapefruit + Hops | 8-pack 355mL</t>
        </is>
      </c>
      <c r="C130" s="15" t="inlineStr">
        <is>
          <t>1) Sparkling electrolyte / functional sparkling</t>
        </is>
      </c>
      <c r="D130" s="15" t="inlineStr">
        <is>
          <t>355 mL can</t>
        </is>
      </c>
      <c r="E130" s="16" t="n">
        <v>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Grapefruit + Hops</t>
        </is>
      </c>
      <c r="P130" s="16" t="n">
        <v>15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(unsweetened)</t>
        </is>
      </c>
      <c r="V130" s="15" t="inlineStr">
        <is>
          <t>Real brewed tea/botanicals, unsweetened, zero sugar/calorie</t>
        </is>
      </c>
      <c r="W130" s="19" t="n"/>
      <c r="X130" s="19" t="n"/>
      <c r="Y130" s="19" t="n"/>
      <c r="Z130" s="19" t="n"/>
      <c r="AA130" s="15" t="inlineStr">
        <is>
          <t>Low</t>
        </is>
      </c>
      <c r="AB130" s="15" t="inlineStr">
        <is>
          <t>Emerging unsweetened-botanical niche</t>
        </is>
      </c>
      <c r="AC130" s="15" t="inlineStr">
        <is>
          <t>Unsweetened sparkling brewed tea and botanicals</t>
        </is>
      </c>
      <c r="AD130" s="15" t="inlineStr">
        <is>
          <t>Genuinely unsweetened with real tea/botanical character.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Sound</t>
        </is>
      </c>
      <c r="B131" s="15" t="inlineStr">
        <is>
          <t>Sound Sparkling Water (Tea/Botanical) | Grapefruit + Hops | 12-pack 355mL</t>
        </is>
      </c>
      <c r="C131" s="15" t="inlineStr">
        <is>
          <t>1) Sparkling electrolyte / functional sparkling</t>
        </is>
      </c>
      <c r="D131" s="15" t="inlineStr">
        <is>
          <t>355 mL can</t>
        </is>
      </c>
      <c r="E131" s="16" t="n">
        <v>12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Grapefruit + Hops</t>
        </is>
      </c>
      <c r="P131" s="16" t="n">
        <v>15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(unsweetened)</t>
        </is>
      </c>
      <c r="V131" s="15" t="inlineStr">
        <is>
          <t>Real brewed tea/botanicals, unsweetened, zero sugar/calorie</t>
        </is>
      </c>
      <c r="W131" s="19" t="n"/>
      <c r="X131" s="19" t="n"/>
      <c r="Y131" s="19" t="n"/>
      <c r="Z131" s="19" t="n"/>
      <c r="AA131" s="15" t="inlineStr">
        <is>
          <t>Low</t>
        </is>
      </c>
      <c r="AB131" s="15" t="inlineStr">
        <is>
          <t>Emerging unsweetened-botanical niche</t>
        </is>
      </c>
      <c r="AC131" s="15" t="inlineStr">
        <is>
          <t>Unsweetened sparkling brewed tea and botanicals</t>
        </is>
      </c>
      <c r="AD131" s="15" t="inlineStr">
        <is>
          <t>Genuinely unsweetened with real tea/botanical character.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Sound</t>
        </is>
      </c>
      <c r="B132" s="15" t="inlineStr">
        <is>
          <t>Sound Sparkling Water (Tea/Botanical) | Grapefruit + Hops | 15-pack 355mL</t>
        </is>
      </c>
      <c r="C132" s="15" t="inlineStr">
        <is>
          <t>1) Sparkling electrolyte / functional sparkling</t>
        </is>
      </c>
      <c r="D132" s="15" t="inlineStr">
        <is>
          <t>355 mL can</t>
        </is>
      </c>
      <c r="E132" s="16" t="n">
        <v>15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Grapefruit + Hops</t>
        </is>
      </c>
      <c r="P132" s="16" t="n">
        <v>15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(unsweetened)</t>
        </is>
      </c>
      <c r="V132" s="15" t="inlineStr">
        <is>
          <t>Real brewed tea/botanicals, unsweetened, zero sugar/calorie</t>
        </is>
      </c>
      <c r="W132" s="19" t="n"/>
      <c r="X132" s="19" t="n"/>
      <c r="Y132" s="19" t="n"/>
      <c r="Z132" s="19" t="n"/>
      <c r="AA132" s="15" t="inlineStr">
        <is>
          <t>Low</t>
        </is>
      </c>
      <c r="AB132" s="15" t="inlineStr">
        <is>
          <t>Emerging unsweetened-botanical niche</t>
        </is>
      </c>
      <c r="AC132" s="15" t="inlineStr">
        <is>
          <t>Unsweetened sparkling brewed tea and botanicals</t>
        </is>
      </c>
      <c r="AD132" s="15" t="inlineStr">
        <is>
          <t>Genuinely unsweetened with real tea/botanical character.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Sound</t>
        </is>
      </c>
      <c r="B133" s="15" t="inlineStr">
        <is>
          <t>Sound Sparkling Water (Tea/Botanical) | Grapefruit + Hops | 18-pack 355mL</t>
        </is>
      </c>
      <c r="C133" s="15" t="inlineStr">
        <is>
          <t>1) Sparkling electrolyte / functional sparkling</t>
        </is>
      </c>
      <c r="D133" s="15" t="inlineStr">
        <is>
          <t>355 mL can</t>
        </is>
      </c>
      <c r="E133" s="16" t="n">
        <v>18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Grapefruit + Hops</t>
        </is>
      </c>
      <c r="P133" s="16" t="n">
        <v>15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(unsweetened)</t>
        </is>
      </c>
      <c r="V133" s="15" t="inlineStr">
        <is>
          <t>Real brewed tea/botanicals, unsweetened, zero sugar/calorie</t>
        </is>
      </c>
      <c r="W133" s="19" t="n"/>
      <c r="X133" s="19" t="n"/>
      <c r="Y133" s="19" t="n"/>
      <c r="Z133" s="19" t="n"/>
      <c r="AA133" s="15" t="inlineStr">
        <is>
          <t>Low</t>
        </is>
      </c>
      <c r="AB133" s="15" t="inlineStr">
        <is>
          <t>Emerging unsweetened-botanical niche</t>
        </is>
      </c>
      <c r="AC133" s="15" t="inlineStr">
        <is>
          <t>Unsweetened sparkling brewed tea and botanicals</t>
        </is>
      </c>
      <c r="AD133" s="15" t="inlineStr">
        <is>
          <t>Genuinely unsweetened with real tea/botanical character.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Sound</t>
        </is>
      </c>
      <c r="B134" s="15" t="inlineStr">
        <is>
          <t>Sound Sparkling Water (Tea/Botanical) | Grapefruit + Hops | 24-pack 355mL</t>
        </is>
      </c>
      <c r="C134" s="15" t="inlineStr">
        <is>
          <t>1) Sparkling electrolyte / functional sparkling</t>
        </is>
      </c>
      <c r="D134" s="15" t="inlineStr">
        <is>
          <t>355 mL can</t>
        </is>
      </c>
      <c r="E134" s="16" t="n">
        <v>24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Grapefruit + Hops</t>
        </is>
      </c>
      <c r="P134" s="16" t="n">
        <v>15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(unsweetened)</t>
        </is>
      </c>
      <c r="V134" s="15" t="inlineStr">
        <is>
          <t>Real brewed tea/botanicals, unsweetened, zero sugar/calorie</t>
        </is>
      </c>
      <c r="W134" s="19" t="n"/>
      <c r="X134" s="19" t="n"/>
      <c r="Y134" s="19" t="n"/>
      <c r="Z134" s="19" t="n"/>
      <c r="AA134" s="15" t="inlineStr">
        <is>
          <t>Low</t>
        </is>
      </c>
      <c r="AB134" s="15" t="inlineStr">
        <is>
          <t>Emerging unsweetened-botanical niche</t>
        </is>
      </c>
      <c r="AC134" s="15" t="inlineStr">
        <is>
          <t>Unsweetened sparkling brewed tea and botanicals</t>
        </is>
      </c>
      <c r="AD134" s="15" t="inlineStr">
        <is>
          <t>Genuinely unsweetened with real tea/botanical character.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Sound</t>
        </is>
      </c>
      <c r="B135" s="15" t="inlineStr">
        <is>
          <t>Sound Sparkling Water (Tea/Botanical) | Lemon Ginger | single 355mL</t>
        </is>
      </c>
      <c r="C135" s="15" t="inlineStr">
        <is>
          <t>1) Sparkling electrolyte / functional sparkling</t>
        </is>
      </c>
      <c r="D135" s="15" t="inlineStr">
        <is>
          <t>355 mL can</t>
        </is>
      </c>
      <c r="E135" s="16" t="n">
        <v>1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Lemon Ginger</t>
        </is>
      </c>
      <c r="P135" s="16" t="n">
        <v>15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(unsweetened)</t>
        </is>
      </c>
      <c r="V135" s="15" t="inlineStr">
        <is>
          <t>Real brewed tea/botanicals, unsweetened, zero sugar/calorie</t>
        </is>
      </c>
      <c r="W135" s="19" t="n"/>
      <c r="X135" s="19" t="n"/>
      <c r="Y135" s="19" t="n"/>
      <c r="Z135" s="19" t="n"/>
      <c r="AA135" s="15" t="inlineStr">
        <is>
          <t>Low</t>
        </is>
      </c>
      <c r="AB135" s="15" t="inlineStr">
        <is>
          <t>Emerging unsweetened-botanical niche</t>
        </is>
      </c>
      <c r="AC135" s="15" t="inlineStr">
        <is>
          <t>Unsweetened sparkling brewed tea and botanicals</t>
        </is>
      </c>
      <c r="AD135" s="15" t="inlineStr">
        <is>
          <t>Genuinely unsweetened with real tea/botanical character.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Sound</t>
        </is>
      </c>
      <c r="B136" s="15" t="inlineStr">
        <is>
          <t>Sound Sparkling Water (Tea/Botanical) | Lemon Ginger | 8-pack 355mL</t>
        </is>
      </c>
      <c r="C136" s="15" t="inlineStr">
        <is>
          <t>1) Sparkling electrolyte / functional sparkling</t>
        </is>
      </c>
      <c r="D136" s="15" t="inlineStr">
        <is>
          <t>355 mL can</t>
        </is>
      </c>
      <c r="E136" s="16" t="n">
        <v>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Lemon Ginger</t>
        </is>
      </c>
      <c r="P136" s="16" t="n">
        <v>15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(unsweetened)</t>
        </is>
      </c>
      <c r="V136" s="15" t="inlineStr">
        <is>
          <t>Real brewed tea/botanicals, unsweetened, zero sugar/calorie</t>
        </is>
      </c>
      <c r="W136" s="19" t="n"/>
      <c r="X136" s="19" t="n"/>
      <c r="Y136" s="19" t="n"/>
      <c r="Z136" s="19" t="n"/>
      <c r="AA136" s="15" t="inlineStr">
        <is>
          <t>Low</t>
        </is>
      </c>
      <c r="AB136" s="15" t="inlineStr">
        <is>
          <t>Emerging unsweetened-botanical niche</t>
        </is>
      </c>
      <c r="AC136" s="15" t="inlineStr">
        <is>
          <t>Unsweetened sparkling brewed tea and botanicals</t>
        </is>
      </c>
      <c r="AD136" s="15" t="inlineStr">
        <is>
          <t>Genuinely unsweetened with real tea/botanical character.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Sound</t>
        </is>
      </c>
      <c r="B137" s="15" t="inlineStr">
        <is>
          <t>Sound Sparkling Water (Tea/Botanical) | Lemon Ginger | 12-pack 355mL</t>
        </is>
      </c>
      <c r="C137" s="15" t="inlineStr">
        <is>
          <t>1) Sparkling electrolyte / functional sparkling</t>
        </is>
      </c>
      <c r="D137" s="15" t="inlineStr">
        <is>
          <t>355 mL can</t>
        </is>
      </c>
      <c r="E137" s="16" t="n">
        <v>12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Lemon Ginger</t>
        </is>
      </c>
      <c r="P137" s="16" t="n">
        <v>15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(unsweetened)</t>
        </is>
      </c>
      <c r="V137" s="15" t="inlineStr">
        <is>
          <t>Real brewed tea/botanicals, unsweetened, zero sugar/calorie</t>
        </is>
      </c>
      <c r="W137" s="19" t="n"/>
      <c r="X137" s="19" t="n"/>
      <c r="Y137" s="19" t="n"/>
      <c r="Z137" s="19" t="n"/>
      <c r="AA137" s="15" t="inlineStr">
        <is>
          <t>Low</t>
        </is>
      </c>
      <c r="AB137" s="15" t="inlineStr">
        <is>
          <t>Emerging unsweetened-botanical niche</t>
        </is>
      </c>
      <c r="AC137" s="15" t="inlineStr">
        <is>
          <t>Unsweetened sparkling brewed tea and botanicals</t>
        </is>
      </c>
      <c r="AD137" s="15" t="inlineStr">
        <is>
          <t>Genuinely unsweetened with real tea/botanical character.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Sound</t>
        </is>
      </c>
      <c r="B138" s="15" t="inlineStr">
        <is>
          <t>Sound Sparkling Water (Tea/Botanical) | Lemon Ginger | 15-pack 355mL</t>
        </is>
      </c>
      <c r="C138" s="15" t="inlineStr">
        <is>
          <t>1) Sparkling electrolyte / functional sparkling</t>
        </is>
      </c>
      <c r="D138" s="15" t="inlineStr">
        <is>
          <t>355 mL can</t>
        </is>
      </c>
      <c r="E138" s="16" t="n">
        <v>15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Lemon Ginger</t>
        </is>
      </c>
      <c r="P138" s="16" t="n">
        <v>15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(unsweetened)</t>
        </is>
      </c>
      <c r="V138" s="15" t="inlineStr">
        <is>
          <t>Real brewed tea/botanicals, unsweetened, zero sugar/calorie</t>
        </is>
      </c>
      <c r="W138" s="19" t="n"/>
      <c r="X138" s="19" t="n"/>
      <c r="Y138" s="19" t="n"/>
      <c r="Z138" s="19" t="n"/>
      <c r="AA138" s="15" t="inlineStr">
        <is>
          <t>Low</t>
        </is>
      </c>
      <c r="AB138" s="15" t="inlineStr">
        <is>
          <t>Emerging unsweetened-botanical niche</t>
        </is>
      </c>
      <c r="AC138" s="15" t="inlineStr">
        <is>
          <t>Unsweetened sparkling brewed tea and botanicals</t>
        </is>
      </c>
      <c r="AD138" s="15" t="inlineStr">
        <is>
          <t>Genuinely unsweetened with real tea/botanical character.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Sound</t>
        </is>
      </c>
      <c r="B139" s="15" t="inlineStr">
        <is>
          <t>Sound Sparkling Water (Tea/Botanical) | Lemon Ginger | 18-pack 355mL</t>
        </is>
      </c>
      <c r="C139" s="15" t="inlineStr">
        <is>
          <t>1) Sparkling electrolyte / functional sparkling</t>
        </is>
      </c>
      <c r="D139" s="15" t="inlineStr">
        <is>
          <t>355 mL can</t>
        </is>
      </c>
      <c r="E139" s="16" t="n">
        <v>18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Lemon Ginger</t>
        </is>
      </c>
      <c r="P139" s="16" t="n">
        <v>15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(unsweetened)</t>
        </is>
      </c>
      <c r="V139" s="15" t="inlineStr">
        <is>
          <t>Real brewed tea/botanicals, unsweetened, zero sugar/calorie</t>
        </is>
      </c>
      <c r="W139" s="19" t="n"/>
      <c r="X139" s="19" t="n"/>
      <c r="Y139" s="19" t="n"/>
      <c r="Z139" s="19" t="n"/>
      <c r="AA139" s="15" t="inlineStr">
        <is>
          <t>Low</t>
        </is>
      </c>
      <c r="AB139" s="15" t="inlineStr">
        <is>
          <t>Emerging unsweetened-botanical niche</t>
        </is>
      </c>
      <c r="AC139" s="15" t="inlineStr">
        <is>
          <t>Unsweetened sparkling brewed tea and botanicals</t>
        </is>
      </c>
      <c r="AD139" s="15" t="inlineStr">
        <is>
          <t>Genuinely unsweetened with real tea/botanical character.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Sound</t>
        </is>
      </c>
      <c r="B140" s="15" t="inlineStr">
        <is>
          <t>Sound Sparkling Water (Tea/Botanical) | Lemon Ginger | 24-pack 355mL</t>
        </is>
      </c>
      <c r="C140" s="15" t="inlineStr">
        <is>
          <t>1) Sparkling electrolyte / functional sparkling</t>
        </is>
      </c>
      <c r="D140" s="15" t="inlineStr">
        <is>
          <t>355 mL can</t>
        </is>
      </c>
      <c r="E140" s="16" t="n">
        <v>24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Lemon Ginger</t>
        </is>
      </c>
      <c r="P140" s="16" t="n">
        <v>15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(unsweetened)</t>
        </is>
      </c>
      <c r="V140" s="15" t="inlineStr">
        <is>
          <t>Real brewed tea/botanicals, unsweetened, zero sugar/calorie</t>
        </is>
      </c>
      <c r="W140" s="19" t="n"/>
      <c r="X140" s="19" t="n"/>
      <c r="Y140" s="19" t="n"/>
      <c r="Z140" s="19" t="n"/>
      <c r="AA140" s="15" t="inlineStr">
        <is>
          <t>Low</t>
        </is>
      </c>
      <c r="AB140" s="15" t="inlineStr">
        <is>
          <t>Emerging unsweetened-botanical niche</t>
        </is>
      </c>
      <c r="AC140" s="15" t="inlineStr">
        <is>
          <t>Unsweetened sparkling brewed tea and botanicals</t>
        </is>
      </c>
      <c r="AD140" s="15" t="inlineStr">
        <is>
          <t>Genuinely unsweetened with real tea/botanical character.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Sound</t>
        </is>
      </c>
      <c r="B141" s="15" t="inlineStr">
        <is>
          <t>Sound Sparkling Water (Tea/Botanical) | Cucumber + Mint Green Tea | single 355mL</t>
        </is>
      </c>
      <c r="C141" s="15" t="inlineStr">
        <is>
          <t>1) Sparkling electrolyte / functional sparkling</t>
        </is>
      </c>
      <c r="D141" s="15" t="inlineStr">
        <is>
          <t>355 mL can</t>
        </is>
      </c>
      <c r="E141" s="16" t="n">
        <v>1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Cucumber + Mint Green Tea</t>
        </is>
      </c>
      <c r="P141" s="16" t="n">
        <v>15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(unsweetened)</t>
        </is>
      </c>
      <c r="V141" s="15" t="inlineStr">
        <is>
          <t>Real brewed tea/botanicals, unsweetened, zero sugar/calorie</t>
        </is>
      </c>
      <c r="W141" s="19" t="n"/>
      <c r="X141" s="19" t="n"/>
      <c r="Y141" s="19" t="n"/>
      <c r="Z141" s="19" t="n"/>
      <c r="AA141" s="15" t="inlineStr">
        <is>
          <t>Low</t>
        </is>
      </c>
      <c r="AB141" s="15" t="inlineStr">
        <is>
          <t>Emerging unsweetened-botanical niche</t>
        </is>
      </c>
      <c r="AC141" s="15" t="inlineStr">
        <is>
          <t>Unsweetened sparkling brewed tea and botanicals</t>
        </is>
      </c>
      <c r="AD141" s="15" t="inlineStr">
        <is>
          <t>Genuinely unsweetened with real tea/botanical character.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Sound</t>
        </is>
      </c>
      <c r="B142" s="15" t="inlineStr">
        <is>
          <t>Sound Sparkling Water (Tea/Botanical) | Cucumber + Mint Green Tea | 8-pack 355mL</t>
        </is>
      </c>
      <c r="C142" s="15" t="inlineStr">
        <is>
          <t>1) Sparkling electrolyte / functional sparkling</t>
        </is>
      </c>
      <c r="D142" s="15" t="inlineStr">
        <is>
          <t>355 mL can</t>
        </is>
      </c>
      <c r="E142" s="16" t="n">
        <v>8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Cucumber + Mint Green Tea</t>
        </is>
      </c>
      <c r="P142" s="16" t="n">
        <v>15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(unsweetened)</t>
        </is>
      </c>
      <c r="V142" s="15" t="inlineStr">
        <is>
          <t>Real brewed tea/botanicals, unsweetened, zero sugar/calorie</t>
        </is>
      </c>
      <c r="W142" s="19" t="n"/>
      <c r="X142" s="19" t="n"/>
      <c r="Y142" s="19" t="n"/>
      <c r="Z142" s="19" t="n"/>
      <c r="AA142" s="15" t="inlineStr">
        <is>
          <t>Low</t>
        </is>
      </c>
      <c r="AB142" s="15" t="inlineStr">
        <is>
          <t>Emerging unsweetened-botanical niche</t>
        </is>
      </c>
      <c r="AC142" s="15" t="inlineStr">
        <is>
          <t>Unsweetened sparkling brewed tea and botanicals</t>
        </is>
      </c>
      <c r="AD142" s="15" t="inlineStr">
        <is>
          <t>Genuinely unsweetened with real tea/botanical character.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Sound</t>
        </is>
      </c>
      <c r="B143" s="15" t="inlineStr">
        <is>
          <t>Sound Sparkling Water (Tea/Botanical) | Cucumber + Mint Green Tea | 12-pack 355mL</t>
        </is>
      </c>
      <c r="C143" s="15" t="inlineStr">
        <is>
          <t>1) Sparkling electrolyte / functional sparkling</t>
        </is>
      </c>
      <c r="D143" s="15" t="inlineStr">
        <is>
          <t>355 mL can</t>
        </is>
      </c>
      <c r="E143" s="16" t="n">
        <v>12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Cucumber + Mint Green Tea</t>
        </is>
      </c>
      <c r="P143" s="16" t="n">
        <v>15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(unsweetened)</t>
        </is>
      </c>
      <c r="V143" s="15" t="inlineStr">
        <is>
          <t>Real brewed tea/botanicals, unsweetened, zero sugar/calorie</t>
        </is>
      </c>
      <c r="W143" s="19" t="n"/>
      <c r="X143" s="19" t="n"/>
      <c r="Y143" s="19" t="n"/>
      <c r="Z143" s="19" t="n"/>
      <c r="AA143" s="15" t="inlineStr">
        <is>
          <t>Low</t>
        </is>
      </c>
      <c r="AB143" s="15" t="inlineStr">
        <is>
          <t>Emerging unsweetened-botanical niche</t>
        </is>
      </c>
      <c r="AC143" s="15" t="inlineStr">
        <is>
          <t>Unsweetened sparkling brewed tea and botanicals</t>
        </is>
      </c>
      <c r="AD143" s="15" t="inlineStr">
        <is>
          <t>Genuinely unsweetened with real tea/botanical character.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Sound</t>
        </is>
      </c>
      <c r="B144" s="15" t="inlineStr">
        <is>
          <t>Sound Sparkling Water (Tea/Botanical) | Cucumber + Mint Green Tea | 15-pack 355mL</t>
        </is>
      </c>
      <c r="C144" s="15" t="inlineStr">
        <is>
          <t>1) Sparkling electrolyte / functional sparkling</t>
        </is>
      </c>
      <c r="D144" s="15" t="inlineStr">
        <is>
          <t>355 mL can</t>
        </is>
      </c>
      <c r="E144" s="16" t="n">
        <v>15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Cucumber + Mint Green Tea</t>
        </is>
      </c>
      <c r="P144" s="16" t="n">
        <v>15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(unsweetened)</t>
        </is>
      </c>
      <c r="V144" s="15" t="inlineStr">
        <is>
          <t>Real brewed tea/botanicals, unsweetened, zero sugar/calorie</t>
        </is>
      </c>
      <c r="W144" s="19" t="n"/>
      <c r="X144" s="19" t="n"/>
      <c r="Y144" s="19" t="n"/>
      <c r="Z144" s="19" t="n"/>
      <c r="AA144" s="15" t="inlineStr">
        <is>
          <t>Low</t>
        </is>
      </c>
      <c r="AB144" s="15" t="inlineStr">
        <is>
          <t>Emerging unsweetened-botanical niche</t>
        </is>
      </c>
      <c r="AC144" s="15" t="inlineStr">
        <is>
          <t>Unsweetened sparkling brewed tea and botanicals</t>
        </is>
      </c>
      <c r="AD144" s="15" t="inlineStr">
        <is>
          <t>Genuinely unsweetened with real tea/botanical character.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Sound</t>
        </is>
      </c>
      <c r="B145" s="15" t="inlineStr">
        <is>
          <t>Sound Sparkling Water (Tea/Botanical) | Cucumber + Mint Green Tea | 18-pack 355mL</t>
        </is>
      </c>
      <c r="C145" s="15" t="inlineStr">
        <is>
          <t>1) Sparkling electrolyte / functional sparkling</t>
        </is>
      </c>
      <c r="D145" s="15" t="inlineStr">
        <is>
          <t>355 mL can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Cucumber + Mint Green Tea</t>
        </is>
      </c>
      <c r="P145" s="16" t="n">
        <v>15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(unsweetened)</t>
        </is>
      </c>
      <c r="V145" s="15" t="inlineStr">
        <is>
          <t>Real brewed tea/botanicals, unsweetened, zero sugar/calorie</t>
        </is>
      </c>
      <c r="W145" s="19" t="n"/>
      <c r="X145" s="19" t="n"/>
      <c r="Y145" s="19" t="n"/>
      <c r="Z145" s="19" t="n"/>
      <c r="AA145" s="15" t="inlineStr">
        <is>
          <t>Low</t>
        </is>
      </c>
      <c r="AB145" s="15" t="inlineStr">
        <is>
          <t>Emerging unsweetened-botanical niche</t>
        </is>
      </c>
      <c r="AC145" s="15" t="inlineStr">
        <is>
          <t>Unsweetened sparkling brewed tea and botanicals</t>
        </is>
      </c>
      <c r="AD145" s="15" t="inlineStr">
        <is>
          <t>Genuinely unsweetened with real tea/botanical character.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Sound</t>
        </is>
      </c>
      <c r="B146" s="15" t="inlineStr">
        <is>
          <t>Sound Sparkling Water (Tea/Botanical) | Cucumber + Mint Green Tea | 24-pack 355mL</t>
        </is>
      </c>
      <c r="C146" s="15" t="inlineStr">
        <is>
          <t>1) Sparkling electrolyte / functional sparkling</t>
        </is>
      </c>
      <c r="D146" s="15" t="inlineStr">
        <is>
          <t>355 mL can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Cucumber + Mint Green Tea</t>
        </is>
      </c>
      <c r="P146" s="16" t="n">
        <v>15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(unsweetened)</t>
        </is>
      </c>
      <c r="V146" s="15" t="inlineStr">
        <is>
          <t>Real brewed tea/botanicals, unsweetened, zero sugar/calorie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Emerging unsweetened-botanical niche</t>
        </is>
      </c>
      <c r="AC146" s="15" t="inlineStr">
        <is>
          <t>Unsweetened sparkling brewed tea and botanicals</t>
        </is>
      </c>
      <c r="AD146" s="15" t="inlineStr">
        <is>
          <t>Genuinely unsweetened with real tea/botanical character.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Halo Sport</t>
        </is>
      </c>
      <c r="B147" s="15" t="inlineStr">
        <is>
          <t>Halo Sport Sparkling Electrolyte Water | Lemon Lime | single 355mL</t>
        </is>
      </c>
      <c r="C147" s="15" t="inlineStr">
        <is>
          <t>1) Sparkling electrolyte / functional sparkling</t>
        </is>
      </c>
      <c r="D147" s="15" t="inlineStr">
        <is>
          <t>355 mL can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Lemon Lime</t>
        </is>
      </c>
      <c r="P147" s="16" t="n">
        <v>0</v>
      </c>
      <c r="Q147" s="16" t="n">
        <v>110</v>
      </c>
      <c r="R147" s="16" t="n">
        <v>40</v>
      </c>
      <c r="S147" s="16" t="n">
        <v>0</v>
      </c>
      <c r="T147" s="16" t="n">
        <v>5</v>
      </c>
      <c r="U147" s="15" t="inlineStr">
        <is>
          <t>Stevia</t>
        </is>
      </c>
      <c r="V147" s="15" t="inlineStr">
        <is>
          <t>Sparkling electrolytes, zero sugar, light hydration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sparkling-electrolyte entrant</t>
        </is>
      </c>
      <c r="AC147" s="15" t="inlineStr">
        <is>
          <t>Sparkling, lightly-mineralled hydration</t>
        </is>
      </c>
      <c r="AD147" s="15" t="inlineStr">
        <is>
          <t>Electrolytes in a fizzy, zero-sugar format.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Halo Sport</t>
        </is>
      </c>
      <c r="B148" s="15" t="inlineStr">
        <is>
          <t>Halo Sport Sparkling Electrolyte Water | Lemon Lime | 8-pack 355mL</t>
        </is>
      </c>
      <c r="C148" s="15" t="inlineStr">
        <is>
          <t>1) Sparkling electrolyte / functional sparkling</t>
        </is>
      </c>
      <c r="D148" s="15" t="inlineStr">
        <is>
          <t>355 mL can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Lemon Lime</t>
        </is>
      </c>
      <c r="P148" s="16" t="n">
        <v>0</v>
      </c>
      <c r="Q148" s="16" t="n">
        <v>110</v>
      </c>
      <c r="R148" s="16" t="n">
        <v>40</v>
      </c>
      <c r="S148" s="16" t="n">
        <v>0</v>
      </c>
      <c r="T148" s="16" t="n">
        <v>5</v>
      </c>
      <c r="U148" s="15" t="inlineStr">
        <is>
          <t>Stevia</t>
        </is>
      </c>
      <c r="V148" s="15" t="inlineStr">
        <is>
          <t>Sparkling electrolytes, zero sugar, light hydration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sparkling-electrolyte entrant</t>
        </is>
      </c>
      <c r="AC148" s="15" t="inlineStr">
        <is>
          <t>Sparkling, lightly-mineralled hydration</t>
        </is>
      </c>
      <c r="AD148" s="15" t="inlineStr">
        <is>
          <t>Electrolytes in a fizzy, zero-sugar format.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Halo Sport</t>
        </is>
      </c>
      <c r="B149" s="15" t="inlineStr">
        <is>
          <t>Halo Sport Sparkling Electrolyte Water | Lemon Lime | 12-pack 355mL</t>
        </is>
      </c>
      <c r="C149" s="15" t="inlineStr">
        <is>
          <t>1) Sparkling electrolyte / functional sparkling</t>
        </is>
      </c>
      <c r="D149" s="15" t="inlineStr">
        <is>
          <t>355 mL can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Lemon Lime</t>
        </is>
      </c>
      <c r="P149" s="16" t="n">
        <v>0</v>
      </c>
      <c r="Q149" s="16" t="n">
        <v>110</v>
      </c>
      <c r="R149" s="16" t="n">
        <v>40</v>
      </c>
      <c r="S149" s="16" t="n">
        <v>0</v>
      </c>
      <c r="T149" s="16" t="n">
        <v>5</v>
      </c>
      <c r="U149" s="15" t="inlineStr">
        <is>
          <t>Stevia</t>
        </is>
      </c>
      <c r="V149" s="15" t="inlineStr">
        <is>
          <t>Sparkling electrolytes, zero sugar, light hydration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sparkling-electrolyte entrant</t>
        </is>
      </c>
      <c r="AC149" s="15" t="inlineStr">
        <is>
          <t>Sparkling, lightly-mineralled hydration</t>
        </is>
      </c>
      <c r="AD149" s="15" t="inlineStr">
        <is>
          <t>Electrolytes in a fizzy, zero-sugar format.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Halo Sport</t>
        </is>
      </c>
      <c r="B150" s="15" t="inlineStr">
        <is>
          <t>Halo Sport Sparkling Electrolyte Water | Lemon Lime | 15-pack 355mL</t>
        </is>
      </c>
      <c r="C150" s="15" t="inlineStr">
        <is>
          <t>1) Sparkling electrolyte / functional sparkling</t>
        </is>
      </c>
      <c r="D150" s="15" t="inlineStr">
        <is>
          <t>355 mL can</t>
        </is>
      </c>
      <c r="E150" s="16" t="n">
        <v>15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Lemon Lime</t>
        </is>
      </c>
      <c r="P150" s="16" t="n">
        <v>0</v>
      </c>
      <c r="Q150" s="16" t="n">
        <v>110</v>
      </c>
      <c r="R150" s="16" t="n">
        <v>40</v>
      </c>
      <c r="S150" s="16" t="n">
        <v>0</v>
      </c>
      <c r="T150" s="16" t="n">
        <v>5</v>
      </c>
      <c r="U150" s="15" t="inlineStr">
        <is>
          <t>Stevia</t>
        </is>
      </c>
      <c r="V150" s="15" t="inlineStr">
        <is>
          <t>Sparkling electrolytes, zero sugar, light hydration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sparkling-electrolyte entrant</t>
        </is>
      </c>
      <c r="AC150" s="15" t="inlineStr">
        <is>
          <t>Sparkling, lightly-mineralled hydration</t>
        </is>
      </c>
      <c r="AD150" s="15" t="inlineStr">
        <is>
          <t>Electrolytes in a fizzy, zero-sugar format.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Halo Sport</t>
        </is>
      </c>
      <c r="B151" s="15" t="inlineStr">
        <is>
          <t>Halo Sport Sparkling Electrolyte Water | Lemon Lime | 18-pack 355mL</t>
        </is>
      </c>
      <c r="C151" s="15" t="inlineStr">
        <is>
          <t>1) Sparkling electrolyte / functional sparkling</t>
        </is>
      </c>
      <c r="D151" s="15" t="inlineStr">
        <is>
          <t>355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Lemon Lime</t>
        </is>
      </c>
      <c r="P151" s="16" t="n">
        <v>0</v>
      </c>
      <c r="Q151" s="16" t="n">
        <v>110</v>
      </c>
      <c r="R151" s="16" t="n">
        <v>40</v>
      </c>
      <c r="S151" s="16" t="n">
        <v>0</v>
      </c>
      <c r="T151" s="16" t="n">
        <v>5</v>
      </c>
      <c r="U151" s="15" t="inlineStr">
        <is>
          <t>Stevia</t>
        </is>
      </c>
      <c r="V151" s="15" t="inlineStr">
        <is>
          <t>Sparkling electrolytes, zero sugar, light hydration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sparkling-electrolyte entrant</t>
        </is>
      </c>
      <c r="AC151" s="15" t="inlineStr">
        <is>
          <t>Sparkling, lightly-mineralled hydration</t>
        </is>
      </c>
      <c r="AD151" s="15" t="inlineStr">
        <is>
          <t>Electrolytes in a fizzy, zero-sugar format.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Halo Sport</t>
        </is>
      </c>
      <c r="B152" s="15" t="inlineStr">
        <is>
          <t>Halo Sport Sparkling Electrolyte Water | Lemon Lime | 24-pack 355mL</t>
        </is>
      </c>
      <c r="C152" s="15" t="inlineStr">
        <is>
          <t>1) Sparkling electrolyte / functional sparkling</t>
        </is>
      </c>
      <c r="D152" s="15" t="inlineStr">
        <is>
          <t>355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Lemon Lime</t>
        </is>
      </c>
      <c r="P152" s="16" t="n">
        <v>0</v>
      </c>
      <c r="Q152" s="16" t="n">
        <v>110</v>
      </c>
      <c r="R152" s="16" t="n">
        <v>40</v>
      </c>
      <c r="S152" s="16" t="n">
        <v>0</v>
      </c>
      <c r="T152" s="16" t="n">
        <v>5</v>
      </c>
      <c r="U152" s="15" t="inlineStr">
        <is>
          <t>Stevia</t>
        </is>
      </c>
      <c r="V152" s="15" t="inlineStr">
        <is>
          <t>Sparkling electrolytes, zero sugar, light hydration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sparkling-electrolyte entrant</t>
        </is>
      </c>
      <c r="AC152" s="15" t="inlineStr">
        <is>
          <t>Sparkling, lightly-mineralled hydration</t>
        </is>
      </c>
      <c r="AD152" s="15" t="inlineStr">
        <is>
          <t>Electrolytes in a fizzy, zero-sugar format.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Halo Sport</t>
        </is>
      </c>
      <c r="B153" s="15" t="inlineStr">
        <is>
          <t>Halo Sport Sparkling Electrolyte Water | Berry | single 355mL</t>
        </is>
      </c>
      <c r="C153" s="15" t="inlineStr">
        <is>
          <t>1) Sparkling electrolyte / functional sparkling</t>
        </is>
      </c>
      <c r="D153" s="15" t="inlineStr">
        <is>
          <t>355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Berry</t>
        </is>
      </c>
      <c r="P153" s="16" t="n">
        <v>0</v>
      </c>
      <c r="Q153" s="16" t="n">
        <v>110</v>
      </c>
      <c r="R153" s="16" t="n">
        <v>40</v>
      </c>
      <c r="S153" s="16" t="n">
        <v>0</v>
      </c>
      <c r="T153" s="16" t="n">
        <v>5</v>
      </c>
      <c r="U153" s="15" t="inlineStr">
        <is>
          <t>Stevia</t>
        </is>
      </c>
      <c r="V153" s="15" t="inlineStr">
        <is>
          <t>Sparkling electrolytes, zero sugar, light hydration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sparkling-electrolyte entrant</t>
        </is>
      </c>
      <c r="AC153" s="15" t="inlineStr">
        <is>
          <t>Sparkling, lightly-mineralled hydration</t>
        </is>
      </c>
      <c r="AD153" s="15" t="inlineStr">
        <is>
          <t>Electrolytes in a fizzy, zero-sugar format.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Halo Sport</t>
        </is>
      </c>
      <c r="B154" s="15" t="inlineStr">
        <is>
          <t>Halo Sport Sparkling Electrolyte Water | Berry | 8-pack 355mL</t>
        </is>
      </c>
      <c r="C154" s="15" t="inlineStr">
        <is>
          <t>1) Sparkling electrolyte / functional sparkling</t>
        </is>
      </c>
      <c r="D154" s="15" t="inlineStr">
        <is>
          <t>355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Berry</t>
        </is>
      </c>
      <c r="P154" s="16" t="n">
        <v>0</v>
      </c>
      <c r="Q154" s="16" t="n">
        <v>110</v>
      </c>
      <c r="R154" s="16" t="n">
        <v>40</v>
      </c>
      <c r="S154" s="16" t="n">
        <v>0</v>
      </c>
      <c r="T154" s="16" t="n">
        <v>5</v>
      </c>
      <c r="U154" s="15" t="inlineStr">
        <is>
          <t>Stevia</t>
        </is>
      </c>
      <c r="V154" s="15" t="inlineStr">
        <is>
          <t>Sparkling electrolytes, zero sugar, light hydration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sparkling-electrolyte entrant</t>
        </is>
      </c>
      <c r="AC154" s="15" t="inlineStr">
        <is>
          <t>Sparkling, lightly-mineralled hydration</t>
        </is>
      </c>
      <c r="AD154" s="15" t="inlineStr">
        <is>
          <t>Electrolytes in a fizzy, zero-sugar format.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Halo Sport</t>
        </is>
      </c>
      <c r="B155" s="15" t="inlineStr">
        <is>
          <t>Halo Sport Sparkling Electrolyte Water | Berry | 12-pack 355mL</t>
        </is>
      </c>
      <c r="C155" s="15" t="inlineStr">
        <is>
          <t>1) Sparkling electrolyte / functional sparkling</t>
        </is>
      </c>
      <c r="D155" s="15" t="inlineStr">
        <is>
          <t>355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Berry</t>
        </is>
      </c>
      <c r="P155" s="16" t="n">
        <v>0</v>
      </c>
      <c r="Q155" s="16" t="n">
        <v>110</v>
      </c>
      <c r="R155" s="16" t="n">
        <v>40</v>
      </c>
      <c r="S155" s="16" t="n">
        <v>0</v>
      </c>
      <c r="T155" s="16" t="n">
        <v>5</v>
      </c>
      <c r="U155" s="15" t="inlineStr">
        <is>
          <t>Stevia</t>
        </is>
      </c>
      <c r="V155" s="15" t="inlineStr">
        <is>
          <t>Sparkling electrolytes, zero sugar, light hydration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sparkling-electrolyte entrant</t>
        </is>
      </c>
      <c r="AC155" s="15" t="inlineStr">
        <is>
          <t>Sparkling, lightly-mineralled hydration</t>
        </is>
      </c>
      <c r="AD155" s="15" t="inlineStr">
        <is>
          <t>Electrolytes in a fizzy, zero-sugar format.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Halo Sport</t>
        </is>
      </c>
      <c r="B156" s="15" t="inlineStr">
        <is>
          <t>Halo Sport Sparkling Electrolyte Water | Berry | 15-pack 355mL</t>
        </is>
      </c>
      <c r="C156" s="15" t="inlineStr">
        <is>
          <t>1) Sparkling electrolyte / functional sparkling</t>
        </is>
      </c>
      <c r="D156" s="15" t="inlineStr">
        <is>
          <t>355 mL can</t>
        </is>
      </c>
      <c r="E156" s="16" t="n">
        <v>15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Berry</t>
        </is>
      </c>
      <c r="P156" s="16" t="n">
        <v>0</v>
      </c>
      <c r="Q156" s="16" t="n">
        <v>110</v>
      </c>
      <c r="R156" s="16" t="n">
        <v>40</v>
      </c>
      <c r="S156" s="16" t="n">
        <v>0</v>
      </c>
      <c r="T156" s="16" t="n">
        <v>5</v>
      </c>
      <c r="U156" s="15" t="inlineStr">
        <is>
          <t>Stevia</t>
        </is>
      </c>
      <c r="V156" s="15" t="inlineStr">
        <is>
          <t>Sparkling electrolytes, zero sugar, light hydration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sparkling-electrolyte entrant</t>
        </is>
      </c>
      <c r="AC156" s="15" t="inlineStr">
        <is>
          <t>Sparkling, lightly-mineralled hydration</t>
        </is>
      </c>
      <c r="AD156" s="15" t="inlineStr">
        <is>
          <t>Electrolytes in a fizzy, zero-sugar format.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Halo Sport</t>
        </is>
      </c>
      <c r="B157" s="15" t="inlineStr">
        <is>
          <t>Halo Sport Sparkling Electrolyte Water | Berry | 18-pack 355mL</t>
        </is>
      </c>
      <c r="C157" s="15" t="inlineStr">
        <is>
          <t>1) Sparkling electrolyte / functional sparkling</t>
        </is>
      </c>
      <c r="D157" s="15" t="inlineStr">
        <is>
          <t>355 mL can</t>
        </is>
      </c>
      <c r="E157" s="16" t="n">
        <v>18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Berry</t>
        </is>
      </c>
      <c r="P157" s="16" t="n">
        <v>0</v>
      </c>
      <c r="Q157" s="16" t="n">
        <v>110</v>
      </c>
      <c r="R157" s="16" t="n">
        <v>40</v>
      </c>
      <c r="S157" s="16" t="n">
        <v>0</v>
      </c>
      <c r="T157" s="16" t="n">
        <v>5</v>
      </c>
      <c r="U157" s="15" t="inlineStr">
        <is>
          <t>Stevia</t>
        </is>
      </c>
      <c r="V157" s="15" t="inlineStr">
        <is>
          <t>Sparkling electrolytes, zero sugar, light hydration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sparkling-electrolyte entrant</t>
        </is>
      </c>
      <c r="AC157" s="15" t="inlineStr">
        <is>
          <t>Sparkling, lightly-mineralled hydration</t>
        </is>
      </c>
      <c r="AD157" s="15" t="inlineStr">
        <is>
          <t>Electrolytes in a fizzy, zero-sugar format.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Halo Sport</t>
        </is>
      </c>
      <c r="B158" s="15" t="inlineStr">
        <is>
          <t>Halo Sport Sparkling Electrolyte Water | Berry | 24-pack 355mL</t>
        </is>
      </c>
      <c r="C158" s="15" t="inlineStr">
        <is>
          <t>1) Sparkling electrolyte / functional sparkling</t>
        </is>
      </c>
      <c r="D158" s="15" t="inlineStr">
        <is>
          <t>355 mL can</t>
        </is>
      </c>
      <c r="E158" s="16" t="n">
        <v>24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Berry</t>
        </is>
      </c>
      <c r="P158" s="16" t="n">
        <v>0</v>
      </c>
      <c r="Q158" s="16" t="n">
        <v>110</v>
      </c>
      <c r="R158" s="16" t="n">
        <v>40</v>
      </c>
      <c r="S158" s="16" t="n">
        <v>0</v>
      </c>
      <c r="T158" s="16" t="n">
        <v>5</v>
      </c>
      <c r="U158" s="15" t="inlineStr">
        <is>
          <t>Stevia</t>
        </is>
      </c>
      <c r="V158" s="15" t="inlineStr">
        <is>
          <t>Sparkling electrolytes, zero sugar, light hydration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Small emerging sparkling-electrolyte entrant</t>
        </is>
      </c>
      <c r="AC158" s="15" t="inlineStr">
        <is>
          <t>Sparkling, lightly-mineralled hydration</t>
        </is>
      </c>
      <c r="AD158" s="15" t="inlineStr">
        <is>
          <t>Electrolytes in a fizzy, zero-sugar format.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Halo Sport</t>
        </is>
      </c>
      <c r="B159" s="15" t="inlineStr">
        <is>
          <t>Halo Sport Sparkling Electrolyte Water | Orange | single 355mL</t>
        </is>
      </c>
      <c r="C159" s="15" t="inlineStr">
        <is>
          <t>1) Sparkling electrolyte / functional sparkling</t>
        </is>
      </c>
      <c r="D159" s="15" t="inlineStr">
        <is>
          <t>355 mL can</t>
        </is>
      </c>
      <c r="E159" s="16" t="n">
        <v>1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Orange</t>
        </is>
      </c>
      <c r="P159" s="16" t="n">
        <v>0</v>
      </c>
      <c r="Q159" s="16" t="n">
        <v>110</v>
      </c>
      <c r="R159" s="16" t="n">
        <v>40</v>
      </c>
      <c r="S159" s="16" t="n">
        <v>0</v>
      </c>
      <c r="T159" s="16" t="n">
        <v>5</v>
      </c>
      <c r="U159" s="15" t="inlineStr">
        <is>
          <t>Stevia</t>
        </is>
      </c>
      <c r="V159" s="15" t="inlineStr">
        <is>
          <t>Sparkling electrolytes, zero sugar, light hydration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Small emerging sparkling-electrolyte entrant</t>
        </is>
      </c>
      <c r="AC159" s="15" t="inlineStr">
        <is>
          <t>Sparkling, lightly-mineralled hydration</t>
        </is>
      </c>
      <c r="AD159" s="15" t="inlineStr">
        <is>
          <t>Electrolytes in a fizzy, zero-sugar format.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Halo Sport</t>
        </is>
      </c>
      <c r="B160" s="15" t="inlineStr">
        <is>
          <t>Halo Sport Sparkling Electrolyte Water | Orange | 8-pack 355mL</t>
        </is>
      </c>
      <c r="C160" s="15" t="inlineStr">
        <is>
          <t>1) Sparkling electrolyte / functional sparkling</t>
        </is>
      </c>
      <c r="D160" s="15" t="inlineStr">
        <is>
          <t>355 mL can</t>
        </is>
      </c>
      <c r="E160" s="16" t="n">
        <v>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Orange</t>
        </is>
      </c>
      <c r="P160" s="16" t="n">
        <v>0</v>
      </c>
      <c r="Q160" s="16" t="n">
        <v>110</v>
      </c>
      <c r="R160" s="16" t="n">
        <v>40</v>
      </c>
      <c r="S160" s="16" t="n">
        <v>0</v>
      </c>
      <c r="T160" s="16" t="n">
        <v>5</v>
      </c>
      <c r="U160" s="15" t="inlineStr">
        <is>
          <t>Stevia</t>
        </is>
      </c>
      <c r="V160" s="15" t="inlineStr">
        <is>
          <t>Sparkling electrolytes, zero sugar, light hydration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Small emerging sparkling-electrolyte entrant</t>
        </is>
      </c>
      <c r="AC160" s="15" t="inlineStr">
        <is>
          <t>Sparkling, lightly-mineralled hydration</t>
        </is>
      </c>
      <c r="AD160" s="15" t="inlineStr">
        <is>
          <t>Electrolytes in a fizzy, zero-sugar format.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Halo Sport</t>
        </is>
      </c>
      <c r="B161" s="15" t="inlineStr">
        <is>
          <t>Halo Sport Sparkling Electrolyte Water | Orange | 12-pack 355mL</t>
        </is>
      </c>
      <c r="C161" s="15" t="inlineStr">
        <is>
          <t>1) Sparkling electrolyte / functional sparkling</t>
        </is>
      </c>
      <c r="D161" s="15" t="inlineStr">
        <is>
          <t>355 mL can</t>
        </is>
      </c>
      <c r="E161" s="16" t="n">
        <v>12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Orange</t>
        </is>
      </c>
      <c r="P161" s="16" t="n">
        <v>0</v>
      </c>
      <c r="Q161" s="16" t="n">
        <v>110</v>
      </c>
      <c r="R161" s="16" t="n">
        <v>40</v>
      </c>
      <c r="S161" s="16" t="n">
        <v>0</v>
      </c>
      <c r="T161" s="16" t="n">
        <v>5</v>
      </c>
      <c r="U161" s="15" t="inlineStr">
        <is>
          <t>Stevia</t>
        </is>
      </c>
      <c r="V161" s="15" t="inlineStr">
        <is>
          <t>Sparkling electrolytes, zero sugar, light hydration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Small emerging sparkling-electrolyte entrant</t>
        </is>
      </c>
      <c r="AC161" s="15" t="inlineStr">
        <is>
          <t>Sparkling, lightly-mineralled hydration</t>
        </is>
      </c>
      <c r="AD161" s="15" t="inlineStr">
        <is>
          <t>Electrolytes in a fizzy, zero-sugar format.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Halo Sport</t>
        </is>
      </c>
      <c r="B162" s="15" t="inlineStr">
        <is>
          <t>Halo Sport Sparkling Electrolyte Water | Orange | 15-pack 355mL</t>
        </is>
      </c>
      <c r="C162" s="15" t="inlineStr">
        <is>
          <t>1) Sparkling electrolyte / functional sparkling</t>
        </is>
      </c>
      <c r="D162" s="15" t="inlineStr">
        <is>
          <t>355 mL can</t>
        </is>
      </c>
      <c r="E162" s="16" t="n">
        <v>15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Orange</t>
        </is>
      </c>
      <c r="P162" s="16" t="n">
        <v>0</v>
      </c>
      <c r="Q162" s="16" t="n">
        <v>110</v>
      </c>
      <c r="R162" s="16" t="n">
        <v>40</v>
      </c>
      <c r="S162" s="16" t="n">
        <v>0</v>
      </c>
      <c r="T162" s="16" t="n">
        <v>5</v>
      </c>
      <c r="U162" s="15" t="inlineStr">
        <is>
          <t>Stevia</t>
        </is>
      </c>
      <c r="V162" s="15" t="inlineStr">
        <is>
          <t>Sparkling electrolytes, zero sugar, light hydration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Small emerging sparkling-electrolyte entrant</t>
        </is>
      </c>
      <c r="AC162" s="15" t="inlineStr">
        <is>
          <t>Sparkling, lightly-mineralled hydration</t>
        </is>
      </c>
      <c r="AD162" s="15" t="inlineStr">
        <is>
          <t>Electrolytes in a fizzy, zero-sugar format.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Halo Sport</t>
        </is>
      </c>
      <c r="B163" s="15" t="inlineStr">
        <is>
          <t>Halo Sport Sparkling Electrolyte Water | Orange | 18-pack 355mL</t>
        </is>
      </c>
      <c r="C163" s="15" t="inlineStr">
        <is>
          <t>1) Sparkling electrolyte / functional sparkling</t>
        </is>
      </c>
      <c r="D163" s="15" t="inlineStr">
        <is>
          <t>355 mL can</t>
        </is>
      </c>
      <c r="E163" s="16" t="n">
        <v>18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Orange</t>
        </is>
      </c>
      <c r="P163" s="16" t="n">
        <v>0</v>
      </c>
      <c r="Q163" s="16" t="n">
        <v>110</v>
      </c>
      <c r="R163" s="16" t="n">
        <v>40</v>
      </c>
      <c r="S163" s="16" t="n">
        <v>0</v>
      </c>
      <c r="T163" s="16" t="n">
        <v>5</v>
      </c>
      <c r="U163" s="15" t="inlineStr">
        <is>
          <t>Stevia</t>
        </is>
      </c>
      <c r="V163" s="15" t="inlineStr">
        <is>
          <t>Sparkling electrolytes, zero sugar, light hydration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Small emerging sparkling-electrolyte entrant</t>
        </is>
      </c>
      <c r="AC163" s="15" t="inlineStr">
        <is>
          <t>Sparkling, lightly-mineralled hydration</t>
        </is>
      </c>
      <c r="AD163" s="15" t="inlineStr">
        <is>
          <t>Electrolytes in a fizzy, zero-sugar format.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Halo Sport</t>
        </is>
      </c>
      <c r="B164" s="15" t="inlineStr">
        <is>
          <t>Halo Sport Sparkling Electrolyte Water | Orange | 24-pack 355mL</t>
        </is>
      </c>
      <c r="C164" s="15" t="inlineStr">
        <is>
          <t>1) Sparkling electrolyte / functional sparkling</t>
        </is>
      </c>
      <c r="D164" s="15" t="inlineStr">
        <is>
          <t>355 mL can</t>
        </is>
      </c>
      <c r="E164" s="16" t="n">
        <v>24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Orange</t>
        </is>
      </c>
      <c r="P164" s="16" t="n">
        <v>0</v>
      </c>
      <c r="Q164" s="16" t="n">
        <v>110</v>
      </c>
      <c r="R164" s="16" t="n">
        <v>40</v>
      </c>
      <c r="S164" s="16" t="n">
        <v>0</v>
      </c>
      <c r="T164" s="16" t="n">
        <v>5</v>
      </c>
      <c r="U164" s="15" t="inlineStr">
        <is>
          <t>Stevia</t>
        </is>
      </c>
      <c r="V164" s="15" t="inlineStr">
        <is>
          <t>Sparkling electrolytes, zero sugar, light hydration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Small emerging sparkling-electrolyte entrant</t>
        </is>
      </c>
      <c r="AC164" s="15" t="inlineStr">
        <is>
          <t>Sparkling, lightly-mineralled hydration</t>
        </is>
      </c>
      <c r="AD164" s="15" t="inlineStr">
        <is>
          <t>Electrolytes in a fizzy, zero-sugar format.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Halo Sport</t>
        </is>
      </c>
      <c r="B165" s="15" t="inlineStr">
        <is>
          <t>Halo Sport Sparkling Electrolyte Water | Grapefruit | single 355mL</t>
        </is>
      </c>
      <c r="C165" s="15" t="inlineStr">
        <is>
          <t>1) Sparkling electrolyte / functional sparkling</t>
        </is>
      </c>
      <c r="D165" s="15" t="inlineStr">
        <is>
          <t>355 mL can</t>
        </is>
      </c>
      <c r="E165" s="16" t="n">
        <v>1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Grapefruit</t>
        </is>
      </c>
      <c r="P165" s="16" t="n">
        <v>0</v>
      </c>
      <c r="Q165" s="16" t="n">
        <v>110</v>
      </c>
      <c r="R165" s="16" t="n">
        <v>40</v>
      </c>
      <c r="S165" s="16" t="n">
        <v>0</v>
      </c>
      <c r="T165" s="16" t="n">
        <v>5</v>
      </c>
      <c r="U165" s="15" t="inlineStr">
        <is>
          <t>Stevia</t>
        </is>
      </c>
      <c r="V165" s="15" t="inlineStr">
        <is>
          <t>Sparkling electrolytes, zero sugar, light hydration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Small emerging sparkling-electrolyte entrant</t>
        </is>
      </c>
      <c r="AC165" s="15" t="inlineStr">
        <is>
          <t>Sparkling, lightly-mineralled hydration</t>
        </is>
      </c>
      <c r="AD165" s="15" t="inlineStr">
        <is>
          <t>Electrolytes in a fizzy, zero-sugar format.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Halo Sport</t>
        </is>
      </c>
      <c r="B166" s="15" t="inlineStr">
        <is>
          <t>Halo Sport Sparkling Electrolyte Water | Grapefruit | 8-pack 355mL</t>
        </is>
      </c>
      <c r="C166" s="15" t="inlineStr">
        <is>
          <t>1) Sparkling electrolyte / functional sparkling</t>
        </is>
      </c>
      <c r="D166" s="15" t="inlineStr">
        <is>
          <t>355 mL can</t>
        </is>
      </c>
      <c r="E166" s="16" t="n">
        <v>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Grapefruit</t>
        </is>
      </c>
      <c r="P166" s="16" t="n">
        <v>0</v>
      </c>
      <c r="Q166" s="16" t="n">
        <v>110</v>
      </c>
      <c r="R166" s="16" t="n">
        <v>40</v>
      </c>
      <c r="S166" s="16" t="n">
        <v>0</v>
      </c>
      <c r="T166" s="16" t="n">
        <v>5</v>
      </c>
      <c r="U166" s="15" t="inlineStr">
        <is>
          <t>Stevia</t>
        </is>
      </c>
      <c r="V166" s="15" t="inlineStr">
        <is>
          <t>Sparkling electrolytes, zero sugar, light hydration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Small emerging sparkling-electrolyte entrant</t>
        </is>
      </c>
      <c r="AC166" s="15" t="inlineStr">
        <is>
          <t>Sparkling, lightly-mineralled hydration</t>
        </is>
      </c>
      <c r="AD166" s="15" t="inlineStr">
        <is>
          <t>Electrolytes in a fizzy, zero-sugar format.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Halo Sport</t>
        </is>
      </c>
      <c r="B167" s="15" t="inlineStr">
        <is>
          <t>Halo Sport Sparkling Electrolyte Water | Grapefruit | 12-pack 355mL</t>
        </is>
      </c>
      <c r="C167" s="15" t="inlineStr">
        <is>
          <t>1) Sparkling electrolyte / functional sparkling</t>
        </is>
      </c>
      <c r="D167" s="15" t="inlineStr">
        <is>
          <t>355 mL can</t>
        </is>
      </c>
      <c r="E167" s="16" t="n">
        <v>12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Grapefruit</t>
        </is>
      </c>
      <c r="P167" s="16" t="n">
        <v>0</v>
      </c>
      <c r="Q167" s="16" t="n">
        <v>110</v>
      </c>
      <c r="R167" s="16" t="n">
        <v>40</v>
      </c>
      <c r="S167" s="16" t="n">
        <v>0</v>
      </c>
      <c r="T167" s="16" t="n">
        <v>5</v>
      </c>
      <c r="U167" s="15" t="inlineStr">
        <is>
          <t>Stevia</t>
        </is>
      </c>
      <c r="V167" s="15" t="inlineStr">
        <is>
          <t>Sparkling electrolytes, zero sugar, light hydration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Small emerging sparkling-electrolyte entrant</t>
        </is>
      </c>
      <c r="AC167" s="15" t="inlineStr">
        <is>
          <t>Sparkling, lightly-mineralled hydration</t>
        </is>
      </c>
      <c r="AD167" s="15" t="inlineStr">
        <is>
          <t>Electrolytes in a fizzy, zero-sugar format.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Halo Sport</t>
        </is>
      </c>
      <c r="B168" s="15" t="inlineStr">
        <is>
          <t>Halo Sport Sparkling Electrolyte Water | Grapefruit | 15-pack 355mL</t>
        </is>
      </c>
      <c r="C168" s="15" t="inlineStr">
        <is>
          <t>1) Sparkling electrolyte / functional sparkling</t>
        </is>
      </c>
      <c r="D168" s="15" t="inlineStr">
        <is>
          <t>355 mL can</t>
        </is>
      </c>
      <c r="E168" s="16" t="n">
        <v>15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Grapefruit</t>
        </is>
      </c>
      <c r="P168" s="16" t="n">
        <v>0</v>
      </c>
      <c r="Q168" s="16" t="n">
        <v>110</v>
      </c>
      <c r="R168" s="16" t="n">
        <v>40</v>
      </c>
      <c r="S168" s="16" t="n">
        <v>0</v>
      </c>
      <c r="T168" s="16" t="n">
        <v>5</v>
      </c>
      <c r="U168" s="15" t="inlineStr">
        <is>
          <t>Stevia</t>
        </is>
      </c>
      <c r="V168" s="15" t="inlineStr">
        <is>
          <t>Sparkling electrolytes, zero sugar, light hydration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Small emerging sparkling-electrolyte entrant</t>
        </is>
      </c>
      <c r="AC168" s="15" t="inlineStr">
        <is>
          <t>Sparkling, lightly-mineralled hydration</t>
        </is>
      </c>
      <c r="AD168" s="15" t="inlineStr">
        <is>
          <t>Electrolytes in a fizzy, zero-sugar format.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Halo Sport</t>
        </is>
      </c>
      <c r="B169" s="15" t="inlineStr">
        <is>
          <t>Halo Sport Sparkling Electrolyte Water | Grapefruit | 18-pack 355mL</t>
        </is>
      </c>
      <c r="C169" s="15" t="inlineStr">
        <is>
          <t>1) Sparkling electrolyte / functional sparkling</t>
        </is>
      </c>
      <c r="D169" s="15" t="inlineStr">
        <is>
          <t>355 mL can</t>
        </is>
      </c>
      <c r="E169" s="16" t="n">
        <v>18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Grapefruit</t>
        </is>
      </c>
      <c r="P169" s="16" t="n">
        <v>0</v>
      </c>
      <c r="Q169" s="16" t="n">
        <v>110</v>
      </c>
      <c r="R169" s="16" t="n">
        <v>40</v>
      </c>
      <c r="S169" s="16" t="n">
        <v>0</v>
      </c>
      <c r="T169" s="16" t="n">
        <v>5</v>
      </c>
      <c r="U169" s="15" t="inlineStr">
        <is>
          <t>Stevia</t>
        </is>
      </c>
      <c r="V169" s="15" t="inlineStr">
        <is>
          <t>Sparkling electrolytes, zero sugar, light hydration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Small emerging sparkling-electrolyte entrant</t>
        </is>
      </c>
      <c r="AC169" s="15" t="inlineStr">
        <is>
          <t>Sparkling, lightly-mineralled hydration</t>
        </is>
      </c>
      <c r="AD169" s="15" t="inlineStr">
        <is>
          <t>Electrolytes in a fizzy, zero-sugar format.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Halo Sport</t>
        </is>
      </c>
      <c r="B170" s="15" t="inlineStr">
        <is>
          <t>Halo Sport Sparkling Electrolyte Water | Grapefruit | 24-pack 355mL</t>
        </is>
      </c>
      <c r="C170" s="15" t="inlineStr">
        <is>
          <t>1) Sparkling electrolyte / functional sparkling</t>
        </is>
      </c>
      <c r="D170" s="15" t="inlineStr">
        <is>
          <t>355 mL can</t>
        </is>
      </c>
      <c r="E170" s="16" t="n">
        <v>24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Grapefruit</t>
        </is>
      </c>
      <c r="P170" s="16" t="n">
        <v>0</v>
      </c>
      <c r="Q170" s="16" t="n">
        <v>110</v>
      </c>
      <c r="R170" s="16" t="n">
        <v>40</v>
      </c>
      <c r="S170" s="16" t="n">
        <v>0</v>
      </c>
      <c r="T170" s="16" t="n">
        <v>5</v>
      </c>
      <c r="U170" s="15" t="inlineStr">
        <is>
          <t>Stevia</t>
        </is>
      </c>
      <c r="V170" s="15" t="inlineStr">
        <is>
          <t>Sparkling electrolytes, zero sugar, light hydration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Small emerging sparkling-electrolyte entrant</t>
        </is>
      </c>
      <c r="AC170" s="15" t="inlineStr">
        <is>
          <t>Sparkling, lightly-mineralled hydration</t>
        </is>
      </c>
      <c r="AD170" s="15" t="inlineStr">
        <is>
          <t>Electrolytes in a fizzy, zero-sugar format.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Gorgie</t>
        </is>
      </c>
      <c r="B171" s="15" t="inlineStr">
        <is>
          <t>Gorgie Energy Sparkling Water | Watermelon | single 355mL</t>
        </is>
      </c>
      <c r="C171" s="15" t="inlineStr">
        <is>
          <t>1) Sparkling electrolyte / functional sparkling</t>
        </is>
      </c>
      <c r="D171" s="15" t="inlineStr">
        <is>
          <t>355 mL can</t>
        </is>
      </c>
      <c r="E171" s="16" t="n">
        <v>1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Watermelon</t>
        </is>
      </c>
      <c r="P171" s="16" t="n">
        <v>120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Stevia</t>
        </is>
      </c>
      <c r="V171" s="15" t="inlineStr">
        <is>
          <t>120 mg natural caffeine, L-theanine, biotin, zero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New social-driven entrant; small footprint</t>
        </is>
      </c>
      <c r="AC171" s="15" t="inlineStr">
        <is>
          <t>A lighter, prettier caffeinated sparkling energy</t>
        </is>
      </c>
      <c r="AD171" s="15" t="inlineStr">
        <is>
          <t>Mid-dose caffeine with a clean, lifestyle aesthetic.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Gorgie</t>
        </is>
      </c>
      <c r="B172" s="15" t="inlineStr">
        <is>
          <t>Gorgie Energy Sparkling Water | Watermelon | 8-pack 355mL</t>
        </is>
      </c>
      <c r="C172" s="15" t="inlineStr">
        <is>
          <t>1) Sparkling electrolyte / functional sparkling</t>
        </is>
      </c>
      <c r="D172" s="15" t="inlineStr">
        <is>
          <t>355 mL can</t>
        </is>
      </c>
      <c r="E172" s="16" t="n">
        <v>8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Watermelon</t>
        </is>
      </c>
      <c r="P172" s="16" t="n">
        <v>120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Stevia</t>
        </is>
      </c>
      <c r="V172" s="15" t="inlineStr">
        <is>
          <t>120 mg natural caffeine, L-theanine, biotin, zero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New social-driven entrant; small footprint</t>
        </is>
      </c>
      <c r="AC172" s="15" t="inlineStr">
        <is>
          <t>A lighter, prettier caffeinated sparkling energy</t>
        </is>
      </c>
      <c r="AD172" s="15" t="inlineStr">
        <is>
          <t>Mid-dose caffeine with a clean, lifestyle aesthetic.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Gorgie</t>
        </is>
      </c>
      <c r="B173" s="15" t="inlineStr">
        <is>
          <t>Gorgie Energy Sparkling Water | Watermelon | 12-pack 355mL</t>
        </is>
      </c>
      <c r="C173" s="15" t="inlineStr">
        <is>
          <t>1) Sparkling electrolyte / functional sparkling</t>
        </is>
      </c>
      <c r="D173" s="15" t="inlineStr">
        <is>
          <t>355 mL can</t>
        </is>
      </c>
      <c r="E173" s="16" t="n">
        <v>12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Watermelon</t>
        </is>
      </c>
      <c r="P173" s="16" t="n">
        <v>120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Stevia</t>
        </is>
      </c>
      <c r="V173" s="15" t="inlineStr">
        <is>
          <t>120 mg natural caffeine, L-theanine, biotin, zero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New social-driven entrant; small footprint</t>
        </is>
      </c>
      <c r="AC173" s="15" t="inlineStr">
        <is>
          <t>A lighter, prettier caffeinated sparkling energy</t>
        </is>
      </c>
      <c r="AD173" s="15" t="inlineStr">
        <is>
          <t>Mid-dose caffeine with a clean, lifestyle aesthetic.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Gorgie</t>
        </is>
      </c>
      <c r="B174" s="15" t="inlineStr">
        <is>
          <t>Gorgie Energy Sparkling Water | Watermelon | 15-pack 355mL</t>
        </is>
      </c>
      <c r="C174" s="15" t="inlineStr">
        <is>
          <t>1) Sparkling electrolyte / functional sparkling</t>
        </is>
      </c>
      <c r="D174" s="15" t="inlineStr">
        <is>
          <t>355 mL can</t>
        </is>
      </c>
      <c r="E174" s="16" t="n">
        <v>15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Watermelon</t>
        </is>
      </c>
      <c r="P174" s="16" t="n">
        <v>120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Stevia</t>
        </is>
      </c>
      <c r="V174" s="15" t="inlineStr">
        <is>
          <t>120 mg natural caffeine, L-theanine, biotin, zero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New social-driven entrant; small footprint</t>
        </is>
      </c>
      <c r="AC174" s="15" t="inlineStr">
        <is>
          <t>A lighter, prettier caffeinated sparkling energy</t>
        </is>
      </c>
      <c r="AD174" s="15" t="inlineStr">
        <is>
          <t>Mid-dose caffeine with a clean, lifestyle aesthetic.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Gorgie</t>
        </is>
      </c>
      <c r="B175" s="15" t="inlineStr">
        <is>
          <t>Gorgie Energy Sparkling Water | Watermelon | 18-pack 355mL</t>
        </is>
      </c>
      <c r="C175" s="15" t="inlineStr">
        <is>
          <t>1) Sparkling electrolyte / functional sparkling</t>
        </is>
      </c>
      <c r="D175" s="15" t="inlineStr">
        <is>
          <t>355 mL can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Watermelon</t>
        </is>
      </c>
      <c r="P175" s="16" t="n">
        <v>120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Stevia</t>
        </is>
      </c>
      <c r="V175" s="15" t="inlineStr">
        <is>
          <t>120 mg natural caffeine, L-theanine, biotin, zero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New social-driven entrant; small footprint</t>
        </is>
      </c>
      <c r="AC175" s="15" t="inlineStr">
        <is>
          <t>A lighter, prettier caffeinated sparkling energy</t>
        </is>
      </c>
      <c r="AD175" s="15" t="inlineStr">
        <is>
          <t>Mid-dose caffeine with a clean, lifestyle aesthetic.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Gorgie</t>
        </is>
      </c>
      <c r="B176" s="15" t="inlineStr">
        <is>
          <t>Gorgie Energy Sparkling Water | Watermelon | 24-pack 355mL</t>
        </is>
      </c>
      <c r="C176" s="15" t="inlineStr">
        <is>
          <t>1) Sparkling electrolyte / functional sparkling</t>
        </is>
      </c>
      <c r="D176" s="15" t="inlineStr">
        <is>
          <t>355 mL can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Watermelon</t>
        </is>
      </c>
      <c r="P176" s="16" t="n">
        <v>120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Stevia</t>
        </is>
      </c>
      <c r="V176" s="15" t="inlineStr">
        <is>
          <t>120 mg natural caffeine, L-theanine, biotin, zero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New social-driven entrant; small footprint</t>
        </is>
      </c>
      <c r="AC176" s="15" t="inlineStr">
        <is>
          <t>A lighter, prettier caffeinated sparkling energy</t>
        </is>
      </c>
      <c r="AD176" s="15" t="inlineStr">
        <is>
          <t>Mid-dose caffeine with a clean, lifestyle aesthetic.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Gorgie</t>
        </is>
      </c>
      <c r="B177" s="15" t="inlineStr">
        <is>
          <t>Gorgie Energy Sparkling Water | Tropical | single 355mL</t>
        </is>
      </c>
      <c r="C177" s="15" t="inlineStr">
        <is>
          <t>1) Sparkling electrolyte / functional sparkling</t>
        </is>
      </c>
      <c r="D177" s="15" t="inlineStr">
        <is>
          <t>355 mL can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Tropical</t>
        </is>
      </c>
      <c r="P177" s="16" t="n">
        <v>120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Stevia</t>
        </is>
      </c>
      <c r="V177" s="15" t="inlineStr">
        <is>
          <t>120 mg natural caffeine, L-theanine, biotin, zero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New social-driven entrant; small footprint</t>
        </is>
      </c>
      <c r="AC177" s="15" t="inlineStr">
        <is>
          <t>A lighter, prettier caffeinated sparkling energy</t>
        </is>
      </c>
      <c r="AD177" s="15" t="inlineStr">
        <is>
          <t>Mid-dose caffeine with a clean, lifestyle aesthetic.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Gorgie</t>
        </is>
      </c>
      <c r="B178" s="15" t="inlineStr">
        <is>
          <t>Gorgie Energy Sparkling Water | Tropical | 8-pack 355mL</t>
        </is>
      </c>
      <c r="C178" s="15" t="inlineStr">
        <is>
          <t>1) Sparkling electrolyte / functional sparkling</t>
        </is>
      </c>
      <c r="D178" s="15" t="inlineStr">
        <is>
          <t>355 mL can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Tropical</t>
        </is>
      </c>
      <c r="P178" s="16" t="n">
        <v>120</v>
      </c>
      <c r="Q178" s="16" t="n">
        <v>10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Stevia</t>
        </is>
      </c>
      <c r="V178" s="15" t="inlineStr">
        <is>
          <t>120 mg natural caffeine, L-theanine, biotin, zero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New social-driven entrant; small footprint</t>
        </is>
      </c>
      <c r="AC178" s="15" t="inlineStr">
        <is>
          <t>A lighter, prettier caffeinated sparkling energy</t>
        </is>
      </c>
      <c r="AD178" s="15" t="inlineStr">
        <is>
          <t>Mid-dose caffeine with a clean, lifestyle aesthetic.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Gorgie</t>
        </is>
      </c>
      <c r="B179" s="15" t="inlineStr">
        <is>
          <t>Gorgie Energy Sparkling Water | Tropical | 12-pack 355mL</t>
        </is>
      </c>
      <c r="C179" s="15" t="inlineStr">
        <is>
          <t>1) Sparkling electrolyte / functional sparkling</t>
        </is>
      </c>
      <c r="D179" s="15" t="inlineStr">
        <is>
          <t>355 mL can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Tropical</t>
        </is>
      </c>
      <c r="P179" s="16" t="n">
        <v>120</v>
      </c>
      <c r="Q179" s="16" t="n">
        <v>10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Stevia</t>
        </is>
      </c>
      <c r="V179" s="15" t="inlineStr">
        <is>
          <t>120 mg natural caffeine, L-theanine, biotin, zero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New social-driven entrant; small footprint</t>
        </is>
      </c>
      <c r="AC179" s="15" t="inlineStr">
        <is>
          <t>A lighter, prettier caffeinated sparkling energy</t>
        </is>
      </c>
      <c r="AD179" s="15" t="inlineStr">
        <is>
          <t>Mid-dose caffeine with a clean, lifestyle aesthetic.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Gorgie</t>
        </is>
      </c>
      <c r="B180" s="15" t="inlineStr">
        <is>
          <t>Gorgie Energy Sparkling Water | Tropical | 15-pack 355mL</t>
        </is>
      </c>
      <c r="C180" s="15" t="inlineStr">
        <is>
          <t>1) Sparkling electrolyte / functional sparkling</t>
        </is>
      </c>
      <c r="D180" s="15" t="inlineStr">
        <is>
          <t>355 mL can</t>
        </is>
      </c>
      <c r="E180" s="16" t="n">
        <v>15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Tropical</t>
        </is>
      </c>
      <c r="P180" s="16" t="n">
        <v>120</v>
      </c>
      <c r="Q180" s="16" t="n">
        <v>10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Stevia</t>
        </is>
      </c>
      <c r="V180" s="15" t="inlineStr">
        <is>
          <t>120 mg natural caffeine, L-theanine, biotin, zero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New social-driven entrant; small footprint</t>
        </is>
      </c>
      <c r="AC180" s="15" t="inlineStr">
        <is>
          <t>A lighter, prettier caffeinated sparkling energy</t>
        </is>
      </c>
      <c r="AD180" s="15" t="inlineStr">
        <is>
          <t>Mid-dose caffeine with a clean, lifestyle aesthetic.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Gorgie</t>
        </is>
      </c>
      <c r="B181" s="15" t="inlineStr">
        <is>
          <t>Gorgie Energy Sparkling Water | Tropical | 18-pack 355mL</t>
        </is>
      </c>
      <c r="C181" s="15" t="inlineStr">
        <is>
          <t>1) Sparkling electrolyte / functional sparkling</t>
        </is>
      </c>
      <c r="D181" s="15" t="inlineStr">
        <is>
          <t>355 mL can</t>
        </is>
      </c>
      <c r="E181" s="16" t="n">
        <v>18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Tropical</t>
        </is>
      </c>
      <c r="P181" s="16" t="n">
        <v>120</v>
      </c>
      <c r="Q181" s="16" t="n">
        <v>10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Stevia</t>
        </is>
      </c>
      <c r="V181" s="15" t="inlineStr">
        <is>
          <t>120 mg natural caffeine, L-theanine, biotin, zero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New social-driven entrant; small footprint</t>
        </is>
      </c>
      <c r="AC181" s="15" t="inlineStr">
        <is>
          <t>A lighter, prettier caffeinated sparkling energy</t>
        </is>
      </c>
      <c r="AD181" s="15" t="inlineStr">
        <is>
          <t>Mid-dose caffeine with a clean, lifestyle aesthetic.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Gorgie</t>
        </is>
      </c>
      <c r="B182" s="15" t="inlineStr">
        <is>
          <t>Gorgie Energy Sparkling Water | Tropical | 24-pack 355mL</t>
        </is>
      </c>
      <c r="C182" s="15" t="inlineStr">
        <is>
          <t>1) Sparkling electrolyte / functional sparkling</t>
        </is>
      </c>
      <c r="D182" s="15" t="inlineStr">
        <is>
          <t>355 mL can</t>
        </is>
      </c>
      <c r="E182" s="16" t="n">
        <v>24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Tropical</t>
        </is>
      </c>
      <c r="P182" s="16" t="n">
        <v>120</v>
      </c>
      <c r="Q182" s="16" t="n">
        <v>10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Stevia</t>
        </is>
      </c>
      <c r="V182" s="15" t="inlineStr">
        <is>
          <t>120 mg natural caffeine, L-theanine, biotin, zero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New social-driven entrant; small footprint</t>
        </is>
      </c>
      <c r="AC182" s="15" t="inlineStr">
        <is>
          <t>A lighter, prettier caffeinated sparkling energy</t>
        </is>
      </c>
      <c r="AD182" s="15" t="inlineStr">
        <is>
          <t>Mid-dose caffeine with a clean, lifestyle aesthetic.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Gorgie</t>
        </is>
      </c>
      <c r="B183" s="15" t="inlineStr">
        <is>
          <t>Gorgie Energy Sparkling Water | Strawberry Lemonade | single 355mL</t>
        </is>
      </c>
      <c r="C183" s="15" t="inlineStr">
        <is>
          <t>1) Sparkling electrolyte / functional sparkling</t>
        </is>
      </c>
      <c r="D183" s="15" t="inlineStr">
        <is>
          <t>355 mL can</t>
        </is>
      </c>
      <c r="E183" s="16" t="n">
        <v>1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Strawberry Lemonade</t>
        </is>
      </c>
      <c r="P183" s="16" t="n">
        <v>120</v>
      </c>
      <c r="Q183" s="16" t="n">
        <v>10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Stevia</t>
        </is>
      </c>
      <c r="V183" s="15" t="inlineStr">
        <is>
          <t>120 mg natural caffeine, L-theanine, biotin, zero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New social-driven entrant; small footprint</t>
        </is>
      </c>
      <c r="AC183" s="15" t="inlineStr">
        <is>
          <t>A lighter, prettier caffeinated sparkling energy</t>
        </is>
      </c>
      <c r="AD183" s="15" t="inlineStr">
        <is>
          <t>Mid-dose caffeine with a clean, lifestyle aesthetic.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Gorgie</t>
        </is>
      </c>
      <c r="B184" s="15" t="inlineStr">
        <is>
          <t>Gorgie Energy Sparkling Water | Strawberry Lemonade | 8-pack 355mL</t>
        </is>
      </c>
      <c r="C184" s="15" t="inlineStr">
        <is>
          <t>1) Sparkling electrolyte / functional sparkling</t>
        </is>
      </c>
      <c r="D184" s="15" t="inlineStr">
        <is>
          <t>355 mL can</t>
        </is>
      </c>
      <c r="E184" s="16" t="n">
        <v>8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Strawberry Lemonade</t>
        </is>
      </c>
      <c r="P184" s="16" t="n">
        <v>120</v>
      </c>
      <c r="Q184" s="16" t="n">
        <v>10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Stevia</t>
        </is>
      </c>
      <c r="V184" s="15" t="inlineStr">
        <is>
          <t>120 mg natural caffeine, L-theanine, biotin, zero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New social-driven entrant; small footprint</t>
        </is>
      </c>
      <c r="AC184" s="15" t="inlineStr">
        <is>
          <t>A lighter, prettier caffeinated sparkling energy</t>
        </is>
      </c>
      <c r="AD184" s="15" t="inlineStr">
        <is>
          <t>Mid-dose caffeine with a clean, lifestyle aesthetic.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Gorgie</t>
        </is>
      </c>
      <c r="B185" s="15" t="inlineStr">
        <is>
          <t>Gorgie Energy Sparkling Water | Strawberry Lemonade | 12-pack 355mL</t>
        </is>
      </c>
      <c r="C185" s="15" t="inlineStr">
        <is>
          <t>1) Sparkling electrolyte / functional sparkling</t>
        </is>
      </c>
      <c r="D185" s="15" t="inlineStr">
        <is>
          <t>355 mL can</t>
        </is>
      </c>
      <c r="E185" s="16" t="n">
        <v>12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Strawberry Lemonade</t>
        </is>
      </c>
      <c r="P185" s="16" t="n">
        <v>120</v>
      </c>
      <c r="Q185" s="16" t="n">
        <v>10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Stevia</t>
        </is>
      </c>
      <c r="V185" s="15" t="inlineStr">
        <is>
          <t>120 mg natural caffeine, L-theanine, biotin, zero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New social-driven entrant; small footprint</t>
        </is>
      </c>
      <c r="AC185" s="15" t="inlineStr">
        <is>
          <t>A lighter, prettier caffeinated sparkling energy</t>
        </is>
      </c>
      <c r="AD185" s="15" t="inlineStr">
        <is>
          <t>Mid-dose caffeine with a clean, lifestyle aesthetic.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Gorgie</t>
        </is>
      </c>
      <c r="B186" s="15" t="inlineStr">
        <is>
          <t>Gorgie Energy Sparkling Water | Strawberry Lemonade | 15-pack 355mL</t>
        </is>
      </c>
      <c r="C186" s="15" t="inlineStr">
        <is>
          <t>1) Sparkling electrolyte / functional sparkling</t>
        </is>
      </c>
      <c r="D186" s="15" t="inlineStr">
        <is>
          <t>355 mL can</t>
        </is>
      </c>
      <c r="E186" s="16" t="n">
        <v>15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Strawberry Lemonade</t>
        </is>
      </c>
      <c r="P186" s="16" t="n">
        <v>120</v>
      </c>
      <c r="Q186" s="16" t="n">
        <v>10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Stevia</t>
        </is>
      </c>
      <c r="V186" s="15" t="inlineStr">
        <is>
          <t>120 mg natural caffeine, L-theanine, biotin, zero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New social-driven entrant; small footprint</t>
        </is>
      </c>
      <c r="AC186" s="15" t="inlineStr">
        <is>
          <t>A lighter, prettier caffeinated sparkling energy</t>
        </is>
      </c>
      <c r="AD186" s="15" t="inlineStr">
        <is>
          <t>Mid-dose caffeine with a clean, lifestyle aesthetic.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Gorgie</t>
        </is>
      </c>
      <c r="B187" s="15" t="inlineStr">
        <is>
          <t>Gorgie Energy Sparkling Water | Strawberry Lemonade | 18-pack 355mL</t>
        </is>
      </c>
      <c r="C187" s="15" t="inlineStr">
        <is>
          <t>1) Sparkling electrolyte / functional sparkling</t>
        </is>
      </c>
      <c r="D187" s="15" t="inlineStr">
        <is>
          <t>355 mL can</t>
        </is>
      </c>
      <c r="E187" s="16" t="n">
        <v>18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Strawberry Lemonade</t>
        </is>
      </c>
      <c r="P187" s="16" t="n">
        <v>120</v>
      </c>
      <c r="Q187" s="16" t="n">
        <v>10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Stevia</t>
        </is>
      </c>
      <c r="V187" s="15" t="inlineStr">
        <is>
          <t>120 mg natural caffeine, L-theanine, biotin, zero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New social-driven entrant; small footprint</t>
        </is>
      </c>
      <c r="AC187" s="15" t="inlineStr">
        <is>
          <t>A lighter, prettier caffeinated sparkling energy</t>
        </is>
      </c>
      <c r="AD187" s="15" t="inlineStr">
        <is>
          <t>Mid-dose caffeine with a clean, lifestyle aesthetic.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Gorgie</t>
        </is>
      </c>
      <c r="B188" s="15" t="inlineStr">
        <is>
          <t>Gorgie Energy Sparkling Water | Strawberry Lemonade | 24-pack 355mL</t>
        </is>
      </c>
      <c r="C188" s="15" t="inlineStr">
        <is>
          <t>1) Sparkling electrolyte / functional sparkling</t>
        </is>
      </c>
      <c r="D188" s="15" t="inlineStr">
        <is>
          <t>355 mL can</t>
        </is>
      </c>
      <c r="E188" s="16" t="n">
        <v>24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Strawberry Lemonade</t>
        </is>
      </c>
      <c r="P188" s="16" t="n">
        <v>120</v>
      </c>
      <c r="Q188" s="16" t="n">
        <v>10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Stevia</t>
        </is>
      </c>
      <c r="V188" s="15" t="inlineStr">
        <is>
          <t>120 mg natural caffeine, L-theanine, biotin, zero sugar</t>
        </is>
      </c>
      <c r="W188" s="19" t="n"/>
      <c r="X188" s="19" t="n"/>
      <c r="Y188" s="19" t="n"/>
      <c r="Z188" s="19" t="n"/>
      <c r="AA188" s="15" t="inlineStr">
        <is>
          <t>Low</t>
        </is>
      </c>
      <c r="AB188" s="15" t="inlineStr">
        <is>
          <t>New social-driven entrant; small footprint</t>
        </is>
      </c>
      <c r="AC188" s="15" t="inlineStr">
        <is>
          <t>A lighter, prettier caffeinated sparkling energy</t>
        </is>
      </c>
      <c r="AD188" s="15" t="inlineStr">
        <is>
          <t>Mid-dose caffeine with a clean, lifestyle aesthetic.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Gorgie</t>
        </is>
      </c>
      <c r="B189" s="15" t="inlineStr">
        <is>
          <t>Gorgie Energy Sparkling Water | Cherry Limeade | single 355mL</t>
        </is>
      </c>
      <c r="C189" s="15" t="inlineStr">
        <is>
          <t>1) Sparkling electrolyte / functional sparkling</t>
        </is>
      </c>
      <c r="D189" s="15" t="inlineStr">
        <is>
          <t>355 mL can</t>
        </is>
      </c>
      <c r="E189" s="16" t="n">
        <v>1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Cherry Limeade</t>
        </is>
      </c>
      <c r="P189" s="16" t="n">
        <v>120</v>
      </c>
      <c r="Q189" s="16" t="n">
        <v>10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Stevia</t>
        </is>
      </c>
      <c r="V189" s="15" t="inlineStr">
        <is>
          <t>120 mg natural caffeine, L-theanine, biotin, zero sugar</t>
        </is>
      </c>
      <c r="W189" s="19" t="n"/>
      <c r="X189" s="19" t="n"/>
      <c r="Y189" s="19" t="n"/>
      <c r="Z189" s="19" t="n"/>
      <c r="AA189" s="15" t="inlineStr">
        <is>
          <t>Low</t>
        </is>
      </c>
      <c r="AB189" s="15" t="inlineStr">
        <is>
          <t>New social-driven entrant; small footprint</t>
        </is>
      </c>
      <c r="AC189" s="15" t="inlineStr">
        <is>
          <t>A lighter, prettier caffeinated sparkling energy</t>
        </is>
      </c>
      <c r="AD189" s="15" t="inlineStr">
        <is>
          <t>Mid-dose caffeine with a clean, lifestyle aesthetic.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Gorgie</t>
        </is>
      </c>
      <c r="B190" s="15" t="inlineStr">
        <is>
          <t>Gorgie Energy Sparkling Water | Cherry Limeade | 8-pack 355mL</t>
        </is>
      </c>
      <c r="C190" s="15" t="inlineStr">
        <is>
          <t>1) Sparkling electrolyte / functional sparkling</t>
        </is>
      </c>
      <c r="D190" s="15" t="inlineStr">
        <is>
          <t>355 mL can</t>
        </is>
      </c>
      <c r="E190" s="16" t="n">
        <v>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Cherry Limeade</t>
        </is>
      </c>
      <c r="P190" s="16" t="n">
        <v>120</v>
      </c>
      <c r="Q190" s="16" t="n">
        <v>10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Stevia</t>
        </is>
      </c>
      <c r="V190" s="15" t="inlineStr">
        <is>
          <t>120 mg natural caffeine, L-theanine, biotin, zero sugar</t>
        </is>
      </c>
      <c r="W190" s="19" t="n"/>
      <c r="X190" s="19" t="n"/>
      <c r="Y190" s="19" t="n"/>
      <c r="Z190" s="19" t="n"/>
      <c r="AA190" s="15" t="inlineStr">
        <is>
          <t>Low</t>
        </is>
      </c>
      <c r="AB190" s="15" t="inlineStr">
        <is>
          <t>New social-driven entrant; small footprint</t>
        </is>
      </c>
      <c r="AC190" s="15" t="inlineStr">
        <is>
          <t>A lighter, prettier caffeinated sparkling energy</t>
        </is>
      </c>
      <c r="AD190" s="15" t="inlineStr">
        <is>
          <t>Mid-dose caffeine with a clean, lifestyle aesthetic.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Gorgie</t>
        </is>
      </c>
      <c r="B191" s="15" t="inlineStr">
        <is>
          <t>Gorgie Energy Sparkling Water | Cherry Limeade | 12-pack 355mL</t>
        </is>
      </c>
      <c r="C191" s="15" t="inlineStr">
        <is>
          <t>1) Sparkling electrolyte / functional sparkling</t>
        </is>
      </c>
      <c r="D191" s="15" t="inlineStr">
        <is>
          <t>355 mL can</t>
        </is>
      </c>
      <c r="E191" s="16" t="n">
        <v>12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Cherry Limeade</t>
        </is>
      </c>
      <c r="P191" s="16" t="n">
        <v>120</v>
      </c>
      <c r="Q191" s="16" t="n">
        <v>10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Stevia</t>
        </is>
      </c>
      <c r="V191" s="15" t="inlineStr">
        <is>
          <t>120 mg natural caffeine, L-theanine, biotin, zero sugar</t>
        </is>
      </c>
      <c r="W191" s="19" t="n"/>
      <c r="X191" s="19" t="n"/>
      <c r="Y191" s="19" t="n"/>
      <c r="Z191" s="19" t="n"/>
      <c r="AA191" s="15" t="inlineStr">
        <is>
          <t>Low</t>
        </is>
      </c>
      <c r="AB191" s="15" t="inlineStr">
        <is>
          <t>New social-driven entrant; small footprint</t>
        </is>
      </c>
      <c r="AC191" s="15" t="inlineStr">
        <is>
          <t>A lighter, prettier caffeinated sparkling energy</t>
        </is>
      </c>
      <c r="AD191" s="15" t="inlineStr">
        <is>
          <t>Mid-dose caffeine with a clean, lifestyle aesthetic.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Gorgie</t>
        </is>
      </c>
      <c r="B192" s="15" t="inlineStr">
        <is>
          <t>Gorgie Energy Sparkling Water | Cherry Limeade | 15-pack 355mL</t>
        </is>
      </c>
      <c r="C192" s="15" t="inlineStr">
        <is>
          <t>1) Sparkling electrolyte / functional sparkling</t>
        </is>
      </c>
      <c r="D192" s="15" t="inlineStr">
        <is>
          <t>355 mL can</t>
        </is>
      </c>
      <c r="E192" s="16" t="n">
        <v>15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Cherry Limeade</t>
        </is>
      </c>
      <c r="P192" s="16" t="n">
        <v>120</v>
      </c>
      <c r="Q192" s="16" t="n">
        <v>10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Stevia</t>
        </is>
      </c>
      <c r="V192" s="15" t="inlineStr">
        <is>
          <t>120 mg natural caffeine, L-theanine, biotin, zero sugar</t>
        </is>
      </c>
      <c r="W192" s="19" t="n"/>
      <c r="X192" s="19" t="n"/>
      <c r="Y192" s="19" t="n"/>
      <c r="Z192" s="19" t="n"/>
      <c r="AA192" s="15" t="inlineStr">
        <is>
          <t>Low</t>
        </is>
      </c>
      <c r="AB192" s="15" t="inlineStr">
        <is>
          <t>New social-driven entrant; small footprint</t>
        </is>
      </c>
      <c r="AC192" s="15" t="inlineStr">
        <is>
          <t>A lighter, prettier caffeinated sparkling energy</t>
        </is>
      </c>
      <c r="AD192" s="15" t="inlineStr">
        <is>
          <t>Mid-dose caffeine with a clean, lifestyle aesthetic.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Gorgie</t>
        </is>
      </c>
      <c r="B193" s="15" t="inlineStr">
        <is>
          <t>Gorgie Energy Sparkling Water | Cherry Limeade | 18-pack 355mL</t>
        </is>
      </c>
      <c r="C193" s="15" t="inlineStr">
        <is>
          <t>1) Sparkling electrolyte / functional sparkling</t>
        </is>
      </c>
      <c r="D193" s="15" t="inlineStr">
        <is>
          <t>355 mL can</t>
        </is>
      </c>
      <c r="E193" s="16" t="n">
        <v>18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Cherry Limeade</t>
        </is>
      </c>
      <c r="P193" s="16" t="n">
        <v>120</v>
      </c>
      <c r="Q193" s="16" t="n">
        <v>10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Stevia</t>
        </is>
      </c>
      <c r="V193" s="15" t="inlineStr">
        <is>
          <t>120 mg natural caffeine, L-theanine, biotin, zero sugar</t>
        </is>
      </c>
      <c r="W193" s="19" t="n"/>
      <c r="X193" s="19" t="n"/>
      <c r="Y193" s="19" t="n"/>
      <c r="Z193" s="19" t="n"/>
      <c r="AA193" s="15" t="inlineStr">
        <is>
          <t>Low</t>
        </is>
      </c>
      <c r="AB193" s="15" t="inlineStr">
        <is>
          <t>New social-driven entrant; small footprint</t>
        </is>
      </c>
      <c r="AC193" s="15" t="inlineStr">
        <is>
          <t>A lighter, prettier caffeinated sparkling energy</t>
        </is>
      </c>
      <c r="AD193" s="15" t="inlineStr">
        <is>
          <t>Mid-dose caffeine with a clean, lifestyle aesthetic.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Gorgie</t>
        </is>
      </c>
      <c r="B194" s="15" t="inlineStr">
        <is>
          <t>Gorgie Energy Sparkling Water | Cherry Limeade | 24-pack 355mL</t>
        </is>
      </c>
      <c r="C194" s="15" t="inlineStr">
        <is>
          <t>1) Sparkling electrolyte / functional sparkling</t>
        </is>
      </c>
      <c r="D194" s="15" t="inlineStr">
        <is>
          <t>355 mL can</t>
        </is>
      </c>
      <c r="E194" s="16" t="n">
        <v>24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Cherry Limeade</t>
        </is>
      </c>
      <c r="P194" s="16" t="n">
        <v>120</v>
      </c>
      <c r="Q194" s="16" t="n">
        <v>10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Stevia</t>
        </is>
      </c>
      <c r="V194" s="15" t="inlineStr">
        <is>
          <t>120 mg natural caffeine, L-theanine, biotin, zero sugar</t>
        </is>
      </c>
      <c r="W194" s="19" t="n"/>
      <c r="X194" s="19" t="n"/>
      <c r="Y194" s="19" t="n"/>
      <c r="Z194" s="19" t="n"/>
      <c r="AA194" s="15" t="inlineStr">
        <is>
          <t>Low</t>
        </is>
      </c>
      <c r="AB194" s="15" t="inlineStr">
        <is>
          <t>New social-driven entrant; small footprint</t>
        </is>
      </c>
      <c r="AC194" s="15" t="inlineStr">
        <is>
          <t>A lighter, prettier caffeinated sparkling energy</t>
        </is>
      </c>
      <c r="AD194" s="15" t="inlineStr">
        <is>
          <t>Mid-dose caffeine with a clean, lifestyle aesthetic.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United Sodas</t>
        </is>
      </c>
      <c r="B195" s="15" t="inlineStr">
        <is>
          <t>United Sodas of America | Wild Berry | single 355mL</t>
        </is>
      </c>
      <c r="C195" s="15" t="inlineStr">
        <is>
          <t>1) Sparkling electrolyte / functional sparkling</t>
        </is>
      </c>
      <c r="D195" s="15" t="inlineStr">
        <is>
          <t>355 mL can</t>
        </is>
      </c>
      <c r="E195" s="16" t="n">
        <v>1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Wild Berry</t>
        </is>
      </c>
      <c r="P195" s="16" t="n">
        <v>0</v>
      </c>
      <c r="Q195" s="16" t="n">
        <v>10</v>
      </c>
      <c r="R195" s="15" t="inlineStr">
        <is>
          <t>Not listed</t>
        </is>
      </c>
      <c r="S195" s="16" t="n">
        <v>8</v>
      </c>
      <c r="T195" s="16" t="n">
        <v>30</v>
      </c>
      <c r="U195" s="15" t="inlineStr">
        <is>
          <t>Cane sugar (small amount)</t>
        </is>
      </c>
      <c r="V195" s="15" t="inlineStr">
        <is>
          <t>Low calorie, light sparkling soda, minimalist branding</t>
        </is>
      </c>
      <c r="W195" s="19" t="n"/>
      <c r="X195" s="19" t="n"/>
      <c r="Y195" s="19" t="n"/>
      <c r="Z195" s="19" t="n"/>
      <c r="AA195" s="15" t="inlineStr">
        <is>
          <t>Low</t>
        </is>
      </c>
      <c r="AB195" s="15" t="inlineStr">
        <is>
          <t>Niche premium soda; design-led</t>
        </is>
      </c>
      <c r="AC195" s="15" t="inlineStr">
        <is>
          <t>A light, low-calorie modern soda</t>
        </is>
      </c>
      <c r="AD195" s="15" t="inlineStr">
        <is>
          <t>Low-calorie soda with a clean, design-forward identity.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United Sodas</t>
        </is>
      </c>
      <c r="B196" s="15" t="inlineStr">
        <is>
          <t>United Sodas of America | Wild Berry | 8-pack 355mL</t>
        </is>
      </c>
      <c r="C196" s="15" t="inlineStr">
        <is>
          <t>1) Sparkling electrolyte / functional sparkling</t>
        </is>
      </c>
      <c r="D196" s="15" t="inlineStr">
        <is>
          <t>355 mL can</t>
        </is>
      </c>
      <c r="E196" s="16" t="n">
        <v>8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Wild Berry</t>
        </is>
      </c>
      <c r="P196" s="16" t="n">
        <v>0</v>
      </c>
      <c r="Q196" s="16" t="n">
        <v>10</v>
      </c>
      <c r="R196" s="15" t="inlineStr">
        <is>
          <t>Not listed</t>
        </is>
      </c>
      <c r="S196" s="16" t="n">
        <v>8</v>
      </c>
      <c r="T196" s="16" t="n">
        <v>30</v>
      </c>
      <c r="U196" s="15" t="inlineStr">
        <is>
          <t>Cane sugar (small amount)</t>
        </is>
      </c>
      <c r="V196" s="15" t="inlineStr">
        <is>
          <t>Low calorie, light sparkling soda, minimalist branding</t>
        </is>
      </c>
      <c r="W196" s="19" t="n"/>
      <c r="X196" s="19" t="n"/>
      <c r="Y196" s="19" t="n"/>
      <c r="Z196" s="19" t="n"/>
      <c r="AA196" s="15" t="inlineStr">
        <is>
          <t>Low</t>
        </is>
      </c>
      <c r="AB196" s="15" t="inlineStr">
        <is>
          <t>Niche premium soda; design-led</t>
        </is>
      </c>
      <c r="AC196" s="15" t="inlineStr">
        <is>
          <t>A light, low-calorie modern soda</t>
        </is>
      </c>
      <c r="AD196" s="15" t="inlineStr">
        <is>
          <t>Low-calorie soda with a clean, design-forward identity.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United Sodas</t>
        </is>
      </c>
      <c r="B197" s="15" t="inlineStr">
        <is>
          <t>United Sodas of America | Wild Berry | 12-pack 355mL</t>
        </is>
      </c>
      <c r="C197" s="15" t="inlineStr">
        <is>
          <t>1) Sparkling electrolyte / functional sparkling</t>
        </is>
      </c>
      <c r="D197" s="15" t="inlineStr">
        <is>
          <t>355 mL can</t>
        </is>
      </c>
      <c r="E197" s="16" t="n">
        <v>12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Wild Berry</t>
        </is>
      </c>
      <c r="P197" s="16" t="n">
        <v>0</v>
      </c>
      <c r="Q197" s="16" t="n">
        <v>10</v>
      </c>
      <c r="R197" s="15" t="inlineStr">
        <is>
          <t>Not listed</t>
        </is>
      </c>
      <c r="S197" s="16" t="n">
        <v>8</v>
      </c>
      <c r="T197" s="16" t="n">
        <v>30</v>
      </c>
      <c r="U197" s="15" t="inlineStr">
        <is>
          <t>Cane sugar (small amount)</t>
        </is>
      </c>
      <c r="V197" s="15" t="inlineStr">
        <is>
          <t>Low calorie, light sparkling soda, minimalist branding</t>
        </is>
      </c>
      <c r="W197" s="19" t="n"/>
      <c r="X197" s="19" t="n"/>
      <c r="Y197" s="19" t="n"/>
      <c r="Z197" s="19" t="n"/>
      <c r="AA197" s="15" t="inlineStr">
        <is>
          <t>Low</t>
        </is>
      </c>
      <c r="AB197" s="15" t="inlineStr">
        <is>
          <t>Niche premium soda; design-led</t>
        </is>
      </c>
      <c r="AC197" s="15" t="inlineStr">
        <is>
          <t>A light, low-calorie modern soda</t>
        </is>
      </c>
      <c r="AD197" s="15" t="inlineStr">
        <is>
          <t>Low-calorie soda with a clean, design-forward identity.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United Sodas</t>
        </is>
      </c>
      <c r="B198" s="15" t="inlineStr">
        <is>
          <t>United Sodas of America | Wild Berry | 15-pack 355mL</t>
        </is>
      </c>
      <c r="C198" s="15" t="inlineStr">
        <is>
          <t>1) Sparkling electrolyte / functional sparkling</t>
        </is>
      </c>
      <c r="D198" s="15" t="inlineStr">
        <is>
          <t>355 mL can</t>
        </is>
      </c>
      <c r="E198" s="16" t="n">
        <v>15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Wild Berry</t>
        </is>
      </c>
      <c r="P198" s="16" t="n">
        <v>0</v>
      </c>
      <c r="Q198" s="16" t="n">
        <v>10</v>
      </c>
      <c r="R198" s="15" t="inlineStr">
        <is>
          <t>Not listed</t>
        </is>
      </c>
      <c r="S198" s="16" t="n">
        <v>8</v>
      </c>
      <c r="T198" s="16" t="n">
        <v>30</v>
      </c>
      <c r="U198" s="15" t="inlineStr">
        <is>
          <t>Cane sugar (small amount)</t>
        </is>
      </c>
      <c r="V198" s="15" t="inlineStr">
        <is>
          <t>Low calorie, light sparkling soda, minimalist branding</t>
        </is>
      </c>
      <c r="W198" s="19" t="n"/>
      <c r="X198" s="19" t="n"/>
      <c r="Y198" s="19" t="n"/>
      <c r="Z198" s="19" t="n"/>
      <c r="AA198" s="15" t="inlineStr">
        <is>
          <t>Low</t>
        </is>
      </c>
      <c r="AB198" s="15" t="inlineStr">
        <is>
          <t>Niche premium soda; design-led</t>
        </is>
      </c>
      <c r="AC198" s="15" t="inlineStr">
        <is>
          <t>A light, low-calorie modern soda</t>
        </is>
      </c>
      <c r="AD198" s="15" t="inlineStr">
        <is>
          <t>Low-calorie soda with a clean, design-forward identity.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United Sodas</t>
        </is>
      </c>
      <c r="B199" s="15" t="inlineStr">
        <is>
          <t>United Sodas of America | Wild Berry | 18-pack 355mL</t>
        </is>
      </c>
      <c r="C199" s="15" t="inlineStr">
        <is>
          <t>1) Sparkling electrolyte / functional sparkling</t>
        </is>
      </c>
      <c r="D199" s="15" t="inlineStr">
        <is>
          <t>355 mL can</t>
        </is>
      </c>
      <c r="E199" s="16" t="n">
        <v>18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Wild Berry</t>
        </is>
      </c>
      <c r="P199" s="16" t="n">
        <v>0</v>
      </c>
      <c r="Q199" s="16" t="n">
        <v>10</v>
      </c>
      <c r="R199" s="15" t="inlineStr">
        <is>
          <t>Not listed</t>
        </is>
      </c>
      <c r="S199" s="16" t="n">
        <v>8</v>
      </c>
      <c r="T199" s="16" t="n">
        <v>30</v>
      </c>
      <c r="U199" s="15" t="inlineStr">
        <is>
          <t>Cane sugar (small amount)</t>
        </is>
      </c>
      <c r="V199" s="15" t="inlineStr">
        <is>
          <t>Low calorie, light sparkling soda, minimalist branding</t>
        </is>
      </c>
      <c r="W199" s="19" t="n"/>
      <c r="X199" s="19" t="n"/>
      <c r="Y199" s="19" t="n"/>
      <c r="Z199" s="19" t="n"/>
      <c r="AA199" s="15" t="inlineStr">
        <is>
          <t>Low</t>
        </is>
      </c>
      <c r="AB199" s="15" t="inlineStr">
        <is>
          <t>Niche premium soda; design-led</t>
        </is>
      </c>
      <c r="AC199" s="15" t="inlineStr">
        <is>
          <t>A light, low-calorie modern soda</t>
        </is>
      </c>
      <c r="AD199" s="15" t="inlineStr">
        <is>
          <t>Low-calorie soda with a clean, design-forward identity.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United Sodas</t>
        </is>
      </c>
      <c r="B200" s="15" t="inlineStr">
        <is>
          <t>United Sodas of America | Wild Berry | 24-pack 355mL</t>
        </is>
      </c>
      <c r="C200" s="15" t="inlineStr">
        <is>
          <t>1) Sparkling electrolyte / functional sparkling</t>
        </is>
      </c>
      <c r="D200" s="15" t="inlineStr">
        <is>
          <t>355 mL can</t>
        </is>
      </c>
      <c r="E200" s="16" t="n">
        <v>24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Wild Berry</t>
        </is>
      </c>
      <c r="P200" s="16" t="n">
        <v>0</v>
      </c>
      <c r="Q200" s="16" t="n">
        <v>10</v>
      </c>
      <c r="R200" s="15" t="inlineStr">
        <is>
          <t>Not listed</t>
        </is>
      </c>
      <c r="S200" s="16" t="n">
        <v>8</v>
      </c>
      <c r="T200" s="16" t="n">
        <v>30</v>
      </c>
      <c r="U200" s="15" t="inlineStr">
        <is>
          <t>Cane sugar (small amount)</t>
        </is>
      </c>
      <c r="V200" s="15" t="inlineStr">
        <is>
          <t>Low calorie, light sparkling soda, minimalist branding</t>
        </is>
      </c>
      <c r="W200" s="19" t="n"/>
      <c r="X200" s="19" t="n"/>
      <c r="Y200" s="19" t="n"/>
      <c r="Z200" s="19" t="n"/>
      <c r="AA200" s="15" t="inlineStr">
        <is>
          <t>Low</t>
        </is>
      </c>
      <c r="AB200" s="15" t="inlineStr">
        <is>
          <t>Niche premium soda; design-led</t>
        </is>
      </c>
      <c r="AC200" s="15" t="inlineStr">
        <is>
          <t>A light, low-calorie modern soda</t>
        </is>
      </c>
      <c r="AD200" s="15" t="inlineStr">
        <is>
          <t>Low-calorie soda with a clean, design-forward identity.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United Sodas</t>
        </is>
      </c>
      <c r="B201" s="15" t="inlineStr">
        <is>
          <t>United Sodas of America | Black Cherry | single 355mL</t>
        </is>
      </c>
      <c r="C201" s="15" t="inlineStr">
        <is>
          <t>1) Sparkling electrolyte / functional sparkling</t>
        </is>
      </c>
      <c r="D201" s="15" t="inlineStr">
        <is>
          <t>355 mL can</t>
        </is>
      </c>
      <c r="E201" s="16" t="n">
        <v>1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Black Cherry</t>
        </is>
      </c>
      <c r="P201" s="16" t="n">
        <v>0</v>
      </c>
      <c r="Q201" s="16" t="n">
        <v>10</v>
      </c>
      <c r="R201" s="15" t="inlineStr">
        <is>
          <t>Not listed</t>
        </is>
      </c>
      <c r="S201" s="16" t="n">
        <v>8</v>
      </c>
      <c r="T201" s="16" t="n">
        <v>30</v>
      </c>
      <c r="U201" s="15" t="inlineStr">
        <is>
          <t>Cane sugar (small amount)</t>
        </is>
      </c>
      <c r="V201" s="15" t="inlineStr">
        <is>
          <t>Low calorie, light sparkling soda, minimalist branding</t>
        </is>
      </c>
      <c r="W201" s="19" t="n"/>
      <c r="X201" s="19" t="n"/>
      <c r="Y201" s="19" t="n"/>
      <c r="Z201" s="19" t="n"/>
      <c r="AA201" s="15" t="inlineStr">
        <is>
          <t>Low</t>
        </is>
      </c>
      <c r="AB201" s="15" t="inlineStr">
        <is>
          <t>Niche premium soda; design-led</t>
        </is>
      </c>
      <c r="AC201" s="15" t="inlineStr">
        <is>
          <t>A light, low-calorie modern soda</t>
        </is>
      </c>
      <c r="AD201" s="15" t="inlineStr">
        <is>
          <t>Low-calorie soda with a clean, design-forward identity.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United Sodas</t>
        </is>
      </c>
      <c r="B202" s="15" t="inlineStr">
        <is>
          <t>United Sodas of America | Black Cherry | 8-pack 355mL</t>
        </is>
      </c>
      <c r="C202" s="15" t="inlineStr">
        <is>
          <t>1) Sparkling electrolyte / functional sparkling</t>
        </is>
      </c>
      <c r="D202" s="15" t="inlineStr">
        <is>
          <t>355 mL can</t>
        </is>
      </c>
      <c r="E202" s="16" t="n">
        <v>8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Black Cherry</t>
        </is>
      </c>
      <c r="P202" s="16" t="n">
        <v>0</v>
      </c>
      <c r="Q202" s="16" t="n">
        <v>10</v>
      </c>
      <c r="R202" s="15" t="inlineStr">
        <is>
          <t>Not listed</t>
        </is>
      </c>
      <c r="S202" s="16" t="n">
        <v>8</v>
      </c>
      <c r="T202" s="16" t="n">
        <v>30</v>
      </c>
      <c r="U202" s="15" t="inlineStr">
        <is>
          <t>Cane sugar (small amount)</t>
        </is>
      </c>
      <c r="V202" s="15" t="inlineStr">
        <is>
          <t>Low calorie, light sparkling soda, minimalist branding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Niche premium soda; design-led</t>
        </is>
      </c>
      <c r="AC202" s="15" t="inlineStr">
        <is>
          <t>A light, low-calorie modern soda</t>
        </is>
      </c>
      <c r="AD202" s="15" t="inlineStr">
        <is>
          <t>Low-calorie soda with a clean, design-forward identity.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United Sodas</t>
        </is>
      </c>
      <c r="B203" s="15" t="inlineStr">
        <is>
          <t>United Sodas of America | Black Cherry | 12-pack 355mL</t>
        </is>
      </c>
      <c r="C203" s="15" t="inlineStr">
        <is>
          <t>1) Sparkling electrolyte / functional sparkling</t>
        </is>
      </c>
      <c r="D203" s="15" t="inlineStr">
        <is>
          <t>355 mL can</t>
        </is>
      </c>
      <c r="E203" s="16" t="n">
        <v>12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Black Cherry</t>
        </is>
      </c>
      <c r="P203" s="16" t="n">
        <v>0</v>
      </c>
      <c r="Q203" s="16" t="n">
        <v>10</v>
      </c>
      <c r="R203" s="15" t="inlineStr">
        <is>
          <t>Not listed</t>
        </is>
      </c>
      <c r="S203" s="16" t="n">
        <v>8</v>
      </c>
      <c r="T203" s="16" t="n">
        <v>30</v>
      </c>
      <c r="U203" s="15" t="inlineStr">
        <is>
          <t>Cane sugar (small amount)</t>
        </is>
      </c>
      <c r="V203" s="15" t="inlineStr">
        <is>
          <t>Low calorie, light sparkling soda, minimalist branding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Niche premium soda; design-led</t>
        </is>
      </c>
      <c r="AC203" s="15" t="inlineStr">
        <is>
          <t>A light, low-calorie modern soda</t>
        </is>
      </c>
      <c r="AD203" s="15" t="inlineStr">
        <is>
          <t>Low-calorie soda with a clean, design-forward identity.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United Sodas</t>
        </is>
      </c>
      <c r="B204" s="15" t="inlineStr">
        <is>
          <t>United Sodas of America | Black Cherry | 15-pack 355mL</t>
        </is>
      </c>
      <c r="C204" s="15" t="inlineStr">
        <is>
          <t>1) Sparkling electrolyte / functional sparkling</t>
        </is>
      </c>
      <c r="D204" s="15" t="inlineStr">
        <is>
          <t>355 mL can</t>
        </is>
      </c>
      <c r="E204" s="16" t="n">
        <v>15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Black Cherry</t>
        </is>
      </c>
      <c r="P204" s="16" t="n">
        <v>0</v>
      </c>
      <c r="Q204" s="16" t="n">
        <v>10</v>
      </c>
      <c r="R204" s="15" t="inlineStr">
        <is>
          <t>Not listed</t>
        </is>
      </c>
      <c r="S204" s="16" t="n">
        <v>8</v>
      </c>
      <c r="T204" s="16" t="n">
        <v>30</v>
      </c>
      <c r="U204" s="15" t="inlineStr">
        <is>
          <t>Cane sugar (small amount)</t>
        </is>
      </c>
      <c r="V204" s="15" t="inlineStr">
        <is>
          <t>Low calorie, light sparkling soda, minimalist branding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Niche premium soda; design-led</t>
        </is>
      </c>
      <c r="AC204" s="15" t="inlineStr">
        <is>
          <t>A light, low-calorie modern soda</t>
        </is>
      </c>
      <c r="AD204" s="15" t="inlineStr">
        <is>
          <t>Low-calorie soda with a clean, design-forward identity.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United Sodas</t>
        </is>
      </c>
      <c r="B205" s="15" t="inlineStr">
        <is>
          <t>United Sodas of America | Black Cherry | 18-pack 355mL</t>
        </is>
      </c>
      <c r="C205" s="15" t="inlineStr">
        <is>
          <t>1) Sparkling electrolyte / functional sparkling</t>
        </is>
      </c>
      <c r="D205" s="15" t="inlineStr">
        <is>
          <t>355 mL can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Black Cherry</t>
        </is>
      </c>
      <c r="P205" s="16" t="n">
        <v>0</v>
      </c>
      <c r="Q205" s="16" t="n">
        <v>10</v>
      </c>
      <c r="R205" s="15" t="inlineStr">
        <is>
          <t>Not listed</t>
        </is>
      </c>
      <c r="S205" s="16" t="n">
        <v>8</v>
      </c>
      <c r="T205" s="16" t="n">
        <v>30</v>
      </c>
      <c r="U205" s="15" t="inlineStr">
        <is>
          <t>Cane sugar (small amount)</t>
        </is>
      </c>
      <c r="V205" s="15" t="inlineStr">
        <is>
          <t>Low calorie, light sparkling soda, minimalist branding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Niche premium soda; design-led</t>
        </is>
      </c>
      <c r="AC205" s="15" t="inlineStr">
        <is>
          <t>A light, low-calorie modern soda</t>
        </is>
      </c>
      <c r="AD205" s="15" t="inlineStr">
        <is>
          <t>Low-calorie soda with a clean, design-forward identity.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United Sodas</t>
        </is>
      </c>
      <c r="B206" s="15" t="inlineStr">
        <is>
          <t>United Sodas of America | Black Cherry | 24-pack 355mL</t>
        </is>
      </c>
      <c r="C206" s="15" t="inlineStr">
        <is>
          <t>1) Sparkling electrolyte / functional sparkling</t>
        </is>
      </c>
      <c r="D206" s="15" t="inlineStr">
        <is>
          <t>355 mL can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Black Cherry</t>
        </is>
      </c>
      <c r="P206" s="16" t="n">
        <v>0</v>
      </c>
      <c r="Q206" s="16" t="n">
        <v>10</v>
      </c>
      <c r="R206" s="15" t="inlineStr">
        <is>
          <t>Not listed</t>
        </is>
      </c>
      <c r="S206" s="16" t="n">
        <v>8</v>
      </c>
      <c r="T206" s="16" t="n">
        <v>30</v>
      </c>
      <c r="U206" s="15" t="inlineStr">
        <is>
          <t>Cane sugar (small amount)</t>
        </is>
      </c>
      <c r="V206" s="15" t="inlineStr">
        <is>
          <t>Low calorie, light sparkling soda, minimalist branding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Niche premium soda; design-led</t>
        </is>
      </c>
      <c r="AC206" s="15" t="inlineStr">
        <is>
          <t>A light, low-calorie modern soda</t>
        </is>
      </c>
      <c r="AD206" s="15" t="inlineStr">
        <is>
          <t>Low-calorie soda with a clean, design-forward identity.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United Sodas</t>
        </is>
      </c>
      <c r="B207" s="15" t="inlineStr">
        <is>
          <t>United Sodas of America | Mango Chili | single 355mL</t>
        </is>
      </c>
      <c r="C207" s="15" t="inlineStr">
        <is>
          <t>1) Sparkling electrolyte / functional sparkling</t>
        </is>
      </c>
      <c r="D207" s="15" t="inlineStr">
        <is>
          <t>355 mL can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Mango Chili</t>
        </is>
      </c>
      <c r="P207" s="16" t="n">
        <v>0</v>
      </c>
      <c r="Q207" s="16" t="n">
        <v>10</v>
      </c>
      <c r="R207" s="15" t="inlineStr">
        <is>
          <t>Not listed</t>
        </is>
      </c>
      <c r="S207" s="16" t="n">
        <v>8</v>
      </c>
      <c r="T207" s="16" t="n">
        <v>30</v>
      </c>
      <c r="U207" s="15" t="inlineStr">
        <is>
          <t>Cane sugar (small amount)</t>
        </is>
      </c>
      <c r="V207" s="15" t="inlineStr">
        <is>
          <t>Low calorie, light sparkling soda, minimalist branding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Niche premium soda; design-led</t>
        </is>
      </c>
      <c r="AC207" s="15" t="inlineStr">
        <is>
          <t>A light, low-calorie modern soda</t>
        </is>
      </c>
      <c r="AD207" s="15" t="inlineStr">
        <is>
          <t>Low-calorie soda with a clean, design-forward identity.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United Sodas</t>
        </is>
      </c>
      <c r="B208" s="15" t="inlineStr">
        <is>
          <t>United Sodas of America | Mango Chili | 8-pack 355mL</t>
        </is>
      </c>
      <c r="C208" s="15" t="inlineStr">
        <is>
          <t>1) Sparkling electrolyte / functional sparkling</t>
        </is>
      </c>
      <c r="D208" s="15" t="inlineStr">
        <is>
          <t>355 mL can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Mango Chili</t>
        </is>
      </c>
      <c r="P208" s="16" t="n">
        <v>0</v>
      </c>
      <c r="Q208" s="16" t="n">
        <v>10</v>
      </c>
      <c r="R208" s="15" t="inlineStr">
        <is>
          <t>Not listed</t>
        </is>
      </c>
      <c r="S208" s="16" t="n">
        <v>8</v>
      </c>
      <c r="T208" s="16" t="n">
        <v>30</v>
      </c>
      <c r="U208" s="15" t="inlineStr">
        <is>
          <t>Cane sugar (small amount)</t>
        </is>
      </c>
      <c r="V208" s="15" t="inlineStr">
        <is>
          <t>Low calorie, light sparkling soda, minimalist branding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Niche premium soda; design-led</t>
        </is>
      </c>
      <c r="AC208" s="15" t="inlineStr">
        <is>
          <t>A light, low-calorie modern soda</t>
        </is>
      </c>
      <c r="AD208" s="15" t="inlineStr">
        <is>
          <t>Low-calorie soda with a clean, design-forward identity.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United Sodas</t>
        </is>
      </c>
      <c r="B209" s="15" t="inlineStr">
        <is>
          <t>United Sodas of America | Mango Chili | 12-pack 355mL</t>
        </is>
      </c>
      <c r="C209" s="15" t="inlineStr">
        <is>
          <t>1) Sparkling electrolyte / functional sparkling</t>
        </is>
      </c>
      <c r="D209" s="15" t="inlineStr">
        <is>
          <t>355 mL can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Mango Chili</t>
        </is>
      </c>
      <c r="P209" s="16" t="n">
        <v>0</v>
      </c>
      <c r="Q209" s="16" t="n">
        <v>10</v>
      </c>
      <c r="R209" s="15" t="inlineStr">
        <is>
          <t>Not listed</t>
        </is>
      </c>
      <c r="S209" s="16" t="n">
        <v>8</v>
      </c>
      <c r="T209" s="16" t="n">
        <v>30</v>
      </c>
      <c r="U209" s="15" t="inlineStr">
        <is>
          <t>Cane sugar (small amount)</t>
        </is>
      </c>
      <c r="V209" s="15" t="inlineStr">
        <is>
          <t>Low calorie, light sparkling soda, minimalist branding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Niche premium soda; design-led</t>
        </is>
      </c>
      <c r="AC209" s="15" t="inlineStr">
        <is>
          <t>A light, low-calorie modern soda</t>
        </is>
      </c>
      <c r="AD209" s="15" t="inlineStr">
        <is>
          <t>Low-calorie soda with a clean, design-forward identity.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United Sodas</t>
        </is>
      </c>
      <c r="B210" s="15" t="inlineStr">
        <is>
          <t>United Sodas of America | Mango Chili | 15-pack 355mL</t>
        </is>
      </c>
      <c r="C210" s="15" t="inlineStr">
        <is>
          <t>1) Sparkling electrolyte / functional sparkling</t>
        </is>
      </c>
      <c r="D210" s="15" t="inlineStr">
        <is>
          <t>355 mL can</t>
        </is>
      </c>
      <c r="E210" s="16" t="n">
        <v>15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Mango Chili</t>
        </is>
      </c>
      <c r="P210" s="16" t="n">
        <v>0</v>
      </c>
      <c r="Q210" s="16" t="n">
        <v>10</v>
      </c>
      <c r="R210" s="15" t="inlineStr">
        <is>
          <t>Not listed</t>
        </is>
      </c>
      <c r="S210" s="16" t="n">
        <v>8</v>
      </c>
      <c r="T210" s="16" t="n">
        <v>30</v>
      </c>
      <c r="U210" s="15" t="inlineStr">
        <is>
          <t>Cane sugar (small amount)</t>
        </is>
      </c>
      <c r="V210" s="15" t="inlineStr">
        <is>
          <t>Low calorie, light sparkling soda, minimalist branding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Niche premium soda; design-led</t>
        </is>
      </c>
      <c r="AC210" s="15" t="inlineStr">
        <is>
          <t>A light, low-calorie modern soda</t>
        </is>
      </c>
      <c r="AD210" s="15" t="inlineStr">
        <is>
          <t>Low-calorie soda with a clean, design-forward identity.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United Sodas</t>
        </is>
      </c>
      <c r="B211" s="15" t="inlineStr">
        <is>
          <t>United Sodas of America | Mango Chili | 18-pack 355mL</t>
        </is>
      </c>
      <c r="C211" s="15" t="inlineStr">
        <is>
          <t>1) Sparkling electrolyte / functional sparkling</t>
        </is>
      </c>
      <c r="D211" s="15" t="inlineStr">
        <is>
          <t>355 mL can</t>
        </is>
      </c>
      <c r="E211" s="16" t="n">
        <v>18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Mango Chili</t>
        </is>
      </c>
      <c r="P211" s="16" t="n">
        <v>0</v>
      </c>
      <c r="Q211" s="16" t="n">
        <v>10</v>
      </c>
      <c r="R211" s="15" t="inlineStr">
        <is>
          <t>Not listed</t>
        </is>
      </c>
      <c r="S211" s="16" t="n">
        <v>8</v>
      </c>
      <c r="T211" s="16" t="n">
        <v>30</v>
      </c>
      <c r="U211" s="15" t="inlineStr">
        <is>
          <t>Cane sugar (small amount)</t>
        </is>
      </c>
      <c r="V211" s="15" t="inlineStr">
        <is>
          <t>Low calorie, light sparkling soda, minimalist branding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Niche premium soda; design-led</t>
        </is>
      </c>
      <c r="AC211" s="15" t="inlineStr">
        <is>
          <t>A light, low-calorie modern soda</t>
        </is>
      </c>
      <c r="AD211" s="15" t="inlineStr">
        <is>
          <t>Low-calorie soda with a clean, design-forward identity.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United Sodas</t>
        </is>
      </c>
      <c r="B212" s="15" t="inlineStr">
        <is>
          <t>United Sodas of America | Mango Chili | 24-pack 355mL</t>
        </is>
      </c>
      <c r="C212" s="15" t="inlineStr">
        <is>
          <t>1) Sparkling electrolyte / functional sparkling</t>
        </is>
      </c>
      <c r="D212" s="15" t="inlineStr">
        <is>
          <t>355 mL can</t>
        </is>
      </c>
      <c r="E212" s="16" t="n">
        <v>24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Mango Chili</t>
        </is>
      </c>
      <c r="P212" s="16" t="n">
        <v>0</v>
      </c>
      <c r="Q212" s="16" t="n">
        <v>10</v>
      </c>
      <c r="R212" s="15" t="inlineStr">
        <is>
          <t>Not listed</t>
        </is>
      </c>
      <c r="S212" s="16" t="n">
        <v>8</v>
      </c>
      <c r="T212" s="16" t="n">
        <v>30</v>
      </c>
      <c r="U212" s="15" t="inlineStr">
        <is>
          <t>Cane sugar (small amount)</t>
        </is>
      </c>
      <c r="V212" s="15" t="inlineStr">
        <is>
          <t>Low calorie, light sparkling soda, minimalist branding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Niche premium soda; design-led</t>
        </is>
      </c>
      <c r="AC212" s="15" t="inlineStr">
        <is>
          <t>A light, low-calorie modern soda</t>
        </is>
      </c>
      <c r="AD212" s="15" t="inlineStr">
        <is>
          <t>Low-calorie soda with a clean, design-forward identity.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United Sodas</t>
        </is>
      </c>
      <c r="B213" s="15" t="inlineStr">
        <is>
          <t>United Sodas of America | Lemon Lime | single 355mL</t>
        </is>
      </c>
      <c r="C213" s="15" t="inlineStr">
        <is>
          <t>1) Sparkling electrolyte / functional sparkling</t>
        </is>
      </c>
      <c r="D213" s="15" t="inlineStr">
        <is>
          <t>355 mL can</t>
        </is>
      </c>
      <c r="E213" s="16" t="n">
        <v>1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Lemon Lime</t>
        </is>
      </c>
      <c r="P213" s="16" t="n">
        <v>0</v>
      </c>
      <c r="Q213" s="16" t="n">
        <v>10</v>
      </c>
      <c r="R213" s="15" t="inlineStr">
        <is>
          <t>Not listed</t>
        </is>
      </c>
      <c r="S213" s="16" t="n">
        <v>8</v>
      </c>
      <c r="T213" s="16" t="n">
        <v>30</v>
      </c>
      <c r="U213" s="15" t="inlineStr">
        <is>
          <t>Cane sugar (small amount)</t>
        </is>
      </c>
      <c r="V213" s="15" t="inlineStr">
        <is>
          <t>Low calorie, light sparkling soda, minimalist branding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Niche premium soda; design-led</t>
        </is>
      </c>
      <c r="AC213" s="15" t="inlineStr">
        <is>
          <t>A light, low-calorie modern soda</t>
        </is>
      </c>
      <c r="AD213" s="15" t="inlineStr">
        <is>
          <t>Low-calorie soda with a clean, design-forward identity.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United Sodas</t>
        </is>
      </c>
      <c r="B214" s="15" t="inlineStr">
        <is>
          <t>United Sodas of America | Lemon Lime | 8-pack 355mL</t>
        </is>
      </c>
      <c r="C214" s="15" t="inlineStr">
        <is>
          <t>1) Sparkling electrolyte / functional sparkling</t>
        </is>
      </c>
      <c r="D214" s="15" t="inlineStr">
        <is>
          <t>355 mL can</t>
        </is>
      </c>
      <c r="E214" s="16" t="n">
        <v>8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Lemon Lime</t>
        </is>
      </c>
      <c r="P214" s="16" t="n">
        <v>0</v>
      </c>
      <c r="Q214" s="16" t="n">
        <v>10</v>
      </c>
      <c r="R214" s="15" t="inlineStr">
        <is>
          <t>Not listed</t>
        </is>
      </c>
      <c r="S214" s="16" t="n">
        <v>8</v>
      </c>
      <c r="T214" s="16" t="n">
        <v>30</v>
      </c>
      <c r="U214" s="15" t="inlineStr">
        <is>
          <t>Cane sugar (small amount)</t>
        </is>
      </c>
      <c r="V214" s="15" t="inlineStr">
        <is>
          <t>Low calorie, light sparkling soda, minimalist branding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Niche premium soda; design-led</t>
        </is>
      </c>
      <c r="AC214" s="15" t="inlineStr">
        <is>
          <t>A light, low-calorie modern soda</t>
        </is>
      </c>
      <c r="AD214" s="15" t="inlineStr">
        <is>
          <t>Low-calorie soda with a clean, design-forward identity.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355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United Sodas</t>
        </is>
      </c>
      <c r="B215" s="15" t="inlineStr">
        <is>
          <t>United Sodas of America | Lemon Lime | 12-pack 355mL</t>
        </is>
      </c>
      <c r="C215" s="15" t="inlineStr">
        <is>
          <t>1) Sparkling electrolyte / functional sparkling</t>
        </is>
      </c>
      <c r="D215" s="15" t="inlineStr">
        <is>
          <t>355 mL can</t>
        </is>
      </c>
      <c r="E215" s="16" t="n">
        <v>12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Lemon Lime</t>
        </is>
      </c>
      <c r="P215" s="16" t="n">
        <v>0</v>
      </c>
      <c r="Q215" s="16" t="n">
        <v>10</v>
      </c>
      <c r="R215" s="15" t="inlineStr">
        <is>
          <t>Not listed</t>
        </is>
      </c>
      <c r="S215" s="16" t="n">
        <v>8</v>
      </c>
      <c r="T215" s="16" t="n">
        <v>30</v>
      </c>
      <c r="U215" s="15" t="inlineStr">
        <is>
          <t>Cane sugar (small amount)</t>
        </is>
      </c>
      <c r="V215" s="15" t="inlineStr">
        <is>
          <t>Low calorie, light sparkling soda, minimalist branding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Niche premium soda; design-led</t>
        </is>
      </c>
      <c r="AC215" s="15" t="inlineStr">
        <is>
          <t>A light, low-calorie modern soda</t>
        </is>
      </c>
      <c r="AD215" s="15" t="inlineStr">
        <is>
          <t>Low-calorie soda with a clean, design-forward identity.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355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United Sodas</t>
        </is>
      </c>
      <c r="B216" s="15" t="inlineStr">
        <is>
          <t>United Sodas of America | Lemon Lime | 15-pack 355mL</t>
        </is>
      </c>
      <c r="C216" s="15" t="inlineStr">
        <is>
          <t>1) Sparkling electrolyte / functional sparkling</t>
        </is>
      </c>
      <c r="D216" s="15" t="inlineStr">
        <is>
          <t>355 mL can</t>
        </is>
      </c>
      <c r="E216" s="16" t="n">
        <v>15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Lemon Lime</t>
        </is>
      </c>
      <c r="P216" s="16" t="n">
        <v>0</v>
      </c>
      <c r="Q216" s="16" t="n">
        <v>10</v>
      </c>
      <c r="R216" s="15" t="inlineStr">
        <is>
          <t>Not listed</t>
        </is>
      </c>
      <c r="S216" s="16" t="n">
        <v>8</v>
      </c>
      <c r="T216" s="16" t="n">
        <v>30</v>
      </c>
      <c r="U216" s="15" t="inlineStr">
        <is>
          <t>Cane sugar (small amount)</t>
        </is>
      </c>
      <c r="V216" s="15" t="inlineStr">
        <is>
          <t>Low calorie, light sparkling soda, minimalist branding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Niche premium soda; design-led</t>
        </is>
      </c>
      <c r="AC216" s="15" t="inlineStr">
        <is>
          <t>A light, low-calorie modern soda</t>
        </is>
      </c>
      <c r="AD216" s="15" t="inlineStr">
        <is>
          <t>Low-calorie soda with a clean, design-forward identity.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355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United Sodas</t>
        </is>
      </c>
      <c r="B217" s="15" t="inlineStr">
        <is>
          <t>United Sodas of America | Lemon Lime | 18-pack 355mL</t>
        </is>
      </c>
      <c r="C217" s="15" t="inlineStr">
        <is>
          <t>1) Sparkling electrolyte / functional sparkling</t>
        </is>
      </c>
      <c r="D217" s="15" t="inlineStr">
        <is>
          <t>355 mL can</t>
        </is>
      </c>
      <c r="E217" s="16" t="n">
        <v>18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Lemon Lime</t>
        </is>
      </c>
      <c r="P217" s="16" t="n">
        <v>0</v>
      </c>
      <c r="Q217" s="16" t="n">
        <v>10</v>
      </c>
      <c r="R217" s="15" t="inlineStr">
        <is>
          <t>Not listed</t>
        </is>
      </c>
      <c r="S217" s="16" t="n">
        <v>8</v>
      </c>
      <c r="T217" s="16" t="n">
        <v>30</v>
      </c>
      <c r="U217" s="15" t="inlineStr">
        <is>
          <t>Cane sugar (small amount)</t>
        </is>
      </c>
      <c r="V217" s="15" t="inlineStr">
        <is>
          <t>Low calorie, light sparkling soda, minimalist branding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Niche premium soda; design-led</t>
        </is>
      </c>
      <c r="AC217" s="15" t="inlineStr">
        <is>
          <t>A light, low-calorie modern soda</t>
        </is>
      </c>
      <c r="AD217" s="15" t="inlineStr">
        <is>
          <t>Low-calorie soda with a clean, design-forward identity.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355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United Sodas</t>
        </is>
      </c>
      <c r="B218" s="15" t="inlineStr">
        <is>
          <t>United Sodas of America | Lemon Lime | 24-pack 355mL</t>
        </is>
      </c>
      <c r="C218" s="15" t="inlineStr">
        <is>
          <t>1) Sparkling electrolyte / functional sparkling</t>
        </is>
      </c>
      <c r="D218" s="15" t="inlineStr">
        <is>
          <t>355 mL can</t>
        </is>
      </c>
      <c r="E218" s="16" t="n">
        <v>24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Lemon Lime</t>
        </is>
      </c>
      <c r="P218" s="16" t="n">
        <v>0</v>
      </c>
      <c r="Q218" s="16" t="n">
        <v>10</v>
      </c>
      <c r="R218" s="15" t="inlineStr">
        <is>
          <t>Not listed</t>
        </is>
      </c>
      <c r="S218" s="16" t="n">
        <v>8</v>
      </c>
      <c r="T218" s="16" t="n">
        <v>30</v>
      </c>
      <c r="U218" s="15" t="inlineStr">
        <is>
          <t>Cane sugar (small amount)</t>
        </is>
      </c>
      <c r="V218" s="15" t="inlineStr">
        <is>
          <t>Low calorie, light sparkling soda, minimalist branding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Niche premium soda; design-led</t>
        </is>
      </c>
      <c r="AC218" s="15" t="inlineStr">
        <is>
          <t>A light, low-calorie modern soda</t>
        </is>
      </c>
      <c r="AD218" s="15" t="inlineStr">
        <is>
          <t>Low-calorie soda with a clean, design-forward identity.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355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United Sodas</t>
        </is>
      </c>
      <c r="B219" s="15" t="inlineStr">
        <is>
          <t>United Sodas of America | Peach Vanilla | single 355mL</t>
        </is>
      </c>
      <c r="C219" s="15" t="inlineStr">
        <is>
          <t>1) Sparkling electrolyte / functional sparkling</t>
        </is>
      </c>
      <c r="D219" s="15" t="inlineStr">
        <is>
          <t>355 mL can</t>
        </is>
      </c>
      <c r="E219" s="16" t="n">
        <v>1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 Vanilla</t>
        </is>
      </c>
      <c r="P219" s="16" t="n">
        <v>0</v>
      </c>
      <c r="Q219" s="16" t="n">
        <v>10</v>
      </c>
      <c r="R219" s="15" t="inlineStr">
        <is>
          <t>Not listed</t>
        </is>
      </c>
      <c r="S219" s="16" t="n">
        <v>8</v>
      </c>
      <c r="T219" s="16" t="n">
        <v>30</v>
      </c>
      <c r="U219" s="15" t="inlineStr">
        <is>
          <t>Cane sugar (small amount)</t>
        </is>
      </c>
      <c r="V219" s="15" t="inlineStr">
        <is>
          <t>Low calorie, light sparkling soda, minimalist branding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Niche premium soda; design-led</t>
        </is>
      </c>
      <c r="AC219" s="15" t="inlineStr">
        <is>
          <t>A light, low-calorie modern soda</t>
        </is>
      </c>
      <c r="AD219" s="15" t="inlineStr">
        <is>
          <t>Low-calorie soda with a clean, design-forward identity.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355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United Sodas</t>
        </is>
      </c>
      <c r="B220" s="15" t="inlineStr">
        <is>
          <t>United Sodas of America | Peach Vanilla | 8-pack 355mL</t>
        </is>
      </c>
      <c r="C220" s="15" t="inlineStr">
        <is>
          <t>1) Sparkling electrolyte / functional sparkling</t>
        </is>
      </c>
      <c r="D220" s="15" t="inlineStr">
        <is>
          <t>355 mL can</t>
        </is>
      </c>
      <c r="E220" s="16" t="n">
        <v>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 Vanilla</t>
        </is>
      </c>
      <c r="P220" s="16" t="n">
        <v>0</v>
      </c>
      <c r="Q220" s="16" t="n">
        <v>10</v>
      </c>
      <c r="R220" s="15" t="inlineStr">
        <is>
          <t>Not listed</t>
        </is>
      </c>
      <c r="S220" s="16" t="n">
        <v>8</v>
      </c>
      <c r="T220" s="16" t="n">
        <v>30</v>
      </c>
      <c r="U220" s="15" t="inlineStr">
        <is>
          <t>Cane sugar (small amount)</t>
        </is>
      </c>
      <c r="V220" s="15" t="inlineStr">
        <is>
          <t>Low calorie, light sparkling soda, minimalist branding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Niche premium soda; design-led</t>
        </is>
      </c>
      <c r="AC220" s="15" t="inlineStr">
        <is>
          <t>A light, low-calorie modern soda</t>
        </is>
      </c>
      <c r="AD220" s="15" t="inlineStr">
        <is>
          <t>Low-calorie soda with a clean, design-forward identity.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355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United Sodas</t>
        </is>
      </c>
      <c r="B221" s="15" t="inlineStr">
        <is>
          <t>United Sodas of America | Peach Vanilla | 12-pack 355mL</t>
        </is>
      </c>
      <c r="C221" s="15" t="inlineStr">
        <is>
          <t>1) Sparkling electrolyte / functional sparkling</t>
        </is>
      </c>
      <c r="D221" s="15" t="inlineStr">
        <is>
          <t>355 mL can</t>
        </is>
      </c>
      <c r="E221" s="16" t="n">
        <v>12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 Vanilla</t>
        </is>
      </c>
      <c r="P221" s="16" t="n">
        <v>0</v>
      </c>
      <c r="Q221" s="16" t="n">
        <v>10</v>
      </c>
      <c r="R221" s="15" t="inlineStr">
        <is>
          <t>Not listed</t>
        </is>
      </c>
      <c r="S221" s="16" t="n">
        <v>8</v>
      </c>
      <c r="T221" s="16" t="n">
        <v>30</v>
      </c>
      <c r="U221" s="15" t="inlineStr">
        <is>
          <t>Cane sugar (small amount)</t>
        </is>
      </c>
      <c r="V221" s="15" t="inlineStr">
        <is>
          <t>Low calorie, light sparkling soda, minimalist branding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Niche premium soda; design-led</t>
        </is>
      </c>
      <c r="AC221" s="15" t="inlineStr">
        <is>
          <t>A light, low-calorie modern soda</t>
        </is>
      </c>
      <c r="AD221" s="15" t="inlineStr">
        <is>
          <t>Low-calorie soda with a clean, design-forward identity.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355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United Sodas</t>
        </is>
      </c>
      <c r="B222" s="15" t="inlineStr">
        <is>
          <t>United Sodas of America | Peach Vanilla | 15-pack 355mL</t>
        </is>
      </c>
      <c r="C222" s="15" t="inlineStr">
        <is>
          <t>1) Sparkling electrolyte / functional sparkling</t>
        </is>
      </c>
      <c r="D222" s="15" t="inlineStr">
        <is>
          <t>355 mL can</t>
        </is>
      </c>
      <c r="E222" s="16" t="n">
        <v>15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 Vanilla</t>
        </is>
      </c>
      <c r="P222" s="16" t="n">
        <v>0</v>
      </c>
      <c r="Q222" s="16" t="n">
        <v>10</v>
      </c>
      <c r="R222" s="15" t="inlineStr">
        <is>
          <t>Not listed</t>
        </is>
      </c>
      <c r="S222" s="16" t="n">
        <v>8</v>
      </c>
      <c r="T222" s="16" t="n">
        <v>30</v>
      </c>
      <c r="U222" s="15" t="inlineStr">
        <is>
          <t>Cane sugar (small amount)</t>
        </is>
      </c>
      <c r="V222" s="15" t="inlineStr">
        <is>
          <t>Low calorie, light sparkling soda, minimalist branding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Niche premium soda; design-led</t>
        </is>
      </c>
      <c r="AC222" s="15" t="inlineStr">
        <is>
          <t>A light, low-calorie modern soda</t>
        </is>
      </c>
      <c r="AD222" s="15" t="inlineStr">
        <is>
          <t>Low-calorie soda with a clean, design-forward identity.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355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United Sodas</t>
        </is>
      </c>
      <c r="B223" s="15" t="inlineStr">
        <is>
          <t>United Sodas of America | Peach Vanilla | 18-pack 355mL</t>
        </is>
      </c>
      <c r="C223" s="15" t="inlineStr">
        <is>
          <t>1) Sparkling electrolyte / functional sparkling</t>
        </is>
      </c>
      <c r="D223" s="15" t="inlineStr">
        <is>
          <t>355 mL can</t>
        </is>
      </c>
      <c r="E223" s="16" t="n">
        <v>18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 Vanilla</t>
        </is>
      </c>
      <c r="P223" s="16" t="n">
        <v>0</v>
      </c>
      <c r="Q223" s="16" t="n">
        <v>10</v>
      </c>
      <c r="R223" s="15" t="inlineStr">
        <is>
          <t>Not listed</t>
        </is>
      </c>
      <c r="S223" s="16" t="n">
        <v>8</v>
      </c>
      <c r="T223" s="16" t="n">
        <v>30</v>
      </c>
      <c r="U223" s="15" t="inlineStr">
        <is>
          <t>Cane sugar (small amount)</t>
        </is>
      </c>
      <c r="V223" s="15" t="inlineStr">
        <is>
          <t>Low calorie, light sparkling soda, minimalist branding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Niche premium soda; design-led</t>
        </is>
      </c>
      <c r="AC223" s="15" t="inlineStr">
        <is>
          <t>A light, low-calorie modern soda</t>
        </is>
      </c>
      <c r="AD223" s="15" t="inlineStr">
        <is>
          <t>Low-calorie soda with a clean, design-forward identity.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355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United Sodas</t>
        </is>
      </c>
      <c r="B224" s="15" t="inlineStr">
        <is>
          <t>United Sodas of America | Peach Vanilla | 24-pack 355mL</t>
        </is>
      </c>
      <c r="C224" s="15" t="inlineStr">
        <is>
          <t>1) Sparkling electrolyte / functional sparkling</t>
        </is>
      </c>
      <c r="D224" s="15" t="inlineStr">
        <is>
          <t>355 mL can</t>
        </is>
      </c>
      <c r="E224" s="16" t="n">
        <v>24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 Vanilla</t>
        </is>
      </c>
      <c r="P224" s="16" t="n">
        <v>0</v>
      </c>
      <c r="Q224" s="16" t="n">
        <v>10</v>
      </c>
      <c r="R224" s="15" t="inlineStr">
        <is>
          <t>Not listed</t>
        </is>
      </c>
      <c r="S224" s="16" t="n">
        <v>8</v>
      </c>
      <c r="T224" s="16" t="n">
        <v>30</v>
      </c>
      <c r="U224" s="15" t="inlineStr">
        <is>
          <t>Cane sugar (small amount)</t>
        </is>
      </c>
      <c r="V224" s="15" t="inlineStr">
        <is>
          <t>Low calorie, light sparkling soda, minimalist branding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Niche premium soda; design-led</t>
        </is>
      </c>
      <c r="AC224" s="15" t="inlineStr">
        <is>
          <t>A light, low-calorie modern soda</t>
        </is>
      </c>
      <c r="AD224" s="15" t="inlineStr">
        <is>
          <t>Low-calorie soda with a clean, design-forward identity.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355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Sparkling Ice</t>
        </is>
      </c>
      <c r="B225" s="15" t="inlineStr">
        <is>
          <t>Sparkling Ice +Caffeine | Black Raspberry | single 473mL</t>
        </is>
      </c>
      <c r="C225" s="15" t="inlineStr">
        <is>
          <t>1) Sparkling electrolyte / functional sparkling</t>
        </is>
      </c>
      <c r="D225" s="15" t="inlineStr">
        <is>
          <t>473 mL can</t>
        </is>
      </c>
      <c r="E225" s="16" t="n">
        <v>1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Black Raspberry</t>
        </is>
      </c>
      <c r="P225" s="16" t="n">
        <v>70</v>
      </c>
      <c r="Q225" s="16" t="n">
        <v>25</v>
      </c>
      <c r="R225" s="15" t="inlineStr">
        <is>
          <t>Not listed</t>
        </is>
      </c>
      <c r="S225" s="16" t="n">
        <v>0</v>
      </c>
      <c r="T225" s="16" t="n">
        <v>5</v>
      </c>
      <c r="U225" s="15" t="inlineStr">
        <is>
          <t>Sucralose</t>
        </is>
      </c>
      <c r="V225" s="15" t="inlineStr">
        <is>
          <t>70 mg caffeine, vitamins, antioxidants, zero sugar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Caffeinated line of mass sparkling brand</t>
        </is>
      </c>
      <c r="AC225" s="15" t="inlineStr">
        <is>
          <t>Zero-sugar sparkling with a caffeine boost</t>
        </is>
      </c>
      <c r="AD225" s="15" t="inlineStr">
        <is>
          <t>Light caffeine plus vitamins,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Sparkling Ice</t>
        </is>
      </c>
      <c r="B226" s="15" t="inlineStr">
        <is>
          <t>Sparkling Ice +Caffeine | Black Raspberry | 8-pack 473mL</t>
        </is>
      </c>
      <c r="C226" s="15" t="inlineStr">
        <is>
          <t>1) Sparkling electrolyte / functional sparkling</t>
        </is>
      </c>
      <c r="D226" s="15" t="inlineStr">
        <is>
          <t>473 mL can</t>
        </is>
      </c>
      <c r="E226" s="16" t="n">
        <v>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Black Raspberry</t>
        </is>
      </c>
      <c r="P226" s="16" t="n">
        <v>70</v>
      </c>
      <c r="Q226" s="16" t="n">
        <v>25</v>
      </c>
      <c r="R226" s="15" t="inlineStr">
        <is>
          <t>Not listed</t>
        </is>
      </c>
      <c r="S226" s="16" t="n">
        <v>0</v>
      </c>
      <c r="T226" s="16" t="n">
        <v>5</v>
      </c>
      <c r="U226" s="15" t="inlineStr">
        <is>
          <t>Sucralose</t>
        </is>
      </c>
      <c r="V226" s="15" t="inlineStr">
        <is>
          <t>70 mg caffeine, vitamins, antioxidants, zero sugar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Caffeinated line of mass sparkling brand</t>
        </is>
      </c>
      <c r="AC226" s="15" t="inlineStr">
        <is>
          <t>Zero-sugar sparkling with a caffeine boost</t>
        </is>
      </c>
      <c r="AD226" s="15" t="inlineStr">
        <is>
          <t>Light caffeine plus vitamins,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Sparkling Ice</t>
        </is>
      </c>
      <c r="B227" s="15" t="inlineStr">
        <is>
          <t>Sparkling Ice +Caffeine | Black Raspberry | 12-pack 473mL</t>
        </is>
      </c>
      <c r="C227" s="15" t="inlineStr">
        <is>
          <t>1) Sparkling electrolyte / functional sparkling</t>
        </is>
      </c>
      <c r="D227" s="15" t="inlineStr">
        <is>
          <t>473 mL can</t>
        </is>
      </c>
      <c r="E227" s="16" t="n">
        <v>12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Black Raspberry</t>
        </is>
      </c>
      <c r="P227" s="16" t="n">
        <v>70</v>
      </c>
      <c r="Q227" s="16" t="n">
        <v>25</v>
      </c>
      <c r="R227" s="15" t="inlineStr">
        <is>
          <t>Not listed</t>
        </is>
      </c>
      <c r="S227" s="16" t="n">
        <v>0</v>
      </c>
      <c r="T227" s="16" t="n">
        <v>5</v>
      </c>
      <c r="U227" s="15" t="inlineStr">
        <is>
          <t>Sucralose</t>
        </is>
      </c>
      <c r="V227" s="15" t="inlineStr">
        <is>
          <t>70 mg caffeine, vitamins, antioxidants, zero sugar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Caffeinated line of mass sparkling brand</t>
        </is>
      </c>
      <c r="AC227" s="15" t="inlineStr">
        <is>
          <t>Zero-sugar sparkling with a caffeine boost</t>
        </is>
      </c>
      <c r="AD227" s="15" t="inlineStr">
        <is>
          <t>Light caffeine plus vitamins, zero sugar.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Sparkling Ice</t>
        </is>
      </c>
      <c r="B228" s="15" t="inlineStr">
        <is>
          <t>Sparkling Ice +Caffeine | Black Raspberry | 18-pack 473mL</t>
        </is>
      </c>
      <c r="C228" s="15" t="inlineStr">
        <is>
          <t>1) Sparkling electrolyte / functional sparkling</t>
        </is>
      </c>
      <c r="D228" s="15" t="inlineStr">
        <is>
          <t>473 mL can</t>
        </is>
      </c>
      <c r="E228" s="16" t="n">
        <v>18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Black Raspberry</t>
        </is>
      </c>
      <c r="P228" s="16" t="n">
        <v>70</v>
      </c>
      <c r="Q228" s="16" t="n">
        <v>25</v>
      </c>
      <c r="R228" s="15" t="inlineStr">
        <is>
          <t>Not listed</t>
        </is>
      </c>
      <c r="S228" s="16" t="n">
        <v>0</v>
      </c>
      <c r="T228" s="16" t="n">
        <v>5</v>
      </c>
      <c r="U228" s="15" t="inlineStr">
        <is>
          <t>Sucralose</t>
        </is>
      </c>
      <c r="V228" s="15" t="inlineStr">
        <is>
          <t>70 mg caffeine, vitamins, antioxidants, zero sugar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Caffeinated line of mass sparkling brand</t>
        </is>
      </c>
      <c r="AC228" s="15" t="inlineStr">
        <is>
          <t>Zero-sugar sparkling with a caffeine boost</t>
        </is>
      </c>
      <c r="AD228" s="15" t="inlineStr">
        <is>
          <t>Light caffeine plus vitamins, zero sugar.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Sparkling Ice</t>
        </is>
      </c>
      <c r="B229" s="15" t="inlineStr">
        <is>
          <t>Sparkling Ice +Caffeine | Black Raspberry | 24-pack 473mL</t>
        </is>
      </c>
      <c r="C229" s="15" t="inlineStr">
        <is>
          <t>1) Sparkling electrolyte / functional sparkling</t>
        </is>
      </c>
      <c r="D229" s="15" t="inlineStr">
        <is>
          <t>473 mL can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Black Raspberry</t>
        </is>
      </c>
      <c r="P229" s="16" t="n">
        <v>70</v>
      </c>
      <c r="Q229" s="16" t="n">
        <v>25</v>
      </c>
      <c r="R229" s="15" t="inlineStr">
        <is>
          <t>Not listed</t>
        </is>
      </c>
      <c r="S229" s="16" t="n">
        <v>0</v>
      </c>
      <c r="T229" s="16" t="n">
        <v>5</v>
      </c>
      <c r="U229" s="15" t="inlineStr">
        <is>
          <t>Sucralose</t>
        </is>
      </c>
      <c r="V229" s="15" t="inlineStr">
        <is>
          <t>70 mg caffeine, vitamins, antioxidants, zero sugar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Caffeinated line of mass sparkling brand</t>
        </is>
      </c>
      <c r="AC229" s="15" t="inlineStr">
        <is>
          <t>Zero-sugar sparkling with a caffeine boost</t>
        </is>
      </c>
      <c r="AD229" s="15" t="inlineStr">
        <is>
          <t>Light caffeine plus vitamins, zero sugar.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Sparkling Ice</t>
        </is>
      </c>
      <c r="B230" s="15" t="inlineStr">
        <is>
          <t>Sparkling Ice +Caffeine | Citrus Twist | single 473mL</t>
        </is>
      </c>
      <c r="C230" s="15" t="inlineStr">
        <is>
          <t>1) Sparkling electrolyte / functional sparkling</t>
        </is>
      </c>
      <c r="D230" s="15" t="inlineStr">
        <is>
          <t>473 mL can</t>
        </is>
      </c>
      <c r="E230" s="16" t="n">
        <v>1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Citrus Twist</t>
        </is>
      </c>
      <c r="P230" s="16" t="n">
        <v>70</v>
      </c>
      <c r="Q230" s="16" t="n">
        <v>25</v>
      </c>
      <c r="R230" s="15" t="inlineStr">
        <is>
          <t>Not listed</t>
        </is>
      </c>
      <c r="S230" s="16" t="n">
        <v>0</v>
      </c>
      <c r="T230" s="16" t="n">
        <v>5</v>
      </c>
      <c r="U230" s="15" t="inlineStr">
        <is>
          <t>Sucralose</t>
        </is>
      </c>
      <c r="V230" s="15" t="inlineStr">
        <is>
          <t>70 mg caffeine, vitamins, antioxidants, zero sugar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Caffeinated line of mass sparkling brand</t>
        </is>
      </c>
      <c r="AC230" s="15" t="inlineStr">
        <is>
          <t>Zero-sugar sparkling with a caffeine boost</t>
        </is>
      </c>
      <c r="AD230" s="15" t="inlineStr">
        <is>
          <t>Light caffeine plus vitamins, zero sugar.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Sparkling Ice</t>
        </is>
      </c>
      <c r="B231" s="15" t="inlineStr">
        <is>
          <t>Sparkling Ice +Caffeine | Citrus Twist | 8-pack 473mL</t>
        </is>
      </c>
      <c r="C231" s="15" t="inlineStr">
        <is>
          <t>1) Sparkling electrolyte / functional sparkling</t>
        </is>
      </c>
      <c r="D231" s="15" t="inlineStr">
        <is>
          <t>473 mL can</t>
        </is>
      </c>
      <c r="E231" s="16" t="n">
        <v>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Citrus Twist</t>
        </is>
      </c>
      <c r="P231" s="16" t="n">
        <v>70</v>
      </c>
      <c r="Q231" s="16" t="n">
        <v>25</v>
      </c>
      <c r="R231" s="15" t="inlineStr">
        <is>
          <t>Not listed</t>
        </is>
      </c>
      <c r="S231" s="16" t="n">
        <v>0</v>
      </c>
      <c r="T231" s="16" t="n">
        <v>5</v>
      </c>
      <c r="U231" s="15" t="inlineStr">
        <is>
          <t>Sucralose</t>
        </is>
      </c>
      <c r="V231" s="15" t="inlineStr">
        <is>
          <t>70 mg caffeine, vitamins, antioxidants, zero sugar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Caffeinated line of mass sparkling brand</t>
        </is>
      </c>
      <c r="AC231" s="15" t="inlineStr">
        <is>
          <t>Zero-sugar sparkling with a caffeine boost</t>
        </is>
      </c>
      <c r="AD231" s="15" t="inlineStr">
        <is>
          <t>Light caffeine plus vitamins, zero sugar.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Sparkling Ice</t>
        </is>
      </c>
      <c r="B232" s="15" t="inlineStr">
        <is>
          <t>Sparkling Ice +Caffeine | Citrus Twist | 12-pack 473mL</t>
        </is>
      </c>
      <c r="C232" s="15" t="inlineStr">
        <is>
          <t>1) Sparkling electrolyte / functional sparkling</t>
        </is>
      </c>
      <c r="D232" s="15" t="inlineStr">
        <is>
          <t>473 mL can</t>
        </is>
      </c>
      <c r="E232" s="16" t="n">
        <v>12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Citrus Twist</t>
        </is>
      </c>
      <c r="P232" s="16" t="n">
        <v>70</v>
      </c>
      <c r="Q232" s="16" t="n">
        <v>25</v>
      </c>
      <c r="R232" s="15" t="inlineStr">
        <is>
          <t>Not listed</t>
        </is>
      </c>
      <c r="S232" s="16" t="n">
        <v>0</v>
      </c>
      <c r="T232" s="16" t="n">
        <v>5</v>
      </c>
      <c r="U232" s="15" t="inlineStr">
        <is>
          <t>Sucralose</t>
        </is>
      </c>
      <c r="V232" s="15" t="inlineStr">
        <is>
          <t>70 mg caffeine, vitamins, antioxidants, zero sugar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Caffeinated line of mass sparkling brand</t>
        </is>
      </c>
      <c r="AC232" s="15" t="inlineStr">
        <is>
          <t>Zero-sugar sparkling with a caffeine boost</t>
        </is>
      </c>
      <c r="AD232" s="15" t="inlineStr">
        <is>
          <t>Light caffeine plus vitamins, zero sugar.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Sparkling Ice</t>
        </is>
      </c>
      <c r="B233" s="15" t="inlineStr">
        <is>
          <t>Sparkling Ice +Caffeine | Citrus Twist | 18-pack 473mL</t>
        </is>
      </c>
      <c r="C233" s="15" t="inlineStr">
        <is>
          <t>1) Sparkling electrolyte / functional sparkling</t>
        </is>
      </c>
      <c r="D233" s="15" t="inlineStr">
        <is>
          <t>473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Citrus Twist</t>
        </is>
      </c>
      <c r="P233" s="16" t="n">
        <v>70</v>
      </c>
      <c r="Q233" s="16" t="n">
        <v>25</v>
      </c>
      <c r="R233" s="15" t="inlineStr">
        <is>
          <t>Not listed</t>
        </is>
      </c>
      <c r="S233" s="16" t="n">
        <v>0</v>
      </c>
      <c r="T233" s="16" t="n">
        <v>5</v>
      </c>
      <c r="U233" s="15" t="inlineStr">
        <is>
          <t>Sucralose</t>
        </is>
      </c>
      <c r="V233" s="15" t="inlineStr">
        <is>
          <t>70 mg caffeine, vitamins, antioxidants, zero sugar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Caffeinated line of mass sparkling brand</t>
        </is>
      </c>
      <c r="AC233" s="15" t="inlineStr">
        <is>
          <t>Zero-sugar sparkling with a caffeine boost</t>
        </is>
      </c>
      <c r="AD233" s="15" t="inlineStr">
        <is>
          <t>Light caffeine plus vitamins, zero sugar.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Sparkling Ice</t>
        </is>
      </c>
      <c r="B234" s="15" t="inlineStr">
        <is>
          <t>Sparkling Ice +Caffeine | Citrus Twist | 24-pack 473mL</t>
        </is>
      </c>
      <c r="C234" s="15" t="inlineStr">
        <is>
          <t>1) Sparkling electrolyte / functional sparkling</t>
        </is>
      </c>
      <c r="D234" s="15" t="inlineStr">
        <is>
          <t>473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Citrus Twist</t>
        </is>
      </c>
      <c r="P234" s="16" t="n">
        <v>70</v>
      </c>
      <c r="Q234" s="16" t="n">
        <v>25</v>
      </c>
      <c r="R234" s="15" t="inlineStr">
        <is>
          <t>Not listed</t>
        </is>
      </c>
      <c r="S234" s="16" t="n">
        <v>0</v>
      </c>
      <c r="T234" s="16" t="n">
        <v>5</v>
      </c>
      <c r="U234" s="15" t="inlineStr">
        <is>
          <t>Sucralose</t>
        </is>
      </c>
      <c r="V234" s="15" t="inlineStr">
        <is>
          <t>70 mg caffeine, vitamins, antioxidants, zero sugar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Caffeinated line of mass sparkling brand</t>
        </is>
      </c>
      <c r="AC234" s="15" t="inlineStr">
        <is>
          <t>Zero-sugar sparkling with a caffeine boost</t>
        </is>
      </c>
      <c r="AD234" s="15" t="inlineStr">
        <is>
          <t>Light caffeine plus vitamins, zero sugar.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Sparkling Ice</t>
        </is>
      </c>
      <c r="B235" s="15" t="inlineStr">
        <is>
          <t>Sparkling Ice +Caffeine | Orange Passionfruit | single 473mL</t>
        </is>
      </c>
      <c r="C235" s="15" t="inlineStr">
        <is>
          <t>1) Sparkling electrolyte / functional sparkling</t>
        </is>
      </c>
      <c r="D235" s="15" t="inlineStr">
        <is>
          <t>473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Orange Passionfruit</t>
        </is>
      </c>
      <c r="P235" s="16" t="n">
        <v>70</v>
      </c>
      <c r="Q235" s="16" t="n">
        <v>25</v>
      </c>
      <c r="R235" s="15" t="inlineStr">
        <is>
          <t>Not listed</t>
        </is>
      </c>
      <c r="S235" s="16" t="n">
        <v>0</v>
      </c>
      <c r="T235" s="16" t="n">
        <v>5</v>
      </c>
      <c r="U235" s="15" t="inlineStr">
        <is>
          <t>Sucralose</t>
        </is>
      </c>
      <c r="V235" s="15" t="inlineStr">
        <is>
          <t>70 mg caffeine, vitamins, antioxidants, zero sugar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Caffeinated line of mass sparkling brand</t>
        </is>
      </c>
      <c r="AC235" s="15" t="inlineStr">
        <is>
          <t>Zero-sugar sparkling with a caffeine boost</t>
        </is>
      </c>
      <c r="AD235" s="15" t="inlineStr">
        <is>
          <t>Light caffeine plus vitamins, zero sugar.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Sparkling Ice</t>
        </is>
      </c>
      <c r="B236" s="15" t="inlineStr">
        <is>
          <t>Sparkling Ice +Caffeine | Orange Passionfruit | 8-pack 473mL</t>
        </is>
      </c>
      <c r="C236" s="15" t="inlineStr">
        <is>
          <t>1) Sparkling electrolyte / functional sparkling</t>
        </is>
      </c>
      <c r="D236" s="15" t="inlineStr">
        <is>
          <t>473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Orange Passionfruit</t>
        </is>
      </c>
      <c r="P236" s="16" t="n">
        <v>70</v>
      </c>
      <c r="Q236" s="16" t="n">
        <v>25</v>
      </c>
      <c r="R236" s="15" t="inlineStr">
        <is>
          <t>Not listed</t>
        </is>
      </c>
      <c r="S236" s="16" t="n">
        <v>0</v>
      </c>
      <c r="T236" s="16" t="n">
        <v>5</v>
      </c>
      <c r="U236" s="15" t="inlineStr">
        <is>
          <t>Sucralose</t>
        </is>
      </c>
      <c r="V236" s="15" t="inlineStr">
        <is>
          <t>70 mg caffeine, vitamins, antioxidants, zero sugar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Caffeinated line of mass sparkling brand</t>
        </is>
      </c>
      <c r="AC236" s="15" t="inlineStr">
        <is>
          <t>Zero-sugar sparkling with a caffeine boost</t>
        </is>
      </c>
      <c r="AD236" s="15" t="inlineStr">
        <is>
          <t>Light caffeine plus vitamins, zero sugar.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Sparkling Ice</t>
        </is>
      </c>
      <c r="B237" s="15" t="inlineStr">
        <is>
          <t>Sparkling Ice +Caffeine | Orange Passionfruit | 12-pack 473mL</t>
        </is>
      </c>
      <c r="C237" s="15" t="inlineStr">
        <is>
          <t>1) Sparkling electrolyte / functional sparkling</t>
        </is>
      </c>
      <c r="D237" s="15" t="inlineStr">
        <is>
          <t>473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Orange Passionfruit</t>
        </is>
      </c>
      <c r="P237" s="16" t="n">
        <v>70</v>
      </c>
      <c r="Q237" s="16" t="n">
        <v>25</v>
      </c>
      <c r="R237" s="15" t="inlineStr">
        <is>
          <t>Not listed</t>
        </is>
      </c>
      <c r="S237" s="16" t="n">
        <v>0</v>
      </c>
      <c r="T237" s="16" t="n">
        <v>5</v>
      </c>
      <c r="U237" s="15" t="inlineStr">
        <is>
          <t>Sucralose</t>
        </is>
      </c>
      <c r="V237" s="15" t="inlineStr">
        <is>
          <t>70 mg caffeine, vitamins, antioxidants, zero sugar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Caffeinated line of mass sparkling brand</t>
        </is>
      </c>
      <c r="AC237" s="15" t="inlineStr">
        <is>
          <t>Zero-sugar sparkling with a caffeine boost</t>
        </is>
      </c>
      <c r="AD237" s="15" t="inlineStr">
        <is>
          <t>Light caffeine plus vitamins, zero sugar.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Sparkling Ice</t>
        </is>
      </c>
      <c r="B238" s="15" t="inlineStr">
        <is>
          <t>Sparkling Ice +Caffeine | Orange Passionfruit | 18-pack 473mL</t>
        </is>
      </c>
      <c r="C238" s="15" t="inlineStr">
        <is>
          <t>1) Sparkling electrolyte / functional sparkling</t>
        </is>
      </c>
      <c r="D238" s="15" t="inlineStr">
        <is>
          <t>473 mL can</t>
        </is>
      </c>
      <c r="E238" s="16" t="n">
        <v>18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Orange Passionfruit</t>
        </is>
      </c>
      <c r="P238" s="16" t="n">
        <v>70</v>
      </c>
      <c r="Q238" s="16" t="n">
        <v>25</v>
      </c>
      <c r="R238" s="15" t="inlineStr">
        <is>
          <t>Not listed</t>
        </is>
      </c>
      <c r="S238" s="16" t="n">
        <v>0</v>
      </c>
      <c r="T238" s="16" t="n">
        <v>5</v>
      </c>
      <c r="U238" s="15" t="inlineStr">
        <is>
          <t>Sucralose</t>
        </is>
      </c>
      <c r="V238" s="15" t="inlineStr">
        <is>
          <t>70 mg caffeine, vitamins, antioxidants, zero sugar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Caffeinated line of mass sparkling brand</t>
        </is>
      </c>
      <c r="AC238" s="15" t="inlineStr">
        <is>
          <t>Zero-sugar sparkling with a caffeine boost</t>
        </is>
      </c>
      <c r="AD238" s="15" t="inlineStr">
        <is>
          <t>Light caffeine plus vitamins, zero sugar.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Sparkling Ice</t>
        </is>
      </c>
      <c r="B239" s="15" t="inlineStr">
        <is>
          <t>Sparkling Ice +Caffeine | Orange Passionfruit | 24-pack 473mL</t>
        </is>
      </c>
      <c r="C239" s="15" t="inlineStr">
        <is>
          <t>1) Sparkling electrolyte / functional sparkling</t>
        </is>
      </c>
      <c r="D239" s="15" t="inlineStr">
        <is>
          <t>473 mL can</t>
        </is>
      </c>
      <c r="E239" s="16" t="n">
        <v>24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Orange Passionfruit</t>
        </is>
      </c>
      <c r="P239" s="16" t="n">
        <v>70</v>
      </c>
      <c r="Q239" s="16" t="n">
        <v>25</v>
      </c>
      <c r="R239" s="15" t="inlineStr">
        <is>
          <t>Not listed</t>
        </is>
      </c>
      <c r="S239" s="16" t="n">
        <v>0</v>
      </c>
      <c r="T239" s="16" t="n">
        <v>5</v>
      </c>
      <c r="U239" s="15" t="inlineStr">
        <is>
          <t>Sucralose</t>
        </is>
      </c>
      <c r="V239" s="15" t="inlineStr">
        <is>
          <t>70 mg caffeine, vitamins, antioxidants, zero sugar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Caffeinated line of mass sparkling brand</t>
        </is>
      </c>
      <c r="AC239" s="15" t="inlineStr">
        <is>
          <t>Zero-sugar sparkling with a caffeine boost</t>
        </is>
      </c>
      <c r="AD239" s="15" t="inlineStr">
        <is>
          <t>Light caffeine plus vitamins, zero sugar.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Sparkling Ice</t>
        </is>
      </c>
      <c r="B240" s="15" t="inlineStr">
        <is>
          <t>Sparkling Ice +Caffeine | Strawberry Citrus | single 473mL</t>
        </is>
      </c>
      <c r="C240" s="15" t="inlineStr">
        <is>
          <t>1) Sparkling electrolyte / functional sparkling</t>
        </is>
      </c>
      <c r="D240" s="15" t="inlineStr">
        <is>
          <t>473 mL can</t>
        </is>
      </c>
      <c r="E240" s="16" t="n">
        <v>1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Strawberry Citrus</t>
        </is>
      </c>
      <c r="P240" s="16" t="n">
        <v>70</v>
      </c>
      <c r="Q240" s="16" t="n">
        <v>25</v>
      </c>
      <c r="R240" s="15" t="inlineStr">
        <is>
          <t>Not listed</t>
        </is>
      </c>
      <c r="S240" s="16" t="n">
        <v>0</v>
      </c>
      <c r="T240" s="16" t="n">
        <v>5</v>
      </c>
      <c r="U240" s="15" t="inlineStr">
        <is>
          <t>Sucralose</t>
        </is>
      </c>
      <c r="V240" s="15" t="inlineStr">
        <is>
          <t>70 mg caffeine, vitamins, antioxidants, zero sugar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Caffeinated line of mass sparkling brand</t>
        </is>
      </c>
      <c r="AC240" s="15" t="inlineStr">
        <is>
          <t>Zero-sugar sparkling with a caffeine boost</t>
        </is>
      </c>
      <c r="AD240" s="15" t="inlineStr">
        <is>
          <t>Light caffeine plus vitamins, zero sugar.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Sparkling Ice</t>
        </is>
      </c>
      <c r="B241" s="15" t="inlineStr">
        <is>
          <t>Sparkling Ice +Caffeine | Strawberry Citrus | 8-pack 473mL</t>
        </is>
      </c>
      <c r="C241" s="15" t="inlineStr">
        <is>
          <t>1) Sparkling electrolyte / functional sparkling</t>
        </is>
      </c>
      <c r="D241" s="15" t="inlineStr">
        <is>
          <t>473 mL can</t>
        </is>
      </c>
      <c r="E241" s="16" t="n">
        <v>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Strawberry Citrus</t>
        </is>
      </c>
      <c r="P241" s="16" t="n">
        <v>70</v>
      </c>
      <c r="Q241" s="16" t="n">
        <v>25</v>
      </c>
      <c r="R241" s="15" t="inlineStr">
        <is>
          <t>Not listed</t>
        </is>
      </c>
      <c r="S241" s="16" t="n">
        <v>0</v>
      </c>
      <c r="T241" s="16" t="n">
        <v>5</v>
      </c>
      <c r="U241" s="15" t="inlineStr">
        <is>
          <t>Sucralose</t>
        </is>
      </c>
      <c r="V241" s="15" t="inlineStr">
        <is>
          <t>70 mg caffeine, vitamins, antioxidants, zero sugar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Caffeinated line of mass sparkling brand</t>
        </is>
      </c>
      <c r="AC241" s="15" t="inlineStr">
        <is>
          <t>Zero-sugar sparkling with a caffeine boost</t>
        </is>
      </c>
      <c r="AD241" s="15" t="inlineStr">
        <is>
          <t>Light caffeine plus vitamins, zero sugar.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Sparkling Ice</t>
        </is>
      </c>
      <c r="B242" s="15" t="inlineStr">
        <is>
          <t>Sparkling Ice +Caffeine | Strawberry Citrus | 12-pack 473mL</t>
        </is>
      </c>
      <c r="C242" s="15" t="inlineStr">
        <is>
          <t>1) Sparkling electrolyte / functional sparkling</t>
        </is>
      </c>
      <c r="D242" s="15" t="inlineStr">
        <is>
          <t>473 mL can</t>
        </is>
      </c>
      <c r="E242" s="16" t="n">
        <v>12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Strawberry Citrus</t>
        </is>
      </c>
      <c r="P242" s="16" t="n">
        <v>70</v>
      </c>
      <c r="Q242" s="16" t="n">
        <v>25</v>
      </c>
      <c r="R242" s="15" t="inlineStr">
        <is>
          <t>Not listed</t>
        </is>
      </c>
      <c r="S242" s="16" t="n">
        <v>0</v>
      </c>
      <c r="T242" s="16" t="n">
        <v>5</v>
      </c>
      <c r="U242" s="15" t="inlineStr">
        <is>
          <t>Sucralose</t>
        </is>
      </c>
      <c r="V242" s="15" t="inlineStr">
        <is>
          <t>70 mg caffeine, vitamins, antioxidants, zero sugar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Caffeinated line of mass sparkling brand</t>
        </is>
      </c>
      <c r="AC242" s="15" t="inlineStr">
        <is>
          <t>Zero-sugar sparkling with a caffeine boost</t>
        </is>
      </c>
      <c r="AD242" s="15" t="inlineStr">
        <is>
          <t>Light caffeine plus vitamins, zero sugar.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Sparkling Ice</t>
        </is>
      </c>
      <c r="B243" s="15" t="inlineStr">
        <is>
          <t>Sparkling Ice +Caffeine | Strawberry Citrus | 18-pack 473mL</t>
        </is>
      </c>
      <c r="C243" s="15" t="inlineStr">
        <is>
          <t>1) Sparkling electrolyte / functional sparkling</t>
        </is>
      </c>
      <c r="D243" s="15" t="inlineStr">
        <is>
          <t>473 mL can</t>
        </is>
      </c>
      <c r="E243" s="16" t="n">
        <v>18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Strawberry Citrus</t>
        </is>
      </c>
      <c r="P243" s="16" t="n">
        <v>70</v>
      </c>
      <c r="Q243" s="16" t="n">
        <v>25</v>
      </c>
      <c r="R243" s="15" t="inlineStr">
        <is>
          <t>Not listed</t>
        </is>
      </c>
      <c r="S243" s="16" t="n">
        <v>0</v>
      </c>
      <c r="T243" s="16" t="n">
        <v>5</v>
      </c>
      <c r="U243" s="15" t="inlineStr">
        <is>
          <t>Sucralose</t>
        </is>
      </c>
      <c r="V243" s="15" t="inlineStr">
        <is>
          <t>70 mg caffeine, vitamins, antioxidants, zero sugar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Caffeinated line of mass sparkling brand</t>
        </is>
      </c>
      <c r="AC243" s="15" t="inlineStr">
        <is>
          <t>Zero-sugar sparkling with a caffeine boost</t>
        </is>
      </c>
      <c r="AD243" s="15" t="inlineStr">
        <is>
          <t>Light caffeine plus vitamins, zero sugar.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Sparkling Ice</t>
        </is>
      </c>
      <c r="B244" s="15" t="inlineStr">
        <is>
          <t>Sparkling Ice +Caffeine | Strawberry Citrus | 24-pack 473mL</t>
        </is>
      </c>
      <c r="C244" s="15" t="inlineStr">
        <is>
          <t>1) Sparkling electrolyte / functional sparkling</t>
        </is>
      </c>
      <c r="D244" s="15" t="inlineStr">
        <is>
          <t>473 mL can</t>
        </is>
      </c>
      <c r="E244" s="16" t="n">
        <v>24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Strawberry Citrus</t>
        </is>
      </c>
      <c r="P244" s="16" t="n">
        <v>70</v>
      </c>
      <c r="Q244" s="16" t="n">
        <v>25</v>
      </c>
      <c r="R244" s="15" t="inlineStr">
        <is>
          <t>Not listed</t>
        </is>
      </c>
      <c r="S244" s="16" t="n">
        <v>0</v>
      </c>
      <c r="T244" s="16" t="n">
        <v>5</v>
      </c>
      <c r="U244" s="15" t="inlineStr">
        <is>
          <t>Sucralose</t>
        </is>
      </c>
      <c r="V244" s="15" t="inlineStr">
        <is>
          <t>70 mg caffeine, vitamins, antioxidants, zero sugar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Caffeinated line of mass sparkling brand</t>
        </is>
      </c>
      <c r="AC244" s="15" t="inlineStr">
        <is>
          <t>Zero-sugar sparkling with a caffeine boost</t>
        </is>
      </c>
      <c r="AD244" s="15" t="inlineStr">
        <is>
          <t>Light caffeine plus vitamins, zero sugar.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Sparkling Ice</t>
        </is>
      </c>
      <c r="B245" s="15" t="inlineStr">
        <is>
          <t>Sparkling Ice +Caffeine | Triple Citrus | single 473mL</t>
        </is>
      </c>
      <c r="C245" s="15" t="inlineStr">
        <is>
          <t>1) Sparkling electrolyte / functional sparkling</t>
        </is>
      </c>
      <c r="D245" s="15" t="inlineStr">
        <is>
          <t>473 mL can</t>
        </is>
      </c>
      <c r="E245" s="16" t="n">
        <v>1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Triple Citrus</t>
        </is>
      </c>
      <c r="P245" s="16" t="n">
        <v>70</v>
      </c>
      <c r="Q245" s="16" t="n">
        <v>25</v>
      </c>
      <c r="R245" s="15" t="inlineStr">
        <is>
          <t>Not listed</t>
        </is>
      </c>
      <c r="S245" s="16" t="n">
        <v>0</v>
      </c>
      <c r="T245" s="16" t="n">
        <v>5</v>
      </c>
      <c r="U245" s="15" t="inlineStr">
        <is>
          <t>Sucralose</t>
        </is>
      </c>
      <c r="V245" s="15" t="inlineStr">
        <is>
          <t>70 mg caffeine, vitamins, antioxidants, zero sugar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Caffeinated line of mass sparkling brand</t>
        </is>
      </c>
      <c r="AC245" s="15" t="inlineStr">
        <is>
          <t>Zero-sugar sparkling with a caffeine boost</t>
        </is>
      </c>
      <c r="AD245" s="15" t="inlineStr">
        <is>
          <t>Light caffeine plus vitamins, zero sugar.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Sparkling Ice</t>
        </is>
      </c>
      <c r="B246" s="15" t="inlineStr">
        <is>
          <t>Sparkling Ice +Caffeine | Triple Citrus | 8-pack 473mL</t>
        </is>
      </c>
      <c r="C246" s="15" t="inlineStr">
        <is>
          <t>1) Sparkling electrolyte / functional sparkling</t>
        </is>
      </c>
      <c r="D246" s="15" t="inlineStr">
        <is>
          <t>473 mL can</t>
        </is>
      </c>
      <c r="E246" s="16" t="n">
        <v>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Triple Citrus</t>
        </is>
      </c>
      <c r="P246" s="16" t="n">
        <v>70</v>
      </c>
      <c r="Q246" s="16" t="n">
        <v>25</v>
      </c>
      <c r="R246" s="15" t="inlineStr">
        <is>
          <t>Not listed</t>
        </is>
      </c>
      <c r="S246" s="16" t="n">
        <v>0</v>
      </c>
      <c r="T246" s="16" t="n">
        <v>5</v>
      </c>
      <c r="U246" s="15" t="inlineStr">
        <is>
          <t>Sucralose</t>
        </is>
      </c>
      <c r="V246" s="15" t="inlineStr">
        <is>
          <t>70 mg caffeine, vitamins, antioxidants, zero sugar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Caffeinated line of mass sparkling brand</t>
        </is>
      </c>
      <c r="AC246" s="15" t="inlineStr">
        <is>
          <t>Zero-sugar sparkling with a caffeine boost</t>
        </is>
      </c>
      <c r="AD246" s="15" t="inlineStr">
        <is>
          <t>Light caffeine plus vitamins, zero sugar.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Sparkling Ice</t>
        </is>
      </c>
      <c r="B247" s="15" t="inlineStr">
        <is>
          <t>Sparkling Ice +Caffeine | Triple Citrus | 12-pack 473mL</t>
        </is>
      </c>
      <c r="C247" s="15" t="inlineStr">
        <is>
          <t>1) Sparkling electrolyte / functional sparkling</t>
        </is>
      </c>
      <c r="D247" s="15" t="inlineStr">
        <is>
          <t>473 mL can</t>
        </is>
      </c>
      <c r="E247" s="16" t="n">
        <v>12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Triple Citrus</t>
        </is>
      </c>
      <c r="P247" s="16" t="n">
        <v>70</v>
      </c>
      <c r="Q247" s="16" t="n">
        <v>25</v>
      </c>
      <c r="R247" s="15" t="inlineStr">
        <is>
          <t>Not listed</t>
        </is>
      </c>
      <c r="S247" s="16" t="n">
        <v>0</v>
      </c>
      <c r="T247" s="16" t="n">
        <v>5</v>
      </c>
      <c r="U247" s="15" t="inlineStr">
        <is>
          <t>Sucralose</t>
        </is>
      </c>
      <c r="V247" s="15" t="inlineStr">
        <is>
          <t>70 mg caffeine, vitamins, antioxidants, zero sugar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Caffeinated line of mass sparkling brand</t>
        </is>
      </c>
      <c r="AC247" s="15" t="inlineStr">
        <is>
          <t>Zero-sugar sparkling with a caffeine boost</t>
        </is>
      </c>
      <c r="AD247" s="15" t="inlineStr">
        <is>
          <t>Light caffeine plus vitamins, zero sugar.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Sparkling Ice</t>
        </is>
      </c>
      <c r="B248" s="15" t="inlineStr">
        <is>
          <t>Sparkling Ice +Caffeine | Triple Citrus | 18-pack 473mL</t>
        </is>
      </c>
      <c r="C248" s="15" t="inlineStr">
        <is>
          <t>1) Sparkling electrolyte / functional sparkling</t>
        </is>
      </c>
      <c r="D248" s="15" t="inlineStr">
        <is>
          <t>473 mL can</t>
        </is>
      </c>
      <c r="E248" s="16" t="n">
        <v>18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Triple Citrus</t>
        </is>
      </c>
      <c r="P248" s="16" t="n">
        <v>70</v>
      </c>
      <c r="Q248" s="16" t="n">
        <v>25</v>
      </c>
      <c r="R248" s="15" t="inlineStr">
        <is>
          <t>Not listed</t>
        </is>
      </c>
      <c r="S248" s="16" t="n">
        <v>0</v>
      </c>
      <c r="T248" s="16" t="n">
        <v>5</v>
      </c>
      <c r="U248" s="15" t="inlineStr">
        <is>
          <t>Sucralose</t>
        </is>
      </c>
      <c r="V248" s="15" t="inlineStr">
        <is>
          <t>70 mg caffeine, vitamins, antioxidants, zero sugar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Caffeinated line of mass sparkling brand</t>
        </is>
      </c>
      <c r="AC248" s="15" t="inlineStr">
        <is>
          <t>Zero-sugar sparkling with a caffeine boost</t>
        </is>
      </c>
      <c r="AD248" s="15" t="inlineStr">
        <is>
          <t>Light caffeine plus vitamins, zero sugar.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Sparkling Ice</t>
        </is>
      </c>
      <c r="B249" s="15" t="inlineStr">
        <is>
          <t>Sparkling Ice +Caffeine | Triple Citrus | 24-pack 473mL</t>
        </is>
      </c>
      <c r="C249" s="15" t="inlineStr">
        <is>
          <t>1) Sparkling electrolyte / functional sparkling</t>
        </is>
      </c>
      <c r="D249" s="15" t="inlineStr">
        <is>
          <t>473 mL can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Triple Citrus</t>
        </is>
      </c>
      <c r="P249" s="16" t="n">
        <v>70</v>
      </c>
      <c r="Q249" s="16" t="n">
        <v>25</v>
      </c>
      <c r="R249" s="15" t="inlineStr">
        <is>
          <t>Not listed</t>
        </is>
      </c>
      <c r="S249" s="16" t="n">
        <v>0</v>
      </c>
      <c r="T249" s="16" t="n">
        <v>5</v>
      </c>
      <c r="U249" s="15" t="inlineStr">
        <is>
          <t>Sucralose</t>
        </is>
      </c>
      <c r="V249" s="15" t="inlineStr">
        <is>
          <t>70 mg caffeine, vitamins, antioxidants, zero sugar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Caffeinated line of mass sparkling brand</t>
        </is>
      </c>
      <c r="AC249" s="15" t="inlineStr">
        <is>
          <t>Zero-sugar sparkling with a caffeine boost</t>
        </is>
      </c>
      <c r="AD249" s="15" t="inlineStr">
        <is>
          <t>Light caffeine plus vitamins, zero sugar.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</sheetData>
  <conditionalFormatting sqref="S2:S249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249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249">
    <cfRule type="dataBar" priority="3">
      <dataBar>
        <cfvo type="num" val="0"/>
        <cfvo type="num" val="100"/>
        <color rgb="0063BE7B"/>
      </dataBar>
    </cfRule>
  </conditionalFormatting>
  <conditionalFormatting sqref="AK2:AK249">
    <cfRule type="dataBar" priority="4">
      <dataBar>
        <cfvo type="num" val="0"/>
        <cfvo type="num" val="75"/>
        <color rgb="008FAADC"/>
      </dataBar>
    </cfRule>
  </conditionalFormatting>
  <conditionalFormatting sqref="AP2:AP249">
    <cfRule type="expression" priority="5" dxfId="0">
      <formula>ISBLANK($F2)</formula>
    </cfRule>
  </conditionalFormatting>
  <dataValidations count="1">
    <dataValidation sqref="I2:I249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AP4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Gatorade</t>
        </is>
      </c>
      <c r="B2" s="15" t="inlineStr">
        <is>
          <t>Gatorade Thirst Quencher | Cool Blue | single 591mL</t>
        </is>
      </c>
      <c r="C2" s="15" t="inlineStr">
        <is>
          <t>2) Electrolyte beverage (RTD)</t>
        </is>
      </c>
      <c r="D2" s="15" t="inlineStr">
        <is>
          <t>591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Cool Blue</t>
        </is>
      </c>
      <c r="P2" s="16" t="n">
        <v>0</v>
      </c>
      <c r="Q2" s="16" t="n">
        <v>270</v>
      </c>
      <c r="R2" s="16" t="n">
        <v>75</v>
      </c>
      <c r="S2" s="16" t="n">
        <v>34</v>
      </c>
      <c r="T2" s="16" t="n">
        <v>140</v>
      </c>
      <c r="U2" s="15" t="inlineStr">
        <is>
          <t>Sugar + dextrose</t>
        </is>
      </c>
      <c r="V2" s="15" t="inlineStr">
        <is>
          <t>Rehydrate, replenish electrolytes, sports performance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Category-defining sports drink; mass repeat purchase</t>
        </is>
      </c>
      <c r="AC2" s="15" t="inlineStr">
        <is>
          <t>The original sports hydration standard</t>
        </is>
      </c>
      <c r="AD2" s="15" t="inlineStr">
        <is>
          <t>Sodium-led rehydration with unmatched brand trust.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591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Gatorade</t>
        </is>
      </c>
      <c r="B3" s="15" t="inlineStr">
        <is>
          <t>Gatorade Thirst Quencher | Cool Blue | 6-pack 591mL</t>
        </is>
      </c>
      <c r="C3" s="15" t="inlineStr">
        <is>
          <t>2) Electrolyte beverage (RTD)</t>
        </is>
      </c>
      <c r="D3" s="15" t="inlineStr">
        <is>
          <t>591 mL bottle</t>
        </is>
      </c>
      <c r="E3" s="16" t="n">
        <v>6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Cool Blue</t>
        </is>
      </c>
      <c r="P3" s="16" t="n">
        <v>0</v>
      </c>
      <c r="Q3" s="16" t="n">
        <v>270</v>
      </c>
      <c r="R3" s="16" t="n">
        <v>75</v>
      </c>
      <c r="S3" s="16" t="n">
        <v>34</v>
      </c>
      <c r="T3" s="16" t="n">
        <v>140</v>
      </c>
      <c r="U3" s="15" t="inlineStr">
        <is>
          <t>Sugar + dextrose</t>
        </is>
      </c>
      <c r="V3" s="15" t="inlineStr">
        <is>
          <t>Rehydrate, replenish electrolytes, sports performance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Category-defining sports drink; mass repeat purchase</t>
        </is>
      </c>
      <c r="AC3" s="15" t="inlineStr">
        <is>
          <t>The original sports hydration standard</t>
        </is>
      </c>
      <c r="AD3" s="15" t="inlineStr">
        <is>
          <t>Sodium-led rehydration with unmatched brand trust.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591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Gatorade</t>
        </is>
      </c>
      <c r="B4" s="15" t="inlineStr">
        <is>
          <t>Gatorade Thirst Quencher | Cool Blue | 12-pack 591mL</t>
        </is>
      </c>
      <c r="C4" s="15" t="inlineStr">
        <is>
          <t>2) Electrolyte beverage (RTD)</t>
        </is>
      </c>
      <c r="D4" s="15" t="inlineStr">
        <is>
          <t>591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Cool Blue</t>
        </is>
      </c>
      <c r="P4" s="16" t="n">
        <v>0</v>
      </c>
      <c r="Q4" s="16" t="n">
        <v>270</v>
      </c>
      <c r="R4" s="16" t="n">
        <v>75</v>
      </c>
      <c r="S4" s="16" t="n">
        <v>34</v>
      </c>
      <c r="T4" s="16" t="n">
        <v>140</v>
      </c>
      <c r="U4" s="15" t="inlineStr">
        <is>
          <t>Sugar + dextrose</t>
        </is>
      </c>
      <c r="V4" s="15" t="inlineStr">
        <is>
          <t>Rehydrate, replenish electrolytes, sports performance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Category-defining sports drink; mass repeat purchase</t>
        </is>
      </c>
      <c r="AC4" s="15" t="inlineStr">
        <is>
          <t>The original sports hydration standard</t>
        </is>
      </c>
      <c r="AD4" s="15" t="inlineStr">
        <is>
          <t>Sodium-led rehydration with unmatched brand trust.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591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Gatorade</t>
        </is>
      </c>
      <c r="B5" s="15" t="inlineStr">
        <is>
          <t>Gatorade Thirst Quencher | Cool Blue | 24-pack 591mL</t>
        </is>
      </c>
      <c r="C5" s="15" t="inlineStr">
        <is>
          <t>2) Electrolyte beverage (RTD)</t>
        </is>
      </c>
      <c r="D5" s="15" t="inlineStr">
        <is>
          <t>591 mL bottle</t>
        </is>
      </c>
      <c r="E5" s="16" t="n">
        <v>24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Cool Blue</t>
        </is>
      </c>
      <c r="P5" s="16" t="n">
        <v>0</v>
      </c>
      <c r="Q5" s="16" t="n">
        <v>270</v>
      </c>
      <c r="R5" s="16" t="n">
        <v>75</v>
      </c>
      <c r="S5" s="16" t="n">
        <v>34</v>
      </c>
      <c r="T5" s="16" t="n">
        <v>140</v>
      </c>
      <c r="U5" s="15" t="inlineStr">
        <is>
          <t>Sugar + dextrose</t>
        </is>
      </c>
      <c r="V5" s="15" t="inlineStr">
        <is>
          <t>Rehydrate, replenish electrolytes, sports performance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Category-defining sports drink; mass repeat purchase</t>
        </is>
      </c>
      <c r="AC5" s="15" t="inlineStr">
        <is>
          <t>The original sports hydration standard</t>
        </is>
      </c>
      <c r="AD5" s="15" t="inlineStr">
        <is>
          <t>Sodium-led rehydration with unmatched brand trust.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591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Gatorade</t>
        </is>
      </c>
      <c r="B6" s="15" t="inlineStr">
        <is>
          <t>Gatorade Thirst Quencher | Fruit Punch | single 591mL</t>
        </is>
      </c>
      <c r="C6" s="15" t="inlineStr">
        <is>
          <t>2) Electrolyte beverage (RTD)</t>
        </is>
      </c>
      <c r="D6" s="15" t="inlineStr">
        <is>
          <t>591 mL bottle</t>
        </is>
      </c>
      <c r="E6" s="16" t="n">
        <v>1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Fruit Punch</t>
        </is>
      </c>
      <c r="P6" s="16" t="n">
        <v>0</v>
      </c>
      <c r="Q6" s="16" t="n">
        <v>270</v>
      </c>
      <c r="R6" s="16" t="n">
        <v>75</v>
      </c>
      <c r="S6" s="16" t="n">
        <v>34</v>
      </c>
      <c r="T6" s="16" t="n">
        <v>140</v>
      </c>
      <c r="U6" s="15" t="inlineStr">
        <is>
          <t>Sugar + dextrose</t>
        </is>
      </c>
      <c r="V6" s="15" t="inlineStr">
        <is>
          <t>Rehydrate, replenish electrolytes, sports performance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Category-defining sports drink; mass repeat purchase</t>
        </is>
      </c>
      <c r="AC6" s="15" t="inlineStr">
        <is>
          <t>The original sports hydration standard</t>
        </is>
      </c>
      <c r="AD6" s="15" t="inlineStr">
        <is>
          <t>Sodium-led rehydration with unmatched brand trust.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591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Gatorade</t>
        </is>
      </c>
      <c r="B7" s="15" t="inlineStr">
        <is>
          <t>Gatorade Thirst Quencher | Fruit Punch | 6-pack 591mL</t>
        </is>
      </c>
      <c r="C7" s="15" t="inlineStr">
        <is>
          <t>2) Electrolyte beverage (RTD)</t>
        </is>
      </c>
      <c r="D7" s="15" t="inlineStr">
        <is>
          <t>591 mL bottle</t>
        </is>
      </c>
      <c r="E7" s="16" t="n">
        <v>6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Fruit Punch</t>
        </is>
      </c>
      <c r="P7" s="16" t="n">
        <v>0</v>
      </c>
      <c r="Q7" s="16" t="n">
        <v>270</v>
      </c>
      <c r="R7" s="16" t="n">
        <v>75</v>
      </c>
      <c r="S7" s="16" t="n">
        <v>34</v>
      </c>
      <c r="T7" s="16" t="n">
        <v>140</v>
      </c>
      <c r="U7" s="15" t="inlineStr">
        <is>
          <t>Sugar + dextrose</t>
        </is>
      </c>
      <c r="V7" s="15" t="inlineStr">
        <is>
          <t>Rehydrate, replenish electrolytes, sports performance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Category-defining sports drink; mass repeat purchase</t>
        </is>
      </c>
      <c r="AC7" s="15" t="inlineStr">
        <is>
          <t>The original sports hydration standard</t>
        </is>
      </c>
      <c r="AD7" s="15" t="inlineStr">
        <is>
          <t>Sodium-led rehydration with unmatched brand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591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Gatorade</t>
        </is>
      </c>
      <c r="B8" s="15" t="inlineStr">
        <is>
          <t>Gatorade Thirst Quencher | Fruit Punch | 12-pack 591mL</t>
        </is>
      </c>
      <c r="C8" s="15" t="inlineStr">
        <is>
          <t>2) Electrolyte beverage (RTD)</t>
        </is>
      </c>
      <c r="D8" s="15" t="inlineStr">
        <is>
          <t>591 mL bottle</t>
        </is>
      </c>
      <c r="E8" s="16" t="n">
        <v>12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Fruit Punch</t>
        </is>
      </c>
      <c r="P8" s="16" t="n">
        <v>0</v>
      </c>
      <c r="Q8" s="16" t="n">
        <v>270</v>
      </c>
      <c r="R8" s="16" t="n">
        <v>75</v>
      </c>
      <c r="S8" s="16" t="n">
        <v>34</v>
      </c>
      <c r="T8" s="16" t="n">
        <v>140</v>
      </c>
      <c r="U8" s="15" t="inlineStr">
        <is>
          <t>Sugar + dextrose</t>
        </is>
      </c>
      <c r="V8" s="15" t="inlineStr">
        <is>
          <t>Rehydrate, replenish electrolytes, sports performance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Category-defining sports drink; mass repeat purchase</t>
        </is>
      </c>
      <c r="AC8" s="15" t="inlineStr">
        <is>
          <t>The original sports hydration standard</t>
        </is>
      </c>
      <c r="AD8" s="15" t="inlineStr">
        <is>
          <t>Sodium-led rehydration with unmatched brand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591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Gatorade</t>
        </is>
      </c>
      <c r="B9" s="15" t="inlineStr">
        <is>
          <t>Gatorade Thirst Quencher | Fruit Punch | 24-pack 591mL</t>
        </is>
      </c>
      <c r="C9" s="15" t="inlineStr">
        <is>
          <t>2) Electrolyte beverage (RTD)</t>
        </is>
      </c>
      <c r="D9" s="15" t="inlineStr">
        <is>
          <t>591 mL bottle</t>
        </is>
      </c>
      <c r="E9" s="16" t="n">
        <v>24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Fruit Punch</t>
        </is>
      </c>
      <c r="P9" s="16" t="n">
        <v>0</v>
      </c>
      <c r="Q9" s="16" t="n">
        <v>270</v>
      </c>
      <c r="R9" s="16" t="n">
        <v>75</v>
      </c>
      <c r="S9" s="16" t="n">
        <v>34</v>
      </c>
      <c r="T9" s="16" t="n">
        <v>140</v>
      </c>
      <c r="U9" s="15" t="inlineStr">
        <is>
          <t>Sugar + dextrose</t>
        </is>
      </c>
      <c r="V9" s="15" t="inlineStr">
        <is>
          <t>Rehydrate, replenish electrolytes, sports performance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Category-defining sports drink; mass repeat purchase</t>
        </is>
      </c>
      <c r="AC9" s="15" t="inlineStr">
        <is>
          <t>The original sports hydration standard</t>
        </is>
      </c>
      <c r="AD9" s="15" t="inlineStr">
        <is>
          <t>Sodium-led rehydration with unmatched brand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591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Gatorade</t>
        </is>
      </c>
      <c r="B10" s="15" t="inlineStr">
        <is>
          <t>Gatorade Thirst Quencher | Glacier Freeze | single 591mL</t>
        </is>
      </c>
      <c r="C10" s="15" t="inlineStr">
        <is>
          <t>2) Electrolyte beverage (RTD)</t>
        </is>
      </c>
      <c r="D10" s="15" t="inlineStr">
        <is>
          <t>591 mL bottle</t>
        </is>
      </c>
      <c r="E10" s="16" t="n">
        <v>1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Glacier Freeze</t>
        </is>
      </c>
      <c r="P10" s="16" t="n">
        <v>0</v>
      </c>
      <c r="Q10" s="16" t="n">
        <v>270</v>
      </c>
      <c r="R10" s="16" t="n">
        <v>75</v>
      </c>
      <c r="S10" s="16" t="n">
        <v>34</v>
      </c>
      <c r="T10" s="16" t="n">
        <v>140</v>
      </c>
      <c r="U10" s="15" t="inlineStr">
        <is>
          <t>Sugar + dextrose</t>
        </is>
      </c>
      <c r="V10" s="15" t="inlineStr">
        <is>
          <t>Rehydrate, replenish electrolytes, sports performance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Category-defining sports drink; mass repeat purchase</t>
        </is>
      </c>
      <c r="AC10" s="15" t="inlineStr">
        <is>
          <t>The original sports hydration standard</t>
        </is>
      </c>
      <c r="AD10" s="15" t="inlineStr">
        <is>
          <t>Sodium-led rehydration with unmatched brand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591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Gatorade</t>
        </is>
      </c>
      <c r="B11" s="15" t="inlineStr">
        <is>
          <t>Gatorade Thirst Quencher | Glacier Freeze | 6-pack 591mL</t>
        </is>
      </c>
      <c r="C11" s="15" t="inlineStr">
        <is>
          <t>2) Electrolyte beverage (RTD)</t>
        </is>
      </c>
      <c r="D11" s="15" t="inlineStr">
        <is>
          <t>591 mL bottle</t>
        </is>
      </c>
      <c r="E11" s="16" t="n">
        <v>6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Glacier Freeze</t>
        </is>
      </c>
      <c r="P11" s="16" t="n">
        <v>0</v>
      </c>
      <c r="Q11" s="16" t="n">
        <v>270</v>
      </c>
      <c r="R11" s="16" t="n">
        <v>75</v>
      </c>
      <c r="S11" s="16" t="n">
        <v>34</v>
      </c>
      <c r="T11" s="16" t="n">
        <v>140</v>
      </c>
      <c r="U11" s="15" t="inlineStr">
        <is>
          <t>Sugar + dextrose</t>
        </is>
      </c>
      <c r="V11" s="15" t="inlineStr">
        <is>
          <t>Rehydrate, replenish electrolytes, sports performance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Category-defining sports drink; mass repeat purchase</t>
        </is>
      </c>
      <c r="AC11" s="15" t="inlineStr">
        <is>
          <t>The original sports hydration standard</t>
        </is>
      </c>
      <c r="AD11" s="15" t="inlineStr">
        <is>
          <t>Sodium-led rehydration with unmatched brand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591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Gatorade</t>
        </is>
      </c>
      <c r="B12" s="15" t="inlineStr">
        <is>
          <t>Gatorade Thirst Quencher | Glacier Freeze | 12-pack 591mL</t>
        </is>
      </c>
      <c r="C12" s="15" t="inlineStr">
        <is>
          <t>2) Electrolyte beverage (RTD)</t>
        </is>
      </c>
      <c r="D12" s="15" t="inlineStr">
        <is>
          <t>591 mL bottle</t>
        </is>
      </c>
      <c r="E12" s="16" t="n">
        <v>12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Glacier Freeze</t>
        </is>
      </c>
      <c r="P12" s="16" t="n">
        <v>0</v>
      </c>
      <c r="Q12" s="16" t="n">
        <v>270</v>
      </c>
      <c r="R12" s="16" t="n">
        <v>75</v>
      </c>
      <c r="S12" s="16" t="n">
        <v>34</v>
      </c>
      <c r="T12" s="16" t="n">
        <v>140</v>
      </c>
      <c r="U12" s="15" t="inlineStr">
        <is>
          <t>Sugar + dextrose</t>
        </is>
      </c>
      <c r="V12" s="15" t="inlineStr">
        <is>
          <t>Rehydrate, replenish electrolytes, sports performance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Category-defining sports drink; mass repeat purchase</t>
        </is>
      </c>
      <c r="AC12" s="15" t="inlineStr">
        <is>
          <t>The original sports hydration standard</t>
        </is>
      </c>
      <c r="AD12" s="15" t="inlineStr">
        <is>
          <t>Sodium-led rehydration with unmatched brand trust.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591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Gatorade</t>
        </is>
      </c>
      <c r="B13" s="15" t="inlineStr">
        <is>
          <t>Gatorade Thirst Quencher | Glacier Freeze | 24-pack 591mL</t>
        </is>
      </c>
      <c r="C13" s="15" t="inlineStr">
        <is>
          <t>2) Electrolyte beverage (RTD)</t>
        </is>
      </c>
      <c r="D13" s="15" t="inlineStr">
        <is>
          <t>591 mL bottle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Glacier Freeze</t>
        </is>
      </c>
      <c r="P13" s="16" t="n">
        <v>0</v>
      </c>
      <c r="Q13" s="16" t="n">
        <v>270</v>
      </c>
      <c r="R13" s="16" t="n">
        <v>75</v>
      </c>
      <c r="S13" s="16" t="n">
        <v>34</v>
      </c>
      <c r="T13" s="16" t="n">
        <v>140</v>
      </c>
      <c r="U13" s="15" t="inlineStr">
        <is>
          <t>Sugar + dextrose</t>
        </is>
      </c>
      <c r="V13" s="15" t="inlineStr">
        <is>
          <t>Rehydrate, replenish electrolytes, sports performance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Category-defining sports drink; mass repeat purchase</t>
        </is>
      </c>
      <c r="AC13" s="15" t="inlineStr">
        <is>
          <t>The original sports hydration standard</t>
        </is>
      </c>
      <c r="AD13" s="15" t="inlineStr">
        <is>
          <t>Sodium-led rehydration with unmatched brand trust.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591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Gatorade</t>
        </is>
      </c>
      <c r="B14" s="15" t="inlineStr">
        <is>
          <t>Gatorade Thirst Quencher | Lemon-Lime | single 591mL</t>
        </is>
      </c>
      <c r="C14" s="15" t="inlineStr">
        <is>
          <t>2) Electrolyte beverage (RTD)</t>
        </is>
      </c>
      <c r="D14" s="15" t="inlineStr">
        <is>
          <t>591 mL bottle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Lemon-Lime</t>
        </is>
      </c>
      <c r="P14" s="16" t="n">
        <v>0</v>
      </c>
      <c r="Q14" s="16" t="n">
        <v>270</v>
      </c>
      <c r="R14" s="16" t="n">
        <v>75</v>
      </c>
      <c r="S14" s="16" t="n">
        <v>34</v>
      </c>
      <c r="T14" s="16" t="n">
        <v>140</v>
      </c>
      <c r="U14" s="15" t="inlineStr">
        <is>
          <t>Sugar + dextrose</t>
        </is>
      </c>
      <c r="V14" s="15" t="inlineStr">
        <is>
          <t>Rehydrate, replenish electrolytes, sports performance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Category-defining sports drink; mass repeat purchase</t>
        </is>
      </c>
      <c r="AC14" s="15" t="inlineStr">
        <is>
          <t>The original sports hydration standard</t>
        </is>
      </c>
      <c r="AD14" s="15" t="inlineStr">
        <is>
          <t>Sodium-led rehydration with unmatched brand trust.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591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Gatorade</t>
        </is>
      </c>
      <c r="B15" s="15" t="inlineStr">
        <is>
          <t>Gatorade Thirst Quencher | Lemon-Lime | 6-pack 591mL</t>
        </is>
      </c>
      <c r="C15" s="15" t="inlineStr">
        <is>
          <t>2) Electrolyte beverage (RTD)</t>
        </is>
      </c>
      <c r="D15" s="15" t="inlineStr">
        <is>
          <t>591 mL bottle</t>
        </is>
      </c>
      <c r="E15" s="16" t="n">
        <v>6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Lemon-Lime</t>
        </is>
      </c>
      <c r="P15" s="16" t="n">
        <v>0</v>
      </c>
      <c r="Q15" s="16" t="n">
        <v>270</v>
      </c>
      <c r="R15" s="16" t="n">
        <v>75</v>
      </c>
      <c r="S15" s="16" t="n">
        <v>34</v>
      </c>
      <c r="T15" s="16" t="n">
        <v>140</v>
      </c>
      <c r="U15" s="15" t="inlineStr">
        <is>
          <t>Sugar + dextrose</t>
        </is>
      </c>
      <c r="V15" s="15" t="inlineStr">
        <is>
          <t>Rehydrate, replenish electrolytes, sports performance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Category-defining sports drink; mass repeat purchase</t>
        </is>
      </c>
      <c r="AC15" s="15" t="inlineStr">
        <is>
          <t>The original sports hydration standard</t>
        </is>
      </c>
      <c r="AD15" s="15" t="inlineStr">
        <is>
          <t>Sodium-led rehydration with unmatched brand trust.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591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Gatorade</t>
        </is>
      </c>
      <c r="B16" s="15" t="inlineStr">
        <is>
          <t>Gatorade Thirst Quencher | Lemon-Lime | 12-pack 591mL</t>
        </is>
      </c>
      <c r="C16" s="15" t="inlineStr">
        <is>
          <t>2) Electrolyte beverage (RTD)</t>
        </is>
      </c>
      <c r="D16" s="15" t="inlineStr">
        <is>
          <t>591 mL bottle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Lemon-Lime</t>
        </is>
      </c>
      <c r="P16" s="16" t="n">
        <v>0</v>
      </c>
      <c r="Q16" s="16" t="n">
        <v>270</v>
      </c>
      <c r="R16" s="16" t="n">
        <v>75</v>
      </c>
      <c r="S16" s="16" t="n">
        <v>34</v>
      </c>
      <c r="T16" s="16" t="n">
        <v>140</v>
      </c>
      <c r="U16" s="15" t="inlineStr">
        <is>
          <t>Sugar + dextrose</t>
        </is>
      </c>
      <c r="V16" s="15" t="inlineStr">
        <is>
          <t>Rehydrate, replenish electrolytes, sports performance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Category-defining sports drink; mass repeat purchase</t>
        </is>
      </c>
      <c r="AC16" s="15" t="inlineStr">
        <is>
          <t>The original sports hydration standard</t>
        </is>
      </c>
      <c r="AD16" s="15" t="inlineStr">
        <is>
          <t>Sodium-led rehydration with unmatched brand trust.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591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Gatorade</t>
        </is>
      </c>
      <c r="B17" s="15" t="inlineStr">
        <is>
          <t>Gatorade Thirst Quencher | Lemon-Lime | 24-pack 591mL</t>
        </is>
      </c>
      <c r="C17" s="15" t="inlineStr">
        <is>
          <t>2) Electrolyte beverage (RTD)</t>
        </is>
      </c>
      <c r="D17" s="15" t="inlineStr">
        <is>
          <t>591 mL bottle</t>
        </is>
      </c>
      <c r="E17" s="16" t="n">
        <v>24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Lemon-Lime</t>
        </is>
      </c>
      <c r="P17" s="16" t="n">
        <v>0</v>
      </c>
      <c r="Q17" s="16" t="n">
        <v>270</v>
      </c>
      <c r="R17" s="16" t="n">
        <v>75</v>
      </c>
      <c r="S17" s="16" t="n">
        <v>34</v>
      </c>
      <c r="T17" s="16" t="n">
        <v>140</v>
      </c>
      <c r="U17" s="15" t="inlineStr">
        <is>
          <t>Sugar + dextrose</t>
        </is>
      </c>
      <c r="V17" s="15" t="inlineStr">
        <is>
          <t>Rehydrate, replenish electrolytes, sports performance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Category-defining sports drink; mass repeat purchase</t>
        </is>
      </c>
      <c r="AC17" s="15" t="inlineStr">
        <is>
          <t>The original sports hydration standard</t>
        </is>
      </c>
      <c r="AD17" s="15" t="inlineStr">
        <is>
          <t>Sodium-led rehydration with unmatched brand trust.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591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Gatorade</t>
        </is>
      </c>
      <c r="B18" s="15" t="inlineStr">
        <is>
          <t>Gatorade Thirst Quencher | Orange | single 591mL</t>
        </is>
      </c>
      <c r="C18" s="15" t="inlineStr">
        <is>
          <t>2) Electrolyte beverage (RTD)</t>
        </is>
      </c>
      <c r="D18" s="15" t="inlineStr">
        <is>
          <t>591 mL bottle</t>
        </is>
      </c>
      <c r="E18" s="16" t="n">
        <v>1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Orange</t>
        </is>
      </c>
      <c r="P18" s="16" t="n">
        <v>0</v>
      </c>
      <c r="Q18" s="16" t="n">
        <v>270</v>
      </c>
      <c r="R18" s="16" t="n">
        <v>75</v>
      </c>
      <c r="S18" s="16" t="n">
        <v>34</v>
      </c>
      <c r="T18" s="16" t="n">
        <v>140</v>
      </c>
      <c r="U18" s="15" t="inlineStr">
        <is>
          <t>Sugar + dextrose</t>
        </is>
      </c>
      <c r="V18" s="15" t="inlineStr">
        <is>
          <t>Rehydrate, replenish electrolytes, sports performance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Category-defining sports drink; mass repeat purchase</t>
        </is>
      </c>
      <c r="AC18" s="15" t="inlineStr">
        <is>
          <t>The original sports hydration standard</t>
        </is>
      </c>
      <c r="AD18" s="15" t="inlineStr">
        <is>
          <t>Sodium-led rehydration with unmatched brand trust.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591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Gatorade</t>
        </is>
      </c>
      <c r="B19" s="15" t="inlineStr">
        <is>
          <t>Gatorade Thirst Quencher | Orange | 6-pack 591mL</t>
        </is>
      </c>
      <c r="C19" s="15" t="inlineStr">
        <is>
          <t>2) Electrolyte beverage (RTD)</t>
        </is>
      </c>
      <c r="D19" s="15" t="inlineStr">
        <is>
          <t>591 mL bottle</t>
        </is>
      </c>
      <c r="E19" s="16" t="n">
        <v>6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Orange</t>
        </is>
      </c>
      <c r="P19" s="16" t="n">
        <v>0</v>
      </c>
      <c r="Q19" s="16" t="n">
        <v>270</v>
      </c>
      <c r="R19" s="16" t="n">
        <v>75</v>
      </c>
      <c r="S19" s="16" t="n">
        <v>34</v>
      </c>
      <c r="T19" s="16" t="n">
        <v>140</v>
      </c>
      <c r="U19" s="15" t="inlineStr">
        <is>
          <t>Sugar + dextrose</t>
        </is>
      </c>
      <c r="V19" s="15" t="inlineStr">
        <is>
          <t>Rehydrate, replenish electrolytes, sports performance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Category-defining sports drink; mass repeat purchase</t>
        </is>
      </c>
      <c r="AC19" s="15" t="inlineStr">
        <is>
          <t>The original sports hydration standard</t>
        </is>
      </c>
      <c r="AD19" s="15" t="inlineStr">
        <is>
          <t>Sodium-led rehydration with unmatched brand trust.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591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Gatorade</t>
        </is>
      </c>
      <c r="B20" s="15" t="inlineStr">
        <is>
          <t>Gatorade Thirst Quencher | Orange | 12-pack 591mL</t>
        </is>
      </c>
      <c r="C20" s="15" t="inlineStr">
        <is>
          <t>2) Electrolyte beverage (RTD)</t>
        </is>
      </c>
      <c r="D20" s="15" t="inlineStr">
        <is>
          <t>591 mL bottle</t>
        </is>
      </c>
      <c r="E20" s="16" t="n">
        <v>12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Orange</t>
        </is>
      </c>
      <c r="P20" s="16" t="n">
        <v>0</v>
      </c>
      <c r="Q20" s="16" t="n">
        <v>270</v>
      </c>
      <c r="R20" s="16" t="n">
        <v>75</v>
      </c>
      <c r="S20" s="16" t="n">
        <v>34</v>
      </c>
      <c r="T20" s="16" t="n">
        <v>140</v>
      </c>
      <c r="U20" s="15" t="inlineStr">
        <is>
          <t>Sugar + dextrose</t>
        </is>
      </c>
      <c r="V20" s="15" t="inlineStr">
        <is>
          <t>Rehydrate, replenish electrolytes, sports performance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Category-defining sports drink; mass repeat purchase</t>
        </is>
      </c>
      <c r="AC20" s="15" t="inlineStr">
        <is>
          <t>The original sports hydration standard</t>
        </is>
      </c>
      <c r="AD20" s="15" t="inlineStr">
        <is>
          <t>Sodium-led rehydration with unmatched brand trust.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591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Gatorade</t>
        </is>
      </c>
      <c r="B21" s="15" t="inlineStr">
        <is>
          <t>Gatorade Thirst Quencher | Orange | 24-pack 591mL</t>
        </is>
      </c>
      <c r="C21" s="15" t="inlineStr">
        <is>
          <t>2) Electrolyte beverage (RTD)</t>
        </is>
      </c>
      <c r="D21" s="15" t="inlineStr">
        <is>
          <t>591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Orange</t>
        </is>
      </c>
      <c r="P21" s="16" t="n">
        <v>0</v>
      </c>
      <c r="Q21" s="16" t="n">
        <v>270</v>
      </c>
      <c r="R21" s="16" t="n">
        <v>75</v>
      </c>
      <c r="S21" s="16" t="n">
        <v>34</v>
      </c>
      <c r="T21" s="16" t="n">
        <v>140</v>
      </c>
      <c r="U21" s="15" t="inlineStr">
        <is>
          <t>Sugar + dextrose</t>
        </is>
      </c>
      <c r="V21" s="15" t="inlineStr">
        <is>
          <t>Rehydrate, replenish electrolytes, sports performance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Category-defining sports drink; mass repeat purchase</t>
        </is>
      </c>
      <c r="AC21" s="15" t="inlineStr">
        <is>
          <t>The original sports hydration standard</t>
        </is>
      </c>
      <c r="AD21" s="15" t="inlineStr">
        <is>
          <t>Sodium-led rehydration with unmatched brand trust.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591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Gatorade</t>
        </is>
      </c>
      <c r="B22" s="15" t="inlineStr">
        <is>
          <t>Gatorade Thirst Quencher | Riptide Rush | single 591mL</t>
        </is>
      </c>
      <c r="C22" s="15" t="inlineStr">
        <is>
          <t>2) Electrolyte beverage (RTD)</t>
        </is>
      </c>
      <c r="D22" s="15" t="inlineStr">
        <is>
          <t>591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Riptide Rush</t>
        </is>
      </c>
      <c r="P22" s="16" t="n">
        <v>0</v>
      </c>
      <c r="Q22" s="16" t="n">
        <v>270</v>
      </c>
      <c r="R22" s="16" t="n">
        <v>75</v>
      </c>
      <c r="S22" s="16" t="n">
        <v>34</v>
      </c>
      <c r="T22" s="16" t="n">
        <v>140</v>
      </c>
      <c r="U22" s="15" t="inlineStr">
        <is>
          <t>Sugar + dextrose</t>
        </is>
      </c>
      <c r="V22" s="15" t="inlineStr">
        <is>
          <t>Rehydrate, replenish electrolytes, sports performance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Category-defining sports drink; mass repeat purchase</t>
        </is>
      </c>
      <c r="AC22" s="15" t="inlineStr">
        <is>
          <t>The original sports hydration standard</t>
        </is>
      </c>
      <c r="AD22" s="15" t="inlineStr">
        <is>
          <t>Sodium-led rehydration with unmatched brand trust.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591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Gatorade</t>
        </is>
      </c>
      <c r="B23" s="15" t="inlineStr">
        <is>
          <t>Gatorade Thirst Quencher | Riptide Rush | 6-pack 591mL</t>
        </is>
      </c>
      <c r="C23" s="15" t="inlineStr">
        <is>
          <t>2) Electrolyte beverage (RTD)</t>
        </is>
      </c>
      <c r="D23" s="15" t="inlineStr">
        <is>
          <t>591 mL bottle</t>
        </is>
      </c>
      <c r="E23" s="16" t="n">
        <v>6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Riptide Rush</t>
        </is>
      </c>
      <c r="P23" s="16" t="n">
        <v>0</v>
      </c>
      <c r="Q23" s="16" t="n">
        <v>270</v>
      </c>
      <c r="R23" s="16" t="n">
        <v>75</v>
      </c>
      <c r="S23" s="16" t="n">
        <v>34</v>
      </c>
      <c r="T23" s="16" t="n">
        <v>140</v>
      </c>
      <c r="U23" s="15" t="inlineStr">
        <is>
          <t>Sugar + dextrose</t>
        </is>
      </c>
      <c r="V23" s="15" t="inlineStr">
        <is>
          <t>Rehydrate, replenish electrolytes, sports performance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Category-defining sports drink; mass repeat purchase</t>
        </is>
      </c>
      <c r="AC23" s="15" t="inlineStr">
        <is>
          <t>The original sports hydration standard</t>
        </is>
      </c>
      <c r="AD23" s="15" t="inlineStr">
        <is>
          <t>Sodium-led rehydration with unmatched brand trust.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591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Gatorade</t>
        </is>
      </c>
      <c r="B24" s="15" t="inlineStr">
        <is>
          <t>Gatorade Thirst Quencher | Riptide Rush | 12-pack 591mL</t>
        </is>
      </c>
      <c r="C24" s="15" t="inlineStr">
        <is>
          <t>2) Electrolyte beverage (RTD)</t>
        </is>
      </c>
      <c r="D24" s="15" t="inlineStr">
        <is>
          <t>591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Riptide Rush</t>
        </is>
      </c>
      <c r="P24" s="16" t="n">
        <v>0</v>
      </c>
      <c r="Q24" s="16" t="n">
        <v>270</v>
      </c>
      <c r="R24" s="16" t="n">
        <v>75</v>
      </c>
      <c r="S24" s="16" t="n">
        <v>34</v>
      </c>
      <c r="T24" s="16" t="n">
        <v>140</v>
      </c>
      <c r="U24" s="15" t="inlineStr">
        <is>
          <t>Sugar + dextrose</t>
        </is>
      </c>
      <c r="V24" s="15" t="inlineStr">
        <is>
          <t>Rehydrate, replenish electrolytes, sports performance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Category-defining sports drink; mass repeat purchase</t>
        </is>
      </c>
      <c r="AC24" s="15" t="inlineStr">
        <is>
          <t>The original sports hydration standard</t>
        </is>
      </c>
      <c r="AD24" s="15" t="inlineStr">
        <is>
          <t>Sodium-led rehydration with unmatched brand trust.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591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Gatorade</t>
        </is>
      </c>
      <c r="B25" s="15" t="inlineStr">
        <is>
          <t>Gatorade Thirst Quencher | Riptide Rush | 24-pack 591mL</t>
        </is>
      </c>
      <c r="C25" s="15" t="inlineStr">
        <is>
          <t>2) Electrolyte beverage (RTD)</t>
        </is>
      </c>
      <c r="D25" s="15" t="inlineStr">
        <is>
          <t>591 mL bottle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Riptide Rush</t>
        </is>
      </c>
      <c r="P25" s="16" t="n">
        <v>0</v>
      </c>
      <c r="Q25" s="16" t="n">
        <v>270</v>
      </c>
      <c r="R25" s="16" t="n">
        <v>75</v>
      </c>
      <c r="S25" s="16" t="n">
        <v>34</v>
      </c>
      <c r="T25" s="16" t="n">
        <v>140</v>
      </c>
      <c r="U25" s="15" t="inlineStr">
        <is>
          <t>Sugar + dextrose</t>
        </is>
      </c>
      <c r="V25" s="15" t="inlineStr">
        <is>
          <t>Rehydrate, replenish electrolytes, sports performance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Category-defining sports drink; mass repeat purchase</t>
        </is>
      </c>
      <c r="AC25" s="15" t="inlineStr">
        <is>
          <t>The original sports hydration standard</t>
        </is>
      </c>
      <c r="AD25" s="15" t="inlineStr">
        <is>
          <t>Sodium-led rehydration with unmatched brand trust.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591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Gatorade</t>
        </is>
      </c>
      <c r="B26" s="15" t="inlineStr">
        <is>
          <t>Gatorade Zero Sugar | Glacier Cherry | single 591mL</t>
        </is>
      </c>
      <c r="C26" s="15" t="inlineStr">
        <is>
          <t>2) Electrolyte beverage (RTD)</t>
        </is>
      </c>
      <c r="D26" s="15" t="inlineStr">
        <is>
          <t>591 mL bottle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Glacier Cherry</t>
        </is>
      </c>
      <c r="P26" s="16" t="n">
        <v>0</v>
      </c>
      <c r="Q26" s="16" t="n">
        <v>270</v>
      </c>
      <c r="R26" s="16" t="n">
        <v>75</v>
      </c>
      <c r="S26" s="16" t="n">
        <v>0</v>
      </c>
      <c r="T26" s="16" t="n">
        <v>5</v>
      </c>
      <c r="U26" s="15" t="inlineStr">
        <is>
          <t>Sucralose + acesulfame-K</t>
        </is>
      </c>
      <c r="V26" s="15" t="inlineStr">
        <is>
          <t>Same electrolytes, zero sugar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Top zero-sugar sports drink</t>
        </is>
      </c>
      <c r="AC26" s="15" t="inlineStr">
        <is>
          <t>Gatorade electrolytes without the sugar</t>
        </is>
      </c>
      <c r="AD26" s="15" t="inlineStr">
        <is>
          <t>Full electrolytes minus the sugar load.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591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Gatorade</t>
        </is>
      </c>
      <c r="B27" s="15" t="inlineStr">
        <is>
          <t>Gatorade Zero Sugar | Glacier Cherry | 6-pack 591mL</t>
        </is>
      </c>
      <c r="C27" s="15" t="inlineStr">
        <is>
          <t>2) Electrolyte beverage (RTD)</t>
        </is>
      </c>
      <c r="D27" s="15" t="inlineStr">
        <is>
          <t>591 mL bottle</t>
        </is>
      </c>
      <c r="E27" s="16" t="n">
        <v>6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Glacier Cherry</t>
        </is>
      </c>
      <c r="P27" s="16" t="n">
        <v>0</v>
      </c>
      <c r="Q27" s="16" t="n">
        <v>270</v>
      </c>
      <c r="R27" s="16" t="n">
        <v>75</v>
      </c>
      <c r="S27" s="16" t="n">
        <v>0</v>
      </c>
      <c r="T27" s="16" t="n">
        <v>5</v>
      </c>
      <c r="U27" s="15" t="inlineStr">
        <is>
          <t>Sucralose + acesulfame-K</t>
        </is>
      </c>
      <c r="V27" s="15" t="inlineStr">
        <is>
          <t>Same electrolytes, zero sugar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Top zero-sugar sports drink</t>
        </is>
      </c>
      <c r="AC27" s="15" t="inlineStr">
        <is>
          <t>Gatorade electrolytes without the sugar</t>
        </is>
      </c>
      <c r="AD27" s="15" t="inlineStr">
        <is>
          <t>Full electrolytes minus the sugar load.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591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Gatorade</t>
        </is>
      </c>
      <c r="B28" s="15" t="inlineStr">
        <is>
          <t>Gatorade Zero Sugar | Glacier Cherry | 12-pack 591mL</t>
        </is>
      </c>
      <c r="C28" s="15" t="inlineStr">
        <is>
          <t>2) Electrolyte beverage (RTD)</t>
        </is>
      </c>
      <c r="D28" s="15" t="inlineStr">
        <is>
          <t>591 mL bottle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Glacier Cherry</t>
        </is>
      </c>
      <c r="P28" s="16" t="n">
        <v>0</v>
      </c>
      <c r="Q28" s="16" t="n">
        <v>270</v>
      </c>
      <c r="R28" s="16" t="n">
        <v>75</v>
      </c>
      <c r="S28" s="16" t="n">
        <v>0</v>
      </c>
      <c r="T28" s="16" t="n">
        <v>5</v>
      </c>
      <c r="U28" s="15" t="inlineStr">
        <is>
          <t>Sucralose + acesulfame-K</t>
        </is>
      </c>
      <c r="V28" s="15" t="inlineStr">
        <is>
          <t>Same electrolytes, zero sugar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Top zero-sugar sports drink</t>
        </is>
      </c>
      <c r="AC28" s="15" t="inlineStr">
        <is>
          <t>Gatorade electrolytes without the sugar</t>
        </is>
      </c>
      <c r="AD28" s="15" t="inlineStr">
        <is>
          <t>Full electrolytes minus the sugar load.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591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Gatorade</t>
        </is>
      </c>
      <c r="B29" s="15" t="inlineStr">
        <is>
          <t>Gatorade Zero Sugar | Glacier Cherry | 24-pack 591mL</t>
        </is>
      </c>
      <c r="C29" s="15" t="inlineStr">
        <is>
          <t>2) Electrolyte beverage (RTD)</t>
        </is>
      </c>
      <c r="D29" s="15" t="inlineStr">
        <is>
          <t>591 mL bottle</t>
        </is>
      </c>
      <c r="E29" s="16" t="n">
        <v>24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Glacier Cherry</t>
        </is>
      </c>
      <c r="P29" s="16" t="n">
        <v>0</v>
      </c>
      <c r="Q29" s="16" t="n">
        <v>270</v>
      </c>
      <c r="R29" s="16" t="n">
        <v>75</v>
      </c>
      <c r="S29" s="16" t="n">
        <v>0</v>
      </c>
      <c r="T29" s="16" t="n">
        <v>5</v>
      </c>
      <c r="U29" s="15" t="inlineStr">
        <is>
          <t>Sucralose + acesulfame-K</t>
        </is>
      </c>
      <c r="V29" s="15" t="inlineStr">
        <is>
          <t>Same electrolytes, zero sugar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Top zero-sugar sports drink</t>
        </is>
      </c>
      <c r="AC29" s="15" t="inlineStr">
        <is>
          <t>Gatorade electrolytes without the sugar</t>
        </is>
      </c>
      <c r="AD29" s="15" t="inlineStr">
        <is>
          <t>Full electrolytes minus the sugar load.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591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Gatorade</t>
        </is>
      </c>
      <c r="B30" s="15" t="inlineStr">
        <is>
          <t>Gatorade Zero Sugar | Lemon-Lime | single 591mL</t>
        </is>
      </c>
      <c r="C30" s="15" t="inlineStr">
        <is>
          <t>2) Electrolyte beverage (RTD)</t>
        </is>
      </c>
      <c r="D30" s="15" t="inlineStr">
        <is>
          <t>591 mL bottle</t>
        </is>
      </c>
      <c r="E30" s="16" t="n">
        <v>1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Lemon-Lime</t>
        </is>
      </c>
      <c r="P30" s="16" t="n">
        <v>0</v>
      </c>
      <c r="Q30" s="16" t="n">
        <v>270</v>
      </c>
      <c r="R30" s="16" t="n">
        <v>75</v>
      </c>
      <c r="S30" s="16" t="n">
        <v>0</v>
      </c>
      <c r="T30" s="16" t="n">
        <v>5</v>
      </c>
      <c r="U30" s="15" t="inlineStr">
        <is>
          <t>Sucralose + acesulfame-K</t>
        </is>
      </c>
      <c r="V30" s="15" t="inlineStr">
        <is>
          <t>Same electrolytes, zero sugar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Top zero-sugar sports drink</t>
        </is>
      </c>
      <c r="AC30" s="15" t="inlineStr">
        <is>
          <t>Gatorade electrolytes without the sugar</t>
        </is>
      </c>
      <c r="AD30" s="15" t="inlineStr">
        <is>
          <t>Full electrolytes minus the sugar load.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591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Gatorade</t>
        </is>
      </c>
      <c r="B31" s="15" t="inlineStr">
        <is>
          <t>Gatorade Zero Sugar | Lemon-Lime | 6-pack 591mL</t>
        </is>
      </c>
      <c r="C31" s="15" t="inlineStr">
        <is>
          <t>2) Electrolyte beverage (RTD)</t>
        </is>
      </c>
      <c r="D31" s="15" t="inlineStr">
        <is>
          <t>591 mL bottle</t>
        </is>
      </c>
      <c r="E31" s="16" t="n">
        <v>6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Lemon-Lime</t>
        </is>
      </c>
      <c r="P31" s="16" t="n">
        <v>0</v>
      </c>
      <c r="Q31" s="16" t="n">
        <v>270</v>
      </c>
      <c r="R31" s="16" t="n">
        <v>75</v>
      </c>
      <c r="S31" s="16" t="n">
        <v>0</v>
      </c>
      <c r="T31" s="16" t="n">
        <v>5</v>
      </c>
      <c r="U31" s="15" t="inlineStr">
        <is>
          <t>Sucralose + acesulfame-K</t>
        </is>
      </c>
      <c r="V31" s="15" t="inlineStr">
        <is>
          <t>Same electrolytes, zero sugar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Top zero-sugar sports drink</t>
        </is>
      </c>
      <c r="AC31" s="15" t="inlineStr">
        <is>
          <t>Gatorade electrolytes without the sugar</t>
        </is>
      </c>
      <c r="AD31" s="15" t="inlineStr">
        <is>
          <t>Full electrolytes minus the sugar load.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591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Gatorade</t>
        </is>
      </c>
      <c r="B32" s="15" t="inlineStr">
        <is>
          <t>Gatorade Zero Sugar | Lemon-Lime | 12-pack 591mL</t>
        </is>
      </c>
      <c r="C32" s="15" t="inlineStr">
        <is>
          <t>2) Electrolyte beverage (RTD)</t>
        </is>
      </c>
      <c r="D32" s="15" t="inlineStr">
        <is>
          <t>591 mL bottle</t>
        </is>
      </c>
      <c r="E32" s="16" t="n">
        <v>12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Lemon-Lime</t>
        </is>
      </c>
      <c r="P32" s="16" t="n">
        <v>0</v>
      </c>
      <c r="Q32" s="16" t="n">
        <v>270</v>
      </c>
      <c r="R32" s="16" t="n">
        <v>75</v>
      </c>
      <c r="S32" s="16" t="n">
        <v>0</v>
      </c>
      <c r="T32" s="16" t="n">
        <v>5</v>
      </c>
      <c r="U32" s="15" t="inlineStr">
        <is>
          <t>Sucralose + acesulfame-K</t>
        </is>
      </c>
      <c r="V32" s="15" t="inlineStr">
        <is>
          <t>Same electrolytes, zero sugar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Top zero-sugar sports drink</t>
        </is>
      </c>
      <c r="AC32" s="15" t="inlineStr">
        <is>
          <t>Gatorade electrolytes without the sugar</t>
        </is>
      </c>
      <c r="AD32" s="15" t="inlineStr">
        <is>
          <t>Full electrolytes minus the sugar load.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591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Gatorade</t>
        </is>
      </c>
      <c r="B33" s="15" t="inlineStr">
        <is>
          <t>Gatorade Zero Sugar | Lemon-Lime | 24-pack 591mL</t>
        </is>
      </c>
      <c r="C33" s="15" t="inlineStr">
        <is>
          <t>2) Electrolyte beverage (RTD)</t>
        </is>
      </c>
      <c r="D33" s="15" t="inlineStr">
        <is>
          <t>591 mL bottle</t>
        </is>
      </c>
      <c r="E33" s="16" t="n">
        <v>24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Lemon-Lime</t>
        </is>
      </c>
      <c r="P33" s="16" t="n">
        <v>0</v>
      </c>
      <c r="Q33" s="16" t="n">
        <v>270</v>
      </c>
      <c r="R33" s="16" t="n">
        <v>75</v>
      </c>
      <c r="S33" s="16" t="n">
        <v>0</v>
      </c>
      <c r="T33" s="16" t="n">
        <v>5</v>
      </c>
      <c r="U33" s="15" t="inlineStr">
        <is>
          <t>Sucralose + acesulfame-K</t>
        </is>
      </c>
      <c r="V33" s="15" t="inlineStr">
        <is>
          <t>Same electrolytes, zero sugar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Top zero-sugar sports drink</t>
        </is>
      </c>
      <c r="AC33" s="15" t="inlineStr">
        <is>
          <t>Gatorade electrolytes without the sugar</t>
        </is>
      </c>
      <c r="AD33" s="15" t="inlineStr">
        <is>
          <t>Full electrolytes minus the sugar load.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591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Gatorade</t>
        </is>
      </c>
      <c r="B34" s="15" t="inlineStr">
        <is>
          <t>Gatorade Zero Sugar | Orange | single 591mL</t>
        </is>
      </c>
      <c r="C34" s="15" t="inlineStr">
        <is>
          <t>2) Electrolyte beverage (RTD)</t>
        </is>
      </c>
      <c r="D34" s="15" t="inlineStr">
        <is>
          <t>591 mL bottle</t>
        </is>
      </c>
      <c r="E34" s="16" t="n">
        <v>1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Orange</t>
        </is>
      </c>
      <c r="P34" s="16" t="n">
        <v>0</v>
      </c>
      <c r="Q34" s="16" t="n">
        <v>270</v>
      </c>
      <c r="R34" s="16" t="n">
        <v>75</v>
      </c>
      <c r="S34" s="16" t="n">
        <v>0</v>
      </c>
      <c r="T34" s="16" t="n">
        <v>5</v>
      </c>
      <c r="U34" s="15" t="inlineStr">
        <is>
          <t>Sucralose + acesulfame-K</t>
        </is>
      </c>
      <c r="V34" s="15" t="inlineStr">
        <is>
          <t>Same electrolytes, zero sugar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Top zero-sugar sports drink</t>
        </is>
      </c>
      <c r="AC34" s="15" t="inlineStr">
        <is>
          <t>Gatorade electrolytes without the sugar</t>
        </is>
      </c>
      <c r="AD34" s="15" t="inlineStr">
        <is>
          <t>Full electrolytes minus the sugar load.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591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Gatorade</t>
        </is>
      </c>
      <c r="B35" s="15" t="inlineStr">
        <is>
          <t>Gatorade Zero Sugar | Orange | 6-pack 591mL</t>
        </is>
      </c>
      <c r="C35" s="15" t="inlineStr">
        <is>
          <t>2) Electrolyte beverage (RTD)</t>
        </is>
      </c>
      <c r="D35" s="15" t="inlineStr">
        <is>
          <t>591 mL bottle</t>
        </is>
      </c>
      <c r="E35" s="16" t="n">
        <v>6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Orange</t>
        </is>
      </c>
      <c r="P35" s="16" t="n">
        <v>0</v>
      </c>
      <c r="Q35" s="16" t="n">
        <v>270</v>
      </c>
      <c r="R35" s="16" t="n">
        <v>75</v>
      </c>
      <c r="S35" s="16" t="n">
        <v>0</v>
      </c>
      <c r="T35" s="16" t="n">
        <v>5</v>
      </c>
      <c r="U35" s="15" t="inlineStr">
        <is>
          <t>Sucralose + acesulfame-K</t>
        </is>
      </c>
      <c r="V35" s="15" t="inlineStr">
        <is>
          <t>Same electrolytes, zero sugar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Top zero-sugar sports drink</t>
        </is>
      </c>
      <c r="AC35" s="15" t="inlineStr">
        <is>
          <t>Gatorade electrolytes without the sugar</t>
        </is>
      </c>
      <c r="AD35" s="15" t="inlineStr">
        <is>
          <t>Full electrolytes minus the sugar load.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591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Gatorade</t>
        </is>
      </c>
      <c r="B36" s="15" t="inlineStr">
        <is>
          <t>Gatorade Zero Sugar | Orange | 12-pack 591mL</t>
        </is>
      </c>
      <c r="C36" s="15" t="inlineStr">
        <is>
          <t>2) Electrolyte beverage (RTD)</t>
        </is>
      </c>
      <c r="D36" s="15" t="inlineStr">
        <is>
          <t>591 mL bottle</t>
        </is>
      </c>
      <c r="E36" s="16" t="n">
        <v>12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Orange</t>
        </is>
      </c>
      <c r="P36" s="16" t="n">
        <v>0</v>
      </c>
      <c r="Q36" s="16" t="n">
        <v>270</v>
      </c>
      <c r="R36" s="16" t="n">
        <v>75</v>
      </c>
      <c r="S36" s="16" t="n">
        <v>0</v>
      </c>
      <c r="T36" s="16" t="n">
        <v>5</v>
      </c>
      <c r="U36" s="15" t="inlineStr">
        <is>
          <t>Sucralose + acesulfame-K</t>
        </is>
      </c>
      <c r="V36" s="15" t="inlineStr">
        <is>
          <t>Same electrolytes, zero sugar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Top zero-sugar sports drink</t>
        </is>
      </c>
      <c r="AC36" s="15" t="inlineStr">
        <is>
          <t>Gatorade electrolytes without the sugar</t>
        </is>
      </c>
      <c r="AD36" s="15" t="inlineStr">
        <is>
          <t>Full electrolytes minus the sugar load.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591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Gatorade</t>
        </is>
      </c>
      <c r="B37" s="15" t="inlineStr">
        <is>
          <t>Gatorade Zero Sugar | Orange | 24-pack 591mL</t>
        </is>
      </c>
      <c r="C37" s="15" t="inlineStr">
        <is>
          <t>2) Electrolyte beverage (RTD)</t>
        </is>
      </c>
      <c r="D37" s="15" t="inlineStr">
        <is>
          <t>591 mL bottle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Orange</t>
        </is>
      </c>
      <c r="P37" s="16" t="n">
        <v>0</v>
      </c>
      <c r="Q37" s="16" t="n">
        <v>270</v>
      </c>
      <c r="R37" s="16" t="n">
        <v>75</v>
      </c>
      <c r="S37" s="16" t="n">
        <v>0</v>
      </c>
      <c r="T37" s="16" t="n">
        <v>5</v>
      </c>
      <c r="U37" s="15" t="inlineStr">
        <is>
          <t>Sucralose + acesulfame-K</t>
        </is>
      </c>
      <c r="V37" s="15" t="inlineStr">
        <is>
          <t>Same electrolytes, zero sugar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Top zero-sugar sports drink</t>
        </is>
      </c>
      <c r="AC37" s="15" t="inlineStr">
        <is>
          <t>Gatorade electrolytes without the sugar</t>
        </is>
      </c>
      <c r="AD37" s="15" t="inlineStr">
        <is>
          <t>Full electrolytes minus the sugar load.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591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Gatorade</t>
        </is>
      </c>
      <c r="B38" s="15" t="inlineStr">
        <is>
          <t>Gatorade Zero Sugar | Berry | single 591mL</t>
        </is>
      </c>
      <c r="C38" s="15" t="inlineStr">
        <is>
          <t>2) Electrolyte beverage (RTD)</t>
        </is>
      </c>
      <c r="D38" s="15" t="inlineStr">
        <is>
          <t>591 mL bottle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Berry</t>
        </is>
      </c>
      <c r="P38" s="16" t="n">
        <v>0</v>
      </c>
      <c r="Q38" s="16" t="n">
        <v>270</v>
      </c>
      <c r="R38" s="16" t="n">
        <v>75</v>
      </c>
      <c r="S38" s="16" t="n">
        <v>0</v>
      </c>
      <c r="T38" s="16" t="n">
        <v>5</v>
      </c>
      <c r="U38" s="15" t="inlineStr">
        <is>
          <t>Sucralose + acesulfame-K</t>
        </is>
      </c>
      <c r="V38" s="15" t="inlineStr">
        <is>
          <t>Same electrolytes, zero sugar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Top zero-sugar sports drink</t>
        </is>
      </c>
      <c r="AC38" s="15" t="inlineStr">
        <is>
          <t>Gatorade electrolytes without the sugar</t>
        </is>
      </c>
      <c r="AD38" s="15" t="inlineStr">
        <is>
          <t>Full electrolytes minus the sugar load.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591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Gatorade</t>
        </is>
      </c>
      <c r="B39" s="15" t="inlineStr">
        <is>
          <t>Gatorade Zero Sugar | Berry | 6-pack 591mL</t>
        </is>
      </c>
      <c r="C39" s="15" t="inlineStr">
        <is>
          <t>2) Electrolyte beverage (RTD)</t>
        </is>
      </c>
      <c r="D39" s="15" t="inlineStr">
        <is>
          <t>591 mL bottle</t>
        </is>
      </c>
      <c r="E39" s="16" t="n">
        <v>6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Berry</t>
        </is>
      </c>
      <c r="P39" s="16" t="n">
        <v>0</v>
      </c>
      <c r="Q39" s="16" t="n">
        <v>270</v>
      </c>
      <c r="R39" s="16" t="n">
        <v>75</v>
      </c>
      <c r="S39" s="16" t="n">
        <v>0</v>
      </c>
      <c r="T39" s="16" t="n">
        <v>5</v>
      </c>
      <c r="U39" s="15" t="inlineStr">
        <is>
          <t>Sucralose + acesulfame-K</t>
        </is>
      </c>
      <c r="V39" s="15" t="inlineStr">
        <is>
          <t>Same electrolytes, zero sugar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Top zero-sugar sports drink</t>
        </is>
      </c>
      <c r="AC39" s="15" t="inlineStr">
        <is>
          <t>Gatorade electrolytes without the sugar</t>
        </is>
      </c>
      <c r="AD39" s="15" t="inlineStr">
        <is>
          <t>Full electrolytes minus the sugar load.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591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Gatorade</t>
        </is>
      </c>
      <c r="B40" s="15" t="inlineStr">
        <is>
          <t>Gatorade Zero Sugar | Berry | 12-pack 591mL</t>
        </is>
      </c>
      <c r="C40" s="15" t="inlineStr">
        <is>
          <t>2) Electrolyte beverage (RTD)</t>
        </is>
      </c>
      <c r="D40" s="15" t="inlineStr">
        <is>
          <t>591 mL bottle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Berry</t>
        </is>
      </c>
      <c r="P40" s="16" t="n">
        <v>0</v>
      </c>
      <c r="Q40" s="16" t="n">
        <v>270</v>
      </c>
      <c r="R40" s="16" t="n">
        <v>75</v>
      </c>
      <c r="S40" s="16" t="n">
        <v>0</v>
      </c>
      <c r="T40" s="16" t="n">
        <v>5</v>
      </c>
      <c r="U40" s="15" t="inlineStr">
        <is>
          <t>Sucralose + acesulfame-K</t>
        </is>
      </c>
      <c r="V40" s="15" t="inlineStr">
        <is>
          <t>Same electrolytes, zero sugar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Top zero-sugar sports drink</t>
        </is>
      </c>
      <c r="AC40" s="15" t="inlineStr">
        <is>
          <t>Gatorade electrolytes without the sugar</t>
        </is>
      </c>
      <c r="AD40" s="15" t="inlineStr">
        <is>
          <t>Full electrolytes minus the sugar load.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591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Gatorade</t>
        </is>
      </c>
      <c r="B41" s="15" t="inlineStr">
        <is>
          <t>Gatorade Zero Sugar | Berry | 24-pack 591mL</t>
        </is>
      </c>
      <c r="C41" s="15" t="inlineStr">
        <is>
          <t>2) Electrolyte beverage (RTD)</t>
        </is>
      </c>
      <c r="D41" s="15" t="inlineStr">
        <is>
          <t>591 mL bottle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Berry</t>
        </is>
      </c>
      <c r="P41" s="16" t="n">
        <v>0</v>
      </c>
      <c r="Q41" s="16" t="n">
        <v>270</v>
      </c>
      <c r="R41" s="16" t="n">
        <v>75</v>
      </c>
      <c r="S41" s="16" t="n">
        <v>0</v>
      </c>
      <c r="T41" s="16" t="n">
        <v>5</v>
      </c>
      <c r="U41" s="15" t="inlineStr">
        <is>
          <t>Sucralose + acesulfame-K</t>
        </is>
      </c>
      <c r="V41" s="15" t="inlineStr">
        <is>
          <t>Same electrolytes, zero sugar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Top zero-sugar sports drink</t>
        </is>
      </c>
      <c r="AC41" s="15" t="inlineStr">
        <is>
          <t>Gatorade electrolytes without the sugar</t>
        </is>
      </c>
      <c r="AD41" s="15" t="inlineStr">
        <is>
          <t>Full electrolytes minus the sugar load.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591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Gatorade</t>
        </is>
      </c>
      <c r="B42" s="15" t="inlineStr">
        <is>
          <t>Gatorade Zero Sugar | Glacier Freeze | single 591mL</t>
        </is>
      </c>
      <c r="C42" s="15" t="inlineStr">
        <is>
          <t>2) Electrolyte beverage (RTD)</t>
        </is>
      </c>
      <c r="D42" s="15" t="inlineStr">
        <is>
          <t>591 mL bottle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Glacier Freeze</t>
        </is>
      </c>
      <c r="P42" s="16" t="n">
        <v>0</v>
      </c>
      <c r="Q42" s="16" t="n">
        <v>270</v>
      </c>
      <c r="R42" s="16" t="n">
        <v>75</v>
      </c>
      <c r="S42" s="16" t="n">
        <v>0</v>
      </c>
      <c r="T42" s="16" t="n">
        <v>5</v>
      </c>
      <c r="U42" s="15" t="inlineStr">
        <is>
          <t>Sucralose + acesulfame-K</t>
        </is>
      </c>
      <c r="V42" s="15" t="inlineStr">
        <is>
          <t>Same electrolytes, zero sugar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Top zero-sugar sports drink</t>
        </is>
      </c>
      <c r="AC42" s="15" t="inlineStr">
        <is>
          <t>Gatorade electrolytes without the sugar</t>
        </is>
      </c>
      <c r="AD42" s="15" t="inlineStr">
        <is>
          <t>Full electrolytes minus the sugar load.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591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Gatorade</t>
        </is>
      </c>
      <c r="B43" s="15" t="inlineStr">
        <is>
          <t>Gatorade Zero Sugar | Glacier Freeze | 6-pack 591mL</t>
        </is>
      </c>
      <c r="C43" s="15" t="inlineStr">
        <is>
          <t>2) Electrolyte beverage (RTD)</t>
        </is>
      </c>
      <c r="D43" s="15" t="inlineStr">
        <is>
          <t>591 mL bottle</t>
        </is>
      </c>
      <c r="E43" s="16" t="n">
        <v>6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Glacier Freeze</t>
        </is>
      </c>
      <c r="P43" s="16" t="n">
        <v>0</v>
      </c>
      <c r="Q43" s="16" t="n">
        <v>270</v>
      </c>
      <c r="R43" s="16" t="n">
        <v>75</v>
      </c>
      <c r="S43" s="16" t="n">
        <v>0</v>
      </c>
      <c r="T43" s="16" t="n">
        <v>5</v>
      </c>
      <c r="U43" s="15" t="inlineStr">
        <is>
          <t>Sucralose + acesulfame-K</t>
        </is>
      </c>
      <c r="V43" s="15" t="inlineStr">
        <is>
          <t>Same electrolytes, zero sugar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Top zero-sugar sports drink</t>
        </is>
      </c>
      <c r="AC43" s="15" t="inlineStr">
        <is>
          <t>Gatorade electrolytes without the sugar</t>
        </is>
      </c>
      <c r="AD43" s="15" t="inlineStr">
        <is>
          <t>Full electrolytes minus the sugar load.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591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Gatorade</t>
        </is>
      </c>
      <c r="B44" s="15" t="inlineStr">
        <is>
          <t>Gatorade Zero Sugar | Glacier Freeze | 12-pack 591mL</t>
        </is>
      </c>
      <c r="C44" s="15" t="inlineStr">
        <is>
          <t>2) Electrolyte beverage (RTD)</t>
        </is>
      </c>
      <c r="D44" s="15" t="inlineStr">
        <is>
          <t>591 mL bottle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Glacier Freeze</t>
        </is>
      </c>
      <c r="P44" s="16" t="n">
        <v>0</v>
      </c>
      <c r="Q44" s="16" t="n">
        <v>270</v>
      </c>
      <c r="R44" s="16" t="n">
        <v>75</v>
      </c>
      <c r="S44" s="16" t="n">
        <v>0</v>
      </c>
      <c r="T44" s="16" t="n">
        <v>5</v>
      </c>
      <c r="U44" s="15" t="inlineStr">
        <is>
          <t>Sucralose + acesulfame-K</t>
        </is>
      </c>
      <c r="V44" s="15" t="inlineStr">
        <is>
          <t>Same electrolytes, zero sugar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Top zero-sugar sports drink</t>
        </is>
      </c>
      <c r="AC44" s="15" t="inlineStr">
        <is>
          <t>Gatorade electrolytes without the sugar</t>
        </is>
      </c>
      <c r="AD44" s="15" t="inlineStr">
        <is>
          <t>Full electrolytes minus the sugar load.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591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Gatorade</t>
        </is>
      </c>
      <c r="B45" s="15" t="inlineStr">
        <is>
          <t>Gatorade Zero Sugar | Glacier Freeze | 24-pack 591mL</t>
        </is>
      </c>
      <c r="C45" s="15" t="inlineStr">
        <is>
          <t>2) Electrolyte beverage (RTD)</t>
        </is>
      </c>
      <c r="D45" s="15" t="inlineStr">
        <is>
          <t>591 mL bottle</t>
        </is>
      </c>
      <c r="E45" s="16" t="n">
        <v>24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Glacier Freeze</t>
        </is>
      </c>
      <c r="P45" s="16" t="n">
        <v>0</v>
      </c>
      <c r="Q45" s="16" t="n">
        <v>270</v>
      </c>
      <c r="R45" s="16" t="n">
        <v>75</v>
      </c>
      <c r="S45" s="16" t="n">
        <v>0</v>
      </c>
      <c r="T45" s="16" t="n">
        <v>5</v>
      </c>
      <c r="U45" s="15" t="inlineStr">
        <is>
          <t>Sucralose + acesulfame-K</t>
        </is>
      </c>
      <c r="V45" s="15" t="inlineStr">
        <is>
          <t>Same electrolytes, zero sugar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Top zero-sugar sports drink</t>
        </is>
      </c>
      <c r="AC45" s="15" t="inlineStr">
        <is>
          <t>Gatorade electrolytes without the sugar</t>
        </is>
      </c>
      <c r="AD45" s="15" t="inlineStr">
        <is>
          <t>Full electrolytes minus the sugar load.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591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Powerade</t>
        </is>
      </c>
      <c r="B46" s="15" t="inlineStr">
        <is>
          <t>Powerade Mountain Berry Blast | Mountain Berry Blast | single 591mL</t>
        </is>
      </c>
      <c r="C46" s="15" t="inlineStr">
        <is>
          <t>2) Electrolyte beverage (RTD)</t>
        </is>
      </c>
      <c r="D46" s="15" t="inlineStr">
        <is>
          <t>591 mL bottle</t>
        </is>
      </c>
      <c r="E46" s="16" t="n">
        <v>1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Mountain Berry Blast</t>
        </is>
      </c>
      <c r="P46" s="16" t="n">
        <v>0</v>
      </c>
      <c r="Q46" s="16" t="n">
        <v>250</v>
      </c>
      <c r="R46" s="16" t="n">
        <v>70</v>
      </c>
      <c r="S46" s="16" t="n">
        <v>35</v>
      </c>
      <c r="T46" s="16" t="n">
        <v>130</v>
      </c>
      <c r="U46" s="15" t="inlineStr">
        <is>
          <t>High-fructose corn syrup</t>
        </is>
      </c>
      <c r="V46" s="15" t="inlineStr">
        <is>
          <t>ION4 electrolytes, B-vitamins, hydration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Strong #2; Coca-Cola distribution &amp; price</t>
        </is>
      </c>
      <c r="AC46" s="15" t="inlineStr">
        <is>
          <t>Value-priced electrolyte hydration</t>
        </is>
      </c>
      <c r="AD46" s="15" t="inlineStr">
        <is>
          <t>Cheaper electrolyte alternative to Gatorade.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591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Powerade</t>
        </is>
      </c>
      <c r="B47" s="15" t="inlineStr">
        <is>
          <t>Powerade Mountain Berry Blast | Mountain Berry Blast | 6-pack 591mL</t>
        </is>
      </c>
      <c r="C47" s="15" t="inlineStr">
        <is>
          <t>2) Electrolyte beverage (RTD)</t>
        </is>
      </c>
      <c r="D47" s="15" t="inlineStr">
        <is>
          <t>591 mL bottle</t>
        </is>
      </c>
      <c r="E47" s="16" t="n">
        <v>6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Mountain Berry Blast</t>
        </is>
      </c>
      <c r="P47" s="16" t="n">
        <v>0</v>
      </c>
      <c r="Q47" s="16" t="n">
        <v>250</v>
      </c>
      <c r="R47" s="16" t="n">
        <v>70</v>
      </c>
      <c r="S47" s="16" t="n">
        <v>35</v>
      </c>
      <c r="T47" s="16" t="n">
        <v>130</v>
      </c>
      <c r="U47" s="15" t="inlineStr">
        <is>
          <t>High-fructose corn syrup</t>
        </is>
      </c>
      <c r="V47" s="15" t="inlineStr">
        <is>
          <t>ION4 electrolytes, B-vitamins, hydration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Strong #2; Coca-Cola distribution &amp; price</t>
        </is>
      </c>
      <c r="AC47" s="15" t="inlineStr">
        <is>
          <t>Value-priced electrolyte hydration</t>
        </is>
      </c>
      <c r="AD47" s="15" t="inlineStr">
        <is>
          <t>Cheaper electrolyte alternative to Gatorade.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591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Powerade</t>
        </is>
      </c>
      <c r="B48" s="15" t="inlineStr">
        <is>
          <t>Powerade Mountain Berry Blast | Mountain Berry Blast | 12-pack 591mL</t>
        </is>
      </c>
      <c r="C48" s="15" t="inlineStr">
        <is>
          <t>2) Electrolyte beverage (RTD)</t>
        </is>
      </c>
      <c r="D48" s="15" t="inlineStr">
        <is>
          <t>591 mL bottle</t>
        </is>
      </c>
      <c r="E48" s="16" t="n">
        <v>12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Mountain Berry Blast</t>
        </is>
      </c>
      <c r="P48" s="16" t="n">
        <v>0</v>
      </c>
      <c r="Q48" s="16" t="n">
        <v>250</v>
      </c>
      <c r="R48" s="16" t="n">
        <v>70</v>
      </c>
      <c r="S48" s="16" t="n">
        <v>35</v>
      </c>
      <c r="T48" s="16" t="n">
        <v>130</v>
      </c>
      <c r="U48" s="15" t="inlineStr">
        <is>
          <t>High-fructose corn syrup</t>
        </is>
      </c>
      <c r="V48" s="15" t="inlineStr">
        <is>
          <t>ION4 electrolytes, B-vitamins, hydration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Strong #2; Coca-Cola distribution &amp; price</t>
        </is>
      </c>
      <c r="AC48" s="15" t="inlineStr">
        <is>
          <t>Value-priced electrolyte hydration</t>
        </is>
      </c>
      <c r="AD48" s="15" t="inlineStr">
        <is>
          <t>Cheaper electrolyte alternative to Gatorade.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591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Powerade</t>
        </is>
      </c>
      <c r="B49" s="15" t="inlineStr">
        <is>
          <t>Powerade Mountain Berry Blast | Mountain Berry Blast | 24-pack 591mL</t>
        </is>
      </c>
      <c r="C49" s="15" t="inlineStr">
        <is>
          <t>2) Electrolyte beverage (RTD)</t>
        </is>
      </c>
      <c r="D49" s="15" t="inlineStr">
        <is>
          <t>591 mL bottle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Mountain Berry Blast</t>
        </is>
      </c>
      <c r="P49" s="16" t="n">
        <v>0</v>
      </c>
      <c r="Q49" s="16" t="n">
        <v>250</v>
      </c>
      <c r="R49" s="16" t="n">
        <v>70</v>
      </c>
      <c r="S49" s="16" t="n">
        <v>35</v>
      </c>
      <c r="T49" s="16" t="n">
        <v>130</v>
      </c>
      <c r="U49" s="15" t="inlineStr">
        <is>
          <t>High-fructose corn syrup</t>
        </is>
      </c>
      <c r="V49" s="15" t="inlineStr">
        <is>
          <t>ION4 electrolytes, B-vitamins, hydration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Strong #2; Coca-Cola distribution &amp; price</t>
        </is>
      </c>
      <c r="AC49" s="15" t="inlineStr">
        <is>
          <t>Value-priced electrolyte hydration</t>
        </is>
      </c>
      <c r="AD49" s="15" t="inlineStr">
        <is>
          <t>Cheaper electrolyte alternative to Gatorade.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591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Powerade</t>
        </is>
      </c>
      <c r="B50" s="15" t="inlineStr">
        <is>
          <t>Powerade Mountain Berry Blast | Fruit Punch | single 591mL</t>
        </is>
      </c>
      <c r="C50" s="15" t="inlineStr">
        <is>
          <t>2) Electrolyte beverage (RTD)</t>
        </is>
      </c>
      <c r="D50" s="15" t="inlineStr">
        <is>
          <t>591 mL bottle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Fruit Punch</t>
        </is>
      </c>
      <c r="P50" s="16" t="n">
        <v>0</v>
      </c>
      <c r="Q50" s="16" t="n">
        <v>250</v>
      </c>
      <c r="R50" s="16" t="n">
        <v>70</v>
      </c>
      <c r="S50" s="16" t="n">
        <v>35</v>
      </c>
      <c r="T50" s="16" t="n">
        <v>130</v>
      </c>
      <c r="U50" s="15" t="inlineStr">
        <is>
          <t>High-fructose corn syrup</t>
        </is>
      </c>
      <c r="V50" s="15" t="inlineStr">
        <is>
          <t>ION4 electrolytes, B-vitamins, hydration</t>
        </is>
      </c>
      <c r="W50" s="19" t="n"/>
      <c r="X50" s="19" t="n"/>
      <c r="Y50" s="19" t="n"/>
      <c r="Z50" s="19" t="n"/>
      <c r="AA50" s="15" t="inlineStr">
        <is>
          <t>High</t>
        </is>
      </c>
      <c r="AB50" s="15" t="inlineStr">
        <is>
          <t>Strong #2; Coca-Cola distribution &amp; price</t>
        </is>
      </c>
      <c r="AC50" s="15" t="inlineStr">
        <is>
          <t>Value-priced electrolyte hydration</t>
        </is>
      </c>
      <c r="AD50" s="15" t="inlineStr">
        <is>
          <t>Cheaper electrolyte alternative to Gatorade.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591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Powerade</t>
        </is>
      </c>
      <c r="B51" s="15" t="inlineStr">
        <is>
          <t>Powerade Mountain Berry Blast | Fruit Punch | 6-pack 591mL</t>
        </is>
      </c>
      <c r="C51" s="15" t="inlineStr">
        <is>
          <t>2) Electrolyte beverage (RTD)</t>
        </is>
      </c>
      <c r="D51" s="15" t="inlineStr">
        <is>
          <t>591 mL bottle</t>
        </is>
      </c>
      <c r="E51" s="16" t="n">
        <v>6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Fruit Punch</t>
        </is>
      </c>
      <c r="P51" s="16" t="n">
        <v>0</v>
      </c>
      <c r="Q51" s="16" t="n">
        <v>250</v>
      </c>
      <c r="R51" s="16" t="n">
        <v>70</v>
      </c>
      <c r="S51" s="16" t="n">
        <v>35</v>
      </c>
      <c r="T51" s="16" t="n">
        <v>130</v>
      </c>
      <c r="U51" s="15" t="inlineStr">
        <is>
          <t>High-fructose corn syrup</t>
        </is>
      </c>
      <c r="V51" s="15" t="inlineStr">
        <is>
          <t>ION4 electrolytes, B-vitamins, hydration</t>
        </is>
      </c>
      <c r="W51" s="19" t="n"/>
      <c r="X51" s="19" t="n"/>
      <c r="Y51" s="19" t="n"/>
      <c r="Z51" s="19" t="n"/>
      <c r="AA51" s="15" t="inlineStr">
        <is>
          <t>High</t>
        </is>
      </c>
      <c r="AB51" s="15" t="inlineStr">
        <is>
          <t>Strong #2; Coca-Cola distribution &amp; price</t>
        </is>
      </c>
      <c r="AC51" s="15" t="inlineStr">
        <is>
          <t>Value-priced electrolyte hydration</t>
        </is>
      </c>
      <c r="AD51" s="15" t="inlineStr">
        <is>
          <t>Cheaper electrolyte alternative to Gatorade.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591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Powerade</t>
        </is>
      </c>
      <c r="B52" s="15" t="inlineStr">
        <is>
          <t>Powerade Mountain Berry Blast | Fruit Punch | 12-pack 591mL</t>
        </is>
      </c>
      <c r="C52" s="15" t="inlineStr">
        <is>
          <t>2) Electrolyte beverage (RTD)</t>
        </is>
      </c>
      <c r="D52" s="15" t="inlineStr">
        <is>
          <t>591 mL bottle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Fruit Punch</t>
        </is>
      </c>
      <c r="P52" s="16" t="n">
        <v>0</v>
      </c>
      <c r="Q52" s="16" t="n">
        <v>250</v>
      </c>
      <c r="R52" s="16" t="n">
        <v>70</v>
      </c>
      <c r="S52" s="16" t="n">
        <v>35</v>
      </c>
      <c r="T52" s="16" t="n">
        <v>130</v>
      </c>
      <c r="U52" s="15" t="inlineStr">
        <is>
          <t>High-fructose corn syrup</t>
        </is>
      </c>
      <c r="V52" s="15" t="inlineStr">
        <is>
          <t>ION4 electrolytes, B-vitamins, hydration</t>
        </is>
      </c>
      <c r="W52" s="19" t="n"/>
      <c r="X52" s="19" t="n"/>
      <c r="Y52" s="19" t="n"/>
      <c r="Z52" s="19" t="n"/>
      <c r="AA52" s="15" t="inlineStr">
        <is>
          <t>High</t>
        </is>
      </c>
      <c r="AB52" s="15" t="inlineStr">
        <is>
          <t>Strong #2; Coca-Cola distribution &amp; price</t>
        </is>
      </c>
      <c r="AC52" s="15" t="inlineStr">
        <is>
          <t>Value-priced electrolyte hydration</t>
        </is>
      </c>
      <c r="AD52" s="15" t="inlineStr">
        <is>
          <t>Cheaper electrolyte alternative to Gatorade.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591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Powerade</t>
        </is>
      </c>
      <c r="B53" s="15" t="inlineStr">
        <is>
          <t>Powerade Mountain Berry Blast | Fruit Punch | 24-pack 591mL</t>
        </is>
      </c>
      <c r="C53" s="15" t="inlineStr">
        <is>
          <t>2) Electrolyte beverage (RTD)</t>
        </is>
      </c>
      <c r="D53" s="15" t="inlineStr">
        <is>
          <t>591 mL bottle</t>
        </is>
      </c>
      <c r="E53" s="16" t="n">
        <v>24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Fruit Punch</t>
        </is>
      </c>
      <c r="P53" s="16" t="n">
        <v>0</v>
      </c>
      <c r="Q53" s="16" t="n">
        <v>250</v>
      </c>
      <c r="R53" s="16" t="n">
        <v>70</v>
      </c>
      <c r="S53" s="16" t="n">
        <v>35</v>
      </c>
      <c r="T53" s="16" t="n">
        <v>130</v>
      </c>
      <c r="U53" s="15" t="inlineStr">
        <is>
          <t>High-fructose corn syrup</t>
        </is>
      </c>
      <c r="V53" s="15" t="inlineStr">
        <is>
          <t>ION4 electrolytes, B-vitamins, hydration</t>
        </is>
      </c>
      <c r="W53" s="19" t="n"/>
      <c r="X53" s="19" t="n"/>
      <c r="Y53" s="19" t="n"/>
      <c r="Z53" s="19" t="n"/>
      <c r="AA53" s="15" t="inlineStr">
        <is>
          <t>High</t>
        </is>
      </c>
      <c r="AB53" s="15" t="inlineStr">
        <is>
          <t>Strong #2; Coca-Cola distribution &amp; price</t>
        </is>
      </c>
      <c r="AC53" s="15" t="inlineStr">
        <is>
          <t>Value-priced electrolyte hydration</t>
        </is>
      </c>
      <c r="AD53" s="15" t="inlineStr">
        <is>
          <t>Cheaper electrolyte alternative to Gatorade.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591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Powerade</t>
        </is>
      </c>
      <c r="B54" s="15" t="inlineStr">
        <is>
          <t>Powerade Mountain Berry Blast | Grape | single 591mL</t>
        </is>
      </c>
      <c r="C54" s="15" t="inlineStr">
        <is>
          <t>2) Electrolyte beverage (RTD)</t>
        </is>
      </c>
      <c r="D54" s="15" t="inlineStr">
        <is>
          <t>591 mL bottle</t>
        </is>
      </c>
      <c r="E54" s="16" t="n">
        <v>1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Grape</t>
        </is>
      </c>
      <c r="P54" s="16" t="n">
        <v>0</v>
      </c>
      <c r="Q54" s="16" t="n">
        <v>250</v>
      </c>
      <c r="R54" s="16" t="n">
        <v>70</v>
      </c>
      <c r="S54" s="16" t="n">
        <v>35</v>
      </c>
      <c r="T54" s="16" t="n">
        <v>130</v>
      </c>
      <c r="U54" s="15" t="inlineStr">
        <is>
          <t>High-fructose corn syrup</t>
        </is>
      </c>
      <c r="V54" s="15" t="inlineStr">
        <is>
          <t>ION4 electrolytes, B-vitamins, hydration</t>
        </is>
      </c>
      <c r="W54" s="19" t="n"/>
      <c r="X54" s="19" t="n"/>
      <c r="Y54" s="19" t="n"/>
      <c r="Z54" s="19" t="n"/>
      <c r="AA54" s="15" t="inlineStr">
        <is>
          <t>High</t>
        </is>
      </c>
      <c r="AB54" s="15" t="inlineStr">
        <is>
          <t>Strong #2; Coca-Cola distribution &amp; price</t>
        </is>
      </c>
      <c r="AC54" s="15" t="inlineStr">
        <is>
          <t>Value-priced electrolyte hydration</t>
        </is>
      </c>
      <c r="AD54" s="15" t="inlineStr">
        <is>
          <t>Cheaper electrolyte alternative to Gatorade.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591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Powerade</t>
        </is>
      </c>
      <c r="B55" s="15" t="inlineStr">
        <is>
          <t>Powerade Mountain Berry Blast | Grape | 6-pack 591mL</t>
        </is>
      </c>
      <c r="C55" s="15" t="inlineStr">
        <is>
          <t>2) Electrolyte beverage (RTD)</t>
        </is>
      </c>
      <c r="D55" s="15" t="inlineStr">
        <is>
          <t>591 mL bottle</t>
        </is>
      </c>
      <c r="E55" s="16" t="n">
        <v>6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Grape</t>
        </is>
      </c>
      <c r="P55" s="16" t="n">
        <v>0</v>
      </c>
      <c r="Q55" s="16" t="n">
        <v>250</v>
      </c>
      <c r="R55" s="16" t="n">
        <v>70</v>
      </c>
      <c r="S55" s="16" t="n">
        <v>35</v>
      </c>
      <c r="T55" s="16" t="n">
        <v>130</v>
      </c>
      <c r="U55" s="15" t="inlineStr">
        <is>
          <t>High-fructose corn syrup</t>
        </is>
      </c>
      <c r="V55" s="15" t="inlineStr">
        <is>
          <t>ION4 electrolytes, B-vitamins, hydration</t>
        </is>
      </c>
      <c r="W55" s="19" t="n"/>
      <c r="X55" s="19" t="n"/>
      <c r="Y55" s="19" t="n"/>
      <c r="Z55" s="19" t="n"/>
      <c r="AA55" s="15" t="inlineStr">
        <is>
          <t>High</t>
        </is>
      </c>
      <c r="AB55" s="15" t="inlineStr">
        <is>
          <t>Strong #2; Coca-Cola distribution &amp; price</t>
        </is>
      </c>
      <c r="AC55" s="15" t="inlineStr">
        <is>
          <t>Value-priced electrolyte hydration</t>
        </is>
      </c>
      <c r="AD55" s="15" t="inlineStr">
        <is>
          <t>Cheaper electrolyte alternative to Gatorade.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591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Powerade</t>
        </is>
      </c>
      <c r="B56" s="15" t="inlineStr">
        <is>
          <t>Powerade Mountain Berry Blast | Grape | 12-pack 591mL</t>
        </is>
      </c>
      <c r="C56" s="15" t="inlineStr">
        <is>
          <t>2) Electrolyte beverage (RTD)</t>
        </is>
      </c>
      <c r="D56" s="15" t="inlineStr">
        <is>
          <t>591 mL bottle</t>
        </is>
      </c>
      <c r="E56" s="16" t="n">
        <v>12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Grape</t>
        </is>
      </c>
      <c r="P56" s="16" t="n">
        <v>0</v>
      </c>
      <c r="Q56" s="16" t="n">
        <v>250</v>
      </c>
      <c r="R56" s="16" t="n">
        <v>70</v>
      </c>
      <c r="S56" s="16" t="n">
        <v>35</v>
      </c>
      <c r="T56" s="16" t="n">
        <v>130</v>
      </c>
      <c r="U56" s="15" t="inlineStr">
        <is>
          <t>High-fructose corn syrup</t>
        </is>
      </c>
      <c r="V56" s="15" t="inlineStr">
        <is>
          <t>ION4 electrolytes, B-vitamins, hydration</t>
        </is>
      </c>
      <c r="W56" s="19" t="n"/>
      <c r="X56" s="19" t="n"/>
      <c r="Y56" s="19" t="n"/>
      <c r="Z56" s="19" t="n"/>
      <c r="AA56" s="15" t="inlineStr">
        <is>
          <t>High</t>
        </is>
      </c>
      <c r="AB56" s="15" t="inlineStr">
        <is>
          <t>Strong #2; Coca-Cola distribution &amp; price</t>
        </is>
      </c>
      <c r="AC56" s="15" t="inlineStr">
        <is>
          <t>Value-priced electrolyte hydration</t>
        </is>
      </c>
      <c r="AD56" s="15" t="inlineStr">
        <is>
          <t>Cheaper electrolyte alternative to Gatorade.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591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Powerade</t>
        </is>
      </c>
      <c r="B57" s="15" t="inlineStr">
        <is>
          <t>Powerade Mountain Berry Blast | Grape | 24-pack 591mL</t>
        </is>
      </c>
      <c r="C57" s="15" t="inlineStr">
        <is>
          <t>2) Electrolyte beverage (RTD)</t>
        </is>
      </c>
      <c r="D57" s="15" t="inlineStr">
        <is>
          <t>591 mL bottle</t>
        </is>
      </c>
      <c r="E57" s="16" t="n">
        <v>24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</t>
        </is>
      </c>
      <c r="P57" s="16" t="n">
        <v>0</v>
      </c>
      <c r="Q57" s="16" t="n">
        <v>250</v>
      </c>
      <c r="R57" s="16" t="n">
        <v>70</v>
      </c>
      <c r="S57" s="16" t="n">
        <v>35</v>
      </c>
      <c r="T57" s="16" t="n">
        <v>130</v>
      </c>
      <c r="U57" s="15" t="inlineStr">
        <is>
          <t>High-fructose corn syrup</t>
        </is>
      </c>
      <c r="V57" s="15" t="inlineStr">
        <is>
          <t>ION4 electrolytes, B-vitamins, hydration</t>
        </is>
      </c>
      <c r="W57" s="19" t="n"/>
      <c r="X57" s="19" t="n"/>
      <c r="Y57" s="19" t="n"/>
      <c r="Z57" s="19" t="n"/>
      <c r="AA57" s="15" t="inlineStr">
        <is>
          <t>High</t>
        </is>
      </c>
      <c r="AB57" s="15" t="inlineStr">
        <is>
          <t>Strong #2; Coca-Cola distribution &amp; price</t>
        </is>
      </c>
      <c r="AC57" s="15" t="inlineStr">
        <is>
          <t>Value-priced electrolyte hydration</t>
        </is>
      </c>
      <c r="AD57" s="15" t="inlineStr">
        <is>
          <t>Cheaper electrolyte alternative to Gatorade.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591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Powerade</t>
        </is>
      </c>
      <c r="B58" s="15" t="inlineStr">
        <is>
          <t>Powerade Mountain Berry Blast | White Cherry | single 591mL</t>
        </is>
      </c>
      <c r="C58" s="15" t="inlineStr">
        <is>
          <t>2) Electrolyte beverage (RTD)</t>
        </is>
      </c>
      <c r="D58" s="15" t="inlineStr">
        <is>
          <t>591 mL bottle</t>
        </is>
      </c>
      <c r="E58" s="16" t="n">
        <v>1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White Cherry</t>
        </is>
      </c>
      <c r="P58" s="16" t="n">
        <v>0</v>
      </c>
      <c r="Q58" s="16" t="n">
        <v>250</v>
      </c>
      <c r="R58" s="16" t="n">
        <v>70</v>
      </c>
      <c r="S58" s="16" t="n">
        <v>35</v>
      </c>
      <c r="T58" s="16" t="n">
        <v>130</v>
      </c>
      <c r="U58" s="15" t="inlineStr">
        <is>
          <t>High-fructose corn syrup</t>
        </is>
      </c>
      <c r="V58" s="15" t="inlineStr">
        <is>
          <t>ION4 electrolytes, B-vitamins, hydration</t>
        </is>
      </c>
      <c r="W58" s="19" t="n"/>
      <c r="X58" s="19" t="n"/>
      <c r="Y58" s="19" t="n"/>
      <c r="Z58" s="19" t="n"/>
      <c r="AA58" s="15" t="inlineStr">
        <is>
          <t>High</t>
        </is>
      </c>
      <c r="AB58" s="15" t="inlineStr">
        <is>
          <t>Strong #2; Coca-Cola distribution &amp; price</t>
        </is>
      </c>
      <c r="AC58" s="15" t="inlineStr">
        <is>
          <t>Value-priced electrolyte hydration</t>
        </is>
      </c>
      <c r="AD58" s="15" t="inlineStr">
        <is>
          <t>Cheaper electrolyte alternative to Gatorade.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591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Powerade</t>
        </is>
      </c>
      <c r="B59" s="15" t="inlineStr">
        <is>
          <t>Powerade Mountain Berry Blast | White Cherry | 6-pack 591mL</t>
        </is>
      </c>
      <c r="C59" s="15" t="inlineStr">
        <is>
          <t>2) Electrolyte beverage (RTD)</t>
        </is>
      </c>
      <c r="D59" s="15" t="inlineStr">
        <is>
          <t>591 mL bottle</t>
        </is>
      </c>
      <c r="E59" s="16" t="n">
        <v>6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White Cherry</t>
        </is>
      </c>
      <c r="P59" s="16" t="n">
        <v>0</v>
      </c>
      <c r="Q59" s="16" t="n">
        <v>250</v>
      </c>
      <c r="R59" s="16" t="n">
        <v>70</v>
      </c>
      <c r="S59" s="16" t="n">
        <v>35</v>
      </c>
      <c r="T59" s="16" t="n">
        <v>130</v>
      </c>
      <c r="U59" s="15" t="inlineStr">
        <is>
          <t>High-fructose corn syrup</t>
        </is>
      </c>
      <c r="V59" s="15" t="inlineStr">
        <is>
          <t>ION4 electrolytes, B-vitamins, hydration</t>
        </is>
      </c>
      <c r="W59" s="19" t="n"/>
      <c r="X59" s="19" t="n"/>
      <c r="Y59" s="19" t="n"/>
      <c r="Z59" s="19" t="n"/>
      <c r="AA59" s="15" t="inlineStr">
        <is>
          <t>High</t>
        </is>
      </c>
      <c r="AB59" s="15" t="inlineStr">
        <is>
          <t>Strong #2; Coca-Cola distribution &amp; price</t>
        </is>
      </c>
      <c r="AC59" s="15" t="inlineStr">
        <is>
          <t>Value-priced electrolyte hydration</t>
        </is>
      </c>
      <c r="AD59" s="15" t="inlineStr">
        <is>
          <t>Cheaper electrolyte alternative to Gatorade.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591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Powerade</t>
        </is>
      </c>
      <c r="B60" s="15" t="inlineStr">
        <is>
          <t>Powerade Mountain Berry Blast | White Cherry | 12-pack 591mL</t>
        </is>
      </c>
      <c r="C60" s="15" t="inlineStr">
        <is>
          <t>2) Electrolyte beverage (RTD)</t>
        </is>
      </c>
      <c r="D60" s="15" t="inlineStr">
        <is>
          <t>591 mL bottle</t>
        </is>
      </c>
      <c r="E60" s="16" t="n">
        <v>12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White Cherry</t>
        </is>
      </c>
      <c r="P60" s="16" t="n">
        <v>0</v>
      </c>
      <c r="Q60" s="16" t="n">
        <v>250</v>
      </c>
      <c r="R60" s="16" t="n">
        <v>70</v>
      </c>
      <c r="S60" s="16" t="n">
        <v>35</v>
      </c>
      <c r="T60" s="16" t="n">
        <v>130</v>
      </c>
      <c r="U60" s="15" t="inlineStr">
        <is>
          <t>High-fructose corn syrup</t>
        </is>
      </c>
      <c r="V60" s="15" t="inlineStr">
        <is>
          <t>ION4 electrolytes, B-vitamins, hydration</t>
        </is>
      </c>
      <c r="W60" s="19" t="n"/>
      <c r="X60" s="19" t="n"/>
      <c r="Y60" s="19" t="n"/>
      <c r="Z60" s="19" t="n"/>
      <c r="AA60" s="15" t="inlineStr">
        <is>
          <t>High</t>
        </is>
      </c>
      <c r="AB60" s="15" t="inlineStr">
        <is>
          <t>Strong #2; Coca-Cola distribution &amp; price</t>
        </is>
      </c>
      <c r="AC60" s="15" t="inlineStr">
        <is>
          <t>Value-priced electrolyte hydration</t>
        </is>
      </c>
      <c r="AD60" s="15" t="inlineStr">
        <is>
          <t>Cheaper electrolyte alternative to Gatorade.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591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Powerade</t>
        </is>
      </c>
      <c r="B61" s="15" t="inlineStr">
        <is>
          <t>Powerade Mountain Berry Blast | White Cherry | 24-pack 591mL</t>
        </is>
      </c>
      <c r="C61" s="15" t="inlineStr">
        <is>
          <t>2) Electrolyte beverage (RTD)</t>
        </is>
      </c>
      <c r="D61" s="15" t="inlineStr">
        <is>
          <t>591 mL bottle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White Cherry</t>
        </is>
      </c>
      <c r="P61" s="16" t="n">
        <v>0</v>
      </c>
      <c r="Q61" s="16" t="n">
        <v>250</v>
      </c>
      <c r="R61" s="16" t="n">
        <v>70</v>
      </c>
      <c r="S61" s="16" t="n">
        <v>35</v>
      </c>
      <c r="T61" s="16" t="n">
        <v>130</v>
      </c>
      <c r="U61" s="15" t="inlineStr">
        <is>
          <t>High-fructose corn syrup</t>
        </is>
      </c>
      <c r="V61" s="15" t="inlineStr">
        <is>
          <t>ION4 electrolytes, B-vitamins, hydration</t>
        </is>
      </c>
      <c r="W61" s="19" t="n"/>
      <c r="X61" s="19" t="n"/>
      <c r="Y61" s="19" t="n"/>
      <c r="Z61" s="19" t="n"/>
      <c r="AA61" s="15" t="inlineStr">
        <is>
          <t>High</t>
        </is>
      </c>
      <c r="AB61" s="15" t="inlineStr">
        <is>
          <t>Strong #2; Coca-Cola distribution &amp; price</t>
        </is>
      </c>
      <c r="AC61" s="15" t="inlineStr">
        <is>
          <t>Value-priced electrolyte hydration</t>
        </is>
      </c>
      <c r="AD61" s="15" t="inlineStr">
        <is>
          <t>Cheaper electrolyte alternative to Gatorade.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591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Powerade</t>
        </is>
      </c>
      <c r="B62" s="15" t="inlineStr">
        <is>
          <t>Powerade Mountain Berry Blast | Lemon-Lime | single 591mL</t>
        </is>
      </c>
      <c r="C62" s="15" t="inlineStr">
        <is>
          <t>2) Electrolyte beverage (RTD)</t>
        </is>
      </c>
      <c r="D62" s="15" t="inlineStr">
        <is>
          <t>591 mL bottle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Lemon-Lime</t>
        </is>
      </c>
      <c r="P62" s="16" t="n">
        <v>0</v>
      </c>
      <c r="Q62" s="16" t="n">
        <v>250</v>
      </c>
      <c r="R62" s="16" t="n">
        <v>70</v>
      </c>
      <c r="S62" s="16" t="n">
        <v>35</v>
      </c>
      <c r="T62" s="16" t="n">
        <v>130</v>
      </c>
      <c r="U62" s="15" t="inlineStr">
        <is>
          <t>High-fructose corn syrup</t>
        </is>
      </c>
      <c r="V62" s="15" t="inlineStr">
        <is>
          <t>ION4 electrolytes, B-vitamins, hydration</t>
        </is>
      </c>
      <c r="W62" s="19" t="n"/>
      <c r="X62" s="19" t="n"/>
      <c r="Y62" s="19" t="n"/>
      <c r="Z62" s="19" t="n"/>
      <c r="AA62" s="15" t="inlineStr">
        <is>
          <t>High</t>
        </is>
      </c>
      <c r="AB62" s="15" t="inlineStr">
        <is>
          <t>Strong #2; Coca-Cola distribution &amp; price</t>
        </is>
      </c>
      <c r="AC62" s="15" t="inlineStr">
        <is>
          <t>Value-priced electrolyte hydration</t>
        </is>
      </c>
      <c r="AD62" s="15" t="inlineStr">
        <is>
          <t>Cheaper electrolyte alternative to Gatorade.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591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Powerade</t>
        </is>
      </c>
      <c r="B63" s="15" t="inlineStr">
        <is>
          <t>Powerade Mountain Berry Blast | Lemon-Lime | 6-pack 591mL</t>
        </is>
      </c>
      <c r="C63" s="15" t="inlineStr">
        <is>
          <t>2) Electrolyte beverage (RTD)</t>
        </is>
      </c>
      <c r="D63" s="15" t="inlineStr">
        <is>
          <t>591 mL bottle</t>
        </is>
      </c>
      <c r="E63" s="16" t="n">
        <v>6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Lemon-Lime</t>
        </is>
      </c>
      <c r="P63" s="16" t="n">
        <v>0</v>
      </c>
      <c r="Q63" s="16" t="n">
        <v>250</v>
      </c>
      <c r="R63" s="16" t="n">
        <v>70</v>
      </c>
      <c r="S63" s="16" t="n">
        <v>35</v>
      </c>
      <c r="T63" s="16" t="n">
        <v>130</v>
      </c>
      <c r="U63" s="15" t="inlineStr">
        <is>
          <t>High-fructose corn syrup</t>
        </is>
      </c>
      <c r="V63" s="15" t="inlineStr">
        <is>
          <t>ION4 electrolytes, B-vitamins, hydration</t>
        </is>
      </c>
      <c r="W63" s="19" t="n"/>
      <c r="X63" s="19" t="n"/>
      <c r="Y63" s="19" t="n"/>
      <c r="Z63" s="19" t="n"/>
      <c r="AA63" s="15" t="inlineStr">
        <is>
          <t>High</t>
        </is>
      </c>
      <c r="AB63" s="15" t="inlineStr">
        <is>
          <t>Strong #2; Coca-Cola distribution &amp; price</t>
        </is>
      </c>
      <c r="AC63" s="15" t="inlineStr">
        <is>
          <t>Value-priced electrolyte hydration</t>
        </is>
      </c>
      <c r="AD63" s="15" t="inlineStr">
        <is>
          <t>Cheaper electrolyte alternative to Gatorade.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591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Powerade</t>
        </is>
      </c>
      <c r="B64" s="15" t="inlineStr">
        <is>
          <t>Powerade Mountain Berry Blast | Lemon-Lime | 12-pack 591mL</t>
        </is>
      </c>
      <c r="C64" s="15" t="inlineStr">
        <is>
          <t>2) Electrolyte beverage (RTD)</t>
        </is>
      </c>
      <c r="D64" s="15" t="inlineStr">
        <is>
          <t>591 mL bottle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Lemon-Lime</t>
        </is>
      </c>
      <c r="P64" s="16" t="n">
        <v>0</v>
      </c>
      <c r="Q64" s="16" t="n">
        <v>250</v>
      </c>
      <c r="R64" s="16" t="n">
        <v>70</v>
      </c>
      <c r="S64" s="16" t="n">
        <v>35</v>
      </c>
      <c r="T64" s="16" t="n">
        <v>130</v>
      </c>
      <c r="U64" s="15" t="inlineStr">
        <is>
          <t>High-fructose corn syrup</t>
        </is>
      </c>
      <c r="V64" s="15" t="inlineStr">
        <is>
          <t>ION4 electrolytes, B-vitamins, hydration</t>
        </is>
      </c>
      <c r="W64" s="19" t="n"/>
      <c r="X64" s="19" t="n"/>
      <c r="Y64" s="19" t="n"/>
      <c r="Z64" s="19" t="n"/>
      <c r="AA64" s="15" t="inlineStr">
        <is>
          <t>High</t>
        </is>
      </c>
      <c r="AB64" s="15" t="inlineStr">
        <is>
          <t>Strong #2; Coca-Cola distribution &amp; price</t>
        </is>
      </c>
      <c r="AC64" s="15" t="inlineStr">
        <is>
          <t>Value-priced electrolyte hydration</t>
        </is>
      </c>
      <c r="AD64" s="15" t="inlineStr">
        <is>
          <t>Cheaper electrolyte alternative to Gatorade.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591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Powerade</t>
        </is>
      </c>
      <c r="B65" s="15" t="inlineStr">
        <is>
          <t>Powerade Mountain Berry Blast | Lemon-Lime | 24-pack 591mL</t>
        </is>
      </c>
      <c r="C65" s="15" t="inlineStr">
        <is>
          <t>2) Electrolyte beverage (RTD)</t>
        </is>
      </c>
      <c r="D65" s="15" t="inlineStr">
        <is>
          <t>591 mL bottle</t>
        </is>
      </c>
      <c r="E65" s="16" t="n">
        <v>24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Lemon-Lime</t>
        </is>
      </c>
      <c r="P65" s="16" t="n">
        <v>0</v>
      </c>
      <c r="Q65" s="16" t="n">
        <v>250</v>
      </c>
      <c r="R65" s="16" t="n">
        <v>70</v>
      </c>
      <c r="S65" s="16" t="n">
        <v>35</v>
      </c>
      <c r="T65" s="16" t="n">
        <v>130</v>
      </c>
      <c r="U65" s="15" t="inlineStr">
        <is>
          <t>High-fructose corn syrup</t>
        </is>
      </c>
      <c r="V65" s="15" t="inlineStr">
        <is>
          <t>ION4 electrolytes, B-vitamins, hydration</t>
        </is>
      </c>
      <c r="W65" s="19" t="n"/>
      <c r="X65" s="19" t="n"/>
      <c r="Y65" s="19" t="n"/>
      <c r="Z65" s="19" t="n"/>
      <c r="AA65" s="15" t="inlineStr">
        <is>
          <t>High</t>
        </is>
      </c>
      <c r="AB65" s="15" t="inlineStr">
        <is>
          <t>Strong #2; Coca-Cola distribution &amp; price</t>
        </is>
      </c>
      <c r="AC65" s="15" t="inlineStr">
        <is>
          <t>Value-priced electrolyte hydration</t>
        </is>
      </c>
      <c r="AD65" s="15" t="inlineStr">
        <is>
          <t>Cheaper electrolyte alternative to Gatorade.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591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Powerade</t>
        </is>
      </c>
      <c r="B66" s="15" t="inlineStr">
        <is>
          <t>Powerade Zero | Mixed Berry | single 591mL</t>
        </is>
      </c>
      <c r="C66" s="15" t="inlineStr">
        <is>
          <t>2) Electrolyte beverage (RTD)</t>
        </is>
      </c>
      <c r="D66" s="15" t="inlineStr">
        <is>
          <t>591 mL bottle</t>
        </is>
      </c>
      <c r="E66" s="16" t="n">
        <v>1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Mixed Berry</t>
        </is>
      </c>
      <c r="P66" s="16" t="n">
        <v>0</v>
      </c>
      <c r="Q66" s="16" t="n">
        <v>250</v>
      </c>
      <c r="R66" s="16" t="n">
        <v>35</v>
      </c>
      <c r="S66" s="16" t="n">
        <v>0</v>
      </c>
      <c r="T66" s="16" t="n">
        <v>0</v>
      </c>
      <c r="U66" s="15" t="inlineStr">
        <is>
          <t>Sucralose + acesulfame-K</t>
        </is>
      </c>
      <c r="V66" s="15" t="inlineStr">
        <is>
          <t>Zero sugar/calorie, ION4 electrolytes, vitamins</t>
        </is>
      </c>
      <c r="W66" s="19" t="n"/>
      <c r="X66" s="19" t="n"/>
      <c r="Y66" s="19" t="n"/>
      <c r="Z66" s="19" t="n"/>
      <c r="AA66" s="15" t="inlineStr">
        <is>
          <t>High</t>
        </is>
      </c>
      <c r="AB66" s="15" t="inlineStr">
        <is>
          <t>Popular zero-sugar value option</t>
        </is>
      </c>
      <c r="AC66" s="15" t="inlineStr">
        <is>
          <t>Zero-calorie electrolytes at a value price</t>
        </is>
      </c>
      <c r="AD66" s="15" t="inlineStr">
        <is>
          <t>Cheapest zero-sugar electrolyte option.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591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Powerade</t>
        </is>
      </c>
      <c r="B67" s="15" t="inlineStr">
        <is>
          <t>Powerade Zero | Mixed Berry | 6-pack 591mL</t>
        </is>
      </c>
      <c r="C67" s="15" t="inlineStr">
        <is>
          <t>2) Electrolyte beverage (RTD)</t>
        </is>
      </c>
      <c r="D67" s="15" t="inlineStr">
        <is>
          <t>591 mL bottle</t>
        </is>
      </c>
      <c r="E67" s="16" t="n">
        <v>6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Mixed Berry</t>
        </is>
      </c>
      <c r="P67" s="16" t="n">
        <v>0</v>
      </c>
      <c r="Q67" s="16" t="n">
        <v>250</v>
      </c>
      <c r="R67" s="16" t="n">
        <v>35</v>
      </c>
      <c r="S67" s="16" t="n">
        <v>0</v>
      </c>
      <c r="T67" s="16" t="n">
        <v>0</v>
      </c>
      <c r="U67" s="15" t="inlineStr">
        <is>
          <t>Sucralose + acesulfame-K</t>
        </is>
      </c>
      <c r="V67" s="15" t="inlineStr">
        <is>
          <t>Zero sugar/calorie, ION4 electrolytes, vitamins</t>
        </is>
      </c>
      <c r="W67" s="19" t="n"/>
      <c r="X67" s="19" t="n"/>
      <c r="Y67" s="19" t="n"/>
      <c r="Z67" s="19" t="n"/>
      <c r="AA67" s="15" t="inlineStr">
        <is>
          <t>High</t>
        </is>
      </c>
      <c r="AB67" s="15" t="inlineStr">
        <is>
          <t>Popular zero-sugar value option</t>
        </is>
      </c>
      <c r="AC67" s="15" t="inlineStr">
        <is>
          <t>Zero-calorie electrolytes at a value price</t>
        </is>
      </c>
      <c r="AD67" s="15" t="inlineStr">
        <is>
          <t>Cheapest zero-sugar electrolyte option.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591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Powerade</t>
        </is>
      </c>
      <c r="B68" s="15" t="inlineStr">
        <is>
          <t>Powerade Zero | Mixed Berry | 12-pack 591mL</t>
        </is>
      </c>
      <c r="C68" s="15" t="inlineStr">
        <is>
          <t>2) Electrolyte beverage (RTD)</t>
        </is>
      </c>
      <c r="D68" s="15" t="inlineStr">
        <is>
          <t>591 mL bottle</t>
        </is>
      </c>
      <c r="E68" s="16" t="n">
        <v>12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Mixed Berry</t>
        </is>
      </c>
      <c r="P68" s="16" t="n">
        <v>0</v>
      </c>
      <c r="Q68" s="16" t="n">
        <v>250</v>
      </c>
      <c r="R68" s="16" t="n">
        <v>35</v>
      </c>
      <c r="S68" s="16" t="n">
        <v>0</v>
      </c>
      <c r="T68" s="16" t="n">
        <v>0</v>
      </c>
      <c r="U68" s="15" t="inlineStr">
        <is>
          <t>Sucralose + acesulfame-K</t>
        </is>
      </c>
      <c r="V68" s="15" t="inlineStr">
        <is>
          <t>Zero sugar/calorie, ION4 electrolytes, vitamins</t>
        </is>
      </c>
      <c r="W68" s="19" t="n"/>
      <c r="X68" s="19" t="n"/>
      <c r="Y68" s="19" t="n"/>
      <c r="Z68" s="19" t="n"/>
      <c r="AA68" s="15" t="inlineStr">
        <is>
          <t>High</t>
        </is>
      </c>
      <c r="AB68" s="15" t="inlineStr">
        <is>
          <t>Popular zero-sugar value option</t>
        </is>
      </c>
      <c r="AC68" s="15" t="inlineStr">
        <is>
          <t>Zero-calorie electrolytes at a value price</t>
        </is>
      </c>
      <c r="AD68" s="15" t="inlineStr">
        <is>
          <t>Cheapest zero-sugar electrolyte option.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591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Powerade</t>
        </is>
      </c>
      <c r="B69" s="15" t="inlineStr">
        <is>
          <t>Powerade Zero | Mixed Berry | 24-pack 591mL</t>
        </is>
      </c>
      <c r="C69" s="15" t="inlineStr">
        <is>
          <t>2) Electrolyte beverage (RTD)</t>
        </is>
      </c>
      <c r="D69" s="15" t="inlineStr">
        <is>
          <t>591 mL bottle</t>
        </is>
      </c>
      <c r="E69" s="16" t="n">
        <v>24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Mixed Berry</t>
        </is>
      </c>
      <c r="P69" s="16" t="n">
        <v>0</v>
      </c>
      <c r="Q69" s="16" t="n">
        <v>250</v>
      </c>
      <c r="R69" s="16" t="n">
        <v>35</v>
      </c>
      <c r="S69" s="16" t="n">
        <v>0</v>
      </c>
      <c r="T69" s="16" t="n">
        <v>0</v>
      </c>
      <c r="U69" s="15" t="inlineStr">
        <is>
          <t>Sucralose + acesulfame-K</t>
        </is>
      </c>
      <c r="V69" s="15" t="inlineStr">
        <is>
          <t>Zero sugar/calorie, ION4 electrolytes, vitamins</t>
        </is>
      </c>
      <c r="W69" s="19" t="n"/>
      <c r="X69" s="19" t="n"/>
      <c r="Y69" s="19" t="n"/>
      <c r="Z69" s="19" t="n"/>
      <c r="AA69" s="15" t="inlineStr">
        <is>
          <t>High</t>
        </is>
      </c>
      <c r="AB69" s="15" t="inlineStr">
        <is>
          <t>Popular zero-sugar value option</t>
        </is>
      </c>
      <c r="AC69" s="15" t="inlineStr">
        <is>
          <t>Zero-calorie electrolytes at a value price</t>
        </is>
      </c>
      <c r="AD69" s="15" t="inlineStr">
        <is>
          <t>Cheapest zero-sugar electrolyte option.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591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Powerade</t>
        </is>
      </c>
      <c r="B70" s="15" t="inlineStr">
        <is>
          <t>Powerade Zero | Fruit Punch | single 591mL</t>
        </is>
      </c>
      <c r="C70" s="15" t="inlineStr">
        <is>
          <t>2) Electrolyte beverage (RTD)</t>
        </is>
      </c>
      <c r="D70" s="15" t="inlineStr">
        <is>
          <t>591 mL bottle</t>
        </is>
      </c>
      <c r="E70" s="16" t="n">
        <v>1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Fruit Punch</t>
        </is>
      </c>
      <c r="P70" s="16" t="n">
        <v>0</v>
      </c>
      <c r="Q70" s="16" t="n">
        <v>250</v>
      </c>
      <c r="R70" s="16" t="n">
        <v>35</v>
      </c>
      <c r="S70" s="16" t="n">
        <v>0</v>
      </c>
      <c r="T70" s="16" t="n">
        <v>0</v>
      </c>
      <c r="U70" s="15" t="inlineStr">
        <is>
          <t>Sucralose + acesulfame-K</t>
        </is>
      </c>
      <c r="V70" s="15" t="inlineStr">
        <is>
          <t>Zero sugar/calorie, ION4 electrolytes, vitamins</t>
        </is>
      </c>
      <c r="W70" s="19" t="n"/>
      <c r="X70" s="19" t="n"/>
      <c r="Y70" s="19" t="n"/>
      <c r="Z70" s="19" t="n"/>
      <c r="AA70" s="15" t="inlineStr">
        <is>
          <t>High</t>
        </is>
      </c>
      <c r="AB70" s="15" t="inlineStr">
        <is>
          <t>Popular zero-sugar value option</t>
        </is>
      </c>
      <c r="AC70" s="15" t="inlineStr">
        <is>
          <t>Zero-calorie electrolytes at a value price</t>
        </is>
      </c>
      <c r="AD70" s="15" t="inlineStr">
        <is>
          <t>Cheapest zero-sugar electrolyte option.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591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Powerade</t>
        </is>
      </c>
      <c r="B71" s="15" t="inlineStr">
        <is>
          <t>Powerade Zero | Fruit Punch | 6-pack 591mL</t>
        </is>
      </c>
      <c r="C71" s="15" t="inlineStr">
        <is>
          <t>2) Electrolyte beverage (RTD)</t>
        </is>
      </c>
      <c r="D71" s="15" t="inlineStr">
        <is>
          <t>591 mL bottle</t>
        </is>
      </c>
      <c r="E71" s="16" t="n">
        <v>6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Fruit Punch</t>
        </is>
      </c>
      <c r="P71" s="16" t="n">
        <v>0</v>
      </c>
      <c r="Q71" s="16" t="n">
        <v>250</v>
      </c>
      <c r="R71" s="16" t="n">
        <v>35</v>
      </c>
      <c r="S71" s="16" t="n">
        <v>0</v>
      </c>
      <c r="T71" s="16" t="n">
        <v>0</v>
      </c>
      <c r="U71" s="15" t="inlineStr">
        <is>
          <t>Sucralose + acesulfame-K</t>
        </is>
      </c>
      <c r="V71" s="15" t="inlineStr">
        <is>
          <t>Zero sugar/calorie, ION4 electrolytes, vitamins</t>
        </is>
      </c>
      <c r="W71" s="19" t="n"/>
      <c r="X71" s="19" t="n"/>
      <c r="Y71" s="19" t="n"/>
      <c r="Z71" s="19" t="n"/>
      <c r="AA71" s="15" t="inlineStr">
        <is>
          <t>High</t>
        </is>
      </c>
      <c r="AB71" s="15" t="inlineStr">
        <is>
          <t>Popular zero-sugar value option</t>
        </is>
      </c>
      <c r="AC71" s="15" t="inlineStr">
        <is>
          <t>Zero-calorie electrolytes at a value price</t>
        </is>
      </c>
      <c r="AD71" s="15" t="inlineStr">
        <is>
          <t>Cheapest zero-sugar electrolyte option.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591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Powerade</t>
        </is>
      </c>
      <c r="B72" s="15" t="inlineStr">
        <is>
          <t>Powerade Zero | Fruit Punch | 12-pack 591mL</t>
        </is>
      </c>
      <c r="C72" s="15" t="inlineStr">
        <is>
          <t>2) Electrolyte beverage (RTD)</t>
        </is>
      </c>
      <c r="D72" s="15" t="inlineStr">
        <is>
          <t>591 mL bottle</t>
        </is>
      </c>
      <c r="E72" s="16" t="n">
        <v>12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Fruit Punch</t>
        </is>
      </c>
      <c r="P72" s="16" t="n">
        <v>0</v>
      </c>
      <c r="Q72" s="16" t="n">
        <v>250</v>
      </c>
      <c r="R72" s="16" t="n">
        <v>35</v>
      </c>
      <c r="S72" s="16" t="n">
        <v>0</v>
      </c>
      <c r="T72" s="16" t="n">
        <v>0</v>
      </c>
      <c r="U72" s="15" t="inlineStr">
        <is>
          <t>Sucralose + acesulfame-K</t>
        </is>
      </c>
      <c r="V72" s="15" t="inlineStr">
        <is>
          <t>Zero sugar/calorie, ION4 electrolytes, vitamins</t>
        </is>
      </c>
      <c r="W72" s="19" t="n"/>
      <c r="X72" s="19" t="n"/>
      <c r="Y72" s="19" t="n"/>
      <c r="Z72" s="19" t="n"/>
      <c r="AA72" s="15" t="inlineStr">
        <is>
          <t>High</t>
        </is>
      </c>
      <c r="AB72" s="15" t="inlineStr">
        <is>
          <t>Popular zero-sugar value option</t>
        </is>
      </c>
      <c r="AC72" s="15" t="inlineStr">
        <is>
          <t>Zero-calorie electrolytes at a value price</t>
        </is>
      </c>
      <c r="AD72" s="15" t="inlineStr">
        <is>
          <t>Cheapest zero-sugar electrolyte option.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591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Powerade</t>
        </is>
      </c>
      <c r="B73" s="15" t="inlineStr">
        <is>
          <t>Powerade Zero | Fruit Punch | 24-pack 591mL</t>
        </is>
      </c>
      <c r="C73" s="15" t="inlineStr">
        <is>
          <t>2) Electrolyte beverage (RTD)</t>
        </is>
      </c>
      <c r="D73" s="15" t="inlineStr">
        <is>
          <t>591 mL bottle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Fruit Punch</t>
        </is>
      </c>
      <c r="P73" s="16" t="n">
        <v>0</v>
      </c>
      <c r="Q73" s="16" t="n">
        <v>250</v>
      </c>
      <c r="R73" s="16" t="n">
        <v>35</v>
      </c>
      <c r="S73" s="16" t="n">
        <v>0</v>
      </c>
      <c r="T73" s="16" t="n">
        <v>0</v>
      </c>
      <c r="U73" s="15" t="inlineStr">
        <is>
          <t>Sucralose + acesulfame-K</t>
        </is>
      </c>
      <c r="V73" s="15" t="inlineStr">
        <is>
          <t>Zero sugar/calorie, ION4 electrolytes, vitamins</t>
        </is>
      </c>
      <c r="W73" s="19" t="n"/>
      <c r="X73" s="19" t="n"/>
      <c r="Y73" s="19" t="n"/>
      <c r="Z73" s="19" t="n"/>
      <c r="AA73" s="15" t="inlineStr">
        <is>
          <t>High</t>
        </is>
      </c>
      <c r="AB73" s="15" t="inlineStr">
        <is>
          <t>Popular zero-sugar value option</t>
        </is>
      </c>
      <c r="AC73" s="15" t="inlineStr">
        <is>
          <t>Zero-calorie electrolytes at a value price</t>
        </is>
      </c>
      <c r="AD73" s="15" t="inlineStr">
        <is>
          <t>Cheapest zero-sugar electrolyte option.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591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Powerade</t>
        </is>
      </c>
      <c r="B74" s="15" t="inlineStr">
        <is>
          <t>Powerade Zero | Grape | single 591mL</t>
        </is>
      </c>
      <c r="C74" s="15" t="inlineStr">
        <is>
          <t>2) Electrolyte beverage (RTD)</t>
        </is>
      </c>
      <c r="D74" s="15" t="inlineStr">
        <is>
          <t>591 mL bottle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Grape</t>
        </is>
      </c>
      <c r="P74" s="16" t="n">
        <v>0</v>
      </c>
      <c r="Q74" s="16" t="n">
        <v>250</v>
      </c>
      <c r="R74" s="16" t="n">
        <v>35</v>
      </c>
      <c r="S74" s="16" t="n">
        <v>0</v>
      </c>
      <c r="T74" s="16" t="n">
        <v>0</v>
      </c>
      <c r="U74" s="15" t="inlineStr">
        <is>
          <t>Sucralose + acesulfame-K</t>
        </is>
      </c>
      <c r="V74" s="15" t="inlineStr">
        <is>
          <t>Zero sugar/calorie, ION4 electrolytes, vitamins</t>
        </is>
      </c>
      <c r="W74" s="19" t="n"/>
      <c r="X74" s="19" t="n"/>
      <c r="Y74" s="19" t="n"/>
      <c r="Z74" s="19" t="n"/>
      <c r="AA74" s="15" t="inlineStr">
        <is>
          <t>High</t>
        </is>
      </c>
      <c r="AB74" s="15" t="inlineStr">
        <is>
          <t>Popular zero-sugar value option</t>
        </is>
      </c>
      <c r="AC74" s="15" t="inlineStr">
        <is>
          <t>Zero-calorie electrolytes at a value price</t>
        </is>
      </c>
      <c r="AD74" s="15" t="inlineStr">
        <is>
          <t>Cheapest zero-sugar electrolyte option.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591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Powerade</t>
        </is>
      </c>
      <c r="B75" s="15" t="inlineStr">
        <is>
          <t>Powerade Zero | Grape | 6-pack 591mL</t>
        </is>
      </c>
      <c r="C75" s="15" t="inlineStr">
        <is>
          <t>2) Electrolyte beverage (RTD)</t>
        </is>
      </c>
      <c r="D75" s="15" t="inlineStr">
        <is>
          <t>591 mL bottle</t>
        </is>
      </c>
      <c r="E75" s="16" t="n">
        <v>6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Grape</t>
        </is>
      </c>
      <c r="P75" s="16" t="n">
        <v>0</v>
      </c>
      <c r="Q75" s="16" t="n">
        <v>250</v>
      </c>
      <c r="R75" s="16" t="n">
        <v>35</v>
      </c>
      <c r="S75" s="16" t="n">
        <v>0</v>
      </c>
      <c r="T75" s="16" t="n">
        <v>0</v>
      </c>
      <c r="U75" s="15" t="inlineStr">
        <is>
          <t>Sucralose + acesulfame-K</t>
        </is>
      </c>
      <c r="V75" s="15" t="inlineStr">
        <is>
          <t>Zero sugar/calorie, ION4 electrolytes, vitamins</t>
        </is>
      </c>
      <c r="W75" s="19" t="n"/>
      <c r="X75" s="19" t="n"/>
      <c r="Y75" s="19" t="n"/>
      <c r="Z75" s="19" t="n"/>
      <c r="AA75" s="15" t="inlineStr">
        <is>
          <t>High</t>
        </is>
      </c>
      <c r="AB75" s="15" t="inlineStr">
        <is>
          <t>Popular zero-sugar value option</t>
        </is>
      </c>
      <c r="AC75" s="15" t="inlineStr">
        <is>
          <t>Zero-calorie electrolytes at a value price</t>
        </is>
      </c>
      <c r="AD75" s="15" t="inlineStr">
        <is>
          <t>Cheapest zero-sugar electrolyte option.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591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Powerade</t>
        </is>
      </c>
      <c r="B76" s="15" t="inlineStr">
        <is>
          <t>Powerade Zero | Grape | 12-pack 591mL</t>
        </is>
      </c>
      <c r="C76" s="15" t="inlineStr">
        <is>
          <t>2) Electrolyte beverage (RTD)</t>
        </is>
      </c>
      <c r="D76" s="15" t="inlineStr">
        <is>
          <t>591 mL bottle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Grape</t>
        </is>
      </c>
      <c r="P76" s="16" t="n">
        <v>0</v>
      </c>
      <c r="Q76" s="16" t="n">
        <v>250</v>
      </c>
      <c r="R76" s="16" t="n">
        <v>35</v>
      </c>
      <c r="S76" s="16" t="n">
        <v>0</v>
      </c>
      <c r="T76" s="16" t="n">
        <v>0</v>
      </c>
      <c r="U76" s="15" t="inlineStr">
        <is>
          <t>Sucralose + acesulfame-K</t>
        </is>
      </c>
      <c r="V76" s="15" t="inlineStr">
        <is>
          <t>Zero sugar/calorie, ION4 electrolytes, vitamins</t>
        </is>
      </c>
      <c r="W76" s="19" t="n"/>
      <c r="X76" s="19" t="n"/>
      <c r="Y76" s="19" t="n"/>
      <c r="Z76" s="19" t="n"/>
      <c r="AA76" s="15" t="inlineStr">
        <is>
          <t>High</t>
        </is>
      </c>
      <c r="AB76" s="15" t="inlineStr">
        <is>
          <t>Popular zero-sugar value option</t>
        </is>
      </c>
      <c r="AC76" s="15" t="inlineStr">
        <is>
          <t>Zero-calorie electrolytes at a value price</t>
        </is>
      </c>
      <c r="AD76" s="15" t="inlineStr">
        <is>
          <t>Cheapest zero-sugar electrolyte option.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591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Powerade</t>
        </is>
      </c>
      <c r="B77" s="15" t="inlineStr">
        <is>
          <t>Powerade Zero | Grape | 24-pack 591mL</t>
        </is>
      </c>
      <c r="C77" s="15" t="inlineStr">
        <is>
          <t>2) Electrolyte beverage (RTD)</t>
        </is>
      </c>
      <c r="D77" s="15" t="inlineStr">
        <is>
          <t>591 mL bottle</t>
        </is>
      </c>
      <c r="E77" s="16" t="n">
        <v>24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Grape</t>
        </is>
      </c>
      <c r="P77" s="16" t="n">
        <v>0</v>
      </c>
      <c r="Q77" s="16" t="n">
        <v>250</v>
      </c>
      <c r="R77" s="16" t="n">
        <v>35</v>
      </c>
      <c r="S77" s="16" t="n">
        <v>0</v>
      </c>
      <c r="T77" s="16" t="n">
        <v>0</v>
      </c>
      <c r="U77" s="15" t="inlineStr">
        <is>
          <t>Sucralose + acesulfame-K</t>
        </is>
      </c>
      <c r="V77" s="15" t="inlineStr">
        <is>
          <t>Zero sugar/calorie, ION4 electrolytes, vitamins</t>
        </is>
      </c>
      <c r="W77" s="19" t="n"/>
      <c r="X77" s="19" t="n"/>
      <c r="Y77" s="19" t="n"/>
      <c r="Z77" s="19" t="n"/>
      <c r="AA77" s="15" t="inlineStr">
        <is>
          <t>High</t>
        </is>
      </c>
      <c r="AB77" s="15" t="inlineStr">
        <is>
          <t>Popular zero-sugar value option</t>
        </is>
      </c>
      <c r="AC77" s="15" t="inlineStr">
        <is>
          <t>Zero-calorie electrolytes at a value price</t>
        </is>
      </c>
      <c r="AD77" s="15" t="inlineStr">
        <is>
          <t>Cheapest zero-sugar electrolyte option.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591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Powerade</t>
        </is>
      </c>
      <c r="B78" s="15" t="inlineStr">
        <is>
          <t>Powerade Zero | White Cherry | single 591mL</t>
        </is>
      </c>
      <c r="C78" s="15" t="inlineStr">
        <is>
          <t>2) Electrolyte beverage (RTD)</t>
        </is>
      </c>
      <c r="D78" s="15" t="inlineStr">
        <is>
          <t>591 mL bottle</t>
        </is>
      </c>
      <c r="E78" s="16" t="n">
        <v>1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White Cherry</t>
        </is>
      </c>
      <c r="P78" s="16" t="n">
        <v>0</v>
      </c>
      <c r="Q78" s="16" t="n">
        <v>250</v>
      </c>
      <c r="R78" s="16" t="n">
        <v>35</v>
      </c>
      <c r="S78" s="16" t="n">
        <v>0</v>
      </c>
      <c r="T78" s="16" t="n">
        <v>0</v>
      </c>
      <c r="U78" s="15" t="inlineStr">
        <is>
          <t>Sucralose + acesulfame-K</t>
        </is>
      </c>
      <c r="V78" s="15" t="inlineStr">
        <is>
          <t>Zero sugar/calorie, ION4 electrolytes, vitamins</t>
        </is>
      </c>
      <c r="W78" s="19" t="n"/>
      <c r="X78" s="19" t="n"/>
      <c r="Y78" s="19" t="n"/>
      <c r="Z78" s="19" t="n"/>
      <c r="AA78" s="15" t="inlineStr">
        <is>
          <t>High</t>
        </is>
      </c>
      <c r="AB78" s="15" t="inlineStr">
        <is>
          <t>Popular zero-sugar value option</t>
        </is>
      </c>
      <c r="AC78" s="15" t="inlineStr">
        <is>
          <t>Zero-calorie electrolytes at a value price</t>
        </is>
      </c>
      <c r="AD78" s="15" t="inlineStr">
        <is>
          <t>Cheapest zero-sugar electrolyte option.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591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Powerade</t>
        </is>
      </c>
      <c r="B79" s="15" t="inlineStr">
        <is>
          <t>Powerade Zero | White Cherry | 6-pack 591mL</t>
        </is>
      </c>
      <c r="C79" s="15" t="inlineStr">
        <is>
          <t>2) Electrolyte beverage (RTD)</t>
        </is>
      </c>
      <c r="D79" s="15" t="inlineStr">
        <is>
          <t>591 mL bottle</t>
        </is>
      </c>
      <c r="E79" s="16" t="n">
        <v>6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White Cherry</t>
        </is>
      </c>
      <c r="P79" s="16" t="n">
        <v>0</v>
      </c>
      <c r="Q79" s="16" t="n">
        <v>250</v>
      </c>
      <c r="R79" s="16" t="n">
        <v>35</v>
      </c>
      <c r="S79" s="16" t="n">
        <v>0</v>
      </c>
      <c r="T79" s="16" t="n">
        <v>0</v>
      </c>
      <c r="U79" s="15" t="inlineStr">
        <is>
          <t>Sucralose + acesulfame-K</t>
        </is>
      </c>
      <c r="V79" s="15" t="inlineStr">
        <is>
          <t>Zero sugar/calorie, ION4 electrolytes, vitamins</t>
        </is>
      </c>
      <c r="W79" s="19" t="n"/>
      <c r="X79" s="19" t="n"/>
      <c r="Y79" s="19" t="n"/>
      <c r="Z79" s="19" t="n"/>
      <c r="AA79" s="15" t="inlineStr">
        <is>
          <t>High</t>
        </is>
      </c>
      <c r="AB79" s="15" t="inlineStr">
        <is>
          <t>Popular zero-sugar value option</t>
        </is>
      </c>
      <c r="AC79" s="15" t="inlineStr">
        <is>
          <t>Zero-calorie electrolytes at a value price</t>
        </is>
      </c>
      <c r="AD79" s="15" t="inlineStr">
        <is>
          <t>Cheapest zero-sugar electrolyte option.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591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Powerade</t>
        </is>
      </c>
      <c r="B80" s="15" t="inlineStr">
        <is>
          <t>Powerade Zero | White Cherry | 12-pack 591mL</t>
        </is>
      </c>
      <c r="C80" s="15" t="inlineStr">
        <is>
          <t>2) Electrolyte beverage (RTD)</t>
        </is>
      </c>
      <c r="D80" s="15" t="inlineStr">
        <is>
          <t>591 mL bottle</t>
        </is>
      </c>
      <c r="E80" s="16" t="n">
        <v>12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White Cherry</t>
        </is>
      </c>
      <c r="P80" s="16" t="n">
        <v>0</v>
      </c>
      <c r="Q80" s="16" t="n">
        <v>250</v>
      </c>
      <c r="R80" s="16" t="n">
        <v>35</v>
      </c>
      <c r="S80" s="16" t="n">
        <v>0</v>
      </c>
      <c r="T80" s="16" t="n">
        <v>0</v>
      </c>
      <c r="U80" s="15" t="inlineStr">
        <is>
          <t>Sucralose + acesulfame-K</t>
        </is>
      </c>
      <c r="V80" s="15" t="inlineStr">
        <is>
          <t>Zero sugar/calorie, ION4 electrolytes, vitamins</t>
        </is>
      </c>
      <c r="W80" s="19" t="n"/>
      <c r="X80" s="19" t="n"/>
      <c r="Y80" s="19" t="n"/>
      <c r="Z80" s="19" t="n"/>
      <c r="AA80" s="15" t="inlineStr">
        <is>
          <t>High</t>
        </is>
      </c>
      <c r="AB80" s="15" t="inlineStr">
        <is>
          <t>Popular zero-sugar value option</t>
        </is>
      </c>
      <c r="AC80" s="15" t="inlineStr">
        <is>
          <t>Zero-calorie electrolytes at a value price</t>
        </is>
      </c>
      <c r="AD80" s="15" t="inlineStr">
        <is>
          <t>Cheapest zero-sugar electrolyte option.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591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Powerade</t>
        </is>
      </c>
      <c r="B81" s="15" t="inlineStr">
        <is>
          <t>Powerade Zero | White Cherry | 24-pack 591mL</t>
        </is>
      </c>
      <c r="C81" s="15" t="inlineStr">
        <is>
          <t>2) Electrolyte beverage (RTD)</t>
        </is>
      </c>
      <c r="D81" s="15" t="inlineStr">
        <is>
          <t>591 mL bottle</t>
        </is>
      </c>
      <c r="E81" s="16" t="n">
        <v>24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White Cherry</t>
        </is>
      </c>
      <c r="P81" s="16" t="n">
        <v>0</v>
      </c>
      <c r="Q81" s="16" t="n">
        <v>250</v>
      </c>
      <c r="R81" s="16" t="n">
        <v>35</v>
      </c>
      <c r="S81" s="16" t="n">
        <v>0</v>
      </c>
      <c r="T81" s="16" t="n">
        <v>0</v>
      </c>
      <c r="U81" s="15" t="inlineStr">
        <is>
          <t>Sucralose + acesulfame-K</t>
        </is>
      </c>
      <c r="V81" s="15" t="inlineStr">
        <is>
          <t>Zero sugar/calorie, ION4 electrolytes, vitamins</t>
        </is>
      </c>
      <c r="W81" s="19" t="n"/>
      <c r="X81" s="19" t="n"/>
      <c r="Y81" s="19" t="n"/>
      <c r="Z81" s="19" t="n"/>
      <c r="AA81" s="15" t="inlineStr">
        <is>
          <t>High</t>
        </is>
      </c>
      <c r="AB81" s="15" t="inlineStr">
        <is>
          <t>Popular zero-sugar value option</t>
        </is>
      </c>
      <c r="AC81" s="15" t="inlineStr">
        <is>
          <t>Zero-calorie electrolytes at a value price</t>
        </is>
      </c>
      <c r="AD81" s="15" t="inlineStr">
        <is>
          <t>Cheapest zero-sugar electrolyte option.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591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BODYARMOR</t>
        </is>
      </c>
      <c r="B82" s="15" t="inlineStr">
        <is>
          <t>BODYARMOR Sports Drink | Fruit Punch | single 473mL</t>
        </is>
      </c>
      <c r="C82" s="15" t="inlineStr">
        <is>
          <t>2) Electrolyte beverage (RTD)</t>
        </is>
      </c>
      <c r="D82" s="15" t="inlineStr">
        <is>
          <t>473 mL bottle</t>
        </is>
      </c>
      <c r="E82" s="16" t="n">
        <v>1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Fruit Punch</t>
        </is>
      </c>
      <c r="P82" s="16" t="n">
        <v>0</v>
      </c>
      <c r="Q82" s="16" t="n">
        <v>30</v>
      </c>
      <c r="R82" s="16" t="n">
        <v>350</v>
      </c>
      <c r="S82" s="16" t="n">
        <v>21</v>
      </c>
      <c r="T82" s="16" t="n">
        <v>90</v>
      </c>
      <c r="U82" s="15" t="inlineStr">
        <is>
          <t>Cane sugar</t>
        </is>
      </c>
      <c r="V82" s="15" t="inlineStr">
        <is>
          <t>Potassium-packed electrolytes, coconut water, vitamins, no artificial</t>
        </is>
      </c>
      <c r="W82" s="19" t="n"/>
      <c r="X82" s="19" t="n"/>
      <c r="Y82" s="19" t="n"/>
      <c r="Z82" s="19" t="n"/>
      <c r="AA82" s="15" t="inlineStr">
        <is>
          <t>High</t>
        </is>
      </c>
      <c r="AB82" s="15" t="inlineStr">
        <is>
          <t>Fast-growing premium sports drink (Coca-Cola owned)</t>
        </is>
      </c>
      <c r="AC82" s="15" t="inlineStr">
        <is>
          <t>Premium, natural sports hydration with potassium</t>
        </is>
      </c>
      <c r="AD82" s="15" t="inlineStr">
        <is>
          <t>Coconut-water electrolytes and a cleaner label than legacy brands.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473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BODYARMOR</t>
        </is>
      </c>
      <c r="B83" s="15" t="inlineStr">
        <is>
          <t>BODYARMOR Sports Drink | Fruit Punch | 8-pack 473mL</t>
        </is>
      </c>
      <c r="C83" s="15" t="inlineStr">
        <is>
          <t>2) Electrolyte beverage (RTD)</t>
        </is>
      </c>
      <c r="D83" s="15" t="inlineStr">
        <is>
          <t>473 mL bottle</t>
        </is>
      </c>
      <c r="E83" s="16" t="n">
        <v>8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Fruit Punch</t>
        </is>
      </c>
      <c r="P83" s="16" t="n">
        <v>0</v>
      </c>
      <c r="Q83" s="16" t="n">
        <v>30</v>
      </c>
      <c r="R83" s="16" t="n">
        <v>350</v>
      </c>
      <c r="S83" s="16" t="n">
        <v>21</v>
      </c>
      <c r="T83" s="16" t="n">
        <v>90</v>
      </c>
      <c r="U83" s="15" t="inlineStr">
        <is>
          <t>Cane sugar</t>
        </is>
      </c>
      <c r="V83" s="15" t="inlineStr">
        <is>
          <t>Potassium-packed electrolytes, coconut water, vitamins, no artificial</t>
        </is>
      </c>
      <c r="W83" s="19" t="n"/>
      <c r="X83" s="19" t="n"/>
      <c r="Y83" s="19" t="n"/>
      <c r="Z83" s="19" t="n"/>
      <c r="AA83" s="15" t="inlineStr">
        <is>
          <t>High</t>
        </is>
      </c>
      <c r="AB83" s="15" t="inlineStr">
        <is>
          <t>Fast-growing premium sports drink (Coca-Cola owned)</t>
        </is>
      </c>
      <c r="AC83" s="15" t="inlineStr">
        <is>
          <t>Premium, natural sports hydration with potassium</t>
        </is>
      </c>
      <c r="AD83" s="15" t="inlineStr">
        <is>
          <t>Coconut-water electrolytes and a cleaner label than legacy brands.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473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BODYARMOR</t>
        </is>
      </c>
      <c r="B84" s="15" t="inlineStr">
        <is>
          <t>BODYARMOR Sports Drink | Fruit Punch | 12-pack 473mL</t>
        </is>
      </c>
      <c r="C84" s="15" t="inlineStr">
        <is>
          <t>2) Electrolyte beverage (RTD)</t>
        </is>
      </c>
      <c r="D84" s="15" t="inlineStr">
        <is>
          <t>473 mL bottle</t>
        </is>
      </c>
      <c r="E84" s="16" t="n">
        <v>12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Fruit Punch</t>
        </is>
      </c>
      <c r="P84" s="16" t="n">
        <v>0</v>
      </c>
      <c r="Q84" s="16" t="n">
        <v>30</v>
      </c>
      <c r="R84" s="16" t="n">
        <v>350</v>
      </c>
      <c r="S84" s="16" t="n">
        <v>21</v>
      </c>
      <c r="T84" s="16" t="n">
        <v>90</v>
      </c>
      <c r="U84" s="15" t="inlineStr">
        <is>
          <t>Cane sugar</t>
        </is>
      </c>
      <c r="V84" s="15" t="inlineStr">
        <is>
          <t>Potassium-packed electrolytes, coconut water, vitamins, no artificial</t>
        </is>
      </c>
      <c r="W84" s="19" t="n"/>
      <c r="X84" s="19" t="n"/>
      <c r="Y84" s="19" t="n"/>
      <c r="Z84" s="19" t="n"/>
      <c r="AA84" s="15" t="inlineStr">
        <is>
          <t>High</t>
        </is>
      </c>
      <c r="AB84" s="15" t="inlineStr">
        <is>
          <t>Fast-growing premium sports drink (Coca-Cola owned)</t>
        </is>
      </c>
      <c r="AC84" s="15" t="inlineStr">
        <is>
          <t>Premium, natural sports hydration with potassium</t>
        </is>
      </c>
      <c r="AD84" s="15" t="inlineStr">
        <is>
          <t>Coconut-water electrolytes and a cleaner label than legacy brands.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473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BODYARMOR</t>
        </is>
      </c>
      <c r="B85" s="15" t="inlineStr">
        <is>
          <t>BODYARMOR Sports Drink | Fruit Punch | 18-pack 473mL</t>
        </is>
      </c>
      <c r="C85" s="15" t="inlineStr">
        <is>
          <t>2) Electrolyte beverage (RTD)</t>
        </is>
      </c>
      <c r="D85" s="15" t="inlineStr">
        <is>
          <t>473 mL bottle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Fruit Punch</t>
        </is>
      </c>
      <c r="P85" s="16" t="n">
        <v>0</v>
      </c>
      <c r="Q85" s="16" t="n">
        <v>30</v>
      </c>
      <c r="R85" s="16" t="n">
        <v>350</v>
      </c>
      <c r="S85" s="16" t="n">
        <v>21</v>
      </c>
      <c r="T85" s="16" t="n">
        <v>90</v>
      </c>
      <c r="U85" s="15" t="inlineStr">
        <is>
          <t>Cane sugar</t>
        </is>
      </c>
      <c r="V85" s="15" t="inlineStr">
        <is>
          <t>Potassium-packed electrolytes, coconut water, vitamins, no artificial</t>
        </is>
      </c>
      <c r="W85" s="19" t="n"/>
      <c r="X85" s="19" t="n"/>
      <c r="Y85" s="19" t="n"/>
      <c r="Z85" s="19" t="n"/>
      <c r="AA85" s="15" t="inlineStr">
        <is>
          <t>High</t>
        </is>
      </c>
      <c r="AB85" s="15" t="inlineStr">
        <is>
          <t>Fast-growing premium sports drink (Coca-Cola owned)</t>
        </is>
      </c>
      <c r="AC85" s="15" t="inlineStr">
        <is>
          <t>Premium, natural sports hydration with potassium</t>
        </is>
      </c>
      <c r="AD85" s="15" t="inlineStr">
        <is>
          <t>Coconut-water electrolytes and a cleaner label than legacy brands.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473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BODYARMOR</t>
        </is>
      </c>
      <c r="B86" s="15" t="inlineStr">
        <is>
          <t>BODYARMOR Sports Drink | Fruit Punch | 24-pack 473mL</t>
        </is>
      </c>
      <c r="C86" s="15" t="inlineStr">
        <is>
          <t>2) Electrolyte beverage (RTD)</t>
        </is>
      </c>
      <c r="D86" s="15" t="inlineStr">
        <is>
          <t>473 mL bottle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Fruit Punch</t>
        </is>
      </c>
      <c r="P86" s="16" t="n">
        <v>0</v>
      </c>
      <c r="Q86" s="16" t="n">
        <v>30</v>
      </c>
      <c r="R86" s="16" t="n">
        <v>350</v>
      </c>
      <c r="S86" s="16" t="n">
        <v>21</v>
      </c>
      <c r="T86" s="16" t="n">
        <v>90</v>
      </c>
      <c r="U86" s="15" t="inlineStr">
        <is>
          <t>Cane sugar</t>
        </is>
      </c>
      <c r="V86" s="15" t="inlineStr">
        <is>
          <t>Potassium-packed electrolytes, coconut water, vitamins, no artificial</t>
        </is>
      </c>
      <c r="W86" s="19" t="n"/>
      <c r="X86" s="19" t="n"/>
      <c r="Y86" s="19" t="n"/>
      <c r="Z86" s="19" t="n"/>
      <c r="AA86" s="15" t="inlineStr">
        <is>
          <t>High</t>
        </is>
      </c>
      <c r="AB86" s="15" t="inlineStr">
        <is>
          <t>Fast-growing premium sports drink (Coca-Cola owned)</t>
        </is>
      </c>
      <c r="AC86" s="15" t="inlineStr">
        <is>
          <t>Premium, natural sports hydration with potassium</t>
        </is>
      </c>
      <c r="AD86" s="15" t="inlineStr">
        <is>
          <t>Coconut-water electrolytes and a cleaner label than legacy brands.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473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BODYARMOR</t>
        </is>
      </c>
      <c r="B87" s="15" t="inlineStr">
        <is>
          <t>BODYARMOR Sports Drink | Strawberry Banana | single 473mL</t>
        </is>
      </c>
      <c r="C87" s="15" t="inlineStr">
        <is>
          <t>2) Electrolyte beverage (RTD)</t>
        </is>
      </c>
      <c r="D87" s="15" t="inlineStr">
        <is>
          <t>473 mL bottle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Strawberry Banana</t>
        </is>
      </c>
      <c r="P87" s="16" t="n">
        <v>0</v>
      </c>
      <c r="Q87" s="16" t="n">
        <v>30</v>
      </c>
      <c r="R87" s="16" t="n">
        <v>350</v>
      </c>
      <c r="S87" s="16" t="n">
        <v>21</v>
      </c>
      <c r="T87" s="16" t="n">
        <v>90</v>
      </c>
      <c r="U87" s="15" t="inlineStr">
        <is>
          <t>Cane sugar</t>
        </is>
      </c>
      <c r="V87" s="15" t="inlineStr">
        <is>
          <t>Potassium-packed electrolytes, coconut water, vitamins, no artificial</t>
        </is>
      </c>
      <c r="W87" s="19" t="n"/>
      <c r="X87" s="19" t="n"/>
      <c r="Y87" s="19" t="n"/>
      <c r="Z87" s="19" t="n"/>
      <c r="AA87" s="15" t="inlineStr">
        <is>
          <t>High</t>
        </is>
      </c>
      <c r="AB87" s="15" t="inlineStr">
        <is>
          <t>Fast-growing premium sports drink (Coca-Cola owned)</t>
        </is>
      </c>
      <c r="AC87" s="15" t="inlineStr">
        <is>
          <t>Premium, natural sports hydration with potassium</t>
        </is>
      </c>
      <c r="AD87" s="15" t="inlineStr">
        <is>
          <t>Coconut-water electrolytes and a cleaner label than legacy brands.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473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BODYARMOR</t>
        </is>
      </c>
      <c r="B88" s="15" t="inlineStr">
        <is>
          <t>BODYARMOR Sports Drink | Strawberry Banana | 8-pack 473mL</t>
        </is>
      </c>
      <c r="C88" s="15" t="inlineStr">
        <is>
          <t>2) Electrolyte beverage (RTD)</t>
        </is>
      </c>
      <c r="D88" s="15" t="inlineStr">
        <is>
          <t>473 mL bottle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Strawberry Banana</t>
        </is>
      </c>
      <c r="P88" s="16" t="n">
        <v>0</v>
      </c>
      <c r="Q88" s="16" t="n">
        <v>30</v>
      </c>
      <c r="R88" s="16" t="n">
        <v>350</v>
      </c>
      <c r="S88" s="16" t="n">
        <v>21</v>
      </c>
      <c r="T88" s="16" t="n">
        <v>90</v>
      </c>
      <c r="U88" s="15" t="inlineStr">
        <is>
          <t>Cane sugar</t>
        </is>
      </c>
      <c r="V88" s="15" t="inlineStr">
        <is>
          <t>Potassium-packed electrolytes, coconut water, vitamins, no artificial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Fast-growing premium sports drink (Coca-Cola owned)</t>
        </is>
      </c>
      <c r="AC88" s="15" t="inlineStr">
        <is>
          <t>Premium, natural sports hydration with potassium</t>
        </is>
      </c>
      <c r="AD88" s="15" t="inlineStr">
        <is>
          <t>Coconut-water electrolytes and a cleaner label than legacy brands.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BODYARMOR</t>
        </is>
      </c>
      <c r="B89" s="15" t="inlineStr">
        <is>
          <t>BODYARMOR Sports Drink | Strawberry Banana | 12-pack 473mL</t>
        </is>
      </c>
      <c r="C89" s="15" t="inlineStr">
        <is>
          <t>2) Electrolyte beverage (RTD)</t>
        </is>
      </c>
      <c r="D89" s="15" t="inlineStr">
        <is>
          <t>473 mL bottle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Strawberry Banana</t>
        </is>
      </c>
      <c r="P89" s="16" t="n">
        <v>0</v>
      </c>
      <c r="Q89" s="16" t="n">
        <v>30</v>
      </c>
      <c r="R89" s="16" t="n">
        <v>350</v>
      </c>
      <c r="S89" s="16" t="n">
        <v>21</v>
      </c>
      <c r="T89" s="16" t="n">
        <v>90</v>
      </c>
      <c r="U89" s="15" t="inlineStr">
        <is>
          <t>Cane sugar</t>
        </is>
      </c>
      <c r="V89" s="15" t="inlineStr">
        <is>
          <t>Potassium-packed electrolytes, coconut water, vitamins, no artificial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Fast-growing premium sports drink (Coca-Cola owned)</t>
        </is>
      </c>
      <c r="AC89" s="15" t="inlineStr">
        <is>
          <t>Premium, natural sports hydration with potassium</t>
        </is>
      </c>
      <c r="AD89" s="15" t="inlineStr">
        <is>
          <t>Coconut-water electrolytes and a cleaner label than legacy brands.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BODYARMOR</t>
        </is>
      </c>
      <c r="B90" s="15" t="inlineStr">
        <is>
          <t>BODYARMOR Sports Drink | Strawberry Banana | 18-pack 473mL</t>
        </is>
      </c>
      <c r="C90" s="15" t="inlineStr">
        <is>
          <t>2) Electrolyte beverage (RTD)</t>
        </is>
      </c>
      <c r="D90" s="15" t="inlineStr">
        <is>
          <t>473 mL bottle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Strawberry Banana</t>
        </is>
      </c>
      <c r="P90" s="16" t="n">
        <v>0</v>
      </c>
      <c r="Q90" s="16" t="n">
        <v>30</v>
      </c>
      <c r="R90" s="16" t="n">
        <v>350</v>
      </c>
      <c r="S90" s="16" t="n">
        <v>21</v>
      </c>
      <c r="T90" s="16" t="n">
        <v>90</v>
      </c>
      <c r="U90" s="15" t="inlineStr">
        <is>
          <t>Cane sugar</t>
        </is>
      </c>
      <c r="V90" s="15" t="inlineStr">
        <is>
          <t>Potassium-packed electrolytes, coconut water, vitamins, no artificial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Fast-growing premium sports drink (Coca-Cola owned)</t>
        </is>
      </c>
      <c r="AC90" s="15" t="inlineStr">
        <is>
          <t>Premium, natural sports hydration with potassium</t>
        </is>
      </c>
      <c r="AD90" s="15" t="inlineStr">
        <is>
          <t>Coconut-water electrolytes and a cleaner label than legacy brands.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BODYARMOR</t>
        </is>
      </c>
      <c r="B91" s="15" t="inlineStr">
        <is>
          <t>BODYARMOR Sports Drink | Strawberry Banana | 24-pack 473mL</t>
        </is>
      </c>
      <c r="C91" s="15" t="inlineStr">
        <is>
          <t>2) Electrolyte beverage (RTD)</t>
        </is>
      </c>
      <c r="D91" s="15" t="inlineStr">
        <is>
          <t>473 mL bottle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Strawberry Banana</t>
        </is>
      </c>
      <c r="P91" s="16" t="n">
        <v>0</v>
      </c>
      <c r="Q91" s="16" t="n">
        <v>30</v>
      </c>
      <c r="R91" s="16" t="n">
        <v>350</v>
      </c>
      <c r="S91" s="16" t="n">
        <v>21</v>
      </c>
      <c r="T91" s="16" t="n">
        <v>90</v>
      </c>
      <c r="U91" s="15" t="inlineStr">
        <is>
          <t>Cane sugar</t>
        </is>
      </c>
      <c r="V91" s="15" t="inlineStr">
        <is>
          <t>Potassium-packed electrolytes, coconut water, vitamins, no artificial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Fast-growing premium sports drink (Coca-Cola owned)</t>
        </is>
      </c>
      <c r="AC91" s="15" t="inlineStr">
        <is>
          <t>Premium, natural sports hydration with potassium</t>
        </is>
      </c>
      <c r="AD91" s="15" t="inlineStr">
        <is>
          <t>Coconut-water electrolytes and a cleaner label than legacy brands.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BODYARMOR</t>
        </is>
      </c>
      <c r="B92" s="15" t="inlineStr">
        <is>
          <t>BODYARMOR Sports Drink | Orange Mango | single 473mL</t>
        </is>
      </c>
      <c r="C92" s="15" t="inlineStr">
        <is>
          <t>2) Electrolyte beverage (RTD)</t>
        </is>
      </c>
      <c r="D92" s="15" t="inlineStr">
        <is>
          <t>473 mL bottle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Orange Mango</t>
        </is>
      </c>
      <c r="P92" s="16" t="n">
        <v>0</v>
      </c>
      <c r="Q92" s="16" t="n">
        <v>30</v>
      </c>
      <c r="R92" s="16" t="n">
        <v>350</v>
      </c>
      <c r="S92" s="16" t="n">
        <v>21</v>
      </c>
      <c r="T92" s="16" t="n">
        <v>90</v>
      </c>
      <c r="U92" s="15" t="inlineStr">
        <is>
          <t>Cane sugar</t>
        </is>
      </c>
      <c r="V92" s="15" t="inlineStr">
        <is>
          <t>Potassium-packed electrolytes, coconut water, vitamins, no artificial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Fast-growing premium sports drink (Coca-Cola owned)</t>
        </is>
      </c>
      <c r="AC92" s="15" t="inlineStr">
        <is>
          <t>Premium, natural sports hydration with potassium</t>
        </is>
      </c>
      <c r="AD92" s="15" t="inlineStr">
        <is>
          <t>Coconut-water electrolytes and a cleaner label than legacy brands.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BODYARMOR</t>
        </is>
      </c>
      <c r="B93" s="15" t="inlineStr">
        <is>
          <t>BODYARMOR Sports Drink | Orange Mango | 8-pack 473mL</t>
        </is>
      </c>
      <c r="C93" s="15" t="inlineStr">
        <is>
          <t>2) Electrolyte beverage (RTD)</t>
        </is>
      </c>
      <c r="D93" s="15" t="inlineStr">
        <is>
          <t>473 mL bottle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Orange Mango</t>
        </is>
      </c>
      <c r="P93" s="16" t="n">
        <v>0</v>
      </c>
      <c r="Q93" s="16" t="n">
        <v>30</v>
      </c>
      <c r="R93" s="16" t="n">
        <v>350</v>
      </c>
      <c r="S93" s="16" t="n">
        <v>21</v>
      </c>
      <c r="T93" s="16" t="n">
        <v>90</v>
      </c>
      <c r="U93" s="15" t="inlineStr">
        <is>
          <t>Cane sugar</t>
        </is>
      </c>
      <c r="V93" s="15" t="inlineStr">
        <is>
          <t>Potassium-packed electrolytes, coconut water, vitamins, no artificial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Fast-growing premium sports drink (Coca-Cola owned)</t>
        </is>
      </c>
      <c r="AC93" s="15" t="inlineStr">
        <is>
          <t>Premium, natural sports hydration with potassium</t>
        </is>
      </c>
      <c r="AD93" s="15" t="inlineStr">
        <is>
          <t>Coconut-water electrolytes and a cleaner label than legacy brands.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BODYARMOR</t>
        </is>
      </c>
      <c r="B94" s="15" t="inlineStr">
        <is>
          <t>BODYARMOR Sports Drink | Orange Mango | 12-pack 473mL</t>
        </is>
      </c>
      <c r="C94" s="15" t="inlineStr">
        <is>
          <t>2) Electrolyte beverage (RTD)</t>
        </is>
      </c>
      <c r="D94" s="15" t="inlineStr">
        <is>
          <t>473 mL bottle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Orange Mango</t>
        </is>
      </c>
      <c r="P94" s="16" t="n">
        <v>0</v>
      </c>
      <c r="Q94" s="16" t="n">
        <v>30</v>
      </c>
      <c r="R94" s="16" t="n">
        <v>350</v>
      </c>
      <c r="S94" s="16" t="n">
        <v>21</v>
      </c>
      <c r="T94" s="16" t="n">
        <v>90</v>
      </c>
      <c r="U94" s="15" t="inlineStr">
        <is>
          <t>Cane sugar</t>
        </is>
      </c>
      <c r="V94" s="15" t="inlineStr">
        <is>
          <t>Potassium-packed electrolytes, coconut water, vitamins, no artificial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Fast-growing premium sports drink (Coca-Cola owned)</t>
        </is>
      </c>
      <c r="AC94" s="15" t="inlineStr">
        <is>
          <t>Premium, natural sports hydration with potassium</t>
        </is>
      </c>
      <c r="AD94" s="15" t="inlineStr">
        <is>
          <t>Coconut-water electrolytes and a cleaner label than legacy brands.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BODYARMOR</t>
        </is>
      </c>
      <c r="B95" s="15" t="inlineStr">
        <is>
          <t>BODYARMOR Sports Drink | Orange Mango | 18-pack 473mL</t>
        </is>
      </c>
      <c r="C95" s="15" t="inlineStr">
        <is>
          <t>2) Electrolyte beverage (RTD)</t>
        </is>
      </c>
      <c r="D95" s="15" t="inlineStr">
        <is>
          <t>473 mL bottle</t>
        </is>
      </c>
      <c r="E95" s="16" t="n">
        <v>18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Orange Mango</t>
        </is>
      </c>
      <c r="P95" s="16" t="n">
        <v>0</v>
      </c>
      <c r="Q95" s="16" t="n">
        <v>30</v>
      </c>
      <c r="R95" s="16" t="n">
        <v>350</v>
      </c>
      <c r="S95" s="16" t="n">
        <v>21</v>
      </c>
      <c r="T95" s="16" t="n">
        <v>90</v>
      </c>
      <c r="U95" s="15" t="inlineStr">
        <is>
          <t>Cane sugar</t>
        </is>
      </c>
      <c r="V95" s="15" t="inlineStr">
        <is>
          <t>Potassium-packed electrolytes, coconut water, vitamins, no artificial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Fast-growing premium sports drink (Coca-Cola owned)</t>
        </is>
      </c>
      <c r="AC95" s="15" t="inlineStr">
        <is>
          <t>Premium, natural sports hydration with potassium</t>
        </is>
      </c>
      <c r="AD95" s="15" t="inlineStr">
        <is>
          <t>Coconut-water electrolytes and a cleaner label than legacy brands.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BODYARMOR</t>
        </is>
      </c>
      <c r="B96" s="15" t="inlineStr">
        <is>
          <t>BODYARMOR Sports Drink | Orange Mango | 24-pack 473mL</t>
        </is>
      </c>
      <c r="C96" s="15" t="inlineStr">
        <is>
          <t>2) Electrolyte beverage (RTD)</t>
        </is>
      </c>
      <c r="D96" s="15" t="inlineStr">
        <is>
          <t>473 mL bottle</t>
        </is>
      </c>
      <c r="E96" s="16" t="n">
        <v>24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Orange Mango</t>
        </is>
      </c>
      <c r="P96" s="16" t="n">
        <v>0</v>
      </c>
      <c r="Q96" s="16" t="n">
        <v>30</v>
      </c>
      <c r="R96" s="16" t="n">
        <v>350</v>
      </c>
      <c r="S96" s="16" t="n">
        <v>21</v>
      </c>
      <c r="T96" s="16" t="n">
        <v>90</v>
      </c>
      <c r="U96" s="15" t="inlineStr">
        <is>
          <t>Cane sugar</t>
        </is>
      </c>
      <c r="V96" s="15" t="inlineStr">
        <is>
          <t>Potassium-packed electrolytes, coconut water, vitamins, no artificial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Fast-growing premium sports drink (Coca-Cola owned)</t>
        </is>
      </c>
      <c r="AC96" s="15" t="inlineStr">
        <is>
          <t>Premium, natural sports hydration with potassium</t>
        </is>
      </c>
      <c r="AD96" s="15" t="inlineStr">
        <is>
          <t>Coconut-water electrolytes and a cleaner label than legacy brands.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BODYARMOR</t>
        </is>
      </c>
      <c r="B97" s="15" t="inlineStr">
        <is>
          <t>BODYARMOR Sports Drink | Mixed Berry | single 473mL</t>
        </is>
      </c>
      <c r="C97" s="15" t="inlineStr">
        <is>
          <t>2) Electrolyte beverage (RTD)</t>
        </is>
      </c>
      <c r="D97" s="15" t="inlineStr">
        <is>
          <t>473 mL bottle</t>
        </is>
      </c>
      <c r="E97" s="16" t="n">
        <v>1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Mixed Berry</t>
        </is>
      </c>
      <c r="P97" s="16" t="n">
        <v>0</v>
      </c>
      <c r="Q97" s="16" t="n">
        <v>30</v>
      </c>
      <c r="R97" s="16" t="n">
        <v>350</v>
      </c>
      <c r="S97" s="16" t="n">
        <v>21</v>
      </c>
      <c r="T97" s="16" t="n">
        <v>90</v>
      </c>
      <c r="U97" s="15" t="inlineStr">
        <is>
          <t>Cane sugar</t>
        </is>
      </c>
      <c r="V97" s="15" t="inlineStr">
        <is>
          <t>Potassium-packed electrolytes, coconut water, vitamins, no artificial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Fast-growing premium sports drink (Coca-Cola owned)</t>
        </is>
      </c>
      <c r="AC97" s="15" t="inlineStr">
        <is>
          <t>Premium, natural sports hydration with potassium</t>
        </is>
      </c>
      <c r="AD97" s="15" t="inlineStr">
        <is>
          <t>Coconut-water electrolytes and a cleaner label than legacy brands.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BODYARMOR</t>
        </is>
      </c>
      <c r="B98" s="15" t="inlineStr">
        <is>
          <t>BODYARMOR Sports Drink | Mixed Berry | 8-pack 473mL</t>
        </is>
      </c>
      <c r="C98" s="15" t="inlineStr">
        <is>
          <t>2) Electrolyte beverage (RTD)</t>
        </is>
      </c>
      <c r="D98" s="15" t="inlineStr">
        <is>
          <t>473 mL bottle</t>
        </is>
      </c>
      <c r="E98" s="16" t="n">
        <v>8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Mixed Berry</t>
        </is>
      </c>
      <c r="P98" s="16" t="n">
        <v>0</v>
      </c>
      <c r="Q98" s="16" t="n">
        <v>30</v>
      </c>
      <c r="R98" s="16" t="n">
        <v>350</v>
      </c>
      <c r="S98" s="16" t="n">
        <v>21</v>
      </c>
      <c r="T98" s="16" t="n">
        <v>90</v>
      </c>
      <c r="U98" s="15" t="inlineStr">
        <is>
          <t>Cane sugar</t>
        </is>
      </c>
      <c r="V98" s="15" t="inlineStr">
        <is>
          <t>Potassium-packed electrolytes, coconut water, vitamins, no artificial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Fast-growing premium sports drink (Coca-Cola owned)</t>
        </is>
      </c>
      <c r="AC98" s="15" t="inlineStr">
        <is>
          <t>Premium, natural sports hydration with potassium</t>
        </is>
      </c>
      <c r="AD98" s="15" t="inlineStr">
        <is>
          <t>Coconut-water electrolytes and a cleaner label than legacy brands.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473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BODYARMOR</t>
        </is>
      </c>
      <c r="B99" s="15" t="inlineStr">
        <is>
          <t>BODYARMOR Sports Drink | Mixed Berry | 12-pack 473mL</t>
        </is>
      </c>
      <c r="C99" s="15" t="inlineStr">
        <is>
          <t>2) Electrolyte beverage (RTD)</t>
        </is>
      </c>
      <c r="D99" s="15" t="inlineStr">
        <is>
          <t>473 mL bottle</t>
        </is>
      </c>
      <c r="E99" s="16" t="n">
        <v>12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Mixed Berry</t>
        </is>
      </c>
      <c r="P99" s="16" t="n">
        <v>0</v>
      </c>
      <c r="Q99" s="16" t="n">
        <v>30</v>
      </c>
      <c r="R99" s="16" t="n">
        <v>350</v>
      </c>
      <c r="S99" s="16" t="n">
        <v>21</v>
      </c>
      <c r="T99" s="16" t="n">
        <v>90</v>
      </c>
      <c r="U99" s="15" t="inlineStr">
        <is>
          <t>Cane sugar</t>
        </is>
      </c>
      <c r="V99" s="15" t="inlineStr">
        <is>
          <t>Potassium-packed electrolytes, coconut water, vitamins, no artificial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Fast-growing premium sports drink (Coca-Cola owned)</t>
        </is>
      </c>
      <c r="AC99" s="15" t="inlineStr">
        <is>
          <t>Premium, natural sports hydration with potassium</t>
        </is>
      </c>
      <c r="AD99" s="15" t="inlineStr">
        <is>
          <t>Coconut-water electrolytes and a cleaner label than legacy brands.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473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BODYARMOR</t>
        </is>
      </c>
      <c r="B100" s="15" t="inlineStr">
        <is>
          <t>BODYARMOR Sports Drink | Mixed Berry | 18-pack 473mL</t>
        </is>
      </c>
      <c r="C100" s="15" t="inlineStr">
        <is>
          <t>2) Electrolyte beverage (RTD)</t>
        </is>
      </c>
      <c r="D100" s="15" t="inlineStr">
        <is>
          <t>473 mL bottle</t>
        </is>
      </c>
      <c r="E100" s="16" t="n">
        <v>18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Mixed Berry</t>
        </is>
      </c>
      <c r="P100" s="16" t="n">
        <v>0</v>
      </c>
      <c r="Q100" s="16" t="n">
        <v>30</v>
      </c>
      <c r="R100" s="16" t="n">
        <v>350</v>
      </c>
      <c r="S100" s="16" t="n">
        <v>21</v>
      </c>
      <c r="T100" s="16" t="n">
        <v>90</v>
      </c>
      <c r="U100" s="15" t="inlineStr">
        <is>
          <t>Cane sugar</t>
        </is>
      </c>
      <c r="V100" s="15" t="inlineStr">
        <is>
          <t>Potassium-packed electrolytes, coconut water, vitamins, no artificial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Fast-growing premium sports drink (Coca-Cola owned)</t>
        </is>
      </c>
      <c r="AC100" s="15" t="inlineStr">
        <is>
          <t>Premium, natural sports hydration with potassium</t>
        </is>
      </c>
      <c r="AD100" s="15" t="inlineStr">
        <is>
          <t>Coconut-water electrolytes and a cleaner label than legacy brands.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473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BODYARMOR</t>
        </is>
      </c>
      <c r="B101" s="15" t="inlineStr">
        <is>
          <t>BODYARMOR Sports Drink | Mixed Berry | 24-pack 473mL</t>
        </is>
      </c>
      <c r="C101" s="15" t="inlineStr">
        <is>
          <t>2) Electrolyte beverage (RTD)</t>
        </is>
      </c>
      <c r="D101" s="15" t="inlineStr">
        <is>
          <t>473 mL bottle</t>
        </is>
      </c>
      <c r="E101" s="16" t="n">
        <v>24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Mixed Berry</t>
        </is>
      </c>
      <c r="P101" s="16" t="n">
        <v>0</v>
      </c>
      <c r="Q101" s="16" t="n">
        <v>30</v>
      </c>
      <c r="R101" s="16" t="n">
        <v>350</v>
      </c>
      <c r="S101" s="16" t="n">
        <v>21</v>
      </c>
      <c r="T101" s="16" t="n">
        <v>90</v>
      </c>
      <c r="U101" s="15" t="inlineStr">
        <is>
          <t>Cane sugar</t>
        </is>
      </c>
      <c r="V101" s="15" t="inlineStr">
        <is>
          <t>Potassium-packed electrolytes, coconut water, vitamins, no artificial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Fast-growing premium sports drink (Coca-Cola owned)</t>
        </is>
      </c>
      <c r="AC101" s="15" t="inlineStr">
        <is>
          <t>Premium, natural sports hydration with potassium</t>
        </is>
      </c>
      <c r="AD101" s="15" t="inlineStr">
        <is>
          <t>Coconut-water electrolytes and a cleaner label than legacy brands.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473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BODYARMOR</t>
        </is>
      </c>
      <c r="B102" s="15" t="inlineStr">
        <is>
          <t>BODYARMOR Sports Drink | Tropical Punch | single 473mL</t>
        </is>
      </c>
      <c r="C102" s="15" t="inlineStr">
        <is>
          <t>2) Electrolyte beverage (RTD)</t>
        </is>
      </c>
      <c r="D102" s="15" t="inlineStr">
        <is>
          <t>473 mL bottle</t>
        </is>
      </c>
      <c r="E102" s="16" t="n">
        <v>1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Tropical Punch</t>
        </is>
      </c>
      <c r="P102" s="16" t="n">
        <v>0</v>
      </c>
      <c r="Q102" s="16" t="n">
        <v>30</v>
      </c>
      <c r="R102" s="16" t="n">
        <v>350</v>
      </c>
      <c r="S102" s="16" t="n">
        <v>21</v>
      </c>
      <c r="T102" s="16" t="n">
        <v>90</v>
      </c>
      <c r="U102" s="15" t="inlineStr">
        <is>
          <t>Cane sugar</t>
        </is>
      </c>
      <c r="V102" s="15" t="inlineStr">
        <is>
          <t>Potassium-packed electrolytes, coconut water, vitamins, no artificial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Fast-growing premium sports drink (Coca-Cola owned)</t>
        </is>
      </c>
      <c r="AC102" s="15" t="inlineStr">
        <is>
          <t>Premium, natural sports hydration with potassium</t>
        </is>
      </c>
      <c r="AD102" s="15" t="inlineStr">
        <is>
          <t>Coconut-water electrolytes and a cleaner label than legacy brands.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473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BODYARMOR</t>
        </is>
      </c>
      <c r="B103" s="15" t="inlineStr">
        <is>
          <t>BODYARMOR Sports Drink | Tropical Punch | 8-pack 473mL</t>
        </is>
      </c>
      <c r="C103" s="15" t="inlineStr">
        <is>
          <t>2) Electrolyte beverage (RTD)</t>
        </is>
      </c>
      <c r="D103" s="15" t="inlineStr">
        <is>
          <t>473 mL bottle</t>
        </is>
      </c>
      <c r="E103" s="16" t="n">
        <v>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Tropical Punch</t>
        </is>
      </c>
      <c r="P103" s="16" t="n">
        <v>0</v>
      </c>
      <c r="Q103" s="16" t="n">
        <v>30</v>
      </c>
      <c r="R103" s="16" t="n">
        <v>350</v>
      </c>
      <c r="S103" s="16" t="n">
        <v>21</v>
      </c>
      <c r="T103" s="16" t="n">
        <v>90</v>
      </c>
      <c r="U103" s="15" t="inlineStr">
        <is>
          <t>Cane sugar</t>
        </is>
      </c>
      <c r="V103" s="15" t="inlineStr">
        <is>
          <t>Potassium-packed electrolytes, coconut water, vitamins, no artificial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Fast-growing premium sports drink (Coca-Cola owned)</t>
        </is>
      </c>
      <c r="AC103" s="15" t="inlineStr">
        <is>
          <t>Premium, natural sports hydration with potassium</t>
        </is>
      </c>
      <c r="AD103" s="15" t="inlineStr">
        <is>
          <t>Coconut-water electrolytes and a cleaner label than legacy brands.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473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BODYARMOR</t>
        </is>
      </c>
      <c r="B104" s="15" t="inlineStr">
        <is>
          <t>BODYARMOR Sports Drink | Tropical Punch | 12-pack 473mL</t>
        </is>
      </c>
      <c r="C104" s="15" t="inlineStr">
        <is>
          <t>2) Electrolyte beverage (RTD)</t>
        </is>
      </c>
      <c r="D104" s="15" t="inlineStr">
        <is>
          <t>473 mL bottle</t>
        </is>
      </c>
      <c r="E104" s="16" t="n">
        <v>12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Tropical Punch</t>
        </is>
      </c>
      <c r="P104" s="16" t="n">
        <v>0</v>
      </c>
      <c r="Q104" s="16" t="n">
        <v>30</v>
      </c>
      <c r="R104" s="16" t="n">
        <v>350</v>
      </c>
      <c r="S104" s="16" t="n">
        <v>21</v>
      </c>
      <c r="T104" s="16" t="n">
        <v>90</v>
      </c>
      <c r="U104" s="15" t="inlineStr">
        <is>
          <t>Cane sugar</t>
        </is>
      </c>
      <c r="V104" s="15" t="inlineStr">
        <is>
          <t>Potassium-packed electrolytes, coconut water, vitamins, no artificial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Fast-growing premium sports drink (Coca-Cola owned)</t>
        </is>
      </c>
      <c r="AC104" s="15" t="inlineStr">
        <is>
          <t>Premium, natural sports hydration with potassium</t>
        </is>
      </c>
      <c r="AD104" s="15" t="inlineStr">
        <is>
          <t>Coconut-water electrolytes and a cleaner label than legacy brands.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473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BODYARMOR</t>
        </is>
      </c>
      <c r="B105" s="15" t="inlineStr">
        <is>
          <t>BODYARMOR Sports Drink | Tropical Punch | 18-pack 473mL</t>
        </is>
      </c>
      <c r="C105" s="15" t="inlineStr">
        <is>
          <t>2) Electrolyte beverage (RTD)</t>
        </is>
      </c>
      <c r="D105" s="15" t="inlineStr">
        <is>
          <t>473 mL bottle</t>
        </is>
      </c>
      <c r="E105" s="16" t="n">
        <v>18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Tropical Punch</t>
        </is>
      </c>
      <c r="P105" s="16" t="n">
        <v>0</v>
      </c>
      <c r="Q105" s="16" t="n">
        <v>30</v>
      </c>
      <c r="R105" s="16" t="n">
        <v>350</v>
      </c>
      <c r="S105" s="16" t="n">
        <v>21</v>
      </c>
      <c r="T105" s="16" t="n">
        <v>90</v>
      </c>
      <c r="U105" s="15" t="inlineStr">
        <is>
          <t>Cane sugar</t>
        </is>
      </c>
      <c r="V105" s="15" t="inlineStr">
        <is>
          <t>Potassium-packed electrolytes, coconut water, vitamins, no artificial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Fast-growing premium sports drink (Coca-Cola owned)</t>
        </is>
      </c>
      <c r="AC105" s="15" t="inlineStr">
        <is>
          <t>Premium, natural sports hydration with potassium</t>
        </is>
      </c>
      <c r="AD105" s="15" t="inlineStr">
        <is>
          <t>Coconut-water electrolytes and a cleaner label than legacy brands.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473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BODYARMOR</t>
        </is>
      </c>
      <c r="B106" s="15" t="inlineStr">
        <is>
          <t>BODYARMOR Sports Drink | Tropical Punch | 24-pack 473mL</t>
        </is>
      </c>
      <c r="C106" s="15" t="inlineStr">
        <is>
          <t>2) Electrolyte beverage (RTD)</t>
        </is>
      </c>
      <c r="D106" s="15" t="inlineStr">
        <is>
          <t>473 mL bottle</t>
        </is>
      </c>
      <c r="E106" s="16" t="n">
        <v>24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Tropical Punch</t>
        </is>
      </c>
      <c r="P106" s="16" t="n">
        <v>0</v>
      </c>
      <c r="Q106" s="16" t="n">
        <v>30</v>
      </c>
      <c r="R106" s="16" t="n">
        <v>350</v>
      </c>
      <c r="S106" s="16" t="n">
        <v>21</v>
      </c>
      <c r="T106" s="16" t="n">
        <v>90</v>
      </c>
      <c r="U106" s="15" t="inlineStr">
        <is>
          <t>Cane sugar</t>
        </is>
      </c>
      <c r="V106" s="15" t="inlineStr">
        <is>
          <t>Potassium-packed electrolytes, coconut water, vitamins, no artificial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Fast-growing premium sports drink (Coca-Cola owned)</t>
        </is>
      </c>
      <c r="AC106" s="15" t="inlineStr">
        <is>
          <t>Premium, natural sports hydration with potassium</t>
        </is>
      </c>
      <c r="AD106" s="15" t="inlineStr">
        <is>
          <t>Coconut-water electrolytes and a cleaner label than legacy brands.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473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BODYARMOR</t>
        </is>
      </c>
      <c r="B107" s="15" t="inlineStr">
        <is>
          <t>BODYARMOR LYTE | Blueberry Pomegranate | single 473mL</t>
        </is>
      </c>
      <c r="C107" s="15" t="inlineStr">
        <is>
          <t>2) Electrolyte beverage (RTD)</t>
        </is>
      </c>
      <c r="D107" s="15" t="inlineStr">
        <is>
          <t>473 mL bottle</t>
        </is>
      </c>
      <c r="E107" s="16" t="n">
        <v>1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Blueberry Pomegranate</t>
        </is>
      </c>
      <c r="P107" s="16" t="n">
        <v>0</v>
      </c>
      <c r="Q107" s="16" t="n">
        <v>30</v>
      </c>
      <c r="R107" s="16" t="n">
        <v>350</v>
      </c>
      <c r="S107" s="16" t="n">
        <v>3</v>
      </c>
      <c r="T107" s="16" t="n">
        <v>20</v>
      </c>
      <c r="U107" s="15" t="inlineStr">
        <is>
          <t>Stevia + erythritol</t>
        </is>
      </c>
      <c r="V107" s="15" t="inlineStr">
        <is>
          <t>Low sugar, potassium electrolytes, coconut water, vitamins</t>
        </is>
      </c>
      <c r="W107" s="19" t="n"/>
      <c r="X107" s="19" t="n"/>
      <c r="Y107" s="19" t="n"/>
      <c r="Z107" s="19" t="n"/>
      <c r="AA107" s="15" t="inlineStr">
        <is>
          <t>Medium</t>
        </is>
      </c>
      <c r="AB107" s="15" t="inlineStr">
        <is>
          <t>Low-sugar variant of fast-grower</t>
        </is>
      </c>
      <c r="AC107" s="15" t="inlineStr">
        <is>
          <t>Low-sugar premium hydration</t>
        </is>
      </c>
      <c r="AD107" s="15" t="inlineStr">
        <is>
          <t>High potassium with very little sugar.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473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BODYARMOR</t>
        </is>
      </c>
      <c r="B108" s="15" t="inlineStr">
        <is>
          <t>BODYARMOR LYTE | Blueberry Pomegranate | 8-pack 473mL</t>
        </is>
      </c>
      <c r="C108" s="15" t="inlineStr">
        <is>
          <t>2) Electrolyte beverage (RTD)</t>
        </is>
      </c>
      <c r="D108" s="15" t="inlineStr">
        <is>
          <t>473 mL bottle</t>
        </is>
      </c>
      <c r="E108" s="16" t="n">
        <v>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Blueberry Pomegranate</t>
        </is>
      </c>
      <c r="P108" s="16" t="n">
        <v>0</v>
      </c>
      <c r="Q108" s="16" t="n">
        <v>30</v>
      </c>
      <c r="R108" s="16" t="n">
        <v>350</v>
      </c>
      <c r="S108" s="16" t="n">
        <v>3</v>
      </c>
      <c r="T108" s="16" t="n">
        <v>20</v>
      </c>
      <c r="U108" s="15" t="inlineStr">
        <is>
          <t>Stevia + erythritol</t>
        </is>
      </c>
      <c r="V108" s="15" t="inlineStr">
        <is>
          <t>Low sugar, potassium electrolytes, coconut water, vitamins</t>
        </is>
      </c>
      <c r="W108" s="19" t="n"/>
      <c r="X108" s="19" t="n"/>
      <c r="Y108" s="19" t="n"/>
      <c r="Z108" s="19" t="n"/>
      <c r="AA108" s="15" t="inlineStr">
        <is>
          <t>Medium</t>
        </is>
      </c>
      <c r="AB108" s="15" t="inlineStr">
        <is>
          <t>Low-sugar variant of fast-grower</t>
        </is>
      </c>
      <c r="AC108" s="15" t="inlineStr">
        <is>
          <t>Low-sugar premium hydration</t>
        </is>
      </c>
      <c r="AD108" s="15" t="inlineStr">
        <is>
          <t>High potassium with very little sugar.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473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BODYARMOR</t>
        </is>
      </c>
      <c r="B109" s="15" t="inlineStr">
        <is>
          <t>BODYARMOR LYTE | Blueberry Pomegranate | 12-pack 473mL</t>
        </is>
      </c>
      <c r="C109" s="15" t="inlineStr">
        <is>
          <t>2) Electrolyte beverage (RTD)</t>
        </is>
      </c>
      <c r="D109" s="15" t="inlineStr">
        <is>
          <t>473 mL bottle</t>
        </is>
      </c>
      <c r="E109" s="16" t="n">
        <v>12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Blueberry Pomegranate</t>
        </is>
      </c>
      <c r="P109" s="16" t="n">
        <v>0</v>
      </c>
      <c r="Q109" s="16" t="n">
        <v>30</v>
      </c>
      <c r="R109" s="16" t="n">
        <v>350</v>
      </c>
      <c r="S109" s="16" t="n">
        <v>3</v>
      </c>
      <c r="T109" s="16" t="n">
        <v>20</v>
      </c>
      <c r="U109" s="15" t="inlineStr">
        <is>
          <t>Stevia + erythritol</t>
        </is>
      </c>
      <c r="V109" s="15" t="inlineStr">
        <is>
          <t>Low sugar, potassium electrolytes, coconut water, vitamins</t>
        </is>
      </c>
      <c r="W109" s="19" t="n"/>
      <c r="X109" s="19" t="n"/>
      <c r="Y109" s="19" t="n"/>
      <c r="Z109" s="19" t="n"/>
      <c r="AA109" s="15" t="inlineStr">
        <is>
          <t>Medium</t>
        </is>
      </c>
      <c r="AB109" s="15" t="inlineStr">
        <is>
          <t>Low-sugar variant of fast-grower</t>
        </is>
      </c>
      <c r="AC109" s="15" t="inlineStr">
        <is>
          <t>Low-sugar premium hydration</t>
        </is>
      </c>
      <c r="AD109" s="15" t="inlineStr">
        <is>
          <t>High potassium with very little sugar.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473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BODYARMOR</t>
        </is>
      </c>
      <c r="B110" s="15" t="inlineStr">
        <is>
          <t>BODYARMOR LYTE | Blueberry Pomegranate | 18-pack 473mL</t>
        </is>
      </c>
      <c r="C110" s="15" t="inlineStr">
        <is>
          <t>2) Electrolyte beverage (RTD)</t>
        </is>
      </c>
      <c r="D110" s="15" t="inlineStr">
        <is>
          <t>473 mL bottle</t>
        </is>
      </c>
      <c r="E110" s="16" t="n">
        <v>18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Blueberry Pomegranate</t>
        </is>
      </c>
      <c r="P110" s="16" t="n">
        <v>0</v>
      </c>
      <c r="Q110" s="16" t="n">
        <v>30</v>
      </c>
      <c r="R110" s="16" t="n">
        <v>350</v>
      </c>
      <c r="S110" s="16" t="n">
        <v>3</v>
      </c>
      <c r="T110" s="16" t="n">
        <v>20</v>
      </c>
      <c r="U110" s="15" t="inlineStr">
        <is>
          <t>Stevia + erythritol</t>
        </is>
      </c>
      <c r="V110" s="15" t="inlineStr">
        <is>
          <t>Low sugar, potassium electrolytes, coconut water, vitamins</t>
        </is>
      </c>
      <c r="W110" s="19" t="n"/>
      <c r="X110" s="19" t="n"/>
      <c r="Y110" s="19" t="n"/>
      <c r="Z110" s="19" t="n"/>
      <c r="AA110" s="15" t="inlineStr">
        <is>
          <t>Medium</t>
        </is>
      </c>
      <c r="AB110" s="15" t="inlineStr">
        <is>
          <t>Low-sugar variant of fast-grower</t>
        </is>
      </c>
      <c r="AC110" s="15" t="inlineStr">
        <is>
          <t>Low-sugar premium hydration</t>
        </is>
      </c>
      <c r="AD110" s="15" t="inlineStr">
        <is>
          <t>High potassium with very little sugar.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473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BODYARMOR</t>
        </is>
      </c>
      <c r="B111" s="15" t="inlineStr">
        <is>
          <t>BODYARMOR LYTE | Blueberry Pomegranate | 24-pack 473mL</t>
        </is>
      </c>
      <c r="C111" s="15" t="inlineStr">
        <is>
          <t>2) Electrolyte beverage (RTD)</t>
        </is>
      </c>
      <c r="D111" s="15" t="inlineStr">
        <is>
          <t>473 mL bottle</t>
        </is>
      </c>
      <c r="E111" s="16" t="n">
        <v>24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Blueberry Pomegranate</t>
        </is>
      </c>
      <c r="P111" s="16" t="n">
        <v>0</v>
      </c>
      <c r="Q111" s="16" t="n">
        <v>30</v>
      </c>
      <c r="R111" s="16" t="n">
        <v>350</v>
      </c>
      <c r="S111" s="16" t="n">
        <v>3</v>
      </c>
      <c r="T111" s="16" t="n">
        <v>20</v>
      </c>
      <c r="U111" s="15" t="inlineStr">
        <is>
          <t>Stevia + erythritol</t>
        </is>
      </c>
      <c r="V111" s="15" t="inlineStr">
        <is>
          <t>Low sugar, potassium electrolytes, coconut water, vitamins</t>
        </is>
      </c>
      <c r="W111" s="19" t="n"/>
      <c r="X111" s="19" t="n"/>
      <c r="Y111" s="19" t="n"/>
      <c r="Z111" s="19" t="n"/>
      <c r="AA111" s="15" t="inlineStr">
        <is>
          <t>Medium</t>
        </is>
      </c>
      <c r="AB111" s="15" t="inlineStr">
        <is>
          <t>Low-sugar variant of fast-grower</t>
        </is>
      </c>
      <c r="AC111" s="15" t="inlineStr">
        <is>
          <t>Low-sugar premium hydration</t>
        </is>
      </c>
      <c r="AD111" s="15" t="inlineStr">
        <is>
          <t>High potassium with very little sugar.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473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BODYARMOR</t>
        </is>
      </c>
      <c r="B112" s="15" t="inlineStr">
        <is>
          <t>BODYARMOR LYTE | Peach Mango | single 473mL</t>
        </is>
      </c>
      <c r="C112" s="15" t="inlineStr">
        <is>
          <t>2) Electrolyte beverage (RTD)</t>
        </is>
      </c>
      <c r="D112" s="15" t="inlineStr">
        <is>
          <t>473 mL bottle</t>
        </is>
      </c>
      <c r="E112" s="16" t="n">
        <v>1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Peach Mango</t>
        </is>
      </c>
      <c r="P112" s="16" t="n">
        <v>0</v>
      </c>
      <c r="Q112" s="16" t="n">
        <v>30</v>
      </c>
      <c r="R112" s="16" t="n">
        <v>350</v>
      </c>
      <c r="S112" s="16" t="n">
        <v>3</v>
      </c>
      <c r="T112" s="16" t="n">
        <v>20</v>
      </c>
      <c r="U112" s="15" t="inlineStr">
        <is>
          <t>Stevia + erythritol</t>
        </is>
      </c>
      <c r="V112" s="15" t="inlineStr">
        <is>
          <t>Low sugar, potassium electrolytes, coconut water, vitamins</t>
        </is>
      </c>
      <c r="W112" s="19" t="n"/>
      <c r="X112" s="19" t="n"/>
      <c r="Y112" s="19" t="n"/>
      <c r="Z112" s="19" t="n"/>
      <c r="AA112" s="15" t="inlineStr">
        <is>
          <t>Medium</t>
        </is>
      </c>
      <c r="AB112" s="15" t="inlineStr">
        <is>
          <t>Low-sugar variant of fast-grower</t>
        </is>
      </c>
      <c r="AC112" s="15" t="inlineStr">
        <is>
          <t>Low-sugar premium hydration</t>
        </is>
      </c>
      <c r="AD112" s="15" t="inlineStr">
        <is>
          <t>High potassium with very little sugar.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473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BODYARMOR</t>
        </is>
      </c>
      <c r="B113" s="15" t="inlineStr">
        <is>
          <t>BODYARMOR LYTE | Peach Mango | 8-pack 473mL</t>
        </is>
      </c>
      <c r="C113" s="15" t="inlineStr">
        <is>
          <t>2) Electrolyte beverage (RTD)</t>
        </is>
      </c>
      <c r="D113" s="15" t="inlineStr">
        <is>
          <t>473 mL bottle</t>
        </is>
      </c>
      <c r="E113" s="16" t="n">
        <v>8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Peach Mango</t>
        </is>
      </c>
      <c r="P113" s="16" t="n">
        <v>0</v>
      </c>
      <c r="Q113" s="16" t="n">
        <v>30</v>
      </c>
      <c r="R113" s="16" t="n">
        <v>350</v>
      </c>
      <c r="S113" s="16" t="n">
        <v>3</v>
      </c>
      <c r="T113" s="16" t="n">
        <v>20</v>
      </c>
      <c r="U113" s="15" t="inlineStr">
        <is>
          <t>Stevia + erythritol</t>
        </is>
      </c>
      <c r="V113" s="15" t="inlineStr">
        <is>
          <t>Low sugar, potassium electrolytes, coconut water, vitamins</t>
        </is>
      </c>
      <c r="W113" s="19" t="n"/>
      <c r="X113" s="19" t="n"/>
      <c r="Y113" s="19" t="n"/>
      <c r="Z113" s="19" t="n"/>
      <c r="AA113" s="15" t="inlineStr">
        <is>
          <t>Medium</t>
        </is>
      </c>
      <c r="AB113" s="15" t="inlineStr">
        <is>
          <t>Low-sugar variant of fast-grower</t>
        </is>
      </c>
      <c r="AC113" s="15" t="inlineStr">
        <is>
          <t>Low-sugar premium hydration</t>
        </is>
      </c>
      <c r="AD113" s="15" t="inlineStr">
        <is>
          <t>High potassium with very little sugar.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473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BODYARMOR</t>
        </is>
      </c>
      <c r="B114" s="15" t="inlineStr">
        <is>
          <t>BODYARMOR LYTE | Peach Mango | 12-pack 473mL</t>
        </is>
      </c>
      <c r="C114" s="15" t="inlineStr">
        <is>
          <t>2) Electrolyte beverage (RTD)</t>
        </is>
      </c>
      <c r="D114" s="15" t="inlineStr">
        <is>
          <t>473 mL bottle</t>
        </is>
      </c>
      <c r="E114" s="16" t="n">
        <v>12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Peach Mango</t>
        </is>
      </c>
      <c r="P114" s="16" t="n">
        <v>0</v>
      </c>
      <c r="Q114" s="16" t="n">
        <v>30</v>
      </c>
      <c r="R114" s="16" t="n">
        <v>350</v>
      </c>
      <c r="S114" s="16" t="n">
        <v>3</v>
      </c>
      <c r="T114" s="16" t="n">
        <v>20</v>
      </c>
      <c r="U114" s="15" t="inlineStr">
        <is>
          <t>Stevia + erythritol</t>
        </is>
      </c>
      <c r="V114" s="15" t="inlineStr">
        <is>
          <t>Low sugar, potassium electrolytes, coconut water, vitamins</t>
        </is>
      </c>
      <c r="W114" s="19" t="n"/>
      <c r="X114" s="19" t="n"/>
      <c r="Y114" s="19" t="n"/>
      <c r="Z114" s="19" t="n"/>
      <c r="AA114" s="15" t="inlineStr">
        <is>
          <t>Medium</t>
        </is>
      </c>
      <c r="AB114" s="15" t="inlineStr">
        <is>
          <t>Low-sugar variant of fast-grower</t>
        </is>
      </c>
      <c r="AC114" s="15" t="inlineStr">
        <is>
          <t>Low-sugar premium hydration</t>
        </is>
      </c>
      <c r="AD114" s="15" t="inlineStr">
        <is>
          <t>High potassium with very little sugar.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473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BODYARMOR</t>
        </is>
      </c>
      <c r="B115" s="15" t="inlineStr">
        <is>
          <t>BODYARMOR LYTE | Peach Mango | 18-pack 473mL</t>
        </is>
      </c>
      <c r="C115" s="15" t="inlineStr">
        <is>
          <t>2) Electrolyte beverage (RTD)</t>
        </is>
      </c>
      <c r="D115" s="15" t="inlineStr">
        <is>
          <t>473 mL bottle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Peach Mango</t>
        </is>
      </c>
      <c r="P115" s="16" t="n">
        <v>0</v>
      </c>
      <c r="Q115" s="16" t="n">
        <v>30</v>
      </c>
      <c r="R115" s="16" t="n">
        <v>350</v>
      </c>
      <c r="S115" s="16" t="n">
        <v>3</v>
      </c>
      <c r="T115" s="16" t="n">
        <v>20</v>
      </c>
      <c r="U115" s="15" t="inlineStr">
        <is>
          <t>Stevia + erythritol</t>
        </is>
      </c>
      <c r="V115" s="15" t="inlineStr">
        <is>
          <t>Low sugar, potassium electrolytes, coconut water, vitamins</t>
        </is>
      </c>
      <c r="W115" s="19" t="n"/>
      <c r="X115" s="19" t="n"/>
      <c r="Y115" s="19" t="n"/>
      <c r="Z115" s="19" t="n"/>
      <c r="AA115" s="15" t="inlineStr">
        <is>
          <t>Medium</t>
        </is>
      </c>
      <c r="AB115" s="15" t="inlineStr">
        <is>
          <t>Low-sugar variant of fast-grower</t>
        </is>
      </c>
      <c r="AC115" s="15" t="inlineStr">
        <is>
          <t>Low-sugar premium hydration</t>
        </is>
      </c>
      <c r="AD115" s="15" t="inlineStr">
        <is>
          <t>High potassium with very little sugar.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473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BODYARMOR</t>
        </is>
      </c>
      <c r="B116" s="15" t="inlineStr">
        <is>
          <t>BODYARMOR LYTE | Peach Mango | 24-pack 473mL</t>
        </is>
      </c>
      <c r="C116" s="15" t="inlineStr">
        <is>
          <t>2) Electrolyte beverage (RTD)</t>
        </is>
      </c>
      <c r="D116" s="15" t="inlineStr">
        <is>
          <t>473 mL bottle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Peach Mango</t>
        </is>
      </c>
      <c r="P116" s="16" t="n">
        <v>0</v>
      </c>
      <c r="Q116" s="16" t="n">
        <v>30</v>
      </c>
      <c r="R116" s="16" t="n">
        <v>350</v>
      </c>
      <c r="S116" s="16" t="n">
        <v>3</v>
      </c>
      <c r="T116" s="16" t="n">
        <v>20</v>
      </c>
      <c r="U116" s="15" t="inlineStr">
        <is>
          <t>Stevia + erythritol</t>
        </is>
      </c>
      <c r="V116" s="15" t="inlineStr">
        <is>
          <t>Low sugar, potassium electrolytes, coconut water, vitamins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Low-sugar variant of fast-grower</t>
        </is>
      </c>
      <c r="AC116" s="15" t="inlineStr">
        <is>
          <t>Low-sugar premium hydration</t>
        </is>
      </c>
      <c r="AD116" s="15" t="inlineStr">
        <is>
          <t>High potassium with very little sugar.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473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BODYARMOR</t>
        </is>
      </c>
      <c r="B117" s="15" t="inlineStr">
        <is>
          <t>BODYARMOR LYTE | Tropical Coconut | single 473mL</t>
        </is>
      </c>
      <c r="C117" s="15" t="inlineStr">
        <is>
          <t>2) Electrolyte beverage (RTD)</t>
        </is>
      </c>
      <c r="D117" s="15" t="inlineStr">
        <is>
          <t>473 mL bottle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Tropical Coconut</t>
        </is>
      </c>
      <c r="P117" s="16" t="n">
        <v>0</v>
      </c>
      <c r="Q117" s="16" t="n">
        <v>30</v>
      </c>
      <c r="R117" s="16" t="n">
        <v>350</v>
      </c>
      <c r="S117" s="16" t="n">
        <v>3</v>
      </c>
      <c r="T117" s="16" t="n">
        <v>20</v>
      </c>
      <c r="U117" s="15" t="inlineStr">
        <is>
          <t>Stevia + erythritol</t>
        </is>
      </c>
      <c r="V117" s="15" t="inlineStr">
        <is>
          <t>Low sugar, potassium electrolytes, coconut water, vitamins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Low-sugar variant of fast-grower</t>
        </is>
      </c>
      <c r="AC117" s="15" t="inlineStr">
        <is>
          <t>Low-sugar premium hydration</t>
        </is>
      </c>
      <c r="AD117" s="15" t="inlineStr">
        <is>
          <t>High potassium with very little sugar.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473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BODYARMOR</t>
        </is>
      </c>
      <c r="B118" s="15" t="inlineStr">
        <is>
          <t>BODYARMOR LYTE | Tropical Coconut | 8-pack 473mL</t>
        </is>
      </c>
      <c r="C118" s="15" t="inlineStr">
        <is>
          <t>2) Electrolyte beverage (RTD)</t>
        </is>
      </c>
      <c r="D118" s="15" t="inlineStr">
        <is>
          <t>473 mL bottle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Tropical Coconut</t>
        </is>
      </c>
      <c r="P118" s="16" t="n">
        <v>0</v>
      </c>
      <c r="Q118" s="16" t="n">
        <v>30</v>
      </c>
      <c r="R118" s="16" t="n">
        <v>350</v>
      </c>
      <c r="S118" s="16" t="n">
        <v>3</v>
      </c>
      <c r="T118" s="16" t="n">
        <v>20</v>
      </c>
      <c r="U118" s="15" t="inlineStr">
        <is>
          <t>Stevia + erythritol</t>
        </is>
      </c>
      <c r="V118" s="15" t="inlineStr">
        <is>
          <t>Low sugar, potassium electrolytes, coconut water, vitamins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Low-sugar variant of fast-grower</t>
        </is>
      </c>
      <c r="AC118" s="15" t="inlineStr">
        <is>
          <t>Low-sugar premium hydration</t>
        </is>
      </c>
      <c r="AD118" s="15" t="inlineStr">
        <is>
          <t>High potassium with very little sugar.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473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BODYARMOR</t>
        </is>
      </c>
      <c r="B119" s="15" t="inlineStr">
        <is>
          <t>BODYARMOR LYTE | Tropical Coconut | 12-pack 473mL</t>
        </is>
      </c>
      <c r="C119" s="15" t="inlineStr">
        <is>
          <t>2) Electrolyte beverage (RTD)</t>
        </is>
      </c>
      <c r="D119" s="15" t="inlineStr">
        <is>
          <t>473 mL bottle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Tropical Coconut</t>
        </is>
      </c>
      <c r="P119" s="16" t="n">
        <v>0</v>
      </c>
      <c r="Q119" s="16" t="n">
        <v>30</v>
      </c>
      <c r="R119" s="16" t="n">
        <v>350</v>
      </c>
      <c r="S119" s="16" t="n">
        <v>3</v>
      </c>
      <c r="T119" s="16" t="n">
        <v>20</v>
      </c>
      <c r="U119" s="15" t="inlineStr">
        <is>
          <t>Stevia + erythritol</t>
        </is>
      </c>
      <c r="V119" s="15" t="inlineStr">
        <is>
          <t>Low sugar, potassium electrolytes, coconut water, vitamins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Low-sugar variant of fast-grower</t>
        </is>
      </c>
      <c r="AC119" s="15" t="inlineStr">
        <is>
          <t>Low-sugar premium hydration</t>
        </is>
      </c>
      <c r="AD119" s="15" t="inlineStr">
        <is>
          <t>High potassium with very little sugar.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473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BODYARMOR</t>
        </is>
      </c>
      <c r="B120" s="15" t="inlineStr">
        <is>
          <t>BODYARMOR LYTE | Tropical Coconut | 18-pack 473mL</t>
        </is>
      </c>
      <c r="C120" s="15" t="inlineStr">
        <is>
          <t>2) Electrolyte beverage (RTD)</t>
        </is>
      </c>
      <c r="D120" s="15" t="inlineStr">
        <is>
          <t>473 mL bottle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Tropical Coconut</t>
        </is>
      </c>
      <c r="P120" s="16" t="n">
        <v>0</v>
      </c>
      <c r="Q120" s="16" t="n">
        <v>30</v>
      </c>
      <c r="R120" s="16" t="n">
        <v>350</v>
      </c>
      <c r="S120" s="16" t="n">
        <v>3</v>
      </c>
      <c r="T120" s="16" t="n">
        <v>20</v>
      </c>
      <c r="U120" s="15" t="inlineStr">
        <is>
          <t>Stevia + erythritol</t>
        </is>
      </c>
      <c r="V120" s="15" t="inlineStr">
        <is>
          <t>Low sugar, potassium electrolytes, coconut water, vitamins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Low-sugar variant of fast-grower</t>
        </is>
      </c>
      <c r="AC120" s="15" t="inlineStr">
        <is>
          <t>Low-sugar premium hydration</t>
        </is>
      </c>
      <c r="AD120" s="15" t="inlineStr">
        <is>
          <t>High potassium with very little sugar.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473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BODYARMOR</t>
        </is>
      </c>
      <c r="B121" s="15" t="inlineStr">
        <is>
          <t>BODYARMOR LYTE | Tropical Coconut | 24-pack 473mL</t>
        </is>
      </c>
      <c r="C121" s="15" t="inlineStr">
        <is>
          <t>2) Electrolyte beverage (RTD)</t>
        </is>
      </c>
      <c r="D121" s="15" t="inlineStr">
        <is>
          <t>473 mL bottle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Tropical Coconut</t>
        </is>
      </c>
      <c r="P121" s="16" t="n">
        <v>0</v>
      </c>
      <c r="Q121" s="16" t="n">
        <v>30</v>
      </c>
      <c r="R121" s="16" t="n">
        <v>350</v>
      </c>
      <c r="S121" s="16" t="n">
        <v>3</v>
      </c>
      <c r="T121" s="16" t="n">
        <v>20</v>
      </c>
      <c r="U121" s="15" t="inlineStr">
        <is>
          <t>Stevia + erythritol</t>
        </is>
      </c>
      <c r="V121" s="15" t="inlineStr">
        <is>
          <t>Low sugar, potassium electrolytes, coconut water, vitamins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Low-sugar variant of fast-grower</t>
        </is>
      </c>
      <c r="AC121" s="15" t="inlineStr">
        <is>
          <t>Low-sugar premium hydration</t>
        </is>
      </c>
      <c r="AD121" s="15" t="inlineStr">
        <is>
          <t>High potassium with very little sugar.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473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BODYARMOR</t>
        </is>
      </c>
      <c r="B122" s="15" t="inlineStr">
        <is>
          <t>BODYARMOR LYTE | Berry Punch | single 473mL</t>
        </is>
      </c>
      <c r="C122" s="15" t="inlineStr">
        <is>
          <t>2) Electrolyte beverage (RTD)</t>
        </is>
      </c>
      <c r="D122" s="15" t="inlineStr">
        <is>
          <t>473 mL bottle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Berry Punch</t>
        </is>
      </c>
      <c r="P122" s="16" t="n">
        <v>0</v>
      </c>
      <c r="Q122" s="16" t="n">
        <v>30</v>
      </c>
      <c r="R122" s="16" t="n">
        <v>350</v>
      </c>
      <c r="S122" s="16" t="n">
        <v>3</v>
      </c>
      <c r="T122" s="16" t="n">
        <v>20</v>
      </c>
      <c r="U122" s="15" t="inlineStr">
        <is>
          <t>Stevia + erythritol</t>
        </is>
      </c>
      <c r="V122" s="15" t="inlineStr">
        <is>
          <t>Low sugar, potassium electrolytes, coconut water, vitamins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Low-sugar variant of fast-grower</t>
        </is>
      </c>
      <c r="AC122" s="15" t="inlineStr">
        <is>
          <t>Low-sugar premium hydration</t>
        </is>
      </c>
      <c r="AD122" s="15" t="inlineStr">
        <is>
          <t>High potassium with very little sugar.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473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BODYARMOR</t>
        </is>
      </c>
      <c r="B123" s="15" t="inlineStr">
        <is>
          <t>BODYARMOR LYTE | Berry Punch | 8-pack 473mL</t>
        </is>
      </c>
      <c r="C123" s="15" t="inlineStr">
        <is>
          <t>2) Electrolyte beverage (RTD)</t>
        </is>
      </c>
      <c r="D123" s="15" t="inlineStr">
        <is>
          <t>473 mL bottle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Berry Punch</t>
        </is>
      </c>
      <c r="P123" s="16" t="n">
        <v>0</v>
      </c>
      <c r="Q123" s="16" t="n">
        <v>30</v>
      </c>
      <c r="R123" s="16" t="n">
        <v>350</v>
      </c>
      <c r="S123" s="16" t="n">
        <v>3</v>
      </c>
      <c r="T123" s="16" t="n">
        <v>20</v>
      </c>
      <c r="U123" s="15" t="inlineStr">
        <is>
          <t>Stevia + erythritol</t>
        </is>
      </c>
      <c r="V123" s="15" t="inlineStr">
        <is>
          <t>Low sugar, potassium electrolytes, coconut water, vitamins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Low-sugar variant of fast-grower</t>
        </is>
      </c>
      <c r="AC123" s="15" t="inlineStr">
        <is>
          <t>Low-sugar premium hydration</t>
        </is>
      </c>
      <c r="AD123" s="15" t="inlineStr">
        <is>
          <t>High potassium with very little sugar.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473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BODYARMOR</t>
        </is>
      </c>
      <c r="B124" s="15" t="inlineStr">
        <is>
          <t>BODYARMOR LYTE | Berry Punch | 12-pack 473mL</t>
        </is>
      </c>
      <c r="C124" s="15" t="inlineStr">
        <is>
          <t>2) Electrolyte beverage (RTD)</t>
        </is>
      </c>
      <c r="D124" s="15" t="inlineStr">
        <is>
          <t>473 mL bottle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Berry Punch</t>
        </is>
      </c>
      <c r="P124" s="16" t="n">
        <v>0</v>
      </c>
      <c r="Q124" s="16" t="n">
        <v>30</v>
      </c>
      <c r="R124" s="16" t="n">
        <v>350</v>
      </c>
      <c r="S124" s="16" t="n">
        <v>3</v>
      </c>
      <c r="T124" s="16" t="n">
        <v>20</v>
      </c>
      <c r="U124" s="15" t="inlineStr">
        <is>
          <t>Stevia + erythritol</t>
        </is>
      </c>
      <c r="V124" s="15" t="inlineStr">
        <is>
          <t>Low sugar, potassium electrolytes, coconut water, vitamins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Low-sugar variant of fast-grower</t>
        </is>
      </c>
      <c r="AC124" s="15" t="inlineStr">
        <is>
          <t>Low-sugar premium hydration</t>
        </is>
      </c>
      <c r="AD124" s="15" t="inlineStr">
        <is>
          <t>High potassium with very little sugar.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473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BODYARMOR</t>
        </is>
      </c>
      <c r="B125" s="15" t="inlineStr">
        <is>
          <t>BODYARMOR LYTE | Berry Punch | 18-pack 473mL</t>
        </is>
      </c>
      <c r="C125" s="15" t="inlineStr">
        <is>
          <t>2) Electrolyte beverage (RTD)</t>
        </is>
      </c>
      <c r="D125" s="15" t="inlineStr">
        <is>
          <t>473 mL bottle</t>
        </is>
      </c>
      <c r="E125" s="16" t="n">
        <v>18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Berry Punch</t>
        </is>
      </c>
      <c r="P125" s="16" t="n">
        <v>0</v>
      </c>
      <c r="Q125" s="16" t="n">
        <v>30</v>
      </c>
      <c r="R125" s="16" t="n">
        <v>350</v>
      </c>
      <c r="S125" s="16" t="n">
        <v>3</v>
      </c>
      <c r="T125" s="16" t="n">
        <v>20</v>
      </c>
      <c r="U125" s="15" t="inlineStr">
        <is>
          <t>Stevia + erythritol</t>
        </is>
      </c>
      <c r="V125" s="15" t="inlineStr">
        <is>
          <t>Low sugar, potassium electrolytes, coconut water, vitamins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Low-sugar variant of fast-grower</t>
        </is>
      </c>
      <c r="AC125" s="15" t="inlineStr">
        <is>
          <t>Low-sugar premium hydration</t>
        </is>
      </c>
      <c r="AD125" s="15" t="inlineStr">
        <is>
          <t>High potassium with very little sugar.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473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BODYARMOR</t>
        </is>
      </c>
      <c r="B126" s="15" t="inlineStr">
        <is>
          <t>BODYARMOR LYTE | Berry Punch | 24-pack 473mL</t>
        </is>
      </c>
      <c r="C126" s="15" t="inlineStr">
        <is>
          <t>2) Electrolyte beverage (RTD)</t>
        </is>
      </c>
      <c r="D126" s="15" t="inlineStr">
        <is>
          <t>473 mL bottle</t>
        </is>
      </c>
      <c r="E126" s="16" t="n">
        <v>24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Berry Punch</t>
        </is>
      </c>
      <c r="P126" s="16" t="n">
        <v>0</v>
      </c>
      <c r="Q126" s="16" t="n">
        <v>30</v>
      </c>
      <c r="R126" s="16" t="n">
        <v>350</v>
      </c>
      <c r="S126" s="16" t="n">
        <v>3</v>
      </c>
      <c r="T126" s="16" t="n">
        <v>20</v>
      </c>
      <c r="U126" s="15" t="inlineStr">
        <is>
          <t>Stevia + erythritol</t>
        </is>
      </c>
      <c r="V126" s="15" t="inlineStr">
        <is>
          <t>Low sugar, potassium electrolytes, coconut water, vitamins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Low-sugar variant of fast-grower</t>
        </is>
      </c>
      <c r="AC126" s="15" t="inlineStr">
        <is>
          <t>Low-sugar premium hydration</t>
        </is>
      </c>
      <c r="AD126" s="15" t="inlineStr">
        <is>
          <t>High potassium with very little sugar.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473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Hydration | Blue Raspberry | single 500mL</t>
        </is>
      </c>
      <c r="C127" s="15" t="inlineStr">
        <is>
          <t>2) Electrolyte beverage (RTD)</t>
        </is>
      </c>
      <c r="D127" s="15" t="inlineStr">
        <is>
          <t>500 mL bottle</t>
        </is>
      </c>
      <c r="E127" s="16" t="n">
        <v>1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Blue Raspberry</t>
        </is>
      </c>
      <c r="P127" s="16" t="n">
        <v>0</v>
      </c>
      <c r="Q127" s="16" t="n">
        <v>10</v>
      </c>
      <c r="R127" s="16" t="n">
        <v>700</v>
      </c>
      <c r="S127" s="16" t="n">
        <v>0</v>
      </c>
      <c r="T127" s="16" t="n">
        <v>20</v>
      </c>
      <c r="U127" s="15" t="inlineStr">
        <is>
          <t>Sucralose + acesulfame-K</t>
        </is>
      </c>
      <c r="V127" s="15" t="inlineStr">
        <is>
          <t>Zero sugar, BCAAs, electrolytes, coconut water, 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 hype; strong youth pull</t>
        </is>
      </c>
      <c r="AC127" s="15" t="inlineStr">
        <is>
          <t>Hype-brand zero-sugar hydration with BCAAs</t>
        </is>
      </c>
      <c r="AD127" s="15" t="inlineStr">
        <is>
          <t>Brand cachet plus zero sugar and added BCAAs.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500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Hydration | Blue Raspberry | 8-pack 500mL</t>
        </is>
      </c>
      <c r="C128" s="15" t="inlineStr">
        <is>
          <t>2) Electrolyte beverage (RTD)</t>
        </is>
      </c>
      <c r="D128" s="15" t="inlineStr">
        <is>
          <t>500 mL bottle</t>
        </is>
      </c>
      <c r="E128" s="16" t="n">
        <v>8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Blue Raspberry</t>
        </is>
      </c>
      <c r="P128" s="16" t="n">
        <v>0</v>
      </c>
      <c r="Q128" s="16" t="n">
        <v>10</v>
      </c>
      <c r="R128" s="16" t="n">
        <v>700</v>
      </c>
      <c r="S128" s="16" t="n">
        <v>0</v>
      </c>
      <c r="T128" s="16" t="n">
        <v>20</v>
      </c>
      <c r="U128" s="15" t="inlineStr">
        <is>
          <t>Sucralose + acesulfame-K</t>
        </is>
      </c>
      <c r="V128" s="15" t="inlineStr">
        <is>
          <t>Zero sugar, BCAAs, electrolytes, coconut water, vitamins</t>
        </is>
      </c>
      <c r="W128" s="19" t="n"/>
      <c r="X128" s="19" t="n"/>
      <c r="Y128" s="19" t="n"/>
      <c r="Z128" s="19" t="n"/>
      <c r="AA128" s="15" t="inlineStr">
        <is>
          <t>High</t>
        </is>
      </c>
      <c r="AB128" s="15" t="inlineStr">
        <is>
          <t>Influencer hype; strong youth pull</t>
        </is>
      </c>
      <c r="AC128" s="15" t="inlineStr">
        <is>
          <t>Hype-brand zero-sugar hydration with BCAAs</t>
        </is>
      </c>
      <c r="AD128" s="15" t="inlineStr">
        <is>
          <t>Brand cachet plus zero sugar and added BCAAs.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500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Hydration | Blue Raspberry | 12-pack 500mL</t>
        </is>
      </c>
      <c r="C129" s="15" t="inlineStr">
        <is>
          <t>2) Electrolyte beverage (RTD)</t>
        </is>
      </c>
      <c r="D129" s="15" t="inlineStr">
        <is>
          <t>500 mL bottle</t>
        </is>
      </c>
      <c r="E129" s="16" t="n">
        <v>12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Blue Raspberry</t>
        </is>
      </c>
      <c r="P129" s="16" t="n">
        <v>0</v>
      </c>
      <c r="Q129" s="16" t="n">
        <v>10</v>
      </c>
      <c r="R129" s="16" t="n">
        <v>700</v>
      </c>
      <c r="S129" s="16" t="n">
        <v>0</v>
      </c>
      <c r="T129" s="16" t="n">
        <v>20</v>
      </c>
      <c r="U129" s="15" t="inlineStr">
        <is>
          <t>Sucralose + acesulfame-K</t>
        </is>
      </c>
      <c r="V129" s="15" t="inlineStr">
        <is>
          <t>Zero sugar, BCAAs, electrolytes, coconut water, vitamins</t>
        </is>
      </c>
      <c r="W129" s="19" t="n"/>
      <c r="X129" s="19" t="n"/>
      <c r="Y129" s="19" t="n"/>
      <c r="Z129" s="19" t="n"/>
      <c r="AA129" s="15" t="inlineStr">
        <is>
          <t>High</t>
        </is>
      </c>
      <c r="AB129" s="15" t="inlineStr">
        <is>
          <t>Influencer hype; strong youth pull</t>
        </is>
      </c>
      <c r="AC129" s="15" t="inlineStr">
        <is>
          <t>Hype-brand zero-sugar hydration with BCAAs</t>
        </is>
      </c>
      <c r="AD129" s="15" t="inlineStr">
        <is>
          <t>Brand cachet plus zero sugar and added BCAAs.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500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Hydration | Blue Raspberry | 18-pack 500mL</t>
        </is>
      </c>
      <c r="C130" s="15" t="inlineStr">
        <is>
          <t>2) Electrolyte beverage (RTD)</t>
        </is>
      </c>
      <c r="D130" s="15" t="inlineStr">
        <is>
          <t>500 mL bottle</t>
        </is>
      </c>
      <c r="E130" s="16" t="n">
        <v>18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Blue Raspberry</t>
        </is>
      </c>
      <c r="P130" s="16" t="n">
        <v>0</v>
      </c>
      <c r="Q130" s="16" t="n">
        <v>10</v>
      </c>
      <c r="R130" s="16" t="n">
        <v>700</v>
      </c>
      <c r="S130" s="16" t="n">
        <v>0</v>
      </c>
      <c r="T130" s="16" t="n">
        <v>20</v>
      </c>
      <c r="U130" s="15" t="inlineStr">
        <is>
          <t>Sucralose + acesulfame-K</t>
        </is>
      </c>
      <c r="V130" s="15" t="inlineStr">
        <is>
          <t>Zero sugar, BCAAs, electrolytes, coconut water, vitamins</t>
        </is>
      </c>
      <c r="W130" s="19" t="n"/>
      <c r="X130" s="19" t="n"/>
      <c r="Y130" s="19" t="n"/>
      <c r="Z130" s="19" t="n"/>
      <c r="AA130" s="15" t="inlineStr">
        <is>
          <t>High</t>
        </is>
      </c>
      <c r="AB130" s="15" t="inlineStr">
        <is>
          <t>Influencer hype; strong youth pull</t>
        </is>
      </c>
      <c r="AC130" s="15" t="inlineStr">
        <is>
          <t>Hype-brand zero-sugar hydration with BCAAs</t>
        </is>
      </c>
      <c r="AD130" s="15" t="inlineStr">
        <is>
          <t>Brand cachet plus zero sugar and added BCAAs.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500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Hydration | Blue Raspberry | 24-pack 500mL</t>
        </is>
      </c>
      <c r="C131" s="15" t="inlineStr">
        <is>
          <t>2) Electrolyte beverage (RTD)</t>
        </is>
      </c>
      <c r="D131" s="15" t="inlineStr">
        <is>
          <t>500 mL bottle</t>
        </is>
      </c>
      <c r="E131" s="16" t="n">
        <v>24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Blue Raspberry</t>
        </is>
      </c>
      <c r="P131" s="16" t="n">
        <v>0</v>
      </c>
      <c r="Q131" s="16" t="n">
        <v>10</v>
      </c>
      <c r="R131" s="16" t="n">
        <v>700</v>
      </c>
      <c r="S131" s="16" t="n">
        <v>0</v>
      </c>
      <c r="T131" s="16" t="n">
        <v>20</v>
      </c>
      <c r="U131" s="15" t="inlineStr">
        <is>
          <t>Sucralose + acesulfame-K</t>
        </is>
      </c>
      <c r="V131" s="15" t="inlineStr">
        <is>
          <t>Zero sugar, BCAAs, electrolytes, coconut water, vitamins</t>
        </is>
      </c>
      <c r="W131" s="19" t="n"/>
      <c r="X131" s="19" t="n"/>
      <c r="Y131" s="19" t="n"/>
      <c r="Z131" s="19" t="n"/>
      <c r="AA131" s="15" t="inlineStr">
        <is>
          <t>High</t>
        </is>
      </c>
      <c r="AB131" s="15" t="inlineStr">
        <is>
          <t>Influencer hype; strong youth pull</t>
        </is>
      </c>
      <c r="AC131" s="15" t="inlineStr">
        <is>
          <t>Hype-brand zero-sugar hydration with BCAAs</t>
        </is>
      </c>
      <c r="AD131" s="15" t="inlineStr">
        <is>
          <t>Brand cachet plus zero sugar and added BCAAs.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500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Hydration | Tropical Punch | single 500mL</t>
        </is>
      </c>
      <c r="C132" s="15" t="inlineStr">
        <is>
          <t>2) Electrolyte beverage (RTD)</t>
        </is>
      </c>
      <c r="D132" s="15" t="inlineStr">
        <is>
          <t>500 mL bottle</t>
        </is>
      </c>
      <c r="E132" s="16" t="n">
        <v>1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Tropical Punch</t>
        </is>
      </c>
      <c r="P132" s="16" t="n">
        <v>0</v>
      </c>
      <c r="Q132" s="16" t="n">
        <v>10</v>
      </c>
      <c r="R132" s="16" t="n">
        <v>700</v>
      </c>
      <c r="S132" s="16" t="n">
        <v>0</v>
      </c>
      <c r="T132" s="16" t="n">
        <v>20</v>
      </c>
      <c r="U132" s="15" t="inlineStr">
        <is>
          <t>Sucralose + acesulfame-K</t>
        </is>
      </c>
      <c r="V132" s="15" t="inlineStr">
        <is>
          <t>Zero sugar, BCAAs, electrolytes, coconut water, vitamins</t>
        </is>
      </c>
      <c r="W132" s="19" t="n"/>
      <c r="X132" s="19" t="n"/>
      <c r="Y132" s="19" t="n"/>
      <c r="Z132" s="19" t="n"/>
      <c r="AA132" s="15" t="inlineStr">
        <is>
          <t>High</t>
        </is>
      </c>
      <c r="AB132" s="15" t="inlineStr">
        <is>
          <t>Influencer hype; strong youth pull</t>
        </is>
      </c>
      <c r="AC132" s="15" t="inlineStr">
        <is>
          <t>Hype-brand zero-sugar hydration with BCAAs</t>
        </is>
      </c>
      <c r="AD132" s="15" t="inlineStr">
        <is>
          <t>Brand cachet plus zero sugar and added BCAAs.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500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Hydration | Tropical Punch | 8-pack 500mL</t>
        </is>
      </c>
      <c r="C133" s="15" t="inlineStr">
        <is>
          <t>2) Electrolyte beverage (RTD)</t>
        </is>
      </c>
      <c r="D133" s="15" t="inlineStr">
        <is>
          <t>500 mL bottle</t>
        </is>
      </c>
      <c r="E133" s="16" t="n">
        <v>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Tropical Punch</t>
        </is>
      </c>
      <c r="P133" s="16" t="n">
        <v>0</v>
      </c>
      <c r="Q133" s="16" t="n">
        <v>10</v>
      </c>
      <c r="R133" s="16" t="n">
        <v>700</v>
      </c>
      <c r="S133" s="16" t="n">
        <v>0</v>
      </c>
      <c r="T133" s="16" t="n">
        <v>20</v>
      </c>
      <c r="U133" s="15" t="inlineStr">
        <is>
          <t>Sucralose + acesulfame-K</t>
        </is>
      </c>
      <c r="V133" s="15" t="inlineStr">
        <is>
          <t>Zero sugar, BCAAs, electrolytes, coconut water, vitamins</t>
        </is>
      </c>
      <c r="W133" s="19" t="n"/>
      <c r="X133" s="19" t="n"/>
      <c r="Y133" s="19" t="n"/>
      <c r="Z133" s="19" t="n"/>
      <c r="AA133" s="15" t="inlineStr">
        <is>
          <t>High</t>
        </is>
      </c>
      <c r="AB133" s="15" t="inlineStr">
        <is>
          <t>Influencer hype; strong youth pull</t>
        </is>
      </c>
      <c r="AC133" s="15" t="inlineStr">
        <is>
          <t>Hype-brand zero-sugar hydration with BCAAs</t>
        </is>
      </c>
      <c r="AD133" s="15" t="inlineStr">
        <is>
          <t>Brand cachet plus zero sugar and added BCAAs.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500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Hydration | Tropical Punch | 12-pack 500mL</t>
        </is>
      </c>
      <c r="C134" s="15" t="inlineStr">
        <is>
          <t>2) Electrolyte beverage (RTD)</t>
        </is>
      </c>
      <c r="D134" s="15" t="inlineStr">
        <is>
          <t>500 mL bottle</t>
        </is>
      </c>
      <c r="E134" s="16" t="n">
        <v>12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Tropical Punch</t>
        </is>
      </c>
      <c r="P134" s="16" t="n">
        <v>0</v>
      </c>
      <c r="Q134" s="16" t="n">
        <v>10</v>
      </c>
      <c r="R134" s="16" t="n">
        <v>700</v>
      </c>
      <c r="S134" s="16" t="n">
        <v>0</v>
      </c>
      <c r="T134" s="16" t="n">
        <v>20</v>
      </c>
      <c r="U134" s="15" t="inlineStr">
        <is>
          <t>Sucralose + acesulfame-K</t>
        </is>
      </c>
      <c r="V134" s="15" t="inlineStr">
        <is>
          <t>Zero sugar, BCAAs, electrolytes, coconut water, vitamins</t>
        </is>
      </c>
      <c r="W134" s="19" t="n"/>
      <c r="X134" s="19" t="n"/>
      <c r="Y134" s="19" t="n"/>
      <c r="Z134" s="19" t="n"/>
      <c r="AA134" s="15" t="inlineStr">
        <is>
          <t>High</t>
        </is>
      </c>
      <c r="AB134" s="15" t="inlineStr">
        <is>
          <t>Influencer hype; strong youth pull</t>
        </is>
      </c>
      <c r="AC134" s="15" t="inlineStr">
        <is>
          <t>Hype-brand zero-sugar hydration with BCAAs</t>
        </is>
      </c>
      <c r="AD134" s="15" t="inlineStr">
        <is>
          <t>Brand cachet plus zero sugar and added BCAAs.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500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Hydration | Tropical Punch | 18-pack 500mL</t>
        </is>
      </c>
      <c r="C135" s="15" t="inlineStr">
        <is>
          <t>2) Electrolyte beverage (RTD)</t>
        </is>
      </c>
      <c r="D135" s="15" t="inlineStr">
        <is>
          <t>500 mL bottle</t>
        </is>
      </c>
      <c r="E135" s="16" t="n">
        <v>18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Tropical Punch</t>
        </is>
      </c>
      <c r="P135" s="16" t="n">
        <v>0</v>
      </c>
      <c r="Q135" s="16" t="n">
        <v>10</v>
      </c>
      <c r="R135" s="16" t="n">
        <v>700</v>
      </c>
      <c r="S135" s="16" t="n">
        <v>0</v>
      </c>
      <c r="T135" s="16" t="n">
        <v>20</v>
      </c>
      <c r="U135" s="15" t="inlineStr">
        <is>
          <t>Sucralose + acesulfame-K</t>
        </is>
      </c>
      <c r="V135" s="15" t="inlineStr">
        <is>
          <t>Zero sugar, BCAAs, electrolytes, coconut water, vitamins</t>
        </is>
      </c>
      <c r="W135" s="19" t="n"/>
      <c r="X135" s="19" t="n"/>
      <c r="Y135" s="19" t="n"/>
      <c r="Z135" s="19" t="n"/>
      <c r="AA135" s="15" t="inlineStr">
        <is>
          <t>High</t>
        </is>
      </c>
      <c r="AB135" s="15" t="inlineStr">
        <is>
          <t>Influencer hype; strong youth pull</t>
        </is>
      </c>
      <c r="AC135" s="15" t="inlineStr">
        <is>
          <t>Hype-brand zero-sugar hydration with BCAAs</t>
        </is>
      </c>
      <c r="AD135" s="15" t="inlineStr">
        <is>
          <t>Brand cachet plus zero sugar and added BCAAs.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500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Hydration | Tropical Punch | 24-pack 500mL</t>
        </is>
      </c>
      <c r="C136" s="15" t="inlineStr">
        <is>
          <t>2) Electrolyte beverage (RTD)</t>
        </is>
      </c>
      <c r="D136" s="15" t="inlineStr">
        <is>
          <t>500 mL bottle</t>
        </is>
      </c>
      <c r="E136" s="16" t="n">
        <v>24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Tropical Punch</t>
        </is>
      </c>
      <c r="P136" s="16" t="n">
        <v>0</v>
      </c>
      <c r="Q136" s="16" t="n">
        <v>10</v>
      </c>
      <c r="R136" s="16" t="n">
        <v>700</v>
      </c>
      <c r="S136" s="16" t="n">
        <v>0</v>
      </c>
      <c r="T136" s="16" t="n">
        <v>20</v>
      </c>
      <c r="U136" s="15" t="inlineStr">
        <is>
          <t>Sucralose + acesulfame-K</t>
        </is>
      </c>
      <c r="V136" s="15" t="inlineStr">
        <is>
          <t>Zero sugar, BCAAs, electrolytes, coconut water, vitamins</t>
        </is>
      </c>
      <c r="W136" s="19" t="n"/>
      <c r="X136" s="19" t="n"/>
      <c r="Y136" s="19" t="n"/>
      <c r="Z136" s="19" t="n"/>
      <c r="AA136" s="15" t="inlineStr">
        <is>
          <t>High</t>
        </is>
      </c>
      <c r="AB136" s="15" t="inlineStr">
        <is>
          <t>Influencer hype; strong youth pull</t>
        </is>
      </c>
      <c r="AC136" s="15" t="inlineStr">
        <is>
          <t>Hype-brand zero-sugar hydration with BCAAs</t>
        </is>
      </c>
      <c r="AD136" s="15" t="inlineStr">
        <is>
          <t>Brand cachet plus zero sugar and added BCAAs.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500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Hydration | Ice Pop | single 500mL</t>
        </is>
      </c>
      <c r="C137" s="15" t="inlineStr">
        <is>
          <t>2) Electrolyte beverage (RTD)</t>
        </is>
      </c>
      <c r="D137" s="15" t="inlineStr">
        <is>
          <t>500 mL bottle</t>
        </is>
      </c>
      <c r="E137" s="16" t="n">
        <v>1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Ice Pop</t>
        </is>
      </c>
      <c r="P137" s="16" t="n">
        <v>0</v>
      </c>
      <c r="Q137" s="16" t="n">
        <v>10</v>
      </c>
      <c r="R137" s="16" t="n">
        <v>700</v>
      </c>
      <c r="S137" s="16" t="n">
        <v>0</v>
      </c>
      <c r="T137" s="16" t="n">
        <v>20</v>
      </c>
      <c r="U137" s="15" t="inlineStr">
        <is>
          <t>Sucralose + acesulfame-K</t>
        </is>
      </c>
      <c r="V137" s="15" t="inlineStr">
        <is>
          <t>Zero sugar, BCAAs, electrolytes, coconut water, vitamins</t>
        </is>
      </c>
      <c r="W137" s="19" t="n"/>
      <c r="X137" s="19" t="n"/>
      <c r="Y137" s="19" t="n"/>
      <c r="Z137" s="19" t="n"/>
      <c r="AA137" s="15" t="inlineStr">
        <is>
          <t>High</t>
        </is>
      </c>
      <c r="AB137" s="15" t="inlineStr">
        <is>
          <t>Influencer hype; strong youth pull</t>
        </is>
      </c>
      <c r="AC137" s="15" t="inlineStr">
        <is>
          <t>Hype-brand zero-sugar hydration with BCAAs</t>
        </is>
      </c>
      <c r="AD137" s="15" t="inlineStr">
        <is>
          <t>Brand cachet plus zero sugar and added BCAAs.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500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Prime</t>
        </is>
      </c>
      <c r="B138" s="15" t="inlineStr">
        <is>
          <t>Prime Hydration | Ice Pop | 8-pack 500mL</t>
        </is>
      </c>
      <c r="C138" s="15" t="inlineStr">
        <is>
          <t>2) Electrolyte beverage (RTD)</t>
        </is>
      </c>
      <c r="D138" s="15" t="inlineStr">
        <is>
          <t>500 mL bottle</t>
        </is>
      </c>
      <c r="E138" s="16" t="n">
        <v>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Ice Pop</t>
        </is>
      </c>
      <c r="P138" s="16" t="n">
        <v>0</v>
      </c>
      <c r="Q138" s="16" t="n">
        <v>10</v>
      </c>
      <c r="R138" s="16" t="n">
        <v>700</v>
      </c>
      <c r="S138" s="16" t="n">
        <v>0</v>
      </c>
      <c r="T138" s="16" t="n">
        <v>20</v>
      </c>
      <c r="U138" s="15" t="inlineStr">
        <is>
          <t>Sucralose + acesulfame-K</t>
        </is>
      </c>
      <c r="V138" s="15" t="inlineStr">
        <is>
          <t>Zero sugar, BCAAs, electrolytes, coconut water, vitamins</t>
        </is>
      </c>
      <c r="W138" s="19" t="n"/>
      <c r="X138" s="19" t="n"/>
      <c r="Y138" s="19" t="n"/>
      <c r="Z138" s="19" t="n"/>
      <c r="AA138" s="15" t="inlineStr">
        <is>
          <t>High</t>
        </is>
      </c>
      <c r="AB138" s="15" t="inlineStr">
        <is>
          <t>Influencer hype; strong youth pull</t>
        </is>
      </c>
      <c r="AC138" s="15" t="inlineStr">
        <is>
          <t>Hype-brand zero-sugar hydration with BCAAs</t>
        </is>
      </c>
      <c r="AD138" s="15" t="inlineStr">
        <is>
          <t>Brand cachet plus zero sugar and added BCAAs.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500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Prime</t>
        </is>
      </c>
      <c r="B139" s="15" t="inlineStr">
        <is>
          <t>Prime Hydration | Ice Pop | 12-pack 500mL</t>
        </is>
      </c>
      <c r="C139" s="15" t="inlineStr">
        <is>
          <t>2) Electrolyte beverage (RTD)</t>
        </is>
      </c>
      <c r="D139" s="15" t="inlineStr">
        <is>
          <t>500 mL bottle</t>
        </is>
      </c>
      <c r="E139" s="16" t="n">
        <v>12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Ice Pop</t>
        </is>
      </c>
      <c r="P139" s="16" t="n">
        <v>0</v>
      </c>
      <c r="Q139" s="16" t="n">
        <v>10</v>
      </c>
      <c r="R139" s="16" t="n">
        <v>700</v>
      </c>
      <c r="S139" s="16" t="n">
        <v>0</v>
      </c>
      <c r="T139" s="16" t="n">
        <v>20</v>
      </c>
      <c r="U139" s="15" t="inlineStr">
        <is>
          <t>Sucralose + acesulfame-K</t>
        </is>
      </c>
      <c r="V139" s="15" t="inlineStr">
        <is>
          <t>Zero sugar, BCAAs, electrolytes, coconut water, vitamins</t>
        </is>
      </c>
      <c r="W139" s="19" t="n"/>
      <c r="X139" s="19" t="n"/>
      <c r="Y139" s="19" t="n"/>
      <c r="Z139" s="19" t="n"/>
      <c r="AA139" s="15" t="inlineStr">
        <is>
          <t>High</t>
        </is>
      </c>
      <c r="AB139" s="15" t="inlineStr">
        <is>
          <t>Influencer hype; strong youth pull</t>
        </is>
      </c>
      <c r="AC139" s="15" t="inlineStr">
        <is>
          <t>Hype-brand zero-sugar hydration with BCAAs</t>
        </is>
      </c>
      <c r="AD139" s="15" t="inlineStr">
        <is>
          <t>Brand cachet plus zero sugar and added BCAAs.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500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Prime</t>
        </is>
      </c>
      <c r="B140" s="15" t="inlineStr">
        <is>
          <t>Prime Hydration | Ice Pop | 18-pack 500mL</t>
        </is>
      </c>
      <c r="C140" s="15" t="inlineStr">
        <is>
          <t>2) Electrolyte beverage (RTD)</t>
        </is>
      </c>
      <c r="D140" s="15" t="inlineStr">
        <is>
          <t>500 mL bottle</t>
        </is>
      </c>
      <c r="E140" s="16" t="n">
        <v>18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Ice Pop</t>
        </is>
      </c>
      <c r="P140" s="16" t="n">
        <v>0</v>
      </c>
      <c r="Q140" s="16" t="n">
        <v>10</v>
      </c>
      <c r="R140" s="16" t="n">
        <v>700</v>
      </c>
      <c r="S140" s="16" t="n">
        <v>0</v>
      </c>
      <c r="T140" s="16" t="n">
        <v>20</v>
      </c>
      <c r="U140" s="15" t="inlineStr">
        <is>
          <t>Sucralose + acesulfame-K</t>
        </is>
      </c>
      <c r="V140" s="15" t="inlineStr">
        <is>
          <t>Zero sugar, BCAAs, electrolytes, coconut water, vitamins</t>
        </is>
      </c>
      <c r="W140" s="19" t="n"/>
      <c r="X140" s="19" t="n"/>
      <c r="Y140" s="19" t="n"/>
      <c r="Z140" s="19" t="n"/>
      <c r="AA140" s="15" t="inlineStr">
        <is>
          <t>High</t>
        </is>
      </c>
      <c r="AB140" s="15" t="inlineStr">
        <is>
          <t>Influencer hype; strong youth pull</t>
        </is>
      </c>
      <c r="AC140" s="15" t="inlineStr">
        <is>
          <t>Hype-brand zero-sugar hydration with BCAAs</t>
        </is>
      </c>
      <c r="AD140" s="15" t="inlineStr">
        <is>
          <t>Brand cachet plus zero sugar and added BCAAs.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500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Prime</t>
        </is>
      </c>
      <c r="B141" s="15" t="inlineStr">
        <is>
          <t>Prime Hydration | Ice Pop | 24-pack 500mL</t>
        </is>
      </c>
      <c r="C141" s="15" t="inlineStr">
        <is>
          <t>2) Electrolyte beverage (RTD)</t>
        </is>
      </c>
      <c r="D141" s="15" t="inlineStr">
        <is>
          <t>500 mL bottle</t>
        </is>
      </c>
      <c r="E141" s="16" t="n">
        <v>24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Ice Pop</t>
        </is>
      </c>
      <c r="P141" s="16" t="n">
        <v>0</v>
      </c>
      <c r="Q141" s="16" t="n">
        <v>10</v>
      </c>
      <c r="R141" s="16" t="n">
        <v>700</v>
      </c>
      <c r="S141" s="16" t="n">
        <v>0</v>
      </c>
      <c r="T141" s="16" t="n">
        <v>20</v>
      </c>
      <c r="U141" s="15" t="inlineStr">
        <is>
          <t>Sucralose + acesulfame-K</t>
        </is>
      </c>
      <c r="V141" s="15" t="inlineStr">
        <is>
          <t>Zero sugar, BCAAs, electrolytes, coconut water, vitamins</t>
        </is>
      </c>
      <c r="W141" s="19" t="n"/>
      <c r="X141" s="19" t="n"/>
      <c r="Y141" s="19" t="n"/>
      <c r="Z141" s="19" t="n"/>
      <c r="AA141" s="15" t="inlineStr">
        <is>
          <t>High</t>
        </is>
      </c>
      <c r="AB141" s="15" t="inlineStr">
        <is>
          <t>Influencer hype; strong youth pull</t>
        </is>
      </c>
      <c r="AC141" s="15" t="inlineStr">
        <is>
          <t>Hype-brand zero-sugar hydration with BCAAs</t>
        </is>
      </c>
      <c r="AD141" s="15" t="inlineStr">
        <is>
          <t>Brand cachet plus zero sugar and added BCAAs.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500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Prime</t>
        </is>
      </c>
      <c r="B142" s="15" t="inlineStr">
        <is>
          <t>Prime Hydration | Lemon Lime | single 500mL</t>
        </is>
      </c>
      <c r="C142" s="15" t="inlineStr">
        <is>
          <t>2) Electrolyte beverage (RTD)</t>
        </is>
      </c>
      <c r="D142" s="15" t="inlineStr">
        <is>
          <t>500 mL bottle</t>
        </is>
      </c>
      <c r="E142" s="16" t="n">
        <v>1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Lemon Lime</t>
        </is>
      </c>
      <c r="P142" s="16" t="n">
        <v>0</v>
      </c>
      <c r="Q142" s="16" t="n">
        <v>10</v>
      </c>
      <c r="R142" s="16" t="n">
        <v>700</v>
      </c>
      <c r="S142" s="16" t="n">
        <v>0</v>
      </c>
      <c r="T142" s="16" t="n">
        <v>20</v>
      </c>
      <c r="U142" s="15" t="inlineStr">
        <is>
          <t>Sucralose + acesulfame-K</t>
        </is>
      </c>
      <c r="V142" s="15" t="inlineStr">
        <is>
          <t>Zero sugar, BCAAs, electrolytes, coconut water, vitamins</t>
        </is>
      </c>
      <c r="W142" s="19" t="n"/>
      <c r="X142" s="19" t="n"/>
      <c r="Y142" s="19" t="n"/>
      <c r="Z142" s="19" t="n"/>
      <c r="AA142" s="15" t="inlineStr">
        <is>
          <t>High</t>
        </is>
      </c>
      <c r="AB142" s="15" t="inlineStr">
        <is>
          <t>Influencer hype; strong youth pull</t>
        </is>
      </c>
      <c r="AC142" s="15" t="inlineStr">
        <is>
          <t>Hype-brand zero-sugar hydration with BCAAs</t>
        </is>
      </c>
      <c r="AD142" s="15" t="inlineStr">
        <is>
          <t>Brand cachet plus zero sugar and added BCAAs.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500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Prime</t>
        </is>
      </c>
      <c r="B143" s="15" t="inlineStr">
        <is>
          <t>Prime Hydration | Lemon Lime | 8-pack 500mL</t>
        </is>
      </c>
      <c r="C143" s="15" t="inlineStr">
        <is>
          <t>2) Electrolyte beverage (RTD)</t>
        </is>
      </c>
      <c r="D143" s="15" t="inlineStr">
        <is>
          <t>500 mL bottle</t>
        </is>
      </c>
      <c r="E143" s="16" t="n">
        <v>8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Lemon Lime</t>
        </is>
      </c>
      <c r="P143" s="16" t="n">
        <v>0</v>
      </c>
      <c r="Q143" s="16" t="n">
        <v>10</v>
      </c>
      <c r="R143" s="16" t="n">
        <v>700</v>
      </c>
      <c r="S143" s="16" t="n">
        <v>0</v>
      </c>
      <c r="T143" s="16" t="n">
        <v>20</v>
      </c>
      <c r="U143" s="15" t="inlineStr">
        <is>
          <t>Sucralose + acesulfame-K</t>
        </is>
      </c>
      <c r="V143" s="15" t="inlineStr">
        <is>
          <t>Zero sugar, BCAAs, electrolytes, coconut water, vitamins</t>
        </is>
      </c>
      <c r="W143" s="19" t="n"/>
      <c r="X143" s="19" t="n"/>
      <c r="Y143" s="19" t="n"/>
      <c r="Z143" s="19" t="n"/>
      <c r="AA143" s="15" t="inlineStr">
        <is>
          <t>High</t>
        </is>
      </c>
      <c r="AB143" s="15" t="inlineStr">
        <is>
          <t>Influencer hype; strong youth pull</t>
        </is>
      </c>
      <c r="AC143" s="15" t="inlineStr">
        <is>
          <t>Hype-brand zero-sugar hydration with BCAAs</t>
        </is>
      </c>
      <c r="AD143" s="15" t="inlineStr">
        <is>
          <t>Brand cachet plus zero sugar and added BCAAs.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500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Prime</t>
        </is>
      </c>
      <c r="B144" s="15" t="inlineStr">
        <is>
          <t>Prime Hydration | Lemon Lime | 12-pack 500mL</t>
        </is>
      </c>
      <c r="C144" s="15" t="inlineStr">
        <is>
          <t>2) Electrolyte beverage (RTD)</t>
        </is>
      </c>
      <c r="D144" s="15" t="inlineStr">
        <is>
          <t>500 mL bottle</t>
        </is>
      </c>
      <c r="E144" s="16" t="n">
        <v>12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Lemon Lime</t>
        </is>
      </c>
      <c r="P144" s="16" t="n">
        <v>0</v>
      </c>
      <c r="Q144" s="16" t="n">
        <v>10</v>
      </c>
      <c r="R144" s="16" t="n">
        <v>700</v>
      </c>
      <c r="S144" s="16" t="n">
        <v>0</v>
      </c>
      <c r="T144" s="16" t="n">
        <v>20</v>
      </c>
      <c r="U144" s="15" t="inlineStr">
        <is>
          <t>Sucralose + acesulfame-K</t>
        </is>
      </c>
      <c r="V144" s="15" t="inlineStr">
        <is>
          <t>Zero sugar, BCAAs, electrolytes, coconut water, vitamins</t>
        </is>
      </c>
      <c r="W144" s="19" t="n"/>
      <c r="X144" s="19" t="n"/>
      <c r="Y144" s="19" t="n"/>
      <c r="Z144" s="19" t="n"/>
      <c r="AA144" s="15" t="inlineStr">
        <is>
          <t>High</t>
        </is>
      </c>
      <c r="AB144" s="15" t="inlineStr">
        <is>
          <t>Influencer hype; strong youth pull</t>
        </is>
      </c>
      <c r="AC144" s="15" t="inlineStr">
        <is>
          <t>Hype-brand zero-sugar hydration with BCAAs</t>
        </is>
      </c>
      <c r="AD144" s="15" t="inlineStr">
        <is>
          <t>Brand cachet plus zero sugar and added BCAAs.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500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Prime</t>
        </is>
      </c>
      <c r="B145" s="15" t="inlineStr">
        <is>
          <t>Prime Hydration | Lemon Lime | 18-pack 500mL</t>
        </is>
      </c>
      <c r="C145" s="15" t="inlineStr">
        <is>
          <t>2) Electrolyte beverage (RTD)</t>
        </is>
      </c>
      <c r="D145" s="15" t="inlineStr">
        <is>
          <t>500 mL bottle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Lemon Lime</t>
        </is>
      </c>
      <c r="P145" s="16" t="n">
        <v>0</v>
      </c>
      <c r="Q145" s="16" t="n">
        <v>10</v>
      </c>
      <c r="R145" s="16" t="n">
        <v>700</v>
      </c>
      <c r="S145" s="16" t="n">
        <v>0</v>
      </c>
      <c r="T145" s="16" t="n">
        <v>20</v>
      </c>
      <c r="U145" s="15" t="inlineStr">
        <is>
          <t>Sucralose + acesulfame-K</t>
        </is>
      </c>
      <c r="V145" s="15" t="inlineStr">
        <is>
          <t>Zero sugar, BCAAs, electrolytes, coconut water, vitamins</t>
        </is>
      </c>
      <c r="W145" s="19" t="n"/>
      <c r="X145" s="19" t="n"/>
      <c r="Y145" s="19" t="n"/>
      <c r="Z145" s="19" t="n"/>
      <c r="AA145" s="15" t="inlineStr">
        <is>
          <t>High</t>
        </is>
      </c>
      <c r="AB145" s="15" t="inlineStr">
        <is>
          <t>Influencer hype; strong youth pull</t>
        </is>
      </c>
      <c r="AC145" s="15" t="inlineStr">
        <is>
          <t>Hype-brand zero-sugar hydration with BCAAs</t>
        </is>
      </c>
      <c r="AD145" s="15" t="inlineStr">
        <is>
          <t>Brand cachet plus zero sugar and added BCAAs.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500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Prime</t>
        </is>
      </c>
      <c r="B146" s="15" t="inlineStr">
        <is>
          <t>Prime Hydration | Lemon Lime | 24-pack 500mL</t>
        </is>
      </c>
      <c r="C146" s="15" t="inlineStr">
        <is>
          <t>2) Electrolyte beverage (RTD)</t>
        </is>
      </c>
      <c r="D146" s="15" t="inlineStr">
        <is>
          <t>500 mL bottle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Lemon Lime</t>
        </is>
      </c>
      <c r="P146" s="16" t="n">
        <v>0</v>
      </c>
      <c r="Q146" s="16" t="n">
        <v>10</v>
      </c>
      <c r="R146" s="16" t="n">
        <v>700</v>
      </c>
      <c r="S146" s="16" t="n">
        <v>0</v>
      </c>
      <c r="T146" s="16" t="n">
        <v>20</v>
      </c>
      <c r="U146" s="15" t="inlineStr">
        <is>
          <t>Sucralose + acesulfame-K</t>
        </is>
      </c>
      <c r="V146" s="15" t="inlineStr">
        <is>
          <t>Zero sugar, BCAAs, electrolytes, coconut water, vitamins</t>
        </is>
      </c>
      <c r="W146" s="19" t="n"/>
      <c r="X146" s="19" t="n"/>
      <c r="Y146" s="19" t="n"/>
      <c r="Z146" s="19" t="n"/>
      <c r="AA146" s="15" t="inlineStr">
        <is>
          <t>High</t>
        </is>
      </c>
      <c r="AB146" s="15" t="inlineStr">
        <is>
          <t>Influencer hype; strong youth pull</t>
        </is>
      </c>
      <c r="AC146" s="15" t="inlineStr">
        <is>
          <t>Hype-brand zero-sugar hydration with BCAAs</t>
        </is>
      </c>
      <c r="AD146" s="15" t="inlineStr">
        <is>
          <t>Brand cachet plus zero sugar and added BCAAs.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500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Prime</t>
        </is>
      </c>
      <c r="B147" s="15" t="inlineStr">
        <is>
          <t>Prime Hydration | Strawberry Watermelon | single 500mL</t>
        </is>
      </c>
      <c r="C147" s="15" t="inlineStr">
        <is>
          <t>2) Electrolyte beverage (RTD)</t>
        </is>
      </c>
      <c r="D147" s="15" t="inlineStr">
        <is>
          <t>500 mL bottle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Strawberry Watermelon</t>
        </is>
      </c>
      <c r="P147" s="16" t="n">
        <v>0</v>
      </c>
      <c r="Q147" s="16" t="n">
        <v>10</v>
      </c>
      <c r="R147" s="16" t="n">
        <v>700</v>
      </c>
      <c r="S147" s="16" t="n">
        <v>0</v>
      </c>
      <c r="T147" s="16" t="n">
        <v>20</v>
      </c>
      <c r="U147" s="15" t="inlineStr">
        <is>
          <t>Sucralose + acesulfame-K</t>
        </is>
      </c>
      <c r="V147" s="15" t="inlineStr">
        <is>
          <t>Zero sugar, BCAAs, electrolytes, coconut water, vitamins</t>
        </is>
      </c>
      <c r="W147" s="19" t="n"/>
      <c r="X147" s="19" t="n"/>
      <c r="Y147" s="19" t="n"/>
      <c r="Z147" s="19" t="n"/>
      <c r="AA147" s="15" t="inlineStr">
        <is>
          <t>High</t>
        </is>
      </c>
      <c r="AB147" s="15" t="inlineStr">
        <is>
          <t>Influencer hype; strong youth pull</t>
        </is>
      </c>
      <c r="AC147" s="15" t="inlineStr">
        <is>
          <t>Hype-brand zero-sugar hydration with BCAAs</t>
        </is>
      </c>
      <c r="AD147" s="15" t="inlineStr">
        <is>
          <t>Brand cachet plus zero sugar and added BCAAs.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500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Prime</t>
        </is>
      </c>
      <c r="B148" s="15" t="inlineStr">
        <is>
          <t>Prime Hydration | Strawberry Watermelon | 8-pack 500mL</t>
        </is>
      </c>
      <c r="C148" s="15" t="inlineStr">
        <is>
          <t>2) Electrolyte beverage (RTD)</t>
        </is>
      </c>
      <c r="D148" s="15" t="inlineStr">
        <is>
          <t>500 mL bottle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Watermelon</t>
        </is>
      </c>
      <c r="P148" s="16" t="n">
        <v>0</v>
      </c>
      <c r="Q148" s="16" t="n">
        <v>10</v>
      </c>
      <c r="R148" s="16" t="n">
        <v>700</v>
      </c>
      <c r="S148" s="16" t="n">
        <v>0</v>
      </c>
      <c r="T148" s="16" t="n">
        <v>20</v>
      </c>
      <c r="U148" s="15" t="inlineStr">
        <is>
          <t>Sucralose + acesulfame-K</t>
        </is>
      </c>
      <c r="V148" s="15" t="inlineStr">
        <is>
          <t>Zero sugar, BCAAs, electrolytes, coconut water, vitamins</t>
        </is>
      </c>
      <c r="W148" s="19" t="n"/>
      <c r="X148" s="19" t="n"/>
      <c r="Y148" s="19" t="n"/>
      <c r="Z148" s="19" t="n"/>
      <c r="AA148" s="15" t="inlineStr">
        <is>
          <t>High</t>
        </is>
      </c>
      <c r="AB148" s="15" t="inlineStr">
        <is>
          <t>Influencer hype; strong youth pull</t>
        </is>
      </c>
      <c r="AC148" s="15" t="inlineStr">
        <is>
          <t>Hype-brand zero-sugar hydration with BCAAs</t>
        </is>
      </c>
      <c r="AD148" s="15" t="inlineStr">
        <is>
          <t>Brand cachet plus zero sugar and added BCAAs.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500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Prime</t>
        </is>
      </c>
      <c r="B149" s="15" t="inlineStr">
        <is>
          <t>Prime Hydration | Strawberry Watermelon | 12-pack 500mL</t>
        </is>
      </c>
      <c r="C149" s="15" t="inlineStr">
        <is>
          <t>2) Electrolyte beverage (RTD)</t>
        </is>
      </c>
      <c r="D149" s="15" t="inlineStr">
        <is>
          <t>500 mL bottle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Watermelon</t>
        </is>
      </c>
      <c r="P149" s="16" t="n">
        <v>0</v>
      </c>
      <c r="Q149" s="16" t="n">
        <v>10</v>
      </c>
      <c r="R149" s="16" t="n">
        <v>700</v>
      </c>
      <c r="S149" s="16" t="n">
        <v>0</v>
      </c>
      <c r="T149" s="16" t="n">
        <v>20</v>
      </c>
      <c r="U149" s="15" t="inlineStr">
        <is>
          <t>Sucralose + acesulfame-K</t>
        </is>
      </c>
      <c r="V149" s="15" t="inlineStr">
        <is>
          <t>Zero sugar, BCAAs, electrolytes, coconut water, vitamins</t>
        </is>
      </c>
      <c r="W149" s="19" t="n"/>
      <c r="X149" s="19" t="n"/>
      <c r="Y149" s="19" t="n"/>
      <c r="Z149" s="19" t="n"/>
      <c r="AA149" s="15" t="inlineStr">
        <is>
          <t>High</t>
        </is>
      </c>
      <c r="AB149" s="15" t="inlineStr">
        <is>
          <t>Influencer hype; strong youth pull</t>
        </is>
      </c>
      <c r="AC149" s="15" t="inlineStr">
        <is>
          <t>Hype-brand zero-sugar hydration with BCAAs</t>
        </is>
      </c>
      <c r="AD149" s="15" t="inlineStr">
        <is>
          <t>Brand cachet plus zero sugar and added BCAAs.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500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Prime</t>
        </is>
      </c>
      <c r="B150" s="15" t="inlineStr">
        <is>
          <t>Prime Hydration | Strawberry Watermelon | 18-pack 500mL</t>
        </is>
      </c>
      <c r="C150" s="15" t="inlineStr">
        <is>
          <t>2) Electrolyte beverage (RTD)</t>
        </is>
      </c>
      <c r="D150" s="15" t="inlineStr">
        <is>
          <t>500 mL bottle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Watermelon</t>
        </is>
      </c>
      <c r="P150" s="16" t="n">
        <v>0</v>
      </c>
      <c r="Q150" s="16" t="n">
        <v>10</v>
      </c>
      <c r="R150" s="16" t="n">
        <v>700</v>
      </c>
      <c r="S150" s="16" t="n">
        <v>0</v>
      </c>
      <c r="T150" s="16" t="n">
        <v>20</v>
      </c>
      <c r="U150" s="15" t="inlineStr">
        <is>
          <t>Sucralose + acesulfame-K</t>
        </is>
      </c>
      <c r="V150" s="15" t="inlineStr">
        <is>
          <t>Zero sugar, BCAAs, electrolytes, coconut water, vitamins</t>
        </is>
      </c>
      <c r="W150" s="19" t="n"/>
      <c r="X150" s="19" t="n"/>
      <c r="Y150" s="19" t="n"/>
      <c r="Z150" s="19" t="n"/>
      <c r="AA150" s="15" t="inlineStr">
        <is>
          <t>High</t>
        </is>
      </c>
      <c r="AB150" s="15" t="inlineStr">
        <is>
          <t>Influencer hype; strong youth pull</t>
        </is>
      </c>
      <c r="AC150" s="15" t="inlineStr">
        <is>
          <t>Hype-brand zero-sugar hydration with BCAAs</t>
        </is>
      </c>
      <c r="AD150" s="15" t="inlineStr">
        <is>
          <t>Brand cachet plus zero sugar and added BCAAs.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500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Prime</t>
        </is>
      </c>
      <c r="B151" s="15" t="inlineStr">
        <is>
          <t>Prime Hydration | Strawberry Watermelon | 24-pack 500mL</t>
        </is>
      </c>
      <c r="C151" s="15" t="inlineStr">
        <is>
          <t>2) Electrolyte beverage (RTD)</t>
        </is>
      </c>
      <c r="D151" s="15" t="inlineStr">
        <is>
          <t>500 mL bottle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Watermelon</t>
        </is>
      </c>
      <c r="P151" s="16" t="n">
        <v>0</v>
      </c>
      <c r="Q151" s="16" t="n">
        <v>10</v>
      </c>
      <c r="R151" s="16" t="n">
        <v>700</v>
      </c>
      <c r="S151" s="16" t="n">
        <v>0</v>
      </c>
      <c r="T151" s="16" t="n">
        <v>20</v>
      </c>
      <c r="U151" s="15" t="inlineStr">
        <is>
          <t>Sucralose + acesulfame-K</t>
        </is>
      </c>
      <c r="V151" s="15" t="inlineStr">
        <is>
          <t>Zero sugar, BCAAs, electrolytes, coconut water, vitamins</t>
        </is>
      </c>
      <c r="W151" s="19" t="n"/>
      <c r="X151" s="19" t="n"/>
      <c r="Y151" s="19" t="n"/>
      <c r="Z151" s="19" t="n"/>
      <c r="AA151" s="15" t="inlineStr">
        <is>
          <t>High</t>
        </is>
      </c>
      <c r="AB151" s="15" t="inlineStr">
        <is>
          <t>Influencer hype; strong youth pull</t>
        </is>
      </c>
      <c r="AC151" s="15" t="inlineStr">
        <is>
          <t>Hype-brand zero-sugar hydration with BCAAs</t>
        </is>
      </c>
      <c r="AD151" s="15" t="inlineStr">
        <is>
          <t>Brand cachet plus zero sugar and added BCAAs.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500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Prime</t>
        </is>
      </c>
      <c r="B152" s="15" t="inlineStr">
        <is>
          <t>Prime Hydration | Meta Moon | single 500mL</t>
        </is>
      </c>
      <c r="C152" s="15" t="inlineStr">
        <is>
          <t>2) Electrolyte beverage (RTD)</t>
        </is>
      </c>
      <c r="D152" s="15" t="inlineStr">
        <is>
          <t>500 mL bottle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Meta Moon</t>
        </is>
      </c>
      <c r="P152" s="16" t="n">
        <v>0</v>
      </c>
      <c r="Q152" s="16" t="n">
        <v>10</v>
      </c>
      <c r="R152" s="16" t="n">
        <v>700</v>
      </c>
      <c r="S152" s="16" t="n">
        <v>0</v>
      </c>
      <c r="T152" s="16" t="n">
        <v>20</v>
      </c>
      <c r="U152" s="15" t="inlineStr">
        <is>
          <t>Sucralose + acesulfame-K</t>
        </is>
      </c>
      <c r="V152" s="15" t="inlineStr">
        <is>
          <t>Zero sugar, BCAAs, electrolytes, coconut water, vitamins</t>
        </is>
      </c>
      <c r="W152" s="19" t="n"/>
      <c r="X152" s="19" t="n"/>
      <c r="Y152" s="19" t="n"/>
      <c r="Z152" s="19" t="n"/>
      <c r="AA152" s="15" t="inlineStr">
        <is>
          <t>High</t>
        </is>
      </c>
      <c r="AB152" s="15" t="inlineStr">
        <is>
          <t>Influencer hype; strong youth pull</t>
        </is>
      </c>
      <c r="AC152" s="15" t="inlineStr">
        <is>
          <t>Hype-brand zero-sugar hydration with BCAAs</t>
        </is>
      </c>
      <c r="AD152" s="15" t="inlineStr">
        <is>
          <t>Brand cachet plus zero sugar and added BCAAs.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500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Prime</t>
        </is>
      </c>
      <c r="B153" s="15" t="inlineStr">
        <is>
          <t>Prime Hydration | Meta Moon | 8-pack 500mL</t>
        </is>
      </c>
      <c r="C153" s="15" t="inlineStr">
        <is>
          <t>2) Electrolyte beverage (RTD)</t>
        </is>
      </c>
      <c r="D153" s="15" t="inlineStr">
        <is>
          <t>500 mL bottle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Meta Moon</t>
        </is>
      </c>
      <c r="P153" s="16" t="n">
        <v>0</v>
      </c>
      <c r="Q153" s="16" t="n">
        <v>10</v>
      </c>
      <c r="R153" s="16" t="n">
        <v>700</v>
      </c>
      <c r="S153" s="16" t="n">
        <v>0</v>
      </c>
      <c r="T153" s="16" t="n">
        <v>20</v>
      </c>
      <c r="U153" s="15" t="inlineStr">
        <is>
          <t>Sucralose + acesulfame-K</t>
        </is>
      </c>
      <c r="V153" s="15" t="inlineStr">
        <is>
          <t>Zero sugar, BCAAs, electrolytes, coconut water, vitamins</t>
        </is>
      </c>
      <c r="W153" s="19" t="n"/>
      <c r="X153" s="19" t="n"/>
      <c r="Y153" s="19" t="n"/>
      <c r="Z153" s="19" t="n"/>
      <c r="AA153" s="15" t="inlineStr">
        <is>
          <t>High</t>
        </is>
      </c>
      <c r="AB153" s="15" t="inlineStr">
        <is>
          <t>Influencer hype; strong youth pull</t>
        </is>
      </c>
      <c r="AC153" s="15" t="inlineStr">
        <is>
          <t>Hype-brand zero-sugar hydration with BCAAs</t>
        </is>
      </c>
      <c r="AD153" s="15" t="inlineStr">
        <is>
          <t>Brand cachet plus zero sugar and added BCAAs.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500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Prime</t>
        </is>
      </c>
      <c r="B154" s="15" t="inlineStr">
        <is>
          <t>Prime Hydration | Meta Moon | 12-pack 500mL</t>
        </is>
      </c>
      <c r="C154" s="15" t="inlineStr">
        <is>
          <t>2) Electrolyte beverage (RTD)</t>
        </is>
      </c>
      <c r="D154" s="15" t="inlineStr">
        <is>
          <t>500 mL bottle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Meta Moon</t>
        </is>
      </c>
      <c r="P154" s="16" t="n">
        <v>0</v>
      </c>
      <c r="Q154" s="16" t="n">
        <v>10</v>
      </c>
      <c r="R154" s="16" t="n">
        <v>700</v>
      </c>
      <c r="S154" s="16" t="n">
        <v>0</v>
      </c>
      <c r="T154" s="16" t="n">
        <v>20</v>
      </c>
      <c r="U154" s="15" t="inlineStr">
        <is>
          <t>Sucralose + acesulfame-K</t>
        </is>
      </c>
      <c r="V154" s="15" t="inlineStr">
        <is>
          <t>Zero sugar, BCAAs, electrolytes, coconut water, vitamins</t>
        </is>
      </c>
      <c r="W154" s="19" t="n"/>
      <c r="X154" s="19" t="n"/>
      <c r="Y154" s="19" t="n"/>
      <c r="Z154" s="19" t="n"/>
      <c r="AA154" s="15" t="inlineStr">
        <is>
          <t>High</t>
        </is>
      </c>
      <c r="AB154" s="15" t="inlineStr">
        <is>
          <t>Influencer hype; strong youth pull</t>
        </is>
      </c>
      <c r="AC154" s="15" t="inlineStr">
        <is>
          <t>Hype-brand zero-sugar hydration with BCAAs</t>
        </is>
      </c>
      <c r="AD154" s="15" t="inlineStr">
        <is>
          <t>Brand cachet plus zero sugar and added BCAAs.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500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Prime</t>
        </is>
      </c>
      <c r="B155" s="15" t="inlineStr">
        <is>
          <t>Prime Hydration | Meta Moon | 18-pack 500mL</t>
        </is>
      </c>
      <c r="C155" s="15" t="inlineStr">
        <is>
          <t>2) Electrolyte beverage (RTD)</t>
        </is>
      </c>
      <c r="D155" s="15" t="inlineStr">
        <is>
          <t>500 mL bottle</t>
        </is>
      </c>
      <c r="E155" s="16" t="n">
        <v>18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Meta Moon</t>
        </is>
      </c>
      <c r="P155" s="16" t="n">
        <v>0</v>
      </c>
      <c r="Q155" s="16" t="n">
        <v>10</v>
      </c>
      <c r="R155" s="16" t="n">
        <v>700</v>
      </c>
      <c r="S155" s="16" t="n">
        <v>0</v>
      </c>
      <c r="T155" s="16" t="n">
        <v>20</v>
      </c>
      <c r="U155" s="15" t="inlineStr">
        <is>
          <t>Sucralose + acesulfame-K</t>
        </is>
      </c>
      <c r="V155" s="15" t="inlineStr">
        <is>
          <t>Zero sugar, BCAAs, electrolytes, coconut water, vitamins</t>
        </is>
      </c>
      <c r="W155" s="19" t="n"/>
      <c r="X155" s="19" t="n"/>
      <c r="Y155" s="19" t="n"/>
      <c r="Z155" s="19" t="n"/>
      <c r="AA155" s="15" t="inlineStr">
        <is>
          <t>High</t>
        </is>
      </c>
      <c r="AB155" s="15" t="inlineStr">
        <is>
          <t>Influencer hype; strong youth pull</t>
        </is>
      </c>
      <c r="AC155" s="15" t="inlineStr">
        <is>
          <t>Hype-brand zero-sugar hydration with BCAAs</t>
        </is>
      </c>
      <c r="AD155" s="15" t="inlineStr">
        <is>
          <t>Brand cachet plus zero sugar and added BCAAs.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500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Prime</t>
        </is>
      </c>
      <c r="B156" s="15" t="inlineStr">
        <is>
          <t>Prime Hydration | Meta Moon | 24-pack 500mL</t>
        </is>
      </c>
      <c r="C156" s="15" t="inlineStr">
        <is>
          <t>2) Electrolyte beverage (RTD)</t>
        </is>
      </c>
      <c r="D156" s="15" t="inlineStr">
        <is>
          <t>500 mL bottle</t>
        </is>
      </c>
      <c r="E156" s="16" t="n">
        <v>24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Meta Moon</t>
        </is>
      </c>
      <c r="P156" s="16" t="n">
        <v>0</v>
      </c>
      <c r="Q156" s="16" t="n">
        <v>10</v>
      </c>
      <c r="R156" s="16" t="n">
        <v>700</v>
      </c>
      <c r="S156" s="16" t="n">
        <v>0</v>
      </c>
      <c r="T156" s="16" t="n">
        <v>20</v>
      </c>
      <c r="U156" s="15" t="inlineStr">
        <is>
          <t>Sucralose + acesulfame-K</t>
        </is>
      </c>
      <c r="V156" s="15" t="inlineStr">
        <is>
          <t>Zero sugar, BCAAs, electrolytes, coconut water, vitamins</t>
        </is>
      </c>
      <c r="W156" s="19" t="n"/>
      <c r="X156" s="19" t="n"/>
      <c r="Y156" s="19" t="n"/>
      <c r="Z156" s="19" t="n"/>
      <c r="AA156" s="15" t="inlineStr">
        <is>
          <t>High</t>
        </is>
      </c>
      <c r="AB156" s="15" t="inlineStr">
        <is>
          <t>Influencer hype; strong youth pull</t>
        </is>
      </c>
      <c r="AC156" s="15" t="inlineStr">
        <is>
          <t>Hype-brand zero-sugar hydration with BCAAs</t>
        </is>
      </c>
      <c r="AD156" s="15" t="inlineStr">
        <is>
          <t>Brand cachet plus zero sugar and added BCAAs.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500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Roar Organic</t>
        </is>
      </c>
      <c r="B157" s="15" t="inlineStr">
        <is>
          <t>Roar Organic Electrolyte Infusions | Cucumber Watermelon | single 532mL</t>
        </is>
      </c>
      <c r="C157" s="15" t="inlineStr">
        <is>
          <t>2) Electrolyte beverage (RTD)</t>
        </is>
      </c>
      <c r="D157" s="15" t="inlineStr">
        <is>
          <t>532 mL bottle</t>
        </is>
      </c>
      <c r="E157" s="16" t="n">
        <v>1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Cucumber Watermelon</t>
        </is>
      </c>
      <c r="P157" s="16" t="n">
        <v>0</v>
      </c>
      <c r="Q157" s="16" t="n">
        <v>45</v>
      </c>
      <c r="R157" s="16" t="n">
        <v>100</v>
      </c>
      <c r="S157" s="16" t="n">
        <v>2</v>
      </c>
      <c r="T157" s="16" t="n">
        <v>10</v>
      </c>
      <c r="U157" s="15" t="inlineStr">
        <is>
          <t>Stevia + erythritol</t>
        </is>
      </c>
      <c r="V157" s="15" t="inlineStr">
        <is>
          <t>Coconut-water electrolytes, antioxidants, B-vitamins, low sugar, organic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Emerging organic niche; modest shelf share</t>
        </is>
      </c>
      <c r="AC157" s="15" t="inlineStr">
        <is>
          <t>Organic, low-sugar coconut-water hydration</t>
        </is>
      </c>
      <c r="AD157" s="15" t="inlineStr">
        <is>
          <t>Organic and barely-sweetened for clean-label hydration seekers.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532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Roar Organic</t>
        </is>
      </c>
      <c r="B158" s="15" t="inlineStr">
        <is>
          <t>Roar Organic Electrolyte Infusions | Cucumber Watermelon | 8-pack 532mL</t>
        </is>
      </c>
      <c r="C158" s="15" t="inlineStr">
        <is>
          <t>2) Electrolyte beverage (RTD)</t>
        </is>
      </c>
      <c r="D158" s="15" t="inlineStr">
        <is>
          <t>532 mL bottle</t>
        </is>
      </c>
      <c r="E158" s="16" t="n">
        <v>8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Cucumber Watermelon</t>
        </is>
      </c>
      <c r="P158" s="16" t="n">
        <v>0</v>
      </c>
      <c r="Q158" s="16" t="n">
        <v>45</v>
      </c>
      <c r="R158" s="16" t="n">
        <v>100</v>
      </c>
      <c r="S158" s="16" t="n">
        <v>2</v>
      </c>
      <c r="T158" s="16" t="n">
        <v>10</v>
      </c>
      <c r="U158" s="15" t="inlineStr">
        <is>
          <t>Stevia + erythritol</t>
        </is>
      </c>
      <c r="V158" s="15" t="inlineStr">
        <is>
          <t>Coconut-water electrolytes, antioxidants, B-vitamins, low sugar, organic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Emerging organic niche; modest shelf share</t>
        </is>
      </c>
      <c r="AC158" s="15" t="inlineStr">
        <is>
          <t>Organic, low-sugar coconut-water hydration</t>
        </is>
      </c>
      <c r="AD158" s="15" t="inlineStr">
        <is>
          <t>Organic and barely-sweetened for clean-label hydration seekers.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532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Roar Organic</t>
        </is>
      </c>
      <c r="B159" s="15" t="inlineStr">
        <is>
          <t>Roar Organic Electrolyte Infusions | Cucumber Watermelon | 12-pack 532mL</t>
        </is>
      </c>
      <c r="C159" s="15" t="inlineStr">
        <is>
          <t>2) Electrolyte beverage (RTD)</t>
        </is>
      </c>
      <c r="D159" s="15" t="inlineStr">
        <is>
          <t>532 mL bottle</t>
        </is>
      </c>
      <c r="E159" s="16" t="n">
        <v>12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Cucumber Watermelon</t>
        </is>
      </c>
      <c r="P159" s="16" t="n">
        <v>0</v>
      </c>
      <c r="Q159" s="16" t="n">
        <v>45</v>
      </c>
      <c r="R159" s="16" t="n">
        <v>100</v>
      </c>
      <c r="S159" s="16" t="n">
        <v>2</v>
      </c>
      <c r="T159" s="16" t="n">
        <v>10</v>
      </c>
      <c r="U159" s="15" t="inlineStr">
        <is>
          <t>Stevia + erythritol</t>
        </is>
      </c>
      <c r="V159" s="15" t="inlineStr">
        <is>
          <t>Coconut-water electrolytes, antioxidants, B-vitamins, low sugar, organic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Emerging organic niche; modest shelf share</t>
        </is>
      </c>
      <c r="AC159" s="15" t="inlineStr">
        <is>
          <t>Organic, low-sugar coconut-water hydration</t>
        </is>
      </c>
      <c r="AD159" s="15" t="inlineStr">
        <is>
          <t>Organic and barely-sweetened for clean-label hydration seekers.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532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Roar Organic</t>
        </is>
      </c>
      <c r="B160" s="15" t="inlineStr">
        <is>
          <t>Roar Organic Electrolyte Infusions | Cucumber Watermelon | 18-pack 532mL</t>
        </is>
      </c>
      <c r="C160" s="15" t="inlineStr">
        <is>
          <t>2) Electrolyte beverage (RTD)</t>
        </is>
      </c>
      <c r="D160" s="15" t="inlineStr">
        <is>
          <t>532 mL bottle</t>
        </is>
      </c>
      <c r="E160" s="16" t="n">
        <v>18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Cucumber Watermelon</t>
        </is>
      </c>
      <c r="P160" s="16" t="n">
        <v>0</v>
      </c>
      <c r="Q160" s="16" t="n">
        <v>45</v>
      </c>
      <c r="R160" s="16" t="n">
        <v>100</v>
      </c>
      <c r="S160" s="16" t="n">
        <v>2</v>
      </c>
      <c r="T160" s="16" t="n">
        <v>10</v>
      </c>
      <c r="U160" s="15" t="inlineStr">
        <is>
          <t>Stevia + erythritol</t>
        </is>
      </c>
      <c r="V160" s="15" t="inlineStr">
        <is>
          <t>Coconut-water electrolytes, antioxidants, B-vitamins, low sugar, organic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Emerging organic niche; modest shelf share</t>
        </is>
      </c>
      <c r="AC160" s="15" t="inlineStr">
        <is>
          <t>Organic, low-sugar coconut-water hydration</t>
        </is>
      </c>
      <c r="AD160" s="15" t="inlineStr">
        <is>
          <t>Organic and barely-sweetened for clean-label hydration seekers.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532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Roar Organic</t>
        </is>
      </c>
      <c r="B161" s="15" t="inlineStr">
        <is>
          <t>Roar Organic Electrolyte Infusions | Cucumber Watermelon | 24-pack 532mL</t>
        </is>
      </c>
      <c r="C161" s="15" t="inlineStr">
        <is>
          <t>2) Electrolyte beverage (RTD)</t>
        </is>
      </c>
      <c r="D161" s="15" t="inlineStr">
        <is>
          <t>532 mL bottle</t>
        </is>
      </c>
      <c r="E161" s="16" t="n">
        <v>24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Cucumber Watermelon</t>
        </is>
      </c>
      <c r="P161" s="16" t="n">
        <v>0</v>
      </c>
      <c r="Q161" s="16" t="n">
        <v>45</v>
      </c>
      <c r="R161" s="16" t="n">
        <v>100</v>
      </c>
      <c r="S161" s="16" t="n">
        <v>2</v>
      </c>
      <c r="T161" s="16" t="n">
        <v>10</v>
      </c>
      <c r="U161" s="15" t="inlineStr">
        <is>
          <t>Stevia + erythritol</t>
        </is>
      </c>
      <c r="V161" s="15" t="inlineStr">
        <is>
          <t>Coconut-water electrolytes, antioxidants, B-vitamins, low sugar, organic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Emerging organic niche; modest shelf share</t>
        </is>
      </c>
      <c r="AC161" s="15" t="inlineStr">
        <is>
          <t>Organic, low-sugar coconut-water hydration</t>
        </is>
      </c>
      <c r="AD161" s="15" t="inlineStr">
        <is>
          <t>Organic and barely-sweetened for clean-label hydration seekers.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532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Roar Organic</t>
        </is>
      </c>
      <c r="B162" s="15" t="inlineStr">
        <is>
          <t>Roar Organic Electrolyte Infusions | Mango Clementine | single 532mL</t>
        </is>
      </c>
      <c r="C162" s="15" t="inlineStr">
        <is>
          <t>2) Electrolyte beverage (RTD)</t>
        </is>
      </c>
      <c r="D162" s="15" t="inlineStr">
        <is>
          <t>532 mL bottle</t>
        </is>
      </c>
      <c r="E162" s="16" t="n">
        <v>1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Mango Clementine</t>
        </is>
      </c>
      <c r="P162" s="16" t="n">
        <v>0</v>
      </c>
      <c r="Q162" s="16" t="n">
        <v>45</v>
      </c>
      <c r="R162" s="16" t="n">
        <v>100</v>
      </c>
      <c r="S162" s="16" t="n">
        <v>2</v>
      </c>
      <c r="T162" s="16" t="n">
        <v>10</v>
      </c>
      <c r="U162" s="15" t="inlineStr">
        <is>
          <t>Stevia + erythritol</t>
        </is>
      </c>
      <c r="V162" s="15" t="inlineStr">
        <is>
          <t>Coconut-water electrolytes, antioxidants, B-vitamins, low sugar, organic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Emerging organic niche; modest shelf share</t>
        </is>
      </c>
      <c r="AC162" s="15" t="inlineStr">
        <is>
          <t>Organic, low-sugar coconut-water hydration</t>
        </is>
      </c>
      <c r="AD162" s="15" t="inlineStr">
        <is>
          <t>Organic and barely-sweetened for clean-label hydration seekers.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532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Roar Organic</t>
        </is>
      </c>
      <c r="B163" s="15" t="inlineStr">
        <is>
          <t>Roar Organic Electrolyte Infusions | Mango Clementine | 8-pack 532mL</t>
        </is>
      </c>
      <c r="C163" s="15" t="inlineStr">
        <is>
          <t>2) Electrolyte beverage (RTD)</t>
        </is>
      </c>
      <c r="D163" s="15" t="inlineStr">
        <is>
          <t>532 mL bottle</t>
        </is>
      </c>
      <c r="E163" s="16" t="n">
        <v>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Mango Clementine</t>
        </is>
      </c>
      <c r="P163" s="16" t="n">
        <v>0</v>
      </c>
      <c r="Q163" s="16" t="n">
        <v>45</v>
      </c>
      <c r="R163" s="16" t="n">
        <v>100</v>
      </c>
      <c r="S163" s="16" t="n">
        <v>2</v>
      </c>
      <c r="T163" s="16" t="n">
        <v>10</v>
      </c>
      <c r="U163" s="15" t="inlineStr">
        <is>
          <t>Stevia + erythritol</t>
        </is>
      </c>
      <c r="V163" s="15" t="inlineStr">
        <is>
          <t>Coconut-water electrolytes, antioxidants, B-vitamins, low sugar, organic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Emerging organic niche; modest shelf share</t>
        </is>
      </c>
      <c r="AC163" s="15" t="inlineStr">
        <is>
          <t>Organic, low-sugar coconut-water hydration</t>
        </is>
      </c>
      <c r="AD163" s="15" t="inlineStr">
        <is>
          <t>Organic and barely-sweetened for clean-label hydration seekers.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532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Roar Organic</t>
        </is>
      </c>
      <c r="B164" s="15" t="inlineStr">
        <is>
          <t>Roar Organic Electrolyte Infusions | Mango Clementine | 12-pack 532mL</t>
        </is>
      </c>
      <c r="C164" s="15" t="inlineStr">
        <is>
          <t>2) Electrolyte beverage (RTD)</t>
        </is>
      </c>
      <c r="D164" s="15" t="inlineStr">
        <is>
          <t>532 mL bottle</t>
        </is>
      </c>
      <c r="E164" s="16" t="n">
        <v>12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Mango Clementine</t>
        </is>
      </c>
      <c r="P164" s="16" t="n">
        <v>0</v>
      </c>
      <c r="Q164" s="16" t="n">
        <v>45</v>
      </c>
      <c r="R164" s="16" t="n">
        <v>100</v>
      </c>
      <c r="S164" s="16" t="n">
        <v>2</v>
      </c>
      <c r="T164" s="16" t="n">
        <v>10</v>
      </c>
      <c r="U164" s="15" t="inlineStr">
        <is>
          <t>Stevia + erythritol</t>
        </is>
      </c>
      <c r="V164" s="15" t="inlineStr">
        <is>
          <t>Coconut-water electrolytes, antioxidants, B-vitamins, low sugar, organic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Emerging organic niche; modest shelf share</t>
        </is>
      </c>
      <c r="AC164" s="15" t="inlineStr">
        <is>
          <t>Organic, low-sugar coconut-water hydration</t>
        </is>
      </c>
      <c r="AD164" s="15" t="inlineStr">
        <is>
          <t>Organic and barely-sweetened for clean-label hydration seekers.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532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Roar Organic</t>
        </is>
      </c>
      <c r="B165" s="15" t="inlineStr">
        <is>
          <t>Roar Organic Electrolyte Infusions | Mango Clementine | 18-pack 532mL</t>
        </is>
      </c>
      <c r="C165" s="15" t="inlineStr">
        <is>
          <t>2) Electrolyte beverage (RTD)</t>
        </is>
      </c>
      <c r="D165" s="15" t="inlineStr">
        <is>
          <t>532 mL bottle</t>
        </is>
      </c>
      <c r="E165" s="16" t="n">
        <v>18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Mango Clementine</t>
        </is>
      </c>
      <c r="P165" s="16" t="n">
        <v>0</v>
      </c>
      <c r="Q165" s="16" t="n">
        <v>45</v>
      </c>
      <c r="R165" s="16" t="n">
        <v>100</v>
      </c>
      <c r="S165" s="16" t="n">
        <v>2</v>
      </c>
      <c r="T165" s="16" t="n">
        <v>10</v>
      </c>
      <c r="U165" s="15" t="inlineStr">
        <is>
          <t>Stevia + erythritol</t>
        </is>
      </c>
      <c r="V165" s="15" t="inlineStr">
        <is>
          <t>Coconut-water electrolytes, antioxidants, B-vitamins, low sugar, organic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Emerging organic niche; modest shelf share</t>
        </is>
      </c>
      <c r="AC165" s="15" t="inlineStr">
        <is>
          <t>Organic, low-sugar coconut-water hydration</t>
        </is>
      </c>
      <c r="AD165" s="15" t="inlineStr">
        <is>
          <t>Organic and barely-sweetened for clean-label hydration seekers.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532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Roar Organic</t>
        </is>
      </c>
      <c r="B166" s="15" t="inlineStr">
        <is>
          <t>Roar Organic Electrolyte Infusions | Mango Clementine | 24-pack 532mL</t>
        </is>
      </c>
      <c r="C166" s="15" t="inlineStr">
        <is>
          <t>2) Electrolyte beverage (RTD)</t>
        </is>
      </c>
      <c r="D166" s="15" t="inlineStr">
        <is>
          <t>532 mL bottle</t>
        </is>
      </c>
      <c r="E166" s="16" t="n">
        <v>24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Mango Clementine</t>
        </is>
      </c>
      <c r="P166" s="16" t="n">
        <v>0</v>
      </c>
      <c r="Q166" s="16" t="n">
        <v>45</v>
      </c>
      <c r="R166" s="16" t="n">
        <v>100</v>
      </c>
      <c r="S166" s="16" t="n">
        <v>2</v>
      </c>
      <c r="T166" s="16" t="n">
        <v>10</v>
      </c>
      <c r="U166" s="15" t="inlineStr">
        <is>
          <t>Stevia + erythritol</t>
        </is>
      </c>
      <c r="V166" s="15" t="inlineStr">
        <is>
          <t>Coconut-water electrolytes, antioxidants, B-vitamins, low sugar, organic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Emerging organic niche; modest shelf share</t>
        </is>
      </c>
      <c r="AC166" s="15" t="inlineStr">
        <is>
          <t>Organic, low-sugar coconut-water hydration</t>
        </is>
      </c>
      <c r="AD166" s="15" t="inlineStr">
        <is>
          <t>Organic and barely-sweetened for clean-label hydration seekers.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532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Roar Organic</t>
        </is>
      </c>
      <c r="B167" s="15" t="inlineStr">
        <is>
          <t>Roar Organic Electrolyte Infusions | Blueberry Acai | single 532mL</t>
        </is>
      </c>
      <c r="C167" s="15" t="inlineStr">
        <is>
          <t>2) Electrolyte beverage (RTD)</t>
        </is>
      </c>
      <c r="D167" s="15" t="inlineStr">
        <is>
          <t>532 mL bottle</t>
        </is>
      </c>
      <c r="E167" s="16" t="n">
        <v>1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Blueberry Acai</t>
        </is>
      </c>
      <c r="P167" s="16" t="n">
        <v>0</v>
      </c>
      <c r="Q167" s="16" t="n">
        <v>45</v>
      </c>
      <c r="R167" s="16" t="n">
        <v>100</v>
      </c>
      <c r="S167" s="16" t="n">
        <v>2</v>
      </c>
      <c r="T167" s="16" t="n">
        <v>10</v>
      </c>
      <c r="U167" s="15" t="inlineStr">
        <is>
          <t>Stevia + erythritol</t>
        </is>
      </c>
      <c r="V167" s="15" t="inlineStr">
        <is>
          <t>Coconut-water electrolytes, antioxidants, B-vitamins, low sugar, organic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Emerging organic niche; modest shelf share</t>
        </is>
      </c>
      <c r="AC167" s="15" t="inlineStr">
        <is>
          <t>Organic, low-sugar coconut-water hydration</t>
        </is>
      </c>
      <c r="AD167" s="15" t="inlineStr">
        <is>
          <t>Organic and barely-sweetened for clean-label hydration seekers.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532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Roar Organic</t>
        </is>
      </c>
      <c r="B168" s="15" t="inlineStr">
        <is>
          <t>Roar Organic Electrolyte Infusions | Blueberry Acai | 8-pack 532mL</t>
        </is>
      </c>
      <c r="C168" s="15" t="inlineStr">
        <is>
          <t>2) Electrolyte beverage (RTD)</t>
        </is>
      </c>
      <c r="D168" s="15" t="inlineStr">
        <is>
          <t>532 mL bottle</t>
        </is>
      </c>
      <c r="E168" s="16" t="n">
        <v>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Blueberry Acai</t>
        </is>
      </c>
      <c r="P168" s="16" t="n">
        <v>0</v>
      </c>
      <c r="Q168" s="16" t="n">
        <v>45</v>
      </c>
      <c r="R168" s="16" t="n">
        <v>100</v>
      </c>
      <c r="S168" s="16" t="n">
        <v>2</v>
      </c>
      <c r="T168" s="16" t="n">
        <v>10</v>
      </c>
      <c r="U168" s="15" t="inlineStr">
        <is>
          <t>Stevia + erythritol</t>
        </is>
      </c>
      <c r="V168" s="15" t="inlineStr">
        <is>
          <t>Coconut-water electrolytes, antioxidants, B-vitamins, low sugar, organic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Emerging organic niche; modest shelf share</t>
        </is>
      </c>
      <c r="AC168" s="15" t="inlineStr">
        <is>
          <t>Organic, low-sugar coconut-water hydration</t>
        </is>
      </c>
      <c r="AD168" s="15" t="inlineStr">
        <is>
          <t>Organic and barely-sweetened for clean-label hydration seekers.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532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Roar Organic</t>
        </is>
      </c>
      <c r="B169" s="15" t="inlineStr">
        <is>
          <t>Roar Organic Electrolyte Infusions | Blueberry Acai | 12-pack 532mL</t>
        </is>
      </c>
      <c r="C169" s="15" t="inlineStr">
        <is>
          <t>2) Electrolyte beverage (RTD)</t>
        </is>
      </c>
      <c r="D169" s="15" t="inlineStr">
        <is>
          <t>532 mL bottle</t>
        </is>
      </c>
      <c r="E169" s="16" t="n">
        <v>12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Blueberry Acai</t>
        </is>
      </c>
      <c r="P169" s="16" t="n">
        <v>0</v>
      </c>
      <c r="Q169" s="16" t="n">
        <v>45</v>
      </c>
      <c r="R169" s="16" t="n">
        <v>100</v>
      </c>
      <c r="S169" s="16" t="n">
        <v>2</v>
      </c>
      <c r="T169" s="16" t="n">
        <v>10</v>
      </c>
      <c r="U169" s="15" t="inlineStr">
        <is>
          <t>Stevia + erythritol</t>
        </is>
      </c>
      <c r="V169" s="15" t="inlineStr">
        <is>
          <t>Coconut-water electrolytes, antioxidants, B-vitamins, low sugar, organic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Emerging organic niche; modest shelf share</t>
        </is>
      </c>
      <c r="AC169" s="15" t="inlineStr">
        <is>
          <t>Organic, low-sugar coconut-water hydration</t>
        </is>
      </c>
      <c r="AD169" s="15" t="inlineStr">
        <is>
          <t>Organic and barely-sweetened for clean-label hydration seekers.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532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Roar Organic</t>
        </is>
      </c>
      <c r="B170" s="15" t="inlineStr">
        <is>
          <t>Roar Organic Electrolyte Infusions | Blueberry Acai | 18-pack 532mL</t>
        </is>
      </c>
      <c r="C170" s="15" t="inlineStr">
        <is>
          <t>2) Electrolyte beverage (RTD)</t>
        </is>
      </c>
      <c r="D170" s="15" t="inlineStr">
        <is>
          <t>532 mL bottle</t>
        </is>
      </c>
      <c r="E170" s="16" t="n">
        <v>18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Blueberry Acai</t>
        </is>
      </c>
      <c r="P170" s="16" t="n">
        <v>0</v>
      </c>
      <c r="Q170" s="16" t="n">
        <v>45</v>
      </c>
      <c r="R170" s="16" t="n">
        <v>100</v>
      </c>
      <c r="S170" s="16" t="n">
        <v>2</v>
      </c>
      <c r="T170" s="16" t="n">
        <v>10</v>
      </c>
      <c r="U170" s="15" t="inlineStr">
        <is>
          <t>Stevia + erythritol</t>
        </is>
      </c>
      <c r="V170" s="15" t="inlineStr">
        <is>
          <t>Coconut-water electrolytes, antioxidants, B-vitamins, low sugar, organic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Emerging organic niche; modest shelf share</t>
        </is>
      </c>
      <c r="AC170" s="15" t="inlineStr">
        <is>
          <t>Organic, low-sugar coconut-water hydration</t>
        </is>
      </c>
      <c r="AD170" s="15" t="inlineStr">
        <is>
          <t>Organic and barely-sweetened for clean-label hydration seekers.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532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Roar Organic</t>
        </is>
      </c>
      <c r="B171" s="15" t="inlineStr">
        <is>
          <t>Roar Organic Electrolyte Infusions | Blueberry Acai | 24-pack 532mL</t>
        </is>
      </c>
      <c r="C171" s="15" t="inlineStr">
        <is>
          <t>2) Electrolyte beverage (RTD)</t>
        </is>
      </c>
      <c r="D171" s="15" t="inlineStr">
        <is>
          <t>532 mL bottle</t>
        </is>
      </c>
      <c r="E171" s="16" t="n">
        <v>24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Blueberry Acai</t>
        </is>
      </c>
      <c r="P171" s="16" t="n">
        <v>0</v>
      </c>
      <c r="Q171" s="16" t="n">
        <v>45</v>
      </c>
      <c r="R171" s="16" t="n">
        <v>100</v>
      </c>
      <c r="S171" s="16" t="n">
        <v>2</v>
      </c>
      <c r="T171" s="16" t="n">
        <v>10</v>
      </c>
      <c r="U171" s="15" t="inlineStr">
        <is>
          <t>Stevia + erythritol</t>
        </is>
      </c>
      <c r="V171" s="15" t="inlineStr">
        <is>
          <t>Coconut-water electrolytes, antioxidants, B-vitamins, low sugar, organic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Emerging organic niche; modest shelf share</t>
        </is>
      </c>
      <c r="AC171" s="15" t="inlineStr">
        <is>
          <t>Organic, low-sugar coconut-water hydration</t>
        </is>
      </c>
      <c r="AD171" s="15" t="inlineStr">
        <is>
          <t>Organic and barely-sweetened for clean-label hydration seekers.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532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Roar Organic</t>
        </is>
      </c>
      <c r="B172" s="15" t="inlineStr">
        <is>
          <t>Roar Organic Electrolyte Infusions | Georgia Peach | single 532mL</t>
        </is>
      </c>
      <c r="C172" s="15" t="inlineStr">
        <is>
          <t>2) Electrolyte beverage (RTD)</t>
        </is>
      </c>
      <c r="D172" s="15" t="inlineStr">
        <is>
          <t>532 mL bottle</t>
        </is>
      </c>
      <c r="E172" s="16" t="n">
        <v>1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Georgia Peach</t>
        </is>
      </c>
      <c r="P172" s="16" t="n">
        <v>0</v>
      </c>
      <c r="Q172" s="16" t="n">
        <v>45</v>
      </c>
      <c r="R172" s="16" t="n">
        <v>100</v>
      </c>
      <c r="S172" s="16" t="n">
        <v>2</v>
      </c>
      <c r="T172" s="16" t="n">
        <v>10</v>
      </c>
      <c r="U172" s="15" t="inlineStr">
        <is>
          <t>Stevia + erythritol</t>
        </is>
      </c>
      <c r="V172" s="15" t="inlineStr">
        <is>
          <t>Coconut-water electrolytes, antioxidants, B-vitamins, low sugar, organic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Emerging organic niche; modest shelf share</t>
        </is>
      </c>
      <c r="AC172" s="15" t="inlineStr">
        <is>
          <t>Organic, low-sugar coconut-water hydration</t>
        </is>
      </c>
      <c r="AD172" s="15" t="inlineStr">
        <is>
          <t>Organic and barely-sweetened for clean-label hydration seekers.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532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Roar Organic</t>
        </is>
      </c>
      <c r="B173" s="15" t="inlineStr">
        <is>
          <t>Roar Organic Electrolyte Infusions | Georgia Peach | 8-pack 532mL</t>
        </is>
      </c>
      <c r="C173" s="15" t="inlineStr">
        <is>
          <t>2) Electrolyte beverage (RTD)</t>
        </is>
      </c>
      <c r="D173" s="15" t="inlineStr">
        <is>
          <t>532 mL bottle</t>
        </is>
      </c>
      <c r="E173" s="16" t="n">
        <v>8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Georgia Peach</t>
        </is>
      </c>
      <c r="P173" s="16" t="n">
        <v>0</v>
      </c>
      <c r="Q173" s="16" t="n">
        <v>45</v>
      </c>
      <c r="R173" s="16" t="n">
        <v>100</v>
      </c>
      <c r="S173" s="16" t="n">
        <v>2</v>
      </c>
      <c r="T173" s="16" t="n">
        <v>10</v>
      </c>
      <c r="U173" s="15" t="inlineStr">
        <is>
          <t>Stevia + erythritol</t>
        </is>
      </c>
      <c r="V173" s="15" t="inlineStr">
        <is>
          <t>Coconut-water electrolytes, antioxidants, B-vitamins, low sugar, organic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Emerging organic niche; modest shelf share</t>
        </is>
      </c>
      <c r="AC173" s="15" t="inlineStr">
        <is>
          <t>Organic, low-sugar coconut-water hydration</t>
        </is>
      </c>
      <c r="AD173" s="15" t="inlineStr">
        <is>
          <t>Organic and barely-sweetened for clean-label hydration seekers.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532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Roar Organic</t>
        </is>
      </c>
      <c r="B174" s="15" t="inlineStr">
        <is>
          <t>Roar Organic Electrolyte Infusions | Georgia Peach | 12-pack 532mL</t>
        </is>
      </c>
      <c r="C174" s="15" t="inlineStr">
        <is>
          <t>2) Electrolyte beverage (RTD)</t>
        </is>
      </c>
      <c r="D174" s="15" t="inlineStr">
        <is>
          <t>532 mL bottle</t>
        </is>
      </c>
      <c r="E174" s="16" t="n">
        <v>12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Georgia Peach</t>
        </is>
      </c>
      <c r="P174" s="16" t="n">
        <v>0</v>
      </c>
      <c r="Q174" s="16" t="n">
        <v>45</v>
      </c>
      <c r="R174" s="16" t="n">
        <v>100</v>
      </c>
      <c r="S174" s="16" t="n">
        <v>2</v>
      </c>
      <c r="T174" s="16" t="n">
        <v>10</v>
      </c>
      <c r="U174" s="15" t="inlineStr">
        <is>
          <t>Stevia + erythritol</t>
        </is>
      </c>
      <c r="V174" s="15" t="inlineStr">
        <is>
          <t>Coconut-water electrolytes, antioxidants, B-vitamins, low sugar, organic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Emerging organic niche; modest shelf share</t>
        </is>
      </c>
      <c r="AC174" s="15" t="inlineStr">
        <is>
          <t>Organic, low-sugar coconut-water hydration</t>
        </is>
      </c>
      <c r="AD174" s="15" t="inlineStr">
        <is>
          <t>Organic and barely-sweetened for clean-label hydration seekers.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532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Roar Organic</t>
        </is>
      </c>
      <c r="B175" s="15" t="inlineStr">
        <is>
          <t>Roar Organic Electrolyte Infusions | Georgia Peach | 18-pack 532mL</t>
        </is>
      </c>
      <c r="C175" s="15" t="inlineStr">
        <is>
          <t>2) Electrolyte beverage (RTD)</t>
        </is>
      </c>
      <c r="D175" s="15" t="inlineStr">
        <is>
          <t>532 mL bottle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Georgia Peach</t>
        </is>
      </c>
      <c r="P175" s="16" t="n">
        <v>0</v>
      </c>
      <c r="Q175" s="16" t="n">
        <v>45</v>
      </c>
      <c r="R175" s="16" t="n">
        <v>100</v>
      </c>
      <c r="S175" s="16" t="n">
        <v>2</v>
      </c>
      <c r="T175" s="16" t="n">
        <v>10</v>
      </c>
      <c r="U175" s="15" t="inlineStr">
        <is>
          <t>Stevia + erythritol</t>
        </is>
      </c>
      <c r="V175" s="15" t="inlineStr">
        <is>
          <t>Coconut-water electrolytes, antioxidants, B-vitamins, low sugar, organic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Emerging organic niche; modest shelf share</t>
        </is>
      </c>
      <c r="AC175" s="15" t="inlineStr">
        <is>
          <t>Organic, low-sugar coconut-water hydration</t>
        </is>
      </c>
      <c r="AD175" s="15" t="inlineStr">
        <is>
          <t>Organic and barely-sweetened for clean-label hydration seekers.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532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Roar Organic</t>
        </is>
      </c>
      <c r="B176" s="15" t="inlineStr">
        <is>
          <t>Roar Organic Electrolyte Infusions | Georgia Peach | 24-pack 532mL</t>
        </is>
      </c>
      <c r="C176" s="15" t="inlineStr">
        <is>
          <t>2) Electrolyte beverage (RTD)</t>
        </is>
      </c>
      <c r="D176" s="15" t="inlineStr">
        <is>
          <t>532 mL bottle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Georgia Peach</t>
        </is>
      </c>
      <c r="P176" s="16" t="n">
        <v>0</v>
      </c>
      <c r="Q176" s="16" t="n">
        <v>45</v>
      </c>
      <c r="R176" s="16" t="n">
        <v>100</v>
      </c>
      <c r="S176" s="16" t="n">
        <v>2</v>
      </c>
      <c r="T176" s="16" t="n">
        <v>10</v>
      </c>
      <c r="U176" s="15" t="inlineStr">
        <is>
          <t>Stevia + erythritol</t>
        </is>
      </c>
      <c r="V176" s="15" t="inlineStr">
        <is>
          <t>Coconut-water electrolytes, antioxidants, B-vitamins, low sugar, organic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Emerging organic niche; modest shelf share</t>
        </is>
      </c>
      <c r="AC176" s="15" t="inlineStr">
        <is>
          <t>Organic, low-sugar coconut-water hydration</t>
        </is>
      </c>
      <c r="AD176" s="15" t="inlineStr">
        <is>
          <t>Organic and barely-sweetened for clean-label hydration seekers.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532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BioSteel</t>
        </is>
      </c>
      <c r="B177" s="15" t="inlineStr">
        <is>
          <t>BioSteel Sports Drink (RTD) | Blue Raspberry | single 500mL</t>
        </is>
      </c>
      <c r="C177" s="15" t="inlineStr">
        <is>
          <t>2) Electrolyte beverage (RTD)</t>
        </is>
      </c>
      <c r="D177" s="15" t="inlineStr">
        <is>
          <t>500 mL bottle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Blue Raspberry</t>
        </is>
      </c>
      <c r="P177" s="16" t="n">
        <v>0</v>
      </c>
      <c r="Q177" s="16" t="n">
        <v>130</v>
      </c>
      <c r="R177" s="16" t="n">
        <v>20</v>
      </c>
      <c r="S177" s="16" t="n">
        <v>0</v>
      </c>
      <c r="T177" s="16" t="n">
        <v>0</v>
      </c>
      <c r="U177" s="15" t="inlineStr">
        <is>
          <t>Stevia</t>
        </is>
      </c>
      <c r="V177" s="15" t="inlineStr">
        <is>
          <t>Zero sugar, electrolytes, no artificial, pro-sports endorsed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Canadian brand; strong domestic hockey/sports tie-ins</t>
        </is>
      </c>
      <c r="AC177" s="15" t="inlineStr">
        <is>
          <t>Zero-sugar clean sports hydration (Canadian, pro-endorsed)</t>
        </is>
      </c>
      <c r="AD177" s="15" t="inlineStr">
        <is>
          <t>Zero sugar plus pro-sports credibility, made in Canada.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500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BioSteel</t>
        </is>
      </c>
      <c r="B178" s="15" t="inlineStr">
        <is>
          <t>BioSteel Sports Drink (RTD) | Blue Raspberry | 8-pack 500mL</t>
        </is>
      </c>
      <c r="C178" s="15" t="inlineStr">
        <is>
          <t>2) Electrolyte beverage (RTD)</t>
        </is>
      </c>
      <c r="D178" s="15" t="inlineStr">
        <is>
          <t>500 mL bottle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Blue Raspberry</t>
        </is>
      </c>
      <c r="P178" s="16" t="n">
        <v>0</v>
      </c>
      <c r="Q178" s="16" t="n">
        <v>130</v>
      </c>
      <c r="R178" s="16" t="n">
        <v>20</v>
      </c>
      <c r="S178" s="16" t="n">
        <v>0</v>
      </c>
      <c r="T178" s="16" t="n">
        <v>0</v>
      </c>
      <c r="U178" s="15" t="inlineStr">
        <is>
          <t>Stevia</t>
        </is>
      </c>
      <c r="V178" s="15" t="inlineStr">
        <is>
          <t>Zero sugar, electrolytes, no artificial, pro-sports endorsed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Canadian brand; strong domestic hockey/sports tie-ins</t>
        </is>
      </c>
      <c r="AC178" s="15" t="inlineStr">
        <is>
          <t>Zero-sugar clean sports hydration (Canadian, pro-endorsed)</t>
        </is>
      </c>
      <c r="AD178" s="15" t="inlineStr">
        <is>
          <t>Zero sugar plus pro-sports credibility, made in Canada.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500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BioSteel</t>
        </is>
      </c>
      <c r="B179" s="15" t="inlineStr">
        <is>
          <t>BioSteel Sports Drink (RTD) | Blue Raspberry | 12-pack 500mL</t>
        </is>
      </c>
      <c r="C179" s="15" t="inlineStr">
        <is>
          <t>2) Electrolyte beverage (RTD)</t>
        </is>
      </c>
      <c r="D179" s="15" t="inlineStr">
        <is>
          <t>500 mL bottle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Blue Raspberry</t>
        </is>
      </c>
      <c r="P179" s="16" t="n">
        <v>0</v>
      </c>
      <c r="Q179" s="16" t="n">
        <v>130</v>
      </c>
      <c r="R179" s="16" t="n">
        <v>20</v>
      </c>
      <c r="S179" s="16" t="n">
        <v>0</v>
      </c>
      <c r="T179" s="16" t="n">
        <v>0</v>
      </c>
      <c r="U179" s="15" t="inlineStr">
        <is>
          <t>Stevia</t>
        </is>
      </c>
      <c r="V179" s="15" t="inlineStr">
        <is>
          <t>Zero sugar, electrolytes, no artificial, pro-sports endorsed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Canadian brand; strong domestic hockey/sports tie-ins</t>
        </is>
      </c>
      <c r="AC179" s="15" t="inlineStr">
        <is>
          <t>Zero-sugar clean sports hydration (Canadian, pro-endorsed)</t>
        </is>
      </c>
      <c r="AD179" s="15" t="inlineStr">
        <is>
          <t>Zero sugar plus pro-sports credibility, made in Canada.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500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BioSteel</t>
        </is>
      </c>
      <c r="B180" s="15" t="inlineStr">
        <is>
          <t>BioSteel Sports Drink (RTD) | Blue Raspberry | 18-pack 500mL</t>
        </is>
      </c>
      <c r="C180" s="15" t="inlineStr">
        <is>
          <t>2) Electrolyte beverage (RTD)</t>
        </is>
      </c>
      <c r="D180" s="15" t="inlineStr">
        <is>
          <t>500 mL bottle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Blue Raspberry</t>
        </is>
      </c>
      <c r="P180" s="16" t="n">
        <v>0</v>
      </c>
      <c r="Q180" s="16" t="n">
        <v>130</v>
      </c>
      <c r="R180" s="16" t="n">
        <v>20</v>
      </c>
      <c r="S180" s="16" t="n">
        <v>0</v>
      </c>
      <c r="T180" s="16" t="n">
        <v>0</v>
      </c>
      <c r="U180" s="15" t="inlineStr">
        <is>
          <t>Stevia</t>
        </is>
      </c>
      <c r="V180" s="15" t="inlineStr">
        <is>
          <t>Zero sugar, electrolytes, no artificial, pro-sports endorsed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Canadian brand; strong domestic hockey/sports tie-ins</t>
        </is>
      </c>
      <c r="AC180" s="15" t="inlineStr">
        <is>
          <t>Zero-sugar clean sports hydration (Canadian, pro-endorsed)</t>
        </is>
      </c>
      <c r="AD180" s="15" t="inlineStr">
        <is>
          <t>Zero sugar plus pro-sports credibility, made in Canada.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500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BioSteel</t>
        </is>
      </c>
      <c r="B181" s="15" t="inlineStr">
        <is>
          <t>BioSteel Sports Drink (RTD) | Blue Raspberry | 24-pack 500mL</t>
        </is>
      </c>
      <c r="C181" s="15" t="inlineStr">
        <is>
          <t>2) Electrolyte beverage (RTD)</t>
        </is>
      </c>
      <c r="D181" s="15" t="inlineStr">
        <is>
          <t>500 mL bottle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Blue Raspberry</t>
        </is>
      </c>
      <c r="P181" s="16" t="n">
        <v>0</v>
      </c>
      <c r="Q181" s="16" t="n">
        <v>130</v>
      </c>
      <c r="R181" s="16" t="n">
        <v>20</v>
      </c>
      <c r="S181" s="16" t="n">
        <v>0</v>
      </c>
      <c r="T181" s="16" t="n">
        <v>0</v>
      </c>
      <c r="U181" s="15" t="inlineStr">
        <is>
          <t>Stevia</t>
        </is>
      </c>
      <c r="V181" s="15" t="inlineStr">
        <is>
          <t>Zero sugar, electrolytes, no artificial, pro-sports endorsed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Canadian brand; strong domestic hockey/sports tie-ins</t>
        </is>
      </c>
      <c r="AC181" s="15" t="inlineStr">
        <is>
          <t>Zero-sugar clean sports hydration (Canadian, pro-endorsed)</t>
        </is>
      </c>
      <c r="AD181" s="15" t="inlineStr">
        <is>
          <t>Zero sugar plus pro-sports credibility, made in Canada.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500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BioSteel</t>
        </is>
      </c>
      <c r="B182" s="15" t="inlineStr">
        <is>
          <t>BioSteel Sports Drink (RTD) | White Freeze | single 500mL</t>
        </is>
      </c>
      <c r="C182" s="15" t="inlineStr">
        <is>
          <t>2) Electrolyte beverage (RTD)</t>
        </is>
      </c>
      <c r="D182" s="15" t="inlineStr">
        <is>
          <t>500 mL bottle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White Freeze</t>
        </is>
      </c>
      <c r="P182" s="16" t="n">
        <v>0</v>
      </c>
      <c r="Q182" s="16" t="n">
        <v>130</v>
      </c>
      <c r="R182" s="16" t="n">
        <v>20</v>
      </c>
      <c r="S182" s="16" t="n">
        <v>0</v>
      </c>
      <c r="T182" s="16" t="n">
        <v>0</v>
      </c>
      <c r="U182" s="15" t="inlineStr">
        <is>
          <t>Stevia</t>
        </is>
      </c>
      <c r="V182" s="15" t="inlineStr">
        <is>
          <t>Zero sugar, electrolytes, no artificial, pro-sports endorsed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Canadian brand; strong domestic hockey/sports tie-ins</t>
        </is>
      </c>
      <c r="AC182" s="15" t="inlineStr">
        <is>
          <t>Zero-sugar clean sports hydration (Canadian, pro-endorsed)</t>
        </is>
      </c>
      <c r="AD182" s="15" t="inlineStr">
        <is>
          <t>Zero sugar plus pro-sports credibility, made in Canada.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500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BioSteel</t>
        </is>
      </c>
      <c r="B183" s="15" t="inlineStr">
        <is>
          <t>BioSteel Sports Drink (RTD) | White Freeze | 8-pack 500mL</t>
        </is>
      </c>
      <c r="C183" s="15" t="inlineStr">
        <is>
          <t>2) Electrolyte beverage (RTD)</t>
        </is>
      </c>
      <c r="D183" s="15" t="inlineStr">
        <is>
          <t>500 mL bottle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White Freeze</t>
        </is>
      </c>
      <c r="P183" s="16" t="n">
        <v>0</v>
      </c>
      <c r="Q183" s="16" t="n">
        <v>130</v>
      </c>
      <c r="R183" s="16" t="n">
        <v>20</v>
      </c>
      <c r="S183" s="16" t="n">
        <v>0</v>
      </c>
      <c r="T183" s="16" t="n">
        <v>0</v>
      </c>
      <c r="U183" s="15" t="inlineStr">
        <is>
          <t>Stevia</t>
        </is>
      </c>
      <c r="V183" s="15" t="inlineStr">
        <is>
          <t>Zero sugar, electrolytes, no artificial, pro-sports endorsed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Canadian brand; strong domestic hockey/sports tie-ins</t>
        </is>
      </c>
      <c r="AC183" s="15" t="inlineStr">
        <is>
          <t>Zero-sugar clean sports hydration (Canadian, pro-endorsed)</t>
        </is>
      </c>
      <c r="AD183" s="15" t="inlineStr">
        <is>
          <t>Zero sugar plus pro-sports credibility, made in Canada.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500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BioSteel</t>
        </is>
      </c>
      <c r="B184" s="15" t="inlineStr">
        <is>
          <t>BioSteel Sports Drink (RTD) | White Freeze | 12-pack 500mL</t>
        </is>
      </c>
      <c r="C184" s="15" t="inlineStr">
        <is>
          <t>2) Electrolyte beverage (RTD)</t>
        </is>
      </c>
      <c r="D184" s="15" t="inlineStr">
        <is>
          <t>500 mL bottle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White Freeze</t>
        </is>
      </c>
      <c r="P184" s="16" t="n">
        <v>0</v>
      </c>
      <c r="Q184" s="16" t="n">
        <v>130</v>
      </c>
      <c r="R184" s="16" t="n">
        <v>20</v>
      </c>
      <c r="S184" s="16" t="n">
        <v>0</v>
      </c>
      <c r="T184" s="16" t="n">
        <v>0</v>
      </c>
      <c r="U184" s="15" t="inlineStr">
        <is>
          <t>Stevia</t>
        </is>
      </c>
      <c r="V184" s="15" t="inlineStr">
        <is>
          <t>Zero sugar, electrolytes, no artificial, pro-sports endorsed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Canadian brand; strong domestic hockey/sports tie-ins</t>
        </is>
      </c>
      <c r="AC184" s="15" t="inlineStr">
        <is>
          <t>Zero-sugar clean sports hydration (Canadian, pro-endorsed)</t>
        </is>
      </c>
      <c r="AD184" s="15" t="inlineStr">
        <is>
          <t>Zero sugar plus pro-sports credibility, made in Canada.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500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BioSteel</t>
        </is>
      </c>
      <c r="B185" s="15" t="inlineStr">
        <is>
          <t>BioSteel Sports Drink (RTD) | White Freeze | 18-pack 500mL</t>
        </is>
      </c>
      <c r="C185" s="15" t="inlineStr">
        <is>
          <t>2) Electrolyte beverage (RTD)</t>
        </is>
      </c>
      <c r="D185" s="15" t="inlineStr">
        <is>
          <t>500 mL bottle</t>
        </is>
      </c>
      <c r="E185" s="16" t="n">
        <v>18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White Freeze</t>
        </is>
      </c>
      <c r="P185" s="16" t="n">
        <v>0</v>
      </c>
      <c r="Q185" s="16" t="n">
        <v>130</v>
      </c>
      <c r="R185" s="16" t="n">
        <v>20</v>
      </c>
      <c r="S185" s="16" t="n">
        <v>0</v>
      </c>
      <c r="T185" s="16" t="n">
        <v>0</v>
      </c>
      <c r="U185" s="15" t="inlineStr">
        <is>
          <t>Stevia</t>
        </is>
      </c>
      <c r="V185" s="15" t="inlineStr">
        <is>
          <t>Zero sugar, electrolytes, no artificial, pro-sports endorsed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Canadian brand; strong domestic hockey/sports tie-ins</t>
        </is>
      </c>
      <c r="AC185" s="15" t="inlineStr">
        <is>
          <t>Zero-sugar clean sports hydration (Canadian, pro-endorsed)</t>
        </is>
      </c>
      <c r="AD185" s="15" t="inlineStr">
        <is>
          <t>Zero sugar plus pro-sports credibility, made in Canada.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500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BioSteel</t>
        </is>
      </c>
      <c r="B186" s="15" t="inlineStr">
        <is>
          <t>BioSteel Sports Drink (RTD) | White Freeze | 24-pack 500mL</t>
        </is>
      </c>
      <c r="C186" s="15" t="inlineStr">
        <is>
          <t>2) Electrolyte beverage (RTD)</t>
        </is>
      </c>
      <c r="D186" s="15" t="inlineStr">
        <is>
          <t>500 mL bottle</t>
        </is>
      </c>
      <c r="E186" s="16" t="n">
        <v>24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White Freeze</t>
        </is>
      </c>
      <c r="P186" s="16" t="n">
        <v>0</v>
      </c>
      <c r="Q186" s="16" t="n">
        <v>130</v>
      </c>
      <c r="R186" s="16" t="n">
        <v>20</v>
      </c>
      <c r="S186" s="16" t="n">
        <v>0</v>
      </c>
      <c r="T186" s="16" t="n">
        <v>0</v>
      </c>
      <c r="U186" s="15" t="inlineStr">
        <is>
          <t>Stevia</t>
        </is>
      </c>
      <c r="V186" s="15" t="inlineStr">
        <is>
          <t>Zero sugar, electrolytes, no artificial, pro-sports endorsed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Canadian brand; strong domestic hockey/sports tie-ins</t>
        </is>
      </c>
      <c r="AC186" s="15" t="inlineStr">
        <is>
          <t>Zero-sugar clean sports hydration (Canadian, pro-endorsed)</t>
        </is>
      </c>
      <c r="AD186" s="15" t="inlineStr">
        <is>
          <t>Zero sugar plus pro-sports credibility, made in Canada.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500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BioSteel</t>
        </is>
      </c>
      <c r="B187" s="15" t="inlineStr">
        <is>
          <t>BioSteel Sports Drink (RTD) | Rainbow Twist | single 500mL</t>
        </is>
      </c>
      <c r="C187" s="15" t="inlineStr">
        <is>
          <t>2) Electrolyte beverage (RTD)</t>
        </is>
      </c>
      <c r="D187" s="15" t="inlineStr">
        <is>
          <t>500 mL bottle</t>
        </is>
      </c>
      <c r="E187" s="16" t="n">
        <v>1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Rainbow Twist</t>
        </is>
      </c>
      <c r="P187" s="16" t="n">
        <v>0</v>
      </c>
      <c r="Q187" s="16" t="n">
        <v>130</v>
      </c>
      <c r="R187" s="16" t="n">
        <v>20</v>
      </c>
      <c r="S187" s="16" t="n">
        <v>0</v>
      </c>
      <c r="T187" s="16" t="n">
        <v>0</v>
      </c>
      <c r="U187" s="15" t="inlineStr">
        <is>
          <t>Stevia</t>
        </is>
      </c>
      <c r="V187" s="15" t="inlineStr">
        <is>
          <t>Zero sugar, electrolytes, no artificial, pro-sports endorsed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Canadian brand; strong domestic hockey/sports tie-ins</t>
        </is>
      </c>
      <c r="AC187" s="15" t="inlineStr">
        <is>
          <t>Zero-sugar clean sports hydration (Canadian, pro-endorsed)</t>
        </is>
      </c>
      <c r="AD187" s="15" t="inlineStr">
        <is>
          <t>Zero sugar plus pro-sports credibility, made in Canada.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500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BioSteel</t>
        </is>
      </c>
      <c r="B188" s="15" t="inlineStr">
        <is>
          <t>BioSteel Sports Drink (RTD) | Rainbow Twist | 8-pack 500mL</t>
        </is>
      </c>
      <c r="C188" s="15" t="inlineStr">
        <is>
          <t>2) Electrolyte beverage (RTD)</t>
        </is>
      </c>
      <c r="D188" s="15" t="inlineStr">
        <is>
          <t>500 mL bottle</t>
        </is>
      </c>
      <c r="E188" s="16" t="n">
        <v>8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Rainbow Twist</t>
        </is>
      </c>
      <c r="P188" s="16" t="n">
        <v>0</v>
      </c>
      <c r="Q188" s="16" t="n">
        <v>130</v>
      </c>
      <c r="R188" s="16" t="n">
        <v>20</v>
      </c>
      <c r="S188" s="16" t="n">
        <v>0</v>
      </c>
      <c r="T188" s="16" t="n">
        <v>0</v>
      </c>
      <c r="U188" s="15" t="inlineStr">
        <is>
          <t>Stevia</t>
        </is>
      </c>
      <c r="V188" s="15" t="inlineStr">
        <is>
          <t>Zero sugar, electrolytes, no artificial, pro-sports endorsed</t>
        </is>
      </c>
      <c r="W188" s="19" t="n"/>
      <c r="X188" s="19" t="n"/>
      <c r="Y188" s="19" t="n"/>
      <c r="Z188" s="19" t="n"/>
      <c r="AA188" s="15" t="inlineStr">
        <is>
          <t>Medium</t>
        </is>
      </c>
      <c r="AB188" s="15" t="inlineStr">
        <is>
          <t>Canadian brand; strong domestic hockey/sports tie-ins</t>
        </is>
      </c>
      <c r="AC188" s="15" t="inlineStr">
        <is>
          <t>Zero-sugar clean sports hydration (Canadian, pro-endorsed)</t>
        </is>
      </c>
      <c r="AD188" s="15" t="inlineStr">
        <is>
          <t>Zero sugar plus pro-sports credibility, made in Canada.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500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BioSteel</t>
        </is>
      </c>
      <c r="B189" s="15" t="inlineStr">
        <is>
          <t>BioSteel Sports Drink (RTD) | Rainbow Twist | 12-pack 500mL</t>
        </is>
      </c>
      <c r="C189" s="15" t="inlineStr">
        <is>
          <t>2) Electrolyte beverage (RTD)</t>
        </is>
      </c>
      <c r="D189" s="15" t="inlineStr">
        <is>
          <t>500 mL bottle</t>
        </is>
      </c>
      <c r="E189" s="16" t="n">
        <v>12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Rainbow Twist</t>
        </is>
      </c>
      <c r="P189" s="16" t="n">
        <v>0</v>
      </c>
      <c r="Q189" s="16" t="n">
        <v>130</v>
      </c>
      <c r="R189" s="16" t="n">
        <v>20</v>
      </c>
      <c r="S189" s="16" t="n">
        <v>0</v>
      </c>
      <c r="T189" s="16" t="n">
        <v>0</v>
      </c>
      <c r="U189" s="15" t="inlineStr">
        <is>
          <t>Stevia</t>
        </is>
      </c>
      <c r="V189" s="15" t="inlineStr">
        <is>
          <t>Zero sugar, electrolytes, no artificial, pro-sports endorsed</t>
        </is>
      </c>
      <c r="W189" s="19" t="n"/>
      <c r="X189" s="19" t="n"/>
      <c r="Y189" s="19" t="n"/>
      <c r="Z189" s="19" t="n"/>
      <c r="AA189" s="15" t="inlineStr">
        <is>
          <t>Medium</t>
        </is>
      </c>
      <c r="AB189" s="15" t="inlineStr">
        <is>
          <t>Canadian brand; strong domestic hockey/sports tie-ins</t>
        </is>
      </c>
      <c r="AC189" s="15" t="inlineStr">
        <is>
          <t>Zero-sugar clean sports hydration (Canadian, pro-endorsed)</t>
        </is>
      </c>
      <c r="AD189" s="15" t="inlineStr">
        <is>
          <t>Zero sugar plus pro-sports credibility, made in Canada.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500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BioSteel</t>
        </is>
      </c>
      <c r="B190" s="15" t="inlineStr">
        <is>
          <t>BioSteel Sports Drink (RTD) | Rainbow Twist | 18-pack 500mL</t>
        </is>
      </c>
      <c r="C190" s="15" t="inlineStr">
        <is>
          <t>2) Electrolyte beverage (RTD)</t>
        </is>
      </c>
      <c r="D190" s="15" t="inlineStr">
        <is>
          <t>500 mL bottle</t>
        </is>
      </c>
      <c r="E190" s="16" t="n">
        <v>18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Rainbow Twist</t>
        </is>
      </c>
      <c r="P190" s="16" t="n">
        <v>0</v>
      </c>
      <c r="Q190" s="16" t="n">
        <v>130</v>
      </c>
      <c r="R190" s="16" t="n">
        <v>20</v>
      </c>
      <c r="S190" s="16" t="n">
        <v>0</v>
      </c>
      <c r="T190" s="16" t="n">
        <v>0</v>
      </c>
      <c r="U190" s="15" t="inlineStr">
        <is>
          <t>Stevia</t>
        </is>
      </c>
      <c r="V190" s="15" t="inlineStr">
        <is>
          <t>Zero sugar, electrolytes, no artificial, pro-sports endorsed</t>
        </is>
      </c>
      <c r="W190" s="19" t="n"/>
      <c r="X190" s="19" t="n"/>
      <c r="Y190" s="19" t="n"/>
      <c r="Z190" s="19" t="n"/>
      <c r="AA190" s="15" t="inlineStr">
        <is>
          <t>Medium</t>
        </is>
      </c>
      <c r="AB190" s="15" t="inlineStr">
        <is>
          <t>Canadian brand; strong domestic hockey/sports tie-ins</t>
        </is>
      </c>
      <c r="AC190" s="15" t="inlineStr">
        <is>
          <t>Zero-sugar clean sports hydration (Canadian, pro-endorsed)</t>
        </is>
      </c>
      <c r="AD190" s="15" t="inlineStr">
        <is>
          <t>Zero sugar plus pro-sports credibility, made in Canada.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500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BioSteel</t>
        </is>
      </c>
      <c r="B191" s="15" t="inlineStr">
        <is>
          <t>BioSteel Sports Drink (RTD) | Rainbow Twist | 24-pack 500mL</t>
        </is>
      </c>
      <c r="C191" s="15" t="inlineStr">
        <is>
          <t>2) Electrolyte beverage (RTD)</t>
        </is>
      </c>
      <c r="D191" s="15" t="inlineStr">
        <is>
          <t>500 mL bottle</t>
        </is>
      </c>
      <c r="E191" s="16" t="n">
        <v>24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Rainbow Twist</t>
        </is>
      </c>
      <c r="P191" s="16" t="n">
        <v>0</v>
      </c>
      <c r="Q191" s="16" t="n">
        <v>130</v>
      </c>
      <c r="R191" s="16" t="n">
        <v>20</v>
      </c>
      <c r="S191" s="16" t="n">
        <v>0</v>
      </c>
      <c r="T191" s="16" t="n">
        <v>0</v>
      </c>
      <c r="U191" s="15" t="inlineStr">
        <is>
          <t>Stevia</t>
        </is>
      </c>
      <c r="V191" s="15" t="inlineStr">
        <is>
          <t>Zero sugar, electrolytes, no artificial, pro-sports endorsed</t>
        </is>
      </c>
      <c r="W191" s="19" t="n"/>
      <c r="X191" s="19" t="n"/>
      <c r="Y191" s="19" t="n"/>
      <c r="Z191" s="19" t="n"/>
      <c r="AA191" s="15" t="inlineStr">
        <is>
          <t>Medium</t>
        </is>
      </c>
      <c r="AB191" s="15" t="inlineStr">
        <is>
          <t>Canadian brand; strong domestic hockey/sports tie-ins</t>
        </is>
      </c>
      <c r="AC191" s="15" t="inlineStr">
        <is>
          <t>Zero-sugar clean sports hydration (Canadian, pro-endorsed)</t>
        </is>
      </c>
      <c r="AD191" s="15" t="inlineStr">
        <is>
          <t>Zero sugar plus pro-sports credibility, made in Canada.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500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BioSteel</t>
        </is>
      </c>
      <c r="B192" s="15" t="inlineStr">
        <is>
          <t>BioSteel Sports Drink (RTD) | Mixed Berry | single 500mL</t>
        </is>
      </c>
      <c r="C192" s="15" t="inlineStr">
        <is>
          <t>2) Electrolyte beverage (RTD)</t>
        </is>
      </c>
      <c r="D192" s="15" t="inlineStr">
        <is>
          <t>500 mL bottle</t>
        </is>
      </c>
      <c r="E192" s="16" t="n">
        <v>1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Mixed Berry</t>
        </is>
      </c>
      <c r="P192" s="16" t="n">
        <v>0</v>
      </c>
      <c r="Q192" s="16" t="n">
        <v>130</v>
      </c>
      <c r="R192" s="16" t="n">
        <v>20</v>
      </c>
      <c r="S192" s="16" t="n">
        <v>0</v>
      </c>
      <c r="T192" s="16" t="n">
        <v>0</v>
      </c>
      <c r="U192" s="15" t="inlineStr">
        <is>
          <t>Stevia</t>
        </is>
      </c>
      <c r="V192" s="15" t="inlineStr">
        <is>
          <t>Zero sugar, electrolytes, no artificial, pro-sports endorsed</t>
        </is>
      </c>
      <c r="W192" s="19" t="n"/>
      <c r="X192" s="19" t="n"/>
      <c r="Y192" s="19" t="n"/>
      <c r="Z192" s="19" t="n"/>
      <c r="AA192" s="15" t="inlineStr">
        <is>
          <t>Medium</t>
        </is>
      </c>
      <c r="AB192" s="15" t="inlineStr">
        <is>
          <t>Canadian brand; strong domestic hockey/sports tie-ins</t>
        </is>
      </c>
      <c r="AC192" s="15" t="inlineStr">
        <is>
          <t>Zero-sugar clean sports hydration (Canadian, pro-endorsed)</t>
        </is>
      </c>
      <c r="AD192" s="15" t="inlineStr">
        <is>
          <t>Zero sugar plus pro-sports credibility, made in Canada.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500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BioSteel</t>
        </is>
      </c>
      <c r="B193" s="15" t="inlineStr">
        <is>
          <t>BioSteel Sports Drink (RTD) | Mixed Berry | 8-pack 500mL</t>
        </is>
      </c>
      <c r="C193" s="15" t="inlineStr">
        <is>
          <t>2) Electrolyte beverage (RTD)</t>
        </is>
      </c>
      <c r="D193" s="15" t="inlineStr">
        <is>
          <t>500 mL bottle</t>
        </is>
      </c>
      <c r="E193" s="16" t="n">
        <v>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Mixed Berry</t>
        </is>
      </c>
      <c r="P193" s="16" t="n">
        <v>0</v>
      </c>
      <c r="Q193" s="16" t="n">
        <v>130</v>
      </c>
      <c r="R193" s="16" t="n">
        <v>20</v>
      </c>
      <c r="S193" s="16" t="n">
        <v>0</v>
      </c>
      <c r="T193" s="16" t="n">
        <v>0</v>
      </c>
      <c r="U193" s="15" t="inlineStr">
        <is>
          <t>Stevia</t>
        </is>
      </c>
      <c r="V193" s="15" t="inlineStr">
        <is>
          <t>Zero sugar, electrolytes, no artificial, pro-sports endorsed</t>
        </is>
      </c>
      <c r="W193" s="19" t="n"/>
      <c r="X193" s="19" t="n"/>
      <c r="Y193" s="19" t="n"/>
      <c r="Z193" s="19" t="n"/>
      <c r="AA193" s="15" t="inlineStr">
        <is>
          <t>Medium</t>
        </is>
      </c>
      <c r="AB193" s="15" t="inlineStr">
        <is>
          <t>Canadian brand; strong domestic hockey/sports tie-ins</t>
        </is>
      </c>
      <c r="AC193" s="15" t="inlineStr">
        <is>
          <t>Zero-sugar clean sports hydration (Canadian, pro-endorsed)</t>
        </is>
      </c>
      <c r="AD193" s="15" t="inlineStr">
        <is>
          <t>Zero sugar plus pro-sports credibility, made in Canada.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500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BioSteel</t>
        </is>
      </c>
      <c r="B194" s="15" t="inlineStr">
        <is>
          <t>BioSteel Sports Drink (RTD) | Mixed Berry | 12-pack 500mL</t>
        </is>
      </c>
      <c r="C194" s="15" t="inlineStr">
        <is>
          <t>2) Electrolyte beverage (RTD)</t>
        </is>
      </c>
      <c r="D194" s="15" t="inlineStr">
        <is>
          <t>500 mL bottle</t>
        </is>
      </c>
      <c r="E194" s="16" t="n">
        <v>12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Mixed Berry</t>
        </is>
      </c>
      <c r="P194" s="16" t="n">
        <v>0</v>
      </c>
      <c r="Q194" s="16" t="n">
        <v>130</v>
      </c>
      <c r="R194" s="16" t="n">
        <v>20</v>
      </c>
      <c r="S194" s="16" t="n">
        <v>0</v>
      </c>
      <c r="T194" s="16" t="n">
        <v>0</v>
      </c>
      <c r="U194" s="15" t="inlineStr">
        <is>
          <t>Stevia</t>
        </is>
      </c>
      <c r="V194" s="15" t="inlineStr">
        <is>
          <t>Zero sugar, electrolytes, no artificial, pro-sports endorsed</t>
        </is>
      </c>
      <c r="W194" s="19" t="n"/>
      <c r="X194" s="19" t="n"/>
      <c r="Y194" s="19" t="n"/>
      <c r="Z194" s="19" t="n"/>
      <c r="AA194" s="15" t="inlineStr">
        <is>
          <t>Medium</t>
        </is>
      </c>
      <c r="AB194" s="15" t="inlineStr">
        <is>
          <t>Canadian brand; strong domestic hockey/sports tie-ins</t>
        </is>
      </c>
      <c r="AC194" s="15" t="inlineStr">
        <is>
          <t>Zero-sugar clean sports hydration (Canadian, pro-endorsed)</t>
        </is>
      </c>
      <c r="AD194" s="15" t="inlineStr">
        <is>
          <t>Zero sugar plus pro-sports credibility, made in Canada.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500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BioSteel</t>
        </is>
      </c>
      <c r="B195" s="15" t="inlineStr">
        <is>
          <t>BioSteel Sports Drink (RTD) | Mixed Berry | 18-pack 500mL</t>
        </is>
      </c>
      <c r="C195" s="15" t="inlineStr">
        <is>
          <t>2) Electrolyte beverage (RTD)</t>
        </is>
      </c>
      <c r="D195" s="15" t="inlineStr">
        <is>
          <t>500 mL bottle</t>
        </is>
      </c>
      <c r="E195" s="16" t="n">
        <v>18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Mixed Berry</t>
        </is>
      </c>
      <c r="P195" s="16" t="n">
        <v>0</v>
      </c>
      <c r="Q195" s="16" t="n">
        <v>130</v>
      </c>
      <c r="R195" s="16" t="n">
        <v>20</v>
      </c>
      <c r="S195" s="16" t="n">
        <v>0</v>
      </c>
      <c r="T195" s="16" t="n">
        <v>0</v>
      </c>
      <c r="U195" s="15" t="inlineStr">
        <is>
          <t>Stevia</t>
        </is>
      </c>
      <c r="V195" s="15" t="inlineStr">
        <is>
          <t>Zero sugar, electrolytes, no artificial, pro-sports endorsed</t>
        </is>
      </c>
      <c r="W195" s="19" t="n"/>
      <c r="X195" s="19" t="n"/>
      <c r="Y195" s="19" t="n"/>
      <c r="Z195" s="19" t="n"/>
      <c r="AA195" s="15" t="inlineStr">
        <is>
          <t>Medium</t>
        </is>
      </c>
      <c r="AB195" s="15" t="inlineStr">
        <is>
          <t>Canadian brand; strong domestic hockey/sports tie-ins</t>
        </is>
      </c>
      <c r="AC195" s="15" t="inlineStr">
        <is>
          <t>Zero-sugar clean sports hydration (Canadian, pro-endorsed)</t>
        </is>
      </c>
      <c r="AD195" s="15" t="inlineStr">
        <is>
          <t>Zero sugar plus pro-sports credibility, made in Canada.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500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BioSteel</t>
        </is>
      </c>
      <c r="B196" s="15" t="inlineStr">
        <is>
          <t>BioSteel Sports Drink (RTD) | Mixed Berry | 24-pack 500mL</t>
        </is>
      </c>
      <c r="C196" s="15" t="inlineStr">
        <is>
          <t>2) Electrolyte beverage (RTD)</t>
        </is>
      </c>
      <c r="D196" s="15" t="inlineStr">
        <is>
          <t>500 mL bottle</t>
        </is>
      </c>
      <c r="E196" s="16" t="n">
        <v>24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Mixed Berry</t>
        </is>
      </c>
      <c r="P196" s="16" t="n">
        <v>0</v>
      </c>
      <c r="Q196" s="16" t="n">
        <v>130</v>
      </c>
      <c r="R196" s="16" t="n">
        <v>20</v>
      </c>
      <c r="S196" s="16" t="n">
        <v>0</v>
      </c>
      <c r="T196" s="16" t="n">
        <v>0</v>
      </c>
      <c r="U196" s="15" t="inlineStr">
        <is>
          <t>Stevia</t>
        </is>
      </c>
      <c r="V196" s="15" t="inlineStr">
        <is>
          <t>Zero sugar, electrolytes, no artificial, pro-sports endorsed</t>
        </is>
      </c>
      <c r="W196" s="19" t="n"/>
      <c r="X196" s="19" t="n"/>
      <c r="Y196" s="19" t="n"/>
      <c r="Z196" s="19" t="n"/>
      <c r="AA196" s="15" t="inlineStr">
        <is>
          <t>Medium</t>
        </is>
      </c>
      <c r="AB196" s="15" t="inlineStr">
        <is>
          <t>Canadian brand; strong domestic hockey/sports tie-ins</t>
        </is>
      </c>
      <c r="AC196" s="15" t="inlineStr">
        <is>
          <t>Zero-sugar clean sports hydration (Canadian, pro-endorsed)</t>
        </is>
      </c>
      <c r="AD196" s="15" t="inlineStr">
        <is>
          <t>Zero sugar plus pro-sports credibility, made in Canada.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500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BioSteel</t>
        </is>
      </c>
      <c r="B197" s="15" t="inlineStr">
        <is>
          <t>BioSteel Sports Drink (RTD) | Peach Mango | single 500mL</t>
        </is>
      </c>
      <c r="C197" s="15" t="inlineStr">
        <is>
          <t>2) Electrolyte beverage (RTD)</t>
        </is>
      </c>
      <c r="D197" s="15" t="inlineStr">
        <is>
          <t>500 mL bottle</t>
        </is>
      </c>
      <c r="E197" s="16" t="n">
        <v>1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Peach Mango</t>
        </is>
      </c>
      <c r="P197" s="16" t="n">
        <v>0</v>
      </c>
      <c r="Q197" s="16" t="n">
        <v>130</v>
      </c>
      <c r="R197" s="16" t="n">
        <v>20</v>
      </c>
      <c r="S197" s="16" t="n">
        <v>0</v>
      </c>
      <c r="T197" s="16" t="n">
        <v>0</v>
      </c>
      <c r="U197" s="15" t="inlineStr">
        <is>
          <t>Stevia</t>
        </is>
      </c>
      <c r="V197" s="15" t="inlineStr">
        <is>
          <t>Zero sugar, electrolytes, no artificial, pro-sports endorsed</t>
        </is>
      </c>
      <c r="W197" s="19" t="n"/>
      <c r="X197" s="19" t="n"/>
      <c r="Y197" s="19" t="n"/>
      <c r="Z197" s="19" t="n"/>
      <c r="AA197" s="15" t="inlineStr">
        <is>
          <t>Medium</t>
        </is>
      </c>
      <c r="AB197" s="15" t="inlineStr">
        <is>
          <t>Canadian brand; strong domestic hockey/sports tie-ins</t>
        </is>
      </c>
      <c r="AC197" s="15" t="inlineStr">
        <is>
          <t>Zero-sugar clean sports hydration (Canadian, pro-endorsed)</t>
        </is>
      </c>
      <c r="AD197" s="15" t="inlineStr">
        <is>
          <t>Zero sugar plus pro-sports credibility, made in Canada.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500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BioSteel</t>
        </is>
      </c>
      <c r="B198" s="15" t="inlineStr">
        <is>
          <t>BioSteel Sports Drink (RTD) | Peach Mango | 8-pack 500mL</t>
        </is>
      </c>
      <c r="C198" s="15" t="inlineStr">
        <is>
          <t>2) Electrolyte beverage (RTD)</t>
        </is>
      </c>
      <c r="D198" s="15" t="inlineStr">
        <is>
          <t>500 mL bottle</t>
        </is>
      </c>
      <c r="E198" s="16" t="n">
        <v>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Peach Mango</t>
        </is>
      </c>
      <c r="P198" s="16" t="n">
        <v>0</v>
      </c>
      <c r="Q198" s="16" t="n">
        <v>130</v>
      </c>
      <c r="R198" s="16" t="n">
        <v>20</v>
      </c>
      <c r="S198" s="16" t="n">
        <v>0</v>
      </c>
      <c r="T198" s="16" t="n">
        <v>0</v>
      </c>
      <c r="U198" s="15" t="inlineStr">
        <is>
          <t>Stevia</t>
        </is>
      </c>
      <c r="V198" s="15" t="inlineStr">
        <is>
          <t>Zero sugar, electrolytes, no artificial, pro-sports endorsed</t>
        </is>
      </c>
      <c r="W198" s="19" t="n"/>
      <c r="X198" s="19" t="n"/>
      <c r="Y198" s="19" t="n"/>
      <c r="Z198" s="19" t="n"/>
      <c r="AA198" s="15" t="inlineStr">
        <is>
          <t>Medium</t>
        </is>
      </c>
      <c r="AB198" s="15" t="inlineStr">
        <is>
          <t>Canadian brand; strong domestic hockey/sports tie-ins</t>
        </is>
      </c>
      <c r="AC198" s="15" t="inlineStr">
        <is>
          <t>Zero-sugar clean sports hydration (Canadian, pro-endorsed)</t>
        </is>
      </c>
      <c r="AD198" s="15" t="inlineStr">
        <is>
          <t>Zero sugar plus pro-sports credibility, made in Canada.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500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BioSteel</t>
        </is>
      </c>
      <c r="B199" s="15" t="inlineStr">
        <is>
          <t>BioSteel Sports Drink (RTD) | Peach Mango | 12-pack 500mL</t>
        </is>
      </c>
      <c r="C199" s="15" t="inlineStr">
        <is>
          <t>2) Electrolyte beverage (RTD)</t>
        </is>
      </c>
      <c r="D199" s="15" t="inlineStr">
        <is>
          <t>500 mL bottle</t>
        </is>
      </c>
      <c r="E199" s="16" t="n">
        <v>12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Peach Mango</t>
        </is>
      </c>
      <c r="P199" s="16" t="n">
        <v>0</v>
      </c>
      <c r="Q199" s="16" t="n">
        <v>130</v>
      </c>
      <c r="R199" s="16" t="n">
        <v>20</v>
      </c>
      <c r="S199" s="16" t="n">
        <v>0</v>
      </c>
      <c r="T199" s="16" t="n">
        <v>0</v>
      </c>
      <c r="U199" s="15" t="inlineStr">
        <is>
          <t>Stevia</t>
        </is>
      </c>
      <c r="V199" s="15" t="inlineStr">
        <is>
          <t>Zero sugar, electrolytes, no artificial, pro-sports endorsed</t>
        </is>
      </c>
      <c r="W199" s="19" t="n"/>
      <c r="X199" s="19" t="n"/>
      <c r="Y199" s="19" t="n"/>
      <c r="Z199" s="19" t="n"/>
      <c r="AA199" s="15" t="inlineStr">
        <is>
          <t>Medium</t>
        </is>
      </c>
      <c r="AB199" s="15" t="inlineStr">
        <is>
          <t>Canadian brand; strong domestic hockey/sports tie-ins</t>
        </is>
      </c>
      <c r="AC199" s="15" t="inlineStr">
        <is>
          <t>Zero-sugar clean sports hydration (Canadian, pro-endorsed)</t>
        </is>
      </c>
      <c r="AD199" s="15" t="inlineStr">
        <is>
          <t>Zero sugar plus pro-sports credibility, made in Canada.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500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BioSteel</t>
        </is>
      </c>
      <c r="B200" s="15" t="inlineStr">
        <is>
          <t>BioSteel Sports Drink (RTD) | Peach Mango | 18-pack 500mL</t>
        </is>
      </c>
      <c r="C200" s="15" t="inlineStr">
        <is>
          <t>2) Electrolyte beverage (RTD)</t>
        </is>
      </c>
      <c r="D200" s="15" t="inlineStr">
        <is>
          <t>500 mL bottle</t>
        </is>
      </c>
      <c r="E200" s="16" t="n">
        <v>18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Peach Mango</t>
        </is>
      </c>
      <c r="P200" s="16" t="n">
        <v>0</v>
      </c>
      <c r="Q200" s="16" t="n">
        <v>130</v>
      </c>
      <c r="R200" s="16" t="n">
        <v>20</v>
      </c>
      <c r="S200" s="16" t="n">
        <v>0</v>
      </c>
      <c r="T200" s="16" t="n">
        <v>0</v>
      </c>
      <c r="U200" s="15" t="inlineStr">
        <is>
          <t>Stevia</t>
        </is>
      </c>
      <c r="V200" s="15" t="inlineStr">
        <is>
          <t>Zero sugar, electrolytes, no artificial, pro-sports endorsed</t>
        </is>
      </c>
      <c r="W200" s="19" t="n"/>
      <c r="X200" s="19" t="n"/>
      <c r="Y200" s="19" t="n"/>
      <c r="Z200" s="19" t="n"/>
      <c r="AA200" s="15" t="inlineStr">
        <is>
          <t>Medium</t>
        </is>
      </c>
      <c r="AB200" s="15" t="inlineStr">
        <is>
          <t>Canadian brand; strong domestic hockey/sports tie-ins</t>
        </is>
      </c>
      <c r="AC200" s="15" t="inlineStr">
        <is>
          <t>Zero-sugar clean sports hydration (Canadian, pro-endorsed)</t>
        </is>
      </c>
      <c r="AD200" s="15" t="inlineStr">
        <is>
          <t>Zero sugar plus pro-sports credibility, made in Canada.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500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BioSteel</t>
        </is>
      </c>
      <c r="B201" s="15" t="inlineStr">
        <is>
          <t>BioSteel Sports Drink (RTD) | Peach Mango | 24-pack 500mL</t>
        </is>
      </c>
      <c r="C201" s="15" t="inlineStr">
        <is>
          <t>2) Electrolyte beverage (RTD)</t>
        </is>
      </c>
      <c r="D201" s="15" t="inlineStr">
        <is>
          <t>500 mL bottle</t>
        </is>
      </c>
      <c r="E201" s="16" t="n">
        <v>24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Peach Mango</t>
        </is>
      </c>
      <c r="P201" s="16" t="n">
        <v>0</v>
      </c>
      <c r="Q201" s="16" t="n">
        <v>130</v>
      </c>
      <c r="R201" s="16" t="n">
        <v>20</v>
      </c>
      <c r="S201" s="16" t="n">
        <v>0</v>
      </c>
      <c r="T201" s="16" t="n">
        <v>0</v>
      </c>
      <c r="U201" s="15" t="inlineStr">
        <is>
          <t>Stevia</t>
        </is>
      </c>
      <c r="V201" s="15" t="inlineStr">
        <is>
          <t>Zero sugar, electrolytes, no artificial, pro-sports endorsed</t>
        </is>
      </c>
      <c r="W201" s="19" t="n"/>
      <c r="X201" s="19" t="n"/>
      <c r="Y201" s="19" t="n"/>
      <c r="Z201" s="19" t="n"/>
      <c r="AA201" s="15" t="inlineStr">
        <is>
          <t>Medium</t>
        </is>
      </c>
      <c r="AB201" s="15" t="inlineStr">
        <is>
          <t>Canadian brand; strong domestic hockey/sports tie-ins</t>
        </is>
      </c>
      <c r="AC201" s="15" t="inlineStr">
        <is>
          <t>Zero-sugar clean sports hydration (Canadian, pro-endorsed)</t>
        </is>
      </c>
      <c r="AD201" s="15" t="inlineStr">
        <is>
          <t>Zero sugar plus pro-sports credibility, made in Canada.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500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CWENCH</t>
        </is>
      </c>
      <c r="B202" s="15" t="inlineStr">
        <is>
          <t>CWENCH Hydration | Blue Raspberry | single 500mL</t>
        </is>
      </c>
      <c r="C202" s="15" t="inlineStr">
        <is>
          <t>2) Electrolyte beverage (RTD)</t>
        </is>
      </c>
      <c r="D202" s="15" t="inlineStr">
        <is>
          <t>500 mL bottle</t>
        </is>
      </c>
      <c r="E202" s="16" t="n">
        <v>1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Blue Raspberry</t>
        </is>
      </c>
      <c r="P202" s="16" t="n">
        <v>0</v>
      </c>
      <c r="Q202" s="16" t="n">
        <v>200</v>
      </c>
      <c r="R202" s="16" t="n">
        <v>100</v>
      </c>
      <c r="S202" s="16" t="n">
        <v>0</v>
      </c>
      <c r="T202" s="16" t="n">
        <v>15</v>
      </c>
      <c r="U202" s="15" t="inlineStr">
        <is>
          <t>Sucralose</t>
        </is>
      </c>
      <c r="V202" s="15" t="inlineStr">
        <is>
          <t>Zero sugar, electrolytes, vitamins; Canadian challenger brand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New Canadian entrant; limited reviews/footprint</t>
        </is>
      </c>
      <c r="AC202" s="15" t="inlineStr">
        <is>
          <t>Affordable Canadian zero-sugar hydration</t>
        </is>
      </c>
      <c r="AD202" s="15" t="inlineStr">
        <is>
          <t>Local challenger price and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500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CWENCH</t>
        </is>
      </c>
      <c r="B203" s="15" t="inlineStr">
        <is>
          <t>CWENCH Hydration | Blue Raspberry | 8-pack 500mL</t>
        </is>
      </c>
      <c r="C203" s="15" t="inlineStr">
        <is>
          <t>2) Electrolyte beverage (RTD)</t>
        </is>
      </c>
      <c r="D203" s="15" t="inlineStr">
        <is>
          <t>500 mL bottle</t>
        </is>
      </c>
      <c r="E203" s="16" t="n">
        <v>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Blue Raspberry</t>
        </is>
      </c>
      <c r="P203" s="16" t="n">
        <v>0</v>
      </c>
      <c r="Q203" s="16" t="n">
        <v>200</v>
      </c>
      <c r="R203" s="16" t="n">
        <v>100</v>
      </c>
      <c r="S203" s="16" t="n">
        <v>0</v>
      </c>
      <c r="T203" s="16" t="n">
        <v>15</v>
      </c>
      <c r="U203" s="15" t="inlineStr">
        <is>
          <t>Sucralose</t>
        </is>
      </c>
      <c r="V203" s="15" t="inlineStr">
        <is>
          <t>Zero sugar, electrolytes, vitamins; Canadian challenger brand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New Canadian entrant; limited reviews/footprint</t>
        </is>
      </c>
      <c r="AC203" s="15" t="inlineStr">
        <is>
          <t>Affordable Canadian zero-sugar hydration</t>
        </is>
      </c>
      <c r="AD203" s="15" t="inlineStr">
        <is>
          <t>Local challenger price and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500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CWENCH</t>
        </is>
      </c>
      <c r="B204" s="15" t="inlineStr">
        <is>
          <t>CWENCH Hydration | Blue Raspberry | 12-pack 500mL</t>
        </is>
      </c>
      <c r="C204" s="15" t="inlineStr">
        <is>
          <t>2) Electrolyte beverage (RTD)</t>
        </is>
      </c>
      <c r="D204" s="15" t="inlineStr">
        <is>
          <t>500 mL bottle</t>
        </is>
      </c>
      <c r="E204" s="16" t="n">
        <v>12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Blue Raspberry</t>
        </is>
      </c>
      <c r="P204" s="16" t="n">
        <v>0</v>
      </c>
      <c r="Q204" s="16" t="n">
        <v>200</v>
      </c>
      <c r="R204" s="16" t="n">
        <v>100</v>
      </c>
      <c r="S204" s="16" t="n">
        <v>0</v>
      </c>
      <c r="T204" s="16" t="n">
        <v>15</v>
      </c>
      <c r="U204" s="15" t="inlineStr">
        <is>
          <t>Sucralose</t>
        </is>
      </c>
      <c r="V204" s="15" t="inlineStr">
        <is>
          <t>Zero sugar, electrolytes, vitamins; Canadian challenger brand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New Canadian entrant; limited reviews/footprint</t>
        </is>
      </c>
      <c r="AC204" s="15" t="inlineStr">
        <is>
          <t>Affordable Canadian zero-sugar hydration</t>
        </is>
      </c>
      <c r="AD204" s="15" t="inlineStr">
        <is>
          <t>Local challenger price and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500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CWENCH</t>
        </is>
      </c>
      <c r="B205" s="15" t="inlineStr">
        <is>
          <t>CWENCH Hydration | Blue Raspberry | 18-pack 500mL</t>
        </is>
      </c>
      <c r="C205" s="15" t="inlineStr">
        <is>
          <t>2) Electrolyte beverage (RTD)</t>
        </is>
      </c>
      <c r="D205" s="15" t="inlineStr">
        <is>
          <t>500 mL bottle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Blue Raspberry</t>
        </is>
      </c>
      <c r="P205" s="16" t="n">
        <v>0</v>
      </c>
      <c r="Q205" s="16" t="n">
        <v>200</v>
      </c>
      <c r="R205" s="16" t="n">
        <v>100</v>
      </c>
      <c r="S205" s="16" t="n">
        <v>0</v>
      </c>
      <c r="T205" s="16" t="n">
        <v>15</v>
      </c>
      <c r="U205" s="15" t="inlineStr">
        <is>
          <t>Sucralose</t>
        </is>
      </c>
      <c r="V205" s="15" t="inlineStr">
        <is>
          <t>Zero sugar, electrolytes, vitamins; Canadian challenger brand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New Canadian entrant; limited reviews/footprint</t>
        </is>
      </c>
      <c r="AC205" s="15" t="inlineStr">
        <is>
          <t>Affordable Canadian zero-sugar hydration</t>
        </is>
      </c>
      <c r="AD205" s="15" t="inlineStr">
        <is>
          <t>Local challenger price and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500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CWENCH</t>
        </is>
      </c>
      <c r="B206" s="15" t="inlineStr">
        <is>
          <t>CWENCH Hydration | Blue Raspberry | 24-pack 500mL</t>
        </is>
      </c>
      <c r="C206" s="15" t="inlineStr">
        <is>
          <t>2) Electrolyte beverage (RTD)</t>
        </is>
      </c>
      <c r="D206" s="15" t="inlineStr">
        <is>
          <t>500 mL bottle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Blue Raspberry</t>
        </is>
      </c>
      <c r="P206" s="16" t="n">
        <v>0</v>
      </c>
      <c r="Q206" s="16" t="n">
        <v>200</v>
      </c>
      <c r="R206" s="16" t="n">
        <v>100</v>
      </c>
      <c r="S206" s="16" t="n">
        <v>0</v>
      </c>
      <c r="T206" s="16" t="n">
        <v>15</v>
      </c>
      <c r="U206" s="15" t="inlineStr">
        <is>
          <t>Sucralose</t>
        </is>
      </c>
      <c r="V206" s="15" t="inlineStr">
        <is>
          <t>Zero sugar, electrolytes, vitamins; Canadian challenger brand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New Canadian entrant; limited reviews/footprint</t>
        </is>
      </c>
      <c r="AC206" s="15" t="inlineStr">
        <is>
          <t>Affordable Canadian zero-sugar hydration</t>
        </is>
      </c>
      <c r="AD206" s="15" t="inlineStr">
        <is>
          <t>Local challenger price and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500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CWENCH</t>
        </is>
      </c>
      <c r="B207" s="15" t="inlineStr">
        <is>
          <t>CWENCH Hydration | Fruit Punch | single 500mL</t>
        </is>
      </c>
      <c r="C207" s="15" t="inlineStr">
        <is>
          <t>2) Electrolyte beverage (RTD)</t>
        </is>
      </c>
      <c r="D207" s="15" t="inlineStr">
        <is>
          <t>500 mL bottle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Fruit Punch</t>
        </is>
      </c>
      <c r="P207" s="16" t="n">
        <v>0</v>
      </c>
      <c r="Q207" s="16" t="n">
        <v>200</v>
      </c>
      <c r="R207" s="16" t="n">
        <v>100</v>
      </c>
      <c r="S207" s="16" t="n">
        <v>0</v>
      </c>
      <c r="T207" s="16" t="n">
        <v>15</v>
      </c>
      <c r="U207" s="15" t="inlineStr">
        <is>
          <t>Sucralose</t>
        </is>
      </c>
      <c r="V207" s="15" t="inlineStr">
        <is>
          <t>Zero sugar, electrolytes, vitamins; Canadian challenger brand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New Canadian entrant; limited reviews/footprint</t>
        </is>
      </c>
      <c r="AC207" s="15" t="inlineStr">
        <is>
          <t>Affordable Canadian zero-sugar hydration</t>
        </is>
      </c>
      <c r="AD207" s="15" t="inlineStr">
        <is>
          <t>Local challenger price and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500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CWENCH</t>
        </is>
      </c>
      <c r="B208" s="15" t="inlineStr">
        <is>
          <t>CWENCH Hydration | Fruit Punch | 8-pack 500mL</t>
        </is>
      </c>
      <c r="C208" s="15" t="inlineStr">
        <is>
          <t>2) Electrolyte beverage (RTD)</t>
        </is>
      </c>
      <c r="D208" s="15" t="inlineStr">
        <is>
          <t>500 mL bottle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Fruit Punch</t>
        </is>
      </c>
      <c r="P208" s="16" t="n">
        <v>0</v>
      </c>
      <c r="Q208" s="16" t="n">
        <v>200</v>
      </c>
      <c r="R208" s="16" t="n">
        <v>100</v>
      </c>
      <c r="S208" s="16" t="n">
        <v>0</v>
      </c>
      <c r="T208" s="16" t="n">
        <v>15</v>
      </c>
      <c r="U208" s="15" t="inlineStr">
        <is>
          <t>Sucralose</t>
        </is>
      </c>
      <c r="V208" s="15" t="inlineStr">
        <is>
          <t>Zero sugar, electrolytes, vitamins; Canadian challenger brand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New Canadian entrant; limited reviews/footprint</t>
        </is>
      </c>
      <c r="AC208" s="15" t="inlineStr">
        <is>
          <t>Affordable Canadian zero-sugar hydration</t>
        </is>
      </c>
      <c r="AD208" s="15" t="inlineStr">
        <is>
          <t>Local challenger price and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500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CWENCH</t>
        </is>
      </c>
      <c r="B209" s="15" t="inlineStr">
        <is>
          <t>CWENCH Hydration | Fruit Punch | 12-pack 500mL</t>
        </is>
      </c>
      <c r="C209" s="15" t="inlineStr">
        <is>
          <t>2) Electrolyte beverage (RTD)</t>
        </is>
      </c>
      <c r="D209" s="15" t="inlineStr">
        <is>
          <t>500 mL bottle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Fruit Punch</t>
        </is>
      </c>
      <c r="P209" s="16" t="n">
        <v>0</v>
      </c>
      <c r="Q209" s="16" t="n">
        <v>200</v>
      </c>
      <c r="R209" s="16" t="n">
        <v>100</v>
      </c>
      <c r="S209" s="16" t="n">
        <v>0</v>
      </c>
      <c r="T209" s="16" t="n">
        <v>15</v>
      </c>
      <c r="U209" s="15" t="inlineStr">
        <is>
          <t>Sucralose</t>
        </is>
      </c>
      <c r="V209" s="15" t="inlineStr">
        <is>
          <t>Zero sugar, electrolytes, vitamins; Canadian challenger brand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New Canadian entrant; limited reviews/footprint</t>
        </is>
      </c>
      <c r="AC209" s="15" t="inlineStr">
        <is>
          <t>Affordable Canadian zero-sugar hydration</t>
        </is>
      </c>
      <c r="AD209" s="15" t="inlineStr">
        <is>
          <t>Local challenger price and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500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CWENCH</t>
        </is>
      </c>
      <c r="B210" s="15" t="inlineStr">
        <is>
          <t>CWENCH Hydration | Fruit Punch | 18-pack 500mL</t>
        </is>
      </c>
      <c r="C210" s="15" t="inlineStr">
        <is>
          <t>2) Electrolyte beverage (RTD)</t>
        </is>
      </c>
      <c r="D210" s="15" t="inlineStr">
        <is>
          <t>500 mL bottle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Fruit Punch</t>
        </is>
      </c>
      <c r="P210" s="16" t="n">
        <v>0</v>
      </c>
      <c r="Q210" s="16" t="n">
        <v>200</v>
      </c>
      <c r="R210" s="16" t="n">
        <v>100</v>
      </c>
      <c r="S210" s="16" t="n">
        <v>0</v>
      </c>
      <c r="T210" s="16" t="n">
        <v>15</v>
      </c>
      <c r="U210" s="15" t="inlineStr">
        <is>
          <t>Sucralose</t>
        </is>
      </c>
      <c r="V210" s="15" t="inlineStr">
        <is>
          <t>Zero sugar, electrolytes, vitamins; Canadian challenger brand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New Canadian entrant; limited reviews/footprint</t>
        </is>
      </c>
      <c r="AC210" s="15" t="inlineStr">
        <is>
          <t>Affordable Canadian zero-sugar hydration</t>
        </is>
      </c>
      <c r="AD210" s="15" t="inlineStr">
        <is>
          <t>Local challenger price and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500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CWENCH</t>
        </is>
      </c>
      <c r="B211" s="15" t="inlineStr">
        <is>
          <t>CWENCH Hydration | Fruit Punch | 24-pack 500mL</t>
        </is>
      </c>
      <c r="C211" s="15" t="inlineStr">
        <is>
          <t>2) Electrolyte beverage (RTD)</t>
        </is>
      </c>
      <c r="D211" s="15" t="inlineStr">
        <is>
          <t>500 mL bottle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Fruit Punch</t>
        </is>
      </c>
      <c r="P211" s="16" t="n">
        <v>0</v>
      </c>
      <c r="Q211" s="16" t="n">
        <v>200</v>
      </c>
      <c r="R211" s="16" t="n">
        <v>100</v>
      </c>
      <c r="S211" s="16" t="n">
        <v>0</v>
      </c>
      <c r="T211" s="16" t="n">
        <v>15</v>
      </c>
      <c r="U211" s="15" t="inlineStr">
        <is>
          <t>Sucralose</t>
        </is>
      </c>
      <c r="V211" s="15" t="inlineStr">
        <is>
          <t>Zero sugar, electrolytes, vitamins; Canadian challenger brand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New Canadian entrant; limited reviews/footprint</t>
        </is>
      </c>
      <c r="AC211" s="15" t="inlineStr">
        <is>
          <t>Affordable Canadian zero-sugar hydration</t>
        </is>
      </c>
      <c r="AD211" s="15" t="inlineStr">
        <is>
          <t>Local challenger price and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500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CWENCH</t>
        </is>
      </c>
      <c r="B212" s="15" t="inlineStr">
        <is>
          <t>CWENCH Hydration | Green Apple | single 500mL</t>
        </is>
      </c>
      <c r="C212" s="15" t="inlineStr">
        <is>
          <t>2) Electrolyte beverage (RTD)</t>
        </is>
      </c>
      <c r="D212" s="15" t="inlineStr">
        <is>
          <t>500 mL bottle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Green Apple</t>
        </is>
      </c>
      <c r="P212" s="16" t="n">
        <v>0</v>
      </c>
      <c r="Q212" s="16" t="n">
        <v>200</v>
      </c>
      <c r="R212" s="16" t="n">
        <v>100</v>
      </c>
      <c r="S212" s="16" t="n">
        <v>0</v>
      </c>
      <c r="T212" s="16" t="n">
        <v>15</v>
      </c>
      <c r="U212" s="15" t="inlineStr">
        <is>
          <t>Sucralose</t>
        </is>
      </c>
      <c r="V212" s="15" t="inlineStr">
        <is>
          <t>Zero sugar, electrolytes, vitamins; Canadian challenger brand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New Canadian entrant; limited reviews/footprint</t>
        </is>
      </c>
      <c r="AC212" s="15" t="inlineStr">
        <is>
          <t>Affordable Canadian zero-sugar hydration</t>
        </is>
      </c>
      <c r="AD212" s="15" t="inlineStr">
        <is>
          <t>Local challenger price and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500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CWENCH</t>
        </is>
      </c>
      <c r="B213" s="15" t="inlineStr">
        <is>
          <t>CWENCH Hydration | Green Apple | 8-pack 500mL</t>
        </is>
      </c>
      <c r="C213" s="15" t="inlineStr">
        <is>
          <t>2) Electrolyte beverage (RTD)</t>
        </is>
      </c>
      <c r="D213" s="15" t="inlineStr">
        <is>
          <t>500 mL bottle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Green Apple</t>
        </is>
      </c>
      <c r="P213" s="16" t="n">
        <v>0</v>
      </c>
      <c r="Q213" s="16" t="n">
        <v>200</v>
      </c>
      <c r="R213" s="16" t="n">
        <v>100</v>
      </c>
      <c r="S213" s="16" t="n">
        <v>0</v>
      </c>
      <c r="T213" s="16" t="n">
        <v>15</v>
      </c>
      <c r="U213" s="15" t="inlineStr">
        <is>
          <t>Sucralose</t>
        </is>
      </c>
      <c r="V213" s="15" t="inlineStr">
        <is>
          <t>Zero sugar, electrolytes, vitamins; Canadian challenger brand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New Canadian entrant; limited reviews/footprint</t>
        </is>
      </c>
      <c r="AC213" s="15" t="inlineStr">
        <is>
          <t>Affordable Canadian zero-sugar hydration</t>
        </is>
      </c>
      <c r="AD213" s="15" t="inlineStr">
        <is>
          <t>Local challenger price and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500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CWENCH</t>
        </is>
      </c>
      <c r="B214" s="15" t="inlineStr">
        <is>
          <t>CWENCH Hydration | Green Apple | 12-pack 500mL</t>
        </is>
      </c>
      <c r="C214" s="15" t="inlineStr">
        <is>
          <t>2) Electrolyte beverage (RTD)</t>
        </is>
      </c>
      <c r="D214" s="15" t="inlineStr">
        <is>
          <t>500 mL bottle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Green Apple</t>
        </is>
      </c>
      <c r="P214" s="16" t="n">
        <v>0</v>
      </c>
      <c r="Q214" s="16" t="n">
        <v>200</v>
      </c>
      <c r="R214" s="16" t="n">
        <v>100</v>
      </c>
      <c r="S214" s="16" t="n">
        <v>0</v>
      </c>
      <c r="T214" s="16" t="n">
        <v>15</v>
      </c>
      <c r="U214" s="15" t="inlineStr">
        <is>
          <t>Sucralose</t>
        </is>
      </c>
      <c r="V214" s="15" t="inlineStr">
        <is>
          <t>Zero sugar, electrolytes, vitamins; Canadian challenger brand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New Canadian entrant; limited reviews/footprint</t>
        </is>
      </c>
      <c r="AC214" s="15" t="inlineStr">
        <is>
          <t>Affordable Canadian zero-sugar hydration</t>
        </is>
      </c>
      <c r="AD214" s="15" t="inlineStr">
        <is>
          <t>Local challenger price and zero sugar.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500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CWENCH</t>
        </is>
      </c>
      <c r="B215" s="15" t="inlineStr">
        <is>
          <t>CWENCH Hydration | Green Apple | 18-pack 500mL</t>
        </is>
      </c>
      <c r="C215" s="15" t="inlineStr">
        <is>
          <t>2) Electrolyte beverage (RTD)</t>
        </is>
      </c>
      <c r="D215" s="15" t="inlineStr">
        <is>
          <t>500 mL bottle</t>
        </is>
      </c>
      <c r="E215" s="16" t="n">
        <v>18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Green Apple</t>
        </is>
      </c>
      <c r="P215" s="16" t="n">
        <v>0</v>
      </c>
      <c r="Q215" s="16" t="n">
        <v>200</v>
      </c>
      <c r="R215" s="16" t="n">
        <v>100</v>
      </c>
      <c r="S215" s="16" t="n">
        <v>0</v>
      </c>
      <c r="T215" s="16" t="n">
        <v>15</v>
      </c>
      <c r="U215" s="15" t="inlineStr">
        <is>
          <t>Sucralose</t>
        </is>
      </c>
      <c r="V215" s="15" t="inlineStr">
        <is>
          <t>Zero sugar, electrolytes, vitamins; Canadian challenger brand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New Canadian entrant; limited reviews/footprint</t>
        </is>
      </c>
      <c r="AC215" s="15" t="inlineStr">
        <is>
          <t>Affordable Canadian zero-sugar hydration</t>
        </is>
      </c>
      <c r="AD215" s="15" t="inlineStr">
        <is>
          <t>Local challenger price and zero sugar.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500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CWENCH</t>
        </is>
      </c>
      <c r="B216" s="15" t="inlineStr">
        <is>
          <t>CWENCH Hydration | Green Apple | 24-pack 500mL</t>
        </is>
      </c>
      <c r="C216" s="15" t="inlineStr">
        <is>
          <t>2) Electrolyte beverage (RTD)</t>
        </is>
      </c>
      <c r="D216" s="15" t="inlineStr">
        <is>
          <t>500 mL bottle</t>
        </is>
      </c>
      <c r="E216" s="16" t="n">
        <v>24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Green Apple</t>
        </is>
      </c>
      <c r="P216" s="16" t="n">
        <v>0</v>
      </c>
      <c r="Q216" s="16" t="n">
        <v>200</v>
      </c>
      <c r="R216" s="16" t="n">
        <v>100</v>
      </c>
      <c r="S216" s="16" t="n">
        <v>0</v>
      </c>
      <c r="T216" s="16" t="n">
        <v>15</v>
      </c>
      <c r="U216" s="15" t="inlineStr">
        <is>
          <t>Sucralose</t>
        </is>
      </c>
      <c r="V216" s="15" t="inlineStr">
        <is>
          <t>Zero sugar, electrolytes, vitamins; Canadian challenger brand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New Canadian entrant; limited reviews/footprint</t>
        </is>
      </c>
      <c r="AC216" s="15" t="inlineStr">
        <is>
          <t>Affordable Canadian zero-sugar hydration</t>
        </is>
      </c>
      <c r="AD216" s="15" t="inlineStr">
        <is>
          <t>Local challenger price and zero sugar.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500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CWENCH</t>
        </is>
      </c>
      <c r="B217" s="15" t="inlineStr">
        <is>
          <t>CWENCH Hydration | Watermelon | single 500mL</t>
        </is>
      </c>
      <c r="C217" s="15" t="inlineStr">
        <is>
          <t>2) Electrolyte beverage (RTD)</t>
        </is>
      </c>
      <c r="D217" s="15" t="inlineStr">
        <is>
          <t>500 mL bottle</t>
        </is>
      </c>
      <c r="E217" s="16" t="n">
        <v>1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Watermelon</t>
        </is>
      </c>
      <c r="P217" s="16" t="n">
        <v>0</v>
      </c>
      <c r="Q217" s="16" t="n">
        <v>200</v>
      </c>
      <c r="R217" s="16" t="n">
        <v>100</v>
      </c>
      <c r="S217" s="16" t="n">
        <v>0</v>
      </c>
      <c r="T217" s="16" t="n">
        <v>15</v>
      </c>
      <c r="U217" s="15" t="inlineStr">
        <is>
          <t>Sucralose</t>
        </is>
      </c>
      <c r="V217" s="15" t="inlineStr">
        <is>
          <t>Zero sugar, electrolytes, vitamins; Canadian challenger brand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New Canadian entrant; limited reviews/footprint</t>
        </is>
      </c>
      <c r="AC217" s="15" t="inlineStr">
        <is>
          <t>Affordable Canadian zero-sugar hydration</t>
        </is>
      </c>
      <c r="AD217" s="15" t="inlineStr">
        <is>
          <t>Local challenger price and zero sugar.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500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CWENCH</t>
        </is>
      </c>
      <c r="B218" s="15" t="inlineStr">
        <is>
          <t>CWENCH Hydration | Watermelon | 8-pack 500mL</t>
        </is>
      </c>
      <c r="C218" s="15" t="inlineStr">
        <is>
          <t>2) Electrolyte beverage (RTD)</t>
        </is>
      </c>
      <c r="D218" s="15" t="inlineStr">
        <is>
          <t>500 mL bottle</t>
        </is>
      </c>
      <c r="E218" s="16" t="n">
        <v>8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Watermelon</t>
        </is>
      </c>
      <c r="P218" s="16" t="n">
        <v>0</v>
      </c>
      <c r="Q218" s="16" t="n">
        <v>200</v>
      </c>
      <c r="R218" s="16" t="n">
        <v>100</v>
      </c>
      <c r="S218" s="16" t="n">
        <v>0</v>
      </c>
      <c r="T218" s="16" t="n">
        <v>15</v>
      </c>
      <c r="U218" s="15" t="inlineStr">
        <is>
          <t>Sucralose</t>
        </is>
      </c>
      <c r="V218" s="15" t="inlineStr">
        <is>
          <t>Zero sugar, electrolytes, vitamins; Canadian challenger brand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New Canadian entrant; limited reviews/footprint</t>
        </is>
      </c>
      <c r="AC218" s="15" t="inlineStr">
        <is>
          <t>Affordable Canadian zero-sugar hydration</t>
        </is>
      </c>
      <c r="AD218" s="15" t="inlineStr">
        <is>
          <t>Local challenger price and zero sugar.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500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CWENCH</t>
        </is>
      </c>
      <c r="B219" s="15" t="inlineStr">
        <is>
          <t>CWENCH Hydration | Watermelon | 12-pack 500mL</t>
        </is>
      </c>
      <c r="C219" s="15" t="inlineStr">
        <is>
          <t>2) Electrolyte beverage (RTD)</t>
        </is>
      </c>
      <c r="D219" s="15" t="inlineStr">
        <is>
          <t>500 mL bottle</t>
        </is>
      </c>
      <c r="E219" s="16" t="n">
        <v>12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Watermelon</t>
        </is>
      </c>
      <c r="P219" s="16" t="n">
        <v>0</v>
      </c>
      <c r="Q219" s="16" t="n">
        <v>200</v>
      </c>
      <c r="R219" s="16" t="n">
        <v>100</v>
      </c>
      <c r="S219" s="16" t="n">
        <v>0</v>
      </c>
      <c r="T219" s="16" t="n">
        <v>15</v>
      </c>
      <c r="U219" s="15" t="inlineStr">
        <is>
          <t>Sucralose</t>
        </is>
      </c>
      <c r="V219" s="15" t="inlineStr">
        <is>
          <t>Zero sugar, electrolytes, vitamins; Canadian challenger brand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New Canadian entrant; limited reviews/footprint</t>
        </is>
      </c>
      <c r="AC219" s="15" t="inlineStr">
        <is>
          <t>Affordable Canadian zero-sugar hydration</t>
        </is>
      </c>
      <c r="AD219" s="15" t="inlineStr">
        <is>
          <t>Local challenger price and zero sugar.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500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CWENCH</t>
        </is>
      </c>
      <c r="B220" s="15" t="inlineStr">
        <is>
          <t>CWENCH Hydration | Watermelon | 18-pack 500mL</t>
        </is>
      </c>
      <c r="C220" s="15" t="inlineStr">
        <is>
          <t>2) Electrolyte beverage (RTD)</t>
        </is>
      </c>
      <c r="D220" s="15" t="inlineStr">
        <is>
          <t>500 mL bottle</t>
        </is>
      </c>
      <c r="E220" s="16" t="n">
        <v>18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Watermelon</t>
        </is>
      </c>
      <c r="P220" s="16" t="n">
        <v>0</v>
      </c>
      <c r="Q220" s="16" t="n">
        <v>200</v>
      </c>
      <c r="R220" s="16" t="n">
        <v>100</v>
      </c>
      <c r="S220" s="16" t="n">
        <v>0</v>
      </c>
      <c r="T220" s="16" t="n">
        <v>15</v>
      </c>
      <c r="U220" s="15" t="inlineStr">
        <is>
          <t>Sucralose</t>
        </is>
      </c>
      <c r="V220" s="15" t="inlineStr">
        <is>
          <t>Zero sugar, electrolytes, vitamins; Canadian challenger brand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New Canadian entrant; limited reviews/footprint</t>
        </is>
      </c>
      <c r="AC220" s="15" t="inlineStr">
        <is>
          <t>Affordable Canadian zero-sugar hydration</t>
        </is>
      </c>
      <c r="AD220" s="15" t="inlineStr">
        <is>
          <t>Local challenger price and zero sugar.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500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CWENCH</t>
        </is>
      </c>
      <c r="B221" s="15" t="inlineStr">
        <is>
          <t>CWENCH Hydration | Watermelon | 24-pack 500mL</t>
        </is>
      </c>
      <c r="C221" s="15" t="inlineStr">
        <is>
          <t>2) Electrolyte beverage (RTD)</t>
        </is>
      </c>
      <c r="D221" s="15" t="inlineStr">
        <is>
          <t>500 mL bottle</t>
        </is>
      </c>
      <c r="E221" s="16" t="n">
        <v>24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Watermelon</t>
        </is>
      </c>
      <c r="P221" s="16" t="n">
        <v>0</v>
      </c>
      <c r="Q221" s="16" t="n">
        <v>200</v>
      </c>
      <c r="R221" s="16" t="n">
        <v>100</v>
      </c>
      <c r="S221" s="16" t="n">
        <v>0</v>
      </c>
      <c r="T221" s="16" t="n">
        <v>15</v>
      </c>
      <c r="U221" s="15" t="inlineStr">
        <is>
          <t>Sucralose</t>
        </is>
      </c>
      <c r="V221" s="15" t="inlineStr">
        <is>
          <t>Zero sugar, electrolytes, vitamins; Canadian challenger brand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New Canadian entrant; limited reviews/footprint</t>
        </is>
      </c>
      <c r="AC221" s="15" t="inlineStr">
        <is>
          <t>Affordable Canadian zero-sugar hydration</t>
        </is>
      </c>
      <c r="AD221" s="15" t="inlineStr">
        <is>
          <t>Local challenger price and zero sugar.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500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CWENCH</t>
        </is>
      </c>
      <c r="B222" s="15" t="inlineStr">
        <is>
          <t>CWENCH Hydration | Peach | single 500mL</t>
        </is>
      </c>
      <c r="C222" s="15" t="inlineStr">
        <is>
          <t>2) Electrolyte beverage (RTD)</t>
        </is>
      </c>
      <c r="D222" s="15" t="inlineStr">
        <is>
          <t>500 mL bottle</t>
        </is>
      </c>
      <c r="E222" s="16" t="n">
        <v>1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200</v>
      </c>
      <c r="R222" s="16" t="n">
        <v>100</v>
      </c>
      <c r="S222" s="16" t="n">
        <v>0</v>
      </c>
      <c r="T222" s="16" t="n">
        <v>15</v>
      </c>
      <c r="U222" s="15" t="inlineStr">
        <is>
          <t>Sucralose</t>
        </is>
      </c>
      <c r="V222" s="15" t="inlineStr">
        <is>
          <t>Zero sugar, electrolytes, vitamins; Canadian challenger brand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New Canadian entrant; limited reviews/footprint</t>
        </is>
      </c>
      <c r="AC222" s="15" t="inlineStr">
        <is>
          <t>Affordable Canadian zero-sugar hydration</t>
        </is>
      </c>
      <c r="AD222" s="15" t="inlineStr">
        <is>
          <t>Local challenger price and zero sugar.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500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CWENCH</t>
        </is>
      </c>
      <c r="B223" s="15" t="inlineStr">
        <is>
          <t>CWENCH Hydration | Peach | 8-pack 500mL</t>
        </is>
      </c>
      <c r="C223" s="15" t="inlineStr">
        <is>
          <t>2) Electrolyte beverage (RTD)</t>
        </is>
      </c>
      <c r="D223" s="15" t="inlineStr">
        <is>
          <t>500 mL bottle</t>
        </is>
      </c>
      <c r="E223" s="16" t="n">
        <v>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200</v>
      </c>
      <c r="R223" s="16" t="n">
        <v>100</v>
      </c>
      <c r="S223" s="16" t="n">
        <v>0</v>
      </c>
      <c r="T223" s="16" t="n">
        <v>15</v>
      </c>
      <c r="U223" s="15" t="inlineStr">
        <is>
          <t>Sucralose</t>
        </is>
      </c>
      <c r="V223" s="15" t="inlineStr">
        <is>
          <t>Zero sugar, electrolytes, vitamins; Canadian challenger brand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New Canadian entrant; limited reviews/footprint</t>
        </is>
      </c>
      <c r="AC223" s="15" t="inlineStr">
        <is>
          <t>Affordable Canadian zero-sugar hydration</t>
        </is>
      </c>
      <c r="AD223" s="15" t="inlineStr">
        <is>
          <t>Local challenger price and zero sugar.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500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CWENCH</t>
        </is>
      </c>
      <c r="B224" s="15" t="inlineStr">
        <is>
          <t>CWENCH Hydration | Peach | 12-pack 500mL</t>
        </is>
      </c>
      <c r="C224" s="15" t="inlineStr">
        <is>
          <t>2) Electrolyte beverage (RTD)</t>
        </is>
      </c>
      <c r="D224" s="15" t="inlineStr">
        <is>
          <t>500 mL bottle</t>
        </is>
      </c>
      <c r="E224" s="16" t="n">
        <v>12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</t>
        </is>
      </c>
      <c r="P224" s="16" t="n">
        <v>0</v>
      </c>
      <c r="Q224" s="16" t="n">
        <v>200</v>
      </c>
      <c r="R224" s="16" t="n">
        <v>100</v>
      </c>
      <c r="S224" s="16" t="n">
        <v>0</v>
      </c>
      <c r="T224" s="16" t="n">
        <v>15</v>
      </c>
      <c r="U224" s="15" t="inlineStr">
        <is>
          <t>Sucralose</t>
        </is>
      </c>
      <c r="V224" s="15" t="inlineStr">
        <is>
          <t>Zero sugar, electrolytes, vitamins; Canadian challenger brand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New Canadian entrant; limited reviews/footprint</t>
        </is>
      </c>
      <c r="AC224" s="15" t="inlineStr">
        <is>
          <t>Affordable Canadian zero-sugar hydration</t>
        </is>
      </c>
      <c r="AD224" s="15" t="inlineStr">
        <is>
          <t>Local challenger price and zero sugar.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CWENCH</t>
        </is>
      </c>
      <c r="B225" s="15" t="inlineStr">
        <is>
          <t>CWENCH Hydration | Peach | 18-pack 500mL</t>
        </is>
      </c>
      <c r="C225" s="15" t="inlineStr">
        <is>
          <t>2) Electrolyte beverage (RTD)</t>
        </is>
      </c>
      <c r="D225" s="15" t="inlineStr">
        <is>
          <t>500 mL bottle</t>
        </is>
      </c>
      <c r="E225" s="16" t="n">
        <v>18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Peach</t>
        </is>
      </c>
      <c r="P225" s="16" t="n">
        <v>0</v>
      </c>
      <c r="Q225" s="16" t="n">
        <v>200</v>
      </c>
      <c r="R225" s="16" t="n">
        <v>100</v>
      </c>
      <c r="S225" s="16" t="n">
        <v>0</v>
      </c>
      <c r="T225" s="16" t="n">
        <v>15</v>
      </c>
      <c r="U225" s="15" t="inlineStr">
        <is>
          <t>Sucralose</t>
        </is>
      </c>
      <c r="V225" s="15" t="inlineStr">
        <is>
          <t>Zero sugar, electrolytes, vitamins; Canadian challenger brand</t>
        </is>
      </c>
      <c r="W225" s="19" t="n"/>
      <c r="X225" s="19" t="n"/>
      <c r="Y225" s="19" t="n"/>
      <c r="Z225" s="19" t="n"/>
      <c r="AA225" s="15" t="inlineStr">
        <is>
          <t>Low</t>
        </is>
      </c>
      <c r="AB225" s="15" t="inlineStr">
        <is>
          <t>New Canadian entrant; limited reviews/footprint</t>
        </is>
      </c>
      <c r="AC225" s="15" t="inlineStr">
        <is>
          <t>Affordable Canadian zero-sugar hydration</t>
        </is>
      </c>
      <c r="AD225" s="15" t="inlineStr">
        <is>
          <t>Local challenger price and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CWENCH</t>
        </is>
      </c>
      <c r="B226" s="15" t="inlineStr">
        <is>
          <t>CWENCH Hydration | Peach | 24-pack 500mL</t>
        </is>
      </c>
      <c r="C226" s="15" t="inlineStr">
        <is>
          <t>2) Electrolyte beverage (RTD)</t>
        </is>
      </c>
      <c r="D226" s="15" t="inlineStr">
        <is>
          <t>500 mL bottle</t>
        </is>
      </c>
      <c r="E226" s="16" t="n">
        <v>24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Peach</t>
        </is>
      </c>
      <c r="P226" s="16" t="n">
        <v>0</v>
      </c>
      <c r="Q226" s="16" t="n">
        <v>200</v>
      </c>
      <c r="R226" s="16" t="n">
        <v>100</v>
      </c>
      <c r="S226" s="16" t="n">
        <v>0</v>
      </c>
      <c r="T226" s="16" t="n">
        <v>15</v>
      </c>
      <c r="U226" s="15" t="inlineStr">
        <is>
          <t>Sucralose</t>
        </is>
      </c>
      <c r="V226" s="15" t="inlineStr">
        <is>
          <t>Zero sugar, electrolytes, vitamins; Canadian challenger brand</t>
        </is>
      </c>
      <c r="W226" s="19" t="n"/>
      <c r="X226" s="19" t="n"/>
      <c r="Y226" s="19" t="n"/>
      <c r="Z226" s="19" t="n"/>
      <c r="AA226" s="15" t="inlineStr">
        <is>
          <t>Low</t>
        </is>
      </c>
      <c r="AB226" s="15" t="inlineStr">
        <is>
          <t>New Canadian entrant; limited reviews/footprint</t>
        </is>
      </c>
      <c r="AC226" s="15" t="inlineStr">
        <is>
          <t>Affordable Canadian zero-sugar hydration</t>
        </is>
      </c>
      <c r="AD226" s="15" t="inlineStr">
        <is>
          <t>Local challenger price and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Pedialyte</t>
        </is>
      </c>
      <c r="B227" s="15" t="inlineStr">
        <is>
          <t>Pedialyte Electrolyte Solution | Unflavored | 8-pack 1L</t>
        </is>
      </c>
      <c r="C227" s="15" t="inlineStr">
        <is>
          <t>2) Electrolyte beverage (RTD)</t>
        </is>
      </c>
      <c r="D227" s="15" t="inlineStr">
        <is>
          <t>1 L bottle</t>
        </is>
      </c>
      <c r="E227" s="16" t="n">
        <v>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Unflavored</t>
        </is>
      </c>
      <c r="P227" s="16" t="n">
        <v>0</v>
      </c>
      <c r="Q227" s="16" t="n">
        <v>370</v>
      </c>
      <c r="R227" s="16" t="n">
        <v>280</v>
      </c>
      <c r="S227" s="16" t="n">
        <v>9</v>
      </c>
      <c r="T227" s="16" t="n">
        <v>35</v>
      </c>
      <c r="U227" s="15" t="inlineStr">
        <is>
          <t>Dextrose + sucralose + acesulfame-K</t>
        </is>
      </c>
      <c r="V227" s="15" t="inlineStr">
        <is>
          <t>Medical-grade rehydration, dehydration relief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Trusted clinical rehydration; year-round + flu-season spikes</t>
        </is>
      </c>
      <c r="AC227" s="15" t="inlineStr">
        <is>
          <t>Doctor-trusted rehydration for illness/dehydration</t>
        </is>
      </c>
      <c r="AD227" s="15" t="inlineStr">
        <is>
          <t>Medical-grade electrolyte ratio trusted for genuine dehydration.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1000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Pedialyte</t>
        </is>
      </c>
      <c r="B228" s="15" t="inlineStr">
        <is>
          <t>Pedialyte Electrolyte Solution | Unflavored | 12-pack 1L</t>
        </is>
      </c>
      <c r="C228" s="15" t="inlineStr">
        <is>
          <t>2) Electrolyte beverage (RTD)</t>
        </is>
      </c>
      <c r="D228" s="15" t="inlineStr">
        <is>
          <t>1 L bottle</t>
        </is>
      </c>
      <c r="E228" s="16" t="n">
        <v>12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Unflavored</t>
        </is>
      </c>
      <c r="P228" s="16" t="n">
        <v>0</v>
      </c>
      <c r="Q228" s="16" t="n">
        <v>370</v>
      </c>
      <c r="R228" s="16" t="n">
        <v>280</v>
      </c>
      <c r="S228" s="16" t="n">
        <v>9</v>
      </c>
      <c r="T228" s="16" t="n">
        <v>35</v>
      </c>
      <c r="U228" s="15" t="inlineStr">
        <is>
          <t>Dextrose + sucralose + acesulfame-K</t>
        </is>
      </c>
      <c r="V228" s="15" t="inlineStr">
        <is>
          <t>Medical-grade rehydration, dehydration relief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Trusted clinical rehydration; year-round + flu-season spikes</t>
        </is>
      </c>
      <c r="AC228" s="15" t="inlineStr">
        <is>
          <t>Doctor-trusted rehydration for illness/dehydration</t>
        </is>
      </c>
      <c r="AD228" s="15" t="inlineStr">
        <is>
          <t>Medical-grade electrolyte ratio trusted for genuine dehydration.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1000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Pedialyte</t>
        </is>
      </c>
      <c r="B229" s="15" t="inlineStr">
        <is>
          <t>Pedialyte Electrolyte Solution | Unflavored | 24-pack 1L</t>
        </is>
      </c>
      <c r="C229" s="15" t="inlineStr">
        <is>
          <t>2) Electrolyte beverage (RTD)</t>
        </is>
      </c>
      <c r="D229" s="15" t="inlineStr">
        <is>
          <t>1 L bottle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Unflavored</t>
        </is>
      </c>
      <c r="P229" s="16" t="n">
        <v>0</v>
      </c>
      <c r="Q229" s="16" t="n">
        <v>370</v>
      </c>
      <c r="R229" s="16" t="n">
        <v>280</v>
      </c>
      <c r="S229" s="16" t="n">
        <v>9</v>
      </c>
      <c r="T229" s="16" t="n">
        <v>35</v>
      </c>
      <c r="U229" s="15" t="inlineStr">
        <is>
          <t>Dextrose + sucralose + acesulfame-K</t>
        </is>
      </c>
      <c r="V229" s="15" t="inlineStr">
        <is>
          <t>Medical-grade rehydration, dehydration relief</t>
        </is>
      </c>
      <c r="W229" s="19" t="n"/>
      <c r="X229" s="19" t="n"/>
      <c r="Y229" s="19" t="n"/>
      <c r="Z229" s="19" t="n"/>
      <c r="AA229" s="15" t="inlineStr">
        <is>
          <t>High</t>
        </is>
      </c>
      <c r="AB229" s="15" t="inlineStr">
        <is>
          <t>Trusted clinical rehydration; year-round + flu-season spikes</t>
        </is>
      </c>
      <c r="AC229" s="15" t="inlineStr">
        <is>
          <t>Doctor-trusted rehydration for illness/dehydration</t>
        </is>
      </c>
      <c r="AD229" s="15" t="inlineStr">
        <is>
          <t>Medical-grade electrolyte ratio trusted for genuine dehydration.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1000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Pedialyte</t>
        </is>
      </c>
      <c r="B230" s="15" t="inlineStr">
        <is>
          <t>Pedialyte Electrolyte Solution | Fruit | 8-pack 1L</t>
        </is>
      </c>
      <c r="C230" s="15" t="inlineStr">
        <is>
          <t>2) Electrolyte beverage (RTD)</t>
        </is>
      </c>
      <c r="D230" s="15" t="inlineStr">
        <is>
          <t>1 L bottle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Fruit</t>
        </is>
      </c>
      <c r="P230" s="16" t="n">
        <v>0</v>
      </c>
      <c r="Q230" s="16" t="n">
        <v>370</v>
      </c>
      <c r="R230" s="16" t="n">
        <v>280</v>
      </c>
      <c r="S230" s="16" t="n">
        <v>9</v>
      </c>
      <c r="T230" s="16" t="n">
        <v>35</v>
      </c>
      <c r="U230" s="15" t="inlineStr">
        <is>
          <t>Dextrose + sucralose + acesulfame-K</t>
        </is>
      </c>
      <c r="V230" s="15" t="inlineStr">
        <is>
          <t>Medical-grade rehydration, dehydration relief</t>
        </is>
      </c>
      <c r="W230" s="19" t="n"/>
      <c r="X230" s="19" t="n"/>
      <c r="Y230" s="19" t="n"/>
      <c r="Z230" s="19" t="n"/>
      <c r="AA230" s="15" t="inlineStr">
        <is>
          <t>High</t>
        </is>
      </c>
      <c r="AB230" s="15" t="inlineStr">
        <is>
          <t>Trusted clinical rehydration; year-round + flu-season spikes</t>
        </is>
      </c>
      <c r="AC230" s="15" t="inlineStr">
        <is>
          <t>Doctor-trusted rehydration for illness/dehydration</t>
        </is>
      </c>
      <c r="AD230" s="15" t="inlineStr">
        <is>
          <t>Medical-grade electrolyte ratio trusted for genuine dehydration.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1000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Pedialyte</t>
        </is>
      </c>
      <c r="B231" s="15" t="inlineStr">
        <is>
          <t>Pedialyte Electrolyte Solution | Fruit | 12-pack 1L</t>
        </is>
      </c>
      <c r="C231" s="15" t="inlineStr">
        <is>
          <t>2) Electrolyte beverage (RTD)</t>
        </is>
      </c>
      <c r="D231" s="15" t="inlineStr">
        <is>
          <t>1 L bottle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Fruit</t>
        </is>
      </c>
      <c r="P231" s="16" t="n">
        <v>0</v>
      </c>
      <c r="Q231" s="16" t="n">
        <v>370</v>
      </c>
      <c r="R231" s="16" t="n">
        <v>280</v>
      </c>
      <c r="S231" s="16" t="n">
        <v>9</v>
      </c>
      <c r="T231" s="16" t="n">
        <v>35</v>
      </c>
      <c r="U231" s="15" t="inlineStr">
        <is>
          <t>Dextrose + sucralose + acesulfame-K</t>
        </is>
      </c>
      <c r="V231" s="15" t="inlineStr">
        <is>
          <t>Medical-grade rehydration, dehydration relief</t>
        </is>
      </c>
      <c r="W231" s="19" t="n"/>
      <c r="X231" s="19" t="n"/>
      <c r="Y231" s="19" t="n"/>
      <c r="Z231" s="19" t="n"/>
      <c r="AA231" s="15" t="inlineStr">
        <is>
          <t>High</t>
        </is>
      </c>
      <c r="AB231" s="15" t="inlineStr">
        <is>
          <t>Trusted clinical rehydration; year-round + flu-season spikes</t>
        </is>
      </c>
      <c r="AC231" s="15" t="inlineStr">
        <is>
          <t>Doctor-trusted rehydration for illness/dehydration</t>
        </is>
      </c>
      <c r="AD231" s="15" t="inlineStr">
        <is>
          <t>Medical-grade electrolyte ratio trusted for genuine dehydration.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1000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Pedialyte</t>
        </is>
      </c>
      <c r="B232" s="15" t="inlineStr">
        <is>
          <t>Pedialyte Electrolyte Solution | Fruit | 24-pack 1L</t>
        </is>
      </c>
      <c r="C232" s="15" t="inlineStr">
        <is>
          <t>2) Electrolyte beverage (RTD)</t>
        </is>
      </c>
      <c r="D232" s="15" t="inlineStr">
        <is>
          <t>1 L bottle</t>
        </is>
      </c>
      <c r="E232" s="16" t="n">
        <v>24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Fruit</t>
        </is>
      </c>
      <c r="P232" s="16" t="n">
        <v>0</v>
      </c>
      <c r="Q232" s="16" t="n">
        <v>370</v>
      </c>
      <c r="R232" s="16" t="n">
        <v>280</v>
      </c>
      <c r="S232" s="16" t="n">
        <v>9</v>
      </c>
      <c r="T232" s="16" t="n">
        <v>35</v>
      </c>
      <c r="U232" s="15" t="inlineStr">
        <is>
          <t>Dextrose + sucralose + acesulfame-K</t>
        </is>
      </c>
      <c r="V232" s="15" t="inlineStr">
        <is>
          <t>Medical-grade rehydration, dehydration relief</t>
        </is>
      </c>
      <c r="W232" s="19" t="n"/>
      <c r="X232" s="19" t="n"/>
      <c r="Y232" s="19" t="n"/>
      <c r="Z232" s="19" t="n"/>
      <c r="AA232" s="15" t="inlineStr">
        <is>
          <t>High</t>
        </is>
      </c>
      <c r="AB232" s="15" t="inlineStr">
        <is>
          <t>Trusted clinical rehydration; year-round + flu-season spikes</t>
        </is>
      </c>
      <c r="AC232" s="15" t="inlineStr">
        <is>
          <t>Doctor-trusted rehydration for illness/dehydration</t>
        </is>
      </c>
      <c r="AD232" s="15" t="inlineStr">
        <is>
          <t>Medical-grade electrolyte ratio trusted for genuine dehydration.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1000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Pedialyte</t>
        </is>
      </c>
      <c r="B233" s="15" t="inlineStr">
        <is>
          <t>Pedialyte Electrolyte Solution | Grape | 8-pack 1L</t>
        </is>
      </c>
      <c r="C233" s="15" t="inlineStr">
        <is>
          <t>2) Electrolyte beverage (RTD)</t>
        </is>
      </c>
      <c r="D233" s="15" t="inlineStr">
        <is>
          <t>1 L bottle</t>
        </is>
      </c>
      <c r="E233" s="16" t="n">
        <v>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Grape</t>
        </is>
      </c>
      <c r="P233" s="16" t="n">
        <v>0</v>
      </c>
      <c r="Q233" s="16" t="n">
        <v>370</v>
      </c>
      <c r="R233" s="16" t="n">
        <v>280</v>
      </c>
      <c r="S233" s="16" t="n">
        <v>9</v>
      </c>
      <c r="T233" s="16" t="n">
        <v>35</v>
      </c>
      <c r="U233" s="15" t="inlineStr">
        <is>
          <t>Dextrose + sucralose + acesulfame-K</t>
        </is>
      </c>
      <c r="V233" s="15" t="inlineStr">
        <is>
          <t>Medical-grade rehydration, dehydration relief</t>
        </is>
      </c>
      <c r="W233" s="19" t="n"/>
      <c r="X233" s="19" t="n"/>
      <c r="Y233" s="19" t="n"/>
      <c r="Z233" s="19" t="n"/>
      <c r="AA233" s="15" t="inlineStr">
        <is>
          <t>High</t>
        </is>
      </c>
      <c r="AB233" s="15" t="inlineStr">
        <is>
          <t>Trusted clinical rehydration; year-round + flu-season spikes</t>
        </is>
      </c>
      <c r="AC233" s="15" t="inlineStr">
        <is>
          <t>Doctor-trusted rehydration for illness/dehydration</t>
        </is>
      </c>
      <c r="AD233" s="15" t="inlineStr">
        <is>
          <t>Medical-grade electrolyte ratio trusted for genuine dehydration.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1000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Pedialyte</t>
        </is>
      </c>
      <c r="B234" s="15" t="inlineStr">
        <is>
          <t>Pedialyte Electrolyte Solution | Grape | 12-pack 1L</t>
        </is>
      </c>
      <c r="C234" s="15" t="inlineStr">
        <is>
          <t>2) Electrolyte beverage (RTD)</t>
        </is>
      </c>
      <c r="D234" s="15" t="inlineStr">
        <is>
          <t>1 L bottle</t>
        </is>
      </c>
      <c r="E234" s="16" t="n">
        <v>12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Grape</t>
        </is>
      </c>
      <c r="P234" s="16" t="n">
        <v>0</v>
      </c>
      <c r="Q234" s="16" t="n">
        <v>370</v>
      </c>
      <c r="R234" s="16" t="n">
        <v>280</v>
      </c>
      <c r="S234" s="16" t="n">
        <v>9</v>
      </c>
      <c r="T234" s="16" t="n">
        <v>35</v>
      </c>
      <c r="U234" s="15" t="inlineStr">
        <is>
          <t>Dextrose + sucralose + acesulfame-K</t>
        </is>
      </c>
      <c r="V234" s="15" t="inlineStr">
        <is>
          <t>Medical-grade rehydration, dehydration relief</t>
        </is>
      </c>
      <c r="W234" s="19" t="n"/>
      <c r="X234" s="19" t="n"/>
      <c r="Y234" s="19" t="n"/>
      <c r="Z234" s="19" t="n"/>
      <c r="AA234" s="15" t="inlineStr">
        <is>
          <t>High</t>
        </is>
      </c>
      <c r="AB234" s="15" t="inlineStr">
        <is>
          <t>Trusted clinical rehydration; year-round + flu-season spikes</t>
        </is>
      </c>
      <c r="AC234" s="15" t="inlineStr">
        <is>
          <t>Doctor-trusted rehydration for illness/dehydration</t>
        </is>
      </c>
      <c r="AD234" s="15" t="inlineStr">
        <is>
          <t>Medical-grade electrolyte ratio trusted for genuine dehydration.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1000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Pedialyte</t>
        </is>
      </c>
      <c r="B235" s="15" t="inlineStr">
        <is>
          <t>Pedialyte Electrolyte Solution | Grape | 24-pack 1L</t>
        </is>
      </c>
      <c r="C235" s="15" t="inlineStr">
        <is>
          <t>2) Electrolyte beverage (RTD)</t>
        </is>
      </c>
      <c r="D235" s="15" t="inlineStr">
        <is>
          <t>1 L bottle</t>
        </is>
      </c>
      <c r="E235" s="16" t="n">
        <v>24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Grape</t>
        </is>
      </c>
      <c r="P235" s="16" t="n">
        <v>0</v>
      </c>
      <c r="Q235" s="16" t="n">
        <v>370</v>
      </c>
      <c r="R235" s="16" t="n">
        <v>280</v>
      </c>
      <c r="S235" s="16" t="n">
        <v>9</v>
      </c>
      <c r="T235" s="16" t="n">
        <v>35</v>
      </c>
      <c r="U235" s="15" t="inlineStr">
        <is>
          <t>Dextrose + sucralose + acesulfame-K</t>
        </is>
      </c>
      <c r="V235" s="15" t="inlineStr">
        <is>
          <t>Medical-grade rehydration, dehydration relief</t>
        </is>
      </c>
      <c r="W235" s="19" t="n"/>
      <c r="X235" s="19" t="n"/>
      <c r="Y235" s="19" t="n"/>
      <c r="Z235" s="19" t="n"/>
      <c r="AA235" s="15" t="inlineStr">
        <is>
          <t>High</t>
        </is>
      </c>
      <c r="AB235" s="15" t="inlineStr">
        <is>
          <t>Trusted clinical rehydration; year-round + flu-season spikes</t>
        </is>
      </c>
      <c r="AC235" s="15" t="inlineStr">
        <is>
          <t>Doctor-trusted rehydration for illness/dehydration</t>
        </is>
      </c>
      <c r="AD235" s="15" t="inlineStr">
        <is>
          <t>Medical-grade electrolyte ratio trusted for genuine dehydration.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1000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Pedialyte</t>
        </is>
      </c>
      <c r="B236" s="15" t="inlineStr">
        <is>
          <t>Pedialyte Electrolyte Solution | Strawberry | 8-pack 1L</t>
        </is>
      </c>
      <c r="C236" s="15" t="inlineStr">
        <is>
          <t>2) Electrolyte beverage (RTD)</t>
        </is>
      </c>
      <c r="D236" s="15" t="inlineStr">
        <is>
          <t>1 L bottle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Strawberry</t>
        </is>
      </c>
      <c r="P236" s="16" t="n">
        <v>0</v>
      </c>
      <c r="Q236" s="16" t="n">
        <v>370</v>
      </c>
      <c r="R236" s="16" t="n">
        <v>280</v>
      </c>
      <c r="S236" s="16" t="n">
        <v>9</v>
      </c>
      <c r="T236" s="16" t="n">
        <v>35</v>
      </c>
      <c r="U236" s="15" t="inlineStr">
        <is>
          <t>Dextrose + sucralose + acesulfame-K</t>
        </is>
      </c>
      <c r="V236" s="15" t="inlineStr">
        <is>
          <t>Medical-grade rehydration, dehydration relief</t>
        </is>
      </c>
      <c r="W236" s="19" t="n"/>
      <c r="X236" s="19" t="n"/>
      <c r="Y236" s="19" t="n"/>
      <c r="Z236" s="19" t="n"/>
      <c r="AA236" s="15" t="inlineStr">
        <is>
          <t>High</t>
        </is>
      </c>
      <c r="AB236" s="15" t="inlineStr">
        <is>
          <t>Trusted clinical rehydration; year-round + flu-season spikes</t>
        </is>
      </c>
      <c r="AC236" s="15" t="inlineStr">
        <is>
          <t>Doctor-trusted rehydration for illness/dehydration</t>
        </is>
      </c>
      <c r="AD236" s="15" t="inlineStr">
        <is>
          <t>Medical-grade electrolyte ratio trusted for genuine dehydration.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1000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Pedialyte</t>
        </is>
      </c>
      <c r="B237" s="15" t="inlineStr">
        <is>
          <t>Pedialyte Electrolyte Solution | Strawberry | 12-pack 1L</t>
        </is>
      </c>
      <c r="C237" s="15" t="inlineStr">
        <is>
          <t>2) Electrolyte beverage (RTD)</t>
        </is>
      </c>
      <c r="D237" s="15" t="inlineStr">
        <is>
          <t>1 L bottle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Strawberry</t>
        </is>
      </c>
      <c r="P237" s="16" t="n">
        <v>0</v>
      </c>
      <c r="Q237" s="16" t="n">
        <v>370</v>
      </c>
      <c r="R237" s="16" t="n">
        <v>280</v>
      </c>
      <c r="S237" s="16" t="n">
        <v>9</v>
      </c>
      <c r="T237" s="16" t="n">
        <v>35</v>
      </c>
      <c r="U237" s="15" t="inlineStr">
        <is>
          <t>Dextrose + sucralose + acesulfame-K</t>
        </is>
      </c>
      <c r="V237" s="15" t="inlineStr">
        <is>
          <t>Medical-grade rehydration, dehydration relief</t>
        </is>
      </c>
      <c r="W237" s="19" t="n"/>
      <c r="X237" s="19" t="n"/>
      <c r="Y237" s="19" t="n"/>
      <c r="Z237" s="19" t="n"/>
      <c r="AA237" s="15" t="inlineStr">
        <is>
          <t>High</t>
        </is>
      </c>
      <c r="AB237" s="15" t="inlineStr">
        <is>
          <t>Trusted clinical rehydration; year-round + flu-season spikes</t>
        </is>
      </c>
      <c r="AC237" s="15" t="inlineStr">
        <is>
          <t>Doctor-trusted rehydration for illness/dehydration</t>
        </is>
      </c>
      <c r="AD237" s="15" t="inlineStr">
        <is>
          <t>Medical-grade electrolyte ratio trusted for genuine dehydration.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1000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Pedialyte</t>
        </is>
      </c>
      <c r="B238" s="15" t="inlineStr">
        <is>
          <t>Pedialyte Electrolyte Solution | Strawberry | 24-pack 1L</t>
        </is>
      </c>
      <c r="C238" s="15" t="inlineStr">
        <is>
          <t>2) Electrolyte beverage (RTD)</t>
        </is>
      </c>
      <c r="D238" s="15" t="inlineStr">
        <is>
          <t>1 L bottle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Strawberry</t>
        </is>
      </c>
      <c r="P238" s="16" t="n">
        <v>0</v>
      </c>
      <c r="Q238" s="16" t="n">
        <v>370</v>
      </c>
      <c r="R238" s="16" t="n">
        <v>280</v>
      </c>
      <c r="S238" s="16" t="n">
        <v>9</v>
      </c>
      <c r="T238" s="16" t="n">
        <v>35</v>
      </c>
      <c r="U238" s="15" t="inlineStr">
        <is>
          <t>Dextrose + sucralose + acesulfame-K</t>
        </is>
      </c>
      <c r="V238" s="15" t="inlineStr">
        <is>
          <t>Medical-grade rehydration, dehydration relief</t>
        </is>
      </c>
      <c r="W238" s="19" t="n"/>
      <c r="X238" s="19" t="n"/>
      <c r="Y238" s="19" t="n"/>
      <c r="Z238" s="19" t="n"/>
      <c r="AA238" s="15" t="inlineStr">
        <is>
          <t>High</t>
        </is>
      </c>
      <c r="AB238" s="15" t="inlineStr">
        <is>
          <t>Trusted clinical rehydration; year-round + flu-season spikes</t>
        </is>
      </c>
      <c r="AC238" s="15" t="inlineStr">
        <is>
          <t>Doctor-trusted rehydration for illness/dehydration</t>
        </is>
      </c>
      <c r="AD238" s="15" t="inlineStr">
        <is>
          <t>Medical-grade electrolyte ratio trusted for genuine dehydration.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1000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Pedialyte</t>
        </is>
      </c>
      <c r="B239" s="15" t="inlineStr">
        <is>
          <t>Pedialyte Electrolyte Solution | Mixed Fruit | 8-pack 1L</t>
        </is>
      </c>
      <c r="C239" s="15" t="inlineStr">
        <is>
          <t>2) Electrolyte beverage (RTD)</t>
        </is>
      </c>
      <c r="D239" s="15" t="inlineStr">
        <is>
          <t>1 L bottle</t>
        </is>
      </c>
      <c r="E239" s="16" t="n">
        <v>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Mixed Fruit</t>
        </is>
      </c>
      <c r="P239" s="16" t="n">
        <v>0</v>
      </c>
      <c r="Q239" s="16" t="n">
        <v>370</v>
      </c>
      <c r="R239" s="16" t="n">
        <v>280</v>
      </c>
      <c r="S239" s="16" t="n">
        <v>9</v>
      </c>
      <c r="T239" s="16" t="n">
        <v>35</v>
      </c>
      <c r="U239" s="15" t="inlineStr">
        <is>
          <t>Dextrose + sucralose + acesulfame-K</t>
        </is>
      </c>
      <c r="V239" s="15" t="inlineStr">
        <is>
          <t>Medical-grade rehydration, dehydration relief</t>
        </is>
      </c>
      <c r="W239" s="19" t="n"/>
      <c r="X239" s="19" t="n"/>
      <c r="Y239" s="19" t="n"/>
      <c r="Z239" s="19" t="n"/>
      <c r="AA239" s="15" t="inlineStr">
        <is>
          <t>High</t>
        </is>
      </c>
      <c r="AB239" s="15" t="inlineStr">
        <is>
          <t>Trusted clinical rehydration; year-round + flu-season spikes</t>
        </is>
      </c>
      <c r="AC239" s="15" t="inlineStr">
        <is>
          <t>Doctor-trusted rehydration for illness/dehydration</t>
        </is>
      </c>
      <c r="AD239" s="15" t="inlineStr">
        <is>
          <t>Medical-grade electrolyte ratio trusted for genuine dehydration.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1000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Pedialyte</t>
        </is>
      </c>
      <c r="B240" s="15" t="inlineStr">
        <is>
          <t>Pedialyte Electrolyte Solution | Mixed Fruit | 12-pack 1L</t>
        </is>
      </c>
      <c r="C240" s="15" t="inlineStr">
        <is>
          <t>2) Electrolyte beverage (RTD)</t>
        </is>
      </c>
      <c r="D240" s="15" t="inlineStr">
        <is>
          <t>1 L bottle</t>
        </is>
      </c>
      <c r="E240" s="16" t="n">
        <v>12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Mixed Fruit</t>
        </is>
      </c>
      <c r="P240" s="16" t="n">
        <v>0</v>
      </c>
      <c r="Q240" s="16" t="n">
        <v>370</v>
      </c>
      <c r="R240" s="16" t="n">
        <v>280</v>
      </c>
      <c r="S240" s="16" t="n">
        <v>9</v>
      </c>
      <c r="T240" s="16" t="n">
        <v>35</v>
      </c>
      <c r="U240" s="15" t="inlineStr">
        <is>
          <t>Dextrose + sucralose + acesulfame-K</t>
        </is>
      </c>
      <c r="V240" s="15" t="inlineStr">
        <is>
          <t>Medical-grade rehydration, dehydration relief</t>
        </is>
      </c>
      <c r="W240" s="19" t="n"/>
      <c r="X240" s="19" t="n"/>
      <c r="Y240" s="19" t="n"/>
      <c r="Z240" s="19" t="n"/>
      <c r="AA240" s="15" t="inlineStr">
        <is>
          <t>High</t>
        </is>
      </c>
      <c r="AB240" s="15" t="inlineStr">
        <is>
          <t>Trusted clinical rehydration; year-round + flu-season spikes</t>
        </is>
      </c>
      <c r="AC240" s="15" t="inlineStr">
        <is>
          <t>Doctor-trusted rehydration for illness/dehydration</t>
        </is>
      </c>
      <c r="AD240" s="15" t="inlineStr">
        <is>
          <t>Medical-grade electrolyte ratio trusted for genuine dehydration.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1000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Pedialyte</t>
        </is>
      </c>
      <c r="B241" s="15" t="inlineStr">
        <is>
          <t>Pedialyte Electrolyte Solution | Mixed Fruit | 24-pack 1L</t>
        </is>
      </c>
      <c r="C241" s="15" t="inlineStr">
        <is>
          <t>2) Electrolyte beverage (RTD)</t>
        </is>
      </c>
      <c r="D241" s="15" t="inlineStr">
        <is>
          <t>1 L bottle</t>
        </is>
      </c>
      <c r="E241" s="16" t="n">
        <v>24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Mixed Fruit</t>
        </is>
      </c>
      <c r="P241" s="16" t="n">
        <v>0</v>
      </c>
      <c r="Q241" s="16" t="n">
        <v>370</v>
      </c>
      <c r="R241" s="16" t="n">
        <v>280</v>
      </c>
      <c r="S241" s="16" t="n">
        <v>9</v>
      </c>
      <c r="T241" s="16" t="n">
        <v>35</v>
      </c>
      <c r="U241" s="15" t="inlineStr">
        <is>
          <t>Dextrose + sucralose + acesulfame-K</t>
        </is>
      </c>
      <c r="V241" s="15" t="inlineStr">
        <is>
          <t>Medical-grade rehydration, dehydration relief</t>
        </is>
      </c>
      <c r="W241" s="19" t="n"/>
      <c r="X241" s="19" t="n"/>
      <c r="Y241" s="19" t="n"/>
      <c r="Z241" s="19" t="n"/>
      <c r="AA241" s="15" t="inlineStr">
        <is>
          <t>High</t>
        </is>
      </c>
      <c r="AB241" s="15" t="inlineStr">
        <is>
          <t>Trusted clinical rehydration; year-round + flu-season spikes</t>
        </is>
      </c>
      <c r="AC241" s="15" t="inlineStr">
        <is>
          <t>Doctor-trusted rehydration for illness/dehydration</t>
        </is>
      </c>
      <c r="AD241" s="15" t="inlineStr">
        <is>
          <t>Medical-grade electrolyte ratio trusted for genuine dehydration.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1000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Gatorade</t>
        </is>
      </c>
      <c r="B242" s="15" t="inlineStr">
        <is>
          <t>Gatorlyte Rapid Rehydration | Orange | single 591mL</t>
        </is>
      </c>
      <c r="C242" s="15" t="inlineStr">
        <is>
          <t>2) Electrolyte beverage (RTD)</t>
        </is>
      </c>
      <c r="D242" s="15" t="inlineStr">
        <is>
          <t>591 mL bottle</t>
        </is>
      </c>
      <c r="E242" s="16" t="n">
        <v>1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Orange</t>
        </is>
      </c>
      <c r="P242" s="16" t="n">
        <v>0</v>
      </c>
      <c r="Q242" s="16" t="n">
        <v>490</v>
      </c>
      <c r="R242" s="16" t="n">
        <v>350</v>
      </c>
      <c r="S242" s="16" t="n">
        <v>12</v>
      </c>
      <c r="T242" s="16" t="n">
        <v>50</v>
      </c>
      <c r="U242" s="15" t="inlineStr">
        <is>
          <t>Sugar + sucralose</t>
        </is>
      </c>
      <c r="V242" s="15" t="inlineStr">
        <is>
          <t>5 electrolytes, rapid rehydration, specialized formula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rapid-rehydration line</t>
        </is>
      </c>
      <c r="AC242" s="15" t="inlineStr">
        <is>
          <t>Higher-electrolyte rapid rehydration</t>
        </is>
      </c>
      <c r="AD242" s="15" t="inlineStr">
        <is>
          <t>Highest sodium/potassium load for serious rehydration.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591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Gatorade</t>
        </is>
      </c>
      <c r="B243" s="15" t="inlineStr">
        <is>
          <t>Gatorlyte Rapid Rehydration | Orange | 6-pack 591mL</t>
        </is>
      </c>
      <c r="C243" s="15" t="inlineStr">
        <is>
          <t>2) Electrolyte beverage (RTD)</t>
        </is>
      </c>
      <c r="D243" s="15" t="inlineStr">
        <is>
          <t>591 mL bottle</t>
        </is>
      </c>
      <c r="E243" s="16" t="n">
        <v>6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Orange</t>
        </is>
      </c>
      <c r="P243" s="16" t="n">
        <v>0</v>
      </c>
      <c r="Q243" s="16" t="n">
        <v>490</v>
      </c>
      <c r="R243" s="16" t="n">
        <v>350</v>
      </c>
      <c r="S243" s="16" t="n">
        <v>12</v>
      </c>
      <c r="T243" s="16" t="n">
        <v>50</v>
      </c>
      <c r="U243" s="15" t="inlineStr">
        <is>
          <t>Sugar + sucralose</t>
        </is>
      </c>
      <c r="V243" s="15" t="inlineStr">
        <is>
          <t>5 electrolytes, rapid rehydration, specialized formula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rapid-rehydration line</t>
        </is>
      </c>
      <c r="AC243" s="15" t="inlineStr">
        <is>
          <t>Higher-electrolyte rapid rehydration</t>
        </is>
      </c>
      <c r="AD243" s="15" t="inlineStr">
        <is>
          <t>Highest sodium/potassium load for serious rehydration.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591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Gatorade</t>
        </is>
      </c>
      <c r="B244" s="15" t="inlineStr">
        <is>
          <t>Gatorlyte Rapid Rehydration | Orange | 12-pack 591mL</t>
        </is>
      </c>
      <c r="C244" s="15" t="inlineStr">
        <is>
          <t>2) Electrolyte beverage (RTD)</t>
        </is>
      </c>
      <c r="D244" s="15" t="inlineStr">
        <is>
          <t>591 mL bottle</t>
        </is>
      </c>
      <c r="E244" s="16" t="n">
        <v>12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Orange</t>
        </is>
      </c>
      <c r="P244" s="16" t="n">
        <v>0</v>
      </c>
      <c r="Q244" s="16" t="n">
        <v>490</v>
      </c>
      <c r="R244" s="16" t="n">
        <v>350</v>
      </c>
      <c r="S244" s="16" t="n">
        <v>12</v>
      </c>
      <c r="T244" s="16" t="n">
        <v>50</v>
      </c>
      <c r="U244" s="15" t="inlineStr">
        <is>
          <t>Sugar + sucralose</t>
        </is>
      </c>
      <c r="V244" s="15" t="inlineStr">
        <is>
          <t>5 electrolytes, rapid rehydration, specialized formula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rapid-rehydration line</t>
        </is>
      </c>
      <c r="AC244" s="15" t="inlineStr">
        <is>
          <t>Higher-electrolyte rapid rehydration</t>
        </is>
      </c>
      <c r="AD244" s="15" t="inlineStr">
        <is>
          <t>Highest sodium/potassium load for serious rehydration.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591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Gatorade</t>
        </is>
      </c>
      <c r="B245" s="15" t="inlineStr">
        <is>
          <t>Gatorlyte Rapid Rehydration | Orange | 24-pack 591mL</t>
        </is>
      </c>
      <c r="C245" s="15" t="inlineStr">
        <is>
          <t>2) Electrolyte beverage (RTD)</t>
        </is>
      </c>
      <c r="D245" s="15" t="inlineStr">
        <is>
          <t>591 mL bottle</t>
        </is>
      </c>
      <c r="E245" s="16" t="n">
        <v>24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Orange</t>
        </is>
      </c>
      <c r="P245" s="16" t="n">
        <v>0</v>
      </c>
      <c r="Q245" s="16" t="n">
        <v>490</v>
      </c>
      <c r="R245" s="16" t="n">
        <v>350</v>
      </c>
      <c r="S245" s="16" t="n">
        <v>12</v>
      </c>
      <c r="T245" s="16" t="n">
        <v>50</v>
      </c>
      <c r="U245" s="15" t="inlineStr">
        <is>
          <t>Sugar + sucralose</t>
        </is>
      </c>
      <c r="V245" s="15" t="inlineStr">
        <is>
          <t>5 electrolytes, rapid rehydration, specialized formula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rapid-rehydration line</t>
        </is>
      </c>
      <c r="AC245" s="15" t="inlineStr">
        <is>
          <t>Higher-electrolyte rapid rehydration</t>
        </is>
      </c>
      <c r="AD245" s="15" t="inlineStr">
        <is>
          <t>Highest sodium/potassium load for serious rehydration.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591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Gatorade</t>
        </is>
      </c>
      <c r="B246" s="15" t="inlineStr">
        <is>
          <t>Gatorlyte Rapid Rehydration | Cherry Lime | single 591mL</t>
        </is>
      </c>
      <c r="C246" s="15" t="inlineStr">
        <is>
          <t>2) Electrolyte beverage (RTD)</t>
        </is>
      </c>
      <c r="D246" s="15" t="inlineStr">
        <is>
          <t>591 mL bottle</t>
        </is>
      </c>
      <c r="E246" s="16" t="n">
        <v>1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Cherry Lime</t>
        </is>
      </c>
      <c r="P246" s="16" t="n">
        <v>0</v>
      </c>
      <c r="Q246" s="16" t="n">
        <v>490</v>
      </c>
      <c r="R246" s="16" t="n">
        <v>350</v>
      </c>
      <c r="S246" s="16" t="n">
        <v>12</v>
      </c>
      <c r="T246" s="16" t="n">
        <v>50</v>
      </c>
      <c r="U246" s="15" t="inlineStr">
        <is>
          <t>Sugar + sucralose</t>
        </is>
      </c>
      <c r="V246" s="15" t="inlineStr">
        <is>
          <t>5 electrolytes, rapid rehydration, specialized formula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rapid-rehydration line</t>
        </is>
      </c>
      <c r="AC246" s="15" t="inlineStr">
        <is>
          <t>Higher-electrolyte rapid rehydration</t>
        </is>
      </c>
      <c r="AD246" s="15" t="inlineStr">
        <is>
          <t>Highest sodium/potassium load for serious rehydration.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591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Gatorade</t>
        </is>
      </c>
      <c r="B247" s="15" t="inlineStr">
        <is>
          <t>Gatorlyte Rapid Rehydration | Cherry Lime | 6-pack 591mL</t>
        </is>
      </c>
      <c r="C247" s="15" t="inlineStr">
        <is>
          <t>2) Electrolyte beverage (RTD)</t>
        </is>
      </c>
      <c r="D247" s="15" t="inlineStr">
        <is>
          <t>591 mL bottle</t>
        </is>
      </c>
      <c r="E247" s="16" t="n">
        <v>6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Cherry Lime</t>
        </is>
      </c>
      <c r="P247" s="16" t="n">
        <v>0</v>
      </c>
      <c r="Q247" s="16" t="n">
        <v>490</v>
      </c>
      <c r="R247" s="16" t="n">
        <v>350</v>
      </c>
      <c r="S247" s="16" t="n">
        <v>12</v>
      </c>
      <c r="T247" s="16" t="n">
        <v>50</v>
      </c>
      <c r="U247" s="15" t="inlineStr">
        <is>
          <t>Sugar + sucralose</t>
        </is>
      </c>
      <c r="V247" s="15" t="inlineStr">
        <is>
          <t>5 electrolytes, rapid rehydration, specialized formula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rapid-rehydration line</t>
        </is>
      </c>
      <c r="AC247" s="15" t="inlineStr">
        <is>
          <t>Higher-electrolyte rapid rehydration</t>
        </is>
      </c>
      <c r="AD247" s="15" t="inlineStr">
        <is>
          <t>Highest sodium/potassium load for serious rehydration.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591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Gatorade</t>
        </is>
      </c>
      <c r="B248" s="15" t="inlineStr">
        <is>
          <t>Gatorlyte Rapid Rehydration | Cherry Lime | 12-pack 591mL</t>
        </is>
      </c>
      <c r="C248" s="15" t="inlineStr">
        <is>
          <t>2) Electrolyte beverage (RTD)</t>
        </is>
      </c>
      <c r="D248" s="15" t="inlineStr">
        <is>
          <t>591 mL bottle</t>
        </is>
      </c>
      <c r="E248" s="16" t="n">
        <v>12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Cherry Lime</t>
        </is>
      </c>
      <c r="P248" s="16" t="n">
        <v>0</v>
      </c>
      <c r="Q248" s="16" t="n">
        <v>490</v>
      </c>
      <c r="R248" s="16" t="n">
        <v>350</v>
      </c>
      <c r="S248" s="16" t="n">
        <v>12</v>
      </c>
      <c r="T248" s="16" t="n">
        <v>50</v>
      </c>
      <c r="U248" s="15" t="inlineStr">
        <is>
          <t>Sugar + sucralose</t>
        </is>
      </c>
      <c r="V248" s="15" t="inlineStr">
        <is>
          <t>5 electrolytes, rapid rehydration, specialized formula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rapid-rehydration line</t>
        </is>
      </c>
      <c r="AC248" s="15" t="inlineStr">
        <is>
          <t>Higher-electrolyte rapid rehydration</t>
        </is>
      </c>
      <c r="AD248" s="15" t="inlineStr">
        <is>
          <t>Highest sodium/potassium load for serious rehydration.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591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Gatorade</t>
        </is>
      </c>
      <c r="B249" s="15" t="inlineStr">
        <is>
          <t>Gatorlyte Rapid Rehydration | Cherry Lime | 24-pack 591mL</t>
        </is>
      </c>
      <c r="C249" s="15" t="inlineStr">
        <is>
          <t>2) Electrolyte beverage (RTD)</t>
        </is>
      </c>
      <c r="D249" s="15" t="inlineStr">
        <is>
          <t>591 mL bottle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Cherry Lime</t>
        </is>
      </c>
      <c r="P249" s="16" t="n">
        <v>0</v>
      </c>
      <c r="Q249" s="16" t="n">
        <v>490</v>
      </c>
      <c r="R249" s="16" t="n">
        <v>350</v>
      </c>
      <c r="S249" s="16" t="n">
        <v>12</v>
      </c>
      <c r="T249" s="16" t="n">
        <v>50</v>
      </c>
      <c r="U249" s="15" t="inlineStr">
        <is>
          <t>Sugar + sucralose</t>
        </is>
      </c>
      <c r="V249" s="15" t="inlineStr">
        <is>
          <t>5 electrolytes, rapid rehydration, specialized formula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rapid-rehydration line</t>
        </is>
      </c>
      <c r="AC249" s="15" t="inlineStr">
        <is>
          <t>Higher-electrolyte rapid rehydration</t>
        </is>
      </c>
      <c r="AD249" s="15" t="inlineStr">
        <is>
          <t>Highest sodium/potassium load for serious rehydration.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591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Gatorade</t>
        </is>
      </c>
      <c r="B250" s="15" t="inlineStr">
        <is>
          <t>Gatorlyte Rapid Rehydration | Glacier Cherry | single 591mL</t>
        </is>
      </c>
      <c r="C250" s="15" t="inlineStr">
        <is>
          <t>2) Electrolyte beverage (RTD)</t>
        </is>
      </c>
      <c r="D250" s="15" t="inlineStr">
        <is>
          <t>591 mL bottle</t>
        </is>
      </c>
      <c r="E250" s="16" t="n">
        <v>1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Glacier Cherry</t>
        </is>
      </c>
      <c r="P250" s="16" t="n">
        <v>0</v>
      </c>
      <c r="Q250" s="16" t="n">
        <v>490</v>
      </c>
      <c r="R250" s="16" t="n">
        <v>350</v>
      </c>
      <c r="S250" s="16" t="n">
        <v>12</v>
      </c>
      <c r="T250" s="16" t="n">
        <v>50</v>
      </c>
      <c r="U250" s="15" t="inlineStr">
        <is>
          <t>Sugar + sucralose</t>
        </is>
      </c>
      <c r="V250" s="15" t="inlineStr">
        <is>
          <t>5 electrolytes, rapid rehydration, specialized formula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rapid-rehydration line</t>
        </is>
      </c>
      <c r="AC250" s="15" t="inlineStr">
        <is>
          <t>Higher-electrolyte rapid rehydration</t>
        </is>
      </c>
      <c r="AD250" s="15" t="inlineStr">
        <is>
          <t>Highest sodium/potassium load for serious rehydration.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591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Gatorade</t>
        </is>
      </c>
      <c r="B251" s="15" t="inlineStr">
        <is>
          <t>Gatorlyte Rapid Rehydration | Glacier Cherry | 6-pack 591mL</t>
        </is>
      </c>
      <c r="C251" s="15" t="inlineStr">
        <is>
          <t>2) Electrolyte beverage (RTD)</t>
        </is>
      </c>
      <c r="D251" s="15" t="inlineStr">
        <is>
          <t>591 mL bottle</t>
        </is>
      </c>
      <c r="E251" s="16" t="n">
        <v>6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Glacier Cherry</t>
        </is>
      </c>
      <c r="P251" s="16" t="n">
        <v>0</v>
      </c>
      <c r="Q251" s="16" t="n">
        <v>490</v>
      </c>
      <c r="R251" s="16" t="n">
        <v>350</v>
      </c>
      <c r="S251" s="16" t="n">
        <v>12</v>
      </c>
      <c r="T251" s="16" t="n">
        <v>50</v>
      </c>
      <c r="U251" s="15" t="inlineStr">
        <is>
          <t>Sugar + sucralose</t>
        </is>
      </c>
      <c r="V251" s="15" t="inlineStr">
        <is>
          <t>5 electrolytes, rapid rehydration, specialized formula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rapid-rehydration line</t>
        </is>
      </c>
      <c r="AC251" s="15" t="inlineStr">
        <is>
          <t>Higher-electrolyte rapid rehydration</t>
        </is>
      </c>
      <c r="AD251" s="15" t="inlineStr">
        <is>
          <t>Highest sodium/potassium load for serious rehydration.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591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Gatorade</t>
        </is>
      </c>
      <c r="B252" s="15" t="inlineStr">
        <is>
          <t>Gatorlyte Rapid Rehydration | Glacier Cherry | 12-pack 591mL</t>
        </is>
      </c>
      <c r="C252" s="15" t="inlineStr">
        <is>
          <t>2) Electrolyte beverage (RTD)</t>
        </is>
      </c>
      <c r="D252" s="15" t="inlineStr">
        <is>
          <t>591 mL bottle</t>
        </is>
      </c>
      <c r="E252" s="16" t="n">
        <v>12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Glacier Cherry</t>
        </is>
      </c>
      <c r="P252" s="16" t="n">
        <v>0</v>
      </c>
      <c r="Q252" s="16" t="n">
        <v>490</v>
      </c>
      <c r="R252" s="16" t="n">
        <v>350</v>
      </c>
      <c r="S252" s="16" t="n">
        <v>12</v>
      </c>
      <c r="T252" s="16" t="n">
        <v>50</v>
      </c>
      <c r="U252" s="15" t="inlineStr">
        <is>
          <t>Sugar + sucralose</t>
        </is>
      </c>
      <c r="V252" s="15" t="inlineStr">
        <is>
          <t>5 electrolytes, rapid rehydration, specialized formula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rapid-rehydration line</t>
        </is>
      </c>
      <c r="AC252" s="15" t="inlineStr">
        <is>
          <t>Higher-electrolyte rapid rehydration</t>
        </is>
      </c>
      <c r="AD252" s="15" t="inlineStr">
        <is>
          <t>Highest sodium/potassium load for serious rehydration.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591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Gatorade</t>
        </is>
      </c>
      <c r="B253" s="15" t="inlineStr">
        <is>
          <t>Gatorlyte Rapid Rehydration | Glacier Cherry | 24-pack 591mL</t>
        </is>
      </c>
      <c r="C253" s="15" t="inlineStr">
        <is>
          <t>2) Electrolyte beverage (RTD)</t>
        </is>
      </c>
      <c r="D253" s="15" t="inlineStr">
        <is>
          <t>591 mL bottle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Glacier Cherry</t>
        </is>
      </c>
      <c r="P253" s="16" t="n">
        <v>0</v>
      </c>
      <c r="Q253" s="16" t="n">
        <v>490</v>
      </c>
      <c r="R253" s="16" t="n">
        <v>350</v>
      </c>
      <c r="S253" s="16" t="n">
        <v>12</v>
      </c>
      <c r="T253" s="16" t="n">
        <v>50</v>
      </c>
      <c r="U253" s="15" t="inlineStr">
        <is>
          <t>Sugar + sucralose</t>
        </is>
      </c>
      <c r="V253" s="15" t="inlineStr">
        <is>
          <t>5 electrolytes, rapid rehydration, specialized formula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rapid-rehydration line</t>
        </is>
      </c>
      <c r="AC253" s="15" t="inlineStr">
        <is>
          <t>Higher-electrolyte rapid rehydration</t>
        </is>
      </c>
      <c r="AD253" s="15" t="inlineStr">
        <is>
          <t>Highest sodium/potassium load for serious rehydration.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591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Gatorade</t>
        </is>
      </c>
      <c r="B254" s="15" t="inlineStr">
        <is>
          <t>Gatorlyte Rapid Rehydration | Strawberry Kiwi | single 591mL</t>
        </is>
      </c>
      <c r="C254" s="15" t="inlineStr">
        <is>
          <t>2) Electrolyte beverage (RTD)</t>
        </is>
      </c>
      <c r="D254" s="15" t="inlineStr">
        <is>
          <t>591 mL bottle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Strawberry Kiwi</t>
        </is>
      </c>
      <c r="P254" s="16" t="n">
        <v>0</v>
      </c>
      <c r="Q254" s="16" t="n">
        <v>490</v>
      </c>
      <c r="R254" s="16" t="n">
        <v>350</v>
      </c>
      <c r="S254" s="16" t="n">
        <v>12</v>
      </c>
      <c r="T254" s="16" t="n">
        <v>50</v>
      </c>
      <c r="U254" s="15" t="inlineStr">
        <is>
          <t>Sugar + sucralose</t>
        </is>
      </c>
      <c r="V254" s="15" t="inlineStr">
        <is>
          <t>5 electrolytes, rapid rehydration, specialized formula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rapid-rehydration line</t>
        </is>
      </c>
      <c r="AC254" s="15" t="inlineStr">
        <is>
          <t>Higher-electrolyte rapid rehydration</t>
        </is>
      </c>
      <c r="AD254" s="15" t="inlineStr">
        <is>
          <t>Highest sodium/potassium load for serious rehydration.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591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Gatorade</t>
        </is>
      </c>
      <c r="B255" s="15" t="inlineStr">
        <is>
          <t>Gatorlyte Rapid Rehydration | Strawberry Kiwi | 6-pack 591mL</t>
        </is>
      </c>
      <c r="C255" s="15" t="inlineStr">
        <is>
          <t>2) Electrolyte beverage (RTD)</t>
        </is>
      </c>
      <c r="D255" s="15" t="inlineStr">
        <is>
          <t>591 mL bottle</t>
        </is>
      </c>
      <c r="E255" s="16" t="n">
        <v>6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Strawberry Kiwi</t>
        </is>
      </c>
      <c r="P255" s="16" t="n">
        <v>0</v>
      </c>
      <c r="Q255" s="16" t="n">
        <v>490</v>
      </c>
      <c r="R255" s="16" t="n">
        <v>350</v>
      </c>
      <c r="S255" s="16" t="n">
        <v>12</v>
      </c>
      <c r="T255" s="16" t="n">
        <v>50</v>
      </c>
      <c r="U255" s="15" t="inlineStr">
        <is>
          <t>Sugar + sucralose</t>
        </is>
      </c>
      <c r="V255" s="15" t="inlineStr">
        <is>
          <t>5 electrolytes, rapid rehydration, specialized formula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rapid-rehydration line</t>
        </is>
      </c>
      <c r="AC255" s="15" t="inlineStr">
        <is>
          <t>Higher-electrolyte rapid rehydration</t>
        </is>
      </c>
      <c r="AD255" s="15" t="inlineStr">
        <is>
          <t>Highest sodium/potassium load for serious rehydration.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591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Gatorade</t>
        </is>
      </c>
      <c r="B256" s="15" t="inlineStr">
        <is>
          <t>Gatorlyte Rapid Rehydration | Strawberry Kiwi | 12-pack 591mL</t>
        </is>
      </c>
      <c r="C256" s="15" t="inlineStr">
        <is>
          <t>2) Electrolyte beverage (RTD)</t>
        </is>
      </c>
      <c r="D256" s="15" t="inlineStr">
        <is>
          <t>591 mL bottle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Strawberry Kiwi</t>
        </is>
      </c>
      <c r="P256" s="16" t="n">
        <v>0</v>
      </c>
      <c r="Q256" s="16" t="n">
        <v>490</v>
      </c>
      <c r="R256" s="16" t="n">
        <v>350</v>
      </c>
      <c r="S256" s="16" t="n">
        <v>12</v>
      </c>
      <c r="T256" s="16" t="n">
        <v>50</v>
      </c>
      <c r="U256" s="15" t="inlineStr">
        <is>
          <t>Sugar + sucralose</t>
        </is>
      </c>
      <c r="V256" s="15" t="inlineStr">
        <is>
          <t>5 electrolytes, rapid rehydration, specialized formula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rapid-rehydration line</t>
        </is>
      </c>
      <c r="AC256" s="15" t="inlineStr">
        <is>
          <t>Higher-electrolyte rapid rehydration</t>
        </is>
      </c>
      <c r="AD256" s="15" t="inlineStr">
        <is>
          <t>Highest sodium/potassium load for serious rehydration.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591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Gatorade</t>
        </is>
      </c>
      <c r="B257" s="15" t="inlineStr">
        <is>
          <t>Gatorlyte Rapid Rehydration | Strawberry Kiwi | 24-pack 591mL</t>
        </is>
      </c>
      <c r="C257" s="15" t="inlineStr">
        <is>
          <t>2) Electrolyte beverage (RTD)</t>
        </is>
      </c>
      <c r="D257" s="15" t="inlineStr">
        <is>
          <t>591 mL bottle</t>
        </is>
      </c>
      <c r="E257" s="16" t="n">
        <v>24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Strawberry Kiwi</t>
        </is>
      </c>
      <c r="P257" s="16" t="n">
        <v>0</v>
      </c>
      <c r="Q257" s="16" t="n">
        <v>490</v>
      </c>
      <c r="R257" s="16" t="n">
        <v>350</v>
      </c>
      <c r="S257" s="16" t="n">
        <v>12</v>
      </c>
      <c r="T257" s="16" t="n">
        <v>50</v>
      </c>
      <c r="U257" s="15" t="inlineStr">
        <is>
          <t>Sugar + sucralose</t>
        </is>
      </c>
      <c r="V257" s="15" t="inlineStr">
        <is>
          <t>5 electrolytes, rapid rehydration, specialized formula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rapid-rehydration line</t>
        </is>
      </c>
      <c r="AC257" s="15" t="inlineStr">
        <is>
          <t>Higher-electrolyte rapid rehydration</t>
        </is>
      </c>
      <c r="AD257" s="15" t="inlineStr">
        <is>
          <t>Highest sodium/potassium load for serious rehydration.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591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Vita Coco</t>
        </is>
      </c>
      <c r="B258" s="15" t="inlineStr">
        <is>
          <t>Vita Coco Pure Coconut Water | Original | single 330mL</t>
        </is>
      </c>
      <c r="C258" s="15" t="inlineStr">
        <is>
          <t>2) Electrolyte beverage (RTD)</t>
        </is>
      </c>
      <c r="D258" s="15" t="inlineStr">
        <is>
          <t>330 mL carton</t>
        </is>
      </c>
      <c r="E258" s="16" t="n">
        <v>1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Original</t>
        </is>
      </c>
      <c r="P258" s="16" t="n">
        <v>0</v>
      </c>
      <c r="Q258" s="16" t="n">
        <v>25</v>
      </c>
      <c r="R258" s="16" t="n">
        <v>470</v>
      </c>
      <c r="S258" s="16" t="n">
        <v>11</v>
      </c>
      <c r="T258" s="16" t="n">
        <v>45</v>
      </c>
      <c r="U258" s="15" t="inlineStr">
        <is>
          <t>None (naturally occurring)</t>
        </is>
      </c>
      <c r="V258" s="15" t="inlineStr">
        <is>
          <t>Natural electrolytes, potassium, no added sugar (Original)</t>
        </is>
      </c>
      <c r="W258" s="19" t="n"/>
      <c r="X258" s="19" t="n"/>
      <c r="Y258" s="19" t="n"/>
      <c r="Z258" s="19" t="n"/>
      <c r="AA258" s="15" t="inlineStr">
        <is>
          <t>High</t>
        </is>
      </c>
      <c r="AB258" s="15" t="inlineStr">
        <is>
          <t>Market-leading coconut water; mainstream</t>
        </is>
      </c>
      <c r="AC258" s="15" t="inlineStr">
        <is>
          <t>Natural hydration straight from coconuts</t>
        </is>
      </c>
      <c r="AD258" s="15" t="inlineStr">
        <is>
          <t>Naturally high potassium with no added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Vita Coco</t>
        </is>
      </c>
      <c r="B259" s="15" t="inlineStr">
        <is>
          <t>Vita Coco Pure Coconut Water | Original | 8-pack 330mL</t>
        </is>
      </c>
      <c r="C259" s="15" t="inlineStr">
        <is>
          <t>2) Electrolyte beverage (RTD)</t>
        </is>
      </c>
      <c r="D259" s="15" t="inlineStr">
        <is>
          <t>330 mL carton</t>
        </is>
      </c>
      <c r="E259" s="16" t="n">
        <v>8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Original</t>
        </is>
      </c>
      <c r="P259" s="16" t="n">
        <v>0</v>
      </c>
      <c r="Q259" s="16" t="n">
        <v>25</v>
      </c>
      <c r="R259" s="16" t="n">
        <v>470</v>
      </c>
      <c r="S259" s="16" t="n">
        <v>11</v>
      </c>
      <c r="T259" s="16" t="n">
        <v>45</v>
      </c>
      <c r="U259" s="15" t="inlineStr">
        <is>
          <t>None (naturally occurring)</t>
        </is>
      </c>
      <c r="V259" s="15" t="inlineStr">
        <is>
          <t>Natural electrolytes, potassium, no added sugar (Original)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Market-leading coconut water; mainstream</t>
        </is>
      </c>
      <c r="AC259" s="15" t="inlineStr">
        <is>
          <t>Natural hydration straight from coconuts</t>
        </is>
      </c>
      <c r="AD259" s="15" t="inlineStr">
        <is>
          <t>Naturally high potassium with no added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330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Vita Coco</t>
        </is>
      </c>
      <c r="B260" s="15" t="inlineStr">
        <is>
          <t>Vita Coco Pure Coconut Water | Original | 12-pack 330mL</t>
        </is>
      </c>
      <c r="C260" s="15" t="inlineStr">
        <is>
          <t>2) Electrolyte beverage (RTD)</t>
        </is>
      </c>
      <c r="D260" s="15" t="inlineStr">
        <is>
          <t>330 mL carton</t>
        </is>
      </c>
      <c r="E260" s="16" t="n">
        <v>12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Original</t>
        </is>
      </c>
      <c r="P260" s="16" t="n">
        <v>0</v>
      </c>
      <c r="Q260" s="16" t="n">
        <v>25</v>
      </c>
      <c r="R260" s="16" t="n">
        <v>470</v>
      </c>
      <c r="S260" s="16" t="n">
        <v>11</v>
      </c>
      <c r="T260" s="16" t="n">
        <v>45</v>
      </c>
      <c r="U260" s="15" t="inlineStr">
        <is>
          <t>None (naturally occurring)</t>
        </is>
      </c>
      <c r="V260" s="15" t="inlineStr">
        <is>
          <t>Natural electrolytes, potassium, no added sugar (Original)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Market-leading coconut water; mainstream</t>
        </is>
      </c>
      <c r="AC260" s="15" t="inlineStr">
        <is>
          <t>Natural hydration straight from coconuts</t>
        </is>
      </c>
      <c r="AD260" s="15" t="inlineStr">
        <is>
          <t>Naturally high potassium with no added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330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Vita Coco</t>
        </is>
      </c>
      <c r="B261" s="15" t="inlineStr">
        <is>
          <t>Vita Coco Pure Coconut Water | Original | 15-pack 330mL</t>
        </is>
      </c>
      <c r="C261" s="15" t="inlineStr">
        <is>
          <t>2) Electrolyte beverage (RTD)</t>
        </is>
      </c>
      <c r="D261" s="15" t="inlineStr">
        <is>
          <t>330 mL carton</t>
        </is>
      </c>
      <c r="E261" s="16" t="n">
        <v>15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Original</t>
        </is>
      </c>
      <c r="P261" s="16" t="n">
        <v>0</v>
      </c>
      <c r="Q261" s="16" t="n">
        <v>25</v>
      </c>
      <c r="R261" s="16" t="n">
        <v>470</v>
      </c>
      <c r="S261" s="16" t="n">
        <v>11</v>
      </c>
      <c r="T261" s="16" t="n">
        <v>45</v>
      </c>
      <c r="U261" s="15" t="inlineStr">
        <is>
          <t>None (naturally occurring)</t>
        </is>
      </c>
      <c r="V261" s="15" t="inlineStr">
        <is>
          <t>Natural electrolytes, potassium, no added sugar (Original)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Market-leading coconut water; mainstream</t>
        </is>
      </c>
      <c r="AC261" s="15" t="inlineStr">
        <is>
          <t>Natural hydration straight from coconuts</t>
        </is>
      </c>
      <c r="AD261" s="15" t="inlineStr">
        <is>
          <t>Naturally high potassium with no added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330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Vita Coco</t>
        </is>
      </c>
      <c r="B262" s="15" t="inlineStr">
        <is>
          <t>Vita Coco Pure Coconut Water | Original | 18-pack 330mL</t>
        </is>
      </c>
      <c r="C262" s="15" t="inlineStr">
        <is>
          <t>2) Electrolyte beverage (RTD)</t>
        </is>
      </c>
      <c r="D262" s="15" t="inlineStr">
        <is>
          <t>330 mL carton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Original</t>
        </is>
      </c>
      <c r="P262" s="16" t="n">
        <v>0</v>
      </c>
      <c r="Q262" s="16" t="n">
        <v>25</v>
      </c>
      <c r="R262" s="16" t="n">
        <v>470</v>
      </c>
      <c r="S262" s="16" t="n">
        <v>11</v>
      </c>
      <c r="T262" s="16" t="n">
        <v>45</v>
      </c>
      <c r="U262" s="15" t="inlineStr">
        <is>
          <t>None (naturally occurring)</t>
        </is>
      </c>
      <c r="V262" s="15" t="inlineStr">
        <is>
          <t>Natural electrolytes, potassium, no added sugar (Original)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Market-leading coconut water; mainstream</t>
        </is>
      </c>
      <c r="AC262" s="15" t="inlineStr">
        <is>
          <t>Natural hydration straight from coconuts</t>
        </is>
      </c>
      <c r="AD262" s="15" t="inlineStr">
        <is>
          <t>Naturally high potassium with no added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330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Vita Coco</t>
        </is>
      </c>
      <c r="B263" s="15" t="inlineStr">
        <is>
          <t>Vita Coco Pure Coconut Water | Original | 24-pack 330mL</t>
        </is>
      </c>
      <c r="C263" s="15" t="inlineStr">
        <is>
          <t>2) Electrolyte beverage (RTD)</t>
        </is>
      </c>
      <c r="D263" s="15" t="inlineStr">
        <is>
          <t>330 mL carton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Original</t>
        </is>
      </c>
      <c r="P263" s="16" t="n">
        <v>0</v>
      </c>
      <c r="Q263" s="16" t="n">
        <v>25</v>
      </c>
      <c r="R263" s="16" t="n">
        <v>470</v>
      </c>
      <c r="S263" s="16" t="n">
        <v>11</v>
      </c>
      <c r="T263" s="16" t="n">
        <v>45</v>
      </c>
      <c r="U263" s="15" t="inlineStr">
        <is>
          <t>None (naturally occurring)</t>
        </is>
      </c>
      <c r="V263" s="15" t="inlineStr">
        <is>
          <t>Natural electrolytes, potassium, no added sugar (Original)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Market-leading coconut water; mainstream</t>
        </is>
      </c>
      <c r="AC263" s="15" t="inlineStr">
        <is>
          <t>Natural hydration straight from coconuts</t>
        </is>
      </c>
      <c r="AD263" s="15" t="inlineStr">
        <is>
          <t>Naturally high potassium with no added sugar.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330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Vita Coco</t>
        </is>
      </c>
      <c r="B264" s="15" t="inlineStr">
        <is>
          <t>Vita Coco Pure Coconut Water | Pineapple | single 330mL</t>
        </is>
      </c>
      <c r="C264" s="15" t="inlineStr">
        <is>
          <t>2) Electrolyte beverage (RTD)</t>
        </is>
      </c>
      <c r="D264" s="15" t="inlineStr">
        <is>
          <t>330 mL carton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Pineapple</t>
        </is>
      </c>
      <c r="P264" s="16" t="n">
        <v>0</v>
      </c>
      <c r="Q264" s="16" t="n">
        <v>25</v>
      </c>
      <c r="R264" s="16" t="n">
        <v>470</v>
      </c>
      <c r="S264" s="16" t="n">
        <v>11</v>
      </c>
      <c r="T264" s="16" t="n">
        <v>45</v>
      </c>
      <c r="U264" s="15" t="inlineStr">
        <is>
          <t>None (naturally occurring)</t>
        </is>
      </c>
      <c r="V264" s="15" t="inlineStr">
        <is>
          <t>Natural electrolytes, potassium, no added sugar (Original)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Market-leading coconut water; mainstream</t>
        </is>
      </c>
      <c r="AC264" s="15" t="inlineStr">
        <is>
          <t>Natural hydration straight from coconuts</t>
        </is>
      </c>
      <c r="AD264" s="15" t="inlineStr">
        <is>
          <t>Naturally high potassium with no added sugar.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330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Vita Coco</t>
        </is>
      </c>
      <c r="B265" s="15" t="inlineStr">
        <is>
          <t>Vita Coco Pure Coconut Water | Pineapple | 8-pack 330mL</t>
        </is>
      </c>
      <c r="C265" s="15" t="inlineStr">
        <is>
          <t>2) Electrolyte beverage (RTD)</t>
        </is>
      </c>
      <c r="D265" s="15" t="inlineStr">
        <is>
          <t>330 mL carton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Pineapple</t>
        </is>
      </c>
      <c r="P265" s="16" t="n">
        <v>0</v>
      </c>
      <c r="Q265" s="16" t="n">
        <v>25</v>
      </c>
      <c r="R265" s="16" t="n">
        <v>470</v>
      </c>
      <c r="S265" s="16" t="n">
        <v>11</v>
      </c>
      <c r="T265" s="16" t="n">
        <v>45</v>
      </c>
      <c r="U265" s="15" t="inlineStr">
        <is>
          <t>None (naturally occurring)</t>
        </is>
      </c>
      <c r="V265" s="15" t="inlineStr">
        <is>
          <t>Natural electrolytes, potassium, no added sugar (Original)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Market-leading coconut water; mainstream</t>
        </is>
      </c>
      <c r="AC265" s="15" t="inlineStr">
        <is>
          <t>Natural hydration straight from coconuts</t>
        </is>
      </c>
      <c r="AD265" s="15" t="inlineStr">
        <is>
          <t>Naturally high potassium with no added sugar.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330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Vita Coco</t>
        </is>
      </c>
      <c r="B266" s="15" t="inlineStr">
        <is>
          <t>Vita Coco Pure Coconut Water | Pineapple | 12-pack 330mL</t>
        </is>
      </c>
      <c r="C266" s="15" t="inlineStr">
        <is>
          <t>2) Electrolyte beverage (RTD)</t>
        </is>
      </c>
      <c r="D266" s="15" t="inlineStr">
        <is>
          <t>330 mL carton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Pineapple</t>
        </is>
      </c>
      <c r="P266" s="16" t="n">
        <v>0</v>
      </c>
      <c r="Q266" s="16" t="n">
        <v>25</v>
      </c>
      <c r="R266" s="16" t="n">
        <v>470</v>
      </c>
      <c r="S266" s="16" t="n">
        <v>11</v>
      </c>
      <c r="T266" s="16" t="n">
        <v>45</v>
      </c>
      <c r="U266" s="15" t="inlineStr">
        <is>
          <t>None (naturally occurring)</t>
        </is>
      </c>
      <c r="V266" s="15" t="inlineStr">
        <is>
          <t>Natural electrolytes, potassium, no added sugar (Original)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Market-leading coconut water; mainstream</t>
        </is>
      </c>
      <c r="AC266" s="15" t="inlineStr">
        <is>
          <t>Natural hydration straight from coconuts</t>
        </is>
      </c>
      <c r="AD266" s="15" t="inlineStr">
        <is>
          <t>Naturally high potassium with no added sugar.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330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Vita Coco</t>
        </is>
      </c>
      <c r="B267" s="15" t="inlineStr">
        <is>
          <t>Vita Coco Pure Coconut Water | Pineapple | 15-pack 330mL</t>
        </is>
      </c>
      <c r="C267" s="15" t="inlineStr">
        <is>
          <t>2) Electrolyte beverage (RTD)</t>
        </is>
      </c>
      <c r="D267" s="15" t="inlineStr">
        <is>
          <t>330 mL carton</t>
        </is>
      </c>
      <c r="E267" s="16" t="n">
        <v>15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Pineapple</t>
        </is>
      </c>
      <c r="P267" s="16" t="n">
        <v>0</v>
      </c>
      <c r="Q267" s="16" t="n">
        <v>25</v>
      </c>
      <c r="R267" s="16" t="n">
        <v>470</v>
      </c>
      <c r="S267" s="16" t="n">
        <v>11</v>
      </c>
      <c r="T267" s="16" t="n">
        <v>45</v>
      </c>
      <c r="U267" s="15" t="inlineStr">
        <is>
          <t>None (naturally occurring)</t>
        </is>
      </c>
      <c r="V267" s="15" t="inlineStr">
        <is>
          <t>Natural electrolytes, potassium, no added sugar (Original)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Market-leading coconut water; mainstream</t>
        </is>
      </c>
      <c r="AC267" s="15" t="inlineStr">
        <is>
          <t>Natural hydration straight from coconuts</t>
        </is>
      </c>
      <c r="AD267" s="15" t="inlineStr">
        <is>
          <t>Naturally high potassium with no added sugar.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330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Vita Coco</t>
        </is>
      </c>
      <c r="B268" s="15" t="inlineStr">
        <is>
          <t>Vita Coco Pure Coconut Water | Pineapple | 18-pack 330mL</t>
        </is>
      </c>
      <c r="C268" s="15" t="inlineStr">
        <is>
          <t>2) Electrolyte beverage (RTD)</t>
        </is>
      </c>
      <c r="D268" s="15" t="inlineStr">
        <is>
          <t>330 mL carton</t>
        </is>
      </c>
      <c r="E268" s="16" t="n">
        <v>18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Pineapple</t>
        </is>
      </c>
      <c r="P268" s="16" t="n">
        <v>0</v>
      </c>
      <c r="Q268" s="16" t="n">
        <v>25</v>
      </c>
      <c r="R268" s="16" t="n">
        <v>470</v>
      </c>
      <c r="S268" s="16" t="n">
        <v>11</v>
      </c>
      <c r="T268" s="16" t="n">
        <v>45</v>
      </c>
      <c r="U268" s="15" t="inlineStr">
        <is>
          <t>None (naturally occurring)</t>
        </is>
      </c>
      <c r="V268" s="15" t="inlineStr">
        <is>
          <t>Natural electrolytes, potassium, no added sugar (Original)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Market-leading coconut water; mainstream</t>
        </is>
      </c>
      <c r="AC268" s="15" t="inlineStr">
        <is>
          <t>Natural hydration straight from coconuts</t>
        </is>
      </c>
      <c r="AD268" s="15" t="inlineStr">
        <is>
          <t>Naturally high potassium with no added sugar.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330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Vita Coco</t>
        </is>
      </c>
      <c r="B269" s="15" t="inlineStr">
        <is>
          <t>Vita Coco Pure Coconut Water | Pineapple | 24-pack 330mL</t>
        </is>
      </c>
      <c r="C269" s="15" t="inlineStr">
        <is>
          <t>2) Electrolyte beverage (RTD)</t>
        </is>
      </c>
      <c r="D269" s="15" t="inlineStr">
        <is>
          <t>330 mL carton</t>
        </is>
      </c>
      <c r="E269" s="16" t="n">
        <v>24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Pineapple</t>
        </is>
      </c>
      <c r="P269" s="16" t="n">
        <v>0</v>
      </c>
      <c r="Q269" s="16" t="n">
        <v>25</v>
      </c>
      <c r="R269" s="16" t="n">
        <v>470</v>
      </c>
      <c r="S269" s="16" t="n">
        <v>11</v>
      </c>
      <c r="T269" s="16" t="n">
        <v>45</v>
      </c>
      <c r="U269" s="15" t="inlineStr">
        <is>
          <t>None (naturally occurring)</t>
        </is>
      </c>
      <c r="V269" s="15" t="inlineStr">
        <is>
          <t>Natural electrolytes, potassium, no added sugar (Original)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Market-leading coconut water; mainstream</t>
        </is>
      </c>
      <c r="AC269" s="15" t="inlineStr">
        <is>
          <t>Natural hydration straight from coconuts</t>
        </is>
      </c>
      <c r="AD269" s="15" t="inlineStr">
        <is>
          <t>Naturally high potassium with no added sugar.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330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Vita Coco</t>
        </is>
      </c>
      <c r="B270" s="15" t="inlineStr">
        <is>
          <t>Vita Coco Pure Coconut Water | Peach Mango | single 330mL</t>
        </is>
      </c>
      <c r="C270" s="15" t="inlineStr">
        <is>
          <t>2) Electrolyte beverage (RTD)</t>
        </is>
      </c>
      <c r="D270" s="15" t="inlineStr">
        <is>
          <t>330 mL carton</t>
        </is>
      </c>
      <c r="E270" s="16" t="n">
        <v>1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Peach Mango</t>
        </is>
      </c>
      <c r="P270" s="16" t="n">
        <v>0</v>
      </c>
      <c r="Q270" s="16" t="n">
        <v>25</v>
      </c>
      <c r="R270" s="16" t="n">
        <v>470</v>
      </c>
      <c r="S270" s="16" t="n">
        <v>11</v>
      </c>
      <c r="T270" s="16" t="n">
        <v>45</v>
      </c>
      <c r="U270" s="15" t="inlineStr">
        <is>
          <t>None (naturally occurring)</t>
        </is>
      </c>
      <c r="V270" s="15" t="inlineStr">
        <is>
          <t>Natural electrolytes, potassium, no added sugar (Original)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Market-leading coconut water; mainstream</t>
        </is>
      </c>
      <c r="AC270" s="15" t="inlineStr">
        <is>
          <t>Natural hydration straight from coconuts</t>
        </is>
      </c>
      <c r="AD270" s="15" t="inlineStr">
        <is>
          <t>Naturally high potassium with no added sugar.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330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Vita Coco</t>
        </is>
      </c>
      <c r="B271" s="15" t="inlineStr">
        <is>
          <t>Vita Coco Pure Coconut Water | Peach Mango | 8-pack 330mL</t>
        </is>
      </c>
      <c r="C271" s="15" t="inlineStr">
        <is>
          <t>2) Electrolyte beverage (RTD)</t>
        </is>
      </c>
      <c r="D271" s="15" t="inlineStr">
        <is>
          <t>330 mL carton</t>
        </is>
      </c>
      <c r="E271" s="16" t="n">
        <v>8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Peach Mango</t>
        </is>
      </c>
      <c r="P271" s="16" t="n">
        <v>0</v>
      </c>
      <c r="Q271" s="16" t="n">
        <v>25</v>
      </c>
      <c r="R271" s="16" t="n">
        <v>470</v>
      </c>
      <c r="S271" s="16" t="n">
        <v>11</v>
      </c>
      <c r="T271" s="16" t="n">
        <v>45</v>
      </c>
      <c r="U271" s="15" t="inlineStr">
        <is>
          <t>None (naturally occurring)</t>
        </is>
      </c>
      <c r="V271" s="15" t="inlineStr">
        <is>
          <t>Natural electrolytes, potassium, no added sugar (Original)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Market-leading coconut water; mainstream</t>
        </is>
      </c>
      <c r="AC271" s="15" t="inlineStr">
        <is>
          <t>Natural hydration straight from coconuts</t>
        </is>
      </c>
      <c r="AD271" s="15" t="inlineStr">
        <is>
          <t>Naturally high potassium with no added sugar.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330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Vita Coco</t>
        </is>
      </c>
      <c r="B272" s="15" t="inlineStr">
        <is>
          <t>Vita Coco Pure Coconut Water | Peach Mango | 12-pack 330mL</t>
        </is>
      </c>
      <c r="C272" s="15" t="inlineStr">
        <is>
          <t>2) Electrolyte beverage (RTD)</t>
        </is>
      </c>
      <c r="D272" s="15" t="inlineStr">
        <is>
          <t>330 mL carton</t>
        </is>
      </c>
      <c r="E272" s="16" t="n">
        <v>12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Peach Mango</t>
        </is>
      </c>
      <c r="P272" s="16" t="n">
        <v>0</v>
      </c>
      <c r="Q272" s="16" t="n">
        <v>25</v>
      </c>
      <c r="R272" s="16" t="n">
        <v>470</v>
      </c>
      <c r="S272" s="16" t="n">
        <v>11</v>
      </c>
      <c r="T272" s="16" t="n">
        <v>45</v>
      </c>
      <c r="U272" s="15" t="inlineStr">
        <is>
          <t>None (naturally occurring)</t>
        </is>
      </c>
      <c r="V272" s="15" t="inlineStr">
        <is>
          <t>Natural electrolytes, potassium, no added sugar (Original)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Market-leading coconut water; mainstream</t>
        </is>
      </c>
      <c r="AC272" s="15" t="inlineStr">
        <is>
          <t>Natural hydration straight from coconuts</t>
        </is>
      </c>
      <c r="AD272" s="15" t="inlineStr">
        <is>
          <t>Naturally high potassium with no added sugar.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330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Vita Coco</t>
        </is>
      </c>
      <c r="B273" s="15" t="inlineStr">
        <is>
          <t>Vita Coco Pure Coconut Water | Peach Mango | 15-pack 330mL</t>
        </is>
      </c>
      <c r="C273" s="15" t="inlineStr">
        <is>
          <t>2) Electrolyte beverage (RTD)</t>
        </is>
      </c>
      <c r="D273" s="15" t="inlineStr">
        <is>
          <t>330 mL carton</t>
        </is>
      </c>
      <c r="E273" s="16" t="n">
        <v>15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Peach Mango</t>
        </is>
      </c>
      <c r="P273" s="16" t="n">
        <v>0</v>
      </c>
      <c r="Q273" s="16" t="n">
        <v>25</v>
      </c>
      <c r="R273" s="16" t="n">
        <v>470</v>
      </c>
      <c r="S273" s="16" t="n">
        <v>11</v>
      </c>
      <c r="T273" s="16" t="n">
        <v>45</v>
      </c>
      <c r="U273" s="15" t="inlineStr">
        <is>
          <t>None (naturally occurring)</t>
        </is>
      </c>
      <c r="V273" s="15" t="inlineStr">
        <is>
          <t>Natural electrolytes, potassium, no added sugar (Original)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Market-leading coconut water; mainstream</t>
        </is>
      </c>
      <c r="AC273" s="15" t="inlineStr">
        <is>
          <t>Natural hydration straight from coconuts</t>
        </is>
      </c>
      <c r="AD273" s="15" t="inlineStr">
        <is>
          <t>Naturally high potassium with no added sugar.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330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Vita Coco</t>
        </is>
      </c>
      <c r="B274" s="15" t="inlineStr">
        <is>
          <t>Vita Coco Pure Coconut Water | Peach Mango | 18-pack 330mL</t>
        </is>
      </c>
      <c r="C274" s="15" t="inlineStr">
        <is>
          <t>2) Electrolyte beverage (RTD)</t>
        </is>
      </c>
      <c r="D274" s="15" t="inlineStr">
        <is>
          <t>330 mL carton</t>
        </is>
      </c>
      <c r="E274" s="16" t="n">
        <v>18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Peach Mango</t>
        </is>
      </c>
      <c r="P274" s="16" t="n">
        <v>0</v>
      </c>
      <c r="Q274" s="16" t="n">
        <v>25</v>
      </c>
      <c r="R274" s="16" t="n">
        <v>470</v>
      </c>
      <c r="S274" s="16" t="n">
        <v>11</v>
      </c>
      <c r="T274" s="16" t="n">
        <v>45</v>
      </c>
      <c r="U274" s="15" t="inlineStr">
        <is>
          <t>None (naturally occurring)</t>
        </is>
      </c>
      <c r="V274" s="15" t="inlineStr">
        <is>
          <t>Natural electrolytes, potassium, no added sugar (Original)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Market-leading coconut water; mainstream</t>
        </is>
      </c>
      <c r="AC274" s="15" t="inlineStr">
        <is>
          <t>Natural hydration straight from coconuts</t>
        </is>
      </c>
      <c r="AD274" s="15" t="inlineStr">
        <is>
          <t>Naturally high potassium with no added sugar.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330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Vita Coco</t>
        </is>
      </c>
      <c r="B275" s="15" t="inlineStr">
        <is>
          <t>Vita Coco Pure Coconut Water | Peach Mango | 24-pack 330mL</t>
        </is>
      </c>
      <c r="C275" s="15" t="inlineStr">
        <is>
          <t>2) Electrolyte beverage (RTD)</t>
        </is>
      </c>
      <c r="D275" s="15" t="inlineStr">
        <is>
          <t>330 mL carton</t>
        </is>
      </c>
      <c r="E275" s="16" t="n">
        <v>24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Peach Mango</t>
        </is>
      </c>
      <c r="P275" s="16" t="n">
        <v>0</v>
      </c>
      <c r="Q275" s="16" t="n">
        <v>25</v>
      </c>
      <c r="R275" s="16" t="n">
        <v>470</v>
      </c>
      <c r="S275" s="16" t="n">
        <v>11</v>
      </c>
      <c r="T275" s="16" t="n">
        <v>45</v>
      </c>
      <c r="U275" s="15" t="inlineStr">
        <is>
          <t>None (naturally occurring)</t>
        </is>
      </c>
      <c r="V275" s="15" t="inlineStr">
        <is>
          <t>Natural electrolytes, potassium, no added sugar (Original)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Market-leading coconut water; mainstream</t>
        </is>
      </c>
      <c r="AC275" s="15" t="inlineStr">
        <is>
          <t>Natural hydration straight from coconuts</t>
        </is>
      </c>
      <c r="AD275" s="15" t="inlineStr">
        <is>
          <t>Naturally high potassium with no added sugar.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330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Vita Coco</t>
        </is>
      </c>
      <c r="B276" s="15" t="inlineStr">
        <is>
          <t>Vita Coco Pure Coconut Water | The Original (Pressed) | single 330mL</t>
        </is>
      </c>
      <c r="C276" s="15" t="inlineStr">
        <is>
          <t>2) Electrolyte beverage (RTD)</t>
        </is>
      </c>
      <c r="D276" s="15" t="inlineStr">
        <is>
          <t>330 mL carton</t>
        </is>
      </c>
      <c r="E276" s="16" t="n">
        <v>1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The Original (Pressed)</t>
        </is>
      </c>
      <c r="P276" s="16" t="n">
        <v>0</v>
      </c>
      <c r="Q276" s="16" t="n">
        <v>25</v>
      </c>
      <c r="R276" s="16" t="n">
        <v>470</v>
      </c>
      <c r="S276" s="16" t="n">
        <v>11</v>
      </c>
      <c r="T276" s="16" t="n">
        <v>45</v>
      </c>
      <c r="U276" s="15" t="inlineStr">
        <is>
          <t>None (naturally occurring)</t>
        </is>
      </c>
      <c r="V276" s="15" t="inlineStr">
        <is>
          <t>Natural electrolytes, potassium, no added sugar (Original)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Market-leading coconut water; mainstream</t>
        </is>
      </c>
      <c r="AC276" s="15" t="inlineStr">
        <is>
          <t>Natural hydration straight from coconuts</t>
        </is>
      </c>
      <c r="AD276" s="15" t="inlineStr">
        <is>
          <t>Naturally high potassium with no added sugar.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330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Vita Coco</t>
        </is>
      </c>
      <c r="B277" s="15" t="inlineStr">
        <is>
          <t>Vita Coco Pure Coconut Water | The Original (Pressed) | 8-pack 330mL</t>
        </is>
      </c>
      <c r="C277" s="15" t="inlineStr">
        <is>
          <t>2) Electrolyte beverage (RTD)</t>
        </is>
      </c>
      <c r="D277" s="15" t="inlineStr">
        <is>
          <t>330 mL carton</t>
        </is>
      </c>
      <c r="E277" s="16" t="n">
        <v>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The Original (Pressed)</t>
        </is>
      </c>
      <c r="P277" s="16" t="n">
        <v>0</v>
      </c>
      <c r="Q277" s="16" t="n">
        <v>25</v>
      </c>
      <c r="R277" s="16" t="n">
        <v>470</v>
      </c>
      <c r="S277" s="16" t="n">
        <v>11</v>
      </c>
      <c r="T277" s="16" t="n">
        <v>45</v>
      </c>
      <c r="U277" s="15" t="inlineStr">
        <is>
          <t>None (naturally occurring)</t>
        </is>
      </c>
      <c r="V277" s="15" t="inlineStr">
        <is>
          <t>Natural electrolytes, potassium, no added sugar (Original)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Market-leading coconut water; mainstream</t>
        </is>
      </c>
      <c r="AC277" s="15" t="inlineStr">
        <is>
          <t>Natural hydration straight from coconuts</t>
        </is>
      </c>
      <c r="AD277" s="15" t="inlineStr">
        <is>
          <t>Naturally high potassium with no added sugar.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330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Vita Coco</t>
        </is>
      </c>
      <c r="B278" s="15" t="inlineStr">
        <is>
          <t>Vita Coco Pure Coconut Water | The Original (Pressed) | 12-pack 330mL</t>
        </is>
      </c>
      <c r="C278" s="15" t="inlineStr">
        <is>
          <t>2) Electrolyte beverage (RTD)</t>
        </is>
      </c>
      <c r="D278" s="15" t="inlineStr">
        <is>
          <t>330 mL carton</t>
        </is>
      </c>
      <c r="E278" s="16" t="n">
        <v>12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The Original (Pressed)</t>
        </is>
      </c>
      <c r="P278" s="16" t="n">
        <v>0</v>
      </c>
      <c r="Q278" s="16" t="n">
        <v>25</v>
      </c>
      <c r="R278" s="16" t="n">
        <v>470</v>
      </c>
      <c r="S278" s="16" t="n">
        <v>11</v>
      </c>
      <c r="T278" s="16" t="n">
        <v>45</v>
      </c>
      <c r="U278" s="15" t="inlineStr">
        <is>
          <t>None (naturally occurring)</t>
        </is>
      </c>
      <c r="V278" s="15" t="inlineStr">
        <is>
          <t>Natural electrolytes, potassium, no added sugar (Original)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Market-leading coconut water; mainstream</t>
        </is>
      </c>
      <c r="AC278" s="15" t="inlineStr">
        <is>
          <t>Natural hydration straight from coconuts</t>
        </is>
      </c>
      <c r="AD278" s="15" t="inlineStr">
        <is>
          <t>Naturally high potassium with no added sugar.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330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Vita Coco</t>
        </is>
      </c>
      <c r="B279" s="15" t="inlineStr">
        <is>
          <t>Vita Coco Pure Coconut Water | The Original (Pressed) | 15-pack 330mL</t>
        </is>
      </c>
      <c r="C279" s="15" t="inlineStr">
        <is>
          <t>2) Electrolyte beverage (RTD)</t>
        </is>
      </c>
      <c r="D279" s="15" t="inlineStr">
        <is>
          <t>330 mL carton</t>
        </is>
      </c>
      <c r="E279" s="16" t="n">
        <v>15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The Original (Pressed)</t>
        </is>
      </c>
      <c r="P279" s="16" t="n">
        <v>0</v>
      </c>
      <c r="Q279" s="16" t="n">
        <v>25</v>
      </c>
      <c r="R279" s="16" t="n">
        <v>470</v>
      </c>
      <c r="S279" s="16" t="n">
        <v>11</v>
      </c>
      <c r="T279" s="16" t="n">
        <v>45</v>
      </c>
      <c r="U279" s="15" t="inlineStr">
        <is>
          <t>None (naturally occurring)</t>
        </is>
      </c>
      <c r="V279" s="15" t="inlineStr">
        <is>
          <t>Natural electrolytes, potassium, no added sugar (Original)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Market-leading coconut water; mainstream</t>
        </is>
      </c>
      <c r="AC279" s="15" t="inlineStr">
        <is>
          <t>Natural hydration straight from coconuts</t>
        </is>
      </c>
      <c r="AD279" s="15" t="inlineStr">
        <is>
          <t>Naturally high potassium with no added sugar.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330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Vita Coco</t>
        </is>
      </c>
      <c r="B280" s="15" t="inlineStr">
        <is>
          <t>Vita Coco Pure Coconut Water | The Original (Pressed) | 18-pack 330mL</t>
        </is>
      </c>
      <c r="C280" s="15" t="inlineStr">
        <is>
          <t>2) Electrolyte beverage (RTD)</t>
        </is>
      </c>
      <c r="D280" s="15" t="inlineStr">
        <is>
          <t>330 mL carton</t>
        </is>
      </c>
      <c r="E280" s="16" t="n">
        <v>18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The Original (Pressed)</t>
        </is>
      </c>
      <c r="P280" s="16" t="n">
        <v>0</v>
      </c>
      <c r="Q280" s="16" t="n">
        <v>25</v>
      </c>
      <c r="R280" s="16" t="n">
        <v>470</v>
      </c>
      <c r="S280" s="16" t="n">
        <v>11</v>
      </c>
      <c r="T280" s="16" t="n">
        <v>45</v>
      </c>
      <c r="U280" s="15" t="inlineStr">
        <is>
          <t>None (naturally occurring)</t>
        </is>
      </c>
      <c r="V280" s="15" t="inlineStr">
        <is>
          <t>Natural electrolytes, potassium, no added sugar (Original)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Market-leading coconut water; mainstream</t>
        </is>
      </c>
      <c r="AC280" s="15" t="inlineStr">
        <is>
          <t>Natural hydration straight from coconuts</t>
        </is>
      </c>
      <c r="AD280" s="15" t="inlineStr">
        <is>
          <t>Naturally high potassium with no added sugar.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330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Vita Coco</t>
        </is>
      </c>
      <c r="B281" s="15" t="inlineStr">
        <is>
          <t>Vita Coco Pure Coconut Water | The Original (Pressed) | 24-pack 330mL</t>
        </is>
      </c>
      <c r="C281" s="15" t="inlineStr">
        <is>
          <t>2) Electrolyte beverage (RTD)</t>
        </is>
      </c>
      <c r="D281" s="15" t="inlineStr">
        <is>
          <t>330 mL carton</t>
        </is>
      </c>
      <c r="E281" s="16" t="n">
        <v>24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The Original (Pressed)</t>
        </is>
      </c>
      <c r="P281" s="16" t="n">
        <v>0</v>
      </c>
      <c r="Q281" s="16" t="n">
        <v>25</v>
      </c>
      <c r="R281" s="16" t="n">
        <v>470</v>
      </c>
      <c r="S281" s="16" t="n">
        <v>11</v>
      </c>
      <c r="T281" s="16" t="n">
        <v>45</v>
      </c>
      <c r="U281" s="15" t="inlineStr">
        <is>
          <t>None (naturally occurring)</t>
        </is>
      </c>
      <c r="V281" s="15" t="inlineStr">
        <is>
          <t>Natural electrolytes, potassium, no added sugar (Original)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Market-leading coconut water; mainstream</t>
        </is>
      </c>
      <c r="AC281" s="15" t="inlineStr">
        <is>
          <t>Natural hydration straight from coconuts</t>
        </is>
      </c>
      <c r="AD281" s="15" t="inlineStr">
        <is>
          <t>Naturally high potassium with no added sugar.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330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Electrolit</t>
        </is>
      </c>
      <c r="B282" s="15" t="inlineStr">
        <is>
          <t>Electrolit Hydration Beverage | Strawberry-Kiwi | single 625mL</t>
        </is>
      </c>
      <c r="C282" s="15" t="inlineStr">
        <is>
          <t>2) Electrolyte beverage (RTD)</t>
        </is>
      </c>
      <c r="D282" s="15" t="inlineStr">
        <is>
          <t>625 mL bottle</t>
        </is>
      </c>
      <c r="E282" s="16" t="n">
        <v>1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Strawberry-Kiwi</t>
        </is>
      </c>
      <c r="P282" s="16" t="n">
        <v>0</v>
      </c>
      <c r="Q282" s="16" t="n">
        <v>270</v>
      </c>
      <c r="R282" s="16" t="n">
        <v>200</v>
      </c>
      <c r="S282" s="16" t="n">
        <v>24</v>
      </c>
      <c r="T282" s="16" t="n">
        <v>100</v>
      </c>
      <c r="U282" s="15" t="inlineStr">
        <is>
          <t>Cane sugar + glucose</t>
        </is>
      </c>
      <c r="V282" s="15" t="inlineStr">
        <is>
          <t>Magnesium + calcium + sodium + potassium, fast rehydration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Fast-growing Mexican import; strong Amazon momentum</t>
        </is>
      </c>
      <c r="AC282" s="15" t="inlineStr">
        <is>
          <t>Multi-mineral rehydration popular for recovery</t>
        </is>
      </c>
      <c r="AD282" s="15" t="inlineStr">
        <is>
          <t>Broad mineral profile (incl. magnesium) for serious rehydration.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625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Electrolit</t>
        </is>
      </c>
      <c r="B283" s="15" t="inlineStr">
        <is>
          <t>Electrolit Hydration Beverage | Strawberry-Kiwi | 6-pack 625mL</t>
        </is>
      </c>
      <c r="C283" s="15" t="inlineStr">
        <is>
          <t>2) Electrolyte beverage (RTD)</t>
        </is>
      </c>
      <c r="D283" s="15" t="inlineStr">
        <is>
          <t>625 mL bottle</t>
        </is>
      </c>
      <c r="E283" s="16" t="n">
        <v>6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Strawberry-Kiwi</t>
        </is>
      </c>
      <c r="P283" s="16" t="n">
        <v>0</v>
      </c>
      <c r="Q283" s="16" t="n">
        <v>270</v>
      </c>
      <c r="R283" s="16" t="n">
        <v>200</v>
      </c>
      <c r="S283" s="16" t="n">
        <v>24</v>
      </c>
      <c r="T283" s="16" t="n">
        <v>100</v>
      </c>
      <c r="U283" s="15" t="inlineStr">
        <is>
          <t>Cane sugar + glucose</t>
        </is>
      </c>
      <c r="V283" s="15" t="inlineStr">
        <is>
          <t>Magnesium + calcium + sodium + potassium, fast rehydration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Fast-growing Mexican import; strong Amazon momentum</t>
        </is>
      </c>
      <c r="AC283" s="15" t="inlineStr">
        <is>
          <t>Multi-mineral rehydration popular for recovery</t>
        </is>
      </c>
      <c r="AD283" s="15" t="inlineStr">
        <is>
          <t>Broad mineral profile (incl. magnesium) for serious rehydration.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625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Electrolit</t>
        </is>
      </c>
      <c r="B284" s="15" t="inlineStr">
        <is>
          <t>Electrolit Hydration Beverage | Strawberry-Kiwi | 12-pack 625mL</t>
        </is>
      </c>
      <c r="C284" s="15" t="inlineStr">
        <is>
          <t>2) Electrolyte beverage (RTD)</t>
        </is>
      </c>
      <c r="D284" s="15" t="inlineStr">
        <is>
          <t>625 mL bottle</t>
        </is>
      </c>
      <c r="E284" s="16" t="n">
        <v>12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Strawberry-Kiwi</t>
        </is>
      </c>
      <c r="P284" s="16" t="n">
        <v>0</v>
      </c>
      <c r="Q284" s="16" t="n">
        <v>270</v>
      </c>
      <c r="R284" s="16" t="n">
        <v>200</v>
      </c>
      <c r="S284" s="16" t="n">
        <v>24</v>
      </c>
      <c r="T284" s="16" t="n">
        <v>100</v>
      </c>
      <c r="U284" s="15" t="inlineStr">
        <is>
          <t>Cane sugar + glucose</t>
        </is>
      </c>
      <c r="V284" s="15" t="inlineStr">
        <is>
          <t>Magnesium + calcium + sodium + potassium, fast rehydration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Fast-growing Mexican import; strong Amazon momentum</t>
        </is>
      </c>
      <c r="AC284" s="15" t="inlineStr">
        <is>
          <t>Multi-mineral rehydration popular for recovery</t>
        </is>
      </c>
      <c r="AD284" s="15" t="inlineStr">
        <is>
          <t>Broad mineral profile (incl. magnesium) for serious rehydration.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625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Electrolit</t>
        </is>
      </c>
      <c r="B285" s="15" t="inlineStr">
        <is>
          <t>Electrolit Hydration Beverage | Strawberry-Kiwi | 24-pack 625mL</t>
        </is>
      </c>
      <c r="C285" s="15" t="inlineStr">
        <is>
          <t>2) Electrolyte beverage (RTD)</t>
        </is>
      </c>
      <c r="D285" s="15" t="inlineStr">
        <is>
          <t>625 mL bottle</t>
        </is>
      </c>
      <c r="E285" s="16" t="n">
        <v>24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Strawberry-Kiwi</t>
        </is>
      </c>
      <c r="P285" s="16" t="n">
        <v>0</v>
      </c>
      <c r="Q285" s="16" t="n">
        <v>270</v>
      </c>
      <c r="R285" s="16" t="n">
        <v>200</v>
      </c>
      <c r="S285" s="16" t="n">
        <v>24</v>
      </c>
      <c r="T285" s="16" t="n">
        <v>100</v>
      </c>
      <c r="U285" s="15" t="inlineStr">
        <is>
          <t>Cane sugar + glucose</t>
        </is>
      </c>
      <c r="V285" s="15" t="inlineStr">
        <is>
          <t>Magnesium + calcium + sodium + potassium, fast rehydration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Fast-growing Mexican import; strong Amazon momentum</t>
        </is>
      </c>
      <c r="AC285" s="15" t="inlineStr">
        <is>
          <t>Multi-mineral rehydration popular for recovery</t>
        </is>
      </c>
      <c r="AD285" s="15" t="inlineStr">
        <is>
          <t>Broad mineral profile (incl. magnesium) for serious rehydration.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625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Electrolit</t>
        </is>
      </c>
      <c r="B286" s="15" t="inlineStr">
        <is>
          <t>Electrolit Hydration Beverage | Fruit Punch | single 625mL</t>
        </is>
      </c>
      <c r="C286" s="15" t="inlineStr">
        <is>
          <t>2) Electrolyte beverage (RTD)</t>
        </is>
      </c>
      <c r="D286" s="15" t="inlineStr">
        <is>
          <t>625 mL bottle</t>
        </is>
      </c>
      <c r="E286" s="16" t="n">
        <v>1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Fruit Punch</t>
        </is>
      </c>
      <c r="P286" s="16" t="n">
        <v>0</v>
      </c>
      <c r="Q286" s="16" t="n">
        <v>270</v>
      </c>
      <c r="R286" s="16" t="n">
        <v>200</v>
      </c>
      <c r="S286" s="16" t="n">
        <v>24</v>
      </c>
      <c r="T286" s="16" t="n">
        <v>100</v>
      </c>
      <c r="U286" s="15" t="inlineStr">
        <is>
          <t>Cane sugar + glucose</t>
        </is>
      </c>
      <c r="V286" s="15" t="inlineStr">
        <is>
          <t>Magnesium + calcium + sodium + potassium, fast rehydration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Fast-growing Mexican import; strong Amazon momentum</t>
        </is>
      </c>
      <c r="AC286" s="15" t="inlineStr">
        <is>
          <t>Multi-mineral rehydration popular for recovery</t>
        </is>
      </c>
      <c r="AD286" s="15" t="inlineStr">
        <is>
          <t>Broad mineral profile (incl. magnesium) for serious rehydration.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625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Electrolit</t>
        </is>
      </c>
      <c r="B287" s="15" t="inlineStr">
        <is>
          <t>Electrolit Hydration Beverage | Fruit Punch | 6-pack 625mL</t>
        </is>
      </c>
      <c r="C287" s="15" t="inlineStr">
        <is>
          <t>2) Electrolyte beverage (RTD)</t>
        </is>
      </c>
      <c r="D287" s="15" t="inlineStr">
        <is>
          <t>625 mL bottle</t>
        </is>
      </c>
      <c r="E287" s="16" t="n">
        <v>6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Fruit Punch</t>
        </is>
      </c>
      <c r="P287" s="16" t="n">
        <v>0</v>
      </c>
      <c r="Q287" s="16" t="n">
        <v>270</v>
      </c>
      <c r="R287" s="16" t="n">
        <v>200</v>
      </c>
      <c r="S287" s="16" t="n">
        <v>24</v>
      </c>
      <c r="T287" s="16" t="n">
        <v>100</v>
      </c>
      <c r="U287" s="15" t="inlineStr">
        <is>
          <t>Cane sugar + glucose</t>
        </is>
      </c>
      <c r="V287" s="15" t="inlineStr">
        <is>
          <t>Magnesium + calcium + sodium + potassium, fast rehydration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Fast-growing Mexican import; strong Amazon momentum</t>
        </is>
      </c>
      <c r="AC287" s="15" t="inlineStr">
        <is>
          <t>Multi-mineral rehydration popular for recovery</t>
        </is>
      </c>
      <c r="AD287" s="15" t="inlineStr">
        <is>
          <t>Broad mineral profile (incl. magnesium) for serious rehydration.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625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Electrolit</t>
        </is>
      </c>
      <c r="B288" s="15" t="inlineStr">
        <is>
          <t>Electrolit Hydration Beverage | Fruit Punch | 12-pack 625mL</t>
        </is>
      </c>
      <c r="C288" s="15" t="inlineStr">
        <is>
          <t>2) Electrolyte beverage (RTD)</t>
        </is>
      </c>
      <c r="D288" s="15" t="inlineStr">
        <is>
          <t>625 mL bottle</t>
        </is>
      </c>
      <c r="E288" s="16" t="n">
        <v>12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Fruit Punch</t>
        </is>
      </c>
      <c r="P288" s="16" t="n">
        <v>0</v>
      </c>
      <c r="Q288" s="16" t="n">
        <v>270</v>
      </c>
      <c r="R288" s="16" t="n">
        <v>200</v>
      </c>
      <c r="S288" s="16" t="n">
        <v>24</v>
      </c>
      <c r="T288" s="16" t="n">
        <v>100</v>
      </c>
      <c r="U288" s="15" t="inlineStr">
        <is>
          <t>Cane sugar + glucose</t>
        </is>
      </c>
      <c r="V288" s="15" t="inlineStr">
        <is>
          <t>Magnesium + calcium + sodium + potassium, fast rehydration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Fast-growing Mexican import; strong Amazon momentum</t>
        </is>
      </c>
      <c r="AC288" s="15" t="inlineStr">
        <is>
          <t>Multi-mineral rehydration popular for recovery</t>
        </is>
      </c>
      <c r="AD288" s="15" t="inlineStr">
        <is>
          <t>Broad mineral profile (incl. magnesium) for serious rehydration.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625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Electrolit</t>
        </is>
      </c>
      <c r="B289" s="15" t="inlineStr">
        <is>
          <t>Electrolit Hydration Beverage | Fruit Punch | 24-pack 625mL</t>
        </is>
      </c>
      <c r="C289" s="15" t="inlineStr">
        <is>
          <t>2) Electrolyte beverage (RTD)</t>
        </is>
      </c>
      <c r="D289" s="15" t="inlineStr">
        <is>
          <t>625 mL bottle</t>
        </is>
      </c>
      <c r="E289" s="16" t="n">
        <v>24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Fruit Punch</t>
        </is>
      </c>
      <c r="P289" s="16" t="n">
        <v>0</v>
      </c>
      <c r="Q289" s="16" t="n">
        <v>270</v>
      </c>
      <c r="R289" s="16" t="n">
        <v>200</v>
      </c>
      <c r="S289" s="16" t="n">
        <v>24</v>
      </c>
      <c r="T289" s="16" t="n">
        <v>100</v>
      </c>
      <c r="U289" s="15" t="inlineStr">
        <is>
          <t>Cane sugar + glucose</t>
        </is>
      </c>
      <c r="V289" s="15" t="inlineStr">
        <is>
          <t>Magnesium + calcium + sodium + potassium, fast rehydration</t>
        </is>
      </c>
      <c r="W289" s="19" t="n"/>
      <c r="X289" s="19" t="n"/>
      <c r="Y289" s="19" t="n"/>
      <c r="Z289" s="19" t="n"/>
      <c r="AA289" s="15" t="inlineStr">
        <is>
          <t>High</t>
        </is>
      </c>
      <c r="AB289" s="15" t="inlineStr">
        <is>
          <t>Fast-growing Mexican import; strong Amazon momentum</t>
        </is>
      </c>
      <c r="AC289" s="15" t="inlineStr">
        <is>
          <t>Multi-mineral rehydration popular for recovery</t>
        </is>
      </c>
      <c r="AD289" s="15" t="inlineStr">
        <is>
          <t>Broad mineral profile (incl. magnesium) for serious rehydration.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625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Electrolit</t>
        </is>
      </c>
      <c r="B290" s="15" t="inlineStr">
        <is>
          <t>Electrolit Hydration Beverage | Watermelon | single 625mL</t>
        </is>
      </c>
      <c r="C290" s="15" t="inlineStr">
        <is>
          <t>2) Electrolyte beverage (RTD)</t>
        </is>
      </c>
      <c r="D290" s="15" t="inlineStr">
        <is>
          <t>625 mL bottle</t>
        </is>
      </c>
      <c r="E290" s="16" t="n">
        <v>1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Watermelon</t>
        </is>
      </c>
      <c r="P290" s="16" t="n">
        <v>0</v>
      </c>
      <c r="Q290" s="16" t="n">
        <v>270</v>
      </c>
      <c r="R290" s="16" t="n">
        <v>200</v>
      </c>
      <c r="S290" s="16" t="n">
        <v>24</v>
      </c>
      <c r="T290" s="16" t="n">
        <v>100</v>
      </c>
      <c r="U290" s="15" t="inlineStr">
        <is>
          <t>Cane sugar + glucose</t>
        </is>
      </c>
      <c r="V290" s="15" t="inlineStr">
        <is>
          <t>Magnesium + calcium + sodium + potassium, fast rehydration</t>
        </is>
      </c>
      <c r="W290" s="19" t="n"/>
      <c r="X290" s="19" t="n"/>
      <c r="Y290" s="19" t="n"/>
      <c r="Z290" s="19" t="n"/>
      <c r="AA290" s="15" t="inlineStr">
        <is>
          <t>High</t>
        </is>
      </c>
      <c r="AB290" s="15" t="inlineStr">
        <is>
          <t>Fast-growing Mexican import; strong Amazon momentum</t>
        </is>
      </c>
      <c r="AC290" s="15" t="inlineStr">
        <is>
          <t>Multi-mineral rehydration popular for recovery</t>
        </is>
      </c>
      <c r="AD290" s="15" t="inlineStr">
        <is>
          <t>Broad mineral profile (incl. magnesium) for serious rehydration.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625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Electrolit</t>
        </is>
      </c>
      <c r="B291" s="15" t="inlineStr">
        <is>
          <t>Electrolit Hydration Beverage | Watermelon | 6-pack 625mL</t>
        </is>
      </c>
      <c r="C291" s="15" t="inlineStr">
        <is>
          <t>2) Electrolyte beverage (RTD)</t>
        </is>
      </c>
      <c r="D291" s="15" t="inlineStr">
        <is>
          <t>625 mL bottle</t>
        </is>
      </c>
      <c r="E291" s="16" t="n">
        <v>6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Watermelon</t>
        </is>
      </c>
      <c r="P291" s="16" t="n">
        <v>0</v>
      </c>
      <c r="Q291" s="16" t="n">
        <v>270</v>
      </c>
      <c r="R291" s="16" t="n">
        <v>200</v>
      </c>
      <c r="S291" s="16" t="n">
        <v>24</v>
      </c>
      <c r="T291" s="16" t="n">
        <v>100</v>
      </c>
      <c r="U291" s="15" t="inlineStr">
        <is>
          <t>Cane sugar + glucose</t>
        </is>
      </c>
      <c r="V291" s="15" t="inlineStr">
        <is>
          <t>Magnesium + calcium + sodium + potassium, fast rehydration</t>
        </is>
      </c>
      <c r="W291" s="19" t="n"/>
      <c r="X291" s="19" t="n"/>
      <c r="Y291" s="19" t="n"/>
      <c r="Z291" s="19" t="n"/>
      <c r="AA291" s="15" t="inlineStr">
        <is>
          <t>High</t>
        </is>
      </c>
      <c r="AB291" s="15" t="inlineStr">
        <is>
          <t>Fast-growing Mexican import; strong Amazon momentum</t>
        </is>
      </c>
      <c r="AC291" s="15" t="inlineStr">
        <is>
          <t>Multi-mineral rehydration popular for recovery</t>
        </is>
      </c>
      <c r="AD291" s="15" t="inlineStr">
        <is>
          <t>Broad mineral profile (incl. magnesium) for serious rehydration.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625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Electrolit</t>
        </is>
      </c>
      <c r="B292" s="15" t="inlineStr">
        <is>
          <t>Electrolit Hydration Beverage | Watermelon | 12-pack 625mL</t>
        </is>
      </c>
      <c r="C292" s="15" t="inlineStr">
        <is>
          <t>2) Electrolyte beverage (RTD)</t>
        </is>
      </c>
      <c r="D292" s="15" t="inlineStr">
        <is>
          <t>625 mL bottle</t>
        </is>
      </c>
      <c r="E292" s="16" t="n">
        <v>12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Watermelon</t>
        </is>
      </c>
      <c r="P292" s="16" t="n">
        <v>0</v>
      </c>
      <c r="Q292" s="16" t="n">
        <v>270</v>
      </c>
      <c r="R292" s="16" t="n">
        <v>200</v>
      </c>
      <c r="S292" s="16" t="n">
        <v>24</v>
      </c>
      <c r="T292" s="16" t="n">
        <v>100</v>
      </c>
      <c r="U292" s="15" t="inlineStr">
        <is>
          <t>Cane sugar + glucose</t>
        </is>
      </c>
      <c r="V292" s="15" t="inlineStr">
        <is>
          <t>Magnesium + calcium + sodium + potassium, fast rehydration</t>
        </is>
      </c>
      <c r="W292" s="19" t="n"/>
      <c r="X292" s="19" t="n"/>
      <c r="Y292" s="19" t="n"/>
      <c r="Z292" s="19" t="n"/>
      <c r="AA292" s="15" t="inlineStr">
        <is>
          <t>High</t>
        </is>
      </c>
      <c r="AB292" s="15" t="inlineStr">
        <is>
          <t>Fast-growing Mexican import; strong Amazon momentum</t>
        </is>
      </c>
      <c r="AC292" s="15" t="inlineStr">
        <is>
          <t>Multi-mineral rehydration popular for recovery</t>
        </is>
      </c>
      <c r="AD292" s="15" t="inlineStr">
        <is>
          <t>Broad mineral profile (incl. magnesium) for serious rehydration.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625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Electrolit</t>
        </is>
      </c>
      <c r="B293" s="15" t="inlineStr">
        <is>
          <t>Electrolit Hydration Beverage | Watermelon | 24-pack 625mL</t>
        </is>
      </c>
      <c r="C293" s="15" t="inlineStr">
        <is>
          <t>2) Electrolyte beverage (RTD)</t>
        </is>
      </c>
      <c r="D293" s="15" t="inlineStr">
        <is>
          <t>625 mL bottle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Watermelon</t>
        </is>
      </c>
      <c r="P293" s="16" t="n">
        <v>0</v>
      </c>
      <c r="Q293" s="16" t="n">
        <v>270</v>
      </c>
      <c r="R293" s="16" t="n">
        <v>200</v>
      </c>
      <c r="S293" s="16" t="n">
        <v>24</v>
      </c>
      <c r="T293" s="16" t="n">
        <v>100</v>
      </c>
      <c r="U293" s="15" t="inlineStr">
        <is>
          <t>Cane sugar + glucose</t>
        </is>
      </c>
      <c r="V293" s="15" t="inlineStr">
        <is>
          <t>Magnesium + calcium + sodium + potassium, fast rehydration</t>
        </is>
      </c>
      <c r="W293" s="19" t="n"/>
      <c r="X293" s="19" t="n"/>
      <c r="Y293" s="19" t="n"/>
      <c r="Z293" s="19" t="n"/>
      <c r="AA293" s="15" t="inlineStr">
        <is>
          <t>High</t>
        </is>
      </c>
      <c r="AB293" s="15" t="inlineStr">
        <is>
          <t>Fast-growing Mexican import; strong Amazon momentum</t>
        </is>
      </c>
      <c r="AC293" s="15" t="inlineStr">
        <is>
          <t>Multi-mineral rehydration popular for recovery</t>
        </is>
      </c>
      <c r="AD293" s="15" t="inlineStr">
        <is>
          <t>Broad mineral profile (incl. magnesium) for serious rehydration.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625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Electrolit</t>
        </is>
      </c>
      <c r="B294" s="15" t="inlineStr">
        <is>
          <t>Electrolit Hydration Beverage | Coconut | single 625mL</t>
        </is>
      </c>
      <c r="C294" s="15" t="inlineStr">
        <is>
          <t>2) Electrolyte beverage (RTD)</t>
        </is>
      </c>
      <c r="D294" s="15" t="inlineStr">
        <is>
          <t>625 mL bottle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Coconut</t>
        </is>
      </c>
      <c r="P294" s="16" t="n">
        <v>0</v>
      </c>
      <c r="Q294" s="16" t="n">
        <v>270</v>
      </c>
      <c r="R294" s="16" t="n">
        <v>200</v>
      </c>
      <c r="S294" s="16" t="n">
        <v>24</v>
      </c>
      <c r="T294" s="16" t="n">
        <v>100</v>
      </c>
      <c r="U294" s="15" t="inlineStr">
        <is>
          <t>Cane sugar + glucose</t>
        </is>
      </c>
      <c r="V294" s="15" t="inlineStr">
        <is>
          <t>Magnesium + calcium + sodium + potassium, fast rehydration</t>
        </is>
      </c>
      <c r="W294" s="19" t="n"/>
      <c r="X294" s="19" t="n"/>
      <c r="Y294" s="19" t="n"/>
      <c r="Z294" s="19" t="n"/>
      <c r="AA294" s="15" t="inlineStr">
        <is>
          <t>High</t>
        </is>
      </c>
      <c r="AB294" s="15" t="inlineStr">
        <is>
          <t>Fast-growing Mexican import; strong Amazon momentum</t>
        </is>
      </c>
      <c r="AC294" s="15" t="inlineStr">
        <is>
          <t>Multi-mineral rehydration popular for recovery</t>
        </is>
      </c>
      <c r="AD294" s="15" t="inlineStr">
        <is>
          <t>Broad mineral profile (incl. magnesium) for serious rehydration.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625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Electrolit</t>
        </is>
      </c>
      <c r="B295" s="15" t="inlineStr">
        <is>
          <t>Electrolit Hydration Beverage | Coconut | 6-pack 625mL</t>
        </is>
      </c>
      <c r="C295" s="15" t="inlineStr">
        <is>
          <t>2) Electrolyte beverage (RTD)</t>
        </is>
      </c>
      <c r="D295" s="15" t="inlineStr">
        <is>
          <t>625 mL bottle</t>
        </is>
      </c>
      <c r="E295" s="16" t="n">
        <v>6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Coconut</t>
        </is>
      </c>
      <c r="P295" s="16" t="n">
        <v>0</v>
      </c>
      <c r="Q295" s="16" t="n">
        <v>270</v>
      </c>
      <c r="R295" s="16" t="n">
        <v>200</v>
      </c>
      <c r="S295" s="16" t="n">
        <v>24</v>
      </c>
      <c r="T295" s="16" t="n">
        <v>100</v>
      </c>
      <c r="U295" s="15" t="inlineStr">
        <is>
          <t>Cane sugar + glucose</t>
        </is>
      </c>
      <c r="V295" s="15" t="inlineStr">
        <is>
          <t>Magnesium + calcium + sodium + potassium, fast rehydration</t>
        </is>
      </c>
      <c r="W295" s="19" t="n"/>
      <c r="X295" s="19" t="n"/>
      <c r="Y295" s="19" t="n"/>
      <c r="Z295" s="19" t="n"/>
      <c r="AA295" s="15" t="inlineStr">
        <is>
          <t>High</t>
        </is>
      </c>
      <c r="AB295" s="15" t="inlineStr">
        <is>
          <t>Fast-growing Mexican import; strong Amazon momentum</t>
        </is>
      </c>
      <c r="AC295" s="15" t="inlineStr">
        <is>
          <t>Multi-mineral rehydration popular for recovery</t>
        </is>
      </c>
      <c r="AD295" s="15" t="inlineStr">
        <is>
          <t>Broad mineral profile (incl. magnesium) for serious rehydration.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625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Electrolit</t>
        </is>
      </c>
      <c r="B296" s="15" t="inlineStr">
        <is>
          <t>Electrolit Hydration Beverage | Coconut | 12-pack 625mL</t>
        </is>
      </c>
      <c r="C296" s="15" t="inlineStr">
        <is>
          <t>2) Electrolyte beverage (RTD)</t>
        </is>
      </c>
      <c r="D296" s="15" t="inlineStr">
        <is>
          <t>625 mL bottle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Coconut</t>
        </is>
      </c>
      <c r="P296" s="16" t="n">
        <v>0</v>
      </c>
      <c r="Q296" s="16" t="n">
        <v>270</v>
      </c>
      <c r="R296" s="16" t="n">
        <v>200</v>
      </c>
      <c r="S296" s="16" t="n">
        <v>24</v>
      </c>
      <c r="T296" s="16" t="n">
        <v>100</v>
      </c>
      <c r="U296" s="15" t="inlineStr">
        <is>
          <t>Cane sugar + glucose</t>
        </is>
      </c>
      <c r="V296" s="15" t="inlineStr">
        <is>
          <t>Magnesium + calcium + sodium + potassium, fast rehydration</t>
        </is>
      </c>
      <c r="W296" s="19" t="n"/>
      <c r="X296" s="19" t="n"/>
      <c r="Y296" s="19" t="n"/>
      <c r="Z296" s="19" t="n"/>
      <c r="AA296" s="15" t="inlineStr">
        <is>
          <t>High</t>
        </is>
      </c>
      <c r="AB296" s="15" t="inlineStr">
        <is>
          <t>Fast-growing Mexican import; strong Amazon momentum</t>
        </is>
      </c>
      <c r="AC296" s="15" t="inlineStr">
        <is>
          <t>Multi-mineral rehydration popular for recovery</t>
        </is>
      </c>
      <c r="AD296" s="15" t="inlineStr">
        <is>
          <t>Broad mineral profile (incl. magnesium) for serious rehydration.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625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Electrolit</t>
        </is>
      </c>
      <c r="B297" s="15" t="inlineStr">
        <is>
          <t>Electrolit Hydration Beverage | Coconut | 24-pack 625mL</t>
        </is>
      </c>
      <c r="C297" s="15" t="inlineStr">
        <is>
          <t>2) Electrolyte beverage (RTD)</t>
        </is>
      </c>
      <c r="D297" s="15" t="inlineStr">
        <is>
          <t>625 mL bottle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Coconut</t>
        </is>
      </c>
      <c r="P297" s="16" t="n">
        <v>0</v>
      </c>
      <c r="Q297" s="16" t="n">
        <v>270</v>
      </c>
      <c r="R297" s="16" t="n">
        <v>200</v>
      </c>
      <c r="S297" s="16" t="n">
        <v>24</v>
      </c>
      <c r="T297" s="16" t="n">
        <v>100</v>
      </c>
      <c r="U297" s="15" t="inlineStr">
        <is>
          <t>Cane sugar + glucose</t>
        </is>
      </c>
      <c r="V297" s="15" t="inlineStr">
        <is>
          <t>Magnesium + calcium + sodium + potassium, fast rehydration</t>
        </is>
      </c>
      <c r="W297" s="19" t="n"/>
      <c r="X297" s="19" t="n"/>
      <c r="Y297" s="19" t="n"/>
      <c r="Z297" s="19" t="n"/>
      <c r="AA297" s="15" t="inlineStr">
        <is>
          <t>High</t>
        </is>
      </c>
      <c r="AB297" s="15" t="inlineStr">
        <is>
          <t>Fast-growing Mexican import; strong Amazon momentum</t>
        </is>
      </c>
      <c r="AC297" s="15" t="inlineStr">
        <is>
          <t>Multi-mineral rehydration popular for recovery</t>
        </is>
      </c>
      <c r="AD297" s="15" t="inlineStr">
        <is>
          <t>Broad mineral profile (incl. magnesium) for serious rehydration.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625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Electrolit</t>
        </is>
      </c>
      <c r="B298" s="15" t="inlineStr">
        <is>
          <t>Electrolit Hydration Beverage | Blue Raspberry | single 625mL</t>
        </is>
      </c>
      <c r="C298" s="15" t="inlineStr">
        <is>
          <t>2) Electrolyte beverage (RTD)</t>
        </is>
      </c>
      <c r="D298" s="15" t="inlineStr">
        <is>
          <t>625 mL bottle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Blue Raspberry</t>
        </is>
      </c>
      <c r="P298" s="16" t="n">
        <v>0</v>
      </c>
      <c r="Q298" s="16" t="n">
        <v>270</v>
      </c>
      <c r="R298" s="16" t="n">
        <v>200</v>
      </c>
      <c r="S298" s="16" t="n">
        <v>24</v>
      </c>
      <c r="T298" s="16" t="n">
        <v>100</v>
      </c>
      <c r="U298" s="15" t="inlineStr">
        <is>
          <t>Cane sugar + glucose</t>
        </is>
      </c>
      <c r="V298" s="15" t="inlineStr">
        <is>
          <t>Magnesium + calcium + sodium + potassium, fast rehydration</t>
        </is>
      </c>
      <c r="W298" s="19" t="n"/>
      <c r="X298" s="19" t="n"/>
      <c r="Y298" s="19" t="n"/>
      <c r="Z298" s="19" t="n"/>
      <c r="AA298" s="15" t="inlineStr">
        <is>
          <t>High</t>
        </is>
      </c>
      <c r="AB298" s="15" t="inlineStr">
        <is>
          <t>Fast-growing Mexican import; strong Amazon momentum</t>
        </is>
      </c>
      <c r="AC298" s="15" t="inlineStr">
        <is>
          <t>Multi-mineral rehydration popular for recovery</t>
        </is>
      </c>
      <c r="AD298" s="15" t="inlineStr">
        <is>
          <t>Broad mineral profile (incl. magnesium) for serious rehydration.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625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Electrolit</t>
        </is>
      </c>
      <c r="B299" s="15" t="inlineStr">
        <is>
          <t>Electrolit Hydration Beverage | Blue Raspberry | 6-pack 625mL</t>
        </is>
      </c>
      <c r="C299" s="15" t="inlineStr">
        <is>
          <t>2) Electrolyte beverage (RTD)</t>
        </is>
      </c>
      <c r="D299" s="15" t="inlineStr">
        <is>
          <t>625 mL bottle</t>
        </is>
      </c>
      <c r="E299" s="16" t="n">
        <v>6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Blue Raspberry</t>
        </is>
      </c>
      <c r="P299" s="16" t="n">
        <v>0</v>
      </c>
      <c r="Q299" s="16" t="n">
        <v>270</v>
      </c>
      <c r="R299" s="16" t="n">
        <v>200</v>
      </c>
      <c r="S299" s="16" t="n">
        <v>24</v>
      </c>
      <c r="T299" s="16" t="n">
        <v>100</v>
      </c>
      <c r="U299" s="15" t="inlineStr">
        <is>
          <t>Cane sugar + glucose</t>
        </is>
      </c>
      <c r="V299" s="15" t="inlineStr">
        <is>
          <t>Magnesium + calcium + sodium + potassium, fast rehydration</t>
        </is>
      </c>
      <c r="W299" s="19" t="n"/>
      <c r="X299" s="19" t="n"/>
      <c r="Y299" s="19" t="n"/>
      <c r="Z299" s="19" t="n"/>
      <c r="AA299" s="15" t="inlineStr">
        <is>
          <t>High</t>
        </is>
      </c>
      <c r="AB299" s="15" t="inlineStr">
        <is>
          <t>Fast-growing Mexican import; strong Amazon momentum</t>
        </is>
      </c>
      <c r="AC299" s="15" t="inlineStr">
        <is>
          <t>Multi-mineral rehydration popular for recovery</t>
        </is>
      </c>
      <c r="AD299" s="15" t="inlineStr">
        <is>
          <t>Broad mineral profile (incl. magnesium) for serious rehydration.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625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Electrolit</t>
        </is>
      </c>
      <c r="B300" s="15" t="inlineStr">
        <is>
          <t>Electrolit Hydration Beverage | Blue Raspberry | 12-pack 625mL</t>
        </is>
      </c>
      <c r="C300" s="15" t="inlineStr">
        <is>
          <t>2) Electrolyte beverage (RTD)</t>
        </is>
      </c>
      <c r="D300" s="15" t="inlineStr">
        <is>
          <t>625 mL bottle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Blue Raspberry</t>
        </is>
      </c>
      <c r="P300" s="16" t="n">
        <v>0</v>
      </c>
      <c r="Q300" s="16" t="n">
        <v>270</v>
      </c>
      <c r="R300" s="16" t="n">
        <v>200</v>
      </c>
      <c r="S300" s="16" t="n">
        <v>24</v>
      </c>
      <c r="T300" s="16" t="n">
        <v>100</v>
      </c>
      <c r="U300" s="15" t="inlineStr">
        <is>
          <t>Cane sugar + glucose</t>
        </is>
      </c>
      <c r="V300" s="15" t="inlineStr">
        <is>
          <t>Magnesium + calcium + sodium + potassium, fast rehydration</t>
        </is>
      </c>
      <c r="W300" s="19" t="n"/>
      <c r="X300" s="19" t="n"/>
      <c r="Y300" s="19" t="n"/>
      <c r="Z300" s="19" t="n"/>
      <c r="AA300" s="15" t="inlineStr">
        <is>
          <t>High</t>
        </is>
      </c>
      <c r="AB300" s="15" t="inlineStr">
        <is>
          <t>Fast-growing Mexican import; strong Amazon momentum</t>
        </is>
      </c>
      <c r="AC300" s="15" t="inlineStr">
        <is>
          <t>Multi-mineral rehydration popular for recovery</t>
        </is>
      </c>
      <c r="AD300" s="15" t="inlineStr">
        <is>
          <t>Broad mineral profile (incl. magnesium) for serious rehydration.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625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Electrolit</t>
        </is>
      </c>
      <c r="B301" s="15" t="inlineStr">
        <is>
          <t>Electrolit Hydration Beverage | Blue Raspberry | 24-pack 625mL</t>
        </is>
      </c>
      <c r="C301" s="15" t="inlineStr">
        <is>
          <t>2) Electrolyte beverage (RTD)</t>
        </is>
      </c>
      <c r="D301" s="15" t="inlineStr">
        <is>
          <t>625 mL bottle</t>
        </is>
      </c>
      <c r="E301" s="16" t="n">
        <v>24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Blue Raspberry</t>
        </is>
      </c>
      <c r="P301" s="16" t="n">
        <v>0</v>
      </c>
      <c r="Q301" s="16" t="n">
        <v>270</v>
      </c>
      <c r="R301" s="16" t="n">
        <v>200</v>
      </c>
      <c r="S301" s="16" t="n">
        <v>24</v>
      </c>
      <c r="T301" s="16" t="n">
        <v>100</v>
      </c>
      <c r="U301" s="15" t="inlineStr">
        <is>
          <t>Cane sugar + glucose</t>
        </is>
      </c>
      <c r="V301" s="15" t="inlineStr">
        <is>
          <t>Magnesium + calcium + sodium + potassium, fast rehydration</t>
        </is>
      </c>
      <c r="W301" s="19" t="n"/>
      <c r="X301" s="19" t="n"/>
      <c r="Y301" s="19" t="n"/>
      <c r="Z301" s="19" t="n"/>
      <c r="AA301" s="15" t="inlineStr">
        <is>
          <t>High</t>
        </is>
      </c>
      <c r="AB301" s="15" t="inlineStr">
        <is>
          <t>Fast-growing Mexican import; strong Amazon momentum</t>
        </is>
      </c>
      <c r="AC301" s="15" t="inlineStr">
        <is>
          <t>Multi-mineral rehydration popular for recovery</t>
        </is>
      </c>
      <c r="AD301" s="15" t="inlineStr">
        <is>
          <t>Broad mineral profile (incl. magnesium) for serious rehydration.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625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Electrolit</t>
        </is>
      </c>
      <c r="B302" s="15" t="inlineStr">
        <is>
          <t>Electrolit Hydration Beverage | Grape | single 625mL</t>
        </is>
      </c>
      <c r="C302" s="15" t="inlineStr">
        <is>
          <t>2) Electrolyte beverage (RTD)</t>
        </is>
      </c>
      <c r="D302" s="15" t="inlineStr">
        <is>
          <t>625 mL bottle</t>
        </is>
      </c>
      <c r="E302" s="16" t="n">
        <v>1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Grape</t>
        </is>
      </c>
      <c r="P302" s="16" t="n">
        <v>0</v>
      </c>
      <c r="Q302" s="16" t="n">
        <v>270</v>
      </c>
      <c r="R302" s="16" t="n">
        <v>200</v>
      </c>
      <c r="S302" s="16" t="n">
        <v>24</v>
      </c>
      <c r="T302" s="16" t="n">
        <v>100</v>
      </c>
      <c r="U302" s="15" t="inlineStr">
        <is>
          <t>Cane sugar + glucose</t>
        </is>
      </c>
      <c r="V302" s="15" t="inlineStr">
        <is>
          <t>Magnesium + calcium + sodium + potassium, fast rehydration</t>
        </is>
      </c>
      <c r="W302" s="19" t="n"/>
      <c r="X302" s="19" t="n"/>
      <c r="Y302" s="19" t="n"/>
      <c r="Z302" s="19" t="n"/>
      <c r="AA302" s="15" t="inlineStr">
        <is>
          <t>High</t>
        </is>
      </c>
      <c r="AB302" s="15" t="inlineStr">
        <is>
          <t>Fast-growing Mexican import; strong Amazon momentum</t>
        </is>
      </c>
      <c r="AC302" s="15" t="inlineStr">
        <is>
          <t>Multi-mineral rehydration popular for recovery</t>
        </is>
      </c>
      <c r="AD302" s="15" t="inlineStr">
        <is>
          <t>Broad mineral profile (incl. magnesium) for serious rehydration.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625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Electrolit</t>
        </is>
      </c>
      <c r="B303" s="15" t="inlineStr">
        <is>
          <t>Electrolit Hydration Beverage | Grape | 6-pack 625mL</t>
        </is>
      </c>
      <c r="C303" s="15" t="inlineStr">
        <is>
          <t>2) Electrolyte beverage (RTD)</t>
        </is>
      </c>
      <c r="D303" s="15" t="inlineStr">
        <is>
          <t>625 mL bottle</t>
        </is>
      </c>
      <c r="E303" s="16" t="n">
        <v>6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Grape</t>
        </is>
      </c>
      <c r="P303" s="16" t="n">
        <v>0</v>
      </c>
      <c r="Q303" s="16" t="n">
        <v>270</v>
      </c>
      <c r="R303" s="16" t="n">
        <v>200</v>
      </c>
      <c r="S303" s="16" t="n">
        <v>24</v>
      </c>
      <c r="T303" s="16" t="n">
        <v>100</v>
      </c>
      <c r="U303" s="15" t="inlineStr">
        <is>
          <t>Cane sugar + glucose</t>
        </is>
      </c>
      <c r="V303" s="15" t="inlineStr">
        <is>
          <t>Magnesium + calcium + sodium + potassium, fast rehydration</t>
        </is>
      </c>
      <c r="W303" s="19" t="n"/>
      <c r="X303" s="19" t="n"/>
      <c r="Y303" s="19" t="n"/>
      <c r="Z303" s="19" t="n"/>
      <c r="AA303" s="15" t="inlineStr">
        <is>
          <t>High</t>
        </is>
      </c>
      <c r="AB303" s="15" t="inlineStr">
        <is>
          <t>Fast-growing Mexican import; strong Amazon momentum</t>
        </is>
      </c>
      <c r="AC303" s="15" t="inlineStr">
        <is>
          <t>Multi-mineral rehydration popular for recovery</t>
        </is>
      </c>
      <c r="AD303" s="15" t="inlineStr">
        <is>
          <t>Broad mineral profile (incl. magnesium) for serious rehydration.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625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Electrolit</t>
        </is>
      </c>
      <c r="B304" s="15" t="inlineStr">
        <is>
          <t>Electrolit Hydration Beverage | Grape | 12-pack 625mL</t>
        </is>
      </c>
      <c r="C304" s="15" t="inlineStr">
        <is>
          <t>2) Electrolyte beverage (RTD)</t>
        </is>
      </c>
      <c r="D304" s="15" t="inlineStr">
        <is>
          <t>625 mL bottle</t>
        </is>
      </c>
      <c r="E304" s="16" t="n">
        <v>12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Grape</t>
        </is>
      </c>
      <c r="P304" s="16" t="n">
        <v>0</v>
      </c>
      <c r="Q304" s="16" t="n">
        <v>270</v>
      </c>
      <c r="R304" s="16" t="n">
        <v>200</v>
      </c>
      <c r="S304" s="16" t="n">
        <v>24</v>
      </c>
      <c r="T304" s="16" t="n">
        <v>100</v>
      </c>
      <c r="U304" s="15" t="inlineStr">
        <is>
          <t>Cane sugar + glucose</t>
        </is>
      </c>
      <c r="V304" s="15" t="inlineStr">
        <is>
          <t>Magnesium + calcium + sodium + potassium, fast rehydration</t>
        </is>
      </c>
      <c r="W304" s="19" t="n"/>
      <c r="X304" s="19" t="n"/>
      <c r="Y304" s="19" t="n"/>
      <c r="Z304" s="19" t="n"/>
      <c r="AA304" s="15" t="inlineStr">
        <is>
          <t>High</t>
        </is>
      </c>
      <c r="AB304" s="15" t="inlineStr">
        <is>
          <t>Fast-growing Mexican import; strong Amazon momentum</t>
        </is>
      </c>
      <c r="AC304" s="15" t="inlineStr">
        <is>
          <t>Multi-mineral rehydration popular for recovery</t>
        </is>
      </c>
      <c r="AD304" s="15" t="inlineStr">
        <is>
          <t>Broad mineral profile (incl. magnesium) for serious rehydration.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625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Electrolit</t>
        </is>
      </c>
      <c r="B305" s="15" t="inlineStr">
        <is>
          <t>Electrolit Hydration Beverage | Grape | 24-pack 625mL</t>
        </is>
      </c>
      <c r="C305" s="15" t="inlineStr">
        <is>
          <t>2) Electrolyte beverage (RTD)</t>
        </is>
      </c>
      <c r="D305" s="15" t="inlineStr">
        <is>
          <t>625 mL bottle</t>
        </is>
      </c>
      <c r="E305" s="16" t="n">
        <v>24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Grape</t>
        </is>
      </c>
      <c r="P305" s="16" t="n">
        <v>0</v>
      </c>
      <c r="Q305" s="16" t="n">
        <v>270</v>
      </c>
      <c r="R305" s="16" t="n">
        <v>200</v>
      </c>
      <c r="S305" s="16" t="n">
        <v>24</v>
      </c>
      <c r="T305" s="16" t="n">
        <v>100</v>
      </c>
      <c r="U305" s="15" t="inlineStr">
        <is>
          <t>Cane sugar + glucose</t>
        </is>
      </c>
      <c r="V305" s="15" t="inlineStr">
        <is>
          <t>Magnesium + calcium + sodium + potassium, fast rehydration</t>
        </is>
      </c>
      <c r="W305" s="19" t="n"/>
      <c r="X305" s="19" t="n"/>
      <c r="Y305" s="19" t="n"/>
      <c r="Z305" s="19" t="n"/>
      <c r="AA305" s="15" t="inlineStr">
        <is>
          <t>High</t>
        </is>
      </c>
      <c r="AB305" s="15" t="inlineStr">
        <is>
          <t>Fast-growing Mexican import; strong Amazon momentum</t>
        </is>
      </c>
      <c r="AC305" s="15" t="inlineStr">
        <is>
          <t>Multi-mineral rehydration popular for recovery</t>
        </is>
      </c>
      <c r="AD305" s="15" t="inlineStr">
        <is>
          <t>Broad mineral profile (incl. magnesium) for serious rehydration.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625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Gatorade</t>
        </is>
      </c>
      <c r="B306" s="15" t="inlineStr">
        <is>
          <t>Gatorade Fit Electrolyte Beverage | Tropical Mango | single 591mL</t>
        </is>
      </c>
      <c r="C306" s="15" t="inlineStr">
        <is>
          <t>2) Electrolyte beverage (RTD)</t>
        </is>
      </c>
      <c r="D306" s="15" t="inlineStr">
        <is>
          <t>591 mL bottle</t>
        </is>
      </c>
      <c r="E306" s="16" t="n">
        <v>1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Tropical Mango</t>
        </is>
      </c>
      <c r="P306" s="16" t="n">
        <v>0</v>
      </c>
      <c r="Q306" s="16" t="n">
        <v>200</v>
      </c>
      <c r="R306" s="16" t="n">
        <v>80</v>
      </c>
      <c r="S306" s="16" t="n">
        <v>0</v>
      </c>
      <c r="T306" s="16" t="n">
        <v>5</v>
      </c>
      <c r="U306" s="15" t="inlineStr">
        <is>
          <t>Stevia</t>
        </is>
      </c>
      <c r="V306" s="15" t="inlineStr">
        <is>
          <t>No added sugar, naturally sweetened, electrolytes + vitamins A &amp; C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Clean-label line targeting wellness shoppers</t>
        </is>
      </c>
      <c r="AC306" s="15" t="inlineStr">
        <is>
          <t>Cleaner-label Gatorade with no added sugar</t>
        </is>
      </c>
      <c r="AD306" s="15" t="inlineStr">
        <is>
          <t>Gatorade electrolytes with stevia and added vitamins.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591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Gatorade</t>
        </is>
      </c>
      <c r="B307" s="15" t="inlineStr">
        <is>
          <t>Gatorade Fit Electrolyte Beverage | Tropical Mango | 6-pack 591mL</t>
        </is>
      </c>
      <c r="C307" s="15" t="inlineStr">
        <is>
          <t>2) Electrolyte beverage (RTD)</t>
        </is>
      </c>
      <c r="D307" s="15" t="inlineStr">
        <is>
          <t>591 mL bottle</t>
        </is>
      </c>
      <c r="E307" s="16" t="n">
        <v>6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Tropical Mango</t>
        </is>
      </c>
      <c r="P307" s="16" t="n">
        <v>0</v>
      </c>
      <c r="Q307" s="16" t="n">
        <v>200</v>
      </c>
      <c r="R307" s="16" t="n">
        <v>80</v>
      </c>
      <c r="S307" s="16" t="n">
        <v>0</v>
      </c>
      <c r="T307" s="16" t="n">
        <v>5</v>
      </c>
      <c r="U307" s="15" t="inlineStr">
        <is>
          <t>Stevia</t>
        </is>
      </c>
      <c r="V307" s="15" t="inlineStr">
        <is>
          <t>No added sugar, naturally sweetened, electrolytes + vitamins A &amp; C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Clean-label line targeting wellness shoppers</t>
        </is>
      </c>
      <c r="AC307" s="15" t="inlineStr">
        <is>
          <t>Cleaner-label Gatorade with no added sugar</t>
        </is>
      </c>
      <c r="AD307" s="15" t="inlineStr">
        <is>
          <t>Gatorade electrolytes with stevia and added vitamins.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591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Gatorade</t>
        </is>
      </c>
      <c r="B308" s="15" t="inlineStr">
        <is>
          <t>Gatorade Fit Electrolyte Beverage | Tropical Mango | 12-pack 591mL</t>
        </is>
      </c>
      <c r="C308" s="15" t="inlineStr">
        <is>
          <t>2) Electrolyte beverage (RTD)</t>
        </is>
      </c>
      <c r="D308" s="15" t="inlineStr">
        <is>
          <t>591 mL bottle</t>
        </is>
      </c>
      <c r="E308" s="16" t="n">
        <v>12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Tropical Mango</t>
        </is>
      </c>
      <c r="P308" s="16" t="n">
        <v>0</v>
      </c>
      <c r="Q308" s="16" t="n">
        <v>200</v>
      </c>
      <c r="R308" s="16" t="n">
        <v>80</v>
      </c>
      <c r="S308" s="16" t="n">
        <v>0</v>
      </c>
      <c r="T308" s="16" t="n">
        <v>5</v>
      </c>
      <c r="U308" s="15" t="inlineStr">
        <is>
          <t>Stevia</t>
        </is>
      </c>
      <c r="V308" s="15" t="inlineStr">
        <is>
          <t>No added sugar, naturally sweetened, electrolytes + vitamins A &amp; C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Clean-label line targeting wellness shoppers</t>
        </is>
      </c>
      <c r="AC308" s="15" t="inlineStr">
        <is>
          <t>Cleaner-label Gatorade with no added sugar</t>
        </is>
      </c>
      <c r="AD308" s="15" t="inlineStr">
        <is>
          <t>Gatorade electrolytes with stevia and added vitamins.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591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Gatorade</t>
        </is>
      </c>
      <c r="B309" s="15" t="inlineStr">
        <is>
          <t>Gatorade Fit Electrolyte Beverage | Tropical Mango | 24-pack 591mL</t>
        </is>
      </c>
      <c r="C309" s="15" t="inlineStr">
        <is>
          <t>2) Electrolyte beverage (RTD)</t>
        </is>
      </c>
      <c r="D309" s="15" t="inlineStr">
        <is>
          <t>591 mL bottle</t>
        </is>
      </c>
      <c r="E309" s="16" t="n">
        <v>24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Tropical Mango</t>
        </is>
      </c>
      <c r="P309" s="16" t="n">
        <v>0</v>
      </c>
      <c r="Q309" s="16" t="n">
        <v>200</v>
      </c>
      <c r="R309" s="16" t="n">
        <v>80</v>
      </c>
      <c r="S309" s="16" t="n">
        <v>0</v>
      </c>
      <c r="T309" s="16" t="n">
        <v>5</v>
      </c>
      <c r="U309" s="15" t="inlineStr">
        <is>
          <t>Stevia</t>
        </is>
      </c>
      <c r="V309" s="15" t="inlineStr">
        <is>
          <t>No added sugar, naturally sweetened, electrolytes + vitamins A &amp; C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Clean-label line targeting wellness shoppers</t>
        </is>
      </c>
      <c r="AC309" s="15" t="inlineStr">
        <is>
          <t>Cleaner-label Gatorade with no added sugar</t>
        </is>
      </c>
      <c r="AD309" s="15" t="inlineStr">
        <is>
          <t>Gatorade electrolytes with stevia and added vitamins.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591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Gatorade</t>
        </is>
      </c>
      <c r="B310" s="15" t="inlineStr">
        <is>
          <t>Gatorade Fit Electrolyte Beverage | Blue Citrus | single 591mL</t>
        </is>
      </c>
      <c r="C310" s="15" t="inlineStr">
        <is>
          <t>2) Electrolyte beverage (RTD)</t>
        </is>
      </c>
      <c r="D310" s="15" t="inlineStr">
        <is>
          <t>591 mL bottle</t>
        </is>
      </c>
      <c r="E310" s="16" t="n">
        <v>1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Blue Citrus</t>
        </is>
      </c>
      <c r="P310" s="16" t="n">
        <v>0</v>
      </c>
      <c r="Q310" s="16" t="n">
        <v>200</v>
      </c>
      <c r="R310" s="16" t="n">
        <v>80</v>
      </c>
      <c r="S310" s="16" t="n">
        <v>0</v>
      </c>
      <c r="T310" s="16" t="n">
        <v>5</v>
      </c>
      <c r="U310" s="15" t="inlineStr">
        <is>
          <t>Stevia</t>
        </is>
      </c>
      <c r="V310" s="15" t="inlineStr">
        <is>
          <t>No added sugar, naturally sweetened, electrolytes + vitamins A &amp; C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Clean-label line targeting wellness shoppers</t>
        </is>
      </c>
      <c r="AC310" s="15" t="inlineStr">
        <is>
          <t>Cleaner-label Gatorade with no added sugar</t>
        </is>
      </c>
      <c r="AD310" s="15" t="inlineStr">
        <is>
          <t>Gatorade electrolytes with stevia and added vitamins.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591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Gatorade</t>
        </is>
      </c>
      <c r="B311" s="15" t="inlineStr">
        <is>
          <t>Gatorade Fit Electrolyte Beverage | Blue Citrus | 6-pack 591mL</t>
        </is>
      </c>
      <c r="C311" s="15" t="inlineStr">
        <is>
          <t>2) Electrolyte beverage (RTD)</t>
        </is>
      </c>
      <c r="D311" s="15" t="inlineStr">
        <is>
          <t>591 mL bottle</t>
        </is>
      </c>
      <c r="E311" s="16" t="n">
        <v>6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Blue Citrus</t>
        </is>
      </c>
      <c r="P311" s="16" t="n">
        <v>0</v>
      </c>
      <c r="Q311" s="16" t="n">
        <v>200</v>
      </c>
      <c r="R311" s="16" t="n">
        <v>80</v>
      </c>
      <c r="S311" s="16" t="n">
        <v>0</v>
      </c>
      <c r="T311" s="16" t="n">
        <v>5</v>
      </c>
      <c r="U311" s="15" t="inlineStr">
        <is>
          <t>Stevia</t>
        </is>
      </c>
      <c r="V311" s="15" t="inlineStr">
        <is>
          <t>No added sugar, naturally sweetened, electrolytes + vitamins A &amp; C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Clean-label line targeting wellness shoppers</t>
        </is>
      </c>
      <c r="AC311" s="15" t="inlineStr">
        <is>
          <t>Cleaner-label Gatorade with no added sugar</t>
        </is>
      </c>
      <c r="AD311" s="15" t="inlineStr">
        <is>
          <t>Gatorade electrolytes with stevia and added vitamins.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591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Gatorade</t>
        </is>
      </c>
      <c r="B312" s="15" t="inlineStr">
        <is>
          <t>Gatorade Fit Electrolyte Beverage | Blue Citrus | 12-pack 591mL</t>
        </is>
      </c>
      <c r="C312" s="15" t="inlineStr">
        <is>
          <t>2) Electrolyte beverage (RTD)</t>
        </is>
      </c>
      <c r="D312" s="15" t="inlineStr">
        <is>
          <t>591 mL bottle</t>
        </is>
      </c>
      <c r="E312" s="16" t="n">
        <v>12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Blue Citrus</t>
        </is>
      </c>
      <c r="P312" s="16" t="n">
        <v>0</v>
      </c>
      <c r="Q312" s="16" t="n">
        <v>200</v>
      </c>
      <c r="R312" s="16" t="n">
        <v>80</v>
      </c>
      <c r="S312" s="16" t="n">
        <v>0</v>
      </c>
      <c r="T312" s="16" t="n">
        <v>5</v>
      </c>
      <c r="U312" s="15" t="inlineStr">
        <is>
          <t>Stevia</t>
        </is>
      </c>
      <c r="V312" s="15" t="inlineStr">
        <is>
          <t>No added sugar, naturally sweetened, electrolytes + vitamins A &amp; C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Clean-label line targeting wellness shoppers</t>
        </is>
      </c>
      <c r="AC312" s="15" t="inlineStr">
        <is>
          <t>Cleaner-label Gatorade with no added sugar</t>
        </is>
      </c>
      <c r="AD312" s="15" t="inlineStr">
        <is>
          <t>Gatorade electrolytes with stevia and added vitamins.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591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Gatorade</t>
        </is>
      </c>
      <c r="B313" s="15" t="inlineStr">
        <is>
          <t>Gatorade Fit Electrolyte Beverage | Blue Citrus | 24-pack 591mL</t>
        </is>
      </c>
      <c r="C313" s="15" t="inlineStr">
        <is>
          <t>2) Electrolyte beverage (RTD)</t>
        </is>
      </c>
      <c r="D313" s="15" t="inlineStr">
        <is>
          <t>591 mL bottle</t>
        </is>
      </c>
      <c r="E313" s="16" t="n">
        <v>24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Blue Citrus</t>
        </is>
      </c>
      <c r="P313" s="16" t="n">
        <v>0</v>
      </c>
      <c r="Q313" s="16" t="n">
        <v>200</v>
      </c>
      <c r="R313" s="16" t="n">
        <v>80</v>
      </c>
      <c r="S313" s="16" t="n">
        <v>0</v>
      </c>
      <c r="T313" s="16" t="n">
        <v>5</v>
      </c>
      <c r="U313" s="15" t="inlineStr">
        <is>
          <t>Stevia</t>
        </is>
      </c>
      <c r="V313" s="15" t="inlineStr">
        <is>
          <t>No added sugar, naturally sweetened, electrolytes + vitamins A &amp; C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Clean-label line targeting wellness shoppers</t>
        </is>
      </c>
      <c r="AC313" s="15" t="inlineStr">
        <is>
          <t>Cleaner-label Gatorade with no added sugar</t>
        </is>
      </c>
      <c r="AD313" s="15" t="inlineStr">
        <is>
          <t>Gatorade electrolytes with stevia and added vitamins.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591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Gatorade</t>
        </is>
      </c>
      <c r="B314" s="15" t="inlineStr">
        <is>
          <t>Gatorade Fit Electrolyte Beverage | Strawberry Watermelon | single 591mL</t>
        </is>
      </c>
      <c r="C314" s="15" t="inlineStr">
        <is>
          <t>2) Electrolyte beverage (RTD)</t>
        </is>
      </c>
      <c r="D314" s="15" t="inlineStr">
        <is>
          <t>591 mL bottle</t>
        </is>
      </c>
      <c r="E314" s="16" t="n">
        <v>1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Strawberry Watermelon</t>
        </is>
      </c>
      <c r="P314" s="16" t="n">
        <v>0</v>
      </c>
      <c r="Q314" s="16" t="n">
        <v>200</v>
      </c>
      <c r="R314" s="16" t="n">
        <v>80</v>
      </c>
      <c r="S314" s="16" t="n">
        <v>0</v>
      </c>
      <c r="T314" s="16" t="n">
        <v>5</v>
      </c>
      <c r="U314" s="15" t="inlineStr">
        <is>
          <t>Stevia</t>
        </is>
      </c>
      <c r="V314" s="15" t="inlineStr">
        <is>
          <t>No added sugar, naturally sweetened, electrolytes + vitamins A &amp; C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Clean-label line targeting wellness shoppers</t>
        </is>
      </c>
      <c r="AC314" s="15" t="inlineStr">
        <is>
          <t>Cleaner-label Gatorade with no added sugar</t>
        </is>
      </c>
      <c r="AD314" s="15" t="inlineStr">
        <is>
          <t>Gatorade electrolytes with stevia and added vitamins.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591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Gatorade</t>
        </is>
      </c>
      <c r="B315" s="15" t="inlineStr">
        <is>
          <t>Gatorade Fit Electrolyte Beverage | Strawberry Watermelon | 6-pack 591mL</t>
        </is>
      </c>
      <c r="C315" s="15" t="inlineStr">
        <is>
          <t>2) Electrolyte beverage (RTD)</t>
        </is>
      </c>
      <c r="D315" s="15" t="inlineStr">
        <is>
          <t>591 mL bottle</t>
        </is>
      </c>
      <c r="E315" s="16" t="n">
        <v>6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Strawberry Watermelon</t>
        </is>
      </c>
      <c r="P315" s="16" t="n">
        <v>0</v>
      </c>
      <c r="Q315" s="16" t="n">
        <v>200</v>
      </c>
      <c r="R315" s="16" t="n">
        <v>80</v>
      </c>
      <c r="S315" s="16" t="n">
        <v>0</v>
      </c>
      <c r="T315" s="16" t="n">
        <v>5</v>
      </c>
      <c r="U315" s="15" t="inlineStr">
        <is>
          <t>Stevia</t>
        </is>
      </c>
      <c r="V315" s="15" t="inlineStr">
        <is>
          <t>No added sugar, naturally sweetened, electrolytes + vitamins A &amp; C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Clean-label line targeting wellness shoppers</t>
        </is>
      </c>
      <c r="AC315" s="15" t="inlineStr">
        <is>
          <t>Cleaner-label Gatorade with no added sugar</t>
        </is>
      </c>
      <c r="AD315" s="15" t="inlineStr">
        <is>
          <t>Gatorade electrolytes with stevia and added vitamins.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591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Gatorade</t>
        </is>
      </c>
      <c r="B316" s="15" t="inlineStr">
        <is>
          <t>Gatorade Fit Electrolyte Beverage | Strawberry Watermelon | 12-pack 591mL</t>
        </is>
      </c>
      <c r="C316" s="15" t="inlineStr">
        <is>
          <t>2) Electrolyte beverage (RTD)</t>
        </is>
      </c>
      <c r="D316" s="15" t="inlineStr">
        <is>
          <t>591 mL bottle</t>
        </is>
      </c>
      <c r="E316" s="16" t="n">
        <v>12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Strawberry Watermelon</t>
        </is>
      </c>
      <c r="P316" s="16" t="n">
        <v>0</v>
      </c>
      <c r="Q316" s="16" t="n">
        <v>200</v>
      </c>
      <c r="R316" s="16" t="n">
        <v>80</v>
      </c>
      <c r="S316" s="16" t="n">
        <v>0</v>
      </c>
      <c r="T316" s="16" t="n">
        <v>5</v>
      </c>
      <c r="U316" s="15" t="inlineStr">
        <is>
          <t>Stevia</t>
        </is>
      </c>
      <c r="V316" s="15" t="inlineStr">
        <is>
          <t>No added sugar, naturally sweetened, electrolytes + vitamins A &amp; C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Clean-label line targeting wellness shoppers</t>
        </is>
      </c>
      <c r="AC316" s="15" t="inlineStr">
        <is>
          <t>Cleaner-label Gatorade with no added sugar</t>
        </is>
      </c>
      <c r="AD316" s="15" t="inlineStr">
        <is>
          <t>Gatorade electrolytes with stevia and added vitamins.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591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Gatorade</t>
        </is>
      </c>
      <c r="B317" s="15" t="inlineStr">
        <is>
          <t>Gatorade Fit Electrolyte Beverage | Strawberry Watermelon | 24-pack 591mL</t>
        </is>
      </c>
      <c r="C317" s="15" t="inlineStr">
        <is>
          <t>2) Electrolyte beverage (RTD)</t>
        </is>
      </c>
      <c r="D317" s="15" t="inlineStr">
        <is>
          <t>591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Strawberry Watermelon</t>
        </is>
      </c>
      <c r="P317" s="16" t="n">
        <v>0</v>
      </c>
      <c r="Q317" s="16" t="n">
        <v>200</v>
      </c>
      <c r="R317" s="16" t="n">
        <v>80</v>
      </c>
      <c r="S317" s="16" t="n">
        <v>0</v>
      </c>
      <c r="T317" s="16" t="n">
        <v>5</v>
      </c>
      <c r="U317" s="15" t="inlineStr">
        <is>
          <t>Stevia</t>
        </is>
      </c>
      <c r="V317" s="15" t="inlineStr">
        <is>
          <t>No added sugar, naturally sweetened, electrolytes + vitamins A &amp; C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Clean-label line targeting wellness shoppers</t>
        </is>
      </c>
      <c r="AC317" s="15" t="inlineStr">
        <is>
          <t>Cleaner-label Gatorade with no added sugar</t>
        </is>
      </c>
      <c r="AD317" s="15" t="inlineStr">
        <is>
          <t>Gatorade electrolytes with stevia and added vitamins.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591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Gatorade</t>
        </is>
      </c>
      <c r="B318" s="15" t="inlineStr">
        <is>
          <t>Gatorade Fit Electrolyte Beverage | Watermelon Strawberry | single 591mL</t>
        </is>
      </c>
      <c r="C318" s="15" t="inlineStr">
        <is>
          <t>2) Electrolyte beverage (RTD)</t>
        </is>
      </c>
      <c r="D318" s="15" t="inlineStr">
        <is>
          <t>591 mL bottle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Watermelon Strawberry</t>
        </is>
      </c>
      <c r="P318" s="16" t="n">
        <v>0</v>
      </c>
      <c r="Q318" s="16" t="n">
        <v>200</v>
      </c>
      <c r="R318" s="16" t="n">
        <v>80</v>
      </c>
      <c r="S318" s="16" t="n">
        <v>0</v>
      </c>
      <c r="T318" s="16" t="n">
        <v>5</v>
      </c>
      <c r="U318" s="15" t="inlineStr">
        <is>
          <t>Stevia</t>
        </is>
      </c>
      <c r="V318" s="15" t="inlineStr">
        <is>
          <t>No added sugar, naturally sweetened, electrolytes + vitamins A &amp; C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Clean-label line targeting wellness shoppers</t>
        </is>
      </c>
      <c r="AC318" s="15" t="inlineStr">
        <is>
          <t>Cleaner-label Gatorade with no added sugar</t>
        </is>
      </c>
      <c r="AD318" s="15" t="inlineStr">
        <is>
          <t>Gatorade electrolytes with stevia and added vitamins.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591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Gatorade</t>
        </is>
      </c>
      <c r="B319" s="15" t="inlineStr">
        <is>
          <t>Gatorade Fit Electrolyte Beverage | Watermelon Strawberry | 6-pack 591mL</t>
        </is>
      </c>
      <c r="C319" s="15" t="inlineStr">
        <is>
          <t>2) Electrolyte beverage (RTD)</t>
        </is>
      </c>
      <c r="D319" s="15" t="inlineStr">
        <is>
          <t>591 mL bottle</t>
        </is>
      </c>
      <c r="E319" s="16" t="n">
        <v>6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Watermelon Strawberry</t>
        </is>
      </c>
      <c r="P319" s="16" t="n">
        <v>0</v>
      </c>
      <c r="Q319" s="16" t="n">
        <v>200</v>
      </c>
      <c r="R319" s="16" t="n">
        <v>80</v>
      </c>
      <c r="S319" s="16" t="n">
        <v>0</v>
      </c>
      <c r="T319" s="16" t="n">
        <v>5</v>
      </c>
      <c r="U319" s="15" t="inlineStr">
        <is>
          <t>Stevia</t>
        </is>
      </c>
      <c r="V319" s="15" t="inlineStr">
        <is>
          <t>No added sugar, naturally sweetened, electrolytes + vitamins A &amp; C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Clean-label line targeting wellness shoppers</t>
        </is>
      </c>
      <c r="AC319" s="15" t="inlineStr">
        <is>
          <t>Cleaner-label Gatorade with no added sugar</t>
        </is>
      </c>
      <c r="AD319" s="15" t="inlineStr">
        <is>
          <t>Gatorade electrolytes with stevia and added vitamins.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591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Gatorade</t>
        </is>
      </c>
      <c r="B320" s="15" t="inlineStr">
        <is>
          <t>Gatorade Fit Electrolyte Beverage | Watermelon Strawberry | 12-pack 591mL</t>
        </is>
      </c>
      <c r="C320" s="15" t="inlineStr">
        <is>
          <t>2) Electrolyte beverage (RTD)</t>
        </is>
      </c>
      <c r="D320" s="15" t="inlineStr">
        <is>
          <t>591 mL bottle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Watermelon Strawberry</t>
        </is>
      </c>
      <c r="P320" s="16" t="n">
        <v>0</v>
      </c>
      <c r="Q320" s="16" t="n">
        <v>200</v>
      </c>
      <c r="R320" s="16" t="n">
        <v>80</v>
      </c>
      <c r="S320" s="16" t="n">
        <v>0</v>
      </c>
      <c r="T320" s="16" t="n">
        <v>5</v>
      </c>
      <c r="U320" s="15" t="inlineStr">
        <is>
          <t>Stevia</t>
        </is>
      </c>
      <c r="V320" s="15" t="inlineStr">
        <is>
          <t>No added sugar, naturally sweetened, electrolytes + vitamins A &amp; C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Clean-label line targeting wellness shoppers</t>
        </is>
      </c>
      <c r="AC320" s="15" t="inlineStr">
        <is>
          <t>Cleaner-label Gatorade with no added sugar</t>
        </is>
      </c>
      <c r="AD320" s="15" t="inlineStr">
        <is>
          <t>Gatorade electrolytes with stevia and added vitamins.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591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Gatorade</t>
        </is>
      </c>
      <c r="B321" s="15" t="inlineStr">
        <is>
          <t>Gatorade Fit Electrolyte Beverage | Watermelon Strawberry | 24-pack 591mL</t>
        </is>
      </c>
      <c r="C321" s="15" t="inlineStr">
        <is>
          <t>2) Electrolyte beverage (RTD)</t>
        </is>
      </c>
      <c r="D321" s="15" t="inlineStr">
        <is>
          <t>591 mL bottle</t>
        </is>
      </c>
      <c r="E321" s="16" t="n">
        <v>24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Watermelon Strawberry</t>
        </is>
      </c>
      <c r="P321" s="16" t="n">
        <v>0</v>
      </c>
      <c r="Q321" s="16" t="n">
        <v>200</v>
      </c>
      <c r="R321" s="16" t="n">
        <v>80</v>
      </c>
      <c r="S321" s="16" t="n">
        <v>0</v>
      </c>
      <c r="T321" s="16" t="n">
        <v>5</v>
      </c>
      <c r="U321" s="15" t="inlineStr">
        <is>
          <t>Stevia</t>
        </is>
      </c>
      <c r="V321" s="15" t="inlineStr">
        <is>
          <t>No added sugar, naturally sweetened, electrolytes + vitamins A &amp; C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Clean-label line targeting wellness shoppers</t>
        </is>
      </c>
      <c r="AC321" s="15" t="inlineStr">
        <is>
          <t>Cleaner-label Gatorade with no added sugar</t>
        </is>
      </c>
      <c r="AD321" s="15" t="inlineStr">
        <is>
          <t>Gatorade electrolytes with stevia and added vitamins.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591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Propel</t>
        </is>
      </c>
      <c r="B322" s="15" t="inlineStr">
        <is>
          <t>Propel Electrolyte Water | Berry | single 591mL</t>
        </is>
      </c>
      <c r="C322" s="15" t="inlineStr">
        <is>
          <t>2) Electrolyte beverage (RTD)</t>
        </is>
      </c>
      <c r="D322" s="15" t="inlineStr">
        <is>
          <t>591 mL bottle</t>
        </is>
      </c>
      <c r="E322" s="16" t="n">
        <v>1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Berry</t>
        </is>
      </c>
      <c r="P322" s="16" t="n">
        <v>0</v>
      </c>
      <c r="Q322" s="16" t="n">
        <v>150</v>
      </c>
      <c r="R322" s="16" t="n">
        <v>40</v>
      </c>
      <c r="S322" s="16" t="n">
        <v>0</v>
      </c>
      <c r="T322" s="16" t="n">
        <v>5</v>
      </c>
      <c r="U322" s="15" t="inlineStr">
        <is>
          <t>Sucralose + acesulfame-K</t>
        </is>
      </c>
      <c r="V322" s="15" t="inlineStr">
        <is>
          <t>Electrolytes + vitamins, zero sugar, fitness water</t>
        </is>
      </c>
      <c r="W322" s="19" t="n"/>
      <c r="X322" s="19" t="n"/>
      <c r="Y322" s="19" t="n"/>
      <c r="Z322" s="19" t="n"/>
      <c r="AA322" s="15" t="inlineStr">
        <is>
          <t>High</t>
        </is>
      </c>
      <c r="AB322" s="15" t="inlineStr">
        <is>
          <t>Leading zero-sugar electrolyte water (Gatorade family)</t>
        </is>
      </c>
      <c r="AC322" s="15" t="inlineStr">
        <is>
          <t>Zero-sugar workout water with electrolytes</t>
        </is>
      </c>
      <c r="AD322" s="15" t="inlineStr">
        <is>
          <t>Light electrolyte water for everyday workouts.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591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Propel</t>
        </is>
      </c>
      <c r="B323" s="15" t="inlineStr">
        <is>
          <t>Propel Electrolyte Water | Berry | 6-pack 591mL</t>
        </is>
      </c>
      <c r="C323" s="15" t="inlineStr">
        <is>
          <t>2) Electrolyte beverage (RTD)</t>
        </is>
      </c>
      <c r="D323" s="15" t="inlineStr">
        <is>
          <t>591 mL bottle</t>
        </is>
      </c>
      <c r="E323" s="16" t="n">
        <v>6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Berry</t>
        </is>
      </c>
      <c r="P323" s="16" t="n">
        <v>0</v>
      </c>
      <c r="Q323" s="16" t="n">
        <v>150</v>
      </c>
      <c r="R323" s="16" t="n">
        <v>40</v>
      </c>
      <c r="S323" s="16" t="n">
        <v>0</v>
      </c>
      <c r="T323" s="16" t="n">
        <v>5</v>
      </c>
      <c r="U323" s="15" t="inlineStr">
        <is>
          <t>Sucralose + acesulfame-K</t>
        </is>
      </c>
      <c r="V323" s="15" t="inlineStr">
        <is>
          <t>Electrolytes + vitamins, zero sugar, fitness water</t>
        </is>
      </c>
      <c r="W323" s="19" t="n"/>
      <c r="X323" s="19" t="n"/>
      <c r="Y323" s="19" t="n"/>
      <c r="Z323" s="19" t="n"/>
      <c r="AA323" s="15" t="inlineStr">
        <is>
          <t>High</t>
        </is>
      </c>
      <c r="AB323" s="15" t="inlineStr">
        <is>
          <t>Leading zero-sugar electrolyte water (Gatorade family)</t>
        </is>
      </c>
      <c r="AC323" s="15" t="inlineStr">
        <is>
          <t>Zero-sugar workout water with electrolytes</t>
        </is>
      </c>
      <c r="AD323" s="15" t="inlineStr">
        <is>
          <t>Light electrolyte water for everyday workouts.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591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Propel</t>
        </is>
      </c>
      <c r="B324" s="15" t="inlineStr">
        <is>
          <t>Propel Electrolyte Water | Berry | 12-pack 591mL</t>
        </is>
      </c>
      <c r="C324" s="15" t="inlineStr">
        <is>
          <t>2) Electrolyte beverage (RTD)</t>
        </is>
      </c>
      <c r="D324" s="15" t="inlineStr">
        <is>
          <t>591 mL bottle</t>
        </is>
      </c>
      <c r="E324" s="16" t="n">
        <v>12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Berry</t>
        </is>
      </c>
      <c r="P324" s="16" t="n">
        <v>0</v>
      </c>
      <c r="Q324" s="16" t="n">
        <v>150</v>
      </c>
      <c r="R324" s="16" t="n">
        <v>40</v>
      </c>
      <c r="S324" s="16" t="n">
        <v>0</v>
      </c>
      <c r="T324" s="16" t="n">
        <v>5</v>
      </c>
      <c r="U324" s="15" t="inlineStr">
        <is>
          <t>Sucralose + acesulfame-K</t>
        </is>
      </c>
      <c r="V324" s="15" t="inlineStr">
        <is>
          <t>Electrolytes + vitamins, zero sugar, fitness water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Leading zero-sugar electrolyte water (Gatorade family)</t>
        </is>
      </c>
      <c r="AC324" s="15" t="inlineStr">
        <is>
          <t>Zero-sugar workout water with electrolytes</t>
        </is>
      </c>
      <c r="AD324" s="15" t="inlineStr">
        <is>
          <t>Light electrolyte water for everyday workouts.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591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Propel</t>
        </is>
      </c>
      <c r="B325" s="15" t="inlineStr">
        <is>
          <t>Propel Electrolyte Water | Berry | 24-pack 591mL</t>
        </is>
      </c>
      <c r="C325" s="15" t="inlineStr">
        <is>
          <t>2) Electrolyte beverage (RTD)</t>
        </is>
      </c>
      <c r="D325" s="15" t="inlineStr">
        <is>
          <t>591 mL bottle</t>
        </is>
      </c>
      <c r="E325" s="16" t="n">
        <v>24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Berry</t>
        </is>
      </c>
      <c r="P325" s="16" t="n">
        <v>0</v>
      </c>
      <c r="Q325" s="16" t="n">
        <v>150</v>
      </c>
      <c r="R325" s="16" t="n">
        <v>40</v>
      </c>
      <c r="S325" s="16" t="n">
        <v>0</v>
      </c>
      <c r="T325" s="16" t="n">
        <v>5</v>
      </c>
      <c r="U325" s="15" t="inlineStr">
        <is>
          <t>Sucralose + acesulfame-K</t>
        </is>
      </c>
      <c r="V325" s="15" t="inlineStr">
        <is>
          <t>Electrolytes + vitamins, zero sugar, fitness water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Leading zero-sugar electrolyte water (Gatorade family)</t>
        </is>
      </c>
      <c r="AC325" s="15" t="inlineStr">
        <is>
          <t>Zero-sugar workout water with electrolytes</t>
        </is>
      </c>
      <c r="AD325" s="15" t="inlineStr">
        <is>
          <t>Light electrolyte water for everyday workouts.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591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Propel</t>
        </is>
      </c>
      <c r="B326" s="15" t="inlineStr">
        <is>
          <t>Propel Electrolyte Water | Grape | single 591mL</t>
        </is>
      </c>
      <c r="C326" s="15" t="inlineStr">
        <is>
          <t>2) Electrolyte beverage (RTD)</t>
        </is>
      </c>
      <c r="D326" s="15" t="inlineStr">
        <is>
          <t>591 mL bottle</t>
        </is>
      </c>
      <c r="E326" s="16" t="n">
        <v>1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Grape</t>
        </is>
      </c>
      <c r="P326" s="16" t="n">
        <v>0</v>
      </c>
      <c r="Q326" s="16" t="n">
        <v>150</v>
      </c>
      <c r="R326" s="16" t="n">
        <v>40</v>
      </c>
      <c r="S326" s="16" t="n">
        <v>0</v>
      </c>
      <c r="T326" s="16" t="n">
        <v>5</v>
      </c>
      <c r="U326" s="15" t="inlineStr">
        <is>
          <t>Sucralose + acesulfame-K</t>
        </is>
      </c>
      <c r="V326" s="15" t="inlineStr">
        <is>
          <t>Electrolytes + vitamins, zero sugar, fitness water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Leading zero-sugar electrolyte water (Gatorade family)</t>
        </is>
      </c>
      <c r="AC326" s="15" t="inlineStr">
        <is>
          <t>Zero-sugar workout water with electrolytes</t>
        </is>
      </c>
      <c r="AD326" s="15" t="inlineStr">
        <is>
          <t>Light electrolyte water for everyday workouts.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591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Propel</t>
        </is>
      </c>
      <c r="B327" s="15" t="inlineStr">
        <is>
          <t>Propel Electrolyte Water | Grape | 6-pack 591mL</t>
        </is>
      </c>
      <c r="C327" s="15" t="inlineStr">
        <is>
          <t>2) Electrolyte beverage (RTD)</t>
        </is>
      </c>
      <c r="D327" s="15" t="inlineStr">
        <is>
          <t>591 mL bottle</t>
        </is>
      </c>
      <c r="E327" s="16" t="n">
        <v>6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Grape</t>
        </is>
      </c>
      <c r="P327" s="16" t="n">
        <v>0</v>
      </c>
      <c r="Q327" s="16" t="n">
        <v>150</v>
      </c>
      <c r="R327" s="16" t="n">
        <v>40</v>
      </c>
      <c r="S327" s="16" t="n">
        <v>0</v>
      </c>
      <c r="T327" s="16" t="n">
        <v>5</v>
      </c>
      <c r="U327" s="15" t="inlineStr">
        <is>
          <t>Sucralose + acesulfame-K</t>
        </is>
      </c>
      <c r="V327" s="15" t="inlineStr">
        <is>
          <t>Electrolytes + vitamins, zero sugar, fitness water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Leading zero-sugar electrolyte water (Gatorade family)</t>
        </is>
      </c>
      <c r="AC327" s="15" t="inlineStr">
        <is>
          <t>Zero-sugar workout water with electrolytes</t>
        </is>
      </c>
      <c r="AD327" s="15" t="inlineStr">
        <is>
          <t>Light electrolyte water for everyday workouts.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591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Propel</t>
        </is>
      </c>
      <c r="B328" s="15" t="inlineStr">
        <is>
          <t>Propel Electrolyte Water | Grape | 12-pack 591mL</t>
        </is>
      </c>
      <c r="C328" s="15" t="inlineStr">
        <is>
          <t>2) Electrolyte beverage (RTD)</t>
        </is>
      </c>
      <c r="D328" s="15" t="inlineStr">
        <is>
          <t>591 mL bottle</t>
        </is>
      </c>
      <c r="E328" s="16" t="n">
        <v>12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Grape</t>
        </is>
      </c>
      <c r="P328" s="16" t="n">
        <v>0</v>
      </c>
      <c r="Q328" s="16" t="n">
        <v>150</v>
      </c>
      <c r="R328" s="16" t="n">
        <v>40</v>
      </c>
      <c r="S328" s="16" t="n">
        <v>0</v>
      </c>
      <c r="T328" s="16" t="n">
        <v>5</v>
      </c>
      <c r="U328" s="15" t="inlineStr">
        <is>
          <t>Sucralose + acesulfame-K</t>
        </is>
      </c>
      <c r="V328" s="15" t="inlineStr">
        <is>
          <t>Electrolytes + vitamins, zero sugar, fitness water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Leading zero-sugar electrolyte water (Gatorade family)</t>
        </is>
      </c>
      <c r="AC328" s="15" t="inlineStr">
        <is>
          <t>Zero-sugar workout water with electrolytes</t>
        </is>
      </c>
      <c r="AD328" s="15" t="inlineStr">
        <is>
          <t>Light electrolyte water for everyday workouts.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591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Propel</t>
        </is>
      </c>
      <c r="B329" s="15" t="inlineStr">
        <is>
          <t>Propel Electrolyte Water | Grape | 24-pack 591mL</t>
        </is>
      </c>
      <c r="C329" s="15" t="inlineStr">
        <is>
          <t>2) Electrolyte beverage (RTD)</t>
        </is>
      </c>
      <c r="D329" s="15" t="inlineStr">
        <is>
          <t>591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Grape</t>
        </is>
      </c>
      <c r="P329" s="16" t="n">
        <v>0</v>
      </c>
      <c r="Q329" s="16" t="n">
        <v>150</v>
      </c>
      <c r="R329" s="16" t="n">
        <v>40</v>
      </c>
      <c r="S329" s="16" t="n">
        <v>0</v>
      </c>
      <c r="T329" s="16" t="n">
        <v>5</v>
      </c>
      <c r="U329" s="15" t="inlineStr">
        <is>
          <t>Sucralose + acesulfame-K</t>
        </is>
      </c>
      <c r="V329" s="15" t="inlineStr">
        <is>
          <t>Electrolytes + vitamins, zero sugar, fitness water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Leading zero-sugar electrolyte water (Gatorade family)</t>
        </is>
      </c>
      <c r="AC329" s="15" t="inlineStr">
        <is>
          <t>Zero-sugar workout water with electrolytes</t>
        </is>
      </c>
      <c r="AD329" s="15" t="inlineStr">
        <is>
          <t>Light electrolyte water for everyday workouts.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591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Propel</t>
        </is>
      </c>
      <c r="B330" s="15" t="inlineStr">
        <is>
          <t>Propel Electrolyte Water | Kiwi Strawberry | single 591mL</t>
        </is>
      </c>
      <c r="C330" s="15" t="inlineStr">
        <is>
          <t>2) Electrolyte beverage (RTD)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Kiwi Strawberry</t>
        </is>
      </c>
      <c r="P330" s="16" t="n">
        <v>0</v>
      </c>
      <c r="Q330" s="16" t="n">
        <v>150</v>
      </c>
      <c r="R330" s="16" t="n">
        <v>40</v>
      </c>
      <c r="S330" s="16" t="n">
        <v>0</v>
      </c>
      <c r="T330" s="16" t="n">
        <v>5</v>
      </c>
      <c r="U330" s="15" t="inlineStr">
        <is>
          <t>Sucralose + acesulfame-K</t>
        </is>
      </c>
      <c r="V330" s="15" t="inlineStr">
        <is>
          <t>Electrolytes + vitamins, zero sugar, fitness water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Leading zero-sugar electrolyte water (Gatorade family)</t>
        </is>
      </c>
      <c r="AC330" s="15" t="inlineStr">
        <is>
          <t>Zero-sugar workout water with electrolytes</t>
        </is>
      </c>
      <c r="AD330" s="15" t="inlineStr">
        <is>
          <t>Light electrolyte water for everyday workouts.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Propel</t>
        </is>
      </c>
      <c r="B331" s="15" t="inlineStr">
        <is>
          <t>Propel Electrolyte Water | Kiwi Strawberry | 6-pack 591mL</t>
        </is>
      </c>
      <c r="C331" s="15" t="inlineStr">
        <is>
          <t>2) Electrolyte beverage (RTD)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Kiwi Strawberry</t>
        </is>
      </c>
      <c r="P331" s="16" t="n">
        <v>0</v>
      </c>
      <c r="Q331" s="16" t="n">
        <v>150</v>
      </c>
      <c r="R331" s="16" t="n">
        <v>40</v>
      </c>
      <c r="S331" s="16" t="n">
        <v>0</v>
      </c>
      <c r="T331" s="16" t="n">
        <v>5</v>
      </c>
      <c r="U331" s="15" t="inlineStr">
        <is>
          <t>Sucralose + acesulfame-K</t>
        </is>
      </c>
      <c r="V331" s="15" t="inlineStr">
        <is>
          <t>Electrolytes + vitamins, zero sugar, fitness water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Leading zero-sugar electrolyte water (Gatorade family)</t>
        </is>
      </c>
      <c r="AC331" s="15" t="inlineStr">
        <is>
          <t>Zero-sugar workout water with electrolytes</t>
        </is>
      </c>
      <c r="AD331" s="15" t="inlineStr">
        <is>
          <t>Light electrolyte water for everyday workouts.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Propel</t>
        </is>
      </c>
      <c r="B332" s="15" t="inlineStr">
        <is>
          <t>Propel Electrolyte Water | Kiwi Strawberry | 12-pack 591mL</t>
        </is>
      </c>
      <c r="C332" s="15" t="inlineStr">
        <is>
          <t>2) Electrolyte beverage (RTD)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Kiwi Strawberry</t>
        </is>
      </c>
      <c r="P332" s="16" t="n">
        <v>0</v>
      </c>
      <c r="Q332" s="16" t="n">
        <v>150</v>
      </c>
      <c r="R332" s="16" t="n">
        <v>40</v>
      </c>
      <c r="S332" s="16" t="n">
        <v>0</v>
      </c>
      <c r="T332" s="16" t="n">
        <v>5</v>
      </c>
      <c r="U332" s="15" t="inlineStr">
        <is>
          <t>Sucralose + acesulfame-K</t>
        </is>
      </c>
      <c r="V332" s="15" t="inlineStr">
        <is>
          <t>Electrolytes + vitamins, zero sugar, fitness water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Leading zero-sugar electrolyte water (Gatorade family)</t>
        </is>
      </c>
      <c r="AC332" s="15" t="inlineStr">
        <is>
          <t>Zero-sugar workout water with electrolytes</t>
        </is>
      </c>
      <c r="AD332" s="15" t="inlineStr">
        <is>
          <t>Light electrolyte water for everyday workouts.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Propel</t>
        </is>
      </c>
      <c r="B333" s="15" t="inlineStr">
        <is>
          <t>Propel Electrolyte Water | Kiwi Strawberry | 24-pack 591mL</t>
        </is>
      </c>
      <c r="C333" s="15" t="inlineStr">
        <is>
          <t>2) Electrolyte beverage (RTD)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Kiwi Strawberry</t>
        </is>
      </c>
      <c r="P333" s="16" t="n">
        <v>0</v>
      </c>
      <c r="Q333" s="16" t="n">
        <v>150</v>
      </c>
      <c r="R333" s="16" t="n">
        <v>40</v>
      </c>
      <c r="S333" s="16" t="n">
        <v>0</v>
      </c>
      <c r="T333" s="16" t="n">
        <v>5</v>
      </c>
      <c r="U333" s="15" t="inlineStr">
        <is>
          <t>Sucralose + acesulfame-K</t>
        </is>
      </c>
      <c r="V333" s="15" t="inlineStr">
        <is>
          <t>Electrolytes + vitamins, zero sugar, fitness water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Leading zero-sugar electrolyte water (Gatorade family)</t>
        </is>
      </c>
      <c r="AC333" s="15" t="inlineStr">
        <is>
          <t>Zero-sugar workout water with electrolytes</t>
        </is>
      </c>
      <c r="AD333" s="15" t="inlineStr">
        <is>
          <t>Light electrolyte water for everyday workouts.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Propel</t>
        </is>
      </c>
      <c r="B334" s="15" t="inlineStr">
        <is>
          <t>Propel Electrolyte Water | Watermelon | single 591mL</t>
        </is>
      </c>
      <c r="C334" s="15" t="inlineStr">
        <is>
          <t>2) Electrolyte beverage (RTD)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Watermelon</t>
        </is>
      </c>
      <c r="P334" s="16" t="n">
        <v>0</v>
      </c>
      <c r="Q334" s="16" t="n">
        <v>150</v>
      </c>
      <c r="R334" s="16" t="n">
        <v>40</v>
      </c>
      <c r="S334" s="16" t="n">
        <v>0</v>
      </c>
      <c r="T334" s="16" t="n">
        <v>5</v>
      </c>
      <c r="U334" s="15" t="inlineStr">
        <is>
          <t>Sucralose + acesulfame-K</t>
        </is>
      </c>
      <c r="V334" s="15" t="inlineStr">
        <is>
          <t>Electrolytes + vitamins, zero sugar, fitness water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Leading zero-sugar electrolyte water (Gatorade family)</t>
        </is>
      </c>
      <c r="AC334" s="15" t="inlineStr">
        <is>
          <t>Zero-sugar workout water with electrolytes</t>
        </is>
      </c>
      <c r="AD334" s="15" t="inlineStr">
        <is>
          <t>Light electrolyte water for everyday workouts.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Propel</t>
        </is>
      </c>
      <c r="B335" s="15" t="inlineStr">
        <is>
          <t>Propel Electrolyte Water | Watermelon | 6-pack 591mL</t>
        </is>
      </c>
      <c r="C335" s="15" t="inlineStr">
        <is>
          <t>2) Electrolyte beverage (RTD)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Watermelon</t>
        </is>
      </c>
      <c r="P335" s="16" t="n">
        <v>0</v>
      </c>
      <c r="Q335" s="16" t="n">
        <v>150</v>
      </c>
      <c r="R335" s="16" t="n">
        <v>40</v>
      </c>
      <c r="S335" s="16" t="n">
        <v>0</v>
      </c>
      <c r="T335" s="16" t="n">
        <v>5</v>
      </c>
      <c r="U335" s="15" t="inlineStr">
        <is>
          <t>Sucralose + acesulfame-K</t>
        </is>
      </c>
      <c r="V335" s="15" t="inlineStr">
        <is>
          <t>Electrolytes + vitamins, zero sugar, fitness water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Leading zero-sugar electrolyte water (Gatorade family)</t>
        </is>
      </c>
      <c r="AC335" s="15" t="inlineStr">
        <is>
          <t>Zero-sugar workout water with electrolytes</t>
        </is>
      </c>
      <c r="AD335" s="15" t="inlineStr">
        <is>
          <t>Light electrolyte water for everyday workouts.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Propel</t>
        </is>
      </c>
      <c r="B336" s="15" t="inlineStr">
        <is>
          <t>Propel Electrolyte Water | Watermelon | 12-pack 591mL</t>
        </is>
      </c>
      <c r="C336" s="15" t="inlineStr">
        <is>
          <t>2) Electrolyte beverage (RTD)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Watermelon</t>
        </is>
      </c>
      <c r="P336" s="16" t="n">
        <v>0</v>
      </c>
      <c r="Q336" s="16" t="n">
        <v>150</v>
      </c>
      <c r="R336" s="16" t="n">
        <v>40</v>
      </c>
      <c r="S336" s="16" t="n">
        <v>0</v>
      </c>
      <c r="T336" s="16" t="n">
        <v>5</v>
      </c>
      <c r="U336" s="15" t="inlineStr">
        <is>
          <t>Sucralose + acesulfame-K</t>
        </is>
      </c>
      <c r="V336" s="15" t="inlineStr">
        <is>
          <t>Electrolytes + vitamins, zero sugar, fitness water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Leading zero-sugar electrolyte water (Gatorade family)</t>
        </is>
      </c>
      <c r="AC336" s="15" t="inlineStr">
        <is>
          <t>Zero-sugar workout water with electrolytes</t>
        </is>
      </c>
      <c r="AD336" s="15" t="inlineStr">
        <is>
          <t>Light electrolyte water for everyday workouts.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Propel</t>
        </is>
      </c>
      <c r="B337" s="15" t="inlineStr">
        <is>
          <t>Propel Electrolyte Water | Watermelon | 24-pack 591mL</t>
        </is>
      </c>
      <c r="C337" s="15" t="inlineStr">
        <is>
          <t>2) Electrolyte beverage (RTD)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Watermelon</t>
        </is>
      </c>
      <c r="P337" s="16" t="n">
        <v>0</v>
      </c>
      <c r="Q337" s="16" t="n">
        <v>150</v>
      </c>
      <c r="R337" s="16" t="n">
        <v>40</v>
      </c>
      <c r="S337" s="16" t="n">
        <v>0</v>
      </c>
      <c r="T337" s="16" t="n">
        <v>5</v>
      </c>
      <c r="U337" s="15" t="inlineStr">
        <is>
          <t>Sucralose + acesulfame-K</t>
        </is>
      </c>
      <c r="V337" s="15" t="inlineStr">
        <is>
          <t>Electrolytes + vitamins, zero sugar, fitness water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Leading zero-sugar electrolyte water (Gatorade family)</t>
        </is>
      </c>
      <c r="AC337" s="15" t="inlineStr">
        <is>
          <t>Zero-sugar workout water with electrolytes</t>
        </is>
      </c>
      <c r="AD337" s="15" t="inlineStr">
        <is>
          <t>Light electrolyte water for everyday workouts.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Propel</t>
        </is>
      </c>
      <c r="B338" s="15" t="inlineStr">
        <is>
          <t>Propel Electrolyte Water | Lemon | single 591mL</t>
        </is>
      </c>
      <c r="C338" s="15" t="inlineStr">
        <is>
          <t>2) Electrolyte beverage (RTD)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Lemon</t>
        </is>
      </c>
      <c r="P338" s="16" t="n">
        <v>0</v>
      </c>
      <c r="Q338" s="16" t="n">
        <v>150</v>
      </c>
      <c r="R338" s="16" t="n">
        <v>40</v>
      </c>
      <c r="S338" s="16" t="n">
        <v>0</v>
      </c>
      <c r="T338" s="16" t="n">
        <v>5</v>
      </c>
      <c r="U338" s="15" t="inlineStr">
        <is>
          <t>Sucralose + acesulfame-K</t>
        </is>
      </c>
      <c r="V338" s="15" t="inlineStr">
        <is>
          <t>Electrolytes + vitamins, zero sugar, fitness water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Leading zero-sugar electrolyte water (Gatorade family)</t>
        </is>
      </c>
      <c r="AC338" s="15" t="inlineStr">
        <is>
          <t>Zero-sugar workout water with electrolytes</t>
        </is>
      </c>
      <c r="AD338" s="15" t="inlineStr">
        <is>
          <t>Light electrolyte water for everyday workouts.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Propel</t>
        </is>
      </c>
      <c r="B339" s="15" t="inlineStr">
        <is>
          <t>Propel Electrolyte Water | Lemon | 6-pack 591mL</t>
        </is>
      </c>
      <c r="C339" s="15" t="inlineStr">
        <is>
          <t>2) Electrolyte beverage (RTD)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Lemon</t>
        </is>
      </c>
      <c r="P339" s="16" t="n">
        <v>0</v>
      </c>
      <c r="Q339" s="16" t="n">
        <v>150</v>
      </c>
      <c r="R339" s="16" t="n">
        <v>40</v>
      </c>
      <c r="S339" s="16" t="n">
        <v>0</v>
      </c>
      <c r="T339" s="16" t="n">
        <v>5</v>
      </c>
      <c r="U339" s="15" t="inlineStr">
        <is>
          <t>Sucralose + acesulfame-K</t>
        </is>
      </c>
      <c r="V339" s="15" t="inlineStr">
        <is>
          <t>Electrolytes + vitamins, zero sugar, fitness water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Leading zero-sugar electrolyte water (Gatorade family)</t>
        </is>
      </c>
      <c r="AC339" s="15" t="inlineStr">
        <is>
          <t>Zero-sugar workout water with electrolytes</t>
        </is>
      </c>
      <c r="AD339" s="15" t="inlineStr">
        <is>
          <t>Light electrolyte water for everyday workouts.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Propel</t>
        </is>
      </c>
      <c r="B340" s="15" t="inlineStr">
        <is>
          <t>Propel Electrolyte Water | Lemon | 12-pack 591mL</t>
        </is>
      </c>
      <c r="C340" s="15" t="inlineStr">
        <is>
          <t>2) Electrolyte beverage (RTD)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Lemon</t>
        </is>
      </c>
      <c r="P340" s="16" t="n">
        <v>0</v>
      </c>
      <c r="Q340" s="16" t="n">
        <v>150</v>
      </c>
      <c r="R340" s="16" t="n">
        <v>40</v>
      </c>
      <c r="S340" s="16" t="n">
        <v>0</v>
      </c>
      <c r="T340" s="16" t="n">
        <v>5</v>
      </c>
      <c r="U340" s="15" t="inlineStr">
        <is>
          <t>Sucralose + acesulfame-K</t>
        </is>
      </c>
      <c r="V340" s="15" t="inlineStr">
        <is>
          <t>Electrolytes + vitamins, zero sugar, fitness water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Leading zero-sugar electrolyte water (Gatorade family)</t>
        </is>
      </c>
      <c r="AC340" s="15" t="inlineStr">
        <is>
          <t>Zero-sugar workout water with electrolytes</t>
        </is>
      </c>
      <c r="AD340" s="15" t="inlineStr">
        <is>
          <t>Light electrolyte water for everyday workouts.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Propel</t>
        </is>
      </c>
      <c r="B341" s="15" t="inlineStr">
        <is>
          <t>Propel Electrolyte Water | Lemon | 24-pack 591mL</t>
        </is>
      </c>
      <c r="C341" s="15" t="inlineStr">
        <is>
          <t>2) Electrolyte beverage (RTD)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Lemon</t>
        </is>
      </c>
      <c r="P341" s="16" t="n">
        <v>0</v>
      </c>
      <c r="Q341" s="16" t="n">
        <v>150</v>
      </c>
      <c r="R341" s="16" t="n">
        <v>40</v>
      </c>
      <c r="S341" s="16" t="n">
        <v>0</v>
      </c>
      <c r="T341" s="16" t="n">
        <v>5</v>
      </c>
      <c r="U341" s="15" t="inlineStr">
        <is>
          <t>Sucralose + acesulfame-K</t>
        </is>
      </c>
      <c r="V341" s="15" t="inlineStr">
        <is>
          <t>Electrolytes + vitamins, zero sugar, fitness water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Leading zero-sugar electrolyte water (Gatorade family)</t>
        </is>
      </c>
      <c r="AC341" s="15" t="inlineStr">
        <is>
          <t>Zero-sugar workout water with electrolytes</t>
        </is>
      </c>
      <c r="AD341" s="15" t="inlineStr">
        <is>
          <t>Light electrolyte water for everyday workouts.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Propel</t>
        </is>
      </c>
      <c r="B342" s="15" t="inlineStr">
        <is>
          <t>Propel Electrolyte Water | Black Cherry | single 591mL</t>
        </is>
      </c>
      <c r="C342" s="15" t="inlineStr">
        <is>
          <t>2) Electrolyte beverage (RTD)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Black Cherry</t>
        </is>
      </c>
      <c r="P342" s="16" t="n">
        <v>0</v>
      </c>
      <c r="Q342" s="16" t="n">
        <v>150</v>
      </c>
      <c r="R342" s="16" t="n">
        <v>40</v>
      </c>
      <c r="S342" s="16" t="n">
        <v>0</v>
      </c>
      <c r="T342" s="16" t="n">
        <v>5</v>
      </c>
      <c r="U342" s="15" t="inlineStr">
        <is>
          <t>Sucralose + acesulfame-K</t>
        </is>
      </c>
      <c r="V342" s="15" t="inlineStr">
        <is>
          <t>Electrolytes + vitamins, zero sugar, fitness water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Leading zero-sugar electrolyte water (Gatorade family)</t>
        </is>
      </c>
      <c r="AC342" s="15" t="inlineStr">
        <is>
          <t>Zero-sugar workout water with electrolytes</t>
        </is>
      </c>
      <c r="AD342" s="15" t="inlineStr">
        <is>
          <t>Light electrolyte water for everyday workouts.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Propel</t>
        </is>
      </c>
      <c r="B343" s="15" t="inlineStr">
        <is>
          <t>Propel Electrolyte Water | Black Cherry | 6-pack 591mL</t>
        </is>
      </c>
      <c r="C343" s="15" t="inlineStr">
        <is>
          <t>2) Electrolyte beverage (RTD)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Black Cherry</t>
        </is>
      </c>
      <c r="P343" s="16" t="n">
        <v>0</v>
      </c>
      <c r="Q343" s="16" t="n">
        <v>150</v>
      </c>
      <c r="R343" s="16" t="n">
        <v>40</v>
      </c>
      <c r="S343" s="16" t="n">
        <v>0</v>
      </c>
      <c r="T343" s="16" t="n">
        <v>5</v>
      </c>
      <c r="U343" s="15" t="inlineStr">
        <is>
          <t>Sucralose + acesulfame-K</t>
        </is>
      </c>
      <c r="V343" s="15" t="inlineStr">
        <is>
          <t>Electrolytes + vitamins, zero sugar, fitness water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Leading zero-sugar electrolyte water (Gatorade family)</t>
        </is>
      </c>
      <c r="AC343" s="15" t="inlineStr">
        <is>
          <t>Zero-sugar workout water with electrolytes</t>
        </is>
      </c>
      <c r="AD343" s="15" t="inlineStr">
        <is>
          <t>Light electrolyte water for everyday workouts.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Propel</t>
        </is>
      </c>
      <c r="B344" s="15" t="inlineStr">
        <is>
          <t>Propel Electrolyte Water | Black Cherry | 12-pack 591mL</t>
        </is>
      </c>
      <c r="C344" s="15" t="inlineStr">
        <is>
          <t>2) Electrolyte beverage (RTD)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Black Cherry</t>
        </is>
      </c>
      <c r="P344" s="16" t="n">
        <v>0</v>
      </c>
      <c r="Q344" s="16" t="n">
        <v>150</v>
      </c>
      <c r="R344" s="16" t="n">
        <v>40</v>
      </c>
      <c r="S344" s="16" t="n">
        <v>0</v>
      </c>
      <c r="T344" s="16" t="n">
        <v>5</v>
      </c>
      <c r="U344" s="15" t="inlineStr">
        <is>
          <t>Sucralose + acesulfame-K</t>
        </is>
      </c>
      <c r="V344" s="15" t="inlineStr">
        <is>
          <t>Electrolytes + vitamins, zero sugar, fitness water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Leading zero-sugar electrolyte water (Gatorade family)</t>
        </is>
      </c>
      <c r="AC344" s="15" t="inlineStr">
        <is>
          <t>Zero-sugar workout water with electrolytes</t>
        </is>
      </c>
      <c r="AD344" s="15" t="inlineStr">
        <is>
          <t>Light electrolyte water for everyday workouts.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Propel</t>
        </is>
      </c>
      <c r="B345" s="15" t="inlineStr">
        <is>
          <t>Propel Electrolyte Water | Black Cherry | 24-pack 591mL</t>
        </is>
      </c>
      <c r="C345" s="15" t="inlineStr">
        <is>
          <t>2) Electrolyte beverage (RTD)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Black Cherry</t>
        </is>
      </c>
      <c r="P345" s="16" t="n">
        <v>0</v>
      </c>
      <c r="Q345" s="16" t="n">
        <v>150</v>
      </c>
      <c r="R345" s="16" t="n">
        <v>40</v>
      </c>
      <c r="S345" s="16" t="n">
        <v>0</v>
      </c>
      <c r="T345" s="16" t="n">
        <v>5</v>
      </c>
      <c r="U345" s="15" t="inlineStr">
        <is>
          <t>Sucralose + acesulfame-K</t>
        </is>
      </c>
      <c r="V345" s="15" t="inlineStr">
        <is>
          <t>Electrolytes + vitamins, zero sugar, fitness water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Leading zero-sugar electrolyte water (Gatorade family)</t>
        </is>
      </c>
      <c r="AC345" s="15" t="inlineStr">
        <is>
          <t>Zero-sugar workout water with electrolytes</t>
        </is>
      </c>
      <c r="AD345" s="15" t="inlineStr">
        <is>
          <t>Light electrolyte water for everyday workouts.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Essentia</t>
        </is>
      </c>
      <c r="B346" s="15" t="inlineStr">
        <is>
          <t>Essentia Ionized Alkaline Water | Original (pH 9.5) | 8-pack 1L</t>
        </is>
      </c>
      <c r="C346" s="15" t="inlineStr">
        <is>
          <t>2) Electrolyte beverage (RTD)</t>
        </is>
      </c>
      <c r="D346" s="15" t="inlineStr">
        <is>
          <t>1 L bottle</t>
        </is>
      </c>
      <c r="E346" s="16" t="n">
        <v>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Original (pH 9.5)</t>
        </is>
      </c>
      <c r="P346" s="16" t="n">
        <v>0</v>
      </c>
      <c r="Q346" s="16" t="n">
        <v>10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</t>
        </is>
      </c>
      <c r="V346" s="15" t="inlineStr">
        <is>
          <t>Ionized alkaline pH 9.5, electrolytes for taste, hydration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Leading premium alkaline water</t>
        </is>
      </c>
      <c r="AC346" s="15" t="inlineStr">
        <is>
          <t>Smooth alkaline ionized water</t>
        </is>
      </c>
      <c r="AD346" s="15" t="inlineStr">
        <is>
          <t>Alkaline-water believers; smooth taste.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1000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Essentia</t>
        </is>
      </c>
      <c r="B347" s="15" t="inlineStr">
        <is>
          <t>Essentia Ionized Alkaline Water | Original (pH 9.5) | 12-pack 1L</t>
        </is>
      </c>
      <c r="C347" s="15" t="inlineStr">
        <is>
          <t>2) Electrolyte beverage (RTD)</t>
        </is>
      </c>
      <c r="D347" s="15" t="inlineStr">
        <is>
          <t>1 L bottle</t>
        </is>
      </c>
      <c r="E347" s="16" t="n">
        <v>12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Original (pH 9.5)</t>
        </is>
      </c>
      <c r="P347" s="16" t="n">
        <v>0</v>
      </c>
      <c r="Q347" s="16" t="n">
        <v>10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</t>
        </is>
      </c>
      <c r="V347" s="15" t="inlineStr">
        <is>
          <t>Ionized alkaline pH 9.5, electrolytes for taste, hydration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Leading premium alkaline water</t>
        </is>
      </c>
      <c r="AC347" s="15" t="inlineStr">
        <is>
          <t>Smooth alkaline ionized water</t>
        </is>
      </c>
      <c r="AD347" s="15" t="inlineStr">
        <is>
          <t>Alkaline-water believers; smooth taste.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1000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Essentia</t>
        </is>
      </c>
      <c r="B348" s="15" t="inlineStr">
        <is>
          <t>Essentia Ionized Alkaline Water | Original (pH 9.5) | 24-pack 1L</t>
        </is>
      </c>
      <c r="C348" s="15" t="inlineStr">
        <is>
          <t>2) Electrolyte beverage (RTD)</t>
        </is>
      </c>
      <c r="D348" s="15" t="inlineStr">
        <is>
          <t>1 L bottle</t>
        </is>
      </c>
      <c r="E348" s="16" t="n">
        <v>24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Original (pH 9.5)</t>
        </is>
      </c>
      <c r="P348" s="16" t="n">
        <v>0</v>
      </c>
      <c r="Q348" s="16" t="n">
        <v>10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</t>
        </is>
      </c>
      <c r="V348" s="15" t="inlineStr">
        <is>
          <t>Ionized alkaline pH 9.5, electrolytes for taste, hydration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Leading premium alkaline water</t>
        </is>
      </c>
      <c r="AC348" s="15" t="inlineStr">
        <is>
          <t>Smooth alkaline ionized water</t>
        </is>
      </c>
      <c r="AD348" s="15" t="inlineStr">
        <is>
          <t>Alkaline-water believers; smooth taste.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1000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Smartwater</t>
        </is>
      </c>
      <c r="B349" s="15" t="inlineStr">
        <is>
          <t>Smartwater Alkaline | Alkaline pH 9+ | 8-pack 1L</t>
        </is>
      </c>
      <c r="C349" s="15" t="inlineStr">
        <is>
          <t>2) Electrolyte beverage (RTD)</t>
        </is>
      </c>
      <c r="D349" s="15" t="inlineStr">
        <is>
          <t>1 L bottle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Alkaline pH 9+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</t>
        </is>
      </c>
      <c r="V349" s="15" t="inlineStr">
        <is>
          <t>Vapor-distilled, added electrolytes / alkaline variant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Premium water brand</t>
        </is>
      </c>
      <c r="AC349" s="15" t="inlineStr">
        <is>
          <t>Premium distilled water</t>
        </is>
      </c>
      <c r="AD349" s="15" t="inlineStr">
        <is>
          <t>Brand trust and clean taste.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1000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Smartwater</t>
        </is>
      </c>
      <c r="B350" s="15" t="inlineStr">
        <is>
          <t>Smartwater Alkaline | Alkaline pH 9+ | 12-pack 1L</t>
        </is>
      </c>
      <c r="C350" s="15" t="inlineStr">
        <is>
          <t>2) Electrolyte beverage (RTD)</t>
        </is>
      </c>
      <c r="D350" s="15" t="inlineStr">
        <is>
          <t>1 L bottle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Alkaline pH 9+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</t>
        </is>
      </c>
      <c r="V350" s="15" t="inlineStr">
        <is>
          <t>Vapor-distilled, added electrolytes / alkaline variant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Premium water brand</t>
        </is>
      </c>
      <c r="AC350" s="15" t="inlineStr">
        <is>
          <t>Premium distilled water</t>
        </is>
      </c>
      <c r="AD350" s="15" t="inlineStr">
        <is>
          <t>Brand trust and clean taste.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1000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Smartwater</t>
        </is>
      </c>
      <c r="B351" s="15" t="inlineStr">
        <is>
          <t>Smartwater Alkaline | Alkaline pH 9+ | 24-pack 1L</t>
        </is>
      </c>
      <c r="C351" s="15" t="inlineStr">
        <is>
          <t>2) Electrolyte beverage (RTD)</t>
        </is>
      </c>
      <c r="D351" s="15" t="inlineStr">
        <is>
          <t>1 L bottle</t>
        </is>
      </c>
      <c r="E351" s="16" t="n">
        <v>24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Alkaline pH 9+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</t>
        </is>
      </c>
      <c r="V351" s="15" t="inlineStr">
        <is>
          <t>Vapor-distilled, added electrolytes / alkaline variant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Premium water brand</t>
        </is>
      </c>
      <c r="AC351" s="15" t="inlineStr">
        <is>
          <t>Premium distilled water</t>
        </is>
      </c>
      <c r="AD351" s="15" t="inlineStr">
        <is>
          <t>Brand trust and clean taste.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1000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Smartwater</t>
        </is>
      </c>
      <c r="B352" s="15" t="inlineStr">
        <is>
          <t>Smartwater Alkaline | Original | 8-pack 1L</t>
        </is>
      </c>
      <c r="C352" s="15" t="inlineStr">
        <is>
          <t>2) Electrolyte beverage (RTD)</t>
        </is>
      </c>
      <c r="D352" s="15" t="inlineStr">
        <is>
          <t>1 L bottle</t>
        </is>
      </c>
      <c r="E352" s="16" t="n">
        <v>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Original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</t>
        </is>
      </c>
      <c r="V352" s="15" t="inlineStr">
        <is>
          <t>Vapor-distilled, added electrolytes / alkaline variant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Premium water brand</t>
        </is>
      </c>
      <c r="AC352" s="15" t="inlineStr">
        <is>
          <t>Premium distilled water</t>
        </is>
      </c>
      <c r="AD352" s="15" t="inlineStr">
        <is>
          <t>Brand trust and clean taste.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1000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Smartwater</t>
        </is>
      </c>
      <c r="B353" s="15" t="inlineStr">
        <is>
          <t>Smartwater Alkaline | Original | 12-pack 1L</t>
        </is>
      </c>
      <c r="C353" s="15" t="inlineStr">
        <is>
          <t>2) Electrolyte beverage (RTD)</t>
        </is>
      </c>
      <c r="D353" s="15" t="inlineStr">
        <is>
          <t>1 L bottle</t>
        </is>
      </c>
      <c r="E353" s="16" t="n">
        <v>12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Original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</t>
        </is>
      </c>
      <c r="V353" s="15" t="inlineStr">
        <is>
          <t>Vapor-distilled, added electrolytes / alkaline variant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Premium water brand</t>
        </is>
      </c>
      <c r="AC353" s="15" t="inlineStr">
        <is>
          <t>Premium distilled water</t>
        </is>
      </c>
      <c r="AD353" s="15" t="inlineStr">
        <is>
          <t>Brand trust and clean taste.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1000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Smartwater</t>
        </is>
      </c>
      <c r="B354" s="15" t="inlineStr">
        <is>
          <t>Smartwater Alkaline | Original | 24-pack 1L</t>
        </is>
      </c>
      <c r="C354" s="15" t="inlineStr">
        <is>
          <t>2) Electrolyte beverage (RTD)</t>
        </is>
      </c>
      <c r="D354" s="15" t="inlineStr">
        <is>
          <t>1 L bottle</t>
        </is>
      </c>
      <c r="E354" s="16" t="n">
        <v>24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Original</t>
        </is>
      </c>
      <c r="P354" s="16" t="n">
        <v>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</t>
        </is>
      </c>
      <c r="V354" s="15" t="inlineStr">
        <is>
          <t>Vapor-distilled, added electrolytes / alkaline variant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Premium water brand</t>
        </is>
      </c>
      <c r="AC354" s="15" t="inlineStr">
        <is>
          <t>Premium distilled water</t>
        </is>
      </c>
      <c r="AD354" s="15" t="inlineStr">
        <is>
          <t>Brand trust and clean taste.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1000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Gatorade</t>
        </is>
      </c>
      <c r="B355" s="15" t="inlineStr">
        <is>
          <t>Gatorade G2 Low Sugar | Glacier Freeze | single 591mL</t>
        </is>
      </c>
      <c r="C355" s="15" t="inlineStr">
        <is>
          <t>2) Electrolyte beverage (RTD)</t>
        </is>
      </c>
      <c r="D355" s="15" t="inlineStr">
        <is>
          <t>591 mL bottle</t>
        </is>
      </c>
      <c r="E355" s="16" t="n">
        <v>1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Glacier Freeze</t>
        </is>
      </c>
      <c r="P355" s="16" t="n">
        <v>0</v>
      </c>
      <c r="Q355" s="16" t="n">
        <v>270</v>
      </c>
      <c r="R355" s="16" t="n">
        <v>75</v>
      </c>
      <c r="S355" s="16" t="n">
        <v>7</v>
      </c>
      <c r="T355" s="16" t="n">
        <v>30</v>
      </c>
      <c r="U355" s="15" t="inlineStr">
        <is>
          <t>Sugar + sucralose</t>
        </is>
      </c>
      <c r="V355" s="15" t="inlineStr">
        <is>
          <t>Same electrolytes, lower sugar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Reduced-sugar Gatorade</t>
        </is>
      </c>
      <c r="AC355" s="15" t="inlineStr">
        <is>
          <t>Lower-sugar Gatorade electrolytes</t>
        </is>
      </c>
      <c r="AD355" s="15" t="inlineStr">
        <is>
          <t>Electrolytes with much less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591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Gatorade</t>
        </is>
      </c>
      <c r="B356" s="15" t="inlineStr">
        <is>
          <t>Gatorade G2 Low Sugar | Glacier Freeze | 6-pack 591mL</t>
        </is>
      </c>
      <c r="C356" s="15" t="inlineStr">
        <is>
          <t>2) Electrolyte beverage (RTD)</t>
        </is>
      </c>
      <c r="D356" s="15" t="inlineStr">
        <is>
          <t>591 mL bottle</t>
        </is>
      </c>
      <c r="E356" s="16" t="n">
        <v>6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Glacier Freeze</t>
        </is>
      </c>
      <c r="P356" s="16" t="n">
        <v>0</v>
      </c>
      <c r="Q356" s="16" t="n">
        <v>270</v>
      </c>
      <c r="R356" s="16" t="n">
        <v>75</v>
      </c>
      <c r="S356" s="16" t="n">
        <v>7</v>
      </c>
      <c r="T356" s="16" t="n">
        <v>30</v>
      </c>
      <c r="U356" s="15" t="inlineStr">
        <is>
          <t>Sugar + sucralose</t>
        </is>
      </c>
      <c r="V356" s="15" t="inlineStr">
        <is>
          <t>Same electrolytes, lower sugar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Reduced-sugar Gatorade</t>
        </is>
      </c>
      <c r="AC356" s="15" t="inlineStr">
        <is>
          <t>Lower-sugar Gatorade electrolytes</t>
        </is>
      </c>
      <c r="AD356" s="15" t="inlineStr">
        <is>
          <t>Electrolytes with much less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591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Gatorade</t>
        </is>
      </c>
      <c r="B357" s="15" t="inlineStr">
        <is>
          <t>Gatorade G2 Low Sugar | Glacier Freeze | 12-pack 591mL</t>
        </is>
      </c>
      <c r="C357" s="15" t="inlineStr">
        <is>
          <t>2) Electrolyte beverage (RTD)</t>
        </is>
      </c>
      <c r="D357" s="15" t="inlineStr">
        <is>
          <t>591 mL bottle</t>
        </is>
      </c>
      <c r="E357" s="16" t="n">
        <v>12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Glacier Freeze</t>
        </is>
      </c>
      <c r="P357" s="16" t="n">
        <v>0</v>
      </c>
      <c r="Q357" s="16" t="n">
        <v>270</v>
      </c>
      <c r="R357" s="16" t="n">
        <v>75</v>
      </c>
      <c r="S357" s="16" t="n">
        <v>7</v>
      </c>
      <c r="T357" s="16" t="n">
        <v>30</v>
      </c>
      <c r="U357" s="15" t="inlineStr">
        <is>
          <t>Sugar + sucralose</t>
        </is>
      </c>
      <c r="V357" s="15" t="inlineStr">
        <is>
          <t>Same electrolytes, lower sugar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Reduced-sugar Gatorade</t>
        </is>
      </c>
      <c r="AC357" s="15" t="inlineStr">
        <is>
          <t>Lower-sugar Gatorade electrolytes</t>
        </is>
      </c>
      <c r="AD357" s="15" t="inlineStr">
        <is>
          <t>Electrolytes with much less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591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Gatorade</t>
        </is>
      </c>
      <c r="B358" s="15" t="inlineStr">
        <is>
          <t>Gatorade G2 Low Sugar | Glacier Freeze | 24-pack 591mL</t>
        </is>
      </c>
      <c r="C358" s="15" t="inlineStr">
        <is>
          <t>2) Electrolyte beverage (RTD)</t>
        </is>
      </c>
      <c r="D358" s="15" t="inlineStr">
        <is>
          <t>591 mL bottle</t>
        </is>
      </c>
      <c r="E358" s="16" t="n">
        <v>24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Glacier Freeze</t>
        </is>
      </c>
      <c r="P358" s="16" t="n">
        <v>0</v>
      </c>
      <c r="Q358" s="16" t="n">
        <v>270</v>
      </c>
      <c r="R358" s="16" t="n">
        <v>75</v>
      </c>
      <c r="S358" s="16" t="n">
        <v>7</v>
      </c>
      <c r="T358" s="16" t="n">
        <v>30</v>
      </c>
      <c r="U358" s="15" t="inlineStr">
        <is>
          <t>Sugar + sucralose</t>
        </is>
      </c>
      <c r="V358" s="15" t="inlineStr">
        <is>
          <t>Same electrolytes, lower sugar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Reduced-sugar Gatorade</t>
        </is>
      </c>
      <c r="AC358" s="15" t="inlineStr">
        <is>
          <t>Lower-sugar Gatorade electrolytes</t>
        </is>
      </c>
      <c r="AD358" s="15" t="inlineStr">
        <is>
          <t>Electrolytes with much less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591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Gatorade</t>
        </is>
      </c>
      <c r="B359" s="15" t="inlineStr">
        <is>
          <t>Gatorade G2 Low Sugar | Fruit Punch | single 591mL</t>
        </is>
      </c>
      <c r="C359" s="15" t="inlineStr">
        <is>
          <t>2) Electrolyte beverage (RTD)</t>
        </is>
      </c>
      <c r="D359" s="15" t="inlineStr">
        <is>
          <t>591 mL bottle</t>
        </is>
      </c>
      <c r="E359" s="16" t="n">
        <v>1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Fruit Punch</t>
        </is>
      </c>
      <c r="P359" s="16" t="n">
        <v>0</v>
      </c>
      <c r="Q359" s="16" t="n">
        <v>270</v>
      </c>
      <c r="R359" s="16" t="n">
        <v>75</v>
      </c>
      <c r="S359" s="16" t="n">
        <v>7</v>
      </c>
      <c r="T359" s="16" t="n">
        <v>30</v>
      </c>
      <c r="U359" s="15" t="inlineStr">
        <is>
          <t>Sugar + sucralose</t>
        </is>
      </c>
      <c r="V359" s="15" t="inlineStr">
        <is>
          <t>Same electrolytes, lower sugar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Reduced-sugar Gatorade</t>
        </is>
      </c>
      <c r="AC359" s="15" t="inlineStr">
        <is>
          <t>Lower-sugar Gatorade electrolytes</t>
        </is>
      </c>
      <c r="AD359" s="15" t="inlineStr">
        <is>
          <t>Electrolytes with much less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591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Gatorade</t>
        </is>
      </c>
      <c r="B360" s="15" t="inlineStr">
        <is>
          <t>Gatorade G2 Low Sugar | Fruit Punch | 6-pack 591mL</t>
        </is>
      </c>
      <c r="C360" s="15" t="inlineStr">
        <is>
          <t>2) Electrolyte beverage (RTD)</t>
        </is>
      </c>
      <c r="D360" s="15" t="inlineStr">
        <is>
          <t>591 mL bottle</t>
        </is>
      </c>
      <c r="E360" s="16" t="n">
        <v>6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Fruit Punch</t>
        </is>
      </c>
      <c r="P360" s="16" t="n">
        <v>0</v>
      </c>
      <c r="Q360" s="16" t="n">
        <v>270</v>
      </c>
      <c r="R360" s="16" t="n">
        <v>75</v>
      </c>
      <c r="S360" s="16" t="n">
        <v>7</v>
      </c>
      <c r="T360" s="16" t="n">
        <v>30</v>
      </c>
      <c r="U360" s="15" t="inlineStr">
        <is>
          <t>Sugar + sucralose</t>
        </is>
      </c>
      <c r="V360" s="15" t="inlineStr">
        <is>
          <t>Same electrolytes, lower sugar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Reduced-sugar Gatorade</t>
        </is>
      </c>
      <c r="AC360" s="15" t="inlineStr">
        <is>
          <t>Lower-sugar Gatorade electrolytes</t>
        </is>
      </c>
      <c r="AD360" s="15" t="inlineStr">
        <is>
          <t>Electrolytes with much less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591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Gatorade</t>
        </is>
      </c>
      <c r="B361" s="15" t="inlineStr">
        <is>
          <t>Gatorade G2 Low Sugar | Fruit Punch | 12-pack 591mL</t>
        </is>
      </c>
      <c r="C361" s="15" t="inlineStr">
        <is>
          <t>2) Electrolyte beverage (RTD)</t>
        </is>
      </c>
      <c r="D361" s="15" t="inlineStr">
        <is>
          <t>591 mL bottle</t>
        </is>
      </c>
      <c r="E361" s="16" t="n">
        <v>12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Fruit Punch</t>
        </is>
      </c>
      <c r="P361" s="16" t="n">
        <v>0</v>
      </c>
      <c r="Q361" s="16" t="n">
        <v>270</v>
      </c>
      <c r="R361" s="16" t="n">
        <v>75</v>
      </c>
      <c r="S361" s="16" t="n">
        <v>7</v>
      </c>
      <c r="T361" s="16" t="n">
        <v>30</v>
      </c>
      <c r="U361" s="15" t="inlineStr">
        <is>
          <t>Sugar + sucralose</t>
        </is>
      </c>
      <c r="V361" s="15" t="inlineStr">
        <is>
          <t>Same electrolytes, lower sugar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Reduced-sugar Gatorade</t>
        </is>
      </c>
      <c r="AC361" s="15" t="inlineStr">
        <is>
          <t>Lower-sugar Gatorade electrolytes</t>
        </is>
      </c>
      <c r="AD361" s="15" t="inlineStr">
        <is>
          <t>Electrolytes with much less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591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Gatorade</t>
        </is>
      </c>
      <c r="B362" s="15" t="inlineStr">
        <is>
          <t>Gatorade G2 Low Sugar | Fruit Punch | 24-pack 591mL</t>
        </is>
      </c>
      <c r="C362" s="15" t="inlineStr">
        <is>
          <t>2) Electrolyte beverage (RTD)</t>
        </is>
      </c>
      <c r="D362" s="15" t="inlineStr">
        <is>
          <t>591 mL bottle</t>
        </is>
      </c>
      <c r="E362" s="16" t="n">
        <v>24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Fruit Punch</t>
        </is>
      </c>
      <c r="P362" s="16" t="n">
        <v>0</v>
      </c>
      <c r="Q362" s="16" t="n">
        <v>270</v>
      </c>
      <c r="R362" s="16" t="n">
        <v>75</v>
      </c>
      <c r="S362" s="16" t="n">
        <v>7</v>
      </c>
      <c r="T362" s="16" t="n">
        <v>30</v>
      </c>
      <c r="U362" s="15" t="inlineStr">
        <is>
          <t>Sugar + sucralose</t>
        </is>
      </c>
      <c r="V362" s="15" t="inlineStr">
        <is>
          <t>Same electrolytes, lower sugar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Reduced-sugar Gatorade</t>
        </is>
      </c>
      <c r="AC362" s="15" t="inlineStr">
        <is>
          <t>Lower-sugar Gatorade electrolytes</t>
        </is>
      </c>
      <c r="AD362" s="15" t="inlineStr">
        <is>
          <t>Electrolytes with much less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591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Gatorade</t>
        </is>
      </c>
      <c r="B363" s="15" t="inlineStr">
        <is>
          <t>Gatorade G2 Low Sugar | Grape | single 591mL</t>
        </is>
      </c>
      <c r="C363" s="15" t="inlineStr">
        <is>
          <t>2) Electrolyte beverage (RTD)</t>
        </is>
      </c>
      <c r="D363" s="15" t="inlineStr">
        <is>
          <t>591 mL bottle</t>
        </is>
      </c>
      <c r="E363" s="16" t="n">
        <v>1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Grape</t>
        </is>
      </c>
      <c r="P363" s="16" t="n">
        <v>0</v>
      </c>
      <c r="Q363" s="16" t="n">
        <v>270</v>
      </c>
      <c r="R363" s="16" t="n">
        <v>75</v>
      </c>
      <c r="S363" s="16" t="n">
        <v>7</v>
      </c>
      <c r="T363" s="16" t="n">
        <v>30</v>
      </c>
      <c r="U363" s="15" t="inlineStr">
        <is>
          <t>Sugar + sucralose</t>
        </is>
      </c>
      <c r="V363" s="15" t="inlineStr">
        <is>
          <t>Same electrolytes, lower sugar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Reduced-sugar Gatorade</t>
        </is>
      </c>
      <c r="AC363" s="15" t="inlineStr">
        <is>
          <t>Lower-sugar Gatorade electrolytes</t>
        </is>
      </c>
      <c r="AD363" s="15" t="inlineStr">
        <is>
          <t>Electrolytes with much less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591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Gatorade</t>
        </is>
      </c>
      <c r="B364" s="15" t="inlineStr">
        <is>
          <t>Gatorade G2 Low Sugar | Grape | 6-pack 591mL</t>
        </is>
      </c>
      <c r="C364" s="15" t="inlineStr">
        <is>
          <t>2) Electrolyte beverage (RTD)</t>
        </is>
      </c>
      <c r="D364" s="15" t="inlineStr">
        <is>
          <t>591 mL bottle</t>
        </is>
      </c>
      <c r="E364" s="16" t="n">
        <v>6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Grape</t>
        </is>
      </c>
      <c r="P364" s="16" t="n">
        <v>0</v>
      </c>
      <c r="Q364" s="16" t="n">
        <v>270</v>
      </c>
      <c r="R364" s="16" t="n">
        <v>75</v>
      </c>
      <c r="S364" s="16" t="n">
        <v>7</v>
      </c>
      <c r="T364" s="16" t="n">
        <v>30</v>
      </c>
      <c r="U364" s="15" t="inlineStr">
        <is>
          <t>Sugar + sucralose</t>
        </is>
      </c>
      <c r="V364" s="15" t="inlineStr">
        <is>
          <t>Same electrolytes, lower sugar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Reduced-sugar Gatorade</t>
        </is>
      </c>
      <c r="AC364" s="15" t="inlineStr">
        <is>
          <t>Lower-sugar Gatorade electrolytes</t>
        </is>
      </c>
      <c r="AD364" s="15" t="inlineStr">
        <is>
          <t>Electrolytes with much less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591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Gatorade</t>
        </is>
      </c>
      <c r="B365" s="15" t="inlineStr">
        <is>
          <t>Gatorade G2 Low Sugar | Grape | 12-pack 591mL</t>
        </is>
      </c>
      <c r="C365" s="15" t="inlineStr">
        <is>
          <t>2) Electrolyte beverage (RTD)</t>
        </is>
      </c>
      <c r="D365" s="15" t="inlineStr">
        <is>
          <t>591 mL bottle</t>
        </is>
      </c>
      <c r="E365" s="16" t="n">
        <v>12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Grape</t>
        </is>
      </c>
      <c r="P365" s="16" t="n">
        <v>0</v>
      </c>
      <c r="Q365" s="16" t="n">
        <v>270</v>
      </c>
      <c r="R365" s="16" t="n">
        <v>75</v>
      </c>
      <c r="S365" s="16" t="n">
        <v>7</v>
      </c>
      <c r="T365" s="16" t="n">
        <v>30</v>
      </c>
      <c r="U365" s="15" t="inlineStr">
        <is>
          <t>Sugar + sucralose</t>
        </is>
      </c>
      <c r="V365" s="15" t="inlineStr">
        <is>
          <t>Same electrolytes, lower sugar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Reduced-sugar Gatorade</t>
        </is>
      </c>
      <c r="AC365" s="15" t="inlineStr">
        <is>
          <t>Lower-sugar Gatorade electrolytes</t>
        </is>
      </c>
      <c r="AD365" s="15" t="inlineStr">
        <is>
          <t>Electrolytes with much less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591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Gatorade</t>
        </is>
      </c>
      <c r="B366" s="15" t="inlineStr">
        <is>
          <t>Gatorade G2 Low Sugar | Grape | 24-pack 591mL</t>
        </is>
      </c>
      <c r="C366" s="15" t="inlineStr">
        <is>
          <t>2) Electrolyte beverage (RTD)</t>
        </is>
      </c>
      <c r="D366" s="15" t="inlineStr">
        <is>
          <t>591 mL bottle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Grape</t>
        </is>
      </c>
      <c r="P366" s="16" t="n">
        <v>0</v>
      </c>
      <c r="Q366" s="16" t="n">
        <v>270</v>
      </c>
      <c r="R366" s="16" t="n">
        <v>75</v>
      </c>
      <c r="S366" s="16" t="n">
        <v>7</v>
      </c>
      <c r="T366" s="16" t="n">
        <v>30</v>
      </c>
      <c r="U366" s="15" t="inlineStr">
        <is>
          <t>Sugar + sucralose</t>
        </is>
      </c>
      <c r="V366" s="15" t="inlineStr">
        <is>
          <t>Same electrolytes, lower sugar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Reduced-sugar Gatorade</t>
        </is>
      </c>
      <c r="AC366" s="15" t="inlineStr">
        <is>
          <t>Lower-sugar Gatorade electrolytes</t>
        </is>
      </c>
      <c r="AD366" s="15" t="inlineStr">
        <is>
          <t>Electrolytes with much less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591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Gatorade</t>
        </is>
      </c>
      <c r="B367" s="15" t="inlineStr">
        <is>
          <t>Gatorade G2 Low Sugar | Lemon-Lime | single 591mL</t>
        </is>
      </c>
      <c r="C367" s="15" t="inlineStr">
        <is>
          <t>2) Electrolyte beverage (RTD)</t>
        </is>
      </c>
      <c r="D367" s="15" t="inlineStr">
        <is>
          <t>591 mL bottle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Lemon-Lime</t>
        </is>
      </c>
      <c r="P367" s="16" t="n">
        <v>0</v>
      </c>
      <c r="Q367" s="16" t="n">
        <v>270</v>
      </c>
      <c r="R367" s="16" t="n">
        <v>75</v>
      </c>
      <c r="S367" s="16" t="n">
        <v>7</v>
      </c>
      <c r="T367" s="16" t="n">
        <v>30</v>
      </c>
      <c r="U367" s="15" t="inlineStr">
        <is>
          <t>Sugar + sucralose</t>
        </is>
      </c>
      <c r="V367" s="15" t="inlineStr">
        <is>
          <t>Same electrolytes, lower sugar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Reduced-sugar Gatorade</t>
        </is>
      </c>
      <c r="AC367" s="15" t="inlineStr">
        <is>
          <t>Lower-sugar Gatorade electrolytes</t>
        </is>
      </c>
      <c r="AD367" s="15" t="inlineStr">
        <is>
          <t>Electrolytes with much less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591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Gatorade</t>
        </is>
      </c>
      <c r="B368" s="15" t="inlineStr">
        <is>
          <t>Gatorade G2 Low Sugar | Lemon-Lime | 6-pack 591mL</t>
        </is>
      </c>
      <c r="C368" s="15" t="inlineStr">
        <is>
          <t>2) Electrolyte beverage (RTD)</t>
        </is>
      </c>
      <c r="D368" s="15" t="inlineStr">
        <is>
          <t>591 mL bottle</t>
        </is>
      </c>
      <c r="E368" s="16" t="n">
        <v>6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Lemon-Lime</t>
        </is>
      </c>
      <c r="P368" s="16" t="n">
        <v>0</v>
      </c>
      <c r="Q368" s="16" t="n">
        <v>270</v>
      </c>
      <c r="R368" s="16" t="n">
        <v>75</v>
      </c>
      <c r="S368" s="16" t="n">
        <v>7</v>
      </c>
      <c r="T368" s="16" t="n">
        <v>30</v>
      </c>
      <c r="U368" s="15" t="inlineStr">
        <is>
          <t>Sugar + sucralose</t>
        </is>
      </c>
      <c r="V368" s="15" t="inlineStr">
        <is>
          <t>Same electrolytes, lower sugar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Reduced-sugar Gatorade</t>
        </is>
      </c>
      <c r="AC368" s="15" t="inlineStr">
        <is>
          <t>Lower-sugar Gatorade electrolytes</t>
        </is>
      </c>
      <c r="AD368" s="15" t="inlineStr">
        <is>
          <t>Electrolytes with much less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591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Gatorade</t>
        </is>
      </c>
      <c r="B369" s="15" t="inlineStr">
        <is>
          <t>Gatorade G2 Low Sugar | Lemon-Lime | 12-pack 591mL</t>
        </is>
      </c>
      <c r="C369" s="15" t="inlineStr">
        <is>
          <t>2) Electrolyte beverage (RTD)</t>
        </is>
      </c>
      <c r="D369" s="15" t="inlineStr">
        <is>
          <t>591 mL bottle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Lemon-Lime</t>
        </is>
      </c>
      <c r="P369" s="16" t="n">
        <v>0</v>
      </c>
      <c r="Q369" s="16" t="n">
        <v>270</v>
      </c>
      <c r="R369" s="16" t="n">
        <v>75</v>
      </c>
      <c r="S369" s="16" t="n">
        <v>7</v>
      </c>
      <c r="T369" s="16" t="n">
        <v>30</v>
      </c>
      <c r="U369" s="15" t="inlineStr">
        <is>
          <t>Sugar + sucralose</t>
        </is>
      </c>
      <c r="V369" s="15" t="inlineStr">
        <is>
          <t>Same electrolytes, lower sugar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Reduced-sugar Gatorade</t>
        </is>
      </c>
      <c r="AC369" s="15" t="inlineStr">
        <is>
          <t>Lower-sugar Gatorade electrolytes</t>
        </is>
      </c>
      <c r="AD369" s="15" t="inlineStr">
        <is>
          <t>Electrolytes with much less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591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Gatorade</t>
        </is>
      </c>
      <c r="B370" s="15" t="inlineStr">
        <is>
          <t>Gatorade G2 Low Sugar | Lemon-Lime | 24-pack 591mL</t>
        </is>
      </c>
      <c r="C370" s="15" t="inlineStr">
        <is>
          <t>2) Electrolyte beverage (RTD)</t>
        </is>
      </c>
      <c r="D370" s="15" t="inlineStr">
        <is>
          <t>591 mL bottle</t>
        </is>
      </c>
      <c r="E370" s="16" t="n">
        <v>24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Lemon-Lime</t>
        </is>
      </c>
      <c r="P370" s="16" t="n">
        <v>0</v>
      </c>
      <c r="Q370" s="16" t="n">
        <v>270</v>
      </c>
      <c r="R370" s="16" t="n">
        <v>75</v>
      </c>
      <c r="S370" s="16" t="n">
        <v>7</v>
      </c>
      <c r="T370" s="16" t="n">
        <v>30</v>
      </c>
      <c r="U370" s="15" t="inlineStr">
        <is>
          <t>Sugar + sucralose</t>
        </is>
      </c>
      <c r="V370" s="15" t="inlineStr">
        <is>
          <t>Same electrolytes, lower sugar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Reduced-sugar Gatorade</t>
        </is>
      </c>
      <c r="AC370" s="15" t="inlineStr">
        <is>
          <t>Lower-sugar Gatorade electrolytes</t>
        </is>
      </c>
      <c r="AD370" s="15" t="inlineStr">
        <is>
          <t>Electrolytes with much less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591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Mas+</t>
        </is>
      </c>
      <c r="B371" s="15" t="inlineStr">
        <is>
          <t>Mas+ by Messi Hydration | Limon | single 473mL</t>
        </is>
      </c>
      <c r="C371" s="15" t="inlineStr">
        <is>
          <t>2) Electrolyte beverage (RTD)</t>
        </is>
      </c>
      <c r="D371" s="15" t="inlineStr">
        <is>
          <t>473 mL bottle</t>
        </is>
      </c>
      <c r="E371" s="16" t="n">
        <v>1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Limon</t>
        </is>
      </c>
      <c r="P371" s="16" t="n">
        <v>0</v>
      </c>
      <c r="Q371" s="16" t="n">
        <v>200</v>
      </c>
      <c r="R371" s="16" t="n">
        <v>100</v>
      </c>
      <c r="S371" s="16" t="n">
        <v>4</v>
      </c>
      <c r="T371" s="16" t="n">
        <v>20</v>
      </c>
      <c r="U371" s="15" t="inlineStr">
        <is>
          <t>Cane sugar + stevia</t>
        </is>
      </c>
      <c r="V371" s="15" t="inlineStr">
        <is>
          <t>Electrolytes, low sugar, vitamins; Messi-backed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New celebrity hydration entrant</t>
        </is>
      </c>
      <c r="AC371" s="15" t="inlineStr">
        <is>
          <t>Celebrity-backed low-sugar hydration</t>
        </is>
      </c>
      <c r="AD371" s="15" t="inlineStr">
        <is>
          <t>Messi brand plus low-sugar electrolytes.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Mas+</t>
        </is>
      </c>
      <c r="B372" s="15" t="inlineStr">
        <is>
          <t>Mas+ by Messi Hydration | Limon | 8-pack 473mL</t>
        </is>
      </c>
      <c r="C372" s="15" t="inlineStr">
        <is>
          <t>2) Electrolyte beverage (RTD)</t>
        </is>
      </c>
      <c r="D372" s="15" t="inlineStr">
        <is>
          <t>473 mL bottle</t>
        </is>
      </c>
      <c r="E372" s="16" t="n">
        <v>8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Limon</t>
        </is>
      </c>
      <c r="P372" s="16" t="n">
        <v>0</v>
      </c>
      <c r="Q372" s="16" t="n">
        <v>200</v>
      </c>
      <c r="R372" s="16" t="n">
        <v>100</v>
      </c>
      <c r="S372" s="16" t="n">
        <v>4</v>
      </c>
      <c r="T372" s="16" t="n">
        <v>20</v>
      </c>
      <c r="U372" s="15" t="inlineStr">
        <is>
          <t>Cane sugar + stevia</t>
        </is>
      </c>
      <c r="V372" s="15" t="inlineStr">
        <is>
          <t>Electrolytes, low sugar, vitamins; Messi-backed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New celebrity hydration entrant</t>
        </is>
      </c>
      <c r="AC372" s="15" t="inlineStr">
        <is>
          <t>Celebrity-backed low-sugar hydration</t>
        </is>
      </c>
      <c r="AD372" s="15" t="inlineStr">
        <is>
          <t>Messi brand plus low-sugar electrolytes.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Mas+</t>
        </is>
      </c>
      <c r="B373" s="15" t="inlineStr">
        <is>
          <t>Mas+ by Messi Hydration | Limon | 12-pack 473mL</t>
        </is>
      </c>
      <c r="C373" s="15" t="inlineStr">
        <is>
          <t>2) Electrolyte beverage (RTD)</t>
        </is>
      </c>
      <c r="D373" s="15" t="inlineStr">
        <is>
          <t>473 mL bottle</t>
        </is>
      </c>
      <c r="E373" s="16" t="n">
        <v>12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Limon</t>
        </is>
      </c>
      <c r="P373" s="16" t="n">
        <v>0</v>
      </c>
      <c r="Q373" s="16" t="n">
        <v>200</v>
      </c>
      <c r="R373" s="16" t="n">
        <v>100</v>
      </c>
      <c r="S373" s="16" t="n">
        <v>4</v>
      </c>
      <c r="T373" s="16" t="n">
        <v>20</v>
      </c>
      <c r="U373" s="15" t="inlineStr">
        <is>
          <t>Cane sugar + stevia</t>
        </is>
      </c>
      <c r="V373" s="15" t="inlineStr">
        <is>
          <t>Electrolytes, low sugar, vitamins; Messi-backed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New celebrity hydration entrant</t>
        </is>
      </c>
      <c r="AC373" s="15" t="inlineStr">
        <is>
          <t>Celebrity-backed low-sugar hydration</t>
        </is>
      </c>
      <c r="AD373" s="15" t="inlineStr">
        <is>
          <t>Messi brand plus low-sugar electrolytes.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Mas+</t>
        </is>
      </c>
      <c r="B374" s="15" t="inlineStr">
        <is>
          <t>Mas+ by Messi Hydration | Limon | 18-pack 473mL</t>
        </is>
      </c>
      <c r="C374" s="15" t="inlineStr">
        <is>
          <t>2) Electrolyte beverage (RTD)</t>
        </is>
      </c>
      <c r="D374" s="15" t="inlineStr">
        <is>
          <t>473 mL bottle</t>
        </is>
      </c>
      <c r="E374" s="16" t="n">
        <v>18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Limon</t>
        </is>
      </c>
      <c r="P374" s="16" t="n">
        <v>0</v>
      </c>
      <c r="Q374" s="16" t="n">
        <v>200</v>
      </c>
      <c r="R374" s="16" t="n">
        <v>100</v>
      </c>
      <c r="S374" s="16" t="n">
        <v>4</v>
      </c>
      <c r="T374" s="16" t="n">
        <v>20</v>
      </c>
      <c r="U374" s="15" t="inlineStr">
        <is>
          <t>Cane sugar + stevia</t>
        </is>
      </c>
      <c r="V374" s="15" t="inlineStr">
        <is>
          <t>Electrolytes, low sugar, vitamins; Messi-backed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New celebrity hydration entrant</t>
        </is>
      </c>
      <c r="AC374" s="15" t="inlineStr">
        <is>
          <t>Celebrity-backed low-sugar hydration</t>
        </is>
      </c>
      <c r="AD374" s="15" t="inlineStr">
        <is>
          <t>Messi brand plus low-sugar electrolytes.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Mas+</t>
        </is>
      </c>
      <c r="B375" s="15" t="inlineStr">
        <is>
          <t>Mas+ by Messi Hydration | Limon | 24-pack 473mL</t>
        </is>
      </c>
      <c r="C375" s="15" t="inlineStr">
        <is>
          <t>2) Electrolyte beverage (RTD)</t>
        </is>
      </c>
      <c r="D375" s="15" t="inlineStr">
        <is>
          <t>473 mL bottle</t>
        </is>
      </c>
      <c r="E375" s="16" t="n">
        <v>24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Limon</t>
        </is>
      </c>
      <c r="P375" s="16" t="n">
        <v>0</v>
      </c>
      <c r="Q375" s="16" t="n">
        <v>200</v>
      </c>
      <c r="R375" s="16" t="n">
        <v>100</v>
      </c>
      <c r="S375" s="16" t="n">
        <v>4</v>
      </c>
      <c r="T375" s="16" t="n">
        <v>20</v>
      </c>
      <c r="U375" s="15" t="inlineStr">
        <is>
          <t>Cane sugar + stevia</t>
        </is>
      </c>
      <c r="V375" s="15" t="inlineStr">
        <is>
          <t>Electrolytes, low sugar, vitamins; Messi-backed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New celebrity hydration entrant</t>
        </is>
      </c>
      <c r="AC375" s="15" t="inlineStr">
        <is>
          <t>Celebrity-backed low-sugar hydration</t>
        </is>
      </c>
      <c r="AD375" s="15" t="inlineStr">
        <is>
          <t>Messi brand plus low-sugar electrolytes.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Mas+</t>
        </is>
      </c>
      <c r="B376" s="15" t="inlineStr">
        <is>
          <t>Mas+ by Messi Hydration | Berry | single 473mL</t>
        </is>
      </c>
      <c r="C376" s="15" t="inlineStr">
        <is>
          <t>2) Electrolyte beverage (RTD)</t>
        </is>
      </c>
      <c r="D376" s="15" t="inlineStr">
        <is>
          <t>473 mL bottle</t>
        </is>
      </c>
      <c r="E376" s="16" t="n">
        <v>1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Berry</t>
        </is>
      </c>
      <c r="P376" s="16" t="n">
        <v>0</v>
      </c>
      <c r="Q376" s="16" t="n">
        <v>200</v>
      </c>
      <c r="R376" s="16" t="n">
        <v>100</v>
      </c>
      <c r="S376" s="16" t="n">
        <v>4</v>
      </c>
      <c r="T376" s="16" t="n">
        <v>20</v>
      </c>
      <c r="U376" s="15" t="inlineStr">
        <is>
          <t>Cane sugar + stevia</t>
        </is>
      </c>
      <c r="V376" s="15" t="inlineStr">
        <is>
          <t>Electrolytes, low sugar, vitamins; Messi-backed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New celebrity hydration entrant</t>
        </is>
      </c>
      <c r="AC376" s="15" t="inlineStr">
        <is>
          <t>Celebrity-backed low-sugar hydration</t>
        </is>
      </c>
      <c r="AD376" s="15" t="inlineStr">
        <is>
          <t>Messi brand plus low-sugar electrolytes.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Mas+</t>
        </is>
      </c>
      <c r="B377" s="15" t="inlineStr">
        <is>
          <t>Mas+ by Messi Hydration | Berry | 8-pack 473mL</t>
        </is>
      </c>
      <c r="C377" s="15" t="inlineStr">
        <is>
          <t>2) Electrolyte beverage (RTD)</t>
        </is>
      </c>
      <c r="D377" s="15" t="inlineStr">
        <is>
          <t>473 mL bottle</t>
        </is>
      </c>
      <c r="E377" s="16" t="n">
        <v>8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Berry</t>
        </is>
      </c>
      <c r="P377" s="16" t="n">
        <v>0</v>
      </c>
      <c r="Q377" s="16" t="n">
        <v>200</v>
      </c>
      <c r="R377" s="16" t="n">
        <v>100</v>
      </c>
      <c r="S377" s="16" t="n">
        <v>4</v>
      </c>
      <c r="T377" s="16" t="n">
        <v>20</v>
      </c>
      <c r="U377" s="15" t="inlineStr">
        <is>
          <t>Cane sugar + stevia</t>
        </is>
      </c>
      <c r="V377" s="15" t="inlineStr">
        <is>
          <t>Electrolytes, low sugar, vitamins; Messi-backed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New celebrity hydration entrant</t>
        </is>
      </c>
      <c r="AC377" s="15" t="inlineStr">
        <is>
          <t>Celebrity-backed low-sugar hydration</t>
        </is>
      </c>
      <c r="AD377" s="15" t="inlineStr">
        <is>
          <t>Messi brand plus low-sugar electrolytes.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Mas+</t>
        </is>
      </c>
      <c r="B378" s="15" t="inlineStr">
        <is>
          <t>Mas+ by Messi Hydration | Berry | 12-pack 473mL</t>
        </is>
      </c>
      <c r="C378" s="15" t="inlineStr">
        <is>
          <t>2) Electrolyte beverage (RTD)</t>
        </is>
      </c>
      <c r="D378" s="15" t="inlineStr">
        <is>
          <t>473 mL bottle</t>
        </is>
      </c>
      <c r="E378" s="16" t="n">
        <v>12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Berry</t>
        </is>
      </c>
      <c r="P378" s="16" t="n">
        <v>0</v>
      </c>
      <c r="Q378" s="16" t="n">
        <v>200</v>
      </c>
      <c r="R378" s="16" t="n">
        <v>100</v>
      </c>
      <c r="S378" s="16" t="n">
        <v>4</v>
      </c>
      <c r="T378" s="16" t="n">
        <v>20</v>
      </c>
      <c r="U378" s="15" t="inlineStr">
        <is>
          <t>Cane sugar + stevia</t>
        </is>
      </c>
      <c r="V378" s="15" t="inlineStr">
        <is>
          <t>Electrolytes, low sugar, vitamins; Messi-backed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New celebrity hydration entrant</t>
        </is>
      </c>
      <c r="AC378" s="15" t="inlineStr">
        <is>
          <t>Celebrity-backed low-sugar hydration</t>
        </is>
      </c>
      <c r="AD378" s="15" t="inlineStr">
        <is>
          <t>Messi brand plus low-sugar electrolytes.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Mas+</t>
        </is>
      </c>
      <c r="B379" s="15" t="inlineStr">
        <is>
          <t>Mas+ by Messi Hydration | Berry | 18-pack 473mL</t>
        </is>
      </c>
      <c r="C379" s="15" t="inlineStr">
        <is>
          <t>2) Electrolyte beverage (RTD)</t>
        </is>
      </c>
      <c r="D379" s="15" t="inlineStr">
        <is>
          <t>473 mL bottle</t>
        </is>
      </c>
      <c r="E379" s="16" t="n">
        <v>18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Berry</t>
        </is>
      </c>
      <c r="P379" s="16" t="n">
        <v>0</v>
      </c>
      <c r="Q379" s="16" t="n">
        <v>200</v>
      </c>
      <c r="R379" s="16" t="n">
        <v>100</v>
      </c>
      <c r="S379" s="16" t="n">
        <v>4</v>
      </c>
      <c r="T379" s="16" t="n">
        <v>20</v>
      </c>
      <c r="U379" s="15" t="inlineStr">
        <is>
          <t>Cane sugar + stevia</t>
        </is>
      </c>
      <c r="V379" s="15" t="inlineStr">
        <is>
          <t>Electrolytes, low sugar, vitamins; Messi-backed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New celebrity hydration entrant</t>
        </is>
      </c>
      <c r="AC379" s="15" t="inlineStr">
        <is>
          <t>Celebrity-backed low-sugar hydration</t>
        </is>
      </c>
      <c r="AD379" s="15" t="inlineStr">
        <is>
          <t>Messi brand plus low-sugar electrolytes.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Mas+</t>
        </is>
      </c>
      <c r="B380" s="15" t="inlineStr">
        <is>
          <t>Mas+ by Messi Hydration | Berry | 24-pack 473mL</t>
        </is>
      </c>
      <c r="C380" s="15" t="inlineStr">
        <is>
          <t>2) Electrolyte beverage (RTD)</t>
        </is>
      </c>
      <c r="D380" s="15" t="inlineStr">
        <is>
          <t>473 mL bottle</t>
        </is>
      </c>
      <c r="E380" s="16" t="n">
        <v>24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Berry</t>
        </is>
      </c>
      <c r="P380" s="16" t="n">
        <v>0</v>
      </c>
      <c r="Q380" s="16" t="n">
        <v>200</v>
      </c>
      <c r="R380" s="16" t="n">
        <v>100</v>
      </c>
      <c r="S380" s="16" t="n">
        <v>4</v>
      </c>
      <c r="T380" s="16" t="n">
        <v>20</v>
      </c>
      <c r="U380" s="15" t="inlineStr">
        <is>
          <t>Cane sugar + stevia</t>
        </is>
      </c>
      <c r="V380" s="15" t="inlineStr">
        <is>
          <t>Electrolytes, low sugar, vitamins; Messi-backed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New celebrity hydration entrant</t>
        </is>
      </c>
      <c r="AC380" s="15" t="inlineStr">
        <is>
          <t>Celebrity-backed low-sugar hydration</t>
        </is>
      </c>
      <c r="AD380" s="15" t="inlineStr">
        <is>
          <t>Messi brand plus low-sugar electrolytes.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Mas+</t>
        </is>
      </c>
      <c r="B381" s="15" t="inlineStr">
        <is>
          <t>Mas+ by Messi Hydration | Orange | single 473mL</t>
        </is>
      </c>
      <c r="C381" s="15" t="inlineStr">
        <is>
          <t>2) Electrolyte beverage (RTD)</t>
        </is>
      </c>
      <c r="D381" s="15" t="inlineStr">
        <is>
          <t>473 mL bottle</t>
        </is>
      </c>
      <c r="E381" s="16" t="n">
        <v>1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Orange</t>
        </is>
      </c>
      <c r="P381" s="16" t="n">
        <v>0</v>
      </c>
      <c r="Q381" s="16" t="n">
        <v>200</v>
      </c>
      <c r="R381" s="16" t="n">
        <v>100</v>
      </c>
      <c r="S381" s="16" t="n">
        <v>4</v>
      </c>
      <c r="T381" s="16" t="n">
        <v>20</v>
      </c>
      <c r="U381" s="15" t="inlineStr">
        <is>
          <t>Cane sugar + stevia</t>
        </is>
      </c>
      <c r="V381" s="15" t="inlineStr">
        <is>
          <t>Electrolytes, low sugar, vitamins; Messi-backed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New celebrity hydration entrant</t>
        </is>
      </c>
      <c r="AC381" s="15" t="inlineStr">
        <is>
          <t>Celebrity-backed low-sugar hydration</t>
        </is>
      </c>
      <c r="AD381" s="15" t="inlineStr">
        <is>
          <t>Messi brand plus low-sugar electrolytes.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Mas+</t>
        </is>
      </c>
      <c r="B382" s="15" t="inlineStr">
        <is>
          <t>Mas+ by Messi Hydration | Orange | 8-pack 473mL</t>
        </is>
      </c>
      <c r="C382" s="15" t="inlineStr">
        <is>
          <t>2) Electrolyte beverage (RTD)</t>
        </is>
      </c>
      <c r="D382" s="15" t="inlineStr">
        <is>
          <t>473 mL bottle</t>
        </is>
      </c>
      <c r="E382" s="16" t="n">
        <v>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Orange</t>
        </is>
      </c>
      <c r="P382" s="16" t="n">
        <v>0</v>
      </c>
      <c r="Q382" s="16" t="n">
        <v>200</v>
      </c>
      <c r="R382" s="16" t="n">
        <v>100</v>
      </c>
      <c r="S382" s="16" t="n">
        <v>4</v>
      </c>
      <c r="T382" s="16" t="n">
        <v>20</v>
      </c>
      <c r="U382" s="15" t="inlineStr">
        <is>
          <t>Cane sugar + stevia</t>
        </is>
      </c>
      <c r="V382" s="15" t="inlineStr">
        <is>
          <t>Electrolytes, low sugar, vitamins; Messi-backed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New celebrity hydration entrant</t>
        </is>
      </c>
      <c r="AC382" s="15" t="inlineStr">
        <is>
          <t>Celebrity-backed low-sugar hydration</t>
        </is>
      </c>
      <c r="AD382" s="15" t="inlineStr">
        <is>
          <t>Messi brand plus low-sugar electrolytes.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Mas+</t>
        </is>
      </c>
      <c r="B383" s="15" t="inlineStr">
        <is>
          <t>Mas+ by Messi Hydration | Orange | 12-pack 473mL</t>
        </is>
      </c>
      <c r="C383" s="15" t="inlineStr">
        <is>
          <t>2) Electrolyte beverage (RTD)</t>
        </is>
      </c>
      <c r="D383" s="15" t="inlineStr">
        <is>
          <t>473 mL bottle</t>
        </is>
      </c>
      <c r="E383" s="16" t="n">
        <v>12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Orange</t>
        </is>
      </c>
      <c r="P383" s="16" t="n">
        <v>0</v>
      </c>
      <c r="Q383" s="16" t="n">
        <v>200</v>
      </c>
      <c r="R383" s="16" t="n">
        <v>100</v>
      </c>
      <c r="S383" s="16" t="n">
        <v>4</v>
      </c>
      <c r="T383" s="16" t="n">
        <v>20</v>
      </c>
      <c r="U383" s="15" t="inlineStr">
        <is>
          <t>Cane sugar + stevia</t>
        </is>
      </c>
      <c r="V383" s="15" t="inlineStr">
        <is>
          <t>Electrolytes, low sugar, vitamins; Messi-backed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New celebrity hydration entrant</t>
        </is>
      </c>
      <c r="AC383" s="15" t="inlineStr">
        <is>
          <t>Celebrity-backed low-sugar hydration</t>
        </is>
      </c>
      <c r="AD383" s="15" t="inlineStr">
        <is>
          <t>Messi brand plus low-sugar electrolytes.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Mas+</t>
        </is>
      </c>
      <c r="B384" s="15" t="inlineStr">
        <is>
          <t>Mas+ by Messi Hydration | Orange | 18-pack 473mL</t>
        </is>
      </c>
      <c r="C384" s="15" t="inlineStr">
        <is>
          <t>2) Electrolyte beverage (RTD)</t>
        </is>
      </c>
      <c r="D384" s="15" t="inlineStr">
        <is>
          <t>473 mL bottle</t>
        </is>
      </c>
      <c r="E384" s="16" t="n">
        <v>18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Orange</t>
        </is>
      </c>
      <c r="P384" s="16" t="n">
        <v>0</v>
      </c>
      <c r="Q384" s="16" t="n">
        <v>200</v>
      </c>
      <c r="R384" s="16" t="n">
        <v>100</v>
      </c>
      <c r="S384" s="16" t="n">
        <v>4</v>
      </c>
      <c r="T384" s="16" t="n">
        <v>20</v>
      </c>
      <c r="U384" s="15" t="inlineStr">
        <is>
          <t>Cane sugar + stevia</t>
        </is>
      </c>
      <c r="V384" s="15" t="inlineStr">
        <is>
          <t>Electrolytes, low sugar, vitamins; Messi-backed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New celebrity hydration entrant</t>
        </is>
      </c>
      <c r="AC384" s="15" t="inlineStr">
        <is>
          <t>Celebrity-backed low-sugar hydration</t>
        </is>
      </c>
      <c r="AD384" s="15" t="inlineStr">
        <is>
          <t>Messi brand plus low-sugar electrolytes.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Mas+</t>
        </is>
      </c>
      <c r="B385" s="15" t="inlineStr">
        <is>
          <t>Mas+ by Messi Hydration | Orange | 24-pack 473mL</t>
        </is>
      </c>
      <c r="C385" s="15" t="inlineStr">
        <is>
          <t>2) Electrolyte beverage (RTD)</t>
        </is>
      </c>
      <c r="D385" s="15" t="inlineStr">
        <is>
          <t>473 mL bottle</t>
        </is>
      </c>
      <c r="E385" s="16" t="n">
        <v>24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Orange</t>
        </is>
      </c>
      <c r="P385" s="16" t="n">
        <v>0</v>
      </c>
      <c r="Q385" s="16" t="n">
        <v>200</v>
      </c>
      <c r="R385" s="16" t="n">
        <v>100</v>
      </c>
      <c r="S385" s="16" t="n">
        <v>4</v>
      </c>
      <c r="T385" s="16" t="n">
        <v>20</v>
      </c>
      <c r="U385" s="15" t="inlineStr">
        <is>
          <t>Cane sugar + stevia</t>
        </is>
      </c>
      <c r="V385" s="15" t="inlineStr">
        <is>
          <t>Electrolytes, low sugar, vitamins; Messi-backed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New celebrity hydration entrant</t>
        </is>
      </c>
      <c r="AC385" s="15" t="inlineStr">
        <is>
          <t>Celebrity-backed low-sugar hydration</t>
        </is>
      </c>
      <c r="AD385" s="15" t="inlineStr">
        <is>
          <t>Messi brand plus low-sugar electrolytes.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Mas+</t>
        </is>
      </c>
      <c r="B386" s="15" t="inlineStr">
        <is>
          <t>Mas+ by Messi Hydration | Tropical | single 473mL</t>
        </is>
      </c>
      <c r="C386" s="15" t="inlineStr">
        <is>
          <t>2) Electrolyte beverage (RTD)</t>
        </is>
      </c>
      <c r="D386" s="15" t="inlineStr">
        <is>
          <t>473 mL bottle</t>
        </is>
      </c>
      <c r="E386" s="16" t="n">
        <v>1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Tropical</t>
        </is>
      </c>
      <c r="P386" s="16" t="n">
        <v>0</v>
      </c>
      <c r="Q386" s="16" t="n">
        <v>200</v>
      </c>
      <c r="R386" s="16" t="n">
        <v>100</v>
      </c>
      <c r="S386" s="16" t="n">
        <v>4</v>
      </c>
      <c r="T386" s="16" t="n">
        <v>20</v>
      </c>
      <c r="U386" s="15" t="inlineStr">
        <is>
          <t>Cane sugar + stevia</t>
        </is>
      </c>
      <c r="V386" s="15" t="inlineStr">
        <is>
          <t>Electrolytes, low sugar, vitamins; Messi-backed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New celebrity hydration entrant</t>
        </is>
      </c>
      <c r="AC386" s="15" t="inlineStr">
        <is>
          <t>Celebrity-backed low-sugar hydration</t>
        </is>
      </c>
      <c r="AD386" s="15" t="inlineStr">
        <is>
          <t>Messi brand plus low-sugar electrolytes.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Mas+</t>
        </is>
      </c>
      <c r="B387" s="15" t="inlineStr">
        <is>
          <t>Mas+ by Messi Hydration | Tropical | 8-pack 473mL</t>
        </is>
      </c>
      <c r="C387" s="15" t="inlineStr">
        <is>
          <t>2) Electrolyte beverage (RTD)</t>
        </is>
      </c>
      <c r="D387" s="15" t="inlineStr">
        <is>
          <t>473 mL bottle</t>
        </is>
      </c>
      <c r="E387" s="16" t="n">
        <v>8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Tropical</t>
        </is>
      </c>
      <c r="P387" s="16" t="n">
        <v>0</v>
      </c>
      <c r="Q387" s="16" t="n">
        <v>200</v>
      </c>
      <c r="R387" s="16" t="n">
        <v>100</v>
      </c>
      <c r="S387" s="16" t="n">
        <v>4</v>
      </c>
      <c r="T387" s="16" t="n">
        <v>20</v>
      </c>
      <c r="U387" s="15" t="inlineStr">
        <is>
          <t>Cane sugar + stevia</t>
        </is>
      </c>
      <c r="V387" s="15" t="inlineStr">
        <is>
          <t>Electrolytes, low sugar, vitamins; Messi-backed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New celebrity hydration entrant</t>
        </is>
      </c>
      <c r="AC387" s="15" t="inlineStr">
        <is>
          <t>Celebrity-backed low-sugar hydration</t>
        </is>
      </c>
      <c r="AD387" s="15" t="inlineStr">
        <is>
          <t>Messi brand plus low-sugar electrolytes.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Mas+</t>
        </is>
      </c>
      <c r="B388" s="15" t="inlineStr">
        <is>
          <t>Mas+ by Messi Hydration | Tropical | 12-pack 473mL</t>
        </is>
      </c>
      <c r="C388" s="15" t="inlineStr">
        <is>
          <t>2) Electrolyte beverage (RTD)</t>
        </is>
      </c>
      <c r="D388" s="15" t="inlineStr">
        <is>
          <t>473 mL bottle</t>
        </is>
      </c>
      <c r="E388" s="16" t="n">
        <v>12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Tropical</t>
        </is>
      </c>
      <c r="P388" s="16" t="n">
        <v>0</v>
      </c>
      <c r="Q388" s="16" t="n">
        <v>200</v>
      </c>
      <c r="R388" s="16" t="n">
        <v>100</v>
      </c>
      <c r="S388" s="16" t="n">
        <v>4</v>
      </c>
      <c r="T388" s="16" t="n">
        <v>20</v>
      </c>
      <c r="U388" s="15" t="inlineStr">
        <is>
          <t>Cane sugar + stevia</t>
        </is>
      </c>
      <c r="V388" s="15" t="inlineStr">
        <is>
          <t>Electrolytes, low sugar, vitamins; Messi-backed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New celebrity hydration entrant</t>
        </is>
      </c>
      <c r="AC388" s="15" t="inlineStr">
        <is>
          <t>Celebrity-backed low-sugar hydration</t>
        </is>
      </c>
      <c r="AD388" s="15" t="inlineStr">
        <is>
          <t>Messi brand plus low-sugar electrolytes.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Mas+</t>
        </is>
      </c>
      <c r="B389" s="15" t="inlineStr">
        <is>
          <t>Mas+ by Messi Hydration | Tropical | 18-pack 473mL</t>
        </is>
      </c>
      <c r="C389" s="15" t="inlineStr">
        <is>
          <t>2) Electrolyte beverage (RTD)</t>
        </is>
      </c>
      <c r="D389" s="15" t="inlineStr">
        <is>
          <t>473 mL bottle</t>
        </is>
      </c>
      <c r="E389" s="16" t="n">
        <v>18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Tropical</t>
        </is>
      </c>
      <c r="P389" s="16" t="n">
        <v>0</v>
      </c>
      <c r="Q389" s="16" t="n">
        <v>200</v>
      </c>
      <c r="R389" s="16" t="n">
        <v>100</v>
      </c>
      <c r="S389" s="16" t="n">
        <v>4</v>
      </c>
      <c r="T389" s="16" t="n">
        <v>20</v>
      </c>
      <c r="U389" s="15" t="inlineStr">
        <is>
          <t>Cane sugar + stevia</t>
        </is>
      </c>
      <c r="V389" s="15" t="inlineStr">
        <is>
          <t>Electrolytes, low sugar, vitamins; Messi-backed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New celebrity hydration entrant</t>
        </is>
      </c>
      <c r="AC389" s="15" t="inlineStr">
        <is>
          <t>Celebrity-backed low-sugar hydration</t>
        </is>
      </c>
      <c r="AD389" s="15" t="inlineStr">
        <is>
          <t>Messi brand plus low-sugar electrolytes.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Mas+</t>
        </is>
      </c>
      <c r="B390" s="15" t="inlineStr">
        <is>
          <t>Mas+ by Messi Hydration | Tropical | 24-pack 473mL</t>
        </is>
      </c>
      <c r="C390" s="15" t="inlineStr">
        <is>
          <t>2) Electrolyte beverage (RTD)</t>
        </is>
      </c>
      <c r="D390" s="15" t="inlineStr">
        <is>
          <t>473 mL bottle</t>
        </is>
      </c>
      <c r="E390" s="16" t="n">
        <v>24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Tropical</t>
        </is>
      </c>
      <c r="P390" s="16" t="n">
        <v>0</v>
      </c>
      <c r="Q390" s="16" t="n">
        <v>200</v>
      </c>
      <c r="R390" s="16" t="n">
        <v>100</v>
      </c>
      <c r="S390" s="16" t="n">
        <v>4</v>
      </c>
      <c r="T390" s="16" t="n">
        <v>20</v>
      </c>
      <c r="U390" s="15" t="inlineStr">
        <is>
          <t>Cane sugar + stevia</t>
        </is>
      </c>
      <c r="V390" s="15" t="inlineStr">
        <is>
          <t>Electrolytes, low sugar, vitamins; Messi-backed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New celebrity hydration entrant</t>
        </is>
      </c>
      <c r="AC390" s="15" t="inlineStr">
        <is>
          <t>Celebrity-backed low-sugar hydration</t>
        </is>
      </c>
      <c r="AD390" s="15" t="inlineStr">
        <is>
          <t>Messi brand plus low-sugar electrolytes.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Pedialyte</t>
        </is>
      </c>
      <c r="B391" s="15" t="inlineStr">
        <is>
          <t>Pedialyte Sport | Berry | single 495mL</t>
        </is>
      </c>
      <c r="C391" s="15" t="inlineStr">
        <is>
          <t>2) Electrolyte beverage (RTD)</t>
        </is>
      </c>
      <c r="D391" s="15" t="inlineStr">
        <is>
          <t>495 mL bottle</t>
        </is>
      </c>
      <c r="E391" s="16" t="n">
        <v>1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Berry</t>
        </is>
      </c>
      <c r="P391" s="16" t="n">
        <v>0</v>
      </c>
      <c r="Q391" s="16" t="n">
        <v>490</v>
      </c>
      <c r="R391" s="16" t="n">
        <v>350</v>
      </c>
      <c r="S391" s="16" t="n">
        <v>11</v>
      </c>
      <c r="T391" s="16" t="n">
        <v>45</v>
      </c>
      <c r="U391" s="15" t="inlineStr">
        <is>
          <t>Sugar + sucralose</t>
        </is>
      </c>
      <c r="V391" s="15" t="inlineStr">
        <is>
          <t>High-electrolyte rapid rehydration for athletes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Sport line of clinical brand</t>
        </is>
      </c>
      <c r="AC391" s="15" t="inlineStr">
        <is>
          <t>Clinical-grade sport rehydration</t>
        </is>
      </c>
      <c r="AD391" s="15" t="inlineStr">
        <is>
          <t>Medical-brand electrolytes for sport.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495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Pedialyte</t>
        </is>
      </c>
      <c r="B392" s="15" t="inlineStr">
        <is>
          <t>Pedialyte Sport | Berry | 8-pack 495mL</t>
        </is>
      </c>
      <c r="C392" s="15" t="inlineStr">
        <is>
          <t>2) Electrolyte beverage (RTD)</t>
        </is>
      </c>
      <c r="D392" s="15" t="inlineStr">
        <is>
          <t>495 mL bottle</t>
        </is>
      </c>
      <c r="E392" s="16" t="n">
        <v>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Berry</t>
        </is>
      </c>
      <c r="P392" s="16" t="n">
        <v>0</v>
      </c>
      <c r="Q392" s="16" t="n">
        <v>490</v>
      </c>
      <c r="R392" s="16" t="n">
        <v>350</v>
      </c>
      <c r="S392" s="16" t="n">
        <v>11</v>
      </c>
      <c r="T392" s="16" t="n">
        <v>45</v>
      </c>
      <c r="U392" s="15" t="inlineStr">
        <is>
          <t>Sugar + sucralose</t>
        </is>
      </c>
      <c r="V392" s="15" t="inlineStr">
        <is>
          <t>High-electrolyte rapid rehydration for athletes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Sport line of clinical brand</t>
        </is>
      </c>
      <c r="AC392" s="15" t="inlineStr">
        <is>
          <t>Clinical-grade sport rehydration</t>
        </is>
      </c>
      <c r="AD392" s="15" t="inlineStr">
        <is>
          <t>Medical-brand electrolytes for sport.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495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Pedialyte</t>
        </is>
      </c>
      <c r="B393" s="15" t="inlineStr">
        <is>
          <t>Pedialyte Sport | Berry | 12-pack 495mL</t>
        </is>
      </c>
      <c r="C393" s="15" t="inlineStr">
        <is>
          <t>2) Electrolyte beverage (RTD)</t>
        </is>
      </c>
      <c r="D393" s="15" t="inlineStr">
        <is>
          <t>495 mL bottle</t>
        </is>
      </c>
      <c r="E393" s="16" t="n">
        <v>12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Berry</t>
        </is>
      </c>
      <c r="P393" s="16" t="n">
        <v>0</v>
      </c>
      <c r="Q393" s="16" t="n">
        <v>490</v>
      </c>
      <c r="R393" s="16" t="n">
        <v>350</v>
      </c>
      <c r="S393" s="16" t="n">
        <v>11</v>
      </c>
      <c r="T393" s="16" t="n">
        <v>45</v>
      </c>
      <c r="U393" s="15" t="inlineStr">
        <is>
          <t>Sugar + sucralose</t>
        </is>
      </c>
      <c r="V393" s="15" t="inlineStr">
        <is>
          <t>High-electrolyte rapid rehydration for athletes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Sport line of clinical brand</t>
        </is>
      </c>
      <c r="AC393" s="15" t="inlineStr">
        <is>
          <t>Clinical-grade sport rehydration</t>
        </is>
      </c>
      <c r="AD393" s="15" t="inlineStr">
        <is>
          <t>Medical-brand electrolytes for sport.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495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Pedialyte</t>
        </is>
      </c>
      <c r="B394" s="15" t="inlineStr">
        <is>
          <t>Pedialyte Sport | Berry | 18-pack 495mL</t>
        </is>
      </c>
      <c r="C394" s="15" t="inlineStr">
        <is>
          <t>2) Electrolyte beverage (RTD)</t>
        </is>
      </c>
      <c r="D394" s="15" t="inlineStr">
        <is>
          <t>495 mL bottle</t>
        </is>
      </c>
      <c r="E394" s="16" t="n">
        <v>18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Berry</t>
        </is>
      </c>
      <c r="P394" s="16" t="n">
        <v>0</v>
      </c>
      <c r="Q394" s="16" t="n">
        <v>490</v>
      </c>
      <c r="R394" s="16" t="n">
        <v>350</v>
      </c>
      <c r="S394" s="16" t="n">
        <v>11</v>
      </c>
      <c r="T394" s="16" t="n">
        <v>45</v>
      </c>
      <c r="U394" s="15" t="inlineStr">
        <is>
          <t>Sugar + sucralose</t>
        </is>
      </c>
      <c r="V394" s="15" t="inlineStr">
        <is>
          <t>High-electrolyte rapid rehydration for athletes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Sport line of clinical brand</t>
        </is>
      </c>
      <c r="AC394" s="15" t="inlineStr">
        <is>
          <t>Clinical-grade sport rehydration</t>
        </is>
      </c>
      <c r="AD394" s="15" t="inlineStr">
        <is>
          <t>Medical-brand electrolytes for sport.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495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Pedialyte</t>
        </is>
      </c>
      <c r="B395" s="15" t="inlineStr">
        <is>
          <t>Pedialyte Sport | Berry | 24-pack 495mL</t>
        </is>
      </c>
      <c r="C395" s="15" t="inlineStr">
        <is>
          <t>2) Electrolyte beverage (RTD)</t>
        </is>
      </c>
      <c r="D395" s="15" t="inlineStr">
        <is>
          <t>495 mL bottle</t>
        </is>
      </c>
      <c r="E395" s="16" t="n">
        <v>24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Berry</t>
        </is>
      </c>
      <c r="P395" s="16" t="n">
        <v>0</v>
      </c>
      <c r="Q395" s="16" t="n">
        <v>490</v>
      </c>
      <c r="R395" s="16" t="n">
        <v>350</v>
      </c>
      <c r="S395" s="16" t="n">
        <v>11</v>
      </c>
      <c r="T395" s="16" t="n">
        <v>45</v>
      </c>
      <c r="U395" s="15" t="inlineStr">
        <is>
          <t>Sugar + sucralose</t>
        </is>
      </c>
      <c r="V395" s="15" t="inlineStr">
        <is>
          <t>High-electrolyte rapid rehydration for athletes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Sport line of clinical brand</t>
        </is>
      </c>
      <c r="AC395" s="15" t="inlineStr">
        <is>
          <t>Clinical-grade sport rehydration</t>
        </is>
      </c>
      <c r="AD395" s="15" t="inlineStr">
        <is>
          <t>Medical-brand electrolytes for sport.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495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Pedialyte</t>
        </is>
      </c>
      <c r="B396" s="15" t="inlineStr">
        <is>
          <t>Pedialyte Sport | Fruit Punch | single 495mL</t>
        </is>
      </c>
      <c r="C396" s="15" t="inlineStr">
        <is>
          <t>2) Electrolyte beverage (RTD)</t>
        </is>
      </c>
      <c r="D396" s="15" t="inlineStr">
        <is>
          <t>495 mL bottle</t>
        </is>
      </c>
      <c r="E396" s="16" t="n">
        <v>1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Fruit Punch</t>
        </is>
      </c>
      <c r="P396" s="16" t="n">
        <v>0</v>
      </c>
      <c r="Q396" s="16" t="n">
        <v>490</v>
      </c>
      <c r="R396" s="16" t="n">
        <v>350</v>
      </c>
      <c r="S396" s="16" t="n">
        <v>11</v>
      </c>
      <c r="T396" s="16" t="n">
        <v>45</v>
      </c>
      <c r="U396" s="15" t="inlineStr">
        <is>
          <t>Sugar + sucralose</t>
        </is>
      </c>
      <c r="V396" s="15" t="inlineStr">
        <is>
          <t>High-electrolyte rapid rehydration for athletes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Sport line of clinical brand</t>
        </is>
      </c>
      <c r="AC396" s="15" t="inlineStr">
        <is>
          <t>Clinical-grade sport rehydration</t>
        </is>
      </c>
      <c r="AD396" s="15" t="inlineStr">
        <is>
          <t>Medical-brand electrolytes for sport.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495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Pedialyte</t>
        </is>
      </c>
      <c r="B397" s="15" t="inlineStr">
        <is>
          <t>Pedialyte Sport | Fruit Punch | 8-pack 495mL</t>
        </is>
      </c>
      <c r="C397" s="15" t="inlineStr">
        <is>
          <t>2) Electrolyte beverage (RTD)</t>
        </is>
      </c>
      <c r="D397" s="15" t="inlineStr">
        <is>
          <t>495 mL bottle</t>
        </is>
      </c>
      <c r="E397" s="16" t="n">
        <v>8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Fruit Punch</t>
        </is>
      </c>
      <c r="P397" s="16" t="n">
        <v>0</v>
      </c>
      <c r="Q397" s="16" t="n">
        <v>490</v>
      </c>
      <c r="R397" s="16" t="n">
        <v>350</v>
      </c>
      <c r="S397" s="16" t="n">
        <v>11</v>
      </c>
      <c r="T397" s="16" t="n">
        <v>45</v>
      </c>
      <c r="U397" s="15" t="inlineStr">
        <is>
          <t>Sugar + sucralose</t>
        </is>
      </c>
      <c r="V397" s="15" t="inlineStr">
        <is>
          <t>High-electrolyte rapid rehydration for athletes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Sport line of clinical brand</t>
        </is>
      </c>
      <c r="AC397" s="15" t="inlineStr">
        <is>
          <t>Clinical-grade sport rehydration</t>
        </is>
      </c>
      <c r="AD397" s="15" t="inlineStr">
        <is>
          <t>Medical-brand electrolytes for sport.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495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Pedialyte</t>
        </is>
      </c>
      <c r="B398" s="15" t="inlineStr">
        <is>
          <t>Pedialyte Sport | Fruit Punch | 12-pack 495mL</t>
        </is>
      </c>
      <c r="C398" s="15" t="inlineStr">
        <is>
          <t>2) Electrolyte beverage (RTD)</t>
        </is>
      </c>
      <c r="D398" s="15" t="inlineStr">
        <is>
          <t>495 mL bottle</t>
        </is>
      </c>
      <c r="E398" s="16" t="n">
        <v>12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Fruit Punch</t>
        </is>
      </c>
      <c r="P398" s="16" t="n">
        <v>0</v>
      </c>
      <c r="Q398" s="16" t="n">
        <v>490</v>
      </c>
      <c r="R398" s="16" t="n">
        <v>350</v>
      </c>
      <c r="S398" s="16" t="n">
        <v>11</v>
      </c>
      <c r="T398" s="16" t="n">
        <v>45</v>
      </c>
      <c r="U398" s="15" t="inlineStr">
        <is>
          <t>Sugar + sucralose</t>
        </is>
      </c>
      <c r="V398" s="15" t="inlineStr">
        <is>
          <t>High-electrolyte rapid rehydration for athletes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Sport line of clinical brand</t>
        </is>
      </c>
      <c r="AC398" s="15" t="inlineStr">
        <is>
          <t>Clinical-grade sport rehydration</t>
        </is>
      </c>
      <c r="AD398" s="15" t="inlineStr">
        <is>
          <t>Medical-brand electrolytes for sport.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495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Pedialyte</t>
        </is>
      </c>
      <c r="B399" s="15" t="inlineStr">
        <is>
          <t>Pedialyte Sport | Fruit Punch | 18-pack 495mL</t>
        </is>
      </c>
      <c r="C399" s="15" t="inlineStr">
        <is>
          <t>2) Electrolyte beverage (RTD)</t>
        </is>
      </c>
      <c r="D399" s="15" t="inlineStr">
        <is>
          <t>495 mL bottle</t>
        </is>
      </c>
      <c r="E399" s="16" t="n">
        <v>18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Fruit Punch</t>
        </is>
      </c>
      <c r="P399" s="16" t="n">
        <v>0</v>
      </c>
      <c r="Q399" s="16" t="n">
        <v>490</v>
      </c>
      <c r="R399" s="16" t="n">
        <v>350</v>
      </c>
      <c r="S399" s="16" t="n">
        <v>11</v>
      </c>
      <c r="T399" s="16" t="n">
        <v>45</v>
      </c>
      <c r="U399" s="15" t="inlineStr">
        <is>
          <t>Sugar + sucralose</t>
        </is>
      </c>
      <c r="V399" s="15" t="inlineStr">
        <is>
          <t>High-electrolyte rapid rehydration for athletes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Sport line of clinical brand</t>
        </is>
      </c>
      <c r="AC399" s="15" t="inlineStr">
        <is>
          <t>Clinical-grade sport rehydration</t>
        </is>
      </c>
      <c r="AD399" s="15" t="inlineStr">
        <is>
          <t>Medical-brand electrolytes for sport.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495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Pedialyte</t>
        </is>
      </c>
      <c r="B400" s="15" t="inlineStr">
        <is>
          <t>Pedialyte Sport | Fruit Punch | 24-pack 495mL</t>
        </is>
      </c>
      <c r="C400" s="15" t="inlineStr">
        <is>
          <t>2) Electrolyte beverage (RTD)</t>
        </is>
      </c>
      <c r="D400" s="15" t="inlineStr">
        <is>
          <t>495 mL bottle</t>
        </is>
      </c>
      <c r="E400" s="16" t="n">
        <v>24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Fruit Punch</t>
        </is>
      </c>
      <c r="P400" s="16" t="n">
        <v>0</v>
      </c>
      <c r="Q400" s="16" t="n">
        <v>490</v>
      </c>
      <c r="R400" s="16" t="n">
        <v>350</v>
      </c>
      <c r="S400" s="16" t="n">
        <v>11</v>
      </c>
      <c r="T400" s="16" t="n">
        <v>45</v>
      </c>
      <c r="U400" s="15" t="inlineStr">
        <is>
          <t>Sugar + sucralose</t>
        </is>
      </c>
      <c r="V400" s="15" t="inlineStr">
        <is>
          <t>High-electrolyte rapid rehydration for athletes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Sport line of clinical brand</t>
        </is>
      </c>
      <c r="AC400" s="15" t="inlineStr">
        <is>
          <t>Clinical-grade sport rehydration</t>
        </is>
      </c>
      <c r="AD400" s="15" t="inlineStr">
        <is>
          <t>Medical-brand electrolytes for sport.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495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Pedialyte</t>
        </is>
      </c>
      <c r="B401" s="15" t="inlineStr">
        <is>
          <t>Pedialyte Sport | Cherry | single 495mL</t>
        </is>
      </c>
      <c r="C401" s="15" t="inlineStr">
        <is>
          <t>2) Electrolyte beverage (RTD)</t>
        </is>
      </c>
      <c r="D401" s="15" t="inlineStr">
        <is>
          <t>495 mL bottle</t>
        </is>
      </c>
      <c r="E401" s="16" t="n">
        <v>1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Cherry</t>
        </is>
      </c>
      <c r="P401" s="16" t="n">
        <v>0</v>
      </c>
      <c r="Q401" s="16" t="n">
        <v>490</v>
      </c>
      <c r="R401" s="16" t="n">
        <v>350</v>
      </c>
      <c r="S401" s="16" t="n">
        <v>11</v>
      </c>
      <c r="T401" s="16" t="n">
        <v>45</v>
      </c>
      <c r="U401" s="15" t="inlineStr">
        <is>
          <t>Sugar + sucralose</t>
        </is>
      </c>
      <c r="V401" s="15" t="inlineStr">
        <is>
          <t>High-electrolyte rapid rehydration for athletes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Sport line of clinical brand</t>
        </is>
      </c>
      <c r="AC401" s="15" t="inlineStr">
        <is>
          <t>Clinical-grade sport rehydration</t>
        </is>
      </c>
      <c r="AD401" s="15" t="inlineStr">
        <is>
          <t>Medical-brand electrolytes for sport.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495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Pedialyte</t>
        </is>
      </c>
      <c r="B402" s="15" t="inlineStr">
        <is>
          <t>Pedialyte Sport | Cherry | 8-pack 495mL</t>
        </is>
      </c>
      <c r="C402" s="15" t="inlineStr">
        <is>
          <t>2) Electrolyte beverage (RTD)</t>
        </is>
      </c>
      <c r="D402" s="15" t="inlineStr">
        <is>
          <t>495 mL bottle</t>
        </is>
      </c>
      <c r="E402" s="16" t="n">
        <v>8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Cherry</t>
        </is>
      </c>
      <c r="P402" s="16" t="n">
        <v>0</v>
      </c>
      <c r="Q402" s="16" t="n">
        <v>490</v>
      </c>
      <c r="R402" s="16" t="n">
        <v>350</v>
      </c>
      <c r="S402" s="16" t="n">
        <v>11</v>
      </c>
      <c r="T402" s="16" t="n">
        <v>45</v>
      </c>
      <c r="U402" s="15" t="inlineStr">
        <is>
          <t>Sugar + sucralose</t>
        </is>
      </c>
      <c r="V402" s="15" t="inlineStr">
        <is>
          <t>High-electrolyte rapid rehydration for athletes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Sport line of clinical brand</t>
        </is>
      </c>
      <c r="AC402" s="15" t="inlineStr">
        <is>
          <t>Clinical-grade sport rehydration</t>
        </is>
      </c>
      <c r="AD402" s="15" t="inlineStr">
        <is>
          <t>Medical-brand electrolytes for sport.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495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Pedialyte</t>
        </is>
      </c>
      <c r="B403" s="15" t="inlineStr">
        <is>
          <t>Pedialyte Sport | Cherry | 12-pack 495mL</t>
        </is>
      </c>
      <c r="C403" s="15" t="inlineStr">
        <is>
          <t>2) Electrolyte beverage (RTD)</t>
        </is>
      </c>
      <c r="D403" s="15" t="inlineStr">
        <is>
          <t>495 mL bottle</t>
        </is>
      </c>
      <c r="E403" s="16" t="n">
        <v>12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Cherry</t>
        </is>
      </c>
      <c r="P403" s="16" t="n">
        <v>0</v>
      </c>
      <c r="Q403" s="16" t="n">
        <v>490</v>
      </c>
      <c r="R403" s="16" t="n">
        <v>350</v>
      </c>
      <c r="S403" s="16" t="n">
        <v>11</v>
      </c>
      <c r="T403" s="16" t="n">
        <v>45</v>
      </c>
      <c r="U403" s="15" t="inlineStr">
        <is>
          <t>Sugar + sucralose</t>
        </is>
      </c>
      <c r="V403" s="15" t="inlineStr">
        <is>
          <t>High-electrolyte rapid rehydration for athletes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Sport line of clinical brand</t>
        </is>
      </c>
      <c r="AC403" s="15" t="inlineStr">
        <is>
          <t>Clinical-grade sport rehydration</t>
        </is>
      </c>
      <c r="AD403" s="15" t="inlineStr">
        <is>
          <t>Medical-brand electrolytes for sport.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495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Pedialyte</t>
        </is>
      </c>
      <c r="B404" s="15" t="inlineStr">
        <is>
          <t>Pedialyte Sport | Cherry | 18-pack 495mL</t>
        </is>
      </c>
      <c r="C404" s="15" t="inlineStr">
        <is>
          <t>2) Electrolyte beverage (RTD)</t>
        </is>
      </c>
      <c r="D404" s="15" t="inlineStr">
        <is>
          <t>495 mL bottle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Cherry</t>
        </is>
      </c>
      <c r="P404" s="16" t="n">
        <v>0</v>
      </c>
      <c r="Q404" s="16" t="n">
        <v>490</v>
      </c>
      <c r="R404" s="16" t="n">
        <v>350</v>
      </c>
      <c r="S404" s="16" t="n">
        <v>11</v>
      </c>
      <c r="T404" s="16" t="n">
        <v>45</v>
      </c>
      <c r="U404" s="15" t="inlineStr">
        <is>
          <t>Sugar + sucralose</t>
        </is>
      </c>
      <c r="V404" s="15" t="inlineStr">
        <is>
          <t>High-electrolyte rapid rehydration for athletes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Sport line of clinical brand</t>
        </is>
      </c>
      <c r="AC404" s="15" t="inlineStr">
        <is>
          <t>Clinical-grade sport rehydration</t>
        </is>
      </c>
      <c r="AD404" s="15" t="inlineStr">
        <is>
          <t>Medical-brand electrolytes for sport.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495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Pedialyte</t>
        </is>
      </c>
      <c r="B405" s="15" t="inlineStr">
        <is>
          <t>Pedialyte Sport | Cherry | 24-pack 495mL</t>
        </is>
      </c>
      <c r="C405" s="15" t="inlineStr">
        <is>
          <t>2) Electrolyte beverage (RTD)</t>
        </is>
      </c>
      <c r="D405" s="15" t="inlineStr">
        <is>
          <t>495 mL bottle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Cherry</t>
        </is>
      </c>
      <c r="P405" s="16" t="n">
        <v>0</v>
      </c>
      <c r="Q405" s="16" t="n">
        <v>490</v>
      </c>
      <c r="R405" s="16" t="n">
        <v>350</v>
      </c>
      <c r="S405" s="16" t="n">
        <v>11</v>
      </c>
      <c r="T405" s="16" t="n">
        <v>45</v>
      </c>
      <c r="U405" s="15" t="inlineStr">
        <is>
          <t>Sugar + sucralose</t>
        </is>
      </c>
      <c r="V405" s="15" t="inlineStr">
        <is>
          <t>High-electrolyte rapid rehydration for athletes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Sport line of clinical brand</t>
        </is>
      </c>
      <c r="AC405" s="15" t="inlineStr">
        <is>
          <t>Clinical-grade sport rehydration</t>
        </is>
      </c>
      <c r="AD405" s="15" t="inlineStr">
        <is>
          <t>Medical-brand electrolytes for sport.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495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</sheetData>
  <conditionalFormatting sqref="S2:S40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405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405">
    <cfRule type="dataBar" priority="3">
      <dataBar>
        <cfvo type="num" val="0"/>
        <cfvo type="num" val="100"/>
        <color rgb="0063BE7B"/>
      </dataBar>
    </cfRule>
  </conditionalFormatting>
  <conditionalFormatting sqref="AK2:AK405">
    <cfRule type="dataBar" priority="4">
      <dataBar>
        <cfvo type="num" val="0"/>
        <cfvo type="num" val="75"/>
        <color rgb="008FAADC"/>
      </dataBar>
    </cfRule>
  </conditionalFormatting>
  <conditionalFormatting sqref="AP2:AP405">
    <cfRule type="expression" priority="5" dxfId="0">
      <formula>ISBLANK($F2)</formula>
    </cfRule>
  </conditionalFormatting>
  <dataValidations count="1">
    <dataValidation sqref="I2:I40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5496"/>
    <outlinePr summaryBelow="1" summaryRight="1"/>
    <pageSetUpPr/>
  </sheetPr>
  <dimension ref="A1:AP5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OLIPOP</t>
        </is>
      </c>
      <c r="B2" s="15" t="inlineStr">
        <is>
          <t>OLIPOP Prebiotic Soda | Vintage Cola | single 355mL</t>
        </is>
      </c>
      <c r="C2" s="15" t="inlineStr">
        <is>
          <t>3) Functional beverage (still/sparkling)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Vintage Cola</t>
        </is>
      </c>
      <c r="P2" s="16" t="n">
        <v>0</v>
      </c>
      <c r="Q2" s="16" t="n">
        <v>30</v>
      </c>
      <c r="R2" s="15" t="inlineStr">
        <is>
          <t>Not listed</t>
        </is>
      </c>
      <c r="S2" s="16" t="n">
        <v>4</v>
      </c>
      <c r="T2" s="16" t="n">
        <v>45</v>
      </c>
      <c r="U2" s="15" t="inlineStr">
        <is>
          <t>Stevia + cassava syrup</t>
        </is>
      </c>
      <c r="V2" s="15" t="inlineStr">
        <is>
          <t>9 g prebiotic fiber, gut/digestive health, low sugar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Category-leading prebiotic soda; viral DTC + retail</t>
        </is>
      </c>
      <c r="AC2" s="15" t="inlineStr">
        <is>
          <t>Soda nostalgia that's actually good for your gut</t>
        </is>
      </c>
      <c r="AD2" s="15" t="inlineStr">
        <is>
          <t>Classic soda taste with 9 g fiber and almost no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OLIPOP</t>
        </is>
      </c>
      <c r="B3" s="15" t="inlineStr">
        <is>
          <t>OLIPOP Prebiotic Soda | Vintage Cola | 8-pack 355mL</t>
        </is>
      </c>
      <c r="C3" s="15" t="inlineStr">
        <is>
          <t>3) Functional beverage (still/sparkling)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Vintage Cola</t>
        </is>
      </c>
      <c r="P3" s="16" t="n">
        <v>0</v>
      </c>
      <c r="Q3" s="16" t="n">
        <v>30</v>
      </c>
      <c r="R3" s="15" t="inlineStr">
        <is>
          <t>Not listed</t>
        </is>
      </c>
      <c r="S3" s="16" t="n">
        <v>4</v>
      </c>
      <c r="T3" s="16" t="n">
        <v>45</v>
      </c>
      <c r="U3" s="15" t="inlineStr">
        <is>
          <t>Stevia + cassava syrup</t>
        </is>
      </c>
      <c r="V3" s="15" t="inlineStr">
        <is>
          <t>9 g prebiotic fiber, gut/digestive health, low sugar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Category-leading prebiotic soda; viral DTC + retail</t>
        </is>
      </c>
      <c r="AC3" s="15" t="inlineStr">
        <is>
          <t>Soda nostalgia that's actually good for your gut</t>
        </is>
      </c>
      <c r="AD3" s="15" t="inlineStr">
        <is>
          <t>Classic soda taste with 9 g fiber and almost no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OLIPOP</t>
        </is>
      </c>
      <c r="B4" s="15" t="inlineStr">
        <is>
          <t>OLIPOP Prebiotic Soda | Vintage Cola | 12-pack 355mL</t>
        </is>
      </c>
      <c r="C4" s="15" t="inlineStr">
        <is>
          <t>3) Functional beverage (still/sparkling)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Vintage Cola</t>
        </is>
      </c>
      <c r="P4" s="16" t="n">
        <v>0</v>
      </c>
      <c r="Q4" s="16" t="n">
        <v>30</v>
      </c>
      <c r="R4" s="15" t="inlineStr">
        <is>
          <t>Not listed</t>
        </is>
      </c>
      <c r="S4" s="16" t="n">
        <v>4</v>
      </c>
      <c r="T4" s="16" t="n">
        <v>45</v>
      </c>
      <c r="U4" s="15" t="inlineStr">
        <is>
          <t>Stevia + cassava syrup</t>
        </is>
      </c>
      <c r="V4" s="15" t="inlineStr">
        <is>
          <t>9 g prebiotic fiber, gut/digestive health, low sugar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Category-leading prebiotic soda; viral DTC + retail</t>
        </is>
      </c>
      <c r="AC4" s="15" t="inlineStr">
        <is>
          <t>Soda nostalgia that's actually good for your gut</t>
        </is>
      </c>
      <c r="AD4" s="15" t="inlineStr">
        <is>
          <t>Classic soda taste with 9 g fiber and almost no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OLIPOP</t>
        </is>
      </c>
      <c r="B5" s="15" t="inlineStr">
        <is>
          <t>OLIPOP Prebiotic Soda | Vintage Cola | 15-pack 355mL</t>
        </is>
      </c>
      <c r="C5" s="15" t="inlineStr">
        <is>
          <t>3) Functional beverage (still/sparkling)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Vintage Cola</t>
        </is>
      </c>
      <c r="P5" s="16" t="n">
        <v>0</v>
      </c>
      <c r="Q5" s="16" t="n">
        <v>30</v>
      </c>
      <c r="R5" s="15" t="inlineStr">
        <is>
          <t>Not listed</t>
        </is>
      </c>
      <c r="S5" s="16" t="n">
        <v>4</v>
      </c>
      <c r="T5" s="16" t="n">
        <v>45</v>
      </c>
      <c r="U5" s="15" t="inlineStr">
        <is>
          <t>Stevia + cassava syrup</t>
        </is>
      </c>
      <c r="V5" s="15" t="inlineStr">
        <is>
          <t>9 g prebiotic fiber, gut/digestive health, low sugar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Category-leading prebiotic soda; viral DTC + retail</t>
        </is>
      </c>
      <c r="AC5" s="15" t="inlineStr">
        <is>
          <t>Soda nostalgia that's actually good for your gut</t>
        </is>
      </c>
      <c r="AD5" s="15" t="inlineStr">
        <is>
          <t>Classic soda taste with 9 g fiber and almost no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OLIPOP</t>
        </is>
      </c>
      <c r="B6" s="15" t="inlineStr">
        <is>
          <t>OLIPOP Prebiotic Soda | Vintage Cola | 18-pack 355mL</t>
        </is>
      </c>
      <c r="C6" s="15" t="inlineStr">
        <is>
          <t>3) Functional beverage (still/sparkling)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Vintage Cola</t>
        </is>
      </c>
      <c r="P6" s="16" t="n">
        <v>0</v>
      </c>
      <c r="Q6" s="16" t="n">
        <v>30</v>
      </c>
      <c r="R6" s="15" t="inlineStr">
        <is>
          <t>Not listed</t>
        </is>
      </c>
      <c r="S6" s="16" t="n">
        <v>4</v>
      </c>
      <c r="T6" s="16" t="n">
        <v>45</v>
      </c>
      <c r="U6" s="15" t="inlineStr">
        <is>
          <t>Stevia + cassava syrup</t>
        </is>
      </c>
      <c r="V6" s="15" t="inlineStr">
        <is>
          <t>9 g prebiotic fiber, gut/digestive health, low sugar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Category-leading prebiotic soda; viral DTC + retail</t>
        </is>
      </c>
      <c r="AC6" s="15" t="inlineStr">
        <is>
          <t>Soda nostalgia that's actually good for your gut</t>
        </is>
      </c>
      <c r="AD6" s="15" t="inlineStr">
        <is>
          <t>Classic soda taste with 9 g fiber and almost no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OLIPOP</t>
        </is>
      </c>
      <c r="B7" s="15" t="inlineStr">
        <is>
          <t>OLIPOP Prebiotic Soda | Vintage Cola | 24-pack 355mL</t>
        </is>
      </c>
      <c r="C7" s="15" t="inlineStr">
        <is>
          <t>3) Functional beverage (still/sparkling)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Vintage Cola</t>
        </is>
      </c>
      <c r="P7" s="16" t="n">
        <v>0</v>
      </c>
      <c r="Q7" s="16" t="n">
        <v>30</v>
      </c>
      <c r="R7" s="15" t="inlineStr">
        <is>
          <t>Not listed</t>
        </is>
      </c>
      <c r="S7" s="16" t="n">
        <v>4</v>
      </c>
      <c r="T7" s="16" t="n">
        <v>45</v>
      </c>
      <c r="U7" s="15" t="inlineStr">
        <is>
          <t>Stevia + cassava syrup</t>
        </is>
      </c>
      <c r="V7" s="15" t="inlineStr">
        <is>
          <t>9 g prebiotic fiber, gut/digestive health, low sugar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Category-leading prebiotic soda; viral DTC + retail</t>
        </is>
      </c>
      <c r="AC7" s="15" t="inlineStr">
        <is>
          <t>Soda nostalgia that's actually good for your gut</t>
        </is>
      </c>
      <c r="AD7" s="15" t="inlineStr">
        <is>
          <t>Classic soda taste with 9 g fiber and almost no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OLIPOP</t>
        </is>
      </c>
      <c r="B8" s="15" t="inlineStr">
        <is>
          <t>OLIPOP Prebiotic Soda | Classic Root Beer | single 355mL</t>
        </is>
      </c>
      <c r="C8" s="15" t="inlineStr">
        <is>
          <t>3) Functional beverage (still/sparkling)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Classic Root Beer</t>
        </is>
      </c>
      <c r="P8" s="16" t="n">
        <v>0</v>
      </c>
      <c r="Q8" s="16" t="n">
        <v>30</v>
      </c>
      <c r="R8" s="15" t="inlineStr">
        <is>
          <t>Not listed</t>
        </is>
      </c>
      <c r="S8" s="16" t="n">
        <v>4</v>
      </c>
      <c r="T8" s="16" t="n">
        <v>45</v>
      </c>
      <c r="U8" s="15" t="inlineStr">
        <is>
          <t>Stevia + cassava syrup</t>
        </is>
      </c>
      <c r="V8" s="15" t="inlineStr">
        <is>
          <t>9 g prebiotic fiber, gut/digestive health, low sugar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Category-leading prebiotic soda; viral DTC + retail</t>
        </is>
      </c>
      <c r="AC8" s="15" t="inlineStr">
        <is>
          <t>Soda nostalgia that's actually good for your gut</t>
        </is>
      </c>
      <c r="AD8" s="15" t="inlineStr">
        <is>
          <t>Classic soda taste with 9 g fiber and almost no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OLIPOP</t>
        </is>
      </c>
      <c r="B9" s="15" t="inlineStr">
        <is>
          <t>OLIPOP Prebiotic Soda | Classic Root Beer | 8-pack 355mL</t>
        </is>
      </c>
      <c r="C9" s="15" t="inlineStr">
        <is>
          <t>3) Functional beverage (still/sparkling)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Classic Root Beer</t>
        </is>
      </c>
      <c r="P9" s="16" t="n">
        <v>0</v>
      </c>
      <c r="Q9" s="16" t="n">
        <v>30</v>
      </c>
      <c r="R9" s="15" t="inlineStr">
        <is>
          <t>Not listed</t>
        </is>
      </c>
      <c r="S9" s="16" t="n">
        <v>4</v>
      </c>
      <c r="T9" s="16" t="n">
        <v>45</v>
      </c>
      <c r="U9" s="15" t="inlineStr">
        <is>
          <t>Stevia + cassava syrup</t>
        </is>
      </c>
      <c r="V9" s="15" t="inlineStr">
        <is>
          <t>9 g prebiotic fiber, gut/digestive health, low sugar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Category-leading prebiotic soda; viral DTC + retail</t>
        </is>
      </c>
      <c r="AC9" s="15" t="inlineStr">
        <is>
          <t>Soda nostalgia that's actually good for your gut</t>
        </is>
      </c>
      <c r="AD9" s="15" t="inlineStr">
        <is>
          <t>Classic soda taste with 9 g fiber and almost no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OLIPOP</t>
        </is>
      </c>
      <c r="B10" s="15" t="inlineStr">
        <is>
          <t>OLIPOP Prebiotic Soda | Classic Root Beer | 12-pack 355mL</t>
        </is>
      </c>
      <c r="C10" s="15" t="inlineStr">
        <is>
          <t>3) Functional beverage (still/sparkling)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Classic Root Beer</t>
        </is>
      </c>
      <c r="P10" s="16" t="n">
        <v>0</v>
      </c>
      <c r="Q10" s="16" t="n">
        <v>30</v>
      </c>
      <c r="R10" s="15" t="inlineStr">
        <is>
          <t>Not listed</t>
        </is>
      </c>
      <c r="S10" s="16" t="n">
        <v>4</v>
      </c>
      <c r="T10" s="16" t="n">
        <v>45</v>
      </c>
      <c r="U10" s="15" t="inlineStr">
        <is>
          <t>Stevia + cassava syrup</t>
        </is>
      </c>
      <c r="V10" s="15" t="inlineStr">
        <is>
          <t>9 g prebiotic fiber, gut/digestive health, low sugar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Category-leading prebiotic soda; viral DTC + retail</t>
        </is>
      </c>
      <c r="AC10" s="15" t="inlineStr">
        <is>
          <t>Soda nostalgia that's actually good for your gut</t>
        </is>
      </c>
      <c r="AD10" s="15" t="inlineStr">
        <is>
          <t>Classic soda taste with 9 g fiber and almost no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OLIPOP</t>
        </is>
      </c>
      <c r="B11" s="15" t="inlineStr">
        <is>
          <t>OLIPOP Prebiotic Soda | Classic Root Beer | 15-pack 355mL</t>
        </is>
      </c>
      <c r="C11" s="15" t="inlineStr">
        <is>
          <t>3) Functional beverage (still/sparkling)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Classic Root Beer</t>
        </is>
      </c>
      <c r="P11" s="16" t="n">
        <v>0</v>
      </c>
      <c r="Q11" s="16" t="n">
        <v>30</v>
      </c>
      <c r="R11" s="15" t="inlineStr">
        <is>
          <t>Not listed</t>
        </is>
      </c>
      <c r="S11" s="16" t="n">
        <v>4</v>
      </c>
      <c r="T11" s="16" t="n">
        <v>45</v>
      </c>
      <c r="U11" s="15" t="inlineStr">
        <is>
          <t>Stevia + cassava syrup</t>
        </is>
      </c>
      <c r="V11" s="15" t="inlineStr">
        <is>
          <t>9 g prebiotic fiber, gut/digestive health, low sugar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Category-leading prebiotic soda; viral DTC + retail</t>
        </is>
      </c>
      <c r="AC11" s="15" t="inlineStr">
        <is>
          <t>Soda nostalgia that's actually good for your gut</t>
        </is>
      </c>
      <c r="AD11" s="15" t="inlineStr">
        <is>
          <t>Classic soda taste with 9 g fiber and almost no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OLIPOP</t>
        </is>
      </c>
      <c r="B12" s="15" t="inlineStr">
        <is>
          <t>OLIPOP Prebiotic Soda | Classic Root Beer | 18-pack 355mL</t>
        </is>
      </c>
      <c r="C12" s="15" t="inlineStr">
        <is>
          <t>3) Functional beverage (still/sparkling)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Classic Root Beer</t>
        </is>
      </c>
      <c r="P12" s="16" t="n">
        <v>0</v>
      </c>
      <c r="Q12" s="16" t="n">
        <v>30</v>
      </c>
      <c r="R12" s="15" t="inlineStr">
        <is>
          <t>Not listed</t>
        </is>
      </c>
      <c r="S12" s="16" t="n">
        <v>4</v>
      </c>
      <c r="T12" s="16" t="n">
        <v>45</v>
      </c>
      <c r="U12" s="15" t="inlineStr">
        <is>
          <t>Stevia + cassava syrup</t>
        </is>
      </c>
      <c r="V12" s="15" t="inlineStr">
        <is>
          <t>9 g prebiotic fiber, gut/digestive health, low sugar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Category-leading prebiotic soda; viral DTC + retail</t>
        </is>
      </c>
      <c r="AC12" s="15" t="inlineStr">
        <is>
          <t>Soda nostalgia that's actually good for your gut</t>
        </is>
      </c>
      <c r="AD12" s="15" t="inlineStr">
        <is>
          <t>Classic soda taste with 9 g fiber and almost no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OLIPOP</t>
        </is>
      </c>
      <c r="B13" s="15" t="inlineStr">
        <is>
          <t>OLIPOP Prebiotic Soda | Classic Root Beer | 24-pack 355mL</t>
        </is>
      </c>
      <c r="C13" s="15" t="inlineStr">
        <is>
          <t>3) Functional beverage (still/sparkling)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Classic Root Beer</t>
        </is>
      </c>
      <c r="P13" s="16" t="n">
        <v>0</v>
      </c>
      <c r="Q13" s="16" t="n">
        <v>30</v>
      </c>
      <c r="R13" s="15" t="inlineStr">
        <is>
          <t>Not listed</t>
        </is>
      </c>
      <c r="S13" s="16" t="n">
        <v>4</v>
      </c>
      <c r="T13" s="16" t="n">
        <v>45</v>
      </c>
      <c r="U13" s="15" t="inlineStr">
        <is>
          <t>Stevia + cassava syrup</t>
        </is>
      </c>
      <c r="V13" s="15" t="inlineStr">
        <is>
          <t>9 g prebiotic fiber, gut/digestive health, low sugar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Category-leading prebiotic soda; viral DTC + retail</t>
        </is>
      </c>
      <c r="AC13" s="15" t="inlineStr">
        <is>
          <t>Soda nostalgia that's actually good for your gut</t>
        </is>
      </c>
      <c r="AD13" s="15" t="inlineStr">
        <is>
          <t>Classic soda taste with 9 g fiber and almost no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OLIPOP</t>
        </is>
      </c>
      <c r="B14" s="15" t="inlineStr">
        <is>
          <t>OLIPOP Prebiotic Soda | Cherry Cola | single 355mL</t>
        </is>
      </c>
      <c r="C14" s="15" t="inlineStr">
        <is>
          <t>3) Functional beverage (still/sparkling)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Cherry Cola</t>
        </is>
      </c>
      <c r="P14" s="16" t="n">
        <v>0</v>
      </c>
      <c r="Q14" s="16" t="n">
        <v>30</v>
      </c>
      <c r="R14" s="15" t="inlineStr">
        <is>
          <t>Not listed</t>
        </is>
      </c>
      <c r="S14" s="16" t="n">
        <v>4</v>
      </c>
      <c r="T14" s="16" t="n">
        <v>45</v>
      </c>
      <c r="U14" s="15" t="inlineStr">
        <is>
          <t>Stevia + cassava syrup</t>
        </is>
      </c>
      <c r="V14" s="15" t="inlineStr">
        <is>
          <t>9 g prebiotic fiber, gut/digestive health, low sugar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Category-leading prebiotic soda; viral DTC + retail</t>
        </is>
      </c>
      <c r="AC14" s="15" t="inlineStr">
        <is>
          <t>Soda nostalgia that's actually good for your gut</t>
        </is>
      </c>
      <c r="AD14" s="15" t="inlineStr">
        <is>
          <t>Classic soda taste with 9 g fiber and almost no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OLIPOP</t>
        </is>
      </c>
      <c r="B15" s="15" t="inlineStr">
        <is>
          <t>OLIPOP Prebiotic Soda | Cherry Cola | 8-pack 355mL</t>
        </is>
      </c>
      <c r="C15" s="15" t="inlineStr">
        <is>
          <t>3) Functional beverage (still/sparkling)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Cherry Cola</t>
        </is>
      </c>
      <c r="P15" s="16" t="n">
        <v>0</v>
      </c>
      <c r="Q15" s="16" t="n">
        <v>30</v>
      </c>
      <c r="R15" s="15" t="inlineStr">
        <is>
          <t>Not listed</t>
        </is>
      </c>
      <c r="S15" s="16" t="n">
        <v>4</v>
      </c>
      <c r="T15" s="16" t="n">
        <v>45</v>
      </c>
      <c r="U15" s="15" t="inlineStr">
        <is>
          <t>Stevia + cassava syrup</t>
        </is>
      </c>
      <c r="V15" s="15" t="inlineStr">
        <is>
          <t>9 g prebiotic fiber, gut/digestive health, low sugar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Category-leading prebiotic soda; viral DTC + retail</t>
        </is>
      </c>
      <c r="AC15" s="15" t="inlineStr">
        <is>
          <t>Soda nostalgia that's actually good for your gut</t>
        </is>
      </c>
      <c r="AD15" s="15" t="inlineStr">
        <is>
          <t>Classic soda taste with 9 g fiber and almost no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OLIPOP</t>
        </is>
      </c>
      <c r="B16" s="15" t="inlineStr">
        <is>
          <t>OLIPOP Prebiotic Soda | Cherry Cola | 12-pack 355mL</t>
        </is>
      </c>
      <c r="C16" s="15" t="inlineStr">
        <is>
          <t>3) Functional beverage (still/sparkling)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Cherry Cola</t>
        </is>
      </c>
      <c r="P16" s="16" t="n">
        <v>0</v>
      </c>
      <c r="Q16" s="16" t="n">
        <v>30</v>
      </c>
      <c r="R16" s="15" t="inlineStr">
        <is>
          <t>Not listed</t>
        </is>
      </c>
      <c r="S16" s="16" t="n">
        <v>4</v>
      </c>
      <c r="T16" s="16" t="n">
        <v>45</v>
      </c>
      <c r="U16" s="15" t="inlineStr">
        <is>
          <t>Stevia + cassava syrup</t>
        </is>
      </c>
      <c r="V16" s="15" t="inlineStr">
        <is>
          <t>9 g prebiotic fiber, gut/digestive health, low sugar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Category-leading prebiotic soda; viral DTC + retail</t>
        </is>
      </c>
      <c r="AC16" s="15" t="inlineStr">
        <is>
          <t>Soda nostalgia that's actually good for your gut</t>
        </is>
      </c>
      <c r="AD16" s="15" t="inlineStr">
        <is>
          <t>Classic soda taste with 9 g fiber and almost no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OLIPOP</t>
        </is>
      </c>
      <c r="B17" s="15" t="inlineStr">
        <is>
          <t>OLIPOP Prebiotic Soda | Cherry Cola | 15-pack 355mL</t>
        </is>
      </c>
      <c r="C17" s="15" t="inlineStr">
        <is>
          <t>3) Functional beverage (still/sparkling)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Cherry Cola</t>
        </is>
      </c>
      <c r="P17" s="16" t="n">
        <v>0</v>
      </c>
      <c r="Q17" s="16" t="n">
        <v>30</v>
      </c>
      <c r="R17" s="15" t="inlineStr">
        <is>
          <t>Not listed</t>
        </is>
      </c>
      <c r="S17" s="16" t="n">
        <v>4</v>
      </c>
      <c r="T17" s="16" t="n">
        <v>45</v>
      </c>
      <c r="U17" s="15" t="inlineStr">
        <is>
          <t>Stevia + cassava syrup</t>
        </is>
      </c>
      <c r="V17" s="15" t="inlineStr">
        <is>
          <t>9 g prebiotic fiber, gut/digestive health, low sugar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Category-leading prebiotic soda; viral DTC + retail</t>
        </is>
      </c>
      <c r="AC17" s="15" t="inlineStr">
        <is>
          <t>Soda nostalgia that's actually good for your gut</t>
        </is>
      </c>
      <c r="AD17" s="15" t="inlineStr">
        <is>
          <t>Classic soda taste with 9 g fiber and almost no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OLIPOP</t>
        </is>
      </c>
      <c r="B18" s="15" t="inlineStr">
        <is>
          <t>OLIPOP Prebiotic Soda | Cherry Cola | 18-pack 355mL</t>
        </is>
      </c>
      <c r="C18" s="15" t="inlineStr">
        <is>
          <t>3) Functional beverage (still/sparkling)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Cherry Cola</t>
        </is>
      </c>
      <c r="P18" s="16" t="n">
        <v>0</v>
      </c>
      <c r="Q18" s="16" t="n">
        <v>30</v>
      </c>
      <c r="R18" s="15" t="inlineStr">
        <is>
          <t>Not listed</t>
        </is>
      </c>
      <c r="S18" s="16" t="n">
        <v>4</v>
      </c>
      <c r="T18" s="16" t="n">
        <v>45</v>
      </c>
      <c r="U18" s="15" t="inlineStr">
        <is>
          <t>Stevia + cassava syrup</t>
        </is>
      </c>
      <c r="V18" s="15" t="inlineStr">
        <is>
          <t>9 g prebiotic fiber, gut/digestive health, low sugar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Category-leading prebiotic soda; viral DTC + retail</t>
        </is>
      </c>
      <c r="AC18" s="15" t="inlineStr">
        <is>
          <t>Soda nostalgia that's actually good for your gut</t>
        </is>
      </c>
      <c r="AD18" s="15" t="inlineStr">
        <is>
          <t>Classic soda taste with 9 g fiber and almost no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OLIPOP</t>
        </is>
      </c>
      <c r="B19" s="15" t="inlineStr">
        <is>
          <t>OLIPOP Prebiotic Soda | Cherry Cola | 24-pack 355mL</t>
        </is>
      </c>
      <c r="C19" s="15" t="inlineStr">
        <is>
          <t>3) Functional beverage (still/sparkling)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Cherry Cola</t>
        </is>
      </c>
      <c r="P19" s="16" t="n">
        <v>0</v>
      </c>
      <c r="Q19" s="16" t="n">
        <v>30</v>
      </c>
      <c r="R19" s="15" t="inlineStr">
        <is>
          <t>Not listed</t>
        </is>
      </c>
      <c r="S19" s="16" t="n">
        <v>4</v>
      </c>
      <c r="T19" s="16" t="n">
        <v>45</v>
      </c>
      <c r="U19" s="15" t="inlineStr">
        <is>
          <t>Stevia + cassava syrup</t>
        </is>
      </c>
      <c r="V19" s="15" t="inlineStr">
        <is>
          <t>9 g prebiotic fiber, gut/digestive health, low sugar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Category-leading prebiotic soda; viral DTC + retail</t>
        </is>
      </c>
      <c r="AC19" s="15" t="inlineStr">
        <is>
          <t>Soda nostalgia that's actually good for your gut</t>
        </is>
      </c>
      <c r="AD19" s="15" t="inlineStr">
        <is>
          <t>Classic soda taste with 9 g fiber and almost no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OLIPOP</t>
        </is>
      </c>
      <c r="B20" s="15" t="inlineStr">
        <is>
          <t>OLIPOP Prebiotic Soda | Strawberry Vanilla | single 355mL</t>
        </is>
      </c>
      <c r="C20" s="15" t="inlineStr">
        <is>
          <t>3) Functional beverage (still/sparkling)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Strawberry Vanilla</t>
        </is>
      </c>
      <c r="P20" s="16" t="n">
        <v>0</v>
      </c>
      <c r="Q20" s="16" t="n">
        <v>30</v>
      </c>
      <c r="R20" s="15" t="inlineStr">
        <is>
          <t>Not listed</t>
        </is>
      </c>
      <c r="S20" s="16" t="n">
        <v>4</v>
      </c>
      <c r="T20" s="16" t="n">
        <v>45</v>
      </c>
      <c r="U20" s="15" t="inlineStr">
        <is>
          <t>Stevia + cassava syrup</t>
        </is>
      </c>
      <c r="V20" s="15" t="inlineStr">
        <is>
          <t>9 g prebiotic fiber, gut/digestive health, low sugar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Category-leading prebiotic soda; viral DTC + retail</t>
        </is>
      </c>
      <c r="AC20" s="15" t="inlineStr">
        <is>
          <t>Soda nostalgia that's actually good for your gut</t>
        </is>
      </c>
      <c r="AD20" s="15" t="inlineStr">
        <is>
          <t>Classic soda taste with 9 g fiber and almost no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OLIPOP</t>
        </is>
      </c>
      <c r="B21" s="15" t="inlineStr">
        <is>
          <t>OLIPOP Prebiotic Soda | Strawberry Vanilla | 8-pack 355mL</t>
        </is>
      </c>
      <c r="C21" s="15" t="inlineStr">
        <is>
          <t>3) Functional beverage (still/sparkling)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Strawberry Vanilla</t>
        </is>
      </c>
      <c r="P21" s="16" t="n">
        <v>0</v>
      </c>
      <c r="Q21" s="16" t="n">
        <v>30</v>
      </c>
      <c r="R21" s="15" t="inlineStr">
        <is>
          <t>Not listed</t>
        </is>
      </c>
      <c r="S21" s="16" t="n">
        <v>4</v>
      </c>
      <c r="T21" s="16" t="n">
        <v>45</v>
      </c>
      <c r="U21" s="15" t="inlineStr">
        <is>
          <t>Stevia + cassava syrup</t>
        </is>
      </c>
      <c r="V21" s="15" t="inlineStr">
        <is>
          <t>9 g prebiotic fiber, gut/digestive health, low sugar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Category-leading prebiotic soda; viral DTC + retail</t>
        </is>
      </c>
      <c r="AC21" s="15" t="inlineStr">
        <is>
          <t>Soda nostalgia that's actually good for your gut</t>
        </is>
      </c>
      <c r="AD21" s="15" t="inlineStr">
        <is>
          <t>Classic soda taste with 9 g fiber and almost no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OLIPOP</t>
        </is>
      </c>
      <c r="B22" s="15" t="inlineStr">
        <is>
          <t>OLIPOP Prebiotic Soda | Strawberry Vanilla | 12-pack 355mL</t>
        </is>
      </c>
      <c r="C22" s="15" t="inlineStr">
        <is>
          <t>3) Functional beverage (still/sparkling)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Strawberry Vanilla</t>
        </is>
      </c>
      <c r="P22" s="16" t="n">
        <v>0</v>
      </c>
      <c r="Q22" s="16" t="n">
        <v>30</v>
      </c>
      <c r="R22" s="15" t="inlineStr">
        <is>
          <t>Not listed</t>
        </is>
      </c>
      <c r="S22" s="16" t="n">
        <v>4</v>
      </c>
      <c r="T22" s="16" t="n">
        <v>45</v>
      </c>
      <c r="U22" s="15" t="inlineStr">
        <is>
          <t>Stevia + cassava syrup</t>
        </is>
      </c>
      <c r="V22" s="15" t="inlineStr">
        <is>
          <t>9 g prebiotic fiber, gut/digestive health, low sugar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Category-leading prebiotic soda; viral DTC + retail</t>
        </is>
      </c>
      <c r="AC22" s="15" t="inlineStr">
        <is>
          <t>Soda nostalgia that's actually good for your gut</t>
        </is>
      </c>
      <c r="AD22" s="15" t="inlineStr">
        <is>
          <t>Classic soda taste with 9 g fiber and almost no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OLIPOP</t>
        </is>
      </c>
      <c r="B23" s="15" t="inlineStr">
        <is>
          <t>OLIPOP Prebiotic Soda | Strawberry Vanilla | 15-pack 355mL</t>
        </is>
      </c>
      <c r="C23" s="15" t="inlineStr">
        <is>
          <t>3) Functional beverage (still/sparkling)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Strawberry Vanilla</t>
        </is>
      </c>
      <c r="P23" s="16" t="n">
        <v>0</v>
      </c>
      <c r="Q23" s="16" t="n">
        <v>30</v>
      </c>
      <c r="R23" s="15" t="inlineStr">
        <is>
          <t>Not listed</t>
        </is>
      </c>
      <c r="S23" s="16" t="n">
        <v>4</v>
      </c>
      <c r="T23" s="16" t="n">
        <v>45</v>
      </c>
      <c r="U23" s="15" t="inlineStr">
        <is>
          <t>Stevia + cassava syrup</t>
        </is>
      </c>
      <c r="V23" s="15" t="inlineStr">
        <is>
          <t>9 g prebiotic fiber, gut/digestive health, low sugar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Category-leading prebiotic soda; viral DTC + retail</t>
        </is>
      </c>
      <c r="AC23" s="15" t="inlineStr">
        <is>
          <t>Soda nostalgia that's actually good for your gut</t>
        </is>
      </c>
      <c r="AD23" s="15" t="inlineStr">
        <is>
          <t>Classic soda taste with 9 g fiber and almost no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OLIPOP</t>
        </is>
      </c>
      <c r="B24" s="15" t="inlineStr">
        <is>
          <t>OLIPOP Prebiotic Soda | Strawberry Vanilla | 18-pack 355mL</t>
        </is>
      </c>
      <c r="C24" s="15" t="inlineStr">
        <is>
          <t>3) Functional beverage (still/sparkling)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Strawberry Vanilla</t>
        </is>
      </c>
      <c r="P24" s="16" t="n">
        <v>0</v>
      </c>
      <c r="Q24" s="16" t="n">
        <v>30</v>
      </c>
      <c r="R24" s="15" t="inlineStr">
        <is>
          <t>Not listed</t>
        </is>
      </c>
      <c r="S24" s="16" t="n">
        <v>4</v>
      </c>
      <c r="T24" s="16" t="n">
        <v>45</v>
      </c>
      <c r="U24" s="15" t="inlineStr">
        <is>
          <t>Stevia + cassava syrup</t>
        </is>
      </c>
      <c r="V24" s="15" t="inlineStr">
        <is>
          <t>9 g prebiotic fiber, gut/digestive health, low sugar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Category-leading prebiotic soda; viral DTC + retail</t>
        </is>
      </c>
      <c r="AC24" s="15" t="inlineStr">
        <is>
          <t>Soda nostalgia that's actually good for your gut</t>
        </is>
      </c>
      <c r="AD24" s="15" t="inlineStr">
        <is>
          <t>Classic soda taste with 9 g fiber and almost no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OLIPOP</t>
        </is>
      </c>
      <c r="B25" s="15" t="inlineStr">
        <is>
          <t>OLIPOP Prebiotic Soda | Strawberry Vanilla | 24-pack 355mL</t>
        </is>
      </c>
      <c r="C25" s="15" t="inlineStr">
        <is>
          <t>3) Functional beverage (still/sparkling)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Strawberry Vanilla</t>
        </is>
      </c>
      <c r="P25" s="16" t="n">
        <v>0</v>
      </c>
      <c r="Q25" s="16" t="n">
        <v>30</v>
      </c>
      <c r="R25" s="15" t="inlineStr">
        <is>
          <t>Not listed</t>
        </is>
      </c>
      <c r="S25" s="16" t="n">
        <v>4</v>
      </c>
      <c r="T25" s="16" t="n">
        <v>45</v>
      </c>
      <c r="U25" s="15" t="inlineStr">
        <is>
          <t>Stevia + cassava syrup</t>
        </is>
      </c>
      <c r="V25" s="15" t="inlineStr">
        <is>
          <t>9 g prebiotic fiber, gut/digestive health, low sugar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Category-leading prebiotic soda; viral DTC + retail</t>
        </is>
      </c>
      <c r="AC25" s="15" t="inlineStr">
        <is>
          <t>Soda nostalgia that's actually good for your gut</t>
        </is>
      </c>
      <c r="AD25" s="15" t="inlineStr">
        <is>
          <t>Classic soda taste with 9 g fiber and almost no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OLIPOP</t>
        </is>
      </c>
      <c r="B26" s="15" t="inlineStr">
        <is>
          <t>OLIPOP Prebiotic Soda | Orange Squeeze | single 355mL</t>
        </is>
      </c>
      <c r="C26" s="15" t="inlineStr">
        <is>
          <t>3) Functional beverage (still/sparkling)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Orange Squeeze</t>
        </is>
      </c>
      <c r="P26" s="16" t="n">
        <v>0</v>
      </c>
      <c r="Q26" s="16" t="n">
        <v>30</v>
      </c>
      <c r="R26" s="15" t="inlineStr">
        <is>
          <t>Not listed</t>
        </is>
      </c>
      <c r="S26" s="16" t="n">
        <v>4</v>
      </c>
      <c r="T26" s="16" t="n">
        <v>45</v>
      </c>
      <c r="U26" s="15" t="inlineStr">
        <is>
          <t>Stevia + cassava syrup</t>
        </is>
      </c>
      <c r="V26" s="15" t="inlineStr">
        <is>
          <t>9 g prebiotic fiber, gut/digestive health, low sugar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Category-leading prebiotic soda; viral DTC + retail</t>
        </is>
      </c>
      <c r="AC26" s="15" t="inlineStr">
        <is>
          <t>Soda nostalgia that's actually good for your gut</t>
        </is>
      </c>
      <c r="AD26" s="15" t="inlineStr">
        <is>
          <t>Classic soda taste with 9 g fiber and almost no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OLIPOP</t>
        </is>
      </c>
      <c r="B27" s="15" t="inlineStr">
        <is>
          <t>OLIPOP Prebiotic Soda | Orange Squeeze | 8-pack 355mL</t>
        </is>
      </c>
      <c r="C27" s="15" t="inlineStr">
        <is>
          <t>3) Functional beverage (still/sparkling)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Orange Squeeze</t>
        </is>
      </c>
      <c r="P27" s="16" t="n">
        <v>0</v>
      </c>
      <c r="Q27" s="16" t="n">
        <v>30</v>
      </c>
      <c r="R27" s="15" t="inlineStr">
        <is>
          <t>Not listed</t>
        </is>
      </c>
      <c r="S27" s="16" t="n">
        <v>4</v>
      </c>
      <c r="T27" s="16" t="n">
        <v>45</v>
      </c>
      <c r="U27" s="15" t="inlineStr">
        <is>
          <t>Stevia + cassava syrup</t>
        </is>
      </c>
      <c r="V27" s="15" t="inlineStr">
        <is>
          <t>9 g prebiotic fiber, gut/digestive health, low sugar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Category-leading prebiotic soda; viral DTC + retail</t>
        </is>
      </c>
      <c r="AC27" s="15" t="inlineStr">
        <is>
          <t>Soda nostalgia that's actually good for your gut</t>
        </is>
      </c>
      <c r="AD27" s="15" t="inlineStr">
        <is>
          <t>Classic soda taste with 9 g fiber and almost no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OLIPOP</t>
        </is>
      </c>
      <c r="B28" s="15" t="inlineStr">
        <is>
          <t>OLIPOP Prebiotic Soda | Orange Squeeze | 12-pack 355mL</t>
        </is>
      </c>
      <c r="C28" s="15" t="inlineStr">
        <is>
          <t>3) Functional beverage (still/sparkling)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Orange Squeeze</t>
        </is>
      </c>
      <c r="P28" s="16" t="n">
        <v>0</v>
      </c>
      <c r="Q28" s="16" t="n">
        <v>30</v>
      </c>
      <c r="R28" s="15" t="inlineStr">
        <is>
          <t>Not listed</t>
        </is>
      </c>
      <c r="S28" s="16" t="n">
        <v>4</v>
      </c>
      <c r="T28" s="16" t="n">
        <v>45</v>
      </c>
      <c r="U28" s="15" t="inlineStr">
        <is>
          <t>Stevia + cassava syrup</t>
        </is>
      </c>
      <c r="V28" s="15" t="inlineStr">
        <is>
          <t>9 g prebiotic fiber, gut/digestive health, low sugar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Category-leading prebiotic soda; viral DTC + retail</t>
        </is>
      </c>
      <c r="AC28" s="15" t="inlineStr">
        <is>
          <t>Soda nostalgia that's actually good for your gut</t>
        </is>
      </c>
      <c r="AD28" s="15" t="inlineStr">
        <is>
          <t>Classic soda taste with 9 g fiber and almost no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OLIPOP</t>
        </is>
      </c>
      <c r="B29" s="15" t="inlineStr">
        <is>
          <t>OLIPOP Prebiotic Soda | Orange Squeeze | 15-pack 355mL</t>
        </is>
      </c>
      <c r="C29" s="15" t="inlineStr">
        <is>
          <t>3) Functional beverage (still/sparkling)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Orange Squeeze</t>
        </is>
      </c>
      <c r="P29" s="16" t="n">
        <v>0</v>
      </c>
      <c r="Q29" s="16" t="n">
        <v>30</v>
      </c>
      <c r="R29" s="15" t="inlineStr">
        <is>
          <t>Not listed</t>
        </is>
      </c>
      <c r="S29" s="16" t="n">
        <v>4</v>
      </c>
      <c r="T29" s="16" t="n">
        <v>45</v>
      </c>
      <c r="U29" s="15" t="inlineStr">
        <is>
          <t>Stevia + cassava syrup</t>
        </is>
      </c>
      <c r="V29" s="15" t="inlineStr">
        <is>
          <t>9 g prebiotic fiber, gut/digestive health, low sugar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Category-leading prebiotic soda; viral DTC + retail</t>
        </is>
      </c>
      <c r="AC29" s="15" t="inlineStr">
        <is>
          <t>Soda nostalgia that's actually good for your gut</t>
        </is>
      </c>
      <c r="AD29" s="15" t="inlineStr">
        <is>
          <t>Classic soda taste with 9 g fiber and almost no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OLIPOP</t>
        </is>
      </c>
      <c r="B30" s="15" t="inlineStr">
        <is>
          <t>OLIPOP Prebiotic Soda | Orange Squeeze | 18-pack 355mL</t>
        </is>
      </c>
      <c r="C30" s="15" t="inlineStr">
        <is>
          <t>3) Functional beverage (still/sparkling)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Orange Squeeze</t>
        </is>
      </c>
      <c r="P30" s="16" t="n">
        <v>0</v>
      </c>
      <c r="Q30" s="16" t="n">
        <v>30</v>
      </c>
      <c r="R30" s="15" t="inlineStr">
        <is>
          <t>Not listed</t>
        </is>
      </c>
      <c r="S30" s="16" t="n">
        <v>4</v>
      </c>
      <c r="T30" s="16" t="n">
        <v>45</v>
      </c>
      <c r="U30" s="15" t="inlineStr">
        <is>
          <t>Stevia + cassava syrup</t>
        </is>
      </c>
      <c r="V30" s="15" t="inlineStr">
        <is>
          <t>9 g prebiotic fiber, gut/digestive health, low sugar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Category-leading prebiotic soda; viral DTC + retail</t>
        </is>
      </c>
      <c r="AC30" s="15" t="inlineStr">
        <is>
          <t>Soda nostalgia that's actually good for your gut</t>
        </is>
      </c>
      <c r="AD30" s="15" t="inlineStr">
        <is>
          <t>Classic soda taste with 9 g fiber and almost no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OLIPOP</t>
        </is>
      </c>
      <c r="B31" s="15" t="inlineStr">
        <is>
          <t>OLIPOP Prebiotic Soda | Orange Squeeze | 24-pack 355mL</t>
        </is>
      </c>
      <c r="C31" s="15" t="inlineStr">
        <is>
          <t>3) Functional beverage (still/sparkling)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Orange Squeeze</t>
        </is>
      </c>
      <c r="P31" s="16" t="n">
        <v>0</v>
      </c>
      <c r="Q31" s="16" t="n">
        <v>30</v>
      </c>
      <c r="R31" s="15" t="inlineStr">
        <is>
          <t>Not listed</t>
        </is>
      </c>
      <c r="S31" s="16" t="n">
        <v>4</v>
      </c>
      <c r="T31" s="16" t="n">
        <v>45</v>
      </c>
      <c r="U31" s="15" t="inlineStr">
        <is>
          <t>Stevia + cassava syrup</t>
        </is>
      </c>
      <c r="V31" s="15" t="inlineStr">
        <is>
          <t>9 g prebiotic fiber, gut/digestive health, low sugar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Category-leading prebiotic soda; viral DTC + retail</t>
        </is>
      </c>
      <c r="AC31" s="15" t="inlineStr">
        <is>
          <t>Soda nostalgia that's actually good for your gut</t>
        </is>
      </c>
      <c r="AD31" s="15" t="inlineStr">
        <is>
          <t>Classic soda taste with 9 g fiber and almost no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OLIPOP</t>
        </is>
      </c>
      <c r="B32" s="15" t="inlineStr">
        <is>
          <t>OLIPOP Prebiotic Soda | Ginger Ale | single 355mL</t>
        </is>
      </c>
      <c r="C32" s="15" t="inlineStr">
        <is>
          <t>3) Functional beverage (still/sparkling)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Ginger Ale</t>
        </is>
      </c>
      <c r="P32" s="16" t="n">
        <v>0</v>
      </c>
      <c r="Q32" s="16" t="n">
        <v>30</v>
      </c>
      <c r="R32" s="15" t="inlineStr">
        <is>
          <t>Not listed</t>
        </is>
      </c>
      <c r="S32" s="16" t="n">
        <v>4</v>
      </c>
      <c r="T32" s="16" t="n">
        <v>45</v>
      </c>
      <c r="U32" s="15" t="inlineStr">
        <is>
          <t>Stevia + cassava syrup</t>
        </is>
      </c>
      <c r="V32" s="15" t="inlineStr">
        <is>
          <t>9 g prebiotic fiber, gut/digestive health, low sugar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Category-leading prebiotic soda; viral DTC + retail</t>
        </is>
      </c>
      <c r="AC32" s="15" t="inlineStr">
        <is>
          <t>Soda nostalgia that's actually good for your gut</t>
        </is>
      </c>
      <c r="AD32" s="15" t="inlineStr">
        <is>
          <t>Classic soda taste with 9 g fiber and almost no sugar.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OLIPOP</t>
        </is>
      </c>
      <c r="B33" s="15" t="inlineStr">
        <is>
          <t>OLIPOP Prebiotic Soda | Ginger Ale | 8-pack 355mL</t>
        </is>
      </c>
      <c r="C33" s="15" t="inlineStr">
        <is>
          <t>3) Functional beverage (still/sparkling)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Ginger Ale</t>
        </is>
      </c>
      <c r="P33" s="16" t="n">
        <v>0</v>
      </c>
      <c r="Q33" s="16" t="n">
        <v>30</v>
      </c>
      <c r="R33" s="15" t="inlineStr">
        <is>
          <t>Not listed</t>
        </is>
      </c>
      <c r="S33" s="16" t="n">
        <v>4</v>
      </c>
      <c r="T33" s="16" t="n">
        <v>45</v>
      </c>
      <c r="U33" s="15" t="inlineStr">
        <is>
          <t>Stevia + cassava syrup</t>
        </is>
      </c>
      <c r="V33" s="15" t="inlineStr">
        <is>
          <t>9 g prebiotic fiber, gut/digestive health, low sugar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Category-leading prebiotic soda; viral DTC + retail</t>
        </is>
      </c>
      <c r="AC33" s="15" t="inlineStr">
        <is>
          <t>Soda nostalgia that's actually good for your gut</t>
        </is>
      </c>
      <c r="AD33" s="15" t="inlineStr">
        <is>
          <t>Classic soda taste with 9 g fiber and almost no sugar.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OLIPOP</t>
        </is>
      </c>
      <c r="B34" s="15" t="inlineStr">
        <is>
          <t>OLIPOP Prebiotic Soda | Ginger Ale | 12-pack 355mL</t>
        </is>
      </c>
      <c r="C34" s="15" t="inlineStr">
        <is>
          <t>3) Functional beverage (still/sparkling)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Ginger Ale</t>
        </is>
      </c>
      <c r="P34" s="16" t="n">
        <v>0</v>
      </c>
      <c r="Q34" s="16" t="n">
        <v>30</v>
      </c>
      <c r="R34" s="15" t="inlineStr">
        <is>
          <t>Not listed</t>
        </is>
      </c>
      <c r="S34" s="16" t="n">
        <v>4</v>
      </c>
      <c r="T34" s="16" t="n">
        <v>45</v>
      </c>
      <c r="U34" s="15" t="inlineStr">
        <is>
          <t>Stevia + cassava syrup</t>
        </is>
      </c>
      <c r="V34" s="15" t="inlineStr">
        <is>
          <t>9 g prebiotic fiber, gut/digestive health, low sugar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Category-leading prebiotic soda; viral DTC + retail</t>
        </is>
      </c>
      <c r="AC34" s="15" t="inlineStr">
        <is>
          <t>Soda nostalgia that's actually good for your gut</t>
        </is>
      </c>
      <c r="AD34" s="15" t="inlineStr">
        <is>
          <t>Classic soda taste with 9 g fiber and almost no sugar.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OLIPOP</t>
        </is>
      </c>
      <c r="B35" s="15" t="inlineStr">
        <is>
          <t>OLIPOP Prebiotic Soda | Ginger Ale | 15-pack 355mL</t>
        </is>
      </c>
      <c r="C35" s="15" t="inlineStr">
        <is>
          <t>3) Functional beverage (still/sparkling)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Ginger Ale</t>
        </is>
      </c>
      <c r="P35" s="16" t="n">
        <v>0</v>
      </c>
      <c r="Q35" s="16" t="n">
        <v>30</v>
      </c>
      <c r="R35" s="15" t="inlineStr">
        <is>
          <t>Not listed</t>
        </is>
      </c>
      <c r="S35" s="16" t="n">
        <v>4</v>
      </c>
      <c r="T35" s="16" t="n">
        <v>45</v>
      </c>
      <c r="U35" s="15" t="inlineStr">
        <is>
          <t>Stevia + cassava syrup</t>
        </is>
      </c>
      <c r="V35" s="15" t="inlineStr">
        <is>
          <t>9 g prebiotic fiber, gut/digestive health, low sugar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Category-leading prebiotic soda; viral DTC + retail</t>
        </is>
      </c>
      <c r="AC35" s="15" t="inlineStr">
        <is>
          <t>Soda nostalgia that's actually good for your gut</t>
        </is>
      </c>
      <c r="AD35" s="15" t="inlineStr">
        <is>
          <t>Classic soda taste with 9 g fiber and almost no sugar.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OLIPOP</t>
        </is>
      </c>
      <c r="B36" s="15" t="inlineStr">
        <is>
          <t>OLIPOP Prebiotic Soda | Ginger Ale | 18-pack 355mL</t>
        </is>
      </c>
      <c r="C36" s="15" t="inlineStr">
        <is>
          <t>3) Functional beverage (still/sparkling)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Ginger Ale</t>
        </is>
      </c>
      <c r="P36" s="16" t="n">
        <v>0</v>
      </c>
      <c r="Q36" s="16" t="n">
        <v>30</v>
      </c>
      <c r="R36" s="15" t="inlineStr">
        <is>
          <t>Not listed</t>
        </is>
      </c>
      <c r="S36" s="16" t="n">
        <v>4</v>
      </c>
      <c r="T36" s="16" t="n">
        <v>45</v>
      </c>
      <c r="U36" s="15" t="inlineStr">
        <is>
          <t>Stevia + cassava syrup</t>
        </is>
      </c>
      <c r="V36" s="15" t="inlineStr">
        <is>
          <t>9 g prebiotic fiber, gut/digestive health, low sugar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Category-leading prebiotic soda; viral DTC + retail</t>
        </is>
      </c>
      <c r="AC36" s="15" t="inlineStr">
        <is>
          <t>Soda nostalgia that's actually good for your gut</t>
        </is>
      </c>
      <c r="AD36" s="15" t="inlineStr">
        <is>
          <t>Classic soda taste with 9 g fiber and almost no sugar.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OLIPOP</t>
        </is>
      </c>
      <c r="B37" s="15" t="inlineStr">
        <is>
          <t>OLIPOP Prebiotic Soda | Ginger Ale | 24-pack 355mL</t>
        </is>
      </c>
      <c r="C37" s="15" t="inlineStr">
        <is>
          <t>3) Functional beverage (still/sparkling)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Ginger Ale</t>
        </is>
      </c>
      <c r="P37" s="16" t="n">
        <v>0</v>
      </c>
      <c r="Q37" s="16" t="n">
        <v>30</v>
      </c>
      <c r="R37" s="15" t="inlineStr">
        <is>
          <t>Not listed</t>
        </is>
      </c>
      <c r="S37" s="16" t="n">
        <v>4</v>
      </c>
      <c r="T37" s="16" t="n">
        <v>45</v>
      </c>
      <c r="U37" s="15" t="inlineStr">
        <is>
          <t>Stevia + cassava syrup</t>
        </is>
      </c>
      <c r="V37" s="15" t="inlineStr">
        <is>
          <t>9 g prebiotic fiber, gut/digestive health, low sugar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Category-leading prebiotic soda; viral DTC + retail</t>
        </is>
      </c>
      <c r="AC37" s="15" t="inlineStr">
        <is>
          <t>Soda nostalgia that's actually good for your gut</t>
        </is>
      </c>
      <c r="AD37" s="15" t="inlineStr">
        <is>
          <t>Classic soda taste with 9 g fiber and almost no sugar.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OLIPOP</t>
        </is>
      </c>
      <c r="B38" s="15" t="inlineStr">
        <is>
          <t>OLIPOP Prebiotic Soda | Doctor Goodwin | single 355mL</t>
        </is>
      </c>
      <c r="C38" s="15" t="inlineStr">
        <is>
          <t>3) Functional beverage (still/sparkling)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Doctor Goodwin</t>
        </is>
      </c>
      <c r="P38" s="16" t="n">
        <v>0</v>
      </c>
      <c r="Q38" s="16" t="n">
        <v>30</v>
      </c>
      <c r="R38" s="15" t="inlineStr">
        <is>
          <t>Not listed</t>
        </is>
      </c>
      <c r="S38" s="16" t="n">
        <v>4</v>
      </c>
      <c r="T38" s="16" t="n">
        <v>45</v>
      </c>
      <c r="U38" s="15" t="inlineStr">
        <is>
          <t>Stevia + cassava syrup</t>
        </is>
      </c>
      <c r="V38" s="15" t="inlineStr">
        <is>
          <t>9 g prebiotic fiber, gut/digestive health, low sugar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Category-leading prebiotic soda; viral DTC + retail</t>
        </is>
      </c>
      <c r="AC38" s="15" t="inlineStr">
        <is>
          <t>Soda nostalgia that's actually good for your gut</t>
        </is>
      </c>
      <c r="AD38" s="15" t="inlineStr">
        <is>
          <t>Classic soda taste with 9 g fiber and almost no sugar.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OLIPOP</t>
        </is>
      </c>
      <c r="B39" s="15" t="inlineStr">
        <is>
          <t>OLIPOP Prebiotic Soda | Doctor Goodwin | 8-pack 355mL</t>
        </is>
      </c>
      <c r="C39" s="15" t="inlineStr">
        <is>
          <t>3) Functional beverage (still/sparkling)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Doctor Goodwin</t>
        </is>
      </c>
      <c r="P39" s="16" t="n">
        <v>0</v>
      </c>
      <c r="Q39" s="16" t="n">
        <v>30</v>
      </c>
      <c r="R39" s="15" t="inlineStr">
        <is>
          <t>Not listed</t>
        </is>
      </c>
      <c r="S39" s="16" t="n">
        <v>4</v>
      </c>
      <c r="T39" s="16" t="n">
        <v>45</v>
      </c>
      <c r="U39" s="15" t="inlineStr">
        <is>
          <t>Stevia + cassava syrup</t>
        </is>
      </c>
      <c r="V39" s="15" t="inlineStr">
        <is>
          <t>9 g prebiotic fiber, gut/digestive health, low sugar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Category-leading prebiotic soda; viral DTC + retail</t>
        </is>
      </c>
      <c r="AC39" s="15" t="inlineStr">
        <is>
          <t>Soda nostalgia that's actually good for your gut</t>
        </is>
      </c>
      <c r="AD39" s="15" t="inlineStr">
        <is>
          <t>Classic soda taste with 9 g fiber and almost no sugar.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OLIPOP</t>
        </is>
      </c>
      <c r="B40" s="15" t="inlineStr">
        <is>
          <t>OLIPOP Prebiotic Soda | Doctor Goodwin | 12-pack 355mL</t>
        </is>
      </c>
      <c r="C40" s="15" t="inlineStr">
        <is>
          <t>3) Functional beverage (still/sparkling)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Doctor Goodwin</t>
        </is>
      </c>
      <c r="P40" s="16" t="n">
        <v>0</v>
      </c>
      <c r="Q40" s="16" t="n">
        <v>30</v>
      </c>
      <c r="R40" s="15" t="inlineStr">
        <is>
          <t>Not listed</t>
        </is>
      </c>
      <c r="S40" s="16" t="n">
        <v>4</v>
      </c>
      <c r="T40" s="16" t="n">
        <v>45</v>
      </c>
      <c r="U40" s="15" t="inlineStr">
        <is>
          <t>Stevia + cassava syrup</t>
        </is>
      </c>
      <c r="V40" s="15" t="inlineStr">
        <is>
          <t>9 g prebiotic fiber, gut/digestive health, low sugar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Category-leading prebiotic soda; viral DTC + retail</t>
        </is>
      </c>
      <c r="AC40" s="15" t="inlineStr">
        <is>
          <t>Soda nostalgia that's actually good for your gut</t>
        </is>
      </c>
      <c r="AD40" s="15" t="inlineStr">
        <is>
          <t>Classic soda taste with 9 g fiber and almost no sugar.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OLIPOP</t>
        </is>
      </c>
      <c r="B41" s="15" t="inlineStr">
        <is>
          <t>OLIPOP Prebiotic Soda | Doctor Goodwin | 15-pack 355mL</t>
        </is>
      </c>
      <c r="C41" s="15" t="inlineStr">
        <is>
          <t>3) Functional beverage (still/sparkling)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Doctor Goodwin</t>
        </is>
      </c>
      <c r="P41" s="16" t="n">
        <v>0</v>
      </c>
      <c r="Q41" s="16" t="n">
        <v>30</v>
      </c>
      <c r="R41" s="15" t="inlineStr">
        <is>
          <t>Not listed</t>
        </is>
      </c>
      <c r="S41" s="16" t="n">
        <v>4</v>
      </c>
      <c r="T41" s="16" t="n">
        <v>45</v>
      </c>
      <c r="U41" s="15" t="inlineStr">
        <is>
          <t>Stevia + cassava syrup</t>
        </is>
      </c>
      <c r="V41" s="15" t="inlineStr">
        <is>
          <t>9 g prebiotic fiber, gut/digestive health, low sugar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Category-leading prebiotic soda; viral DTC + retail</t>
        </is>
      </c>
      <c r="AC41" s="15" t="inlineStr">
        <is>
          <t>Soda nostalgia that's actually good for your gut</t>
        </is>
      </c>
      <c r="AD41" s="15" t="inlineStr">
        <is>
          <t>Classic soda taste with 9 g fiber and almost no sugar.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OLIPOP</t>
        </is>
      </c>
      <c r="B42" s="15" t="inlineStr">
        <is>
          <t>OLIPOP Prebiotic Soda | Doctor Goodwin | 18-pack 355mL</t>
        </is>
      </c>
      <c r="C42" s="15" t="inlineStr">
        <is>
          <t>3) Functional beverage (still/sparkling)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Doctor Goodwin</t>
        </is>
      </c>
      <c r="P42" s="16" t="n">
        <v>0</v>
      </c>
      <c r="Q42" s="16" t="n">
        <v>30</v>
      </c>
      <c r="R42" s="15" t="inlineStr">
        <is>
          <t>Not listed</t>
        </is>
      </c>
      <c r="S42" s="16" t="n">
        <v>4</v>
      </c>
      <c r="T42" s="16" t="n">
        <v>45</v>
      </c>
      <c r="U42" s="15" t="inlineStr">
        <is>
          <t>Stevia + cassava syrup</t>
        </is>
      </c>
      <c r="V42" s="15" t="inlineStr">
        <is>
          <t>9 g prebiotic fiber, gut/digestive health, low sugar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Category-leading prebiotic soda; viral DTC + retail</t>
        </is>
      </c>
      <c r="AC42" s="15" t="inlineStr">
        <is>
          <t>Soda nostalgia that's actually good for your gut</t>
        </is>
      </c>
      <c r="AD42" s="15" t="inlineStr">
        <is>
          <t>Classic soda taste with 9 g fiber and almost no sugar.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OLIPOP</t>
        </is>
      </c>
      <c r="B43" s="15" t="inlineStr">
        <is>
          <t>OLIPOP Prebiotic Soda | Doctor Goodwin | 24-pack 355mL</t>
        </is>
      </c>
      <c r="C43" s="15" t="inlineStr">
        <is>
          <t>3) Functional beverage (still/sparkling)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Doctor Goodwin</t>
        </is>
      </c>
      <c r="P43" s="16" t="n">
        <v>0</v>
      </c>
      <c r="Q43" s="16" t="n">
        <v>30</v>
      </c>
      <c r="R43" s="15" t="inlineStr">
        <is>
          <t>Not listed</t>
        </is>
      </c>
      <c r="S43" s="16" t="n">
        <v>4</v>
      </c>
      <c r="T43" s="16" t="n">
        <v>45</v>
      </c>
      <c r="U43" s="15" t="inlineStr">
        <is>
          <t>Stevia + cassava syrup</t>
        </is>
      </c>
      <c r="V43" s="15" t="inlineStr">
        <is>
          <t>9 g prebiotic fiber, gut/digestive health, low sugar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Category-leading prebiotic soda; viral DTC + retail</t>
        </is>
      </c>
      <c r="AC43" s="15" t="inlineStr">
        <is>
          <t>Soda nostalgia that's actually good for your gut</t>
        </is>
      </c>
      <c r="AD43" s="15" t="inlineStr">
        <is>
          <t>Classic soda taste with 9 g fiber and almost no sugar.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OLIPOP</t>
        </is>
      </c>
      <c r="B44" s="15" t="inlineStr">
        <is>
          <t>OLIPOP Prebiotic Soda | Lemon Lime | single 355mL</t>
        </is>
      </c>
      <c r="C44" s="15" t="inlineStr">
        <is>
          <t>3) Functional beverage (still/sparkling)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Lemon Lime</t>
        </is>
      </c>
      <c r="P44" s="16" t="n">
        <v>0</v>
      </c>
      <c r="Q44" s="16" t="n">
        <v>30</v>
      </c>
      <c r="R44" s="15" t="inlineStr">
        <is>
          <t>Not listed</t>
        </is>
      </c>
      <c r="S44" s="16" t="n">
        <v>4</v>
      </c>
      <c r="T44" s="16" t="n">
        <v>45</v>
      </c>
      <c r="U44" s="15" t="inlineStr">
        <is>
          <t>Stevia + cassava syrup</t>
        </is>
      </c>
      <c r="V44" s="15" t="inlineStr">
        <is>
          <t>9 g prebiotic fiber, gut/digestive health, low sugar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Category-leading prebiotic soda; viral DTC + retail</t>
        </is>
      </c>
      <c r="AC44" s="15" t="inlineStr">
        <is>
          <t>Soda nostalgia that's actually good for your gut</t>
        </is>
      </c>
      <c r="AD44" s="15" t="inlineStr">
        <is>
          <t>Classic soda taste with 9 g fiber and almost no sugar.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OLIPOP</t>
        </is>
      </c>
      <c r="B45" s="15" t="inlineStr">
        <is>
          <t>OLIPOP Prebiotic Soda | Lemon Lime | 8-pack 355mL</t>
        </is>
      </c>
      <c r="C45" s="15" t="inlineStr">
        <is>
          <t>3) Functional beverage (still/sparkling)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Lemon Lime</t>
        </is>
      </c>
      <c r="P45" s="16" t="n">
        <v>0</v>
      </c>
      <c r="Q45" s="16" t="n">
        <v>30</v>
      </c>
      <c r="R45" s="15" t="inlineStr">
        <is>
          <t>Not listed</t>
        </is>
      </c>
      <c r="S45" s="16" t="n">
        <v>4</v>
      </c>
      <c r="T45" s="16" t="n">
        <v>45</v>
      </c>
      <c r="U45" s="15" t="inlineStr">
        <is>
          <t>Stevia + cassava syrup</t>
        </is>
      </c>
      <c r="V45" s="15" t="inlineStr">
        <is>
          <t>9 g prebiotic fiber, gut/digestive health, low sugar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Category-leading prebiotic soda; viral DTC + retail</t>
        </is>
      </c>
      <c r="AC45" s="15" t="inlineStr">
        <is>
          <t>Soda nostalgia that's actually good for your gut</t>
        </is>
      </c>
      <c r="AD45" s="15" t="inlineStr">
        <is>
          <t>Classic soda taste with 9 g fiber and almost no sugar.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OLIPOP</t>
        </is>
      </c>
      <c r="B46" s="15" t="inlineStr">
        <is>
          <t>OLIPOP Prebiotic Soda | Lemon Lime | 12-pack 355mL</t>
        </is>
      </c>
      <c r="C46" s="15" t="inlineStr">
        <is>
          <t>3) Functional beverage (still/sparkling)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Lemon Lime</t>
        </is>
      </c>
      <c r="P46" s="16" t="n">
        <v>0</v>
      </c>
      <c r="Q46" s="16" t="n">
        <v>30</v>
      </c>
      <c r="R46" s="15" t="inlineStr">
        <is>
          <t>Not listed</t>
        </is>
      </c>
      <c r="S46" s="16" t="n">
        <v>4</v>
      </c>
      <c r="T46" s="16" t="n">
        <v>45</v>
      </c>
      <c r="U46" s="15" t="inlineStr">
        <is>
          <t>Stevia + cassava syrup</t>
        </is>
      </c>
      <c r="V46" s="15" t="inlineStr">
        <is>
          <t>9 g prebiotic fiber, gut/digestive health, low sugar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Category-leading prebiotic soda; viral DTC + retail</t>
        </is>
      </c>
      <c r="AC46" s="15" t="inlineStr">
        <is>
          <t>Soda nostalgia that's actually good for your gut</t>
        </is>
      </c>
      <c r="AD46" s="15" t="inlineStr">
        <is>
          <t>Classic soda taste with 9 g fiber and almost no sugar.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OLIPOP</t>
        </is>
      </c>
      <c r="B47" s="15" t="inlineStr">
        <is>
          <t>OLIPOP Prebiotic Soda | Lemon Lime | 15-pack 355mL</t>
        </is>
      </c>
      <c r="C47" s="15" t="inlineStr">
        <is>
          <t>3) Functional beverage (still/sparkling)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Lemon Lime</t>
        </is>
      </c>
      <c r="P47" s="16" t="n">
        <v>0</v>
      </c>
      <c r="Q47" s="16" t="n">
        <v>30</v>
      </c>
      <c r="R47" s="15" t="inlineStr">
        <is>
          <t>Not listed</t>
        </is>
      </c>
      <c r="S47" s="16" t="n">
        <v>4</v>
      </c>
      <c r="T47" s="16" t="n">
        <v>45</v>
      </c>
      <c r="U47" s="15" t="inlineStr">
        <is>
          <t>Stevia + cassava syrup</t>
        </is>
      </c>
      <c r="V47" s="15" t="inlineStr">
        <is>
          <t>9 g prebiotic fiber, gut/digestive health, low sugar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Category-leading prebiotic soda; viral DTC + retail</t>
        </is>
      </c>
      <c r="AC47" s="15" t="inlineStr">
        <is>
          <t>Soda nostalgia that's actually good for your gut</t>
        </is>
      </c>
      <c r="AD47" s="15" t="inlineStr">
        <is>
          <t>Classic soda taste with 9 g fiber and almost no sugar.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OLIPOP</t>
        </is>
      </c>
      <c r="B48" s="15" t="inlineStr">
        <is>
          <t>OLIPOP Prebiotic Soda | Lemon Lime | 18-pack 355mL</t>
        </is>
      </c>
      <c r="C48" s="15" t="inlineStr">
        <is>
          <t>3) Functional beverage (still/sparkling)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Lemon Lime</t>
        </is>
      </c>
      <c r="P48" s="16" t="n">
        <v>0</v>
      </c>
      <c r="Q48" s="16" t="n">
        <v>30</v>
      </c>
      <c r="R48" s="15" t="inlineStr">
        <is>
          <t>Not listed</t>
        </is>
      </c>
      <c r="S48" s="16" t="n">
        <v>4</v>
      </c>
      <c r="T48" s="16" t="n">
        <v>45</v>
      </c>
      <c r="U48" s="15" t="inlineStr">
        <is>
          <t>Stevia + cassava syrup</t>
        </is>
      </c>
      <c r="V48" s="15" t="inlineStr">
        <is>
          <t>9 g prebiotic fiber, gut/digestive health, low sugar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Category-leading prebiotic soda; viral DTC + retail</t>
        </is>
      </c>
      <c r="AC48" s="15" t="inlineStr">
        <is>
          <t>Soda nostalgia that's actually good for your gut</t>
        </is>
      </c>
      <c r="AD48" s="15" t="inlineStr">
        <is>
          <t>Classic soda taste with 9 g fiber and almost no sugar.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OLIPOP</t>
        </is>
      </c>
      <c r="B49" s="15" t="inlineStr">
        <is>
          <t>OLIPOP Prebiotic Soda | Lemon Lime | 24-pack 355mL</t>
        </is>
      </c>
      <c r="C49" s="15" t="inlineStr">
        <is>
          <t>3) Functional beverage (still/sparkling)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Lemon Lime</t>
        </is>
      </c>
      <c r="P49" s="16" t="n">
        <v>0</v>
      </c>
      <c r="Q49" s="16" t="n">
        <v>30</v>
      </c>
      <c r="R49" s="15" t="inlineStr">
        <is>
          <t>Not listed</t>
        </is>
      </c>
      <c r="S49" s="16" t="n">
        <v>4</v>
      </c>
      <c r="T49" s="16" t="n">
        <v>45</v>
      </c>
      <c r="U49" s="15" t="inlineStr">
        <is>
          <t>Stevia + cassava syrup</t>
        </is>
      </c>
      <c r="V49" s="15" t="inlineStr">
        <is>
          <t>9 g prebiotic fiber, gut/digestive health, low sugar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Category-leading prebiotic soda; viral DTC + retail</t>
        </is>
      </c>
      <c r="AC49" s="15" t="inlineStr">
        <is>
          <t>Soda nostalgia that's actually good for your gut</t>
        </is>
      </c>
      <c r="AD49" s="15" t="inlineStr">
        <is>
          <t>Classic soda taste with 9 g fiber and almost no sugar.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OLIPOP</t>
        </is>
      </c>
      <c r="B50" s="15" t="inlineStr">
        <is>
          <t>OLIPOP Prebiotic Soda | Watermelon Lime | single 355mL</t>
        </is>
      </c>
      <c r="C50" s="15" t="inlineStr">
        <is>
          <t>3) Functional beverage (still/sparkling)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Watermelon Lime</t>
        </is>
      </c>
      <c r="P50" s="16" t="n">
        <v>0</v>
      </c>
      <c r="Q50" s="16" t="n">
        <v>30</v>
      </c>
      <c r="R50" s="15" t="inlineStr">
        <is>
          <t>Not listed</t>
        </is>
      </c>
      <c r="S50" s="16" t="n">
        <v>4</v>
      </c>
      <c r="T50" s="16" t="n">
        <v>45</v>
      </c>
      <c r="U50" s="15" t="inlineStr">
        <is>
          <t>Stevia + cassava syrup</t>
        </is>
      </c>
      <c r="V50" s="15" t="inlineStr">
        <is>
          <t>9 g prebiotic fiber, gut/digestive health, low sugar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Category-leading prebiotic soda; viral DTC + retail</t>
        </is>
      </c>
      <c r="AC50" s="15" t="inlineStr">
        <is>
          <t>Soda nostalgia that's actually good for your gut</t>
        </is>
      </c>
      <c r="AD50" s="15" t="inlineStr">
        <is>
          <t>Classic soda taste with 9 g fiber and almost no sugar.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OLIPOP</t>
        </is>
      </c>
      <c r="B51" s="15" t="inlineStr">
        <is>
          <t>OLIPOP Prebiotic Soda | Watermelon Lime | 8-pack 355mL</t>
        </is>
      </c>
      <c r="C51" s="15" t="inlineStr">
        <is>
          <t>3) Functional beverage (still/sparkling)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Watermelon Lime</t>
        </is>
      </c>
      <c r="P51" s="16" t="n">
        <v>0</v>
      </c>
      <c r="Q51" s="16" t="n">
        <v>30</v>
      </c>
      <c r="R51" s="15" t="inlineStr">
        <is>
          <t>Not listed</t>
        </is>
      </c>
      <c r="S51" s="16" t="n">
        <v>4</v>
      </c>
      <c r="T51" s="16" t="n">
        <v>45</v>
      </c>
      <c r="U51" s="15" t="inlineStr">
        <is>
          <t>Stevia + cassava syrup</t>
        </is>
      </c>
      <c r="V51" s="15" t="inlineStr">
        <is>
          <t>9 g prebiotic fiber, gut/digestive health, low sugar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Category-leading prebiotic soda; viral DTC + retail</t>
        </is>
      </c>
      <c r="AC51" s="15" t="inlineStr">
        <is>
          <t>Soda nostalgia that's actually good for your gut</t>
        </is>
      </c>
      <c r="AD51" s="15" t="inlineStr">
        <is>
          <t>Classic soda taste with 9 g fiber and almost no sugar.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OLIPOP</t>
        </is>
      </c>
      <c r="B52" s="15" t="inlineStr">
        <is>
          <t>OLIPOP Prebiotic Soda | Watermelon Lime | 12-pack 355mL</t>
        </is>
      </c>
      <c r="C52" s="15" t="inlineStr">
        <is>
          <t>3) Functional beverage (still/sparkling)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Watermelon Lime</t>
        </is>
      </c>
      <c r="P52" s="16" t="n">
        <v>0</v>
      </c>
      <c r="Q52" s="16" t="n">
        <v>30</v>
      </c>
      <c r="R52" s="15" t="inlineStr">
        <is>
          <t>Not listed</t>
        </is>
      </c>
      <c r="S52" s="16" t="n">
        <v>4</v>
      </c>
      <c r="T52" s="16" t="n">
        <v>45</v>
      </c>
      <c r="U52" s="15" t="inlineStr">
        <is>
          <t>Stevia + cassava syrup</t>
        </is>
      </c>
      <c r="V52" s="15" t="inlineStr">
        <is>
          <t>9 g prebiotic fiber, gut/digestive health, low sugar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Category-leading prebiotic soda; viral DTC + retail</t>
        </is>
      </c>
      <c r="AC52" s="15" t="inlineStr">
        <is>
          <t>Soda nostalgia that's actually good for your gut</t>
        </is>
      </c>
      <c r="AD52" s="15" t="inlineStr">
        <is>
          <t>Classic soda taste with 9 g fiber and almost no sugar.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OLIPOP</t>
        </is>
      </c>
      <c r="B53" s="15" t="inlineStr">
        <is>
          <t>OLIPOP Prebiotic Soda | Watermelon Lime | 15-pack 355mL</t>
        </is>
      </c>
      <c r="C53" s="15" t="inlineStr">
        <is>
          <t>3) Functional beverage (still/sparkling)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Watermelon Lime</t>
        </is>
      </c>
      <c r="P53" s="16" t="n">
        <v>0</v>
      </c>
      <c r="Q53" s="16" t="n">
        <v>30</v>
      </c>
      <c r="R53" s="15" t="inlineStr">
        <is>
          <t>Not listed</t>
        </is>
      </c>
      <c r="S53" s="16" t="n">
        <v>4</v>
      </c>
      <c r="T53" s="16" t="n">
        <v>45</v>
      </c>
      <c r="U53" s="15" t="inlineStr">
        <is>
          <t>Stevia + cassava syrup</t>
        </is>
      </c>
      <c r="V53" s="15" t="inlineStr">
        <is>
          <t>9 g prebiotic fiber, gut/digestive health, low sugar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Category-leading prebiotic soda; viral DTC + retail</t>
        </is>
      </c>
      <c r="AC53" s="15" t="inlineStr">
        <is>
          <t>Soda nostalgia that's actually good for your gut</t>
        </is>
      </c>
      <c r="AD53" s="15" t="inlineStr">
        <is>
          <t>Classic soda taste with 9 g fiber and almost no sugar.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OLIPOP</t>
        </is>
      </c>
      <c r="B54" s="15" t="inlineStr">
        <is>
          <t>OLIPOP Prebiotic Soda | Watermelon Lime | 18-pack 355mL</t>
        </is>
      </c>
      <c r="C54" s="15" t="inlineStr">
        <is>
          <t>3) Functional beverage (still/sparkling)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Watermelon Lime</t>
        </is>
      </c>
      <c r="P54" s="16" t="n">
        <v>0</v>
      </c>
      <c r="Q54" s="16" t="n">
        <v>30</v>
      </c>
      <c r="R54" s="15" t="inlineStr">
        <is>
          <t>Not listed</t>
        </is>
      </c>
      <c r="S54" s="16" t="n">
        <v>4</v>
      </c>
      <c r="T54" s="16" t="n">
        <v>45</v>
      </c>
      <c r="U54" s="15" t="inlineStr">
        <is>
          <t>Stevia + cassava syrup</t>
        </is>
      </c>
      <c r="V54" s="15" t="inlineStr">
        <is>
          <t>9 g prebiotic fiber, gut/digestive health, low sugar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Category-leading prebiotic soda; viral DTC + retail</t>
        </is>
      </c>
      <c r="AC54" s="15" t="inlineStr">
        <is>
          <t>Soda nostalgia that's actually good for your gut</t>
        </is>
      </c>
      <c r="AD54" s="15" t="inlineStr">
        <is>
          <t>Classic soda taste with 9 g fiber and almost no sugar.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OLIPOP</t>
        </is>
      </c>
      <c r="B55" s="15" t="inlineStr">
        <is>
          <t>OLIPOP Prebiotic Soda | Watermelon Lime | 24-pack 355mL</t>
        </is>
      </c>
      <c r="C55" s="15" t="inlineStr">
        <is>
          <t>3) Functional beverage (still/sparkling)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Watermelon Lime</t>
        </is>
      </c>
      <c r="P55" s="16" t="n">
        <v>0</v>
      </c>
      <c r="Q55" s="16" t="n">
        <v>30</v>
      </c>
      <c r="R55" s="15" t="inlineStr">
        <is>
          <t>Not listed</t>
        </is>
      </c>
      <c r="S55" s="16" t="n">
        <v>4</v>
      </c>
      <c r="T55" s="16" t="n">
        <v>45</v>
      </c>
      <c r="U55" s="15" t="inlineStr">
        <is>
          <t>Stevia + cassava syrup</t>
        </is>
      </c>
      <c r="V55" s="15" t="inlineStr">
        <is>
          <t>9 g prebiotic fiber, gut/digestive health, low sugar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Category-leading prebiotic soda; viral DTC + retail</t>
        </is>
      </c>
      <c r="AC55" s="15" t="inlineStr">
        <is>
          <t>Soda nostalgia that's actually good for your gut</t>
        </is>
      </c>
      <c r="AD55" s="15" t="inlineStr">
        <is>
          <t>Classic soda taste with 9 g fiber and almost no sugar.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Poppi</t>
        </is>
      </c>
      <c r="B56" s="15" t="inlineStr">
        <is>
          <t>Poppi Prebiotic Soda | Strawberry Lemon | single 355mL</t>
        </is>
      </c>
      <c r="C56" s="15" t="inlineStr">
        <is>
          <t>3) Functional beverage (still/sparkling)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Strawberry Lemon</t>
        </is>
      </c>
      <c r="P56" s="16" t="n">
        <v>0</v>
      </c>
      <c r="Q56" s="16" t="n">
        <v>10</v>
      </c>
      <c r="R56" s="15" t="inlineStr">
        <is>
          <t>Not listed</t>
        </is>
      </c>
      <c r="S56" s="16" t="n">
        <v>5</v>
      </c>
      <c r="T56" s="16" t="n">
        <v>25</v>
      </c>
      <c r="U56" s="15" t="inlineStr">
        <is>
          <t>Agave + stevia</t>
        </is>
      </c>
      <c r="V56" s="15" t="inlineStr">
        <is>
          <t>Prebiotic, apple cider vinegar, gut health, low sugar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Viral brand; Super Bowl ad; strong Gen-Z pull</t>
        </is>
      </c>
      <c r="AC56" s="15" t="inlineStr">
        <is>
          <t>Pretty, prebiotic, apple-cider-vinegar soda</t>
        </is>
      </c>
      <c r="AD56" s="15" t="inlineStr">
        <is>
          <t>Trendy aesthetic plus a gut-health ACV story at low sugar.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Poppi</t>
        </is>
      </c>
      <c r="B57" s="15" t="inlineStr">
        <is>
          <t>Poppi Prebiotic Soda | Strawberry Lemon | 8-pack 355mL</t>
        </is>
      </c>
      <c r="C57" s="15" t="inlineStr">
        <is>
          <t>3) Functional beverage (still/sparkling)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Strawberry Lemon</t>
        </is>
      </c>
      <c r="P57" s="16" t="n">
        <v>0</v>
      </c>
      <c r="Q57" s="16" t="n">
        <v>10</v>
      </c>
      <c r="R57" s="15" t="inlineStr">
        <is>
          <t>Not listed</t>
        </is>
      </c>
      <c r="S57" s="16" t="n">
        <v>5</v>
      </c>
      <c r="T57" s="16" t="n">
        <v>25</v>
      </c>
      <c r="U57" s="15" t="inlineStr">
        <is>
          <t>Agave + stevia</t>
        </is>
      </c>
      <c r="V57" s="15" t="inlineStr">
        <is>
          <t>Prebiotic, apple cider vinegar, gut health, low sugar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Viral brand; Super Bowl ad; strong Gen-Z pull</t>
        </is>
      </c>
      <c r="AC57" s="15" t="inlineStr">
        <is>
          <t>Pretty, prebiotic, apple-cider-vinegar soda</t>
        </is>
      </c>
      <c r="AD57" s="15" t="inlineStr">
        <is>
          <t>Trendy aesthetic plus a gut-health ACV story at low sugar.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Poppi</t>
        </is>
      </c>
      <c r="B58" s="15" t="inlineStr">
        <is>
          <t>Poppi Prebiotic Soda | Strawberry Lemon | 12-pack 355mL</t>
        </is>
      </c>
      <c r="C58" s="15" t="inlineStr">
        <is>
          <t>3) Functional beverage (still/sparkling)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Strawberry Lemon</t>
        </is>
      </c>
      <c r="P58" s="16" t="n">
        <v>0</v>
      </c>
      <c r="Q58" s="16" t="n">
        <v>10</v>
      </c>
      <c r="R58" s="15" t="inlineStr">
        <is>
          <t>Not listed</t>
        </is>
      </c>
      <c r="S58" s="16" t="n">
        <v>5</v>
      </c>
      <c r="T58" s="16" t="n">
        <v>25</v>
      </c>
      <c r="U58" s="15" t="inlineStr">
        <is>
          <t>Agave + stevia</t>
        </is>
      </c>
      <c r="V58" s="15" t="inlineStr">
        <is>
          <t>Prebiotic, apple cider vinegar, gut health, low sugar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Viral brand; Super Bowl ad; strong Gen-Z pull</t>
        </is>
      </c>
      <c r="AC58" s="15" t="inlineStr">
        <is>
          <t>Pretty, prebiotic, apple-cider-vinegar soda</t>
        </is>
      </c>
      <c r="AD58" s="15" t="inlineStr">
        <is>
          <t>Trendy aesthetic plus a gut-health ACV story at low sugar.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Poppi</t>
        </is>
      </c>
      <c r="B59" s="15" t="inlineStr">
        <is>
          <t>Poppi Prebiotic Soda | Strawberry Lemon | 15-pack 355mL</t>
        </is>
      </c>
      <c r="C59" s="15" t="inlineStr">
        <is>
          <t>3) Functional beverage (still/sparkling)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Strawberry Lemon</t>
        </is>
      </c>
      <c r="P59" s="16" t="n">
        <v>0</v>
      </c>
      <c r="Q59" s="16" t="n">
        <v>10</v>
      </c>
      <c r="R59" s="15" t="inlineStr">
        <is>
          <t>Not listed</t>
        </is>
      </c>
      <c r="S59" s="16" t="n">
        <v>5</v>
      </c>
      <c r="T59" s="16" t="n">
        <v>25</v>
      </c>
      <c r="U59" s="15" t="inlineStr">
        <is>
          <t>Agave + stevia</t>
        </is>
      </c>
      <c r="V59" s="15" t="inlineStr">
        <is>
          <t>Prebiotic, apple cider vinegar, gut health, low sugar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Viral brand; Super Bowl ad; strong Gen-Z pull</t>
        </is>
      </c>
      <c r="AC59" s="15" t="inlineStr">
        <is>
          <t>Pretty, prebiotic, apple-cider-vinegar soda</t>
        </is>
      </c>
      <c r="AD59" s="15" t="inlineStr">
        <is>
          <t>Trendy aesthetic plus a gut-health ACV story at low sugar.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Poppi</t>
        </is>
      </c>
      <c r="B60" s="15" t="inlineStr">
        <is>
          <t>Poppi Prebiotic Soda | Strawberry Lemon | 18-pack 355mL</t>
        </is>
      </c>
      <c r="C60" s="15" t="inlineStr">
        <is>
          <t>3) Functional beverage (still/sparkling)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Strawberry Lemon</t>
        </is>
      </c>
      <c r="P60" s="16" t="n">
        <v>0</v>
      </c>
      <c r="Q60" s="16" t="n">
        <v>10</v>
      </c>
      <c r="R60" s="15" t="inlineStr">
        <is>
          <t>Not listed</t>
        </is>
      </c>
      <c r="S60" s="16" t="n">
        <v>5</v>
      </c>
      <c r="T60" s="16" t="n">
        <v>25</v>
      </c>
      <c r="U60" s="15" t="inlineStr">
        <is>
          <t>Agave + stevia</t>
        </is>
      </c>
      <c r="V60" s="15" t="inlineStr">
        <is>
          <t>Prebiotic, apple cider vinegar, gut health, low sugar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Viral brand; Super Bowl ad; strong Gen-Z pull</t>
        </is>
      </c>
      <c r="AC60" s="15" t="inlineStr">
        <is>
          <t>Pretty, prebiotic, apple-cider-vinegar soda</t>
        </is>
      </c>
      <c r="AD60" s="15" t="inlineStr">
        <is>
          <t>Trendy aesthetic plus a gut-health ACV story at low sugar.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Poppi</t>
        </is>
      </c>
      <c r="B61" s="15" t="inlineStr">
        <is>
          <t>Poppi Prebiotic Soda | Strawberry Lemon | 24-pack 355mL</t>
        </is>
      </c>
      <c r="C61" s="15" t="inlineStr">
        <is>
          <t>3) Functional beverage (still/sparkling)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Strawberry Lemon</t>
        </is>
      </c>
      <c r="P61" s="16" t="n">
        <v>0</v>
      </c>
      <c r="Q61" s="16" t="n">
        <v>10</v>
      </c>
      <c r="R61" s="15" t="inlineStr">
        <is>
          <t>Not listed</t>
        </is>
      </c>
      <c r="S61" s="16" t="n">
        <v>5</v>
      </c>
      <c r="T61" s="16" t="n">
        <v>25</v>
      </c>
      <c r="U61" s="15" t="inlineStr">
        <is>
          <t>Agave + stevia</t>
        </is>
      </c>
      <c r="V61" s="15" t="inlineStr">
        <is>
          <t>Prebiotic, apple cider vinegar, gut health, low sugar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Viral brand; Super Bowl ad; strong Gen-Z pull</t>
        </is>
      </c>
      <c r="AC61" s="15" t="inlineStr">
        <is>
          <t>Pretty, prebiotic, apple-cider-vinegar soda</t>
        </is>
      </c>
      <c r="AD61" s="15" t="inlineStr">
        <is>
          <t>Trendy aesthetic plus a gut-health ACV story at low sugar.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Poppi</t>
        </is>
      </c>
      <c r="B62" s="15" t="inlineStr">
        <is>
          <t>Poppi Prebiotic Soda | Raspberry Rose | single 355mL</t>
        </is>
      </c>
      <c r="C62" s="15" t="inlineStr">
        <is>
          <t>3) Functional beverage (still/sparkling)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Raspberry Rose</t>
        </is>
      </c>
      <c r="P62" s="16" t="n">
        <v>0</v>
      </c>
      <c r="Q62" s="16" t="n">
        <v>10</v>
      </c>
      <c r="R62" s="15" t="inlineStr">
        <is>
          <t>Not listed</t>
        </is>
      </c>
      <c r="S62" s="16" t="n">
        <v>5</v>
      </c>
      <c r="T62" s="16" t="n">
        <v>25</v>
      </c>
      <c r="U62" s="15" t="inlineStr">
        <is>
          <t>Agave + stevia</t>
        </is>
      </c>
      <c r="V62" s="15" t="inlineStr">
        <is>
          <t>Prebiotic, apple cider vinegar, gut health, low sugar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Viral brand; Super Bowl ad; strong Gen-Z pull</t>
        </is>
      </c>
      <c r="AC62" s="15" t="inlineStr">
        <is>
          <t>Pretty, prebiotic, apple-cider-vinegar soda</t>
        </is>
      </c>
      <c r="AD62" s="15" t="inlineStr">
        <is>
          <t>Trendy aesthetic plus a gut-health ACV story at low sugar.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Poppi</t>
        </is>
      </c>
      <c r="B63" s="15" t="inlineStr">
        <is>
          <t>Poppi Prebiotic Soda | Raspberry Rose | 8-pack 355mL</t>
        </is>
      </c>
      <c r="C63" s="15" t="inlineStr">
        <is>
          <t>3) Functional beverage (still/sparkling)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Raspberry Rose</t>
        </is>
      </c>
      <c r="P63" s="16" t="n">
        <v>0</v>
      </c>
      <c r="Q63" s="16" t="n">
        <v>10</v>
      </c>
      <c r="R63" s="15" t="inlineStr">
        <is>
          <t>Not listed</t>
        </is>
      </c>
      <c r="S63" s="16" t="n">
        <v>5</v>
      </c>
      <c r="T63" s="16" t="n">
        <v>25</v>
      </c>
      <c r="U63" s="15" t="inlineStr">
        <is>
          <t>Agave + stevia</t>
        </is>
      </c>
      <c r="V63" s="15" t="inlineStr">
        <is>
          <t>Prebiotic, apple cider vinegar, gut health, low sugar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Viral brand; Super Bowl ad; strong Gen-Z pull</t>
        </is>
      </c>
      <c r="AC63" s="15" t="inlineStr">
        <is>
          <t>Pretty, prebiotic, apple-cider-vinegar soda</t>
        </is>
      </c>
      <c r="AD63" s="15" t="inlineStr">
        <is>
          <t>Trendy aesthetic plus a gut-health ACV story at low sugar.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Poppi</t>
        </is>
      </c>
      <c r="B64" s="15" t="inlineStr">
        <is>
          <t>Poppi Prebiotic Soda | Raspberry Rose | 12-pack 355mL</t>
        </is>
      </c>
      <c r="C64" s="15" t="inlineStr">
        <is>
          <t>3) Functional beverage (still/sparkling)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Raspberry Rose</t>
        </is>
      </c>
      <c r="P64" s="16" t="n">
        <v>0</v>
      </c>
      <c r="Q64" s="16" t="n">
        <v>10</v>
      </c>
      <c r="R64" s="15" t="inlineStr">
        <is>
          <t>Not listed</t>
        </is>
      </c>
      <c r="S64" s="16" t="n">
        <v>5</v>
      </c>
      <c r="T64" s="16" t="n">
        <v>25</v>
      </c>
      <c r="U64" s="15" t="inlineStr">
        <is>
          <t>Agave + stevia</t>
        </is>
      </c>
      <c r="V64" s="15" t="inlineStr">
        <is>
          <t>Prebiotic, apple cider vinegar, gut health, low sugar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Viral brand; Super Bowl ad; strong Gen-Z pull</t>
        </is>
      </c>
      <c r="AC64" s="15" t="inlineStr">
        <is>
          <t>Pretty, prebiotic, apple-cider-vinegar soda</t>
        </is>
      </c>
      <c r="AD64" s="15" t="inlineStr">
        <is>
          <t>Trendy aesthetic plus a gut-health ACV story at low sugar.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Poppi</t>
        </is>
      </c>
      <c r="B65" s="15" t="inlineStr">
        <is>
          <t>Poppi Prebiotic Soda | Raspberry Rose | 15-pack 355mL</t>
        </is>
      </c>
      <c r="C65" s="15" t="inlineStr">
        <is>
          <t>3) Functional beverage (still/sparkling)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Raspberry Rose</t>
        </is>
      </c>
      <c r="P65" s="16" t="n">
        <v>0</v>
      </c>
      <c r="Q65" s="16" t="n">
        <v>10</v>
      </c>
      <c r="R65" s="15" t="inlineStr">
        <is>
          <t>Not listed</t>
        </is>
      </c>
      <c r="S65" s="16" t="n">
        <v>5</v>
      </c>
      <c r="T65" s="16" t="n">
        <v>25</v>
      </c>
      <c r="U65" s="15" t="inlineStr">
        <is>
          <t>Agave + stevia</t>
        </is>
      </c>
      <c r="V65" s="15" t="inlineStr">
        <is>
          <t>Prebiotic, apple cider vinegar, gut health, low sugar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Viral brand; Super Bowl ad; strong Gen-Z pull</t>
        </is>
      </c>
      <c r="AC65" s="15" t="inlineStr">
        <is>
          <t>Pretty, prebiotic, apple-cider-vinegar soda</t>
        </is>
      </c>
      <c r="AD65" s="15" t="inlineStr">
        <is>
          <t>Trendy aesthetic plus a gut-health ACV story at low sugar.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Poppi</t>
        </is>
      </c>
      <c r="B66" s="15" t="inlineStr">
        <is>
          <t>Poppi Prebiotic Soda | Raspberry Rose | 18-pack 355mL</t>
        </is>
      </c>
      <c r="C66" s="15" t="inlineStr">
        <is>
          <t>3) Functional beverage (still/sparkling)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Raspberry Rose</t>
        </is>
      </c>
      <c r="P66" s="16" t="n">
        <v>0</v>
      </c>
      <c r="Q66" s="16" t="n">
        <v>10</v>
      </c>
      <c r="R66" s="15" t="inlineStr">
        <is>
          <t>Not listed</t>
        </is>
      </c>
      <c r="S66" s="16" t="n">
        <v>5</v>
      </c>
      <c r="T66" s="16" t="n">
        <v>25</v>
      </c>
      <c r="U66" s="15" t="inlineStr">
        <is>
          <t>Agave + stevia</t>
        </is>
      </c>
      <c r="V66" s="15" t="inlineStr">
        <is>
          <t>Prebiotic, apple cider vinegar, gut health, low sugar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Viral brand; Super Bowl ad; strong Gen-Z pull</t>
        </is>
      </c>
      <c r="AC66" s="15" t="inlineStr">
        <is>
          <t>Pretty, prebiotic, apple-cider-vinegar soda</t>
        </is>
      </c>
      <c r="AD66" s="15" t="inlineStr">
        <is>
          <t>Trendy aesthetic plus a gut-health ACV story at low sugar.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Poppi</t>
        </is>
      </c>
      <c r="B67" s="15" t="inlineStr">
        <is>
          <t>Poppi Prebiotic Soda | Raspberry Rose | 24-pack 355mL</t>
        </is>
      </c>
      <c r="C67" s="15" t="inlineStr">
        <is>
          <t>3) Functional beverage (still/sparkling)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Raspberry Rose</t>
        </is>
      </c>
      <c r="P67" s="16" t="n">
        <v>0</v>
      </c>
      <c r="Q67" s="16" t="n">
        <v>10</v>
      </c>
      <c r="R67" s="15" t="inlineStr">
        <is>
          <t>Not listed</t>
        </is>
      </c>
      <c r="S67" s="16" t="n">
        <v>5</v>
      </c>
      <c r="T67" s="16" t="n">
        <v>25</v>
      </c>
      <c r="U67" s="15" t="inlineStr">
        <is>
          <t>Agave + stevia</t>
        </is>
      </c>
      <c r="V67" s="15" t="inlineStr">
        <is>
          <t>Prebiotic, apple cider vinegar, gut health, low sugar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Viral brand; Super Bowl ad; strong Gen-Z pull</t>
        </is>
      </c>
      <c r="AC67" s="15" t="inlineStr">
        <is>
          <t>Pretty, prebiotic, apple-cider-vinegar soda</t>
        </is>
      </c>
      <c r="AD67" s="15" t="inlineStr">
        <is>
          <t>Trendy aesthetic plus a gut-health ACV story at low sugar.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Poppi</t>
        </is>
      </c>
      <c r="B68" s="15" t="inlineStr">
        <is>
          <t>Poppi Prebiotic Soda | Classic Cola | single 355mL</t>
        </is>
      </c>
      <c r="C68" s="15" t="inlineStr">
        <is>
          <t>3) Functional beverage (still/sparkling)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Classic Cola</t>
        </is>
      </c>
      <c r="P68" s="16" t="n">
        <v>0</v>
      </c>
      <c r="Q68" s="16" t="n">
        <v>10</v>
      </c>
      <c r="R68" s="15" t="inlineStr">
        <is>
          <t>Not listed</t>
        </is>
      </c>
      <c r="S68" s="16" t="n">
        <v>5</v>
      </c>
      <c r="T68" s="16" t="n">
        <v>25</v>
      </c>
      <c r="U68" s="15" t="inlineStr">
        <is>
          <t>Agave + stevia</t>
        </is>
      </c>
      <c r="V68" s="15" t="inlineStr">
        <is>
          <t>Prebiotic, apple cider vinegar, gut health, low sugar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Viral brand; Super Bowl ad; strong Gen-Z pull</t>
        </is>
      </c>
      <c r="AC68" s="15" t="inlineStr">
        <is>
          <t>Pretty, prebiotic, apple-cider-vinegar soda</t>
        </is>
      </c>
      <c r="AD68" s="15" t="inlineStr">
        <is>
          <t>Trendy aesthetic plus a gut-health ACV story at low sugar.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Poppi</t>
        </is>
      </c>
      <c r="B69" s="15" t="inlineStr">
        <is>
          <t>Poppi Prebiotic Soda | Classic Cola | 8-pack 355mL</t>
        </is>
      </c>
      <c r="C69" s="15" t="inlineStr">
        <is>
          <t>3) Functional beverage (still/sparkling)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Classic Cola</t>
        </is>
      </c>
      <c r="P69" s="16" t="n">
        <v>0</v>
      </c>
      <c r="Q69" s="16" t="n">
        <v>10</v>
      </c>
      <c r="R69" s="15" t="inlineStr">
        <is>
          <t>Not listed</t>
        </is>
      </c>
      <c r="S69" s="16" t="n">
        <v>5</v>
      </c>
      <c r="T69" s="16" t="n">
        <v>25</v>
      </c>
      <c r="U69" s="15" t="inlineStr">
        <is>
          <t>Agave + stevia</t>
        </is>
      </c>
      <c r="V69" s="15" t="inlineStr">
        <is>
          <t>Prebiotic, apple cider vinegar, gut health, low sugar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Viral brand; Super Bowl ad; strong Gen-Z pull</t>
        </is>
      </c>
      <c r="AC69" s="15" t="inlineStr">
        <is>
          <t>Pretty, prebiotic, apple-cider-vinegar soda</t>
        </is>
      </c>
      <c r="AD69" s="15" t="inlineStr">
        <is>
          <t>Trendy aesthetic plus a gut-health ACV story at low sugar.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Poppi</t>
        </is>
      </c>
      <c r="B70" s="15" t="inlineStr">
        <is>
          <t>Poppi Prebiotic Soda | Classic Cola | 12-pack 355mL</t>
        </is>
      </c>
      <c r="C70" s="15" t="inlineStr">
        <is>
          <t>3) Functional beverage (still/sparkling)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Classic Cola</t>
        </is>
      </c>
      <c r="P70" s="16" t="n">
        <v>0</v>
      </c>
      <c r="Q70" s="16" t="n">
        <v>10</v>
      </c>
      <c r="R70" s="15" t="inlineStr">
        <is>
          <t>Not listed</t>
        </is>
      </c>
      <c r="S70" s="16" t="n">
        <v>5</v>
      </c>
      <c r="T70" s="16" t="n">
        <v>25</v>
      </c>
      <c r="U70" s="15" t="inlineStr">
        <is>
          <t>Agave + stevia</t>
        </is>
      </c>
      <c r="V70" s="15" t="inlineStr">
        <is>
          <t>Prebiotic, apple cider vinegar, gut health, low sugar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Viral brand; Super Bowl ad; strong Gen-Z pull</t>
        </is>
      </c>
      <c r="AC70" s="15" t="inlineStr">
        <is>
          <t>Pretty, prebiotic, apple-cider-vinegar soda</t>
        </is>
      </c>
      <c r="AD70" s="15" t="inlineStr">
        <is>
          <t>Trendy aesthetic plus a gut-health ACV story at low sugar.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Poppi</t>
        </is>
      </c>
      <c r="B71" s="15" t="inlineStr">
        <is>
          <t>Poppi Prebiotic Soda | Classic Cola | 15-pack 355mL</t>
        </is>
      </c>
      <c r="C71" s="15" t="inlineStr">
        <is>
          <t>3) Functional beverage (still/sparkling)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Classic Cola</t>
        </is>
      </c>
      <c r="P71" s="16" t="n">
        <v>0</v>
      </c>
      <c r="Q71" s="16" t="n">
        <v>10</v>
      </c>
      <c r="R71" s="15" t="inlineStr">
        <is>
          <t>Not listed</t>
        </is>
      </c>
      <c r="S71" s="16" t="n">
        <v>5</v>
      </c>
      <c r="T71" s="16" t="n">
        <v>25</v>
      </c>
      <c r="U71" s="15" t="inlineStr">
        <is>
          <t>Agave + stevia</t>
        </is>
      </c>
      <c r="V71" s="15" t="inlineStr">
        <is>
          <t>Prebiotic, apple cider vinegar, gut health, low sugar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Viral brand; Super Bowl ad; strong Gen-Z pull</t>
        </is>
      </c>
      <c r="AC71" s="15" t="inlineStr">
        <is>
          <t>Pretty, prebiotic, apple-cider-vinegar soda</t>
        </is>
      </c>
      <c r="AD71" s="15" t="inlineStr">
        <is>
          <t>Trendy aesthetic plus a gut-health ACV story at low sugar.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Poppi</t>
        </is>
      </c>
      <c r="B72" s="15" t="inlineStr">
        <is>
          <t>Poppi Prebiotic Soda | Classic Cola | 18-pack 355mL</t>
        </is>
      </c>
      <c r="C72" s="15" t="inlineStr">
        <is>
          <t>3) Functional beverage (still/sparkling)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Classic Cola</t>
        </is>
      </c>
      <c r="P72" s="16" t="n">
        <v>0</v>
      </c>
      <c r="Q72" s="16" t="n">
        <v>10</v>
      </c>
      <c r="R72" s="15" t="inlineStr">
        <is>
          <t>Not listed</t>
        </is>
      </c>
      <c r="S72" s="16" t="n">
        <v>5</v>
      </c>
      <c r="T72" s="16" t="n">
        <v>25</v>
      </c>
      <c r="U72" s="15" t="inlineStr">
        <is>
          <t>Agave + stevia</t>
        </is>
      </c>
      <c r="V72" s="15" t="inlineStr">
        <is>
          <t>Prebiotic, apple cider vinegar, gut health, low sugar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Viral brand; Super Bowl ad; strong Gen-Z pull</t>
        </is>
      </c>
      <c r="AC72" s="15" t="inlineStr">
        <is>
          <t>Pretty, prebiotic, apple-cider-vinegar soda</t>
        </is>
      </c>
      <c r="AD72" s="15" t="inlineStr">
        <is>
          <t>Trendy aesthetic plus a gut-health ACV story at low sugar.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Poppi</t>
        </is>
      </c>
      <c r="B73" s="15" t="inlineStr">
        <is>
          <t>Poppi Prebiotic Soda | Classic Cola | 24-pack 355mL</t>
        </is>
      </c>
      <c r="C73" s="15" t="inlineStr">
        <is>
          <t>3) Functional beverage (still/sparkling)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Classic Cola</t>
        </is>
      </c>
      <c r="P73" s="16" t="n">
        <v>0</v>
      </c>
      <c r="Q73" s="16" t="n">
        <v>10</v>
      </c>
      <c r="R73" s="15" t="inlineStr">
        <is>
          <t>Not listed</t>
        </is>
      </c>
      <c r="S73" s="16" t="n">
        <v>5</v>
      </c>
      <c r="T73" s="16" t="n">
        <v>25</v>
      </c>
      <c r="U73" s="15" t="inlineStr">
        <is>
          <t>Agave + stevia</t>
        </is>
      </c>
      <c r="V73" s="15" t="inlineStr">
        <is>
          <t>Prebiotic, apple cider vinegar, gut health, low sugar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Viral brand; Super Bowl ad; strong Gen-Z pull</t>
        </is>
      </c>
      <c r="AC73" s="15" t="inlineStr">
        <is>
          <t>Pretty, prebiotic, apple-cider-vinegar soda</t>
        </is>
      </c>
      <c r="AD73" s="15" t="inlineStr">
        <is>
          <t>Trendy aesthetic plus a gut-health ACV story at low sugar.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Poppi</t>
        </is>
      </c>
      <c r="B74" s="15" t="inlineStr">
        <is>
          <t>Poppi Prebiotic Soda | Cherry Limeade | single 355mL</t>
        </is>
      </c>
      <c r="C74" s="15" t="inlineStr">
        <is>
          <t>3) Functional beverage (still/sparkling)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Cherry Limeade</t>
        </is>
      </c>
      <c r="P74" s="16" t="n">
        <v>0</v>
      </c>
      <c r="Q74" s="16" t="n">
        <v>10</v>
      </c>
      <c r="R74" s="15" t="inlineStr">
        <is>
          <t>Not listed</t>
        </is>
      </c>
      <c r="S74" s="16" t="n">
        <v>5</v>
      </c>
      <c r="T74" s="16" t="n">
        <v>25</v>
      </c>
      <c r="U74" s="15" t="inlineStr">
        <is>
          <t>Agave + stevia</t>
        </is>
      </c>
      <c r="V74" s="15" t="inlineStr">
        <is>
          <t>Prebiotic, apple cider vinegar, gut health, low sugar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Viral brand; Super Bowl ad; strong Gen-Z pull</t>
        </is>
      </c>
      <c r="AC74" s="15" t="inlineStr">
        <is>
          <t>Pretty, prebiotic, apple-cider-vinegar soda</t>
        </is>
      </c>
      <c r="AD74" s="15" t="inlineStr">
        <is>
          <t>Trendy aesthetic plus a gut-health ACV story at low sugar.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Poppi</t>
        </is>
      </c>
      <c r="B75" s="15" t="inlineStr">
        <is>
          <t>Poppi Prebiotic Soda | Cherry Limeade | 8-pack 355mL</t>
        </is>
      </c>
      <c r="C75" s="15" t="inlineStr">
        <is>
          <t>3) Functional beverage (still/sparkling)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Cherry Limeade</t>
        </is>
      </c>
      <c r="P75" s="16" t="n">
        <v>0</v>
      </c>
      <c r="Q75" s="16" t="n">
        <v>10</v>
      </c>
      <c r="R75" s="15" t="inlineStr">
        <is>
          <t>Not listed</t>
        </is>
      </c>
      <c r="S75" s="16" t="n">
        <v>5</v>
      </c>
      <c r="T75" s="16" t="n">
        <v>25</v>
      </c>
      <c r="U75" s="15" t="inlineStr">
        <is>
          <t>Agave + stevia</t>
        </is>
      </c>
      <c r="V75" s="15" t="inlineStr">
        <is>
          <t>Prebiotic, apple cider vinegar, gut health, low sugar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Viral brand; Super Bowl ad; strong Gen-Z pull</t>
        </is>
      </c>
      <c r="AC75" s="15" t="inlineStr">
        <is>
          <t>Pretty, prebiotic, apple-cider-vinegar soda</t>
        </is>
      </c>
      <c r="AD75" s="15" t="inlineStr">
        <is>
          <t>Trendy aesthetic plus a gut-health ACV story at low sugar.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Poppi</t>
        </is>
      </c>
      <c r="B76" s="15" t="inlineStr">
        <is>
          <t>Poppi Prebiotic Soda | Cherry Limeade | 12-pack 355mL</t>
        </is>
      </c>
      <c r="C76" s="15" t="inlineStr">
        <is>
          <t>3) Functional beverage (still/sparkling)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Cherry Limeade</t>
        </is>
      </c>
      <c r="P76" s="16" t="n">
        <v>0</v>
      </c>
      <c r="Q76" s="16" t="n">
        <v>10</v>
      </c>
      <c r="R76" s="15" t="inlineStr">
        <is>
          <t>Not listed</t>
        </is>
      </c>
      <c r="S76" s="16" t="n">
        <v>5</v>
      </c>
      <c r="T76" s="16" t="n">
        <v>25</v>
      </c>
      <c r="U76" s="15" t="inlineStr">
        <is>
          <t>Agave + stevia</t>
        </is>
      </c>
      <c r="V76" s="15" t="inlineStr">
        <is>
          <t>Prebiotic, apple cider vinegar, gut health, low sugar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Viral brand; Super Bowl ad; strong Gen-Z pull</t>
        </is>
      </c>
      <c r="AC76" s="15" t="inlineStr">
        <is>
          <t>Pretty, prebiotic, apple-cider-vinegar soda</t>
        </is>
      </c>
      <c r="AD76" s="15" t="inlineStr">
        <is>
          <t>Trendy aesthetic plus a gut-health ACV story at low sugar.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Poppi</t>
        </is>
      </c>
      <c r="B77" s="15" t="inlineStr">
        <is>
          <t>Poppi Prebiotic Soda | Cherry Limeade | 15-pack 355mL</t>
        </is>
      </c>
      <c r="C77" s="15" t="inlineStr">
        <is>
          <t>3) Functional beverage (still/sparkling)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Cherry Limeade</t>
        </is>
      </c>
      <c r="P77" s="16" t="n">
        <v>0</v>
      </c>
      <c r="Q77" s="16" t="n">
        <v>10</v>
      </c>
      <c r="R77" s="15" t="inlineStr">
        <is>
          <t>Not listed</t>
        </is>
      </c>
      <c r="S77" s="16" t="n">
        <v>5</v>
      </c>
      <c r="T77" s="16" t="n">
        <v>25</v>
      </c>
      <c r="U77" s="15" t="inlineStr">
        <is>
          <t>Agave + stevia</t>
        </is>
      </c>
      <c r="V77" s="15" t="inlineStr">
        <is>
          <t>Prebiotic, apple cider vinegar, gut health, low sugar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Viral brand; Super Bowl ad; strong Gen-Z pull</t>
        </is>
      </c>
      <c r="AC77" s="15" t="inlineStr">
        <is>
          <t>Pretty, prebiotic, apple-cider-vinegar soda</t>
        </is>
      </c>
      <c r="AD77" s="15" t="inlineStr">
        <is>
          <t>Trendy aesthetic plus a gut-health ACV story at low sugar.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Poppi</t>
        </is>
      </c>
      <c r="B78" s="15" t="inlineStr">
        <is>
          <t>Poppi Prebiotic Soda | Cherry Limeade | 18-pack 355mL</t>
        </is>
      </c>
      <c r="C78" s="15" t="inlineStr">
        <is>
          <t>3) Functional beverage (still/sparkling)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Cherry Limeade</t>
        </is>
      </c>
      <c r="P78" s="16" t="n">
        <v>0</v>
      </c>
      <c r="Q78" s="16" t="n">
        <v>10</v>
      </c>
      <c r="R78" s="15" t="inlineStr">
        <is>
          <t>Not listed</t>
        </is>
      </c>
      <c r="S78" s="16" t="n">
        <v>5</v>
      </c>
      <c r="T78" s="16" t="n">
        <v>25</v>
      </c>
      <c r="U78" s="15" t="inlineStr">
        <is>
          <t>Agave + stevia</t>
        </is>
      </c>
      <c r="V78" s="15" t="inlineStr">
        <is>
          <t>Prebiotic, apple cider vinegar, gut health, low sugar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Viral brand; Super Bowl ad; strong Gen-Z pull</t>
        </is>
      </c>
      <c r="AC78" s="15" t="inlineStr">
        <is>
          <t>Pretty, prebiotic, apple-cider-vinegar soda</t>
        </is>
      </c>
      <c r="AD78" s="15" t="inlineStr">
        <is>
          <t>Trendy aesthetic plus a gut-health ACV story at low sugar.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Poppi</t>
        </is>
      </c>
      <c r="B79" s="15" t="inlineStr">
        <is>
          <t>Poppi Prebiotic Soda | Cherry Limeade | 24-pack 355mL</t>
        </is>
      </c>
      <c r="C79" s="15" t="inlineStr">
        <is>
          <t>3) Functional beverage (still/sparkling)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Cherry Limeade</t>
        </is>
      </c>
      <c r="P79" s="16" t="n">
        <v>0</v>
      </c>
      <c r="Q79" s="16" t="n">
        <v>10</v>
      </c>
      <c r="R79" s="15" t="inlineStr">
        <is>
          <t>Not listed</t>
        </is>
      </c>
      <c r="S79" s="16" t="n">
        <v>5</v>
      </c>
      <c r="T79" s="16" t="n">
        <v>25</v>
      </c>
      <c r="U79" s="15" t="inlineStr">
        <is>
          <t>Agave + stevia</t>
        </is>
      </c>
      <c r="V79" s="15" t="inlineStr">
        <is>
          <t>Prebiotic, apple cider vinegar, gut health, low sugar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Viral brand; Super Bowl ad; strong Gen-Z pull</t>
        </is>
      </c>
      <c r="AC79" s="15" t="inlineStr">
        <is>
          <t>Pretty, prebiotic, apple-cider-vinegar soda</t>
        </is>
      </c>
      <c r="AD79" s="15" t="inlineStr">
        <is>
          <t>Trendy aesthetic plus a gut-health ACV story at low sugar.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Poppi</t>
        </is>
      </c>
      <c r="B80" s="15" t="inlineStr">
        <is>
          <t>Poppi Prebiotic Soda | Orange | single 355mL</t>
        </is>
      </c>
      <c r="C80" s="15" t="inlineStr">
        <is>
          <t>3) Functional beverage (still/sparkling)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Orange</t>
        </is>
      </c>
      <c r="P80" s="16" t="n">
        <v>0</v>
      </c>
      <c r="Q80" s="16" t="n">
        <v>10</v>
      </c>
      <c r="R80" s="15" t="inlineStr">
        <is>
          <t>Not listed</t>
        </is>
      </c>
      <c r="S80" s="16" t="n">
        <v>5</v>
      </c>
      <c r="T80" s="16" t="n">
        <v>25</v>
      </c>
      <c r="U80" s="15" t="inlineStr">
        <is>
          <t>Agave + stevia</t>
        </is>
      </c>
      <c r="V80" s="15" t="inlineStr">
        <is>
          <t>Prebiotic, apple cider vinegar, gut health, low sugar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Viral brand; Super Bowl ad; strong Gen-Z pull</t>
        </is>
      </c>
      <c r="AC80" s="15" t="inlineStr">
        <is>
          <t>Pretty, prebiotic, apple-cider-vinegar soda</t>
        </is>
      </c>
      <c r="AD80" s="15" t="inlineStr">
        <is>
          <t>Trendy aesthetic plus a gut-health ACV story at low sugar.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Poppi</t>
        </is>
      </c>
      <c r="B81" s="15" t="inlineStr">
        <is>
          <t>Poppi Prebiotic Soda | Orange | 8-pack 355mL</t>
        </is>
      </c>
      <c r="C81" s="15" t="inlineStr">
        <is>
          <t>3) Functional beverage (still/sparkling)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Orange</t>
        </is>
      </c>
      <c r="P81" s="16" t="n">
        <v>0</v>
      </c>
      <c r="Q81" s="16" t="n">
        <v>10</v>
      </c>
      <c r="R81" s="15" t="inlineStr">
        <is>
          <t>Not listed</t>
        </is>
      </c>
      <c r="S81" s="16" t="n">
        <v>5</v>
      </c>
      <c r="T81" s="16" t="n">
        <v>25</v>
      </c>
      <c r="U81" s="15" t="inlineStr">
        <is>
          <t>Agave + stevia</t>
        </is>
      </c>
      <c r="V81" s="15" t="inlineStr">
        <is>
          <t>Prebiotic, apple cider vinegar, gut health, low sugar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Viral brand; Super Bowl ad; strong Gen-Z pull</t>
        </is>
      </c>
      <c r="AC81" s="15" t="inlineStr">
        <is>
          <t>Pretty, prebiotic, apple-cider-vinegar soda</t>
        </is>
      </c>
      <c r="AD81" s="15" t="inlineStr">
        <is>
          <t>Trendy aesthetic plus a gut-health ACV story at low sugar.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Poppi</t>
        </is>
      </c>
      <c r="B82" s="15" t="inlineStr">
        <is>
          <t>Poppi Prebiotic Soda | Orange | 12-pack 355mL</t>
        </is>
      </c>
      <c r="C82" s="15" t="inlineStr">
        <is>
          <t>3) Functional beverage (still/sparkling)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Orange</t>
        </is>
      </c>
      <c r="P82" s="16" t="n">
        <v>0</v>
      </c>
      <c r="Q82" s="16" t="n">
        <v>10</v>
      </c>
      <c r="R82" s="15" t="inlineStr">
        <is>
          <t>Not listed</t>
        </is>
      </c>
      <c r="S82" s="16" t="n">
        <v>5</v>
      </c>
      <c r="T82" s="16" t="n">
        <v>25</v>
      </c>
      <c r="U82" s="15" t="inlineStr">
        <is>
          <t>Agave + stevia</t>
        </is>
      </c>
      <c r="V82" s="15" t="inlineStr">
        <is>
          <t>Prebiotic, apple cider vinegar, gut health, low sugar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Viral brand; Super Bowl ad; strong Gen-Z pull</t>
        </is>
      </c>
      <c r="AC82" s="15" t="inlineStr">
        <is>
          <t>Pretty, prebiotic, apple-cider-vinegar soda</t>
        </is>
      </c>
      <c r="AD82" s="15" t="inlineStr">
        <is>
          <t>Trendy aesthetic plus a gut-health ACV story at low sugar.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Poppi</t>
        </is>
      </c>
      <c r="B83" s="15" t="inlineStr">
        <is>
          <t>Poppi Prebiotic Soda | Orange | 15-pack 355mL</t>
        </is>
      </c>
      <c r="C83" s="15" t="inlineStr">
        <is>
          <t>3) Functional beverage (still/sparkling)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Orange</t>
        </is>
      </c>
      <c r="P83" s="16" t="n">
        <v>0</v>
      </c>
      <c r="Q83" s="16" t="n">
        <v>10</v>
      </c>
      <c r="R83" s="15" t="inlineStr">
        <is>
          <t>Not listed</t>
        </is>
      </c>
      <c r="S83" s="16" t="n">
        <v>5</v>
      </c>
      <c r="T83" s="16" t="n">
        <v>25</v>
      </c>
      <c r="U83" s="15" t="inlineStr">
        <is>
          <t>Agave + stevia</t>
        </is>
      </c>
      <c r="V83" s="15" t="inlineStr">
        <is>
          <t>Prebiotic, apple cider vinegar, gut health, low sugar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Viral brand; Super Bowl ad; strong Gen-Z pull</t>
        </is>
      </c>
      <c r="AC83" s="15" t="inlineStr">
        <is>
          <t>Pretty, prebiotic, apple-cider-vinegar soda</t>
        </is>
      </c>
      <c r="AD83" s="15" t="inlineStr">
        <is>
          <t>Trendy aesthetic plus a gut-health ACV story at low sugar.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Poppi</t>
        </is>
      </c>
      <c r="B84" s="15" t="inlineStr">
        <is>
          <t>Poppi Prebiotic Soda | Orange | 18-pack 355mL</t>
        </is>
      </c>
      <c r="C84" s="15" t="inlineStr">
        <is>
          <t>3) Functional beverage (still/sparkling)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Orange</t>
        </is>
      </c>
      <c r="P84" s="16" t="n">
        <v>0</v>
      </c>
      <c r="Q84" s="16" t="n">
        <v>10</v>
      </c>
      <c r="R84" s="15" t="inlineStr">
        <is>
          <t>Not listed</t>
        </is>
      </c>
      <c r="S84" s="16" t="n">
        <v>5</v>
      </c>
      <c r="T84" s="16" t="n">
        <v>25</v>
      </c>
      <c r="U84" s="15" t="inlineStr">
        <is>
          <t>Agave + stevia</t>
        </is>
      </c>
      <c r="V84" s="15" t="inlineStr">
        <is>
          <t>Prebiotic, apple cider vinegar, gut health, low sugar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Viral brand; Super Bowl ad; strong Gen-Z pull</t>
        </is>
      </c>
      <c r="AC84" s="15" t="inlineStr">
        <is>
          <t>Pretty, prebiotic, apple-cider-vinegar soda</t>
        </is>
      </c>
      <c r="AD84" s="15" t="inlineStr">
        <is>
          <t>Trendy aesthetic plus a gut-health ACV story at low sugar.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Poppi</t>
        </is>
      </c>
      <c r="B85" s="15" t="inlineStr">
        <is>
          <t>Poppi Prebiotic Soda | Orange | 24-pack 355mL</t>
        </is>
      </c>
      <c r="C85" s="15" t="inlineStr">
        <is>
          <t>3) Functional beverage (still/sparkling)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Orange</t>
        </is>
      </c>
      <c r="P85" s="16" t="n">
        <v>0</v>
      </c>
      <c r="Q85" s="16" t="n">
        <v>10</v>
      </c>
      <c r="R85" s="15" t="inlineStr">
        <is>
          <t>Not listed</t>
        </is>
      </c>
      <c r="S85" s="16" t="n">
        <v>5</v>
      </c>
      <c r="T85" s="16" t="n">
        <v>25</v>
      </c>
      <c r="U85" s="15" t="inlineStr">
        <is>
          <t>Agave + stevia</t>
        </is>
      </c>
      <c r="V85" s="15" t="inlineStr">
        <is>
          <t>Prebiotic, apple cider vinegar, gut health, low sugar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Viral brand; Super Bowl ad; strong Gen-Z pull</t>
        </is>
      </c>
      <c r="AC85" s="15" t="inlineStr">
        <is>
          <t>Pretty, prebiotic, apple-cider-vinegar soda</t>
        </is>
      </c>
      <c r="AD85" s="15" t="inlineStr">
        <is>
          <t>Trendy aesthetic plus a gut-health ACV story at low sugar.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Poppi</t>
        </is>
      </c>
      <c r="B86" s="15" t="inlineStr">
        <is>
          <t>Poppi Prebiotic Soda | Grape | single 355mL</t>
        </is>
      </c>
      <c r="C86" s="15" t="inlineStr">
        <is>
          <t>3) Functional beverage (still/sparkling)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Grape</t>
        </is>
      </c>
      <c r="P86" s="16" t="n">
        <v>0</v>
      </c>
      <c r="Q86" s="16" t="n">
        <v>10</v>
      </c>
      <c r="R86" s="15" t="inlineStr">
        <is>
          <t>Not listed</t>
        </is>
      </c>
      <c r="S86" s="16" t="n">
        <v>5</v>
      </c>
      <c r="T86" s="16" t="n">
        <v>25</v>
      </c>
      <c r="U86" s="15" t="inlineStr">
        <is>
          <t>Agave + stevia</t>
        </is>
      </c>
      <c r="V86" s="15" t="inlineStr">
        <is>
          <t>Prebiotic, apple cider vinegar, gut health, low sugar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Viral brand; Super Bowl ad; strong Gen-Z pull</t>
        </is>
      </c>
      <c r="AC86" s="15" t="inlineStr">
        <is>
          <t>Pretty, prebiotic, apple-cider-vinegar soda</t>
        </is>
      </c>
      <c r="AD86" s="15" t="inlineStr">
        <is>
          <t>Trendy aesthetic plus a gut-health ACV story at low sugar.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Poppi</t>
        </is>
      </c>
      <c r="B87" s="15" t="inlineStr">
        <is>
          <t>Poppi Prebiotic Soda | Grape | 8-pack 355mL</t>
        </is>
      </c>
      <c r="C87" s="15" t="inlineStr">
        <is>
          <t>3) Functional beverage (still/sparkling)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Grape</t>
        </is>
      </c>
      <c r="P87" s="16" t="n">
        <v>0</v>
      </c>
      <c r="Q87" s="16" t="n">
        <v>10</v>
      </c>
      <c r="R87" s="15" t="inlineStr">
        <is>
          <t>Not listed</t>
        </is>
      </c>
      <c r="S87" s="16" t="n">
        <v>5</v>
      </c>
      <c r="T87" s="16" t="n">
        <v>25</v>
      </c>
      <c r="U87" s="15" t="inlineStr">
        <is>
          <t>Agave + stevia</t>
        </is>
      </c>
      <c r="V87" s="15" t="inlineStr">
        <is>
          <t>Prebiotic, apple cider vinegar, gut health, low sugar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Viral brand; Super Bowl ad; strong Gen-Z pull</t>
        </is>
      </c>
      <c r="AC87" s="15" t="inlineStr">
        <is>
          <t>Pretty, prebiotic, apple-cider-vinegar soda</t>
        </is>
      </c>
      <c r="AD87" s="15" t="inlineStr">
        <is>
          <t>Trendy aesthetic plus a gut-health ACV story at low sugar.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Poppi</t>
        </is>
      </c>
      <c r="B88" s="15" t="inlineStr">
        <is>
          <t>Poppi Prebiotic Soda | Grape | 12-pack 355mL</t>
        </is>
      </c>
      <c r="C88" s="15" t="inlineStr">
        <is>
          <t>3) Functional beverage (still/sparkling)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Grape</t>
        </is>
      </c>
      <c r="P88" s="16" t="n">
        <v>0</v>
      </c>
      <c r="Q88" s="16" t="n">
        <v>10</v>
      </c>
      <c r="R88" s="15" t="inlineStr">
        <is>
          <t>Not listed</t>
        </is>
      </c>
      <c r="S88" s="16" t="n">
        <v>5</v>
      </c>
      <c r="T88" s="16" t="n">
        <v>25</v>
      </c>
      <c r="U88" s="15" t="inlineStr">
        <is>
          <t>Agave + stevia</t>
        </is>
      </c>
      <c r="V88" s="15" t="inlineStr">
        <is>
          <t>Prebiotic, apple cider vinegar, gut health, low sugar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Viral brand; Super Bowl ad; strong Gen-Z pull</t>
        </is>
      </c>
      <c r="AC88" s="15" t="inlineStr">
        <is>
          <t>Pretty, prebiotic, apple-cider-vinegar soda</t>
        </is>
      </c>
      <c r="AD88" s="15" t="inlineStr">
        <is>
          <t>Trendy aesthetic plus a gut-health ACV story at low sugar.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Poppi</t>
        </is>
      </c>
      <c r="B89" s="15" t="inlineStr">
        <is>
          <t>Poppi Prebiotic Soda | Grape | 15-pack 355mL</t>
        </is>
      </c>
      <c r="C89" s="15" t="inlineStr">
        <is>
          <t>3) Functional beverage (still/sparkling)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Grape</t>
        </is>
      </c>
      <c r="P89" s="16" t="n">
        <v>0</v>
      </c>
      <c r="Q89" s="16" t="n">
        <v>10</v>
      </c>
      <c r="R89" s="15" t="inlineStr">
        <is>
          <t>Not listed</t>
        </is>
      </c>
      <c r="S89" s="16" t="n">
        <v>5</v>
      </c>
      <c r="T89" s="16" t="n">
        <v>25</v>
      </c>
      <c r="U89" s="15" t="inlineStr">
        <is>
          <t>Agave + stevia</t>
        </is>
      </c>
      <c r="V89" s="15" t="inlineStr">
        <is>
          <t>Prebiotic, apple cider vinegar, gut health, low sugar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Viral brand; Super Bowl ad; strong Gen-Z pull</t>
        </is>
      </c>
      <c r="AC89" s="15" t="inlineStr">
        <is>
          <t>Pretty, prebiotic, apple-cider-vinegar soda</t>
        </is>
      </c>
      <c r="AD89" s="15" t="inlineStr">
        <is>
          <t>Trendy aesthetic plus a gut-health ACV story at low sugar.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Poppi</t>
        </is>
      </c>
      <c r="B90" s="15" t="inlineStr">
        <is>
          <t>Poppi Prebiotic Soda | Grape | 18-pack 355mL</t>
        </is>
      </c>
      <c r="C90" s="15" t="inlineStr">
        <is>
          <t>3) Functional beverage (still/sparkling)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Grape</t>
        </is>
      </c>
      <c r="P90" s="16" t="n">
        <v>0</v>
      </c>
      <c r="Q90" s="16" t="n">
        <v>10</v>
      </c>
      <c r="R90" s="15" t="inlineStr">
        <is>
          <t>Not listed</t>
        </is>
      </c>
      <c r="S90" s="16" t="n">
        <v>5</v>
      </c>
      <c r="T90" s="16" t="n">
        <v>25</v>
      </c>
      <c r="U90" s="15" t="inlineStr">
        <is>
          <t>Agave + stevia</t>
        </is>
      </c>
      <c r="V90" s="15" t="inlineStr">
        <is>
          <t>Prebiotic, apple cider vinegar, gut health, low sugar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Viral brand; Super Bowl ad; strong Gen-Z pull</t>
        </is>
      </c>
      <c r="AC90" s="15" t="inlineStr">
        <is>
          <t>Pretty, prebiotic, apple-cider-vinegar soda</t>
        </is>
      </c>
      <c r="AD90" s="15" t="inlineStr">
        <is>
          <t>Trendy aesthetic plus a gut-health ACV story at low sugar.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Poppi</t>
        </is>
      </c>
      <c r="B91" s="15" t="inlineStr">
        <is>
          <t>Poppi Prebiotic Soda | Grape | 24-pack 355mL</t>
        </is>
      </c>
      <c r="C91" s="15" t="inlineStr">
        <is>
          <t>3) Functional beverage (still/sparkling)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Grape</t>
        </is>
      </c>
      <c r="P91" s="16" t="n">
        <v>0</v>
      </c>
      <c r="Q91" s="16" t="n">
        <v>10</v>
      </c>
      <c r="R91" s="15" t="inlineStr">
        <is>
          <t>Not listed</t>
        </is>
      </c>
      <c r="S91" s="16" t="n">
        <v>5</v>
      </c>
      <c r="T91" s="16" t="n">
        <v>25</v>
      </c>
      <c r="U91" s="15" t="inlineStr">
        <is>
          <t>Agave + stevia</t>
        </is>
      </c>
      <c r="V91" s="15" t="inlineStr">
        <is>
          <t>Prebiotic, apple cider vinegar, gut health, low sugar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Viral brand; Super Bowl ad; strong Gen-Z pull</t>
        </is>
      </c>
      <c r="AC91" s="15" t="inlineStr">
        <is>
          <t>Pretty, prebiotic, apple-cider-vinegar soda</t>
        </is>
      </c>
      <c r="AD91" s="15" t="inlineStr">
        <is>
          <t>Trendy aesthetic plus a gut-health ACV story at low sugar.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Poppi</t>
        </is>
      </c>
      <c r="B92" s="15" t="inlineStr">
        <is>
          <t>Poppi Prebiotic Soda | Watermelon | single 355mL</t>
        </is>
      </c>
      <c r="C92" s="15" t="inlineStr">
        <is>
          <t>3) Functional beverage (still/sparkling)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Watermelon</t>
        </is>
      </c>
      <c r="P92" s="16" t="n">
        <v>0</v>
      </c>
      <c r="Q92" s="16" t="n">
        <v>10</v>
      </c>
      <c r="R92" s="15" t="inlineStr">
        <is>
          <t>Not listed</t>
        </is>
      </c>
      <c r="S92" s="16" t="n">
        <v>5</v>
      </c>
      <c r="T92" s="16" t="n">
        <v>25</v>
      </c>
      <c r="U92" s="15" t="inlineStr">
        <is>
          <t>Agave + stevia</t>
        </is>
      </c>
      <c r="V92" s="15" t="inlineStr">
        <is>
          <t>Prebiotic, apple cider vinegar, gut health, low sugar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Viral brand; Super Bowl ad; strong Gen-Z pull</t>
        </is>
      </c>
      <c r="AC92" s="15" t="inlineStr">
        <is>
          <t>Pretty, prebiotic, apple-cider-vinegar soda</t>
        </is>
      </c>
      <c r="AD92" s="15" t="inlineStr">
        <is>
          <t>Trendy aesthetic plus a gut-health ACV story at low sugar.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Poppi</t>
        </is>
      </c>
      <c r="B93" s="15" t="inlineStr">
        <is>
          <t>Poppi Prebiotic Soda | Watermelon | 8-pack 355mL</t>
        </is>
      </c>
      <c r="C93" s="15" t="inlineStr">
        <is>
          <t>3) Functional beverage (still/sparkling)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Watermelon</t>
        </is>
      </c>
      <c r="P93" s="16" t="n">
        <v>0</v>
      </c>
      <c r="Q93" s="16" t="n">
        <v>10</v>
      </c>
      <c r="R93" s="15" t="inlineStr">
        <is>
          <t>Not listed</t>
        </is>
      </c>
      <c r="S93" s="16" t="n">
        <v>5</v>
      </c>
      <c r="T93" s="16" t="n">
        <v>25</v>
      </c>
      <c r="U93" s="15" t="inlineStr">
        <is>
          <t>Agave + stevia</t>
        </is>
      </c>
      <c r="V93" s="15" t="inlineStr">
        <is>
          <t>Prebiotic, apple cider vinegar, gut health, low sugar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Viral brand; Super Bowl ad; strong Gen-Z pull</t>
        </is>
      </c>
      <c r="AC93" s="15" t="inlineStr">
        <is>
          <t>Pretty, prebiotic, apple-cider-vinegar soda</t>
        </is>
      </c>
      <c r="AD93" s="15" t="inlineStr">
        <is>
          <t>Trendy aesthetic plus a gut-health ACV story at low sugar.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Poppi</t>
        </is>
      </c>
      <c r="B94" s="15" t="inlineStr">
        <is>
          <t>Poppi Prebiotic Soda | Watermelon | 12-pack 355mL</t>
        </is>
      </c>
      <c r="C94" s="15" t="inlineStr">
        <is>
          <t>3) Functional beverage (still/sparkling)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Watermelon</t>
        </is>
      </c>
      <c r="P94" s="16" t="n">
        <v>0</v>
      </c>
      <c r="Q94" s="16" t="n">
        <v>10</v>
      </c>
      <c r="R94" s="15" t="inlineStr">
        <is>
          <t>Not listed</t>
        </is>
      </c>
      <c r="S94" s="16" t="n">
        <v>5</v>
      </c>
      <c r="T94" s="16" t="n">
        <v>25</v>
      </c>
      <c r="U94" s="15" t="inlineStr">
        <is>
          <t>Agave + stevia</t>
        </is>
      </c>
      <c r="V94" s="15" t="inlineStr">
        <is>
          <t>Prebiotic, apple cider vinegar, gut health, low sugar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Viral brand; Super Bowl ad; strong Gen-Z pull</t>
        </is>
      </c>
      <c r="AC94" s="15" t="inlineStr">
        <is>
          <t>Pretty, prebiotic, apple-cider-vinegar soda</t>
        </is>
      </c>
      <c r="AD94" s="15" t="inlineStr">
        <is>
          <t>Trendy aesthetic plus a gut-health ACV story at low sugar.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Poppi</t>
        </is>
      </c>
      <c r="B95" s="15" t="inlineStr">
        <is>
          <t>Poppi Prebiotic Soda | Watermelon | 15-pack 355mL</t>
        </is>
      </c>
      <c r="C95" s="15" t="inlineStr">
        <is>
          <t>3) Functional beverage (still/sparkling)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Watermelon</t>
        </is>
      </c>
      <c r="P95" s="16" t="n">
        <v>0</v>
      </c>
      <c r="Q95" s="16" t="n">
        <v>10</v>
      </c>
      <c r="R95" s="15" t="inlineStr">
        <is>
          <t>Not listed</t>
        </is>
      </c>
      <c r="S95" s="16" t="n">
        <v>5</v>
      </c>
      <c r="T95" s="16" t="n">
        <v>25</v>
      </c>
      <c r="U95" s="15" t="inlineStr">
        <is>
          <t>Agave + stevia</t>
        </is>
      </c>
      <c r="V95" s="15" t="inlineStr">
        <is>
          <t>Prebiotic, apple cider vinegar, gut health, low sugar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Viral brand; Super Bowl ad; strong Gen-Z pull</t>
        </is>
      </c>
      <c r="AC95" s="15" t="inlineStr">
        <is>
          <t>Pretty, prebiotic, apple-cider-vinegar soda</t>
        </is>
      </c>
      <c r="AD95" s="15" t="inlineStr">
        <is>
          <t>Trendy aesthetic plus a gut-health ACV story at low sugar.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Poppi</t>
        </is>
      </c>
      <c r="B96" s="15" t="inlineStr">
        <is>
          <t>Poppi Prebiotic Soda | Watermelon | 18-pack 355mL</t>
        </is>
      </c>
      <c r="C96" s="15" t="inlineStr">
        <is>
          <t>3) Functional beverage (still/sparkling)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Watermelon</t>
        </is>
      </c>
      <c r="P96" s="16" t="n">
        <v>0</v>
      </c>
      <c r="Q96" s="16" t="n">
        <v>10</v>
      </c>
      <c r="R96" s="15" t="inlineStr">
        <is>
          <t>Not listed</t>
        </is>
      </c>
      <c r="S96" s="16" t="n">
        <v>5</v>
      </c>
      <c r="T96" s="16" t="n">
        <v>25</v>
      </c>
      <c r="U96" s="15" t="inlineStr">
        <is>
          <t>Agave + stevia</t>
        </is>
      </c>
      <c r="V96" s="15" t="inlineStr">
        <is>
          <t>Prebiotic, apple cider vinegar, gut health, low sugar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Viral brand; Super Bowl ad; strong Gen-Z pull</t>
        </is>
      </c>
      <c r="AC96" s="15" t="inlineStr">
        <is>
          <t>Pretty, prebiotic, apple-cider-vinegar soda</t>
        </is>
      </c>
      <c r="AD96" s="15" t="inlineStr">
        <is>
          <t>Trendy aesthetic plus a gut-health ACV story at low sugar.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Poppi</t>
        </is>
      </c>
      <c r="B97" s="15" t="inlineStr">
        <is>
          <t>Poppi Prebiotic Soda | Watermelon | 24-pack 355mL</t>
        </is>
      </c>
      <c r="C97" s="15" t="inlineStr">
        <is>
          <t>3) Functional beverage (still/sparkling)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Watermelon</t>
        </is>
      </c>
      <c r="P97" s="16" t="n">
        <v>0</v>
      </c>
      <c r="Q97" s="16" t="n">
        <v>10</v>
      </c>
      <c r="R97" s="15" t="inlineStr">
        <is>
          <t>Not listed</t>
        </is>
      </c>
      <c r="S97" s="16" t="n">
        <v>5</v>
      </c>
      <c r="T97" s="16" t="n">
        <v>25</v>
      </c>
      <c r="U97" s="15" t="inlineStr">
        <is>
          <t>Agave + stevia</t>
        </is>
      </c>
      <c r="V97" s="15" t="inlineStr">
        <is>
          <t>Prebiotic, apple cider vinegar, gut health, low sugar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Viral brand; Super Bowl ad; strong Gen-Z pull</t>
        </is>
      </c>
      <c r="AC97" s="15" t="inlineStr">
        <is>
          <t>Pretty, prebiotic, apple-cider-vinegar soda</t>
        </is>
      </c>
      <c r="AD97" s="15" t="inlineStr">
        <is>
          <t>Trendy aesthetic plus a gut-health ACV story at low sugar.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Poppi</t>
        </is>
      </c>
      <c r="B98" s="15" t="inlineStr">
        <is>
          <t>Poppi Prebiotic Soda | Ginger Lime | single 355mL</t>
        </is>
      </c>
      <c r="C98" s="15" t="inlineStr">
        <is>
          <t>3) Functional beverage (still/sparkling)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Ginger Lime</t>
        </is>
      </c>
      <c r="P98" s="16" t="n">
        <v>0</v>
      </c>
      <c r="Q98" s="16" t="n">
        <v>10</v>
      </c>
      <c r="R98" s="15" t="inlineStr">
        <is>
          <t>Not listed</t>
        </is>
      </c>
      <c r="S98" s="16" t="n">
        <v>5</v>
      </c>
      <c r="T98" s="16" t="n">
        <v>25</v>
      </c>
      <c r="U98" s="15" t="inlineStr">
        <is>
          <t>Agave + stevia</t>
        </is>
      </c>
      <c r="V98" s="15" t="inlineStr">
        <is>
          <t>Prebiotic, apple cider vinegar, gut health, low sugar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Viral brand; Super Bowl ad; strong Gen-Z pull</t>
        </is>
      </c>
      <c r="AC98" s="15" t="inlineStr">
        <is>
          <t>Pretty, prebiotic, apple-cider-vinegar soda</t>
        </is>
      </c>
      <c r="AD98" s="15" t="inlineStr">
        <is>
          <t>Trendy aesthetic plus a gut-health ACV story at low sugar.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Poppi</t>
        </is>
      </c>
      <c r="B99" s="15" t="inlineStr">
        <is>
          <t>Poppi Prebiotic Soda | Ginger Lime | 8-pack 355mL</t>
        </is>
      </c>
      <c r="C99" s="15" t="inlineStr">
        <is>
          <t>3) Functional beverage (still/sparkling)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Ginger Lime</t>
        </is>
      </c>
      <c r="P99" s="16" t="n">
        <v>0</v>
      </c>
      <c r="Q99" s="16" t="n">
        <v>10</v>
      </c>
      <c r="R99" s="15" t="inlineStr">
        <is>
          <t>Not listed</t>
        </is>
      </c>
      <c r="S99" s="16" t="n">
        <v>5</v>
      </c>
      <c r="T99" s="16" t="n">
        <v>25</v>
      </c>
      <c r="U99" s="15" t="inlineStr">
        <is>
          <t>Agave + stevia</t>
        </is>
      </c>
      <c r="V99" s="15" t="inlineStr">
        <is>
          <t>Prebiotic, apple cider vinegar, gut health, low sugar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Viral brand; Super Bowl ad; strong Gen-Z pull</t>
        </is>
      </c>
      <c r="AC99" s="15" t="inlineStr">
        <is>
          <t>Pretty, prebiotic, apple-cider-vinegar soda</t>
        </is>
      </c>
      <c r="AD99" s="15" t="inlineStr">
        <is>
          <t>Trendy aesthetic plus a gut-health ACV story at low sugar.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Poppi</t>
        </is>
      </c>
      <c r="B100" s="15" t="inlineStr">
        <is>
          <t>Poppi Prebiotic Soda | Ginger Lime | 12-pack 355mL</t>
        </is>
      </c>
      <c r="C100" s="15" t="inlineStr">
        <is>
          <t>3) Functional beverage (still/sparkling)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Ginger Lime</t>
        </is>
      </c>
      <c r="P100" s="16" t="n">
        <v>0</v>
      </c>
      <c r="Q100" s="16" t="n">
        <v>10</v>
      </c>
      <c r="R100" s="15" t="inlineStr">
        <is>
          <t>Not listed</t>
        </is>
      </c>
      <c r="S100" s="16" t="n">
        <v>5</v>
      </c>
      <c r="T100" s="16" t="n">
        <v>25</v>
      </c>
      <c r="U100" s="15" t="inlineStr">
        <is>
          <t>Agave + stevia</t>
        </is>
      </c>
      <c r="V100" s="15" t="inlineStr">
        <is>
          <t>Prebiotic, apple cider vinegar, gut health, low sugar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Viral brand; Super Bowl ad; strong Gen-Z pull</t>
        </is>
      </c>
      <c r="AC100" s="15" t="inlineStr">
        <is>
          <t>Pretty, prebiotic, apple-cider-vinegar soda</t>
        </is>
      </c>
      <c r="AD100" s="15" t="inlineStr">
        <is>
          <t>Trendy aesthetic plus a gut-health ACV story at low sugar.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Poppi</t>
        </is>
      </c>
      <c r="B101" s="15" t="inlineStr">
        <is>
          <t>Poppi Prebiotic Soda | Ginger Lime | 15-pack 355mL</t>
        </is>
      </c>
      <c r="C101" s="15" t="inlineStr">
        <is>
          <t>3) Functional beverage (still/sparkling)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Ginger Lime</t>
        </is>
      </c>
      <c r="P101" s="16" t="n">
        <v>0</v>
      </c>
      <c r="Q101" s="16" t="n">
        <v>10</v>
      </c>
      <c r="R101" s="15" t="inlineStr">
        <is>
          <t>Not listed</t>
        </is>
      </c>
      <c r="S101" s="16" t="n">
        <v>5</v>
      </c>
      <c r="T101" s="16" t="n">
        <v>25</v>
      </c>
      <c r="U101" s="15" t="inlineStr">
        <is>
          <t>Agave + stevia</t>
        </is>
      </c>
      <c r="V101" s="15" t="inlineStr">
        <is>
          <t>Prebiotic, apple cider vinegar, gut health, low sugar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Viral brand; Super Bowl ad; strong Gen-Z pull</t>
        </is>
      </c>
      <c r="AC101" s="15" t="inlineStr">
        <is>
          <t>Pretty, prebiotic, apple-cider-vinegar soda</t>
        </is>
      </c>
      <c r="AD101" s="15" t="inlineStr">
        <is>
          <t>Trendy aesthetic plus a gut-health ACV story at low sugar.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Poppi</t>
        </is>
      </c>
      <c r="B102" s="15" t="inlineStr">
        <is>
          <t>Poppi Prebiotic Soda | Ginger Lime | 18-pack 355mL</t>
        </is>
      </c>
      <c r="C102" s="15" t="inlineStr">
        <is>
          <t>3) Functional beverage (still/sparkling)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Ginger Lime</t>
        </is>
      </c>
      <c r="P102" s="16" t="n">
        <v>0</v>
      </c>
      <c r="Q102" s="16" t="n">
        <v>10</v>
      </c>
      <c r="R102" s="15" t="inlineStr">
        <is>
          <t>Not listed</t>
        </is>
      </c>
      <c r="S102" s="16" t="n">
        <v>5</v>
      </c>
      <c r="T102" s="16" t="n">
        <v>25</v>
      </c>
      <c r="U102" s="15" t="inlineStr">
        <is>
          <t>Agave + stevia</t>
        </is>
      </c>
      <c r="V102" s="15" t="inlineStr">
        <is>
          <t>Prebiotic, apple cider vinegar, gut health, low sugar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Viral brand; Super Bowl ad; strong Gen-Z pull</t>
        </is>
      </c>
      <c r="AC102" s="15" t="inlineStr">
        <is>
          <t>Pretty, prebiotic, apple-cider-vinegar soda</t>
        </is>
      </c>
      <c r="AD102" s="15" t="inlineStr">
        <is>
          <t>Trendy aesthetic plus a gut-health ACV story at low sugar.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Poppi</t>
        </is>
      </c>
      <c r="B103" s="15" t="inlineStr">
        <is>
          <t>Poppi Prebiotic Soda | Ginger Lime | 24-pack 355mL</t>
        </is>
      </c>
      <c r="C103" s="15" t="inlineStr">
        <is>
          <t>3) Functional beverage (still/sparkling)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Ginger Lime</t>
        </is>
      </c>
      <c r="P103" s="16" t="n">
        <v>0</v>
      </c>
      <c r="Q103" s="16" t="n">
        <v>10</v>
      </c>
      <c r="R103" s="15" t="inlineStr">
        <is>
          <t>Not listed</t>
        </is>
      </c>
      <c r="S103" s="16" t="n">
        <v>5</v>
      </c>
      <c r="T103" s="16" t="n">
        <v>25</v>
      </c>
      <c r="U103" s="15" t="inlineStr">
        <is>
          <t>Agave + stevia</t>
        </is>
      </c>
      <c r="V103" s="15" t="inlineStr">
        <is>
          <t>Prebiotic, apple cider vinegar, gut health, low sugar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Viral brand; Super Bowl ad; strong Gen-Z pull</t>
        </is>
      </c>
      <c r="AC103" s="15" t="inlineStr">
        <is>
          <t>Pretty, prebiotic, apple-cider-vinegar soda</t>
        </is>
      </c>
      <c r="AD103" s="15" t="inlineStr">
        <is>
          <t>Trendy aesthetic plus a gut-health ACV story at low sugar.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Culture Pop</t>
        </is>
      </c>
      <c r="B104" s="15" t="inlineStr">
        <is>
          <t>Culture Pop Probiotic Soda | Ginger Lemon | single 355mL</t>
        </is>
      </c>
      <c r="C104" s="15" t="inlineStr">
        <is>
          <t>3) Functional beverage (still/sparkling)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Ginger Lemon</t>
        </is>
      </c>
      <c r="P104" s="16" t="n">
        <v>0</v>
      </c>
      <c r="Q104" s="16" t="n">
        <v>15</v>
      </c>
      <c r="R104" s="15" t="inlineStr">
        <is>
          <t>Not listed</t>
        </is>
      </c>
      <c r="S104" s="16" t="n">
        <v>9</v>
      </c>
      <c r="T104" s="16" t="n">
        <v>40</v>
      </c>
      <c r="U104" s="15" t="inlineStr">
        <is>
          <t>Fruit juice + a touch of cane</t>
        </is>
      </c>
      <c r="V104" s="15" t="inlineStr">
        <is>
          <t>Live probiotics, real juice, gut health, no stevia</t>
        </is>
      </c>
      <c r="W104" s="19" t="n"/>
      <c r="X104" s="19" t="n"/>
      <c r="Y104" s="19" t="n"/>
      <c r="Z104" s="19" t="n"/>
      <c r="AA104" s="15" t="inlineStr">
        <is>
          <t>Medium</t>
        </is>
      </c>
      <c r="AB104" s="15" t="inlineStr">
        <is>
          <t>Emerging; differentiates on real-juice/no-stevia</t>
        </is>
      </c>
      <c r="AC104" s="15" t="inlineStr">
        <is>
          <t>Probiotic soda with real juice, no stevia</t>
        </is>
      </c>
      <c r="AD104" s="15" t="inlineStr">
        <is>
          <t>Real-juice taste and live probiotics without stevia.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Culture Pop</t>
        </is>
      </c>
      <c r="B105" s="15" t="inlineStr">
        <is>
          <t>Culture Pop Probiotic Soda | Ginger Lemon | 8-pack 355mL</t>
        </is>
      </c>
      <c r="C105" s="15" t="inlineStr">
        <is>
          <t>3) Functional beverage (still/sparkling)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Ginger Lemon</t>
        </is>
      </c>
      <c r="P105" s="16" t="n">
        <v>0</v>
      </c>
      <c r="Q105" s="16" t="n">
        <v>15</v>
      </c>
      <c r="R105" s="15" t="inlineStr">
        <is>
          <t>Not listed</t>
        </is>
      </c>
      <c r="S105" s="16" t="n">
        <v>9</v>
      </c>
      <c r="T105" s="16" t="n">
        <v>40</v>
      </c>
      <c r="U105" s="15" t="inlineStr">
        <is>
          <t>Fruit juice + a touch of cane</t>
        </is>
      </c>
      <c r="V105" s="15" t="inlineStr">
        <is>
          <t>Live probiotics, real juice, gut health, no stevia</t>
        </is>
      </c>
      <c r="W105" s="19" t="n"/>
      <c r="X105" s="19" t="n"/>
      <c r="Y105" s="19" t="n"/>
      <c r="Z105" s="19" t="n"/>
      <c r="AA105" s="15" t="inlineStr">
        <is>
          <t>Medium</t>
        </is>
      </c>
      <c r="AB105" s="15" t="inlineStr">
        <is>
          <t>Emerging; differentiates on real-juice/no-stevia</t>
        </is>
      </c>
      <c r="AC105" s="15" t="inlineStr">
        <is>
          <t>Probiotic soda with real juice, no stevia</t>
        </is>
      </c>
      <c r="AD105" s="15" t="inlineStr">
        <is>
          <t>Real-juice taste and live probiotics without stevia.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Culture Pop</t>
        </is>
      </c>
      <c r="B106" s="15" t="inlineStr">
        <is>
          <t>Culture Pop Probiotic Soda | Ginger Lemon | 12-pack 355mL</t>
        </is>
      </c>
      <c r="C106" s="15" t="inlineStr">
        <is>
          <t>3) Functional beverage (still/sparkling)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Ginger Lemon</t>
        </is>
      </c>
      <c r="P106" s="16" t="n">
        <v>0</v>
      </c>
      <c r="Q106" s="16" t="n">
        <v>15</v>
      </c>
      <c r="R106" s="15" t="inlineStr">
        <is>
          <t>Not listed</t>
        </is>
      </c>
      <c r="S106" s="16" t="n">
        <v>9</v>
      </c>
      <c r="T106" s="16" t="n">
        <v>40</v>
      </c>
      <c r="U106" s="15" t="inlineStr">
        <is>
          <t>Fruit juice + a touch of cane</t>
        </is>
      </c>
      <c r="V106" s="15" t="inlineStr">
        <is>
          <t>Live probiotics, real juice, gut health, no stevia</t>
        </is>
      </c>
      <c r="W106" s="19" t="n"/>
      <c r="X106" s="19" t="n"/>
      <c r="Y106" s="19" t="n"/>
      <c r="Z106" s="19" t="n"/>
      <c r="AA106" s="15" t="inlineStr">
        <is>
          <t>Medium</t>
        </is>
      </c>
      <c r="AB106" s="15" t="inlineStr">
        <is>
          <t>Emerging; differentiates on real-juice/no-stevia</t>
        </is>
      </c>
      <c r="AC106" s="15" t="inlineStr">
        <is>
          <t>Probiotic soda with real juice, no stevia</t>
        </is>
      </c>
      <c r="AD106" s="15" t="inlineStr">
        <is>
          <t>Real-juice taste and live probiotics without stevia.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Culture Pop</t>
        </is>
      </c>
      <c r="B107" s="15" t="inlineStr">
        <is>
          <t>Culture Pop Probiotic Soda | Ginger Lemon | 15-pack 355mL</t>
        </is>
      </c>
      <c r="C107" s="15" t="inlineStr">
        <is>
          <t>3) Functional beverage (still/sparkling)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Ginger Lemon</t>
        </is>
      </c>
      <c r="P107" s="16" t="n">
        <v>0</v>
      </c>
      <c r="Q107" s="16" t="n">
        <v>15</v>
      </c>
      <c r="R107" s="15" t="inlineStr">
        <is>
          <t>Not listed</t>
        </is>
      </c>
      <c r="S107" s="16" t="n">
        <v>9</v>
      </c>
      <c r="T107" s="16" t="n">
        <v>40</v>
      </c>
      <c r="U107" s="15" t="inlineStr">
        <is>
          <t>Fruit juice + a touch of cane</t>
        </is>
      </c>
      <c r="V107" s="15" t="inlineStr">
        <is>
          <t>Live probiotics, real juice, gut health, no stevia</t>
        </is>
      </c>
      <c r="W107" s="19" t="n"/>
      <c r="X107" s="19" t="n"/>
      <c r="Y107" s="19" t="n"/>
      <c r="Z107" s="19" t="n"/>
      <c r="AA107" s="15" t="inlineStr">
        <is>
          <t>Medium</t>
        </is>
      </c>
      <c r="AB107" s="15" t="inlineStr">
        <is>
          <t>Emerging; differentiates on real-juice/no-stevia</t>
        </is>
      </c>
      <c r="AC107" s="15" t="inlineStr">
        <is>
          <t>Probiotic soda with real juice, no stevia</t>
        </is>
      </c>
      <c r="AD107" s="15" t="inlineStr">
        <is>
          <t>Real-juice taste and live probiotics without stevia.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Culture Pop</t>
        </is>
      </c>
      <c r="B108" s="15" t="inlineStr">
        <is>
          <t>Culture Pop Probiotic Soda | Ginger Lemon | 18-pack 355mL</t>
        </is>
      </c>
      <c r="C108" s="15" t="inlineStr">
        <is>
          <t>3) Functional beverage (still/sparkling)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Ginger Lemon</t>
        </is>
      </c>
      <c r="P108" s="16" t="n">
        <v>0</v>
      </c>
      <c r="Q108" s="16" t="n">
        <v>15</v>
      </c>
      <c r="R108" s="15" t="inlineStr">
        <is>
          <t>Not listed</t>
        </is>
      </c>
      <c r="S108" s="16" t="n">
        <v>9</v>
      </c>
      <c r="T108" s="16" t="n">
        <v>40</v>
      </c>
      <c r="U108" s="15" t="inlineStr">
        <is>
          <t>Fruit juice + a touch of cane</t>
        </is>
      </c>
      <c r="V108" s="15" t="inlineStr">
        <is>
          <t>Live probiotics, real juice, gut health, no stevia</t>
        </is>
      </c>
      <c r="W108" s="19" t="n"/>
      <c r="X108" s="19" t="n"/>
      <c r="Y108" s="19" t="n"/>
      <c r="Z108" s="19" t="n"/>
      <c r="AA108" s="15" t="inlineStr">
        <is>
          <t>Medium</t>
        </is>
      </c>
      <c r="AB108" s="15" t="inlineStr">
        <is>
          <t>Emerging; differentiates on real-juice/no-stevia</t>
        </is>
      </c>
      <c r="AC108" s="15" t="inlineStr">
        <is>
          <t>Probiotic soda with real juice, no stevia</t>
        </is>
      </c>
      <c r="AD108" s="15" t="inlineStr">
        <is>
          <t>Real-juice taste and live probiotics without stevia.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Culture Pop</t>
        </is>
      </c>
      <c r="B109" s="15" t="inlineStr">
        <is>
          <t>Culture Pop Probiotic Soda | Ginger Lemon | 24-pack 355mL</t>
        </is>
      </c>
      <c r="C109" s="15" t="inlineStr">
        <is>
          <t>3) Functional beverage (still/sparkling)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Ginger Lemon</t>
        </is>
      </c>
      <c r="P109" s="16" t="n">
        <v>0</v>
      </c>
      <c r="Q109" s="16" t="n">
        <v>15</v>
      </c>
      <c r="R109" s="15" t="inlineStr">
        <is>
          <t>Not listed</t>
        </is>
      </c>
      <c r="S109" s="16" t="n">
        <v>9</v>
      </c>
      <c r="T109" s="16" t="n">
        <v>40</v>
      </c>
      <c r="U109" s="15" t="inlineStr">
        <is>
          <t>Fruit juice + a touch of cane</t>
        </is>
      </c>
      <c r="V109" s="15" t="inlineStr">
        <is>
          <t>Live probiotics, real juice, gut health, no stevia</t>
        </is>
      </c>
      <c r="W109" s="19" t="n"/>
      <c r="X109" s="19" t="n"/>
      <c r="Y109" s="19" t="n"/>
      <c r="Z109" s="19" t="n"/>
      <c r="AA109" s="15" t="inlineStr">
        <is>
          <t>Medium</t>
        </is>
      </c>
      <c r="AB109" s="15" t="inlineStr">
        <is>
          <t>Emerging; differentiates on real-juice/no-stevia</t>
        </is>
      </c>
      <c r="AC109" s="15" t="inlineStr">
        <is>
          <t>Probiotic soda with real juice, no stevia</t>
        </is>
      </c>
      <c r="AD109" s="15" t="inlineStr">
        <is>
          <t>Real-juice taste and live probiotics without stevia.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Culture Pop</t>
        </is>
      </c>
      <c r="B110" s="15" t="inlineStr">
        <is>
          <t>Culture Pop Probiotic Soda | Wild Berry | single 355mL</t>
        </is>
      </c>
      <c r="C110" s="15" t="inlineStr">
        <is>
          <t>3) Functional beverage (still/sparkling)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Wild Berry</t>
        </is>
      </c>
      <c r="P110" s="16" t="n">
        <v>0</v>
      </c>
      <c r="Q110" s="16" t="n">
        <v>15</v>
      </c>
      <c r="R110" s="15" t="inlineStr">
        <is>
          <t>Not listed</t>
        </is>
      </c>
      <c r="S110" s="16" t="n">
        <v>9</v>
      </c>
      <c r="T110" s="16" t="n">
        <v>40</v>
      </c>
      <c r="U110" s="15" t="inlineStr">
        <is>
          <t>Fruit juice + a touch of cane</t>
        </is>
      </c>
      <c r="V110" s="15" t="inlineStr">
        <is>
          <t>Live probiotics, real juice, gut health, no stevia</t>
        </is>
      </c>
      <c r="W110" s="19" t="n"/>
      <c r="X110" s="19" t="n"/>
      <c r="Y110" s="19" t="n"/>
      <c r="Z110" s="19" t="n"/>
      <c r="AA110" s="15" t="inlineStr">
        <is>
          <t>Medium</t>
        </is>
      </c>
      <c r="AB110" s="15" t="inlineStr">
        <is>
          <t>Emerging; differentiates on real-juice/no-stevia</t>
        </is>
      </c>
      <c r="AC110" s="15" t="inlineStr">
        <is>
          <t>Probiotic soda with real juice, no stevia</t>
        </is>
      </c>
      <c r="AD110" s="15" t="inlineStr">
        <is>
          <t>Real-juice taste and live probiotics without stevia.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Culture Pop</t>
        </is>
      </c>
      <c r="B111" s="15" t="inlineStr">
        <is>
          <t>Culture Pop Probiotic Soda | Wild Berry | 8-pack 355mL</t>
        </is>
      </c>
      <c r="C111" s="15" t="inlineStr">
        <is>
          <t>3) Functional beverage (still/sparkling)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Wild Berry</t>
        </is>
      </c>
      <c r="P111" s="16" t="n">
        <v>0</v>
      </c>
      <c r="Q111" s="16" t="n">
        <v>15</v>
      </c>
      <c r="R111" s="15" t="inlineStr">
        <is>
          <t>Not listed</t>
        </is>
      </c>
      <c r="S111" s="16" t="n">
        <v>9</v>
      </c>
      <c r="T111" s="16" t="n">
        <v>40</v>
      </c>
      <c r="U111" s="15" t="inlineStr">
        <is>
          <t>Fruit juice + a touch of cane</t>
        </is>
      </c>
      <c r="V111" s="15" t="inlineStr">
        <is>
          <t>Live probiotics, real juice, gut health, no stevia</t>
        </is>
      </c>
      <c r="W111" s="19" t="n"/>
      <c r="X111" s="19" t="n"/>
      <c r="Y111" s="19" t="n"/>
      <c r="Z111" s="19" t="n"/>
      <c r="AA111" s="15" t="inlineStr">
        <is>
          <t>Medium</t>
        </is>
      </c>
      <c r="AB111" s="15" t="inlineStr">
        <is>
          <t>Emerging; differentiates on real-juice/no-stevia</t>
        </is>
      </c>
      <c r="AC111" s="15" t="inlineStr">
        <is>
          <t>Probiotic soda with real juice, no stevia</t>
        </is>
      </c>
      <c r="AD111" s="15" t="inlineStr">
        <is>
          <t>Real-juice taste and live probiotics without stevia.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Culture Pop</t>
        </is>
      </c>
      <c r="B112" s="15" t="inlineStr">
        <is>
          <t>Culture Pop Probiotic Soda | Wild Berry | 12-pack 355mL</t>
        </is>
      </c>
      <c r="C112" s="15" t="inlineStr">
        <is>
          <t>3) Functional beverage (still/sparkling)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Wild Berry</t>
        </is>
      </c>
      <c r="P112" s="16" t="n">
        <v>0</v>
      </c>
      <c r="Q112" s="16" t="n">
        <v>15</v>
      </c>
      <c r="R112" s="15" t="inlineStr">
        <is>
          <t>Not listed</t>
        </is>
      </c>
      <c r="S112" s="16" t="n">
        <v>9</v>
      </c>
      <c r="T112" s="16" t="n">
        <v>40</v>
      </c>
      <c r="U112" s="15" t="inlineStr">
        <is>
          <t>Fruit juice + a touch of cane</t>
        </is>
      </c>
      <c r="V112" s="15" t="inlineStr">
        <is>
          <t>Live probiotics, real juice, gut health, no stevia</t>
        </is>
      </c>
      <c r="W112" s="19" t="n"/>
      <c r="X112" s="19" t="n"/>
      <c r="Y112" s="19" t="n"/>
      <c r="Z112" s="19" t="n"/>
      <c r="AA112" s="15" t="inlineStr">
        <is>
          <t>Medium</t>
        </is>
      </c>
      <c r="AB112" s="15" t="inlineStr">
        <is>
          <t>Emerging; differentiates on real-juice/no-stevia</t>
        </is>
      </c>
      <c r="AC112" s="15" t="inlineStr">
        <is>
          <t>Probiotic soda with real juice, no stevia</t>
        </is>
      </c>
      <c r="AD112" s="15" t="inlineStr">
        <is>
          <t>Real-juice taste and live probiotics without stevia.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Culture Pop</t>
        </is>
      </c>
      <c r="B113" s="15" t="inlineStr">
        <is>
          <t>Culture Pop Probiotic Soda | Wild Berry | 15-pack 355mL</t>
        </is>
      </c>
      <c r="C113" s="15" t="inlineStr">
        <is>
          <t>3) Functional beverage (still/sparkling)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Wild Berry</t>
        </is>
      </c>
      <c r="P113" s="16" t="n">
        <v>0</v>
      </c>
      <c r="Q113" s="16" t="n">
        <v>15</v>
      </c>
      <c r="R113" s="15" t="inlineStr">
        <is>
          <t>Not listed</t>
        </is>
      </c>
      <c r="S113" s="16" t="n">
        <v>9</v>
      </c>
      <c r="T113" s="16" t="n">
        <v>40</v>
      </c>
      <c r="U113" s="15" t="inlineStr">
        <is>
          <t>Fruit juice + a touch of cane</t>
        </is>
      </c>
      <c r="V113" s="15" t="inlineStr">
        <is>
          <t>Live probiotics, real juice, gut health, no stevia</t>
        </is>
      </c>
      <c r="W113" s="19" t="n"/>
      <c r="X113" s="19" t="n"/>
      <c r="Y113" s="19" t="n"/>
      <c r="Z113" s="19" t="n"/>
      <c r="AA113" s="15" t="inlineStr">
        <is>
          <t>Medium</t>
        </is>
      </c>
      <c r="AB113" s="15" t="inlineStr">
        <is>
          <t>Emerging; differentiates on real-juice/no-stevia</t>
        </is>
      </c>
      <c r="AC113" s="15" t="inlineStr">
        <is>
          <t>Probiotic soda with real juice, no stevia</t>
        </is>
      </c>
      <c r="AD113" s="15" t="inlineStr">
        <is>
          <t>Real-juice taste and live probiotics without stevia.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Culture Pop</t>
        </is>
      </c>
      <c r="B114" s="15" t="inlineStr">
        <is>
          <t>Culture Pop Probiotic Soda | Wild Berry | 18-pack 355mL</t>
        </is>
      </c>
      <c r="C114" s="15" t="inlineStr">
        <is>
          <t>3) Functional beverage (still/sparkling)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Wild Berry</t>
        </is>
      </c>
      <c r="P114" s="16" t="n">
        <v>0</v>
      </c>
      <c r="Q114" s="16" t="n">
        <v>15</v>
      </c>
      <c r="R114" s="15" t="inlineStr">
        <is>
          <t>Not listed</t>
        </is>
      </c>
      <c r="S114" s="16" t="n">
        <v>9</v>
      </c>
      <c r="T114" s="16" t="n">
        <v>40</v>
      </c>
      <c r="U114" s="15" t="inlineStr">
        <is>
          <t>Fruit juice + a touch of cane</t>
        </is>
      </c>
      <c r="V114" s="15" t="inlineStr">
        <is>
          <t>Live probiotics, real juice, gut health, no stevia</t>
        </is>
      </c>
      <c r="W114" s="19" t="n"/>
      <c r="X114" s="19" t="n"/>
      <c r="Y114" s="19" t="n"/>
      <c r="Z114" s="19" t="n"/>
      <c r="AA114" s="15" t="inlineStr">
        <is>
          <t>Medium</t>
        </is>
      </c>
      <c r="AB114" s="15" t="inlineStr">
        <is>
          <t>Emerging; differentiates on real-juice/no-stevia</t>
        </is>
      </c>
      <c r="AC114" s="15" t="inlineStr">
        <is>
          <t>Probiotic soda with real juice, no stevia</t>
        </is>
      </c>
      <c r="AD114" s="15" t="inlineStr">
        <is>
          <t>Real-juice taste and live probiotics without stevia.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Culture Pop</t>
        </is>
      </c>
      <c r="B115" s="15" t="inlineStr">
        <is>
          <t>Culture Pop Probiotic Soda | Wild Berry | 24-pack 355mL</t>
        </is>
      </c>
      <c r="C115" s="15" t="inlineStr">
        <is>
          <t>3) Functional beverage (still/sparkling)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Wild Berry</t>
        </is>
      </c>
      <c r="P115" s="16" t="n">
        <v>0</v>
      </c>
      <c r="Q115" s="16" t="n">
        <v>15</v>
      </c>
      <c r="R115" s="15" t="inlineStr">
        <is>
          <t>Not listed</t>
        </is>
      </c>
      <c r="S115" s="16" t="n">
        <v>9</v>
      </c>
      <c r="T115" s="16" t="n">
        <v>40</v>
      </c>
      <c r="U115" s="15" t="inlineStr">
        <is>
          <t>Fruit juice + a touch of cane</t>
        </is>
      </c>
      <c r="V115" s="15" t="inlineStr">
        <is>
          <t>Live probiotics, real juice, gut health, no stevia</t>
        </is>
      </c>
      <c r="W115" s="19" t="n"/>
      <c r="X115" s="19" t="n"/>
      <c r="Y115" s="19" t="n"/>
      <c r="Z115" s="19" t="n"/>
      <c r="AA115" s="15" t="inlineStr">
        <is>
          <t>Medium</t>
        </is>
      </c>
      <c r="AB115" s="15" t="inlineStr">
        <is>
          <t>Emerging; differentiates on real-juice/no-stevia</t>
        </is>
      </c>
      <c r="AC115" s="15" t="inlineStr">
        <is>
          <t>Probiotic soda with real juice, no stevia</t>
        </is>
      </c>
      <c r="AD115" s="15" t="inlineStr">
        <is>
          <t>Real-juice taste and live probiotics without stevia.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Culture Pop</t>
        </is>
      </c>
      <c r="B116" s="15" t="inlineStr">
        <is>
          <t>Culture Pop Probiotic Soda | Orange Mango | single 355mL</t>
        </is>
      </c>
      <c r="C116" s="15" t="inlineStr">
        <is>
          <t>3) Functional beverage (still/sparkling)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Orange Mango</t>
        </is>
      </c>
      <c r="P116" s="16" t="n">
        <v>0</v>
      </c>
      <c r="Q116" s="16" t="n">
        <v>15</v>
      </c>
      <c r="R116" s="15" t="inlineStr">
        <is>
          <t>Not listed</t>
        </is>
      </c>
      <c r="S116" s="16" t="n">
        <v>9</v>
      </c>
      <c r="T116" s="16" t="n">
        <v>40</v>
      </c>
      <c r="U116" s="15" t="inlineStr">
        <is>
          <t>Fruit juice + a touch of cane</t>
        </is>
      </c>
      <c r="V116" s="15" t="inlineStr">
        <is>
          <t>Live probiotics, real juice, gut health, no stevia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Emerging; differentiates on real-juice/no-stevia</t>
        </is>
      </c>
      <c r="AC116" s="15" t="inlineStr">
        <is>
          <t>Probiotic soda with real juice, no stevia</t>
        </is>
      </c>
      <c r="AD116" s="15" t="inlineStr">
        <is>
          <t>Real-juice taste and live probiotics without stevia.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Culture Pop</t>
        </is>
      </c>
      <c r="B117" s="15" t="inlineStr">
        <is>
          <t>Culture Pop Probiotic Soda | Orange Mango | 8-pack 355mL</t>
        </is>
      </c>
      <c r="C117" s="15" t="inlineStr">
        <is>
          <t>3) Functional beverage (still/sparkling)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Orange Mango</t>
        </is>
      </c>
      <c r="P117" s="16" t="n">
        <v>0</v>
      </c>
      <c r="Q117" s="16" t="n">
        <v>15</v>
      </c>
      <c r="R117" s="15" t="inlineStr">
        <is>
          <t>Not listed</t>
        </is>
      </c>
      <c r="S117" s="16" t="n">
        <v>9</v>
      </c>
      <c r="T117" s="16" t="n">
        <v>40</v>
      </c>
      <c r="U117" s="15" t="inlineStr">
        <is>
          <t>Fruit juice + a touch of cane</t>
        </is>
      </c>
      <c r="V117" s="15" t="inlineStr">
        <is>
          <t>Live probiotics, real juice, gut health, no stevia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Emerging; differentiates on real-juice/no-stevia</t>
        </is>
      </c>
      <c r="AC117" s="15" t="inlineStr">
        <is>
          <t>Probiotic soda with real juice, no stevia</t>
        </is>
      </c>
      <c r="AD117" s="15" t="inlineStr">
        <is>
          <t>Real-juice taste and live probiotics without stevia.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Culture Pop</t>
        </is>
      </c>
      <c r="B118" s="15" t="inlineStr">
        <is>
          <t>Culture Pop Probiotic Soda | Orange Mango | 12-pack 355mL</t>
        </is>
      </c>
      <c r="C118" s="15" t="inlineStr">
        <is>
          <t>3) Functional beverage (still/sparkling)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Orange Mango</t>
        </is>
      </c>
      <c r="P118" s="16" t="n">
        <v>0</v>
      </c>
      <c r="Q118" s="16" t="n">
        <v>15</v>
      </c>
      <c r="R118" s="15" t="inlineStr">
        <is>
          <t>Not listed</t>
        </is>
      </c>
      <c r="S118" s="16" t="n">
        <v>9</v>
      </c>
      <c r="T118" s="16" t="n">
        <v>40</v>
      </c>
      <c r="U118" s="15" t="inlineStr">
        <is>
          <t>Fruit juice + a touch of cane</t>
        </is>
      </c>
      <c r="V118" s="15" t="inlineStr">
        <is>
          <t>Live probiotics, real juice, gut health, no stevia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Emerging; differentiates on real-juice/no-stevia</t>
        </is>
      </c>
      <c r="AC118" s="15" t="inlineStr">
        <is>
          <t>Probiotic soda with real juice, no stevia</t>
        </is>
      </c>
      <c r="AD118" s="15" t="inlineStr">
        <is>
          <t>Real-juice taste and live probiotics without stevia.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Culture Pop</t>
        </is>
      </c>
      <c r="B119" s="15" t="inlineStr">
        <is>
          <t>Culture Pop Probiotic Soda | Orange Mango | 15-pack 355mL</t>
        </is>
      </c>
      <c r="C119" s="15" t="inlineStr">
        <is>
          <t>3) Functional beverage (still/sparkling)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Orange Mango</t>
        </is>
      </c>
      <c r="P119" s="16" t="n">
        <v>0</v>
      </c>
      <c r="Q119" s="16" t="n">
        <v>15</v>
      </c>
      <c r="R119" s="15" t="inlineStr">
        <is>
          <t>Not listed</t>
        </is>
      </c>
      <c r="S119" s="16" t="n">
        <v>9</v>
      </c>
      <c r="T119" s="16" t="n">
        <v>40</v>
      </c>
      <c r="U119" s="15" t="inlineStr">
        <is>
          <t>Fruit juice + a touch of cane</t>
        </is>
      </c>
      <c r="V119" s="15" t="inlineStr">
        <is>
          <t>Live probiotics, real juice, gut health, no stevia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Emerging; differentiates on real-juice/no-stevia</t>
        </is>
      </c>
      <c r="AC119" s="15" t="inlineStr">
        <is>
          <t>Probiotic soda with real juice, no stevia</t>
        </is>
      </c>
      <c r="AD119" s="15" t="inlineStr">
        <is>
          <t>Real-juice taste and live probiotics without stevia.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Culture Pop</t>
        </is>
      </c>
      <c r="B120" s="15" t="inlineStr">
        <is>
          <t>Culture Pop Probiotic Soda | Orange Mango | 18-pack 355mL</t>
        </is>
      </c>
      <c r="C120" s="15" t="inlineStr">
        <is>
          <t>3) Functional beverage (still/sparkling)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Orange Mango</t>
        </is>
      </c>
      <c r="P120" s="16" t="n">
        <v>0</v>
      </c>
      <c r="Q120" s="16" t="n">
        <v>15</v>
      </c>
      <c r="R120" s="15" t="inlineStr">
        <is>
          <t>Not listed</t>
        </is>
      </c>
      <c r="S120" s="16" t="n">
        <v>9</v>
      </c>
      <c r="T120" s="16" t="n">
        <v>40</v>
      </c>
      <c r="U120" s="15" t="inlineStr">
        <is>
          <t>Fruit juice + a touch of cane</t>
        </is>
      </c>
      <c r="V120" s="15" t="inlineStr">
        <is>
          <t>Live probiotics, real juice, gut health, no stevia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Emerging; differentiates on real-juice/no-stevia</t>
        </is>
      </c>
      <c r="AC120" s="15" t="inlineStr">
        <is>
          <t>Probiotic soda with real juice, no stevia</t>
        </is>
      </c>
      <c r="AD120" s="15" t="inlineStr">
        <is>
          <t>Real-juice taste and live probiotics without stevia.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Culture Pop</t>
        </is>
      </c>
      <c r="B121" s="15" t="inlineStr">
        <is>
          <t>Culture Pop Probiotic Soda | Orange Mango | 24-pack 355mL</t>
        </is>
      </c>
      <c r="C121" s="15" t="inlineStr">
        <is>
          <t>3) Functional beverage (still/sparkling)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Orange Mango</t>
        </is>
      </c>
      <c r="P121" s="16" t="n">
        <v>0</v>
      </c>
      <c r="Q121" s="16" t="n">
        <v>15</v>
      </c>
      <c r="R121" s="15" t="inlineStr">
        <is>
          <t>Not listed</t>
        </is>
      </c>
      <c r="S121" s="16" t="n">
        <v>9</v>
      </c>
      <c r="T121" s="16" t="n">
        <v>40</v>
      </c>
      <c r="U121" s="15" t="inlineStr">
        <is>
          <t>Fruit juice + a touch of cane</t>
        </is>
      </c>
      <c r="V121" s="15" t="inlineStr">
        <is>
          <t>Live probiotics, real juice, gut health, no stevia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Emerging; differentiates on real-juice/no-stevia</t>
        </is>
      </c>
      <c r="AC121" s="15" t="inlineStr">
        <is>
          <t>Probiotic soda with real juice, no stevia</t>
        </is>
      </c>
      <c r="AD121" s="15" t="inlineStr">
        <is>
          <t>Real-juice taste and live probiotics without stevia.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Culture Pop</t>
        </is>
      </c>
      <c r="B122" s="15" t="inlineStr">
        <is>
          <t>Culture Pop Probiotic Soda | Lime Watermelon | single 355mL</t>
        </is>
      </c>
      <c r="C122" s="15" t="inlineStr">
        <is>
          <t>3) Functional beverage (still/sparkling)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Lime Watermelon</t>
        </is>
      </c>
      <c r="P122" s="16" t="n">
        <v>0</v>
      </c>
      <c r="Q122" s="16" t="n">
        <v>15</v>
      </c>
      <c r="R122" s="15" t="inlineStr">
        <is>
          <t>Not listed</t>
        </is>
      </c>
      <c r="S122" s="16" t="n">
        <v>9</v>
      </c>
      <c r="T122" s="16" t="n">
        <v>40</v>
      </c>
      <c r="U122" s="15" t="inlineStr">
        <is>
          <t>Fruit juice + a touch of cane</t>
        </is>
      </c>
      <c r="V122" s="15" t="inlineStr">
        <is>
          <t>Live probiotics, real juice, gut health, no stevia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Emerging; differentiates on real-juice/no-stevia</t>
        </is>
      </c>
      <c r="AC122" s="15" t="inlineStr">
        <is>
          <t>Probiotic soda with real juice, no stevia</t>
        </is>
      </c>
      <c r="AD122" s="15" t="inlineStr">
        <is>
          <t>Real-juice taste and live probiotics without stevia.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Culture Pop</t>
        </is>
      </c>
      <c r="B123" s="15" t="inlineStr">
        <is>
          <t>Culture Pop Probiotic Soda | Lime Watermelon | 8-pack 355mL</t>
        </is>
      </c>
      <c r="C123" s="15" t="inlineStr">
        <is>
          <t>3) Functional beverage (still/sparkling)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Lime Watermelon</t>
        </is>
      </c>
      <c r="P123" s="16" t="n">
        <v>0</v>
      </c>
      <c r="Q123" s="16" t="n">
        <v>15</v>
      </c>
      <c r="R123" s="15" t="inlineStr">
        <is>
          <t>Not listed</t>
        </is>
      </c>
      <c r="S123" s="16" t="n">
        <v>9</v>
      </c>
      <c r="T123" s="16" t="n">
        <v>40</v>
      </c>
      <c r="U123" s="15" t="inlineStr">
        <is>
          <t>Fruit juice + a touch of cane</t>
        </is>
      </c>
      <c r="V123" s="15" t="inlineStr">
        <is>
          <t>Live probiotics, real juice, gut health, no stevia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Emerging; differentiates on real-juice/no-stevia</t>
        </is>
      </c>
      <c r="AC123" s="15" t="inlineStr">
        <is>
          <t>Probiotic soda with real juice, no stevia</t>
        </is>
      </c>
      <c r="AD123" s="15" t="inlineStr">
        <is>
          <t>Real-juice taste and live probiotics without stevia.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Culture Pop</t>
        </is>
      </c>
      <c r="B124" s="15" t="inlineStr">
        <is>
          <t>Culture Pop Probiotic Soda | Lime Watermelon | 12-pack 355mL</t>
        </is>
      </c>
      <c r="C124" s="15" t="inlineStr">
        <is>
          <t>3) Functional beverage (still/sparkling)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Lime Watermelon</t>
        </is>
      </c>
      <c r="P124" s="16" t="n">
        <v>0</v>
      </c>
      <c r="Q124" s="16" t="n">
        <v>15</v>
      </c>
      <c r="R124" s="15" t="inlineStr">
        <is>
          <t>Not listed</t>
        </is>
      </c>
      <c r="S124" s="16" t="n">
        <v>9</v>
      </c>
      <c r="T124" s="16" t="n">
        <v>40</v>
      </c>
      <c r="U124" s="15" t="inlineStr">
        <is>
          <t>Fruit juice + a touch of cane</t>
        </is>
      </c>
      <c r="V124" s="15" t="inlineStr">
        <is>
          <t>Live probiotics, real juice, gut health, no stevia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Emerging; differentiates on real-juice/no-stevia</t>
        </is>
      </c>
      <c r="AC124" s="15" t="inlineStr">
        <is>
          <t>Probiotic soda with real juice, no stevia</t>
        </is>
      </c>
      <c r="AD124" s="15" t="inlineStr">
        <is>
          <t>Real-juice taste and live probiotics without stevia.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Culture Pop</t>
        </is>
      </c>
      <c r="B125" s="15" t="inlineStr">
        <is>
          <t>Culture Pop Probiotic Soda | Lime Watermelon | 15-pack 355mL</t>
        </is>
      </c>
      <c r="C125" s="15" t="inlineStr">
        <is>
          <t>3) Functional beverage (still/sparkling)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Lime Watermelon</t>
        </is>
      </c>
      <c r="P125" s="16" t="n">
        <v>0</v>
      </c>
      <c r="Q125" s="16" t="n">
        <v>15</v>
      </c>
      <c r="R125" s="15" t="inlineStr">
        <is>
          <t>Not listed</t>
        </is>
      </c>
      <c r="S125" s="16" t="n">
        <v>9</v>
      </c>
      <c r="T125" s="16" t="n">
        <v>40</v>
      </c>
      <c r="U125" s="15" t="inlineStr">
        <is>
          <t>Fruit juice + a touch of cane</t>
        </is>
      </c>
      <c r="V125" s="15" t="inlineStr">
        <is>
          <t>Live probiotics, real juice, gut health, no stevia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Emerging; differentiates on real-juice/no-stevia</t>
        </is>
      </c>
      <c r="AC125" s="15" t="inlineStr">
        <is>
          <t>Probiotic soda with real juice, no stevia</t>
        </is>
      </c>
      <c r="AD125" s="15" t="inlineStr">
        <is>
          <t>Real-juice taste and live probiotics without stevia.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Culture Pop</t>
        </is>
      </c>
      <c r="B126" s="15" t="inlineStr">
        <is>
          <t>Culture Pop Probiotic Soda | Lime Watermelon | 18-pack 355mL</t>
        </is>
      </c>
      <c r="C126" s="15" t="inlineStr">
        <is>
          <t>3) Functional beverage (still/sparkling)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Lime Watermelon</t>
        </is>
      </c>
      <c r="P126" s="16" t="n">
        <v>0</v>
      </c>
      <c r="Q126" s="16" t="n">
        <v>15</v>
      </c>
      <c r="R126" s="15" t="inlineStr">
        <is>
          <t>Not listed</t>
        </is>
      </c>
      <c r="S126" s="16" t="n">
        <v>9</v>
      </c>
      <c r="T126" s="16" t="n">
        <v>40</v>
      </c>
      <c r="U126" s="15" t="inlineStr">
        <is>
          <t>Fruit juice + a touch of cane</t>
        </is>
      </c>
      <c r="V126" s="15" t="inlineStr">
        <is>
          <t>Live probiotics, real juice, gut health, no stevia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Emerging; differentiates on real-juice/no-stevia</t>
        </is>
      </c>
      <c r="AC126" s="15" t="inlineStr">
        <is>
          <t>Probiotic soda with real juice, no stevia</t>
        </is>
      </c>
      <c r="AD126" s="15" t="inlineStr">
        <is>
          <t>Real-juice taste and live probiotics without stevia.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Culture Pop</t>
        </is>
      </c>
      <c r="B127" s="15" t="inlineStr">
        <is>
          <t>Culture Pop Probiotic Soda | Lime Watermelon | 24-pack 355mL</t>
        </is>
      </c>
      <c r="C127" s="15" t="inlineStr">
        <is>
          <t>3) Functional beverage (still/sparkling)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Lime Watermelon</t>
        </is>
      </c>
      <c r="P127" s="16" t="n">
        <v>0</v>
      </c>
      <c r="Q127" s="16" t="n">
        <v>15</v>
      </c>
      <c r="R127" s="15" t="inlineStr">
        <is>
          <t>Not listed</t>
        </is>
      </c>
      <c r="S127" s="16" t="n">
        <v>9</v>
      </c>
      <c r="T127" s="16" t="n">
        <v>40</v>
      </c>
      <c r="U127" s="15" t="inlineStr">
        <is>
          <t>Fruit juice + a touch of cane</t>
        </is>
      </c>
      <c r="V127" s="15" t="inlineStr">
        <is>
          <t>Live probiotics, real juice, gut health, no stevia</t>
        </is>
      </c>
      <c r="W127" s="19" t="n"/>
      <c r="X127" s="19" t="n"/>
      <c r="Y127" s="19" t="n"/>
      <c r="Z127" s="19" t="n"/>
      <c r="AA127" s="15" t="inlineStr">
        <is>
          <t>Medium</t>
        </is>
      </c>
      <c r="AB127" s="15" t="inlineStr">
        <is>
          <t>Emerging; differentiates on real-juice/no-stevia</t>
        </is>
      </c>
      <c r="AC127" s="15" t="inlineStr">
        <is>
          <t>Probiotic soda with real juice, no stevia</t>
        </is>
      </c>
      <c r="AD127" s="15" t="inlineStr">
        <is>
          <t>Real-juice taste and live probiotics without stevia.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Culture Pop</t>
        </is>
      </c>
      <c r="B128" s="15" t="inlineStr">
        <is>
          <t>Culture Pop Probiotic Soda | Cherry Pomegranate | single 355mL</t>
        </is>
      </c>
      <c r="C128" s="15" t="inlineStr">
        <is>
          <t>3) Functional beverage (still/sparkling)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Cherry Pomegranate</t>
        </is>
      </c>
      <c r="P128" s="16" t="n">
        <v>0</v>
      </c>
      <c r="Q128" s="16" t="n">
        <v>15</v>
      </c>
      <c r="R128" s="15" t="inlineStr">
        <is>
          <t>Not listed</t>
        </is>
      </c>
      <c r="S128" s="16" t="n">
        <v>9</v>
      </c>
      <c r="T128" s="16" t="n">
        <v>40</v>
      </c>
      <c r="U128" s="15" t="inlineStr">
        <is>
          <t>Fruit juice + a touch of cane</t>
        </is>
      </c>
      <c r="V128" s="15" t="inlineStr">
        <is>
          <t>Live probiotics, real juice, gut health, no stevia</t>
        </is>
      </c>
      <c r="W128" s="19" t="n"/>
      <c r="X128" s="19" t="n"/>
      <c r="Y128" s="19" t="n"/>
      <c r="Z128" s="19" t="n"/>
      <c r="AA128" s="15" t="inlineStr">
        <is>
          <t>Medium</t>
        </is>
      </c>
      <c r="AB128" s="15" t="inlineStr">
        <is>
          <t>Emerging; differentiates on real-juice/no-stevia</t>
        </is>
      </c>
      <c r="AC128" s="15" t="inlineStr">
        <is>
          <t>Probiotic soda with real juice, no stevia</t>
        </is>
      </c>
      <c r="AD128" s="15" t="inlineStr">
        <is>
          <t>Real-juice taste and live probiotics without stevia.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Culture Pop</t>
        </is>
      </c>
      <c r="B129" s="15" t="inlineStr">
        <is>
          <t>Culture Pop Probiotic Soda | Cherry Pomegranate | 8-pack 355mL</t>
        </is>
      </c>
      <c r="C129" s="15" t="inlineStr">
        <is>
          <t>3) Functional beverage (still/sparkling)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Cherry Pomegranate</t>
        </is>
      </c>
      <c r="P129" s="16" t="n">
        <v>0</v>
      </c>
      <c r="Q129" s="16" t="n">
        <v>15</v>
      </c>
      <c r="R129" s="15" t="inlineStr">
        <is>
          <t>Not listed</t>
        </is>
      </c>
      <c r="S129" s="16" t="n">
        <v>9</v>
      </c>
      <c r="T129" s="16" t="n">
        <v>40</v>
      </c>
      <c r="U129" s="15" t="inlineStr">
        <is>
          <t>Fruit juice + a touch of cane</t>
        </is>
      </c>
      <c r="V129" s="15" t="inlineStr">
        <is>
          <t>Live probiotics, real juice, gut health, no stevia</t>
        </is>
      </c>
      <c r="W129" s="19" t="n"/>
      <c r="X129" s="19" t="n"/>
      <c r="Y129" s="19" t="n"/>
      <c r="Z129" s="19" t="n"/>
      <c r="AA129" s="15" t="inlineStr">
        <is>
          <t>Medium</t>
        </is>
      </c>
      <c r="AB129" s="15" t="inlineStr">
        <is>
          <t>Emerging; differentiates on real-juice/no-stevia</t>
        </is>
      </c>
      <c r="AC129" s="15" t="inlineStr">
        <is>
          <t>Probiotic soda with real juice, no stevia</t>
        </is>
      </c>
      <c r="AD129" s="15" t="inlineStr">
        <is>
          <t>Real-juice taste and live probiotics without stevia.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Culture Pop</t>
        </is>
      </c>
      <c r="B130" s="15" t="inlineStr">
        <is>
          <t>Culture Pop Probiotic Soda | Cherry Pomegranate | 12-pack 355mL</t>
        </is>
      </c>
      <c r="C130" s="15" t="inlineStr">
        <is>
          <t>3) Functional beverage (still/sparkling)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Cherry Pomegranate</t>
        </is>
      </c>
      <c r="P130" s="16" t="n">
        <v>0</v>
      </c>
      <c r="Q130" s="16" t="n">
        <v>15</v>
      </c>
      <c r="R130" s="15" t="inlineStr">
        <is>
          <t>Not listed</t>
        </is>
      </c>
      <c r="S130" s="16" t="n">
        <v>9</v>
      </c>
      <c r="T130" s="16" t="n">
        <v>40</v>
      </c>
      <c r="U130" s="15" t="inlineStr">
        <is>
          <t>Fruit juice + a touch of cane</t>
        </is>
      </c>
      <c r="V130" s="15" t="inlineStr">
        <is>
          <t>Live probiotics, real juice, gut health, no stevia</t>
        </is>
      </c>
      <c r="W130" s="19" t="n"/>
      <c r="X130" s="19" t="n"/>
      <c r="Y130" s="19" t="n"/>
      <c r="Z130" s="19" t="n"/>
      <c r="AA130" s="15" t="inlineStr">
        <is>
          <t>Medium</t>
        </is>
      </c>
      <c r="AB130" s="15" t="inlineStr">
        <is>
          <t>Emerging; differentiates on real-juice/no-stevia</t>
        </is>
      </c>
      <c r="AC130" s="15" t="inlineStr">
        <is>
          <t>Probiotic soda with real juice, no stevia</t>
        </is>
      </c>
      <c r="AD130" s="15" t="inlineStr">
        <is>
          <t>Real-juice taste and live probiotics without stevia.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Culture Pop</t>
        </is>
      </c>
      <c r="B131" s="15" t="inlineStr">
        <is>
          <t>Culture Pop Probiotic Soda | Cherry Pomegranate | 15-pack 355mL</t>
        </is>
      </c>
      <c r="C131" s="15" t="inlineStr">
        <is>
          <t>3) Functional beverage (still/sparkling)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Cherry Pomegranate</t>
        </is>
      </c>
      <c r="P131" s="16" t="n">
        <v>0</v>
      </c>
      <c r="Q131" s="16" t="n">
        <v>15</v>
      </c>
      <c r="R131" s="15" t="inlineStr">
        <is>
          <t>Not listed</t>
        </is>
      </c>
      <c r="S131" s="16" t="n">
        <v>9</v>
      </c>
      <c r="T131" s="16" t="n">
        <v>40</v>
      </c>
      <c r="U131" s="15" t="inlineStr">
        <is>
          <t>Fruit juice + a touch of cane</t>
        </is>
      </c>
      <c r="V131" s="15" t="inlineStr">
        <is>
          <t>Live probiotics, real juice, gut health, no stevia</t>
        </is>
      </c>
      <c r="W131" s="19" t="n"/>
      <c r="X131" s="19" t="n"/>
      <c r="Y131" s="19" t="n"/>
      <c r="Z131" s="19" t="n"/>
      <c r="AA131" s="15" t="inlineStr">
        <is>
          <t>Medium</t>
        </is>
      </c>
      <c r="AB131" s="15" t="inlineStr">
        <is>
          <t>Emerging; differentiates on real-juice/no-stevia</t>
        </is>
      </c>
      <c r="AC131" s="15" t="inlineStr">
        <is>
          <t>Probiotic soda with real juice, no stevia</t>
        </is>
      </c>
      <c r="AD131" s="15" t="inlineStr">
        <is>
          <t>Real-juice taste and live probiotics without stevia.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Culture Pop</t>
        </is>
      </c>
      <c r="B132" s="15" t="inlineStr">
        <is>
          <t>Culture Pop Probiotic Soda | Cherry Pomegranate | 18-pack 355mL</t>
        </is>
      </c>
      <c r="C132" s="15" t="inlineStr">
        <is>
          <t>3) Functional beverage (still/sparkling)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Cherry Pomegranate</t>
        </is>
      </c>
      <c r="P132" s="16" t="n">
        <v>0</v>
      </c>
      <c r="Q132" s="16" t="n">
        <v>15</v>
      </c>
      <c r="R132" s="15" t="inlineStr">
        <is>
          <t>Not listed</t>
        </is>
      </c>
      <c r="S132" s="16" t="n">
        <v>9</v>
      </c>
      <c r="T132" s="16" t="n">
        <v>40</v>
      </c>
      <c r="U132" s="15" t="inlineStr">
        <is>
          <t>Fruit juice + a touch of cane</t>
        </is>
      </c>
      <c r="V132" s="15" t="inlineStr">
        <is>
          <t>Live probiotics, real juice, gut health, no stevia</t>
        </is>
      </c>
      <c r="W132" s="19" t="n"/>
      <c r="X132" s="19" t="n"/>
      <c r="Y132" s="19" t="n"/>
      <c r="Z132" s="19" t="n"/>
      <c r="AA132" s="15" t="inlineStr">
        <is>
          <t>Medium</t>
        </is>
      </c>
      <c r="AB132" s="15" t="inlineStr">
        <is>
          <t>Emerging; differentiates on real-juice/no-stevia</t>
        </is>
      </c>
      <c r="AC132" s="15" t="inlineStr">
        <is>
          <t>Probiotic soda with real juice, no stevia</t>
        </is>
      </c>
      <c r="AD132" s="15" t="inlineStr">
        <is>
          <t>Real-juice taste and live probiotics without stevia.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Culture Pop</t>
        </is>
      </c>
      <c r="B133" s="15" t="inlineStr">
        <is>
          <t>Culture Pop Probiotic Soda | Cherry Pomegranate | 24-pack 355mL</t>
        </is>
      </c>
      <c r="C133" s="15" t="inlineStr">
        <is>
          <t>3) Functional beverage (still/sparkling)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Cherry Pomegranate</t>
        </is>
      </c>
      <c r="P133" s="16" t="n">
        <v>0</v>
      </c>
      <c r="Q133" s="16" t="n">
        <v>15</v>
      </c>
      <c r="R133" s="15" t="inlineStr">
        <is>
          <t>Not listed</t>
        </is>
      </c>
      <c r="S133" s="16" t="n">
        <v>9</v>
      </c>
      <c r="T133" s="16" t="n">
        <v>40</v>
      </c>
      <c r="U133" s="15" t="inlineStr">
        <is>
          <t>Fruit juice + a touch of cane</t>
        </is>
      </c>
      <c r="V133" s="15" t="inlineStr">
        <is>
          <t>Live probiotics, real juice, gut health, no stevia</t>
        </is>
      </c>
      <c r="W133" s="19" t="n"/>
      <c r="X133" s="19" t="n"/>
      <c r="Y133" s="19" t="n"/>
      <c r="Z133" s="19" t="n"/>
      <c r="AA133" s="15" t="inlineStr">
        <is>
          <t>Medium</t>
        </is>
      </c>
      <c r="AB133" s="15" t="inlineStr">
        <is>
          <t>Emerging; differentiates on real-juice/no-stevia</t>
        </is>
      </c>
      <c r="AC133" s="15" t="inlineStr">
        <is>
          <t>Probiotic soda with real juice, no stevia</t>
        </is>
      </c>
      <c r="AD133" s="15" t="inlineStr">
        <is>
          <t>Real-juice taste and live probiotics without stevia.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Mayawell</t>
        </is>
      </c>
      <c r="B134" s="15" t="inlineStr">
        <is>
          <t>Mayawell Prebiotic Soda | Strawberry Hibiscus | single 355mL</t>
        </is>
      </c>
      <c r="C134" s="15" t="inlineStr">
        <is>
          <t>3) Functional beverage (still/sparkling)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Strawberry Hibiscus</t>
        </is>
      </c>
      <c r="P134" s="16" t="n">
        <v>0</v>
      </c>
      <c r="Q134" s="16" t="n">
        <v>20</v>
      </c>
      <c r="R134" s="15" t="inlineStr">
        <is>
          <t>Not listed</t>
        </is>
      </c>
      <c r="S134" s="16" t="n">
        <v>6</v>
      </c>
      <c r="T134" s="16" t="n">
        <v>40</v>
      </c>
      <c r="U134" s="15" t="inlineStr">
        <is>
          <t>Agave inulin</t>
        </is>
      </c>
      <c r="V134" s="15" t="inlineStr">
        <is>
          <t>Prebiotic agave fiber, gut health, low sugar, Latino-owned</t>
        </is>
      </c>
      <c r="W134" s="19" t="n"/>
      <c r="X134" s="19" t="n"/>
      <c r="Y134" s="19" t="n"/>
      <c r="Z134" s="19" t="n"/>
      <c r="AA134" s="15" t="inlineStr">
        <is>
          <t>Low</t>
        </is>
      </c>
      <c r="AB134" s="15" t="inlineStr">
        <is>
          <t>Small emerging brand; limited footprint</t>
        </is>
      </c>
      <c r="AC134" s="15" t="inlineStr">
        <is>
          <t>Agave-fiber prebiotic soda with bold flavours</t>
        </is>
      </c>
      <c r="AD134" s="15" t="inlineStr">
        <is>
          <t>Distinctive agave-fiber prebiotic and adventurous flavours.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Mayawell</t>
        </is>
      </c>
      <c r="B135" s="15" t="inlineStr">
        <is>
          <t>Mayawell Prebiotic Soda | Strawberry Hibiscus | 8-pack 355mL</t>
        </is>
      </c>
      <c r="C135" s="15" t="inlineStr">
        <is>
          <t>3) Functional beverage (still/sparkling)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Strawberry Hibiscus</t>
        </is>
      </c>
      <c r="P135" s="16" t="n">
        <v>0</v>
      </c>
      <c r="Q135" s="16" t="n">
        <v>20</v>
      </c>
      <c r="R135" s="15" t="inlineStr">
        <is>
          <t>Not listed</t>
        </is>
      </c>
      <c r="S135" s="16" t="n">
        <v>6</v>
      </c>
      <c r="T135" s="16" t="n">
        <v>40</v>
      </c>
      <c r="U135" s="15" t="inlineStr">
        <is>
          <t>Agave inulin</t>
        </is>
      </c>
      <c r="V135" s="15" t="inlineStr">
        <is>
          <t>Prebiotic agave fiber, gut health, low sugar, Latino-owned</t>
        </is>
      </c>
      <c r="W135" s="19" t="n"/>
      <c r="X135" s="19" t="n"/>
      <c r="Y135" s="19" t="n"/>
      <c r="Z135" s="19" t="n"/>
      <c r="AA135" s="15" t="inlineStr">
        <is>
          <t>Low</t>
        </is>
      </c>
      <c r="AB135" s="15" t="inlineStr">
        <is>
          <t>Small emerging brand; limited footprint</t>
        </is>
      </c>
      <c r="AC135" s="15" t="inlineStr">
        <is>
          <t>Agave-fiber prebiotic soda with bold flavours</t>
        </is>
      </c>
      <c r="AD135" s="15" t="inlineStr">
        <is>
          <t>Distinctive agave-fiber prebiotic and adventurous flavours.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Mayawell</t>
        </is>
      </c>
      <c r="B136" s="15" t="inlineStr">
        <is>
          <t>Mayawell Prebiotic Soda | Strawberry Hibiscus | 12-pack 355mL</t>
        </is>
      </c>
      <c r="C136" s="15" t="inlineStr">
        <is>
          <t>3) Functional beverage (still/sparkling)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Strawberry Hibiscus</t>
        </is>
      </c>
      <c r="P136" s="16" t="n">
        <v>0</v>
      </c>
      <c r="Q136" s="16" t="n">
        <v>20</v>
      </c>
      <c r="R136" s="15" t="inlineStr">
        <is>
          <t>Not listed</t>
        </is>
      </c>
      <c r="S136" s="16" t="n">
        <v>6</v>
      </c>
      <c r="T136" s="16" t="n">
        <v>40</v>
      </c>
      <c r="U136" s="15" t="inlineStr">
        <is>
          <t>Agave inulin</t>
        </is>
      </c>
      <c r="V136" s="15" t="inlineStr">
        <is>
          <t>Prebiotic agave fiber, gut health, low sugar, Latino-owned</t>
        </is>
      </c>
      <c r="W136" s="19" t="n"/>
      <c r="X136" s="19" t="n"/>
      <c r="Y136" s="19" t="n"/>
      <c r="Z136" s="19" t="n"/>
      <c r="AA136" s="15" t="inlineStr">
        <is>
          <t>Low</t>
        </is>
      </c>
      <c r="AB136" s="15" t="inlineStr">
        <is>
          <t>Small emerging brand; limited footprint</t>
        </is>
      </c>
      <c r="AC136" s="15" t="inlineStr">
        <is>
          <t>Agave-fiber prebiotic soda with bold flavours</t>
        </is>
      </c>
      <c r="AD136" s="15" t="inlineStr">
        <is>
          <t>Distinctive agave-fiber prebiotic and adventurous flavours.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Mayawell</t>
        </is>
      </c>
      <c r="B137" s="15" t="inlineStr">
        <is>
          <t>Mayawell Prebiotic Soda | Strawberry Hibiscus | 15-pack 355mL</t>
        </is>
      </c>
      <c r="C137" s="15" t="inlineStr">
        <is>
          <t>3) Functional beverage (still/sparkling)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Strawberry Hibiscus</t>
        </is>
      </c>
      <c r="P137" s="16" t="n">
        <v>0</v>
      </c>
      <c r="Q137" s="16" t="n">
        <v>20</v>
      </c>
      <c r="R137" s="15" t="inlineStr">
        <is>
          <t>Not listed</t>
        </is>
      </c>
      <c r="S137" s="16" t="n">
        <v>6</v>
      </c>
      <c r="T137" s="16" t="n">
        <v>40</v>
      </c>
      <c r="U137" s="15" t="inlineStr">
        <is>
          <t>Agave inulin</t>
        </is>
      </c>
      <c r="V137" s="15" t="inlineStr">
        <is>
          <t>Prebiotic agave fiber, gut health, low sugar, Latino-owned</t>
        </is>
      </c>
      <c r="W137" s="19" t="n"/>
      <c r="X137" s="19" t="n"/>
      <c r="Y137" s="19" t="n"/>
      <c r="Z137" s="19" t="n"/>
      <c r="AA137" s="15" t="inlineStr">
        <is>
          <t>Low</t>
        </is>
      </c>
      <c r="AB137" s="15" t="inlineStr">
        <is>
          <t>Small emerging brand; limited footprint</t>
        </is>
      </c>
      <c r="AC137" s="15" t="inlineStr">
        <is>
          <t>Agave-fiber prebiotic soda with bold flavours</t>
        </is>
      </c>
      <c r="AD137" s="15" t="inlineStr">
        <is>
          <t>Distinctive agave-fiber prebiotic and adventurous flavours.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Mayawell</t>
        </is>
      </c>
      <c r="B138" s="15" t="inlineStr">
        <is>
          <t>Mayawell Prebiotic Soda | Strawberry Hibiscus | 18-pack 355mL</t>
        </is>
      </c>
      <c r="C138" s="15" t="inlineStr">
        <is>
          <t>3) Functional beverage (still/sparkling)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Strawberry Hibiscus</t>
        </is>
      </c>
      <c r="P138" s="16" t="n">
        <v>0</v>
      </c>
      <c r="Q138" s="16" t="n">
        <v>20</v>
      </c>
      <c r="R138" s="15" t="inlineStr">
        <is>
          <t>Not listed</t>
        </is>
      </c>
      <c r="S138" s="16" t="n">
        <v>6</v>
      </c>
      <c r="T138" s="16" t="n">
        <v>40</v>
      </c>
      <c r="U138" s="15" t="inlineStr">
        <is>
          <t>Agave inulin</t>
        </is>
      </c>
      <c r="V138" s="15" t="inlineStr">
        <is>
          <t>Prebiotic agave fiber, gut health, low sugar, Latino-owned</t>
        </is>
      </c>
      <c r="W138" s="19" t="n"/>
      <c r="X138" s="19" t="n"/>
      <c r="Y138" s="19" t="n"/>
      <c r="Z138" s="19" t="n"/>
      <c r="AA138" s="15" t="inlineStr">
        <is>
          <t>Low</t>
        </is>
      </c>
      <c r="AB138" s="15" t="inlineStr">
        <is>
          <t>Small emerging brand; limited footprint</t>
        </is>
      </c>
      <c r="AC138" s="15" t="inlineStr">
        <is>
          <t>Agave-fiber prebiotic soda with bold flavours</t>
        </is>
      </c>
      <c r="AD138" s="15" t="inlineStr">
        <is>
          <t>Distinctive agave-fiber prebiotic and adventurous flavours.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Mayawell</t>
        </is>
      </c>
      <c r="B139" s="15" t="inlineStr">
        <is>
          <t>Mayawell Prebiotic Soda | Strawberry Hibiscus | 24-pack 355mL</t>
        </is>
      </c>
      <c r="C139" s="15" t="inlineStr">
        <is>
          <t>3) Functional beverage (still/sparkling)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Strawberry Hibiscus</t>
        </is>
      </c>
      <c r="P139" s="16" t="n">
        <v>0</v>
      </c>
      <c r="Q139" s="16" t="n">
        <v>20</v>
      </c>
      <c r="R139" s="15" t="inlineStr">
        <is>
          <t>Not listed</t>
        </is>
      </c>
      <c r="S139" s="16" t="n">
        <v>6</v>
      </c>
      <c r="T139" s="16" t="n">
        <v>40</v>
      </c>
      <c r="U139" s="15" t="inlineStr">
        <is>
          <t>Agave inulin</t>
        </is>
      </c>
      <c r="V139" s="15" t="inlineStr">
        <is>
          <t>Prebiotic agave fiber, gut health, low sugar, Latino-owned</t>
        </is>
      </c>
      <c r="W139" s="19" t="n"/>
      <c r="X139" s="19" t="n"/>
      <c r="Y139" s="19" t="n"/>
      <c r="Z139" s="19" t="n"/>
      <c r="AA139" s="15" t="inlineStr">
        <is>
          <t>Low</t>
        </is>
      </c>
      <c r="AB139" s="15" t="inlineStr">
        <is>
          <t>Small emerging brand; limited footprint</t>
        </is>
      </c>
      <c r="AC139" s="15" t="inlineStr">
        <is>
          <t>Agave-fiber prebiotic soda with bold flavours</t>
        </is>
      </c>
      <c r="AD139" s="15" t="inlineStr">
        <is>
          <t>Distinctive agave-fiber prebiotic and adventurous flavours.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Mayawell</t>
        </is>
      </c>
      <c r="B140" s="15" t="inlineStr">
        <is>
          <t>Mayawell Prebiotic Soda | Prickly Pear | single 355mL</t>
        </is>
      </c>
      <c r="C140" s="15" t="inlineStr">
        <is>
          <t>3) Functional beverage (still/sparkling)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Prickly Pear</t>
        </is>
      </c>
      <c r="P140" s="16" t="n">
        <v>0</v>
      </c>
      <c r="Q140" s="16" t="n">
        <v>20</v>
      </c>
      <c r="R140" s="15" t="inlineStr">
        <is>
          <t>Not listed</t>
        </is>
      </c>
      <c r="S140" s="16" t="n">
        <v>6</v>
      </c>
      <c r="T140" s="16" t="n">
        <v>40</v>
      </c>
      <c r="U140" s="15" t="inlineStr">
        <is>
          <t>Agave inulin</t>
        </is>
      </c>
      <c r="V140" s="15" t="inlineStr">
        <is>
          <t>Prebiotic agave fiber, gut health, low sugar, Latino-owned</t>
        </is>
      </c>
      <c r="W140" s="19" t="n"/>
      <c r="X140" s="19" t="n"/>
      <c r="Y140" s="19" t="n"/>
      <c r="Z140" s="19" t="n"/>
      <c r="AA140" s="15" t="inlineStr">
        <is>
          <t>Low</t>
        </is>
      </c>
      <c r="AB140" s="15" t="inlineStr">
        <is>
          <t>Small emerging brand; limited footprint</t>
        </is>
      </c>
      <c r="AC140" s="15" t="inlineStr">
        <is>
          <t>Agave-fiber prebiotic soda with bold flavours</t>
        </is>
      </c>
      <c r="AD140" s="15" t="inlineStr">
        <is>
          <t>Distinctive agave-fiber prebiotic and adventurous flavours.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Mayawell</t>
        </is>
      </c>
      <c r="B141" s="15" t="inlineStr">
        <is>
          <t>Mayawell Prebiotic Soda | Prickly Pear | 8-pack 355mL</t>
        </is>
      </c>
      <c r="C141" s="15" t="inlineStr">
        <is>
          <t>3) Functional beverage (still/sparkling)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Prickly Pear</t>
        </is>
      </c>
      <c r="P141" s="16" t="n">
        <v>0</v>
      </c>
      <c r="Q141" s="16" t="n">
        <v>20</v>
      </c>
      <c r="R141" s="15" t="inlineStr">
        <is>
          <t>Not listed</t>
        </is>
      </c>
      <c r="S141" s="16" t="n">
        <v>6</v>
      </c>
      <c r="T141" s="16" t="n">
        <v>40</v>
      </c>
      <c r="U141" s="15" t="inlineStr">
        <is>
          <t>Agave inulin</t>
        </is>
      </c>
      <c r="V141" s="15" t="inlineStr">
        <is>
          <t>Prebiotic agave fiber, gut health, low sugar, Latino-owned</t>
        </is>
      </c>
      <c r="W141" s="19" t="n"/>
      <c r="X141" s="19" t="n"/>
      <c r="Y141" s="19" t="n"/>
      <c r="Z141" s="19" t="n"/>
      <c r="AA141" s="15" t="inlineStr">
        <is>
          <t>Low</t>
        </is>
      </c>
      <c r="AB141" s="15" t="inlineStr">
        <is>
          <t>Small emerging brand; limited footprint</t>
        </is>
      </c>
      <c r="AC141" s="15" t="inlineStr">
        <is>
          <t>Agave-fiber prebiotic soda with bold flavours</t>
        </is>
      </c>
      <c r="AD141" s="15" t="inlineStr">
        <is>
          <t>Distinctive agave-fiber prebiotic and adventurous flavours.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Mayawell</t>
        </is>
      </c>
      <c r="B142" s="15" t="inlineStr">
        <is>
          <t>Mayawell Prebiotic Soda | Prickly Pear | 12-pack 355mL</t>
        </is>
      </c>
      <c r="C142" s="15" t="inlineStr">
        <is>
          <t>3) Functional beverage (still/sparkling)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Prickly Pear</t>
        </is>
      </c>
      <c r="P142" s="16" t="n">
        <v>0</v>
      </c>
      <c r="Q142" s="16" t="n">
        <v>20</v>
      </c>
      <c r="R142" s="15" t="inlineStr">
        <is>
          <t>Not listed</t>
        </is>
      </c>
      <c r="S142" s="16" t="n">
        <v>6</v>
      </c>
      <c r="T142" s="16" t="n">
        <v>40</v>
      </c>
      <c r="U142" s="15" t="inlineStr">
        <is>
          <t>Agave inulin</t>
        </is>
      </c>
      <c r="V142" s="15" t="inlineStr">
        <is>
          <t>Prebiotic agave fiber, gut health, low sugar, Latino-owned</t>
        </is>
      </c>
      <c r="W142" s="19" t="n"/>
      <c r="X142" s="19" t="n"/>
      <c r="Y142" s="19" t="n"/>
      <c r="Z142" s="19" t="n"/>
      <c r="AA142" s="15" t="inlineStr">
        <is>
          <t>Low</t>
        </is>
      </c>
      <c r="AB142" s="15" t="inlineStr">
        <is>
          <t>Small emerging brand; limited footprint</t>
        </is>
      </c>
      <c r="AC142" s="15" t="inlineStr">
        <is>
          <t>Agave-fiber prebiotic soda with bold flavours</t>
        </is>
      </c>
      <c r="AD142" s="15" t="inlineStr">
        <is>
          <t>Distinctive agave-fiber prebiotic and adventurous flavours.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Mayawell</t>
        </is>
      </c>
      <c r="B143" s="15" t="inlineStr">
        <is>
          <t>Mayawell Prebiotic Soda | Prickly Pear | 15-pack 355mL</t>
        </is>
      </c>
      <c r="C143" s="15" t="inlineStr">
        <is>
          <t>3) Functional beverage (still/sparkling)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Prickly Pear</t>
        </is>
      </c>
      <c r="P143" s="16" t="n">
        <v>0</v>
      </c>
      <c r="Q143" s="16" t="n">
        <v>20</v>
      </c>
      <c r="R143" s="15" t="inlineStr">
        <is>
          <t>Not listed</t>
        </is>
      </c>
      <c r="S143" s="16" t="n">
        <v>6</v>
      </c>
      <c r="T143" s="16" t="n">
        <v>40</v>
      </c>
      <c r="U143" s="15" t="inlineStr">
        <is>
          <t>Agave inulin</t>
        </is>
      </c>
      <c r="V143" s="15" t="inlineStr">
        <is>
          <t>Prebiotic agave fiber, gut health, low sugar, Latino-owned</t>
        </is>
      </c>
      <c r="W143" s="19" t="n"/>
      <c r="X143" s="19" t="n"/>
      <c r="Y143" s="19" t="n"/>
      <c r="Z143" s="19" t="n"/>
      <c r="AA143" s="15" t="inlineStr">
        <is>
          <t>Low</t>
        </is>
      </c>
      <c r="AB143" s="15" t="inlineStr">
        <is>
          <t>Small emerging brand; limited footprint</t>
        </is>
      </c>
      <c r="AC143" s="15" t="inlineStr">
        <is>
          <t>Agave-fiber prebiotic soda with bold flavours</t>
        </is>
      </c>
      <c r="AD143" s="15" t="inlineStr">
        <is>
          <t>Distinctive agave-fiber prebiotic and adventurous flavours.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Mayawell</t>
        </is>
      </c>
      <c r="B144" s="15" t="inlineStr">
        <is>
          <t>Mayawell Prebiotic Soda | Prickly Pear | 18-pack 355mL</t>
        </is>
      </c>
      <c r="C144" s="15" t="inlineStr">
        <is>
          <t>3) Functional beverage (still/sparkling)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Prickly Pear</t>
        </is>
      </c>
      <c r="P144" s="16" t="n">
        <v>0</v>
      </c>
      <c r="Q144" s="16" t="n">
        <v>20</v>
      </c>
      <c r="R144" s="15" t="inlineStr">
        <is>
          <t>Not listed</t>
        </is>
      </c>
      <c r="S144" s="16" t="n">
        <v>6</v>
      </c>
      <c r="T144" s="16" t="n">
        <v>40</v>
      </c>
      <c r="U144" s="15" t="inlineStr">
        <is>
          <t>Agave inulin</t>
        </is>
      </c>
      <c r="V144" s="15" t="inlineStr">
        <is>
          <t>Prebiotic agave fiber, gut health, low sugar, Latino-owned</t>
        </is>
      </c>
      <c r="W144" s="19" t="n"/>
      <c r="X144" s="19" t="n"/>
      <c r="Y144" s="19" t="n"/>
      <c r="Z144" s="19" t="n"/>
      <c r="AA144" s="15" t="inlineStr">
        <is>
          <t>Low</t>
        </is>
      </c>
      <c r="AB144" s="15" t="inlineStr">
        <is>
          <t>Small emerging brand; limited footprint</t>
        </is>
      </c>
      <c r="AC144" s="15" t="inlineStr">
        <is>
          <t>Agave-fiber prebiotic soda with bold flavours</t>
        </is>
      </c>
      <c r="AD144" s="15" t="inlineStr">
        <is>
          <t>Distinctive agave-fiber prebiotic and adventurous flavours.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Mayawell</t>
        </is>
      </c>
      <c r="B145" s="15" t="inlineStr">
        <is>
          <t>Mayawell Prebiotic Soda | Prickly Pear | 24-pack 355mL</t>
        </is>
      </c>
      <c r="C145" s="15" t="inlineStr">
        <is>
          <t>3) Functional beverage (still/sparkling)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Prickly Pear</t>
        </is>
      </c>
      <c r="P145" s="16" t="n">
        <v>0</v>
      </c>
      <c r="Q145" s="16" t="n">
        <v>20</v>
      </c>
      <c r="R145" s="15" t="inlineStr">
        <is>
          <t>Not listed</t>
        </is>
      </c>
      <c r="S145" s="16" t="n">
        <v>6</v>
      </c>
      <c r="T145" s="16" t="n">
        <v>40</v>
      </c>
      <c r="U145" s="15" t="inlineStr">
        <is>
          <t>Agave inulin</t>
        </is>
      </c>
      <c r="V145" s="15" t="inlineStr">
        <is>
          <t>Prebiotic agave fiber, gut health, low sugar, Latino-owned</t>
        </is>
      </c>
      <c r="W145" s="19" t="n"/>
      <c r="X145" s="19" t="n"/>
      <c r="Y145" s="19" t="n"/>
      <c r="Z145" s="19" t="n"/>
      <c r="AA145" s="15" t="inlineStr">
        <is>
          <t>Low</t>
        </is>
      </c>
      <c r="AB145" s="15" t="inlineStr">
        <is>
          <t>Small emerging brand; limited footprint</t>
        </is>
      </c>
      <c r="AC145" s="15" t="inlineStr">
        <is>
          <t>Agave-fiber prebiotic soda with bold flavours</t>
        </is>
      </c>
      <c r="AD145" s="15" t="inlineStr">
        <is>
          <t>Distinctive agave-fiber prebiotic and adventurous flavours.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Mayawell</t>
        </is>
      </c>
      <c r="B146" s="15" t="inlineStr">
        <is>
          <t>Mayawell Prebiotic Soda | Mango Chili | single 355mL</t>
        </is>
      </c>
      <c r="C146" s="15" t="inlineStr">
        <is>
          <t>3) Functional beverage (still/sparkling)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Mango Chili</t>
        </is>
      </c>
      <c r="P146" s="16" t="n">
        <v>0</v>
      </c>
      <c r="Q146" s="16" t="n">
        <v>20</v>
      </c>
      <c r="R146" s="15" t="inlineStr">
        <is>
          <t>Not listed</t>
        </is>
      </c>
      <c r="S146" s="16" t="n">
        <v>6</v>
      </c>
      <c r="T146" s="16" t="n">
        <v>40</v>
      </c>
      <c r="U146" s="15" t="inlineStr">
        <is>
          <t>Agave inulin</t>
        </is>
      </c>
      <c r="V146" s="15" t="inlineStr">
        <is>
          <t>Prebiotic agave fiber, gut health, low sugar, Latino-owned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Small emerging brand; limited footprint</t>
        </is>
      </c>
      <c r="AC146" s="15" t="inlineStr">
        <is>
          <t>Agave-fiber prebiotic soda with bold flavours</t>
        </is>
      </c>
      <c r="AD146" s="15" t="inlineStr">
        <is>
          <t>Distinctive agave-fiber prebiotic and adventurous flavours.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Mayawell</t>
        </is>
      </c>
      <c r="B147" s="15" t="inlineStr">
        <is>
          <t>Mayawell Prebiotic Soda | Mango Chili | 8-pack 355mL</t>
        </is>
      </c>
      <c r="C147" s="15" t="inlineStr">
        <is>
          <t>3) Functional beverage (still/sparkling)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Mango Chili</t>
        </is>
      </c>
      <c r="P147" s="16" t="n">
        <v>0</v>
      </c>
      <c r="Q147" s="16" t="n">
        <v>20</v>
      </c>
      <c r="R147" s="15" t="inlineStr">
        <is>
          <t>Not listed</t>
        </is>
      </c>
      <c r="S147" s="16" t="n">
        <v>6</v>
      </c>
      <c r="T147" s="16" t="n">
        <v>40</v>
      </c>
      <c r="U147" s="15" t="inlineStr">
        <is>
          <t>Agave inulin</t>
        </is>
      </c>
      <c r="V147" s="15" t="inlineStr">
        <is>
          <t>Prebiotic agave fiber, gut health, low sugar, Latino-owned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brand; limited footprint</t>
        </is>
      </c>
      <c r="AC147" s="15" t="inlineStr">
        <is>
          <t>Agave-fiber prebiotic soda with bold flavours</t>
        </is>
      </c>
      <c r="AD147" s="15" t="inlineStr">
        <is>
          <t>Distinctive agave-fiber prebiotic and adventurous flavours.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Mayawell</t>
        </is>
      </c>
      <c r="B148" s="15" t="inlineStr">
        <is>
          <t>Mayawell Prebiotic Soda | Mango Chili | 12-pack 355mL</t>
        </is>
      </c>
      <c r="C148" s="15" t="inlineStr">
        <is>
          <t>3) Functional beverage (still/sparkling)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Mango Chili</t>
        </is>
      </c>
      <c r="P148" s="16" t="n">
        <v>0</v>
      </c>
      <c r="Q148" s="16" t="n">
        <v>20</v>
      </c>
      <c r="R148" s="15" t="inlineStr">
        <is>
          <t>Not listed</t>
        </is>
      </c>
      <c r="S148" s="16" t="n">
        <v>6</v>
      </c>
      <c r="T148" s="16" t="n">
        <v>40</v>
      </c>
      <c r="U148" s="15" t="inlineStr">
        <is>
          <t>Agave inulin</t>
        </is>
      </c>
      <c r="V148" s="15" t="inlineStr">
        <is>
          <t>Prebiotic agave fiber, gut health, low sugar, Latino-owned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brand; limited footprint</t>
        </is>
      </c>
      <c r="AC148" s="15" t="inlineStr">
        <is>
          <t>Agave-fiber prebiotic soda with bold flavours</t>
        </is>
      </c>
      <c r="AD148" s="15" t="inlineStr">
        <is>
          <t>Distinctive agave-fiber prebiotic and adventurous flavours.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Mayawell</t>
        </is>
      </c>
      <c r="B149" s="15" t="inlineStr">
        <is>
          <t>Mayawell Prebiotic Soda | Mango Chili | 15-pack 355mL</t>
        </is>
      </c>
      <c r="C149" s="15" t="inlineStr">
        <is>
          <t>3) Functional beverage (still/sparkling)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Mango Chili</t>
        </is>
      </c>
      <c r="P149" s="16" t="n">
        <v>0</v>
      </c>
      <c r="Q149" s="16" t="n">
        <v>20</v>
      </c>
      <c r="R149" s="15" t="inlineStr">
        <is>
          <t>Not listed</t>
        </is>
      </c>
      <c r="S149" s="16" t="n">
        <v>6</v>
      </c>
      <c r="T149" s="16" t="n">
        <v>40</v>
      </c>
      <c r="U149" s="15" t="inlineStr">
        <is>
          <t>Agave inulin</t>
        </is>
      </c>
      <c r="V149" s="15" t="inlineStr">
        <is>
          <t>Prebiotic agave fiber, gut health, low sugar, Latino-owned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brand; limited footprint</t>
        </is>
      </c>
      <c r="AC149" s="15" t="inlineStr">
        <is>
          <t>Agave-fiber prebiotic soda with bold flavours</t>
        </is>
      </c>
      <c r="AD149" s="15" t="inlineStr">
        <is>
          <t>Distinctive agave-fiber prebiotic and adventurous flavours.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Mayawell</t>
        </is>
      </c>
      <c r="B150" s="15" t="inlineStr">
        <is>
          <t>Mayawell Prebiotic Soda | Mango Chili | 18-pack 355mL</t>
        </is>
      </c>
      <c r="C150" s="15" t="inlineStr">
        <is>
          <t>3) Functional beverage (still/sparkling)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Mango Chili</t>
        </is>
      </c>
      <c r="P150" s="16" t="n">
        <v>0</v>
      </c>
      <c r="Q150" s="16" t="n">
        <v>20</v>
      </c>
      <c r="R150" s="15" t="inlineStr">
        <is>
          <t>Not listed</t>
        </is>
      </c>
      <c r="S150" s="16" t="n">
        <v>6</v>
      </c>
      <c r="T150" s="16" t="n">
        <v>40</v>
      </c>
      <c r="U150" s="15" t="inlineStr">
        <is>
          <t>Agave inulin</t>
        </is>
      </c>
      <c r="V150" s="15" t="inlineStr">
        <is>
          <t>Prebiotic agave fiber, gut health, low sugar, Latino-owned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brand; limited footprint</t>
        </is>
      </c>
      <c r="AC150" s="15" t="inlineStr">
        <is>
          <t>Agave-fiber prebiotic soda with bold flavours</t>
        </is>
      </c>
      <c r="AD150" s="15" t="inlineStr">
        <is>
          <t>Distinctive agave-fiber prebiotic and adventurous flavours.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Mayawell</t>
        </is>
      </c>
      <c r="B151" s="15" t="inlineStr">
        <is>
          <t>Mayawell Prebiotic Soda | Mango Chili | 24-pack 355mL</t>
        </is>
      </c>
      <c r="C151" s="15" t="inlineStr">
        <is>
          <t>3) Functional beverage (still/sparkling)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Mango Chili</t>
        </is>
      </c>
      <c r="P151" s="16" t="n">
        <v>0</v>
      </c>
      <c r="Q151" s="16" t="n">
        <v>20</v>
      </c>
      <c r="R151" s="15" t="inlineStr">
        <is>
          <t>Not listed</t>
        </is>
      </c>
      <c r="S151" s="16" t="n">
        <v>6</v>
      </c>
      <c r="T151" s="16" t="n">
        <v>40</v>
      </c>
      <c r="U151" s="15" t="inlineStr">
        <is>
          <t>Agave inulin</t>
        </is>
      </c>
      <c r="V151" s="15" t="inlineStr">
        <is>
          <t>Prebiotic agave fiber, gut health, low sugar, Latino-owned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brand; limited footprint</t>
        </is>
      </c>
      <c r="AC151" s="15" t="inlineStr">
        <is>
          <t>Agave-fiber prebiotic soda with bold flavours</t>
        </is>
      </c>
      <c r="AD151" s="15" t="inlineStr">
        <is>
          <t>Distinctive agave-fiber prebiotic and adventurous flavours.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Mayawell</t>
        </is>
      </c>
      <c r="B152" s="15" t="inlineStr">
        <is>
          <t>Mayawell Prebiotic Soda | Grapefruit Jalapeno | single 355mL</t>
        </is>
      </c>
      <c r="C152" s="15" t="inlineStr">
        <is>
          <t>3) Functional beverage (still/sparkling)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Grapefruit Jalapeno</t>
        </is>
      </c>
      <c r="P152" s="16" t="n">
        <v>0</v>
      </c>
      <c r="Q152" s="16" t="n">
        <v>20</v>
      </c>
      <c r="R152" s="15" t="inlineStr">
        <is>
          <t>Not listed</t>
        </is>
      </c>
      <c r="S152" s="16" t="n">
        <v>6</v>
      </c>
      <c r="T152" s="16" t="n">
        <v>40</v>
      </c>
      <c r="U152" s="15" t="inlineStr">
        <is>
          <t>Agave inulin</t>
        </is>
      </c>
      <c r="V152" s="15" t="inlineStr">
        <is>
          <t>Prebiotic agave fiber, gut health, low sugar, Latino-owned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brand; limited footprint</t>
        </is>
      </c>
      <c r="AC152" s="15" t="inlineStr">
        <is>
          <t>Agave-fiber prebiotic soda with bold flavours</t>
        </is>
      </c>
      <c r="AD152" s="15" t="inlineStr">
        <is>
          <t>Distinctive agave-fiber prebiotic and adventurous flavours.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Mayawell</t>
        </is>
      </c>
      <c r="B153" s="15" t="inlineStr">
        <is>
          <t>Mayawell Prebiotic Soda | Grapefruit Jalapeno | 8-pack 355mL</t>
        </is>
      </c>
      <c r="C153" s="15" t="inlineStr">
        <is>
          <t>3) Functional beverage (still/sparkling)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Grapefruit Jalapeno</t>
        </is>
      </c>
      <c r="P153" s="16" t="n">
        <v>0</v>
      </c>
      <c r="Q153" s="16" t="n">
        <v>20</v>
      </c>
      <c r="R153" s="15" t="inlineStr">
        <is>
          <t>Not listed</t>
        </is>
      </c>
      <c r="S153" s="16" t="n">
        <v>6</v>
      </c>
      <c r="T153" s="16" t="n">
        <v>40</v>
      </c>
      <c r="U153" s="15" t="inlineStr">
        <is>
          <t>Agave inulin</t>
        </is>
      </c>
      <c r="V153" s="15" t="inlineStr">
        <is>
          <t>Prebiotic agave fiber, gut health, low sugar, Latino-owned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brand; limited footprint</t>
        </is>
      </c>
      <c r="AC153" s="15" t="inlineStr">
        <is>
          <t>Agave-fiber prebiotic soda with bold flavours</t>
        </is>
      </c>
      <c r="AD153" s="15" t="inlineStr">
        <is>
          <t>Distinctive agave-fiber prebiotic and adventurous flavours.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Mayawell</t>
        </is>
      </c>
      <c r="B154" s="15" t="inlineStr">
        <is>
          <t>Mayawell Prebiotic Soda | Grapefruit Jalapeno | 12-pack 355mL</t>
        </is>
      </c>
      <c r="C154" s="15" t="inlineStr">
        <is>
          <t>3) Functional beverage (still/sparkling)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Grapefruit Jalapeno</t>
        </is>
      </c>
      <c r="P154" s="16" t="n">
        <v>0</v>
      </c>
      <c r="Q154" s="16" t="n">
        <v>20</v>
      </c>
      <c r="R154" s="15" t="inlineStr">
        <is>
          <t>Not listed</t>
        </is>
      </c>
      <c r="S154" s="16" t="n">
        <v>6</v>
      </c>
      <c r="T154" s="16" t="n">
        <v>40</v>
      </c>
      <c r="U154" s="15" t="inlineStr">
        <is>
          <t>Agave inulin</t>
        </is>
      </c>
      <c r="V154" s="15" t="inlineStr">
        <is>
          <t>Prebiotic agave fiber, gut health, low sugar, Latino-owned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brand; limited footprint</t>
        </is>
      </c>
      <c r="AC154" s="15" t="inlineStr">
        <is>
          <t>Agave-fiber prebiotic soda with bold flavours</t>
        </is>
      </c>
      <c r="AD154" s="15" t="inlineStr">
        <is>
          <t>Distinctive agave-fiber prebiotic and adventurous flavours.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Mayawell</t>
        </is>
      </c>
      <c r="B155" s="15" t="inlineStr">
        <is>
          <t>Mayawell Prebiotic Soda | Grapefruit Jalapeno | 15-pack 355mL</t>
        </is>
      </c>
      <c r="C155" s="15" t="inlineStr">
        <is>
          <t>3) Functional beverage (still/sparkling)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Grapefruit Jalapeno</t>
        </is>
      </c>
      <c r="P155" s="16" t="n">
        <v>0</v>
      </c>
      <c r="Q155" s="16" t="n">
        <v>20</v>
      </c>
      <c r="R155" s="15" t="inlineStr">
        <is>
          <t>Not listed</t>
        </is>
      </c>
      <c r="S155" s="16" t="n">
        <v>6</v>
      </c>
      <c r="T155" s="16" t="n">
        <v>40</v>
      </c>
      <c r="U155" s="15" t="inlineStr">
        <is>
          <t>Agave inulin</t>
        </is>
      </c>
      <c r="V155" s="15" t="inlineStr">
        <is>
          <t>Prebiotic agave fiber, gut health, low sugar, Latino-owned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brand; limited footprint</t>
        </is>
      </c>
      <c r="AC155" s="15" t="inlineStr">
        <is>
          <t>Agave-fiber prebiotic soda with bold flavours</t>
        </is>
      </c>
      <c r="AD155" s="15" t="inlineStr">
        <is>
          <t>Distinctive agave-fiber prebiotic and adventurous flavours.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Mayawell</t>
        </is>
      </c>
      <c r="B156" s="15" t="inlineStr">
        <is>
          <t>Mayawell Prebiotic Soda | Grapefruit Jalapeno | 18-pack 355mL</t>
        </is>
      </c>
      <c r="C156" s="15" t="inlineStr">
        <is>
          <t>3) Functional beverage (still/sparkling)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Grapefruit Jalapeno</t>
        </is>
      </c>
      <c r="P156" s="16" t="n">
        <v>0</v>
      </c>
      <c r="Q156" s="16" t="n">
        <v>20</v>
      </c>
      <c r="R156" s="15" t="inlineStr">
        <is>
          <t>Not listed</t>
        </is>
      </c>
      <c r="S156" s="16" t="n">
        <v>6</v>
      </c>
      <c r="T156" s="16" t="n">
        <v>40</v>
      </c>
      <c r="U156" s="15" t="inlineStr">
        <is>
          <t>Agave inulin</t>
        </is>
      </c>
      <c r="V156" s="15" t="inlineStr">
        <is>
          <t>Prebiotic agave fiber, gut health, low sugar, Latino-owned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brand; limited footprint</t>
        </is>
      </c>
      <c r="AC156" s="15" t="inlineStr">
        <is>
          <t>Agave-fiber prebiotic soda with bold flavours</t>
        </is>
      </c>
      <c r="AD156" s="15" t="inlineStr">
        <is>
          <t>Distinctive agave-fiber prebiotic and adventurous flavours.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Mayawell</t>
        </is>
      </c>
      <c r="B157" s="15" t="inlineStr">
        <is>
          <t>Mayawell Prebiotic Soda | Grapefruit Jalapeno | 24-pack 355mL</t>
        </is>
      </c>
      <c r="C157" s="15" t="inlineStr">
        <is>
          <t>3) Functional beverage (still/sparkling)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Grapefruit Jalapeno</t>
        </is>
      </c>
      <c r="P157" s="16" t="n">
        <v>0</v>
      </c>
      <c r="Q157" s="16" t="n">
        <v>20</v>
      </c>
      <c r="R157" s="15" t="inlineStr">
        <is>
          <t>Not listed</t>
        </is>
      </c>
      <c r="S157" s="16" t="n">
        <v>6</v>
      </c>
      <c r="T157" s="16" t="n">
        <v>40</v>
      </c>
      <c r="U157" s="15" t="inlineStr">
        <is>
          <t>Agave inulin</t>
        </is>
      </c>
      <c r="V157" s="15" t="inlineStr">
        <is>
          <t>Prebiotic agave fiber, gut health, low sugar, Latino-owned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brand; limited footprint</t>
        </is>
      </c>
      <c r="AC157" s="15" t="inlineStr">
        <is>
          <t>Agave-fiber prebiotic soda with bold flavours</t>
        </is>
      </c>
      <c r="AD157" s="15" t="inlineStr">
        <is>
          <t>Distinctive agave-fiber prebiotic and adventurous flavours.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De La Calle</t>
        </is>
      </c>
      <c r="B158" s="15" t="inlineStr">
        <is>
          <t>De La Calle Tepache | Tamarindo | single 355mL</t>
        </is>
      </c>
      <c r="C158" s="15" t="inlineStr">
        <is>
          <t>3) Functional beverage (still/sparkling)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Tamarindo</t>
        </is>
      </c>
      <c r="P158" s="16" t="n">
        <v>0</v>
      </c>
      <c r="Q158" s="16" t="n">
        <v>15</v>
      </c>
      <c r="R158" s="15" t="inlineStr">
        <is>
          <t>Not listed</t>
        </is>
      </c>
      <c r="S158" s="16" t="n">
        <v>6</v>
      </c>
      <c r="T158" s="16" t="n">
        <v>45</v>
      </c>
      <c r="U158" s="15" t="inlineStr">
        <is>
          <t>Fermented pineapple + agave</t>
        </is>
      </c>
      <c r="V158" s="15" t="inlineStr">
        <is>
          <t>Fermented prebiotic tepache, gut health, low sugar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Niche fermented-soda entrant</t>
        </is>
      </c>
      <c r="AC158" s="15" t="inlineStr">
        <is>
          <t>Traditional Mexican fermented tepache, modernized</t>
        </is>
      </c>
      <c r="AD158" s="15" t="inlineStr">
        <is>
          <t>Authentic fermented tepache with a prebiotic angle.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De La Calle</t>
        </is>
      </c>
      <c r="B159" s="15" t="inlineStr">
        <is>
          <t>De La Calle Tepache | Tamarindo | 8-pack 355mL</t>
        </is>
      </c>
      <c r="C159" s="15" t="inlineStr">
        <is>
          <t>3) Functional beverage (still/sparkling)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Tamarindo</t>
        </is>
      </c>
      <c r="P159" s="16" t="n">
        <v>0</v>
      </c>
      <c r="Q159" s="16" t="n">
        <v>15</v>
      </c>
      <c r="R159" s="15" t="inlineStr">
        <is>
          <t>Not listed</t>
        </is>
      </c>
      <c r="S159" s="16" t="n">
        <v>6</v>
      </c>
      <c r="T159" s="16" t="n">
        <v>45</v>
      </c>
      <c r="U159" s="15" t="inlineStr">
        <is>
          <t>Fermented pineapple + agave</t>
        </is>
      </c>
      <c r="V159" s="15" t="inlineStr">
        <is>
          <t>Fermented prebiotic tepache, gut health, low sugar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Niche fermented-soda entrant</t>
        </is>
      </c>
      <c r="AC159" s="15" t="inlineStr">
        <is>
          <t>Traditional Mexican fermented tepache, modernized</t>
        </is>
      </c>
      <c r="AD159" s="15" t="inlineStr">
        <is>
          <t>Authentic fermented tepache with a prebiotic angle.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De La Calle</t>
        </is>
      </c>
      <c r="B160" s="15" t="inlineStr">
        <is>
          <t>De La Calle Tepache | Tamarindo | 12-pack 355mL</t>
        </is>
      </c>
      <c r="C160" s="15" t="inlineStr">
        <is>
          <t>3) Functional beverage (still/sparkling)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Tamarindo</t>
        </is>
      </c>
      <c r="P160" s="16" t="n">
        <v>0</v>
      </c>
      <c r="Q160" s="16" t="n">
        <v>15</v>
      </c>
      <c r="R160" s="15" t="inlineStr">
        <is>
          <t>Not listed</t>
        </is>
      </c>
      <c r="S160" s="16" t="n">
        <v>6</v>
      </c>
      <c r="T160" s="16" t="n">
        <v>45</v>
      </c>
      <c r="U160" s="15" t="inlineStr">
        <is>
          <t>Fermented pineapple + agave</t>
        </is>
      </c>
      <c r="V160" s="15" t="inlineStr">
        <is>
          <t>Fermented prebiotic tepache, gut health, low sugar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Niche fermented-soda entrant</t>
        </is>
      </c>
      <c r="AC160" s="15" t="inlineStr">
        <is>
          <t>Traditional Mexican fermented tepache, modernized</t>
        </is>
      </c>
      <c r="AD160" s="15" t="inlineStr">
        <is>
          <t>Authentic fermented tepache with a prebiotic angle.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De La Calle</t>
        </is>
      </c>
      <c r="B161" s="15" t="inlineStr">
        <is>
          <t>De La Calle Tepache | Tamarindo | 15-pack 355mL</t>
        </is>
      </c>
      <c r="C161" s="15" t="inlineStr">
        <is>
          <t>3) Functional beverage (still/sparkling)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Tamarindo</t>
        </is>
      </c>
      <c r="P161" s="16" t="n">
        <v>0</v>
      </c>
      <c r="Q161" s="16" t="n">
        <v>15</v>
      </c>
      <c r="R161" s="15" t="inlineStr">
        <is>
          <t>Not listed</t>
        </is>
      </c>
      <c r="S161" s="16" t="n">
        <v>6</v>
      </c>
      <c r="T161" s="16" t="n">
        <v>45</v>
      </c>
      <c r="U161" s="15" t="inlineStr">
        <is>
          <t>Fermented pineapple + agave</t>
        </is>
      </c>
      <c r="V161" s="15" t="inlineStr">
        <is>
          <t>Fermented prebiotic tepache, gut health, low sugar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Niche fermented-soda entrant</t>
        </is>
      </c>
      <c r="AC161" s="15" t="inlineStr">
        <is>
          <t>Traditional Mexican fermented tepache, modernized</t>
        </is>
      </c>
      <c r="AD161" s="15" t="inlineStr">
        <is>
          <t>Authentic fermented tepache with a prebiotic angle.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De La Calle</t>
        </is>
      </c>
      <c r="B162" s="15" t="inlineStr">
        <is>
          <t>De La Calle Tepache | Tamarindo | 18-pack 355mL</t>
        </is>
      </c>
      <c r="C162" s="15" t="inlineStr">
        <is>
          <t>3) Functional beverage (still/sparkling)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Tamarindo</t>
        </is>
      </c>
      <c r="P162" s="16" t="n">
        <v>0</v>
      </c>
      <c r="Q162" s="16" t="n">
        <v>15</v>
      </c>
      <c r="R162" s="15" t="inlineStr">
        <is>
          <t>Not listed</t>
        </is>
      </c>
      <c r="S162" s="16" t="n">
        <v>6</v>
      </c>
      <c r="T162" s="16" t="n">
        <v>45</v>
      </c>
      <c r="U162" s="15" t="inlineStr">
        <is>
          <t>Fermented pineapple + agave</t>
        </is>
      </c>
      <c r="V162" s="15" t="inlineStr">
        <is>
          <t>Fermented prebiotic tepache, gut health, low sugar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Niche fermented-soda entrant</t>
        </is>
      </c>
      <c r="AC162" s="15" t="inlineStr">
        <is>
          <t>Traditional Mexican fermented tepache, modernized</t>
        </is>
      </c>
      <c r="AD162" s="15" t="inlineStr">
        <is>
          <t>Authentic fermented tepache with a prebiotic angle.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De La Calle</t>
        </is>
      </c>
      <c r="B163" s="15" t="inlineStr">
        <is>
          <t>De La Calle Tepache | Tamarindo | 24-pack 355mL</t>
        </is>
      </c>
      <c r="C163" s="15" t="inlineStr">
        <is>
          <t>3) Functional beverage (still/sparkling)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Tamarindo</t>
        </is>
      </c>
      <c r="P163" s="16" t="n">
        <v>0</v>
      </c>
      <c r="Q163" s="16" t="n">
        <v>15</v>
      </c>
      <c r="R163" s="15" t="inlineStr">
        <is>
          <t>Not listed</t>
        </is>
      </c>
      <c r="S163" s="16" t="n">
        <v>6</v>
      </c>
      <c r="T163" s="16" t="n">
        <v>45</v>
      </c>
      <c r="U163" s="15" t="inlineStr">
        <is>
          <t>Fermented pineapple + agave</t>
        </is>
      </c>
      <c r="V163" s="15" t="inlineStr">
        <is>
          <t>Fermented prebiotic tepache, gut health, low sugar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Niche fermented-soda entrant</t>
        </is>
      </c>
      <c r="AC163" s="15" t="inlineStr">
        <is>
          <t>Traditional Mexican fermented tepache, modernized</t>
        </is>
      </c>
      <c r="AD163" s="15" t="inlineStr">
        <is>
          <t>Authentic fermented tepache with a prebiotic angle.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De La Calle</t>
        </is>
      </c>
      <c r="B164" s="15" t="inlineStr">
        <is>
          <t>De La Calle Tepache | Mango Chili | single 355mL</t>
        </is>
      </c>
      <c r="C164" s="15" t="inlineStr">
        <is>
          <t>3) Functional beverage (still/sparkling)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Mango Chili</t>
        </is>
      </c>
      <c r="P164" s="16" t="n">
        <v>0</v>
      </c>
      <c r="Q164" s="16" t="n">
        <v>15</v>
      </c>
      <c r="R164" s="15" t="inlineStr">
        <is>
          <t>Not listed</t>
        </is>
      </c>
      <c r="S164" s="16" t="n">
        <v>6</v>
      </c>
      <c r="T164" s="16" t="n">
        <v>45</v>
      </c>
      <c r="U164" s="15" t="inlineStr">
        <is>
          <t>Fermented pineapple + agave</t>
        </is>
      </c>
      <c r="V164" s="15" t="inlineStr">
        <is>
          <t>Fermented prebiotic tepache, gut health, low sugar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Niche fermented-soda entrant</t>
        </is>
      </c>
      <c r="AC164" s="15" t="inlineStr">
        <is>
          <t>Traditional Mexican fermented tepache, modernized</t>
        </is>
      </c>
      <c r="AD164" s="15" t="inlineStr">
        <is>
          <t>Authentic fermented tepache with a prebiotic angle.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De La Calle</t>
        </is>
      </c>
      <c r="B165" s="15" t="inlineStr">
        <is>
          <t>De La Calle Tepache | Mango Chili | 8-pack 355mL</t>
        </is>
      </c>
      <c r="C165" s="15" t="inlineStr">
        <is>
          <t>3) Functional beverage (still/sparkling)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Mango Chili</t>
        </is>
      </c>
      <c r="P165" s="16" t="n">
        <v>0</v>
      </c>
      <c r="Q165" s="16" t="n">
        <v>15</v>
      </c>
      <c r="R165" s="15" t="inlineStr">
        <is>
          <t>Not listed</t>
        </is>
      </c>
      <c r="S165" s="16" t="n">
        <v>6</v>
      </c>
      <c r="T165" s="16" t="n">
        <v>45</v>
      </c>
      <c r="U165" s="15" t="inlineStr">
        <is>
          <t>Fermented pineapple + agave</t>
        </is>
      </c>
      <c r="V165" s="15" t="inlineStr">
        <is>
          <t>Fermented prebiotic tepache, gut health, low sugar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Niche fermented-soda entrant</t>
        </is>
      </c>
      <c r="AC165" s="15" t="inlineStr">
        <is>
          <t>Traditional Mexican fermented tepache, modernized</t>
        </is>
      </c>
      <c r="AD165" s="15" t="inlineStr">
        <is>
          <t>Authentic fermented tepache with a prebiotic angle.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De La Calle</t>
        </is>
      </c>
      <c r="B166" s="15" t="inlineStr">
        <is>
          <t>De La Calle Tepache | Mango Chili | 12-pack 355mL</t>
        </is>
      </c>
      <c r="C166" s="15" t="inlineStr">
        <is>
          <t>3) Functional beverage (still/sparkling)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Mango Chili</t>
        </is>
      </c>
      <c r="P166" s="16" t="n">
        <v>0</v>
      </c>
      <c r="Q166" s="16" t="n">
        <v>15</v>
      </c>
      <c r="R166" s="15" t="inlineStr">
        <is>
          <t>Not listed</t>
        </is>
      </c>
      <c r="S166" s="16" t="n">
        <v>6</v>
      </c>
      <c r="T166" s="16" t="n">
        <v>45</v>
      </c>
      <c r="U166" s="15" t="inlineStr">
        <is>
          <t>Fermented pineapple + agave</t>
        </is>
      </c>
      <c r="V166" s="15" t="inlineStr">
        <is>
          <t>Fermented prebiotic tepache, gut health, low sugar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Niche fermented-soda entrant</t>
        </is>
      </c>
      <c r="AC166" s="15" t="inlineStr">
        <is>
          <t>Traditional Mexican fermented tepache, modernized</t>
        </is>
      </c>
      <c r="AD166" s="15" t="inlineStr">
        <is>
          <t>Authentic fermented tepache with a prebiotic angle.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De La Calle</t>
        </is>
      </c>
      <c r="B167" s="15" t="inlineStr">
        <is>
          <t>De La Calle Tepache | Mango Chili | 15-pack 355mL</t>
        </is>
      </c>
      <c r="C167" s="15" t="inlineStr">
        <is>
          <t>3) Functional beverage (still/sparkling)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Mango Chili</t>
        </is>
      </c>
      <c r="P167" s="16" t="n">
        <v>0</v>
      </c>
      <c r="Q167" s="16" t="n">
        <v>15</v>
      </c>
      <c r="R167" s="15" t="inlineStr">
        <is>
          <t>Not listed</t>
        </is>
      </c>
      <c r="S167" s="16" t="n">
        <v>6</v>
      </c>
      <c r="T167" s="16" t="n">
        <v>45</v>
      </c>
      <c r="U167" s="15" t="inlineStr">
        <is>
          <t>Fermented pineapple + agave</t>
        </is>
      </c>
      <c r="V167" s="15" t="inlineStr">
        <is>
          <t>Fermented prebiotic tepache, gut health, low sugar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Niche fermented-soda entrant</t>
        </is>
      </c>
      <c r="AC167" s="15" t="inlineStr">
        <is>
          <t>Traditional Mexican fermented tepache, modernized</t>
        </is>
      </c>
      <c r="AD167" s="15" t="inlineStr">
        <is>
          <t>Authentic fermented tepache with a prebiotic angle.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De La Calle</t>
        </is>
      </c>
      <c r="B168" s="15" t="inlineStr">
        <is>
          <t>De La Calle Tepache | Mango Chili | 18-pack 355mL</t>
        </is>
      </c>
      <c r="C168" s="15" t="inlineStr">
        <is>
          <t>3) Functional beverage (still/sparkling)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Mango Chili</t>
        </is>
      </c>
      <c r="P168" s="16" t="n">
        <v>0</v>
      </c>
      <c r="Q168" s="16" t="n">
        <v>15</v>
      </c>
      <c r="R168" s="15" t="inlineStr">
        <is>
          <t>Not listed</t>
        </is>
      </c>
      <c r="S168" s="16" t="n">
        <v>6</v>
      </c>
      <c r="T168" s="16" t="n">
        <v>45</v>
      </c>
      <c r="U168" s="15" t="inlineStr">
        <is>
          <t>Fermented pineapple + agave</t>
        </is>
      </c>
      <c r="V168" s="15" t="inlineStr">
        <is>
          <t>Fermented prebiotic tepache, gut health, low sugar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Niche fermented-soda entrant</t>
        </is>
      </c>
      <c r="AC168" s="15" t="inlineStr">
        <is>
          <t>Traditional Mexican fermented tepache, modernized</t>
        </is>
      </c>
      <c r="AD168" s="15" t="inlineStr">
        <is>
          <t>Authentic fermented tepache with a prebiotic angle.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De La Calle</t>
        </is>
      </c>
      <c r="B169" s="15" t="inlineStr">
        <is>
          <t>De La Calle Tepache | Mango Chili | 24-pack 355mL</t>
        </is>
      </c>
      <c r="C169" s="15" t="inlineStr">
        <is>
          <t>3) Functional beverage (still/sparkling)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Mango Chili</t>
        </is>
      </c>
      <c r="P169" s="16" t="n">
        <v>0</v>
      </c>
      <c r="Q169" s="16" t="n">
        <v>15</v>
      </c>
      <c r="R169" s="15" t="inlineStr">
        <is>
          <t>Not listed</t>
        </is>
      </c>
      <c r="S169" s="16" t="n">
        <v>6</v>
      </c>
      <c r="T169" s="16" t="n">
        <v>45</v>
      </c>
      <c r="U169" s="15" t="inlineStr">
        <is>
          <t>Fermented pineapple + agave</t>
        </is>
      </c>
      <c r="V169" s="15" t="inlineStr">
        <is>
          <t>Fermented prebiotic tepache, gut health, low sugar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Niche fermented-soda entrant</t>
        </is>
      </c>
      <c r="AC169" s="15" t="inlineStr">
        <is>
          <t>Traditional Mexican fermented tepache, modernized</t>
        </is>
      </c>
      <c r="AD169" s="15" t="inlineStr">
        <is>
          <t>Authentic fermented tepache with a prebiotic angle.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De La Calle</t>
        </is>
      </c>
      <c r="B170" s="15" t="inlineStr">
        <is>
          <t>De La Calle Tepache | Original | single 355mL</t>
        </is>
      </c>
      <c r="C170" s="15" t="inlineStr">
        <is>
          <t>3) Functional beverage (still/sparkling)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Original</t>
        </is>
      </c>
      <c r="P170" s="16" t="n">
        <v>0</v>
      </c>
      <c r="Q170" s="16" t="n">
        <v>15</v>
      </c>
      <c r="R170" s="15" t="inlineStr">
        <is>
          <t>Not listed</t>
        </is>
      </c>
      <c r="S170" s="16" t="n">
        <v>6</v>
      </c>
      <c r="T170" s="16" t="n">
        <v>45</v>
      </c>
      <c r="U170" s="15" t="inlineStr">
        <is>
          <t>Fermented pineapple + agave</t>
        </is>
      </c>
      <c r="V170" s="15" t="inlineStr">
        <is>
          <t>Fermented prebiotic tepache, gut health, low sugar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Niche fermented-soda entrant</t>
        </is>
      </c>
      <c r="AC170" s="15" t="inlineStr">
        <is>
          <t>Traditional Mexican fermented tepache, modernized</t>
        </is>
      </c>
      <c r="AD170" s="15" t="inlineStr">
        <is>
          <t>Authentic fermented tepache with a prebiotic angle.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De La Calle</t>
        </is>
      </c>
      <c r="B171" s="15" t="inlineStr">
        <is>
          <t>De La Calle Tepache | Original | 8-pack 355mL</t>
        </is>
      </c>
      <c r="C171" s="15" t="inlineStr">
        <is>
          <t>3) Functional beverage (still/sparkling)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Original</t>
        </is>
      </c>
      <c r="P171" s="16" t="n">
        <v>0</v>
      </c>
      <c r="Q171" s="16" t="n">
        <v>15</v>
      </c>
      <c r="R171" s="15" t="inlineStr">
        <is>
          <t>Not listed</t>
        </is>
      </c>
      <c r="S171" s="16" t="n">
        <v>6</v>
      </c>
      <c r="T171" s="16" t="n">
        <v>45</v>
      </c>
      <c r="U171" s="15" t="inlineStr">
        <is>
          <t>Fermented pineapple + agave</t>
        </is>
      </c>
      <c r="V171" s="15" t="inlineStr">
        <is>
          <t>Fermented prebiotic tepache, gut health, low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Niche fermented-soda entrant</t>
        </is>
      </c>
      <c r="AC171" s="15" t="inlineStr">
        <is>
          <t>Traditional Mexican fermented tepache, modernized</t>
        </is>
      </c>
      <c r="AD171" s="15" t="inlineStr">
        <is>
          <t>Authentic fermented tepache with a prebiotic angle.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De La Calle</t>
        </is>
      </c>
      <c r="B172" s="15" t="inlineStr">
        <is>
          <t>De La Calle Tepache | Original | 12-pack 355mL</t>
        </is>
      </c>
      <c r="C172" s="15" t="inlineStr">
        <is>
          <t>3) Functional beverage (still/sparkling)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Original</t>
        </is>
      </c>
      <c r="P172" s="16" t="n">
        <v>0</v>
      </c>
      <c r="Q172" s="16" t="n">
        <v>15</v>
      </c>
      <c r="R172" s="15" t="inlineStr">
        <is>
          <t>Not listed</t>
        </is>
      </c>
      <c r="S172" s="16" t="n">
        <v>6</v>
      </c>
      <c r="T172" s="16" t="n">
        <v>45</v>
      </c>
      <c r="U172" s="15" t="inlineStr">
        <is>
          <t>Fermented pineapple + agave</t>
        </is>
      </c>
      <c r="V172" s="15" t="inlineStr">
        <is>
          <t>Fermented prebiotic tepache, gut health, low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Niche fermented-soda entrant</t>
        </is>
      </c>
      <c r="AC172" s="15" t="inlineStr">
        <is>
          <t>Traditional Mexican fermented tepache, modernized</t>
        </is>
      </c>
      <c r="AD172" s="15" t="inlineStr">
        <is>
          <t>Authentic fermented tepache with a prebiotic angle.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De La Calle</t>
        </is>
      </c>
      <c r="B173" s="15" t="inlineStr">
        <is>
          <t>De La Calle Tepache | Original | 15-pack 355mL</t>
        </is>
      </c>
      <c r="C173" s="15" t="inlineStr">
        <is>
          <t>3) Functional beverage (still/sparkling)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Original</t>
        </is>
      </c>
      <c r="P173" s="16" t="n">
        <v>0</v>
      </c>
      <c r="Q173" s="16" t="n">
        <v>15</v>
      </c>
      <c r="R173" s="15" t="inlineStr">
        <is>
          <t>Not listed</t>
        </is>
      </c>
      <c r="S173" s="16" t="n">
        <v>6</v>
      </c>
      <c r="T173" s="16" t="n">
        <v>45</v>
      </c>
      <c r="U173" s="15" t="inlineStr">
        <is>
          <t>Fermented pineapple + agave</t>
        </is>
      </c>
      <c r="V173" s="15" t="inlineStr">
        <is>
          <t>Fermented prebiotic tepache, gut health, low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Niche fermented-soda entrant</t>
        </is>
      </c>
      <c r="AC173" s="15" t="inlineStr">
        <is>
          <t>Traditional Mexican fermented tepache, modernized</t>
        </is>
      </c>
      <c r="AD173" s="15" t="inlineStr">
        <is>
          <t>Authentic fermented tepache with a prebiotic angle.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De La Calle</t>
        </is>
      </c>
      <c r="B174" s="15" t="inlineStr">
        <is>
          <t>De La Calle Tepache | Original | 18-pack 355mL</t>
        </is>
      </c>
      <c r="C174" s="15" t="inlineStr">
        <is>
          <t>3) Functional beverage (still/sparkling)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Original</t>
        </is>
      </c>
      <c r="P174" s="16" t="n">
        <v>0</v>
      </c>
      <c r="Q174" s="16" t="n">
        <v>15</v>
      </c>
      <c r="R174" s="15" t="inlineStr">
        <is>
          <t>Not listed</t>
        </is>
      </c>
      <c r="S174" s="16" t="n">
        <v>6</v>
      </c>
      <c r="T174" s="16" t="n">
        <v>45</v>
      </c>
      <c r="U174" s="15" t="inlineStr">
        <is>
          <t>Fermented pineapple + agave</t>
        </is>
      </c>
      <c r="V174" s="15" t="inlineStr">
        <is>
          <t>Fermented prebiotic tepache, gut health, low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Niche fermented-soda entrant</t>
        </is>
      </c>
      <c r="AC174" s="15" t="inlineStr">
        <is>
          <t>Traditional Mexican fermented tepache, modernized</t>
        </is>
      </c>
      <c r="AD174" s="15" t="inlineStr">
        <is>
          <t>Authentic fermented tepache with a prebiotic angle.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De La Calle</t>
        </is>
      </c>
      <c r="B175" s="15" t="inlineStr">
        <is>
          <t>De La Calle Tepache | Original | 24-pack 355mL</t>
        </is>
      </c>
      <c r="C175" s="15" t="inlineStr">
        <is>
          <t>3) Functional beverage (still/sparkling)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Original</t>
        </is>
      </c>
      <c r="P175" s="16" t="n">
        <v>0</v>
      </c>
      <c r="Q175" s="16" t="n">
        <v>15</v>
      </c>
      <c r="R175" s="15" t="inlineStr">
        <is>
          <t>Not listed</t>
        </is>
      </c>
      <c r="S175" s="16" t="n">
        <v>6</v>
      </c>
      <c r="T175" s="16" t="n">
        <v>45</v>
      </c>
      <c r="U175" s="15" t="inlineStr">
        <is>
          <t>Fermented pineapple + agave</t>
        </is>
      </c>
      <c r="V175" s="15" t="inlineStr">
        <is>
          <t>Fermented prebiotic tepache, gut health, low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Niche fermented-soda entrant</t>
        </is>
      </c>
      <c r="AC175" s="15" t="inlineStr">
        <is>
          <t>Traditional Mexican fermented tepache, modernized</t>
        </is>
      </c>
      <c r="AD175" s="15" t="inlineStr">
        <is>
          <t>Authentic fermented tepache with a prebiotic angle.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De La Calle</t>
        </is>
      </c>
      <c r="B176" s="15" t="inlineStr">
        <is>
          <t>De La Calle Tepache | Guava | single 355mL</t>
        </is>
      </c>
      <c r="C176" s="15" t="inlineStr">
        <is>
          <t>3) Functional beverage (still/sparkling)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Guava</t>
        </is>
      </c>
      <c r="P176" s="16" t="n">
        <v>0</v>
      </c>
      <c r="Q176" s="16" t="n">
        <v>15</v>
      </c>
      <c r="R176" s="15" t="inlineStr">
        <is>
          <t>Not listed</t>
        </is>
      </c>
      <c r="S176" s="16" t="n">
        <v>6</v>
      </c>
      <c r="T176" s="16" t="n">
        <v>45</v>
      </c>
      <c r="U176" s="15" t="inlineStr">
        <is>
          <t>Fermented pineapple + agave</t>
        </is>
      </c>
      <c r="V176" s="15" t="inlineStr">
        <is>
          <t>Fermented prebiotic tepache, gut health, low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Niche fermented-soda entrant</t>
        </is>
      </c>
      <c r="AC176" s="15" t="inlineStr">
        <is>
          <t>Traditional Mexican fermented tepache, modernized</t>
        </is>
      </c>
      <c r="AD176" s="15" t="inlineStr">
        <is>
          <t>Authentic fermented tepache with a prebiotic angle.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De La Calle</t>
        </is>
      </c>
      <c r="B177" s="15" t="inlineStr">
        <is>
          <t>De La Calle Tepache | Guava | 8-pack 355mL</t>
        </is>
      </c>
      <c r="C177" s="15" t="inlineStr">
        <is>
          <t>3) Functional beverage (still/sparkling)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Guava</t>
        </is>
      </c>
      <c r="P177" s="16" t="n">
        <v>0</v>
      </c>
      <c r="Q177" s="16" t="n">
        <v>15</v>
      </c>
      <c r="R177" s="15" t="inlineStr">
        <is>
          <t>Not listed</t>
        </is>
      </c>
      <c r="S177" s="16" t="n">
        <v>6</v>
      </c>
      <c r="T177" s="16" t="n">
        <v>45</v>
      </c>
      <c r="U177" s="15" t="inlineStr">
        <is>
          <t>Fermented pineapple + agave</t>
        </is>
      </c>
      <c r="V177" s="15" t="inlineStr">
        <is>
          <t>Fermented prebiotic tepache, gut health, low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Niche fermented-soda entrant</t>
        </is>
      </c>
      <c r="AC177" s="15" t="inlineStr">
        <is>
          <t>Traditional Mexican fermented tepache, modernized</t>
        </is>
      </c>
      <c r="AD177" s="15" t="inlineStr">
        <is>
          <t>Authentic fermented tepache with a prebiotic angle.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De La Calle</t>
        </is>
      </c>
      <c r="B178" s="15" t="inlineStr">
        <is>
          <t>De La Calle Tepache | Guava | 12-pack 355mL</t>
        </is>
      </c>
      <c r="C178" s="15" t="inlineStr">
        <is>
          <t>3) Functional beverage (still/sparkling)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Guava</t>
        </is>
      </c>
      <c r="P178" s="16" t="n">
        <v>0</v>
      </c>
      <c r="Q178" s="16" t="n">
        <v>15</v>
      </c>
      <c r="R178" s="15" t="inlineStr">
        <is>
          <t>Not listed</t>
        </is>
      </c>
      <c r="S178" s="16" t="n">
        <v>6</v>
      </c>
      <c r="T178" s="16" t="n">
        <v>45</v>
      </c>
      <c r="U178" s="15" t="inlineStr">
        <is>
          <t>Fermented pineapple + agave</t>
        </is>
      </c>
      <c r="V178" s="15" t="inlineStr">
        <is>
          <t>Fermented prebiotic tepache, gut health, low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Niche fermented-soda entrant</t>
        </is>
      </c>
      <c r="AC178" s="15" t="inlineStr">
        <is>
          <t>Traditional Mexican fermented tepache, modernized</t>
        </is>
      </c>
      <c r="AD178" s="15" t="inlineStr">
        <is>
          <t>Authentic fermented tepache with a prebiotic angle.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De La Calle</t>
        </is>
      </c>
      <c r="B179" s="15" t="inlineStr">
        <is>
          <t>De La Calle Tepache | Guava | 15-pack 355mL</t>
        </is>
      </c>
      <c r="C179" s="15" t="inlineStr">
        <is>
          <t>3) Functional beverage (still/sparkling)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Guava</t>
        </is>
      </c>
      <c r="P179" s="16" t="n">
        <v>0</v>
      </c>
      <c r="Q179" s="16" t="n">
        <v>15</v>
      </c>
      <c r="R179" s="15" t="inlineStr">
        <is>
          <t>Not listed</t>
        </is>
      </c>
      <c r="S179" s="16" t="n">
        <v>6</v>
      </c>
      <c r="T179" s="16" t="n">
        <v>45</v>
      </c>
      <c r="U179" s="15" t="inlineStr">
        <is>
          <t>Fermented pineapple + agave</t>
        </is>
      </c>
      <c r="V179" s="15" t="inlineStr">
        <is>
          <t>Fermented prebiotic tepache, gut health, low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Niche fermented-soda entrant</t>
        </is>
      </c>
      <c r="AC179" s="15" t="inlineStr">
        <is>
          <t>Traditional Mexican fermented tepache, modernized</t>
        </is>
      </c>
      <c r="AD179" s="15" t="inlineStr">
        <is>
          <t>Authentic fermented tepache with a prebiotic angle.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De La Calle</t>
        </is>
      </c>
      <c r="B180" s="15" t="inlineStr">
        <is>
          <t>De La Calle Tepache | Guava | 18-pack 355mL</t>
        </is>
      </c>
      <c r="C180" s="15" t="inlineStr">
        <is>
          <t>3) Functional beverage (still/sparkling)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Guava</t>
        </is>
      </c>
      <c r="P180" s="16" t="n">
        <v>0</v>
      </c>
      <c r="Q180" s="16" t="n">
        <v>15</v>
      </c>
      <c r="R180" s="15" t="inlineStr">
        <is>
          <t>Not listed</t>
        </is>
      </c>
      <c r="S180" s="16" t="n">
        <v>6</v>
      </c>
      <c r="T180" s="16" t="n">
        <v>45</v>
      </c>
      <c r="U180" s="15" t="inlineStr">
        <is>
          <t>Fermented pineapple + agave</t>
        </is>
      </c>
      <c r="V180" s="15" t="inlineStr">
        <is>
          <t>Fermented prebiotic tepache, gut health, low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Niche fermented-soda entrant</t>
        </is>
      </c>
      <c r="AC180" s="15" t="inlineStr">
        <is>
          <t>Traditional Mexican fermented tepache, modernized</t>
        </is>
      </c>
      <c r="AD180" s="15" t="inlineStr">
        <is>
          <t>Authentic fermented tepache with a prebiotic angle.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De La Calle</t>
        </is>
      </c>
      <c r="B181" s="15" t="inlineStr">
        <is>
          <t>De La Calle Tepache | Guava | 24-pack 355mL</t>
        </is>
      </c>
      <c r="C181" s="15" t="inlineStr">
        <is>
          <t>3) Functional beverage (still/sparkling)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Guava</t>
        </is>
      </c>
      <c r="P181" s="16" t="n">
        <v>0</v>
      </c>
      <c r="Q181" s="16" t="n">
        <v>15</v>
      </c>
      <c r="R181" s="15" t="inlineStr">
        <is>
          <t>Not listed</t>
        </is>
      </c>
      <c r="S181" s="16" t="n">
        <v>6</v>
      </c>
      <c r="T181" s="16" t="n">
        <v>45</v>
      </c>
      <c r="U181" s="15" t="inlineStr">
        <is>
          <t>Fermented pineapple + agave</t>
        </is>
      </c>
      <c r="V181" s="15" t="inlineStr">
        <is>
          <t>Fermented prebiotic tepache, gut health, low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Niche fermented-soda entrant</t>
        </is>
      </c>
      <c r="AC181" s="15" t="inlineStr">
        <is>
          <t>Traditional Mexican fermented tepache, modernized</t>
        </is>
      </c>
      <c r="AD181" s="15" t="inlineStr">
        <is>
          <t>Authentic fermented tepache with a prebiotic angle.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De La Calle</t>
        </is>
      </c>
      <c r="B182" s="15" t="inlineStr">
        <is>
          <t>De La Calle Tepache | Pineapple Spice | single 355mL</t>
        </is>
      </c>
      <c r="C182" s="15" t="inlineStr">
        <is>
          <t>3) Functional beverage (still/sparkling)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Pineapple Spice</t>
        </is>
      </c>
      <c r="P182" s="16" t="n">
        <v>0</v>
      </c>
      <c r="Q182" s="16" t="n">
        <v>15</v>
      </c>
      <c r="R182" s="15" t="inlineStr">
        <is>
          <t>Not listed</t>
        </is>
      </c>
      <c r="S182" s="16" t="n">
        <v>6</v>
      </c>
      <c r="T182" s="16" t="n">
        <v>45</v>
      </c>
      <c r="U182" s="15" t="inlineStr">
        <is>
          <t>Fermented pineapple + agave</t>
        </is>
      </c>
      <c r="V182" s="15" t="inlineStr">
        <is>
          <t>Fermented prebiotic tepache, gut health, low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Niche fermented-soda entrant</t>
        </is>
      </c>
      <c r="AC182" s="15" t="inlineStr">
        <is>
          <t>Traditional Mexican fermented tepache, modernized</t>
        </is>
      </c>
      <c r="AD182" s="15" t="inlineStr">
        <is>
          <t>Authentic fermented tepache with a prebiotic angle.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De La Calle</t>
        </is>
      </c>
      <c r="B183" s="15" t="inlineStr">
        <is>
          <t>De La Calle Tepache | Pineapple Spice | 8-pack 355mL</t>
        </is>
      </c>
      <c r="C183" s="15" t="inlineStr">
        <is>
          <t>3) Functional beverage (still/sparkling)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Pineapple Spice</t>
        </is>
      </c>
      <c r="P183" s="16" t="n">
        <v>0</v>
      </c>
      <c r="Q183" s="16" t="n">
        <v>15</v>
      </c>
      <c r="R183" s="15" t="inlineStr">
        <is>
          <t>Not listed</t>
        </is>
      </c>
      <c r="S183" s="16" t="n">
        <v>6</v>
      </c>
      <c r="T183" s="16" t="n">
        <v>45</v>
      </c>
      <c r="U183" s="15" t="inlineStr">
        <is>
          <t>Fermented pineapple + agave</t>
        </is>
      </c>
      <c r="V183" s="15" t="inlineStr">
        <is>
          <t>Fermented prebiotic tepache, gut health, low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Niche fermented-soda entrant</t>
        </is>
      </c>
      <c r="AC183" s="15" t="inlineStr">
        <is>
          <t>Traditional Mexican fermented tepache, modernized</t>
        </is>
      </c>
      <c r="AD183" s="15" t="inlineStr">
        <is>
          <t>Authentic fermented tepache with a prebiotic angle.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De La Calle</t>
        </is>
      </c>
      <c r="B184" s="15" t="inlineStr">
        <is>
          <t>De La Calle Tepache | Pineapple Spice | 12-pack 355mL</t>
        </is>
      </c>
      <c r="C184" s="15" t="inlineStr">
        <is>
          <t>3) Functional beverage (still/sparkling)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Pineapple Spice</t>
        </is>
      </c>
      <c r="P184" s="16" t="n">
        <v>0</v>
      </c>
      <c r="Q184" s="16" t="n">
        <v>15</v>
      </c>
      <c r="R184" s="15" t="inlineStr">
        <is>
          <t>Not listed</t>
        </is>
      </c>
      <c r="S184" s="16" t="n">
        <v>6</v>
      </c>
      <c r="T184" s="16" t="n">
        <v>45</v>
      </c>
      <c r="U184" s="15" t="inlineStr">
        <is>
          <t>Fermented pineapple + agave</t>
        </is>
      </c>
      <c r="V184" s="15" t="inlineStr">
        <is>
          <t>Fermented prebiotic tepache, gut health, low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Niche fermented-soda entrant</t>
        </is>
      </c>
      <c r="AC184" s="15" t="inlineStr">
        <is>
          <t>Traditional Mexican fermented tepache, modernized</t>
        </is>
      </c>
      <c r="AD184" s="15" t="inlineStr">
        <is>
          <t>Authentic fermented tepache with a prebiotic angle.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De La Calle</t>
        </is>
      </c>
      <c r="B185" s="15" t="inlineStr">
        <is>
          <t>De La Calle Tepache | Pineapple Spice | 15-pack 355mL</t>
        </is>
      </c>
      <c r="C185" s="15" t="inlineStr">
        <is>
          <t>3) Functional beverage (still/sparkling)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Pineapple Spice</t>
        </is>
      </c>
      <c r="P185" s="16" t="n">
        <v>0</v>
      </c>
      <c r="Q185" s="16" t="n">
        <v>15</v>
      </c>
      <c r="R185" s="15" t="inlineStr">
        <is>
          <t>Not listed</t>
        </is>
      </c>
      <c r="S185" s="16" t="n">
        <v>6</v>
      </c>
      <c r="T185" s="16" t="n">
        <v>45</v>
      </c>
      <c r="U185" s="15" t="inlineStr">
        <is>
          <t>Fermented pineapple + agave</t>
        </is>
      </c>
      <c r="V185" s="15" t="inlineStr">
        <is>
          <t>Fermented prebiotic tepache, gut health, low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Niche fermented-soda entrant</t>
        </is>
      </c>
      <c r="AC185" s="15" t="inlineStr">
        <is>
          <t>Traditional Mexican fermented tepache, modernized</t>
        </is>
      </c>
      <c r="AD185" s="15" t="inlineStr">
        <is>
          <t>Authentic fermented tepache with a prebiotic angle.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De La Calle</t>
        </is>
      </c>
      <c r="B186" s="15" t="inlineStr">
        <is>
          <t>De La Calle Tepache | Pineapple Spice | 18-pack 355mL</t>
        </is>
      </c>
      <c r="C186" s="15" t="inlineStr">
        <is>
          <t>3) Functional beverage (still/sparkling)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Pineapple Spice</t>
        </is>
      </c>
      <c r="P186" s="16" t="n">
        <v>0</v>
      </c>
      <c r="Q186" s="16" t="n">
        <v>15</v>
      </c>
      <c r="R186" s="15" t="inlineStr">
        <is>
          <t>Not listed</t>
        </is>
      </c>
      <c r="S186" s="16" t="n">
        <v>6</v>
      </c>
      <c r="T186" s="16" t="n">
        <v>45</v>
      </c>
      <c r="U186" s="15" t="inlineStr">
        <is>
          <t>Fermented pineapple + agave</t>
        </is>
      </c>
      <c r="V186" s="15" t="inlineStr">
        <is>
          <t>Fermented prebiotic tepache, gut health, low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Niche fermented-soda entrant</t>
        </is>
      </c>
      <c r="AC186" s="15" t="inlineStr">
        <is>
          <t>Traditional Mexican fermented tepache, modernized</t>
        </is>
      </c>
      <c r="AD186" s="15" t="inlineStr">
        <is>
          <t>Authentic fermented tepache with a prebiotic angle.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De La Calle</t>
        </is>
      </c>
      <c r="B187" s="15" t="inlineStr">
        <is>
          <t>De La Calle Tepache | Pineapple Spice | 24-pack 355mL</t>
        </is>
      </c>
      <c r="C187" s="15" t="inlineStr">
        <is>
          <t>3) Functional beverage (still/sparkling)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Pineapple Spice</t>
        </is>
      </c>
      <c r="P187" s="16" t="n">
        <v>0</v>
      </c>
      <c r="Q187" s="16" t="n">
        <v>15</v>
      </c>
      <c r="R187" s="15" t="inlineStr">
        <is>
          <t>Not listed</t>
        </is>
      </c>
      <c r="S187" s="16" t="n">
        <v>6</v>
      </c>
      <c r="T187" s="16" t="n">
        <v>45</v>
      </c>
      <c r="U187" s="15" t="inlineStr">
        <is>
          <t>Fermented pineapple + agave</t>
        </is>
      </c>
      <c r="V187" s="15" t="inlineStr">
        <is>
          <t>Fermented prebiotic tepache, gut health, low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Niche fermented-soda entrant</t>
        </is>
      </c>
      <c r="AC187" s="15" t="inlineStr">
        <is>
          <t>Traditional Mexican fermented tepache, modernized</t>
        </is>
      </c>
      <c r="AD187" s="15" t="inlineStr">
        <is>
          <t>Authentic fermented tepache with a prebiotic angle.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GT's</t>
        </is>
      </c>
      <c r="B188" s="15" t="inlineStr">
        <is>
          <t>GT's Synergy Raw Kombucha | Trilogy | single 480mL</t>
        </is>
      </c>
      <c r="C188" s="15" t="inlineStr">
        <is>
          <t>3) Functional beverage (still/sparkling)</t>
        </is>
      </c>
      <c r="D188" s="15" t="inlineStr">
        <is>
          <t>480 mL bottle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Trilogy</t>
        </is>
      </c>
      <c r="P188" s="16" t="n">
        <v>10</v>
      </c>
      <c r="Q188" s="16" t="n">
        <v>10</v>
      </c>
      <c r="R188" s="15" t="inlineStr">
        <is>
          <t>Not listed</t>
        </is>
      </c>
      <c r="S188" s="16" t="n">
        <v>6</v>
      </c>
      <c r="T188" s="16" t="n">
        <v>30</v>
      </c>
      <c r="U188" s="15" t="inlineStr">
        <is>
          <t>Naturally fermented (residual)</t>
        </is>
      </c>
      <c r="V188" s="15" t="inlineStr">
        <is>
          <t>Raw kombucha, billions of probiotics, gut health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Kombucha category leader</t>
        </is>
      </c>
      <c r="AC188" s="15" t="inlineStr">
        <is>
          <t>The original raw, probiotic kombucha</t>
        </is>
      </c>
      <c r="AD188" s="15" t="inlineStr">
        <is>
          <t>Authentic raw kombucha from the category pioneer.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480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GT's</t>
        </is>
      </c>
      <c r="B189" s="15" t="inlineStr">
        <is>
          <t>GT's Synergy Raw Kombucha | Trilogy | 8-pack 480mL</t>
        </is>
      </c>
      <c r="C189" s="15" t="inlineStr">
        <is>
          <t>3) Functional beverage (still/sparkling)</t>
        </is>
      </c>
      <c r="D189" s="15" t="inlineStr">
        <is>
          <t>480 mL bottle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Trilogy</t>
        </is>
      </c>
      <c r="P189" s="16" t="n">
        <v>10</v>
      </c>
      <c r="Q189" s="16" t="n">
        <v>10</v>
      </c>
      <c r="R189" s="15" t="inlineStr">
        <is>
          <t>Not listed</t>
        </is>
      </c>
      <c r="S189" s="16" t="n">
        <v>6</v>
      </c>
      <c r="T189" s="16" t="n">
        <v>30</v>
      </c>
      <c r="U189" s="15" t="inlineStr">
        <is>
          <t>Naturally fermented (residual)</t>
        </is>
      </c>
      <c r="V189" s="15" t="inlineStr">
        <is>
          <t>Raw kombucha, billions of probiotics, gut health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Kombucha category leader</t>
        </is>
      </c>
      <c r="AC189" s="15" t="inlineStr">
        <is>
          <t>The original raw, probiotic kombucha</t>
        </is>
      </c>
      <c r="AD189" s="15" t="inlineStr">
        <is>
          <t>Authentic raw kombucha from the category pioneer.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480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GT's</t>
        </is>
      </c>
      <c r="B190" s="15" t="inlineStr">
        <is>
          <t>GT's Synergy Raw Kombucha | Trilogy | 12-pack 480mL</t>
        </is>
      </c>
      <c r="C190" s="15" t="inlineStr">
        <is>
          <t>3) Functional beverage (still/sparkling)</t>
        </is>
      </c>
      <c r="D190" s="15" t="inlineStr">
        <is>
          <t>480 mL bottle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Trilogy</t>
        </is>
      </c>
      <c r="P190" s="16" t="n">
        <v>10</v>
      </c>
      <c r="Q190" s="16" t="n">
        <v>10</v>
      </c>
      <c r="R190" s="15" t="inlineStr">
        <is>
          <t>Not listed</t>
        </is>
      </c>
      <c r="S190" s="16" t="n">
        <v>6</v>
      </c>
      <c r="T190" s="16" t="n">
        <v>30</v>
      </c>
      <c r="U190" s="15" t="inlineStr">
        <is>
          <t>Naturally fermented (residual)</t>
        </is>
      </c>
      <c r="V190" s="15" t="inlineStr">
        <is>
          <t>Raw kombucha, billions of probiotics, gut health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Kombucha category leader</t>
        </is>
      </c>
      <c r="AC190" s="15" t="inlineStr">
        <is>
          <t>The original raw, probiotic kombucha</t>
        </is>
      </c>
      <c r="AD190" s="15" t="inlineStr">
        <is>
          <t>Authentic raw kombucha from the category pioneer.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480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GT's</t>
        </is>
      </c>
      <c r="B191" s="15" t="inlineStr">
        <is>
          <t>GT's Synergy Raw Kombucha | Trilogy | 18-pack 480mL</t>
        </is>
      </c>
      <c r="C191" s="15" t="inlineStr">
        <is>
          <t>3) Functional beverage (still/sparkling)</t>
        </is>
      </c>
      <c r="D191" s="15" t="inlineStr">
        <is>
          <t>480 mL bottle</t>
        </is>
      </c>
      <c r="E191" s="16" t="n">
        <v>18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Trilogy</t>
        </is>
      </c>
      <c r="P191" s="16" t="n">
        <v>10</v>
      </c>
      <c r="Q191" s="16" t="n">
        <v>10</v>
      </c>
      <c r="R191" s="15" t="inlineStr">
        <is>
          <t>Not listed</t>
        </is>
      </c>
      <c r="S191" s="16" t="n">
        <v>6</v>
      </c>
      <c r="T191" s="16" t="n">
        <v>30</v>
      </c>
      <c r="U191" s="15" t="inlineStr">
        <is>
          <t>Naturally fermented (residual)</t>
        </is>
      </c>
      <c r="V191" s="15" t="inlineStr">
        <is>
          <t>Raw kombucha, billions of probiotics, gut health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Kombucha category leader</t>
        </is>
      </c>
      <c r="AC191" s="15" t="inlineStr">
        <is>
          <t>The original raw, probiotic kombucha</t>
        </is>
      </c>
      <c r="AD191" s="15" t="inlineStr">
        <is>
          <t>Authentic raw kombucha from the category pioneer.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480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GT's</t>
        </is>
      </c>
      <c r="B192" s="15" t="inlineStr">
        <is>
          <t>GT's Synergy Raw Kombucha | Trilogy | 24-pack 480mL</t>
        </is>
      </c>
      <c r="C192" s="15" t="inlineStr">
        <is>
          <t>3) Functional beverage (still/sparkling)</t>
        </is>
      </c>
      <c r="D192" s="15" t="inlineStr">
        <is>
          <t>480 mL bottle</t>
        </is>
      </c>
      <c r="E192" s="16" t="n">
        <v>24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Trilogy</t>
        </is>
      </c>
      <c r="P192" s="16" t="n">
        <v>10</v>
      </c>
      <c r="Q192" s="16" t="n">
        <v>10</v>
      </c>
      <c r="R192" s="15" t="inlineStr">
        <is>
          <t>Not listed</t>
        </is>
      </c>
      <c r="S192" s="16" t="n">
        <v>6</v>
      </c>
      <c r="T192" s="16" t="n">
        <v>30</v>
      </c>
      <c r="U192" s="15" t="inlineStr">
        <is>
          <t>Naturally fermented (residual)</t>
        </is>
      </c>
      <c r="V192" s="15" t="inlineStr">
        <is>
          <t>Raw kombucha, billions of probiotics, gut health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Kombucha category leader</t>
        </is>
      </c>
      <c r="AC192" s="15" t="inlineStr">
        <is>
          <t>The original raw, probiotic kombucha</t>
        </is>
      </c>
      <c r="AD192" s="15" t="inlineStr">
        <is>
          <t>Authentic raw kombucha from the category pioneer.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480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GT's</t>
        </is>
      </c>
      <c r="B193" s="15" t="inlineStr">
        <is>
          <t>GT's Synergy Raw Kombucha | Gingerade | single 480mL</t>
        </is>
      </c>
      <c r="C193" s="15" t="inlineStr">
        <is>
          <t>3) Functional beverage (still/sparkling)</t>
        </is>
      </c>
      <c r="D193" s="15" t="inlineStr">
        <is>
          <t>480 mL bottle</t>
        </is>
      </c>
      <c r="E193" s="16" t="n">
        <v>1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Gingerade</t>
        </is>
      </c>
      <c r="P193" s="16" t="n">
        <v>10</v>
      </c>
      <c r="Q193" s="16" t="n">
        <v>10</v>
      </c>
      <c r="R193" s="15" t="inlineStr">
        <is>
          <t>Not listed</t>
        </is>
      </c>
      <c r="S193" s="16" t="n">
        <v>6</v>
      </c>
      <c r="T193" s="16" t="n">
        <v>30</v>
      </c>
      <c r="U193" s="15" t="inlineStr">
        <is>
          <t>Naturally fermented (residual)</t>
        </is>
      </c>
      <c r="V193" s="15" t="inlineStr">
        <is>
          <t>Raw kombucha, billions of probiotics, gut health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Kombucha category leader</t>
        </is>
      </c>
      <c r="AC193" s="15" t="inlineStr">
        <is>
          <t>The original raw, probiotic kombucha</t>
        </is>
      </c>
      <c r="AD193" s="15" t="inlineStr">
        <is>
          <t>Authentic raw kombucha from the category pioneer.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480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GT's</t>
        </is>
      </c>
      <c r="B194" s="15" t="inlineStr">
        <is>
          <t>GT's Synergy Raw Kombucha | Gingerade | 8-pack 480mL</t>
        </is>
      </c>
      <c r="C194" s="15" t="inlineStr">
        <is>
          <t>3) Functional beverage (still/sparkling)</t>
        </is>
      </c>
      <c r="D194" s="15" t="inlineStr">
        <is>
          <t>480 mL bottle</t>
        </is>
      </c>
      <c r="E194" s="16" t="n">
        <v>8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Gingerade</t>
        </is>
      </c>
      <c r="P194" s="16" t="n">
        <v>10</v>
      </c>
      <c r="Q194" s="16" t="n">
        <v>10</v>
      </c>
      <c r="R194" s="15" t="inlineStr">
        <is>
          <t>Not listed</t>
        </is>
      </c>
      <c r="S194" s="16" t="n">
        <v>6</v>
      </c>
      <c r="T194" s="16" t="n">
        <v>30</v>
      </c>
      <c r="U194" s="15" t="inlineStr">
        <is>
          <t>Naturally fermented (residual)</t>
        </is>
      </c>
      <c r="V194" s="15" t="inlineStr">
        <is>
          <t>Raw kombucha, billions of probiotics, gut health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Kombucha category leader</t>
        </is>
      </c>
      <c r="AC194" s="15" t="inlineStr">
        <is>
          <t>The original raw, probiotic kombucha</t>
        </is>
      </c>
      <c r="AD194" s="15" t="inlineStr">
        <is>
          <t>Authentic raw kombucha from the category pioneer.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480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GT's</t>
        </is>
      </c>
      <c r="B195" s="15" t="inlineStr">
        <is>
          <t>GT's Synergy Raw Kombucha | Gingerade | 12-pack 480mL</t>
        </is>
      </c>
      <c r="C195" s="15" t="inlineStr">
        <is>
          <t>3) Functional beverage (still/sparkling)</t>
        </is>
      </c>
      <c r="D195" s="15" t="inlineStr">
        <is>
          <t>480 mL bottle</t>
        </is>
      </c>
      <c r="E195" s="16" t="n">
        <v>12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Gingerade</t>
        </is>
      </c>
      <c r="P195" s="16" t="n">
        <v>10</v>
      </c>
      <c r="Q195" s="16" t="n">
        <v>10</v>
      </c>
      <c r="R195" s="15" t="inlineStr">
        <is>
          <t>Not listed</t>
        </is>
      </c>
      <c r="S195" s="16" t="n">
        <v>6</v>
      </c>
      <c r="T195" s="16" t="n">
        <v>30</v>
      </c>
      <c r="U195" s="15" t="inlineStr">
        <is>
          <t>Naturally fermented (residual)</t>
        </is>
      </c>
      <c r="V195" s="15" t="inlineStr">
        <is>
          <t>Raw kombucha, billions of probiotics, gut health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Kombucha category leader</t>
        </is>
      </c>
      <c r="AC195" s="15" t="inlineStr">
        <is>
          <t>The original raw, probiotic kombucha</t>
        </is>
      </c>
      <c r="AD195" s="15" t="inlineStr">
        <is>
          <t>Authentic raw kombucha from the category pioneer.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480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GT's</t>
        </is>
      </c>
      <c r="B196" s="15" t="inlineStr">
        <is>
          <t>GT's Synergy Raw Kombucha | Gingerade | 18-pack 480mL</t>
        </is>
      </c>
      <c r="C196" s="15" t="inlineStr">
        <is>
          <t>3) Functional beverage (still/sparkling)</t>
        </is>
      </c>
      <c r="D196" s="15" t="inlineStr">
        <is>
          <t>480 mL bottle</t>
        </is>
      </c>
      <c r="E196" s="16" t="n">
        <v>18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Gingerade</t>
        </is>
      </c>
      <c r="P196" s="16" t="n">
        <v>10</v>
      </c>
      <c r="Q196" s="16" t="n">
        <v>10</v>
      </c>
      <c r="R196" s="15" t="inlineStr">
        <is>
          <t>Not listed</t>
        </is>
      </c>
      <c r="S196" s="16" t="n">
        <v>6</v>
      </c>
      <c r="T196" s="16" t="n">
        <v>30</v>
      </c>
      <c r="U196" s="15" t="inlineStr">
        <is>
          <t>Naturally fermented (residual)</t>
        </is>
      </c>
      <c r="V196" s="15" t="inlineStr">
        <is>
          <t>Raw kombucha, billions of probiotics, gut health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Kombucha category leader</t>
        </is>
      </c>
      <c r="AC196" s="15" t="inlineStr">
        <is>
          <t>The original raw, probiotic kombucha</t>
        </is>
      </c>
      <c r="AD196" s="15" t="inlineStr">
        <is>
          <t>Authentic raw kombucha from the category pioneer.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480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GT's</t>
        </is>
      </c>
      <c r="B197" s="15" t="inlineStr">
        <is>
          <t>GT's Synergy Raw Kombucha | Gingerade | 24-pack 480mL</t>
        </is>
      </c>
      <c r="C197" s="15" t="inlineStr">
        <is>
          <t>3) Functional beverage (still/sparkling)</t>
        </is>
      </c>
      <c r="D197" s="15" t="inlineStr">
        <is>
          <t>480 mL bottle</t>
        </is>
      </c>
      <c r="E197" s="16" t="n">
        <v>24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Gingerade</t>
        </is>
      </c>
      <c r="P197" s="16" t="n">
        <v>10</v>
      </c>
      <c r="Q197" s="16" t="n">
        <v>10</v>
      </c>
      <c r="R197" s="15" t="inlineStr">
        <is>
          <t>Not listed</t>
        </is>
      </c>
      <c r="S197" s="16" t="n">
        <v>6</v>
      </c>
      <c r="T197" s="16" t="n">
        <v>30</v>
      </c>
      <c r="U197" s="15" t="inlineStr">
        <is>
          <t>Naturally fermented (residual)</t>
        </is>
      </c>
      <c r="V197" s="15" t="inlineStr">
        <is>
          <t>Raw kombucha, billions of probiotics, gut health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Kombucha category leader</t>
        </is>
      </c>
      <c r="AC197" s="15" t="inlineStr">
        <is>
          <t>The original raw, probiotic kombucha</t>
        </is>
      </c>
      <c r="AD197" s="15" t="inlineStr">
        <is>
          <t>Authentic raw kombucha from the category pioneer.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480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GT's</t>
        </is>
      </c>
      <c r="B198" s="15" t="inlineStr">
        <is>
          <t>GT's Synergy Raw Kombucha | Gingerberry | single 480mL</t>
        </is>
      </c>
      <c r="C198" s="15" t="inlineStr">
        <is>
          <t>3) Functional beverage (still/sparkling)</t>
        </is>
      </c>
      <c r="D198" s="15" t="inlineStr">
        <is>
          <t>480 mL bottle</t>
        </is>
      </c>
      <c r="E198" s="16" t="n">
        <v>1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Gingerberry</t>
        </is>
      </c>
      <c r="P198" s="16" t="n">
        <v>10</v>
      </c>
      <c r="Q198" s="16" t="n">
        <v>10</v>
      </c>
      <c r="R198" s="15" t="inlineStr">
        <is>
          <t>Not listed</t>
        </is>
      </c>
      <c r="S198" s="16" t="n">
        <v>6</v>
      </c>
      <c r="T198" s="16" t="n">
        <v>30</v>
      </c>
      <c r="U198" s="15" t="inlineStr">
        <is>
          <t>Naturally fermented (residual)</t>
        </is>
      </c>
      <c r="V198" s="15" t="inlineStr">
        <is>
          <t>Raw kombucha, billions of probiotics, gut health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Kombucha category leader</t>
        </is>
      </c>
      <c r="AC198" s="15" t="inlineStr">
        <is>
          <t>The original raw, probiotic kombucha</t>
        </is>
      </c>
      <c r="AD198" s="15" t="inlineStr">
        <is>
          <t>Authentic raw kombucha from the category pioneer.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480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GT's</t>
        </is>
      </c>
      <c r="B199" s="15" t="inlineStr">
        <is>
          <t>GT's Synergy Raw Kombucha | Gingerberry | 8-pack 480mL</t>
        </is>
      </c>
      <c r="C199" s="15" t="inlineStr">
        <is>
          <t>3) Functional beverage (still/sparkling)</t>
        </is>
      </c>
      <c r="D199" s="15" t="inlineStr">
        <is>
          <t>480 mL bottle</t>
        </is>
      </c>
      <c r="E199" s="16" t="n">
        <v>8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Gingerberry</t>
        </is>
      </c>
      <c r="P199" s="16" t="n">
        <v>10</v>
      </c>
      <c r="Q199" s="16" t="n">
        <v>10</v>
      </c>
      <c r="R199" s="15" t="inlineStr">
        <is>
          <t>Not listed</t>
        </is>
      </c>
      <c r="S199" s="16" t="n">
        <v>6</v>
      </c>
      <c r="T199" s="16" t="n">
        <v>30</v>
      </c>
      <c r="U199" s="15" t="inlineStr">
        <is>
          <t>Naturally fermented (residual)</t>
        </is>
      </c>
      <c r="V199" s="15" t="inlineStr">
        <is>
          <t>Raw kombucha, billions of probiotics, gut health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Kombucha category leader</t>
        </is>
      </c>
      <c r="AC199" s="15" t="inlineStr">
        <is>
          <t>The original raw, probiotic kombucha</t>
        </is>
      </c>
      <c r="AD199" s="15" t="inlineStr">
        <is>
          <t>Authentic raw kombucha from the category pioneer.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480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GT's</t>
        </is>
      </c>
      <c r="B200" s="15" t="inlineStr">
        <is>
          <t>GT's Synergy Raw Kombucha | Gingerberry | 12-pack 480mL</t>
        </is>
      </c>
      <c r="C200" s="15" t="inlineStr">
        <is>
          <t>3) Functional beverage (still/sparkling)</t>
        </is>
      </c>
      <c r="D200" s="15" t="inlineStr">
        <is>
          <t>480 mL bottle</t>
        </is>
      </c>
      <c r="E200" s="16" t="n">
        <v>12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Gingerberry</t>
        </is>
      </c>
      <c r="P200" s="16" t="n">
        <v>10</v>
      </c>
      <c r="Q200" s="16" t="n">
        <v>10</v>
      </c>
      <c r="R200" s="15" t="inlineStr">
        <is>
          <t>Not listed</t>
        </is>
      </c>
      <c r="S200" s="16" t="n">
        <v>6</v>
      </c>
      <c r="T200" s="16" t="n">
        <v>30</v>
      </c>
      <c r="U200" s="15" t="inlineStr">
        <is>
          <t>Naturally fermented (residual)</t>
        </is>
      </c>
      <c r="V200" s="15" t="inlineStr">
        <is>
          <t>Raw kombucha, billions of probiotics, gut health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Kombucha category leader</t>
        </is>
      </c>
      <c r="AC200" s="15" t="inlineStr">
        <is>
          <t>The original raw, probiotic kombucha</t>
        </is>
      </c>
      <c r="AD200" s="15" t="inlineStr">
        <is>
          <t>Authentic raw kombucha from the category pioneer.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480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GT's</t>
        </is>
      </c>
      <c r="B201" s="15" t="inlineStr">
        <is>
          <t>GT's Synergy Raw Kombucha | Gingerberry | 18-pack 480mL</t>
        </is>
      </c>
      <c r="C201" s="15" t="inlineStr">
        <is>
          <t>3) Functional beverage (still/sparkling)</t>
        </is>
      </c>
      <c r="D201" s="15" t="inlineStr">
        <is>
          <t>480 mL bottle</t>
        </is>
      </c>
      <c r="E201" s="16" t="n">
        <v>18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Gingerberry</t>
        </is>
      </c>
      <c r="P201" s="16" t="n">
        <v>10</v>
      </c>
      <c r="Q201" s="16" t="n">
        <v>10</v>
      </c>
      <c r="R201" s="15" t="inlineStr">
        <is>
          <t>Not listed</t>
        </is>
      </c>
      <c r="S201" s="16" t="n">
        <v>6</v>
      </c>
      <c r="T201" s="16" t="n">
        <v>30</v>
      </c>
      <c r="U201" s="15" t="inlineStr">
        <is>
          <t>Naturally fermented (residual)</t>
        </is>
      </c>
      <c r="V201" s="15" t="inlineStr">
        <is>
          <t>Raw kombucha, billions of probiotics, gut health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Kombucha category leader</t>
        </is>
      </c>
      <c r="AC201" s="15" t="inlineStr">
        <is>
          <t>The original raw, probiotic kombucha</t>
        </is>
      </c>
      <c r="AD201" s="15" t="inlineStr">
        <is>
          <t>Authentic raw kombucha from the category pioneer.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480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GT's</t>
        </is>
      </c>
      <c r="B202" s="15" t="inlineStr">
        <is>
          <t>GT's Synergy Raw Kombucha | Gingerberry | 24-pack 480mL</t>
        </is>
      </c>
      <c r="C202" s="15" t="inlineStr">
        <is>
          <t>3) Functional beverage (still/sparkling)</t>
        </is>
      </c>
      <c r="D202" s="15" t="inlineStr">
        <is>
          <t>480 mL bottle</t>
        </is>
      </c>
      <c r="E202" s="16" t="n">
        <v>24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Gingerberry</t>
        </is>
      </c>
      <c r="P202" s="16" t="n">
        <v>10</v>
      </c>
      <c r="Q202" s="16" t="n">
        <v>10</v>
      </c>
      <c r="R202" s="15" t="inlineStr">
        <is>
          <t>Not listed</t>
        </is>
      </c>
      <c r="S202" s="16" t="n">
        <v>6</v>
      </c>
      <c r="T202" s="16" t="n">
        <v>30</v>
      </c>
      <c r="U202" s="15" t="inlineStr">
        <is>
          <t>Naturally fermented (residual)</t>
        </is>
      </c>
      <c r="V202" s="15" t="inlineStr">
        <is>
          <t>Raw kombucha, billions of probiotics, gut health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Kombucha category leader</t>
        </is>
      </c>
      <c r="AC202" s="15" t="inlineStr">
        <is>
          <t>The original raw, probiotic kombucha</t>
        </is>
      </c>
      <c r="AD202" s="15" t="inlineStr">
        <is>
          <t>Authentic raw kombucha from the category pioneer.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480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GT's</t>
        </is>
      </c>
      <c r="B203" s="15" t="inlineStr">
        <is>
          <t>GT's Synergy Raw Kombucha | Strawberry Lemonade | single 480mL</t>
        </is>
      </c>
      <c r="C203" s="15" t="inlineStr">
        <is>
          <t>3) Functional beverage (still/sparkling)</t>
        </is>
      </c>
      <c r="D203" s="15" t="inlineStr">
        <is>
          <t>480 mL bottle</t>
        </is>
      </c>
      <c r="E203" s="16" t="n">
        <v>1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Strawberry Lemonade</t>
        </is>
      </c>
      <c r="P203" s="16" t="n">
        <v>10</v>
      </c>
      <c r="Q203" s="16" t="n">
        <v>10</v>
      </c>
      <c r="R203" s="15" t="inlineStr">
        <is>
          <t>Not listed</t>
        </is>
      </c>
      <c r="S203" s="16" t="n">
        <v>6</v>
      </c>
      <c r="T203" s="16" t="n">
        <v>30</v>
      </c>
      <c r="U203" s="15" t="inlineStr">
        <is>
          <t>Naturally fermented (residual)</t>
        </is>
      </c>
      <c r="V203" s="15" t="inlineStr">
        <is>
          <t>Raw kombucha, billions of probiotics, gut health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Kombucha category leader</t>
        </is>
      </c>
      <c r="AC203" s="15" t="inlineStr">
        <is>
          <t>The original raw, probiotic kombucha</t>
        </is>
      </c>
      <c r="AD203" s="15" t="inlineStr">
        <is>
          <t>Authentic raw kombucha from the category pioneer.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480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GT's</t>
        </is>
      </c>
      <c r="B204" s="15" t="inlineStr">
        <is>
          <t>GT's Synergy Raw Kombucha | Strawberry Lemonade | 8-pack 480mL</t>
        </is>
      </c>
      <c r="C204" s="15" t="inlineStr">
        <is>
          <t>3) Functional beverage (still/sparkling)</t>
        </is>
      </c>
      <c r="D204" s="15" t="inlineStr">
        <is>
          <t>480 mL bottle</t>
        </is>
      </c>
      <c r="E204" s="16" t="n">
        <v>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Strawberry Lemonade</t>
        </is>
      </c>
      <c r="P204" s="16" t="n">
        <v>10</v>
      </c>
      <c r="Q204" s="16" t="n">
        <v>10</v>
      </c>
      <c r="R204" s="15" t="inlineStr">
        <is>
          <t>Not listed</t>
        </is>
      </c>
      <c r="S204" s="16" t="n">
        <v>6</v>
      </c>
      <c r="T204" s="16" t="n">
        <v>30</v>
      </c>
      <c r="U204" s="15" t="inlineStr">
        <is>
          <t>Naturally fermented (residual)</t>
        </is>
      </c>
      <c r="V204" s="15" t="inlineStr">
        <is>
          <t>Raw kombucha, billions of probiotics, gut health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Kombucha category leader</t>
        </is>
      </c>
      <c r="AC204" s="15" t="inlineStr">
        <is>
          <t>The original raw, probiotic kombucha</t>
        </is>
      </c>
      <c r="AD204" s="15" t="inlineStr">
        <is>
          <t>Authentic raw kombucha from the category pioneer.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480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GT's</t>
        </is>
      </c>
      <c r="B205" s="15" t="inlineStr">
        <is>
          <t>GT's Synergy Raw Kombucha | Strawberry Lemonade | 12-pack 480mL</t>
        </is>
      </c>
      <c r="C205" s="15" t="inlineStr">
        <is>
          <t>3) Functional beverage (still/sparkling)</t>
        </is>
      </c>
      <c r="D205" s="15" t="inlineStr">
        <is>
          <t>480 mL bottle</t>
        </is>
      </c>
      <c r="E205" s="16" t="n">
        <v>12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Strawberry Lemonade</t>
        </is>
      </c>
      <c r="P205" s="16" t="n">
        <v>10</v>
      </c>
      <c r="Q205" s="16" t="n">
        <v>10</v>
      </c>
      <c r="R205" s="15" t="inlineStr">
        <is>
          <t>Not listed</t>
        </is>
      </c>
      <c r="S205" s="16" t="n">
        <v>6</v>
      </c>
      <c r="T205" s="16" t="n">
        <v>30</v>
      </c>
      <c r="U205" s="15" t="inlineStr">
        <is>
          <t>Naturally fermented (residual)</t>
        </is>
      </c>
      <c r="V205" s="15" t="inlineStr">
        <is>
          <t>Raw kombucha, billions of probiotics, gut health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Kombucha category leader</t>
        </is>
      </c>
      <c r="AC205" s="15" t="inlineStr">
        <is>
          <t>The original raw, probiotic kombucha</t>
        </is>
      </c>
      <c r="AD205" s="15" t="inlineStr">
        <is>
          <t>Authentic raw kombucha from the category pioneer.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480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GT's</t>
        </is>
      </c>
      <c r="B206" s="15" t="inlineStr">
        <is>
          <t>GT's Synergy Raw Kombucha | Strawberry Lemonade | 18-pack 480mL</t>
        </is>
      </c>
      <c r="C206" s="15" t="inlineStr">
        <is>
          <t>3) Functional beverage (still/sparkling)</t>
        </is>
      </c>
      <c r="D206" s="15" t="inlineStr">
        <is>
          <t>480 mL bottle</t>
        </is>
      </c>
      <c r="E206" s="16" t="n">
        <v>18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Strawberry Lemonade</t>
        </is>
      </c>
      <c r="P206" s="16" t="n">
        <v>10</v>
      </c>
      <c r="Q206" s="16" t="n">
        <v>10</v>
      </c>
      <c r="R206" s="15" t="inlineStr">
        <is>
          <t>Not listed</t>
        </is>
      </c>
      <c r="S206" s="16" t="n">
        <v>6</v>
      </c>
      <c r="T206" s="16" t="n">
        <v>30</v>
      </c>
      <c r="U206" s="15" t="inlineStr">
        <is>
          <t>Naturally fermented (residual)</t>
        </is>
      </c>
      <c r="V206" s="15" t="inlineStr">
        <is>
          <t>Raw kombucha, billions of probiotics, gut health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Kombucha category leader</t>
        </is>
      </c>
      <c r="AC206" s="15" t="inlineStr">
        <is>
          <t>The original raw, probiotic kombucha</t>
        </is>
      </c>
      <c r="AD206" s="15" t="inlineStr">
        <is>
          <t>Authentic raw kombucha from the category pioneer.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480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GT's</t>
        </is>
      </c>
      <c r="B207" s="15" t="inlineStr">
        <is>
          <t>GT's Synergy Raw Kombucha | Strawberry Lemonade | 24-pack 480mL</t>
        </is>
      </c>
      <c r="C207" s="15" t="inlineStr">
        <is>
          <t>3) Functional beverage (still/sparkling)</t>
        </is>
      </c>
      <c r="D207" s="15" t="inlineStr">
        <is>
          <t>480 mL bottle</t>
        </is>
      </c>
      <c r="E207" s="16" t="n">
        <v>24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Strawberry Lemonade</t>
        </is>
      </c>
      <c r="P207" s="16" t="n">
        <v>10</v>
      </c>
      <c r="Q207" s="16" t="n">
        <v>10</v>
      </c>
      <c r="R207" s="15" t="inlineStr">
        <is>
          <t>Not listed</t>
        </is>
      </c>
      <c r="S207" s="16" t="n">
        <v>6</v>
      </c>
      <c r="T207" s="16" t="n">
        <v>30</v>
      </c>
      <c r="U207" s="15" t="inlineStr">
        <is>
          <t>Naturally fermented (residual)</t>
        </is>
      </c>
      <c r="V207" s="15" t="inlineStr">
        <is>
          <t>Raw kombucha, billions of probiotics, gut health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Kombucha category leader</t>
        </is>
      </c>
      <c r="AC207" s="15" t="inlineStr">
        <is>
          <t>The original raw, probiotic kombucha</t>
        </is>
      </c>
      <c r="AD207" s="15" t="inlineStr">
        <is>
          <t>Authentic raw kombucha from the category pioneer.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480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GT's</t>
        </is>
      </c>
      <c r="B208" s="15" t="inlineStr">
        <is>
          <t>GT's Synergy Raw Kombucha | Cosmic Cranberry | single 480mL</t>
        </is>
      </c>
      <c r="C208" s="15" t="inlineStr">
        <is>
          <t>3) Functional beverage (still/sparkling)</t>
        </is>
      </c>
      <c r="D208" s="15" t="inlineStr">
        <is>
          <t>480 mL bottle</t>
        </is>
      </c>
      <c r="E208" s="16" t="n">
        <v>1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Cosmic Cranberry</t>
        </is>
      </c>
      <c r="P208" s="16" t="n">
        <v>10</v>
      </c>
      <c r="Q208" s="16" t="n">
        <v>10</v>
      </c>
      <c r="R208" s="15" t="inlineStr">
        <is>
          <t>Not listed</t>
        </is>
      </c>
      <c r="S208" s="16" t="n">
        <v>6</v>
      </c>
      <c r="T208" s="16" t="n">
        <v>30</v>
      </c>
      <c r="U208" s="15" t="inlineStr">
        <is>
          <t>Naturally fermented (residual)</t>
        </is>
      </c>
      <c r="V208" s="15" t="inlineStr">
        <is>
          <t>Raw kombucha, billions of probiotics, gut health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Kombucha category leader</t>
        </is>
      </c>
      <c r="AC208" s="15" t="inlineStr">
        <is>
          <t>The original raw, probiotic kombucha</t>
        </is>
      </c>
      <c r="AD208" s="15" t="inlineStr">
        <is>
          <t>Authentic raw kombucha from the category pioneer.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480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GT's</t>
        </is>
      </c>
      <c r="B209" s="15" t="inlineStr">
        <is>
          <t>GT's Synergy Raw Kombucha | Cosmic Cranberry | 8-pack 480mL</t>
        </is>
      </c>
      <c r="C209" s="15" t="inlineStr">
        <is>
          <t>3) Functional beverage (still/sparkling)</t>
        </is>
      </c>
      <c r="D209" s="15" t="inlineStr">
        <is>
          <t>480 mL bottle</t>
        </is>
      </c>
      <c r="E209" s="16" t="n">
        <v>8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Cosmic Cranberry</t>
        </is>
      </c>
      <c r="P209" s="16" t="n">
        <v>10</v>
      </c>
      <c r="Q209" s="16" t="n">
        <v>10</v>
      </c>
      <c r="R209" s="15" t="inlineStr">
        <is>
          <t>Not listed</t>
        </is>
      </c>
      <c r="S209" s="16" t="n">
        <v>6</v>
      </c>
      <c r="T209" s="16" t="n">
        <v>30</v>
      </c>
      <c r="U209" s="15" t="inlineStr">
        <is>
          <t>Naturally fermented (residual)</t>
        </is>
      </c>
      <c r="V209" s="15" t="inlineStr">
        <is>
          <t>Raw kombucha, billions of probiotics, gut health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Kombucha category leader</t>
        </is>
      </c>
      <c r="AC209" s="15" t="inlineStr">
        <is>
          <t>The original raw, probiotic kombucha</t>
        </is>
      </c>
      <c r="AD209" s="15" t="inlineStr">
        <is>
          <t>Authentic raw kombucha from the category pioneer.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480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GT's</t>
        </is>
      </c>
      <c r="B210" s="15" t="inlineStr">
        <is>
          <t>GT's Synergy Raw Kombucha | Cosmic Cranberry | 12-pack 480mL</t>
        </is>
      </c>
      <c r="C210" s="15" t="inlineStr">
        <is>
          <t>3) Functional beverage (still/sparkling)</t>
        </is>
      </c>
      <c r="D210" s="15" t="inlineStr">
        <is>
          <t>480 mL bottle</t>
        </is>
      </c>
      <c r="E210" s="16" t="n">
        <v>12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Cosmic Cranberry</t>
        </is>
      </c>
      <c r="P210" s="16" t="n">
        <v>10</v>
      </c>
      <c r="Q210" s="16" t="n">
        <v>10</v>
      </c>
      <c r="R210" s="15" t="inlineStr">
        <is>
          <t>Not listed</t>
        </is>
      </c>
      <c r="S210" s="16" t="n">
        <v>6</v>
      </c>
      <c r="T210" s="16" t="n">
        <v>30</v>
      </c>
      <c r="U210" s="15" t="inlineStr">
        <is>
          <t>Naturally fermented (residual)</t>
        </is>
      </c>
      <c r="V210" s="15" t="inlineStr">
        <is>
          <t>Raw kombucha, billions of probiotics, gut health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Kombucha category leader</t>
        </is>
      </c>
      <c r="AC210" s="15" t="inlineStr">
        <is>
          <t>The original raw, probiotic kombucha</t>
        </is>
      </c>
      <c r="AD210" s="15" t="inlineStr">
        <is>
          <t>Authentic raw kombucha from the category pioneer.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480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GT's</t>
        </is>
      </c>
      <c r="B211" s="15" t="inlineStr">
        <is>
          <t>GT's Synergy Raw Kombucha | Cosmic Cranberry | 18-pack 480mL</t>
        </is>
      </c>
      <c r="C211" s="15" t="inlineStr">
        <is>
          <t>3) Functional beverage (still/sparkling)</t>
        </is>
      </c>
      <c r="D211" s="15" t="inlineStr">
        <is>
          <t>480 mL bottle</t>
        </is>
      </c>
      <c r="E211" s="16" t="n">
        <v>18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Cosmic Cranberry</t>
        </is>
      </c>
      <c r="P211" s="16" t="n">
        <v>10</v>
      </c>
      <c r="Q211" s="16" t="n">
        <v>10</v>
      </c>
      <c r="R211" s="15" t="inlineStr">
        <is>
          <t>Not listed</t>
        </is>
      </c>
      <c r="S211" s="16" t="n">
        <v>6</v>
      </c>
      <c r="T211" s="16" t="n">
        <v>30</v>
      </c>
      <c r="U211" s="15" t="inlineStr">
        <is>
          <t>Naturally fermented (residual)</t>
        </is>
      </c>
      <c r="V211" s="15" t="inlineStr">
        <is>
          <t>Raw kombucha, billions of probiotics, gut health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Kombucha category leader</t>
        </is>
      </c>
      <c r="AC211" s="15" t="inlineStr">
        <is>
          <t>The original raw, probiotic kombucha</t>
        </is>
      </c>
      <c r="AD211" s="15" t="inlineStr">
        <is>
          <t>Authentic raw kombucha from the category pioneer.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480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GT's</t>
        </is>
      </c>
      <c r="B212" s="15" t="inlineStr">
        <is>
          <t>GT's Synergy Raw Kombucha | Cosmic Cranberry | 24-pack 480mL</t>
        </is>
      </c>
      <c r="C212" s="15" t="inlineStr">
        <is>
          <t>3) Functional beverage (still/sparkling)</t>
        </is>
      </c>
      <c r="D212" s="15" t="inlineStr">
        <is>
          <t>480 mL bottle</t>
        </is>
      </c>
      <c r="E212" s="16" t="n">
        <v>24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Cosmic Cranberry</t>
        </is>
      </c>
      <c r="P212" s="16" t="n">
        <v>10</v>
      </c>
      <c r="Q212" s="16" t="n">
        <v>10</v>
      </c>
      <c r="R212" s="15" t="inlineStr">
        <is>
          <t>Not listed</t>
        </is>
      </c>
      <c r="S212" s="16" t="n">
        <v>6</v>
      </c>
      <c r="T212" s="16" t="n">
        <v>30</v>
      </c>
      <c r="U212" s="15" t="inlineStr">
        <is>
          <t>Naturally fermented (residual)</t>
        </is>
      </c>
      <c r="V212" s="15" t="inlineStr">
        <is>
          <t>Raw kombucha, billions of probiotics, gut health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Kombucha category leader</t>
        </is>
      </c>
      <c r="AC212" s="15" t="inlineStr">
        <is>
          <t>The original raw, probiotic kombucha</t>
        </is>
      </c>
      <c r="AD212" s="15" t="inlineStr">
        <is>
          <t>Authentic raw kombucha from the category pioneer.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480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Health-Ade</t>
        </is>
      </c>
      <c r="B213" s="15" t="inlineStr">
        <is>
          <t>Health-Ade Kombucha | Pink Lady Apple | single 473mL</t>
        </is>
      </c>
      <c r="C213" s="15" t="inlineStr">
        <is>
          <t>3) Functional beverage (still/sparkling)</t>
        </is>
      </c>
      <c r="D213" s="15" t="inlineStr">
        <is>
          <t>473 mL bottle</t>
        </is>
      </c>
      <c r="E213" s="16" t="n">
        <v>1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Pink Lady Apple</t>
        </is>
      </c>
      <c r="P213" s="16" t="n">
        <v>15</v>
      </c>
      <c r="Q213" s="16" t="n">
        <v>10</v>
      </c>
      <c r="R213" s="15" t="inlineStr">
        <is>
          <t>Not listed</t>
        </is>
      </c>
      <c r="S213" s="16" t="n">
        <v>7</v>
      </c>
      <c r="T213" s="16" t="n">
        <v>35</v>
      </c>
      <c r="U213" s="15" t="inlineStr">
        <is>
          <t>Naturally fermented (residual)</t>
        </is>
      </c>
      <c r="V213" s="15" t="inlineStr">
        <is>
          <t>Probiotics, organic, gut health, glass-bottle quality</t>
        </is>
      </c>
      <c r="W213" s="19" t="n"/>
      <c r="X213" s="19" t="n"/>
      <c r="Y213" s="19" t="n"/>
      <c r="Z213" s="19" t="n"/>
      <c r="AA213" s="15" t="inlineStr">
        <is>
          <t>Medium</t>
        </is>
      </c>
      <c r="AB213" s="15" t="inlineStr">
        <is>
          <t>Premium kombucha; strong natural channel</t>
        </is>
      </c>
      <c r="AC213" s="15" t="inlineStr">
        <is>
          <t>Premium small-batch organic kombucha</t>
        </is>
      </c>
      <c r="AD213" s="15" t="inlineStr">
        <is>
          <t>Premium organic kombucha taste and quality cues.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473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Health-Ade</t>
        </is>
      </c>
      <c r="B214" s="15" t="inlineStr">
        <is>
          <t>Health-Ade Kombucha | Pink Lady Apple | 8-pack 473mL</t>
        </is>
      </c>
      <c r="C214" s="15" t="inlineStr">
        <is>
          <t>3) Functional beverage (still/sparkling)</t>
        </is>
      </c>
      <c r="D214" s="15" t="inlineStr">
        <is>
          <t>473 mL bottle</t>
        </is>
      </c>
      <c r="E214" s="16" t="n">
        <v>8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Pink Lady Apple</t>
        </is>
      </c>
      <c r="P214" s="16" t="n">
        <v>15</v>
      </c>
      <c r="Q214" s="16" t="n">
        <v>10</v>
      </c>
      <c r="R214" s="15" t="inlineStr">
        <is>
          <t>Not listed</t>
        </is>
      </c>
      <c r="S214" s="16" t="n">
        <v>7</v>
      </c>
      <c r="T214" s="16" t="n">
        <v>35</v>
      </c>
      <c r="U214" s="15" t="inlineStr">
        <is>
          <t>Naturally fermented (residual)</t>
        </is>
      </c>
      <c r="V214" s="15" t="inlineStr">
        <is>
          <t>Probiotics, organic, gut health, glass-bottle quality</t>
        </is>
      </c>
      <c r="W214" s="19" t="n"/>
      <c r="X214" s="19" t="n"/>
      <c r="Y214" s="19" t="n"/>
      <c r="Z214" s="19" t="n"/>
      <c r="AA214" s="15" t="inlineStr">
        <is>
          <t>Medium</t>
        </is>
      </c>
      <c r="AB214" s="15" t="inlineStr">
        <is>
          <t>Premium kombucha; strong natural channel</t>
        </is>
      </c>
      <c r="AC214" s="15" t="inlineStr">
        <is>
          <t>Premium small-batch organic kombucha</t>
        </is>
      </c>
      <c r="AD214" s="15" t="inlineStr">
        <is>
          <t>Premium organic kombucha taste and quality cues.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473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Health-Ade</t>
        </is>
      </c>
      <c r="B215" s="15" t="inlineStr">
        <is>
          <t>Health-Ade Kombucha | Pink Lady Apple | 12-pack 473mL</t>
        </is>
      </c>
      <c r="C215" s="15" t="inlineStr">
        <is>
          <t>3) Functional beverage (still/sparkling)</t>
        </is>
      </c>
      <c r="D215" s="15" t="inlineStr">
        <is>
          <t>473 mL bottle</t>
        </is>
      </c>
      <c r="E215" s="16" t="n">
        <v>12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Pink Lady Apple</t>
        </is>
      </c>
      <c r="P215" s="16" t="n">
        <v>15</v>
      </c>
      <c r="Q215" s="16" t="n">
        <v>10</v>
      </c>
      <c r="R215" s="15" t="inlineStr">
        <is>
          <t>Not listed</t>
        </is>
      </c>
      <c r="S215" s="16" t="n">
        <v>7</v>
      </c>
      <c r="T215" s="16" t="n">
        <v>35</v>
      </c>
      <c r="U215" s="15" t="inlineStr">
        <is>
          <t>Naturally fermented (residual)</t>
        </is>
      </c>
      <c r="V215" s="15" t="inlineStr">
        <is>
          <t>Probiotics, organic, gut health, glass-bottle quality</t>
        </is>
      </c>
      <c r="W215" s="19" t="n"/>
      <c r="X215" s="19" t="n"/>
      <c r="Y215" s="19" t="n"/>
      <c r="Z215" s="19" t="n"/>
      <c r="AA215" s="15" t="inlineStr">
        <is>
          <t>Medium</t>
        </is>
      </c>
      <c r="AB215" s="15" t="inlineStr">
        <is>
          <t>Premium kombucha; strong natural channel</t>
        </is>
      </c>
      <c r="AC215" s="15" t="inlineStr">
        <is>
          <t>Premium small-batch organic kombucha</t>
        </is>
      </c>
      <c r="AD215" s="15" t="inlineStr">
        <is>
          <t>Premium organic kombucha taste and quality cues.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473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Health-Ade</t>
        </is>
      </c>
      <c r="B216" s="15" t="inlineStr">
        <is>
          <t>Health-Ade Kombucha | Pink Lady Apple | 18-pack 473mL</t>
        </is>
      </c>
      <c r="C216" s="15" t="inlineStr">
        <is>
          <t>3) Functional beverage (still/sparkling)</t>
        </is>
      </c>
      <c r="D216" s="15" t="inlineStr">
        <is>
          <t>473 mL bottle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Pink Lady Apple</t>
        </is>
      </c>
      <c r="P216" s="16" t="n">
        <v>15</v>
      </c>
      <c r="Q216" s="16" t="n">
        <v>10</v>
      </c>
      <c r="R216" s="15" t="inlineStr">
        <is>
          <t>Not listed</t>
        </is>
      </c>
      <c r="S216" s="16" t="n">
        <v>7</v>
      </c>
      <c r="T216" s="16" t="n">
        <v>35</v>
      </c>
      <c r="U216" s="15" t="inlineStr">
        <is>
          <t>Naturally fermented (residual)</t>
        </is>
      </c>
      <c r="V216" s="15" t="inlineStr">
        <is>
          <t>Probiotics, organic, gut health, glass-bottle quality</t>
        </is>
      </c>
      <c r="W216" s="19" t="n"/>
      <c r="X216" s="19" t="n"/>
      <c r="Y216" s="19" t="n"/>
      <c r="Z216" s="19" t="n"/>
      <c r="AA216" s="15" t="inlineStr">
        <is>
          <t>Medium</t>
        </is>
      </c>
      <c r="AB216" s="15" t="inlineStr">
        <is>
          <t>Premium kombucha; strong natural channel</t>
        </is>
      </c>
      <c r="AC216" s="15" t="inlineStr">
        <is>
          <t>Premium small-batch organic kombucha</t>
        </is>
      </c>
      <c r="AD216" s="15" t="inlineStr">
        <is>
          <t>Premium organic kombucha taste and quality cues.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473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Health-Ade</t>
        </is>
      </c>
      <c r="B217" s="15" t="inlineStr">
        <is>
          <t>Health-Ade Kombucha | Pink Lady Apple | 24-pack 473mL</t>
        </is>
      </c>
      <c r="C217" s="15" t="inlineStr">
        <is>
          <t>3) Functional beverage (still/sparkling)</t>
        </is>
      </c>
      <c r="D217" s="15" t="inlineStr">
        <is>
          <t>473 mL bottle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Pink Lady Apple</t>
        </is>
      </c>
      <c r="P217" s="16" t="n">
        <v>15</v>
      </c>
      <c r="Q217" s="16" t="n">
        <v>10</v>
      </c>
      <c r="R217" s="15" t="inlineStr">
        <is>
          <t>Not listed</t>
        </is>
      </c>
      <c r="S217" s="16" t="n">
        <v>7</v>
      </c>
      <c r="T217" s="16" t="n">
        <v>35</v>
      </c>
      <c r="U217" s="15" t="inlineStr">
        <is>
          <t>Naturally fermented (residual)</t>
        </is>
      </c>
      <c r="V217" s="15" t="inlineStr">
        <is>
          <t>Probiotics, organic, gut health, glass-bottle quality</t>
        </is>
      </c>
      <c r="W217" s="19" t="n"/>
      <c r="X217" s="19" t="n"/>
      <c r="Y217" s="19" t="n"/>
      <c r="Z217" s="19" t="n"/>
      <c r="AA217" s="15" t="inlineStr">
        <is>
          <t>Medium</t>
        </is>
      </c>
      <c r="AB217" s="15" t="inlineStr">
        <is>
          <t>Premium kombucha; strong natural channel</t>
        </is>
      </c>
      <c r="AC217" s="15" t="inlineStr">
        <is>
          <t>Premium small-batch organic kombucha</t>
        </is>
      </c>
      <c r="AD217" s="15" t="inlineStr">
        <is>
          <t>Premium organic kombucha taste and quality cues.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473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Health-Ade</t>
        </is>
      </c>
      <c r="B218" s="15" t="inlineStr">
        <is>
          <t>Health-Ade Kombucha | Pomegranate | single 473mL</t>
        </is>
      </c>
      <c r="C218" s="15" t="inlineStr">
        <is>
          <t>3) Functional beverage (still/sparkling)</t>
        </is>
      </c>
      <c r="D218" s="15" t="inlineStr">
        <is>
          <t>473 mL bottle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Pomegranate</t>
        </is>
      </c>
      <c r="P218" s="16" t="n">
        <v>15</v>
      </c>
      <c r="Q218" s="16" t="n">
        <v>10</v>
      </c>
      <c r="R218" s="15" t="inlineStr">
        <is>
          <t>Not listed</t>
        </is>
      </c>
      <c r="S218" s="16" t="n">
        <v>7</v>
      </c>
      <c r="T218" s="16" t="n">
        <v>35</v>
      </c>
      <c r="U218" s="15" t="inlineStr">
        <is>
          <t>Naturally fermented (residual)</t>
        </is>
      </c>
      <c r="V218" s="15" t="inlineStr">
        <is>
          <t>Probiotics, organic, gut health, glass-bottle quality</t>
        </is>
      </c>
      <c r="W218" s="19" t="n"/>
      <c r="X218" s="19" t="n"/>
      <c r="Y218" s="19" t="n"/>
      <c r="Z218" s="19" t="n"/>
      <c r="AA218" s="15" t="inlineStr">
        <is>
          <t>Medium</t>
        </is>
      </c>
      <c r="AB218" s="15" t="inlineStr">
        <is>
          <t>Premium kombucha; strong natural channel</t>
        </is>
      </c>
      <c r="AC218" s="15" t="inlineStr">
        <is>
          <t>Premium small-batch organic kombucha</t>
        </is>
      </c>
      <c r="AD218" s="15" t="inlineStr">
        <is>
          <t>Premium organic kombucha taste and quality cues.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473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Health-Ade</t>
        </is>
      </c>
      <c r="B219" s="15" t="inlineStr">
        <is>
          <t>Health-Ade Kombucha | Pomegranate | 8-pack 473mL</t>
        </is>
      </c>
      <c r="C219" s="15" t="inlineStr">
        <is>
          <t>3) Functional beverage (still/sparkling)</t>
        </is>
      </c>
      <c r="D219" s="15" t="inlineStr">
        <is>
          <t>473 mL bottle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Pomegranate</t>
        </is>
      </c>
      <c r="P219" s="16" t="n">
        <v>15</v>
      </c>
      <c r="Q219" s="16" t="n">
        <v>10</v>
      </c>
      <c r="R219" s="15" t="inlineStr">
        <is>
          <t>Not listed</t>
        </is>
      </c>
      <c r="S219" s="16" t="n">
        <v>7</v>
      </c>
      <c r="T219" s="16" t="n">
        <v>35</v>
      </c>
      <c r="U219" s="15" t="inlineStr">
        <is>
          <t>Naturally fermented (residual)</t>
        </is>
      </c>
      <c r="V219" s="15" t="inlineStr">
        <is>
          <t>Probiotics, organic, gut health, glass-bottle quality</t>
        </is>
      </c>
      <c r="W219" s="19" t="n"/>
      <c r="X219" s="19" t="n"/>
      <c r="Y219" s="19" t="n"/>
      <c r="Z219" s="19" t="n"/>
      <c r="AA219" s="15" t="inlineStr">
        <is>
          <t>Medium</t>
        </is>
      </c>
      <c r="AB219" s="15" t="inlineStr">
        <is>
          <t>Premium kombucha; strong natural channel</t>
        </is>
      </c>
      <c r="AC219" s="15" t="inlineStr">
        <is>
          <t>Premium small-batch organic kombucha</t>
        </is>
      </c>
      <c r="AD219" s="15" t="inlineStr">
        <is>
          <t>Premium organic kombucha taste and quality cues.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473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Health-Ade</t>
        </is>
      </c>
      <c r="B220" s="15" t="inlineStr">
        <is>
          <t>Health-Ade Kombucha | Pomegranate | 12-pack 473mL</t>
        </is>
      </c>
      <c r="C220" s="15" t="inlineStr">
        <is>
          <t>3) Functional beverage (still/sparkling)</t>
        </is>
      </c>
      <c r="D220" s="15" t="inlineStr">
        <is>
          <t>473 mL bottle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Pomegranate</t>
        </is>
      </c>
      <c r="P220" s="16" t="n">
        <v>15</v>
      </c>
      <c r="Q220" s="16" t="n">
        <v>10</v>
      </c>
      <c r="R220" s="15" t="inlineStr">
        <is>
          <t>Not listed</t>
        </is>
      </c>
      <c r="S220" s="16" t="n">
        <v>7</v>
      </c>
      <c r="T220" s="16" t="n">
        <v>35</v>
      </c>
      <c r="U220" s="15" t="inlineStr">
        <is>
          <t>Naturally fermented (residual)</t>
        </is>
      </c>
      <c r="V220" s="15" t="inlineStr">
        <is>
          <t>Probiotics, organic, gut health, glass-bottle quality</t>
        </is>
      </c>
      <c r="W220" s="19" t="n"/>
      <c r="X220" s="19" t="n"/>
      <c r="Y220" s="19" t="n"/>
      <c r="Z220" s="19" t="n"/>
      <c r="AA220" s="15" t="inlineStr">
        <is>
          <t>Medium</t>
        </is>
      </c>
      <c r="AB220" s="15" t="inlineStr">
        <is>
          <t>Premium kombucha; strong natural channel</t>
        </is>
      </c>
      <c r="AC220" s="15" t="inlineStr">
        <is>
          <t>Premium small-batch organic kombucha</t>
        </is>
      </c>
      <c r="AD220" s="15" t="inlineStr">
        <is>
          <t>Premium organic kombucha taste and quality cues.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473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Health-Ade</t>
        </is>
      </c>
      <c r="B221" s="15" t="inlineStr">
        <is>
          <t>Health-Ade Kombucha | Pomegranate | 18-pack 473mL</t>
        </is>
      </c>
      <c r="C221" s="15" t="inlineStr">
        <is>
          <t>3) Functional beverage (still/sparkling)</t>
        </is>
      </c>
      <c r="D221" s="15" t="inlineStr">
        <is>
          <t>473 mL bottle</t>
        </is>
      </c>
      <c r="E221" s="16" t="n">
        <v>18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Pomegranate</t>
        </is>
      </c>
      <c r="P221" s="16" t="n">
        <v>15</v>
      </c>
      <c r="Q221" s="16" t="n">
        <v>10</v>
      </c>
      <c r="R221" s="15" t="inlineStr">
        <is>
          <t>Not listed</t>
        </is>
      </c>
      <c r="S221" s="16" t="n">
        <v>7</v>
      </c>
      <c r="T221" s="16" t="n">
        <v>35</v>
      </c>
      <c r="U221" s="15" t="inlineStr">
        <is>
          <t>Naturally fermented (residual)</t>
        </is>
      </c>
      <c r="V221" s="15" t="inlineStr">
        <is>
          <t>Probiotics, organic, gut health, glass-bottle quality</t>
        </is>
      </c>
      <c r="W221" s="19" t="n"/>
      <c r="X221" s="19" t="n"/>
      <c r="Y221" s="19" t="n"/>
      <c r="Z221" s="19" t="n"/>
      <c r="AA221" s="15" t="inlineStr">
        <is>
          <t>Medium</t>
        </is>
      </c>
      <c r="AB221" s="15" t="inlineStr">
        <is>
          <t>Premium kombucha; strong natural channel</t>
        </is>
      </c>
      <c r="AC221" s="15" t="inlineStr">
        <is>
          <t>Premium small-batch organic kombucha</t>
        </is>
      </c>
      <c r="AD221" s="15" t="inlineStr">
        <is>
          <t>Premium organic kombucha taste and quality cues.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473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Health-Ade</t>
        </is>
      </c>
      <c r="B222" s="15" t="inlineStr">
        <is>
          <t>Health-Ade Kombucha | Pomegranate | 24-pack 473mL</t>
        </is>
      </c>
      <c r="C222" s="15" t="inlineStr">
        <is>
          <t>3) Functional beverage (still/sparkling)</t>
        </is>
      </c>
      <c r="D222" s="15" t="inlineStr">
        <is>
          <t>473 mL bottle</t>
        </is>
      </c>
      <c r="E222" s="16" t="n">
        <v>24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Pomegranate</t>
        </is>
      </c>
      <c r="P222" s="16" t="n">
        <v>15</v>
      </c>
      <c r="Q222" s="16" t="n">
        <v>10</v>
      </c>
      <c r="R222" s="15" t="inlineStr">
        <is>
          <t>Not listed</t>
        </is>
      </c>
      <c r="S222" s="16" t="n">
        <v>7</v>
      </c>
      <c r="T222" s="16" t="n">
        <v>35</v>
      </c>
      <c r="U222" s="15" t="inlineStr">
        <is>
          <t>Naturally fermented (residual)</t>
        </is>
      </c>
      <c r="V222" s="15" t="inlineStr">
        <is>
          <t>Probiotics, organic, gut health, glass-bottle quality</t>
        </is>
      </c>
      <c r="W222" s="19" t="n"/>
      <c r="X222" s="19" t="n"/>
      <c r="Y222" s="19" t="n"/>
      <c r="Z222" s="19" t="n"/>
      <c r="AA222" s="15" t="inlineStr">
        <is>
          <t>Medium</t>
        </is>
      </c>
      <c r="AB222" s="15" t="inlineStr">
        <is>
          <t>Premium kombucha; strong natural channel</t>
        </is>
      </c>
      <c r="AC222" s="15" t="inlineStr">
        <is>
          <t>Premium small-batch organic kombucha</t>
        </is>
      </c>
      <c r="AD222" s="15" t="inlineStr">
        <is>
          <t>Premium organic kombucha taste and quality cues.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473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Health-Ade</t>
        </is>
      </c>
      <c r="B223" s="15" t="inlineStr">
        <is>
          <t>Health-Ade Kombucha | Ginger Lemon | single 473mL</t>
        </is>
      </c>
      <c r="C223" s="15" t="inlineStr">
        <is>
          <t>3) Functional beverage (still/sparkling)</t>
        </is>
      </c>
      <c r="D223" s="15" t="inlineStr">
        <is>
          <t>473 mL bottle</t>
        </is>
      </c>
      <c r="E223" s="16" t="n">
        <v>1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Ginger Lemon</t>
        </is>
      </c>
      <c r="P223" s="16" t="n">
        <v>15</v>
      </c>
      <c r="Q223" s="16" t="n">
        <v>10</v>
      </c>
      <c r="R223" s="15" t="inlineStr">
        <is>
          <t>Not listed</t>
        </is>
      </c>
      <c r="S223" s="16" t="n">
        <v>7</v>
      </c>
      <c r="T223" s="16" t="n">
        <v>35</v>
      </c>
      <c r="U223" s="15" t="inlineStr">
        <is>
          <t>Naturally fermented (residual)</t>
        </is>
      </c>
      <c r="V223" s="15" t="inlineStr">
        <is>
          <t>Probiotics, organic, gut health, glass-bottle quality</t>
        </is>
      </c>
      <c r="W223" s="19" t="n"/>
      <c r="X223" s="19" t="n"/>
      <c r="Y223" s="19" t="n"/>
      <c r="Z223" s="19" t="n"/>
      <c r="AA223" s="15" t="inlineStr">
        <is>
          <t>Medium</t>
        </is>
      </c>
      <c r="AB223" s="15" t="inlineStr">
        <is>
          <t>Premium kombucha; strong natural channel</t>
        </is>
      </c>
      <c r="AC223" s="15" t="inlineStr">
        <is>
          <t>Premium small-batch organic kombucha</t>
        </is>
      </c>
      <c r="AD223" s="15" t="inlineStr">
        <is>
          <t>Premium organic kombucha taste and quality cues.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473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Health-Ade</t>
        </is>
      </c>
      <c r="B224" s="15" t="inlineStr">
        <is>
          <t>Health-Ade Kombucha | Ginger Lemon | 8-pack 473mL</t>
        </is>
      </c>
      <c r="C224" s="15" t="inlineStr">
        <is>
          <t>3) Functional beverage (still/sparkling)</t>
        </is>
      </c>
      <c r="D224" s="15" t="inlineStr">
        <is>
          <t>473 mL bottle</t>
        </is>
      </c>
      <c r="E224" s="16" t="n">
        <v>8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Ginger Lemon</t>
        </is>
      </c>
      <c r="P224" s="16" t="n">
        <v>15</v>
      </c>
      <c r="Q224" s="16" t="n">
        <v>10</v>
      </c>
      <c r="R224" s="15" t="inlineStr">
        <is>
          <t>Not listed</t>
        </is>
      </c>
      <c r="S224" s="16" t="n">
        <v>7</v>
      </c>
      <c r="T224" s="16" t="n">
        <v>35</v>
      </c>
      <c r="U224" s="15" t="inlineStr">
        <is>
          <t>Naturally fermented (residual)</t>
        </is>
      </c>
      <c r="V224" s="15" t="inlineStr">
        <is>
          <t>Probiotics, organic, gut health, glass-bottle quality</t>
        </is>
      </c>
      <c r="W224" s="19" t="n"/>
      <c r="X224" s="19" t="n"/>
      <c r="Y224" s="19" t="n"/>
      <c r="Z224" s="19" t="n"/>
      <c r="AA224" s="15" t="inlineStr">
        <is>
          <t>Medium</t>
        </is>
      </c>
      <c r="AB224" s="15" t="inlineStr">
        <is>
          <t>Premium kombucha; strong natural channel</t>
        </is>
      </c>
      <c r="AC224" s="15" t="inlineStr">
        <is>
          <t>Premium small-batch organic kombucha</t>
        </is>
      </c>
      <c r="AD224" s="15" t="inlineStr">
        <is>
          <t>Premium organic kombucha taste and quality cues.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473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Health-Ade</t>
        </is>
      </c>
      <c r="B225" s="15" t="inlineStr">
        <is>
          <t>Health-Ade Kombucha | Ginger Lemon | 12-pack 473mL</t>
        </is>
      </c>
      <c r="C225" s="15" t="inlineStr">
        <is>
          <t>3) Functional beverage (still/sparkling)</t>
        </is>
      </c>
      <c r="D225" s="15" t="inlineStr">
        <is>
          <t>473 mL bottle</t>
        </is>
      </c>
      <c r="E225" s="16" t="n">
        <v>12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Ginger Lemon</t>
        </is>
      </c>
      <c r="P225" s="16" t="n">
        <v>15</v>
      </c>
      <c r="Q225" s="16" t="n">
        <v>10</v>
      </c>
      <c r="R225" s="15" t="inlineStr">
        <is>
          <t>Not listed</t>
        </is>
      </c>
      <c r="S225" s="16" t="n">
        <v>7</v>
      </c>
      <c r="T225" s="16" t="n">
        <v>35</v>
      </c>
      <c r="U225" s="15" t="inlineStr">
        <is>
          <t>Naturally fermented (residual)</t>
        </is>
      </c>
      <c r="V225" s="15" t="inlineStr">
        <is>
          <t>Probiotics, organic, gut health, glass-bottle quality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Premium kombucha; strong natural channel</t>
        </is>
      </c>
      <c r="AC225" s="15" t="inlineStr">
        <is>
          <t>Premium small-batch organic kombucha</t>
        </is>
      </c>
      <c r="AD225" s="15" t="inlineStr">
        <is>
          <t>Premium organic kombucha taste and quality cues.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Health-Ade</t>
        </is>
      </c>
      <c r="B226" s="15" t="inlineStr">
        <is>
          <t>Health-Ade Kombucha | Ginger Lemon | 18-pack 473mL</t>
        </is>
      </c>
      <c r="C226" s="15" t="inlineStr">
        <is>
          <t>3) Functional beverage (still/sparkling)</t>
        </is>
      </c>
      <c r="D226" s="15" t="inlineStr">
        <is>
          <t>473 mL bottle</t>
        </is>
      </c>
      <c r="E226" s="16" t="n">
        <v>18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Ginger Lemon</t>
        </is>
      </c>
      <c r="P226" s="16" t="n">
        <v>15</v>
      </c>
      <c r="Q226" s="16" t="n">
        <v>10</v>
      </c>
      <c r="R226" s="15" t="inlineStr">
        <is>
          <t>Not listed</t>
        </is>
      </c>
      <c r="S226" s="16" t="n">
        <v>7</v>
      </c>
      <c r="T226" s="16" t="n">
        <v>35</v>
      </c>
      <c r="U226" s="15" t="inlineStr">
        <is>
          <t>Naturally fermented (residual)</t>
        </is>
      </c>
      <c r="V226" s="15" t="inlineStr">
        <is>
          <t>Probiotics, organic, gut health, glass-bottle quality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Premium kombucha; strong natural channel</t>
        </is>
      </c>
      <c r="AC226" s="15" t="inlineStr">
        <is>
          <t>Premium small-batch organic kombucha</t>
        </is>
      </c>
      <c r="AD226" s="15" t="inlineStr">
        <is>
          <t>Premium organic kombucha taste and quality cues.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Health-Ade</t>
        </is>
      </c>
      <c r="B227" s="15" t="inlineStr">
        <is>
          <t>Health-Ade Kombucha | Ginger Lemon | 24-pack 473mL</t>
        </is>
      </c>
      <c r="C227" s="15" t="inlineStr">
        <is>
          <t>3) Functional beverage (still/sparkling)</t>
        </is>
      </c>
      <c r="D227" s="15" t="inlineStr">
        <is>
          <t>473 mL bottle</t>
        </is>
      </c>
      <c r="E227" s="16" t="n">
        <v>24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Ginger Lemon</t>
        </is>
      </c>
      <c r="P227" s="16" t="n">
        <v>15</v>
      </c>
      <c r="Q227" s="16" t="n">
        <v>10</v>
      </c>
      <c r="R227" s="15" t="inlineStr">
        <is>
          <t>Not listed</t>
        </is>
      </c>
      <c r="S227" s="16" t="n">
        <v>7</v>
      </c>
      <c r="T227" s="16" t="n">
        <v>35</v>
      </c>
      <c r="U227" s="15" t="inlineStr">
        <is>
          <t>Naturally fermented (residual)</t>
        </is>
      </c>
      <c r="V227" s="15" t="inlineStr">
        <is>
          <t>Probiotics, organic, gut health, glass-bottle quality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Premium kombucha; strong natural channel</t>
        </is>
      </c>
      <c r="AC227" s="15" t="inlineStr">
        <is>
          <t>Premium small-batch organic kombucha</t>
        </is>
      </c>
      <c r="AD227" s="15" t="inlineStr">
        <is>
          <t>Premium organic kombucha taste and quality cues.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Health-Ade</t>
        </is>
      </c>
      <c r="B228" s="15" t="inlineStr">
        <is>
          <t>Health-Ade Kombucha | Bubbly Rose | single 473mL</t>
        </is>
      </c>
      <c r="C228" s="15" t="inlineStr">
        <is>
          <t>3) Functional beverage (still/sparkling)</t>
        </is>
      </c>
      <c r="D228" s="15" t="inlineStr">
        <is>
          <t>473 mL bottle</t>
        </is>
      </c>
      <c r="E228" s="16" t="n">
        <v>1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Bubbly Rose</t>
        </is>
      </c>
      <c r="P228" s="16" t="n">
        <v>15</v>
      </c>
      <c r="Q228" s="16" t="n">
        <v>10</v>
      </c>
      <c r="R228" s="15" t="inlineStr">
        <is>
          <t>Not listed</t>
        </is>
      </c>
      <c r="S228" s="16" t="n">
        <v>7</v>
      </c>
      <c r="T228" s="16" t="n">
        <v>35</v>
      </c>
      <c r="U228" s="15" t="inlineStr">
        <is>
          <t>Naturally fermented (residual)</t>
        </is>
      </c>
      <c r="V228" s="15" t="inlineStr">
        <is>
          <t>Probiotics, organic, gut health, glass-bottle quality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Premium kombucha; strong natural channel</t>
        </is>
      </c>
      <c r="AC228" s="15" t="inlineStr">
        <is>
          <t>Premium small-batch organic kombucha</t>
        </is>
      </c>
      <c r="AD228" s="15" t="inlineStr">
        <is>
          <t>Premium organic kombucha taste and quality cues.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Health-Ade</t>
        </is>
      </c>
      <c r="B229" s="15" t="inlineStr">
        <is>
          <t>Health-Ade Kombucha | Bubbly Rose | 8-pack 473mL</t>
        </is>
      </c>
      <c r="C229" s="15" t="inlineStr">
        <is>
          <t>3) Functional beverage (still/sparkling)</t>
        </is>
      </c>
      <c r="D229" s="15" t="inlineStr">
        <is>
          <t>473 mL bottle</t>
        </is>
      </c>
      <c r="E229" s="16" t="n">
        <v>8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Bubbly Rose</t>
        </is>
      </c>
      <c r="P229" s="16" t="n">
        <v>15</v>
      </c>
      <c r="Q229" s="16" t="n">
        <v>10</v>
      </c>
      <c r="R229" s="15" t="inlineStr">
        <is>
          <t>Not listed</t>
        </is>
      </c>
      <c r="S229" s="16" t="n">
        <v>7</v>
      </c>
      <c r="T229" s="16" t="n">
        <v>35</v>
      </c>
      <c r="U229" s="15" t="inlineStr">
        <is>
          <t>Naturally fermented (residual)</t>
        </is>
      </c>
      <c r="V229" s="15" t="inlineStr">
        <is>
          <t>Probiotics, organic, gut health, glass-bottle quality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kombucha; strong natural channel</t>
        </is>
      </c>
      <c r="AC229" s="15" t="inlineStr">
        <is>
          <t>Premium small-batch organic kombucha</t>
        </is>
      </c>
      <c r="AD229" s="15" t="inlineStr">
        <is>
          <t>Premium organic kombucha taste and quality cues.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Health-Ade</t>
        </is>
      </c>
      <c r="B230" s="15" t="inlineStr">
        <is>
          <t>Health-Ade Kombucha | Bubbly Rose | 12-pack 473mL</t>
        </is>
      </c>
      <c r="C230" s="15" t="inlineStr">
        <is>
          <t>3) Functional beverage (still/sparkling)</t>
        </is>
      </c>
      <c r="D230" s="15" t="inlineStr">
        <is>
          <t>473 mL bottle</t>
        </is>
      </c>
      <c r="E230" s="16" t="n">
        <v>12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Bubbly Rose</t>
        </is>
      </c>
      <c r="P230" s="16" t="n">
        <v>15</v>
      </c>
      <c r="Q230" s="16" t="n">
        <v>10</v>
      </c>
      <c r="R230" s="15" t="inlineStr">
        <is>
          <t>Not listed</t>
        </is>
      </c>
      <c r="S230" s="16" t="n">
        <v>7</v>
      </c>
      <c r="T230" s="16" t="n">
        <v>35</v>
      </c>
      <c r="U230" s="15" t="inlineStr">
        <is>
          <t>Naturally fermented (residual)</t>
        </is>
      </c>
      <c r="V230" s="15" t="inlineStr">
        <is>
          <t>Probiotics, organic, gut health, glass-bottle quality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kombucha; strong natural channel</t>
        </is>
      </c>
      <c r="AC230" s="15" t="inlineStr">
        <is>
          <t>Premium small-batch organic kombucha</t>
        </is>
      </c>
      <c r="AD230" s="15" t="inlineStr">
        <is>
          <t>Premium organic kombucha taste and quality cues.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Health-Ade</t>
        </is>
      </c>
      <c r="B231" s="15" t="inlineStr">
        <is>
          <t>Health-Ade Kombucha | Bubbly Rose | 18-pack 473mL</t>
        </is>
      </c>
      <c r="C231" s="15" t="inlineStr">
        <is>
          <t>3) Functional beverage (still/sparkling)</t>
        </is>
      </c>
      <c r="D231" s="15" t="inlineStr">
        <is>
          <t>473 mL bottle</t>
        </is>
      </c>
      <c r="E231" s="16" t="n">
        <v>18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Bubbly Rose</t>
        </is>
      </c>
      <c r="P231" s="16" t="n">
        <v>15</v>
      </c>
      <c r="Q231" s="16" t="n">
        <v>10</v>
      </c>
      <c r="R231" s="15" t="inlineStr">
        <is>
          <t>Not listed</t>
        </is>
      </c>
      <c r="S231" s="16" t="n">
        <v>7</v>
      </c>
      <c r="T231" s="16" t="n">
        <v>35</v>
      </c>
      <c r="U231" s="15" t="inlineStr">
        <is>
          <t>Naturally fermented (residual)</t>
        </is>
      </c>
      <c r="V231" s="15" t="inlineStr">
        <is>
          <t>Probiotics, organic, gut health, glass-bottle quality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kombucha; strong natural channel</t>
        </is>
      </c>
      <c r="AC231" s="15" t="inlineStr">
        <is>
          <t>Premium small-batch organic kombucha</t>
        </is>
      </c>
      <c r="AD231" s="15" t="inlineStr">
        <is>
          <t>Premium organic kombucha taste and quality cues.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Health-Ade</t>
        </is>
      </c>
      <c r="B232" s="15" t="inlineStr">
        <is>
          <t>Health-Ade Kombucha | Bubbly Rose | 24-pack 473mL</t>
        </is>
      </c>
      <c r="C232" s="15" t="inlineStr">
        <is>
          <t>3) Functional beverage (still/sparkling)</t>
        </is>
      </c>
      <c r="D232" s="15" t="inlineStr">
        <is>
          <t>473 mL bottle</t>
        </is>
      </c>
      <c r="E232" s="16" t="n">
        <v>24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Bubbly Rose</t>
        </is>
      </c>
      <c r="P232" s="16" t="n">
        <v>15</v>
      </c>
      <c r="Q232" s="16" t="n">
        <v>10</v>
      </c>
      <c r="R232" s="15" t="inlineStr">
        <is>
          <t>Not listed</t>
        </is>
      </c>
      <c r="S232" s="16" t="n">
        <v>7</v>
      </c>
      <c r="T232" s="16" t="n">
        <v>35</v>
      </c>
      <c r="U232" s="15" t="inlineStr">
        <is>
          <t>Naturally fermented (residual)</t>
        </is>
      </c>
      <c r="V232" s="15" t="inlineStr">
        <is>
          <t>Probiotics, organic, gut health, glass-bottle quality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kombucha; strong natural channel</t>
        </is>
      </c>
      <c r="AC232" s="15" t="inlineStr">
        <is>
          <t>Premium small-batch organic kombucha</t>
        </is>
      </c>
      <c r="AD232" s="15" t="inlineStr">
        <is>
          <t>Premium organic kombucha taste and quality cues.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Health-Ade</t>
        </is>
      </c>
      <c r="B233" s="15" t="inlineStr">
        <is>
          <t>Health-Ade Kombucha | California Grape | single 473mL</t>
        </is>
      </c>
      <c r="C233" s="15" t="inlineStr">
        <is>
          <t>3) Functional beverage (still/sparkling)</t>
        </is>
      </c>
      <c r="D233" s="15" t="inlineStr">
        <is>
          <t>473 mL bottle</t>
        </is>
      </c>
      <c r="E233" s="16" t="n">
        <v>1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California Grape</t>
        </is>
      </c>
      <c r="P233" s="16" t="n">
        <v>15</v>
      </c>
      <c r="Q233" s="16" t="n">
        <v>10</v>
      </c>
      <c r="R233" s="15" t="inlineStr">
        <is>
          <t>Not listed</t>
        </is>
      </c>
      <c r="S233" s="16" t="n">
        <v>7</v>
      </c>
      <c r="T233" s="16" t="n">
        <v>35</v>
      </c>
      <c r="U233" s="15" t="inlineStr">
        <is>
          <t>Naturally fermented (residual)</t>
        </is>
      </c>
      <c r="V233" s="15" t="inlineStr">
        <is>
          <t>Probiotics, organic, gut health, glass-bottle quality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kombucha; strong natural channel</t>
        </is>
      </c>
      <c r="AC233" s="15" t="inlineStr">
        <is>
          <t>Premium small-batch organic kombucha</t>
        </is>
      </c>
      <c r="AD233" s="15" t="inlineStr">
        <is>
          <t>Premium organic kombucha taste and quality cues.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Health-Ade</t>
        </is>
      </c>
      <c r="B234" s="15" t="inlineStr">
        <is>
          <t>Health-Ade Kombucha | California Grape | 8-pack 473mL</t>
        </is>
      </c>
      <c r="C234" s="15" t="inlineStr">
        <is>
          <t>3) Functional beverage (still/sparkling)</t>
        </is>
      </c>
      <c r="D234" s="15" t="inlineStr">
        <is>
          <t>473 mL bottle</t>
        </is>
      </c>
      <c r="E234" s="16" t="n">
        <v>8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California Grape</t>
        </is>
      </c>
      <c r="P234" s="16" t="n">
        <v>15</v>
      </c>
      <c r="Q234" s="16" t="n">
        <v>10</v>
      </c>
      <c r="R234" s="15" t="inlineStr">
        <is>
          <t>Not listed</t>
        </is>
      </c>
      <c r="S234" s="16" t="n">
        <v>7</v>
      </c>
      <c r="T234" s="16" t="n">
        <v>35</v>
      </c>
      <c r="U234" s="15" t="inlineStr">
        <is>
          <t>Naturally fermented (residual)</t>
        </is>
      </c>
      <c r="V234" s="15" t="inlineStr">
        <is>
          <t>Probiotics, organic, gut health, glass-bottle quality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kombucha; strong natural channel</t>
        </is>
      </c>
      <c r="AC234" s="15" t="inlineStr">
        <is>
          <t>Premium small-batch organic kombucha</t>
        </is>
      </c>
      <c r="AD234" s="15" t="inlineStr">
        <is>
          <t>Premium organic kombucha taste and quality cues.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Health-Ade</t>
        </is>
      </c>
      <c r="B235" s="15" t="inlineStr">
        <is>
          <t>Health-Ade Kombucha | California Grape | 12-pack 473mL</t>
        </is>
      </c>
      <c r="C235" s="15" t="inlineStr">
        <is>
          <t>3) Functional beverage (still/sparkling)</t>
        </is>
      </c>
      <c r="D235" s="15" t="inlineStr">
        <is>
          <t>473 mL bottle</t>
        </is>
      </c>
      <c r="E235" s="16" t="n">
        <v>12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California Grape</t>
        </is>
      </c>
      <c r="P235" s="16" t="n">
        <v>15</v>
      </c>
      <c r="Q235" s="16" t="n">
        <v>10</v>
      </c>
      <c r="R235" s="15" t="inlineStr">
        <is>
          <t>Not listed</t>
        </is>
      </c>
      <c r="S235" s="16" t="n">
        <v>7</v>
      </c>
      <c r="T235" s="16" t="n">
        <v>35</v>
      </c>
      <c r="U235" s="15" t="inlineStr">
        <is>
          <t>Naturally fermented (residual)</t>
        </is>
      </c>
      <c r="V235" s="15" t="inlineStr">
        <is>
          <t>Probiotics, organic, gut health, glass-bottle quality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kombucha; strong natural channel</t>
        </is>
      </c>
      <c r="AC235" s="15" t="inlineStr">
        <is>
          <t>Premium small-batch organic kombucha</t>
        </is>
      </c>
      <c r="AD235" s="15" t="inlineStr">
        <is>
          <t>Premium organic kombucha taste and quality cues.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Health-Ade</t>
        </is>
      </c>
      <c r="B236" s="15" t="inlineStr">
        <is>
          <t>Health-Ade Kombucha | California Grape | 18-pack 473mL</t>
        </is>
      </c>
      <c r="C236" s="15" t="inlineStr">
        <is>
          <t>3) Functional beverage (still/sparkling)</t>
        </is>
      </c>
      <c r="D236" s="15" t="inlineStr">
        <is>
          <t>473 mL bottle</t>
        </is>
      </c>
      <c r="E236" s="16" t="n">
        <v>18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California Grape</t>
        </is>
      </c>
      <c r="P236" s="16" t="n">
        <v>15</v>
      </c>
      <c r="Q236" s="16" t="n">
        <v>10</v>
      </c>
      <c r="R236" s="15" t="inlineStr">
        <is>
          <t>Not listed</t>
        </is>
      </c>
      <c r="S236" s="16" t="n">
        <v>7</v>
      </c>
      <c r="T236" s="16" t="n">
        <v>35</v>
      </c>
      <c r="U236" s="15" t="inlineStr">
        <is>
          <t>Naturally fermented (residual)</t>
        </is>
      </c>
      <c r="V236" s="15" t="inlineStr">
        <is>
          <t>Probiotics, organic, gut health, glass-bottle quality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kombucha; strong natural channel</t>
        </is>
      </c>
      <c r="AC236" s="15" t="inlineStr">
        <is>
          <t>Premium small-batch organic kombucha</t>
        </is>
      </c>
      <c r="AD236" s="15" t="inlineStr">
        <is>
          <t>Premium organic kombucha taste and quality cues.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Health-Ade</t>
        </is>
      </c>
      <c r="B237" s="15" t="inlineStr">
        <is>
          <t>Health-Ade Kombucha | California Grape | 24-pack 473mL</t>
        </is>
      </c>
      <c r="C237" s="15" t="inlineStr">
        <is>
          <t>3) Functional beverage (still/sparkling)</t>
        </is>
      </c>
      <c r="D237" s="15" t="inlineStr">
        <is>
          <t>473 mL bottle</t>
        </is>
      </c>
      <c r="E237" s="16" t="n">
        <v>24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California Grape</t>
        </is>
      </c>
      <c r="P237" s="16" t="n">
        <v>15</v>
      </c>
      <c r="Q237" s="16" t="n">
        <v>10</v>
      </c>
      <c r="R237" s="15" t="inlineStr">
        <is>
          <t>Not listed</t>
        </is>
      </c>
      <c r="S237" s="16" t="n">
        <v>7</v>
      </c>
      <c r="T237" s="16" t="n">
        <v>35</v>
      </c>
      <c r="U237" s="15" t="inlineStr">
        <is>
          <t>Naturally fermented (residual)</t>
        </is>
      </c>
      <c r="V237" s="15" t="inlineStr">
        <is>
          <t>Probiotics, organic, gut health, glass-bottle quality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kombucha; strong natural channel</t>
        </is>
      </c>
      <c r="AC237" s="15" t="inlineStr">
        <is>
          <t>Premium small-batch organic kombucha</t>
        </is>
      </c>
      <c r="AD237" s="15" t="inlineStr">
        <is>
          <t>Premium organic kombucha taste and quality cues.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Remedy</t>
        </is>
      </c>
      <c r="B238" s="15" t="inlineStr">
        <is>
          <t>Remedy Kombucha | Raspberry Lemonade | 4-pack 250mL</t>
        </is>
      </c>
      <c r="C238" s="15" t="inlineStr">
        <is>
          <t>3) Functional beverage (still/sparkling)</t>
        </is>
      </c>
      <c r="D238" s="15" t="inlineStr">
        <is>
          <t>250 mL can</t>
        </is>
      </c>
      <c r="E238" s="16" t="n">
        <v>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Raspberry Lemonade</t>
        </is>
      </c>
      <c r="P238" s="16" t="n">
        <v>10</v>
      </c>
      <c r="Q238" s="16" t="n">
        <v>5</v>
      </c>
      <c r="R238" s="15" t="inlineStr">
        <is>
          <t>Not listed</t>
        </is>
      </c>
      <c r="S238" s="16" t="n">
        <v>0</v>
      </c>
      <c r="T238" s="16" t="n">
        <v>8</v>
      </c>
      <c r="U238" s="15" t="inlineStr">
        <is>
          <t>None (sugar-free fermented)</t>
        </is>
      </c>
      <c r="V238" s="15" t="inlineStr">
        <is>
          <t>Sugar-free kombucha, live cultures, organic acids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Sugar-free kombucha differentiator</t>
        </is>
      </c>
      <c r="AC238" s="15" t="inlineStr">
        <is>
          <t>Kombucha benefits with no sugar</t>
        </is>
      </c>
      <c r="AD238" s="15" t="inlineStr">
        <is>
          <t>Live-culture kombucha at zero sugar.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250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Remedy</t>
        </is>
      </c>
      <c r="B239" s="15" t="inlineStr">
        <is>
          <t>Remedy Kombucha | Raspberry Lemonade | 8-pack 250mL</t>
        </is>
      </c>
      <c r="C239" s="15" t="inlineStr">
        <is>
          <t>3) Functional beverage (still/sparkling)</t>
        </is>
      </c>
      <c r="D239" s="15" t="inlineStr">
        <is>
          <t>250 mL can</t>
        </is>
      </c>
      <c r="E239" s="16" t="n">
        <v>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Raspberry Lemonade</t>
        </is>
      </c>
      <c r="P239" s="16" t="n">
        <v>10</v>
      </c>
      <c r="Q239" s="16" t="n">
        <v>5</v>
      </c>
      <c r="R239" s="15" t="inlineStr">
        <is>
          <t>Not listed</t>
        </is>
      </c>
      <c r="S239" s="16" t="n">
        <v>0</v>
      </c>
      <c r="T239" s="16" t="n">
        <v>8</v>
      </c>
      <c r="U239" s="15" t="inlineStr">
        <is>
          <t>None (sugar-free fermented)</t>
        </is>
      </c>
      <c r="V239" s="15" t="inlineStr">
        <is>
          <t>Sugar-free kombucha, live cultures, organic acids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Sugar-free kombucha differentiator</t>
        </is>
      </c>
      <c r="AC239" s="15" t="inlineStr">
        <is>
          <t>Kombucha benefits with no sugar</t>
        </is>
      </c>
      <c r="AD239" s="15" t="inlineStr">
        <is>
          <t>Live-culture kombucha at zero sugar.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250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Remedy</t>
        </is>
      </c>
      <c r="B240" s="15" t="inlineStr">
        <is>
          <t>Remedy Kombucha | Raspberry Lemonade | 12-pack 250mL</t>
        </is>
      </c>
      <c r="C240" s="15" t="inlineStr">
        <is>
          <t>3) Functional beverage (still/sparkling)</t>
        </is>
      </c>
      <c r="D240" s="15" t="inlineStr">
        <is>
          <t>250 mL can</t>
        </is>
      </c>
      <c r="E240" s="16" t="n">
        <v>12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Raspberry Lemonade</t>
        </is>
      </c>
      <c r="P240" s="16" t="n">
        <v>10</v>
      </c>
      <c r="Q240" s="16" t="n">
        <v>5</v>
      </c>
      <c r="R240" s="15" t="inlineStr">
        <is>
          <t>Not listed</t>
        </is>
      </c>
      <c r="S240" s="16" t="n">
        <v>0</v>
      </c>
      <c r="T240" s="16" t="n">
        <v>8</v>
      </c>
      <c r="U240" s="15" t="inlineStr">
        <is>
          <t>None (sugar-free fermented)</t>
        </is>
      </c>
      <c r="V240" s="15" t="inlineStr">
        <is>
          <t>Sugar-free kombucha, live cultures, organic acids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Sugar-free kombucha differentiator</t>
        </is>
      </c>
      <c r="AC240" s="15" t="inlineStr">
        <is>
          <t>Kombucha benefits with no sugar</t>
        </is>
      </c>
      <c r="AD240" s="15" t="inlineStr">
        <is>
          <t>Live-culture kombucha at zero sugar.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250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Remedy</t>
        </is>
      </c>
      <c r="B241" s="15" t="inlineStr">
        <is>
          <t>Remedy Kombucha | Raspberry Lemonade | 18-pack 250mL</t>
        </is>
      </c>
      <c r="C241" s="15" t="inlineStr">
        <is>
          <t>3) Functional beverage (still/sparkling)</t>
        </is>
      </c>
      <c r="D241" s="15" t="inlineStr">
        <is>
          <t>250 mL can</t>
        </is>
      </c>
      <c r="E241" s="16" t="n">
        <v>18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Raspberry Lemonade</t>
        </is>
      </c>
      <c r="P241" s="16" t="n">
        <v>10</v>
      </c>
      <c r="Q241" s="16" t="n">
        <v>5</v>
      </c>
      <c r="R241" s="15" t="inlineStr">
        <is>
          <t>Not listed</t>
        </is>
      </c>
      <c r="S241" s="16" t="n">
        <v>0</v>
      </c>
      <c r="T241" s="16" t="n">
        <v>8</v>
      </c>
      <c r="U241" s="15" t="inlineStr">
        <is>
          <t>None (sugar-free fermented)</t>
        </is>
      </c>
      <c r="V241" s="15" t="inlineStr">
        <is>
          <t>Sugar-free kombucha, live cultures, organic acids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Sugar-free kombucha differentiator</t>
        </is>
      </c>
      <c r="AC241" s="15" t="inlineStr">
        <is>
          <t>Kombucha benefits with no sugar</t>
        </is>
      </c>
      <c r="AD241" s="15" t="inlineStr">
        <is>
          <t>Live-culture kombucha at zero sugar.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250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Remedy</t>
        </is>
      </c>
      <c r="B242" s="15" t="inlineStr">
        <is>
          <t>Remedy Kombucha | Raspberry Lemonade | 24-pack 250mL</t>
        </is>
      </c>
      <c r="C242" s="15" t="inlineStr">
        <is>
          <t>3) Functional beverage (still/sparkling)</t>
        </is>
      </c>
      <c r="D242" s="15" t="inlineStr">
        <is>
          <t>250 mL can</t>
        </is>
      </c>
      <c r="E242" s="16" t="n">
        <v>24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Raspberry Lemonade</t>
        </is>
      </c>
      <c r="P242" s="16" t="n">
        <v>10</v>
      </c>
      <c r="Q242" s="16" t="n">
        <v>5</v>
      </c>
      <c r="R242" s="15" t="inlineStr">
        <is>
          <t>Not listed</t>
        </is>
      </c>
      <c r="S242" s="16" t="n">
        <v>0</v>
      </c>
      <c r="T242" s="16" t="n">
        <v>8</v>
      </c>
      <c r="U242" s="15" t="inlineStr">
        <is>
          <t>None (sugar-free fermented)</t>
        </is>
      </c>
      <c r="V242" s="15" t="inlineStr">
        <is>
          <t>Sugar-free kombucha, live cultures, organic acids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Sugar-free kombucha differentiator</t>
        </is>
      </c>
      <c r="AC242" s="15" t="inlineStr">
        <is>
          <t>Kombucha benefits with no sugar</t>
        </is>
      </c>
      <c r="AD242" s="15" t="inlineStr">
        <is>
          <t>Live-culture kombucha at zero sugar.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250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Remedy</t>
        </is>
      </c>
      <c r="B243" s="15" t="inlineStr">
        <is>
          <t>Remedy Kombucha | Ginger Lemon | 4-pack 250mL</t>
        </is>
      </c>
      <c r="C243" s="15" t="inlineStr">
        <is>
          <t>3) Functional beverage (still/sparkling)</t>
        </is>
      </c>
      <c r="D243" s="15" t="inlineStr">
        <is>
          <t>250 mL can</t>
        </is>
      </c>
      <c r="E243" s="16" t="n">
        <v>4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Ginger Lemon</t>
        </is>
      </c>
      <c r="P243" s="16" t="n">
        <v>10</v>
      </c>
      <c r="Q243" s="16" t="n">
        <v>5</v>
      </c>
      <c r="R243" s="15" t="inlineStr">
        <is>
          <t>Not listed</t>
        </is>
      </c>
      <c r="S243" s="16" t="n">
        <v>0</v>
      </c>
      <c r="T243" s="16" t="n">
        <v>8</v>
      </c>
      <c r="U243" s="15" t="inlineStr">
        <is>
          <t>None (sugar-free fermented)</t>
        </is>
      </c>
      <c r="V243" s="15" t="inlineStr">
        <is>
          <t>Sugar-free kombucha, live cultures, organic acids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Sugar-free kombucha differentiator</t>
        </is>
      </c>
      <c r="AC243" s="15" t="inlineStr">
        <is>
          <t>Kombucha benefits with no sugar</t>
        </is>
      </c>
      <c r="AD243" s="15" t="inlineStr">
        <is>
          <t>Live-culture kombucha at zero sugar.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250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Remedy</t>
        </is>
      </c>
      <c r="B244" s="15" t="inlineStr">
        <is>
          <t>Remedy Kombucha | Ginger Lemon | 8-pack 250mL</t>
        </is>
      </c>
      <c r="C244" s="15" t="inlineStr">
        <is>
          <t>3) Functional beverage (still/sparkling)</t>
        </is>
      </c>
      <c r="D244" s="15" t="inlineStr">
        <is>
          <t>250 mL can</t>
        </is>
      </c>
      <c r="E244" s="16" t="n">
        <v>8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Ginger Lemon</t>
        </is>
      </c>
      <c r="P244" s="16" t="n">
        <v>10</v>
      </c>
      <c r="Q244" s="16" t="n">
        <v>5</v>
      </c>
      <c r="R244" s="15" t="inlineStr">
        <is>
          <t>Not listed</t>
        </is>
      </c>
      <c r="S244" s="16" t="n">
        <v>0</v>
      </c>
      <c r="T244" s="16" t="n">
        <v>8</v>
      </c>
      <c r="U244" s="15" t="inlineStr">
        <is>
          <t>None (sugar-free fermented)</t>
        </is>
      </c>
      <c r="V244" s="15" t="inlineStr">
        <is>
          <t>Sugar-free kombucha, live cultures, organic acids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Sugar-free kombucha differentiator</t>
        </is>
      </c>
      <c r="AC244" s="15" t="inlineStr">
        <is>
          <t>Kombucha benefits with no sugar</t>
        </is>
      </c>
      <c r="AD244" s="15" t="inlineStr">
        <is>
          <t>Live-culture kombucha at zero sugar.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250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Remedy</t>
        </is>
      </c>
      <c r="B245" s="15" t="inlineStr">
        <is>
          <t>Remedy Kombucha | Ginger Lemon | 12-pack 250mL</t>
        </is>
      </c>
      <c r="C245" s="15" t="inlineStr">
        <is>
          <t>3) Functional beverage (still/sparkling)</t>
        </is>
      </c>
      <c r="D245" s="15" t="inlineStr">
        <is>
          <t>250 mL can</t>
        </is>
      </c>
      <c r="E245" s="16" t="n">
        <v>12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Ginger Lemon</t>
        </is>
      </c>
      <c r="P245" s="16" t="n">
        <v>10</v>
      </c>
      <c r="Q245" s="16" t="n">
        <v>5</v>
      </c>
      <c r="R245" s="15" t="inlineStr">
        <is>
          <t>Not listed</t>
        </is>
      </c>
      <c r="S245" s="16" t="n">
        <v>0</v>
      </c>
      <c r="T245" s="16" t="n">
        <v>8</v>
      </c>
      <c r="U245" s="15" t="inlineStr">
        <is>
          <t>None (sugar-free fermented)</t>
        </is>
      </c>
      <c r="V245" s="15" t="inlineStr">
        <is>
          <t>Sugar-free kombucha, live cultures, organic acids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Sugar-free kombucha differentiator</t>
        </is>
      </c>
      <c r="AC245" s="15" t="inlineStr">
        <is>
          <t>Kombucha benefits with no sugar</t>
        </is>
      </c>
      <c r="AD245" s="15" t="inlineStr">
        <is>
          <t>Live-culture kombucha at zero sugar.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250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Remedy</t>
        </is>
      </c>
      <c r="B246" s="15" t="inlineStr">
        <is>
          <t>Remedy Kombucha | Ginger Lemon | 18-pack 250mL</t>
        </is>
      </c>
      <c r="C246" s="15" t="inlineStr">
        <is>
          <t>3) Functional beverage (still/sparkling)</t>
        </is>
      </c>
      <c r="D246" s="15" t="inlineStr">
        <is>
          <t>250 mL can</t>
        </is>
      </c>
      <c r="E246" s="16" t="n">
        <v>18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Ginger Lemon</t>
        </is>
      </c>
      <c r="P246" s="16" t="n">
        <v>10</v>
      </c>
      <c r="Q246" s="16" t="n">
        <v>5</v>
      </c>
      <c r="R246" s="15" t="inlineStr">
        <is>
          <t>Not listed</t>
        </is>
      </c>
      <c r="S246" s="16" t="n">
        <v>0</v>
      </c>
      <c r="T246" s="16" t="n">
        <v>8</v>
      </c>
      <c r="U246" s="15" t="inlineStr">
        <is>
          <t>None (sugar-free fermented)</t>
        </is>
      </c>
      <c r="V246" s="15" t="inlineStr">
        <is>
          <t>Sugar-free kombucha, live cultures, organic acids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Sugar-free kombucha differentiator</t>
        </is>
      </c>
      <c r="AC246" s="15" t="inlineStr">
        <is>
          <t>Kombucha benefits with no sugar</t>
        </is>
      </c>
      <c r="AD246" s="15" t="inlineStr">
        <is>
          <t>Live-culture kombucha at zero sugar.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250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Remedy</t>
        </is>
      </c>
      <c r="B247" s="15" t="inlineStr">
        <is>
          <t>Remedy Kombucha | Ginger Lemon | 24-pack 250mL</t>
        </is>
      </c>
      <c r="C247" s="15" t="inlineStr">
        <is>
          <t>3) Functional beverage (still/sparkling)</t>
        </is>
      </c>
      <c r="D247" s="15" t="inlineStr">
        <is>
          <t>250 mL can</t>
        </is>
      </c>
      <c r="E247" s="16" t="n">
        <v>24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Ginger Lemon</t>
        </is>
      </c>
      <c r="P247" s="16" t="n">
        <v>10</v>
      </c>
      <c r="Q247" s="16" t="n">
        <v>5</v>
      </c>
      <c r="R247" s="15" t="inlineStr">
        <is>
          <t>Not listed</t>
        </is>
      </c>
      <c r="S247" s="16" t="n">
        <v>0</v>
      </c>
      <c r="T247" s="16" t="n">
        <v>8</v>
      </c>
      <c r="U247" s="15" t="inlineStr">
        <is>
          <t>None (sugar-free fermented)</t>
        </is>
      </c>
      <c r="V247" s="15" t="inlineStr">
        <is>
          <t>Sugar-free kombucha, live cultures, organic acids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Sugar-free kombucha differentiator</t>
        </is>
      </c>
      <c r="AC247" s="15" t="inlineStr">
        <is>
          <t>Kombucha benefits with no sugar</t>
        </is>
      </c>
      <c r="AD247" s="15" t="inlineStr">
        <is>
          <t>Live-culture kombucha at zero sugar.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250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Remedy</t>
        </is>
      </c>
      <c r="B248" s="15" t="inlineStr">
        <is>
          <t>Remedy Kombucha | Peach | 4-pack 250mL</t>
        </is>
      </c>
      <c r="C248" s="15" t="inlineStr">
        <is>
          <t>3) Functional beverage (still/sparkling)</t>
        </is>
      </c>
      <c r="D248" s="15" t="inlineStr">
        <is>
          <t>250 mL can</t>
        </is>
      </c>
      <c r="E248" s="16" t="n">
        <v>4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Peach</t>
        </is>
      </c>
      <c r="P248" s="16" t="n">
        <v>10</v>
      </c>
      <c r="Q248" s="16" t="n">
        <v>5</v>
      </c>
      <c r="R248" s="15" t="inlineStr">
        <is>
          <t>Not listed</t>
        </is>
      </c>
      <c r="S248" s="16" t="n">
        <v>0</v>
      </c>
      <c r="T248" s="16" t="n">
        <v>8</v>
      </c>
      <c r="U248" s="15" t="inlineStr">
        <is>
          <t>None (sugar-free fermented)</t>
        </is>
      </c>
      <c r="V248" s="15" t="inlineStr">
        <is>
          <t>Sugar-free kombucha, live cultures, organic acids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Sugar-free kombucha differentiator</t>
        </is>
      </c>
      <c r="AC248" s="15" t="inlineStr">
        <is>
          <t>Kombucha benefits with no sugar</t>
        </is>
      </c>
      <c r="AD248" s="15" t="inlineStr">
        <is>
          <t>Live-culture kombucha at zero sugar.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250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Remedy</t>
        </is>
      </c>
      <c r="B249" s="15" t="inlineStr">
        <is>
          <t>Remedy Kombucha | Peach | 8-pack 250mL</t>
        </is>
      </c>
      <c r="C249" s="15" t="inlineStr">
        <is>
          <t>3) Functional beverage (still/sparkling)</t>
        </is>
      </c>
      <c r="D249" s="15" t="inlineStr">
        <is>
          <t>250 mL can</t>
        </is>
      </c>
      <c r="E249" s="16" t="n">
        <v>8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Peach</t>
        </is>
      </c>
      <c r="P249" s="16" t="n">
        <v>10</v>
      </c>
      <c r="Q249" s="16" t="n">
        <v>5</v>
      </c>
      <c r="R249" s="15" t="inlineStr">
        <is>
          <t>Not listed</t>
        </is>
      </c>
      <c r="S249" s="16" t="n">
        <v>0</v>
      </c>
      <c r="T249" s="16" t="n">
        <v>8</v>
      </c>
      <c r="U249" s="15" t="inlineStr">
        <is>
          <t>None (sugar-free fermented)</t>
        </is>
      </c>
      <c r="V249" s="15" t="inlineStr">
        <is>
          <t>Sugar-free kombucha, live cultures, organic acids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Sugar-free kombucha differentiator</t>
        </is>
      </c>
      <c r="AC249" s="15" t="inlineStr">
        <is>
          <t>Kombucha benefits with no sugar</t>
        </is>
      </c>
      <c r="AD249" s="15" t="inlineStr">
        <is>
          <t>Live-culture kombucha at zero sugar.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250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Remedy</t>
        </is>
      </c>
      <c r="B250" s="15" t="inlineStr">
        <is>
          <t>Remedy Kombucha | Peach | 12-pack 250mL</t>
        </is>
      </c>
      <c r="C250" s="15" t="inlineStr">
        <is>
          <t>3) Functional beverage (still/sparkling)</t>
        </is>
      </c>
      <c r="D250" s="15" t="inlineStr">
        <is>
          <t>250 mL can</t>
        </is>
      </c>
      <c r="E250" s="16" t="n">
        <v>12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Peach</t>
        </is>
      </c>
      <c r="P250" s="16" t="n">
        <v>10</v>
      </c>
      <c r="Q250" s="16" t="n">
        <v>5</v>
      </c>
      <c r="R250" s="15" t="inlineStr">
        <is>
          <t>Not listed</t>
        </is>
      </c>
      <c r="S250" s="16" t="n">
        <v>0</v>
      </c>
      <c r="T250" s="16" t="n">
        <v>8</v>
      </c>
      <c r="U250" s="15" t="inlineStr">
        <is>
          <t>None (sugar-free fermented)</t>
        </is>
      </c>
      <c r="V250" s="15" t="inlineStr">
        <is>
          <t>Sugar-free kombucha, live cultures, organic acids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Sugar-free kombucha differentiator</t>
        </is>
      </c>
      <c r="AC250" s="15" t="inlineStr">
        <is>
          <t>Kombucha benefits with no sugar</t>
        </is>
      </c>
      <c r="AD250" s="15" t="inlineStr">
        <is>
          <t>Live-culture kombucha at zero sugar.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250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Remedy</t>
        </is>
      </c>
      <c r="B251" s="15" t="inlineStr">
        <is>
          <t>Remedy Kombucha | Peach | 18-pack 250mL</t>
        </is>
      </c>
      <c r="C251" s="15" t="inlineStr">
        <is>
          <t>3) Functional beverage (still/sparkling)</t>
        </is>
      </c>
      <c r="D251" s="15" t="inlineStr">
        <is>
          <t>250 mL can</t>
        </is>
      </c>
      <c r="E251" s="16" t="n">
        <v>18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Peach</t>
        </is>
      </c>
      <c r="P251" s="16" t="n">
        <v>10</v>
      </c>
      <c r="Q251" s="16" t="n">
        <v>5</v>
      </c>
      <c r="R251" s="15" t="inlineStr">
        <is>
          <t>Not listed</t>
        </is>
      </c>
      <c r="S251" s="16" t="n">
        <v>0</v>
      </c>
      <c r="T251" s="16" t="n">
        <v>8</v>
      </c>
      <c r="U251" s="15" t="inlineStr">
        <is>
          <t>None (sugar-free fermented)</t>
        </is>
      </c>
      <c r="V251" s="15" t="inlineStr">
        <is>
          <t>Sugar-free kombucha, live cultures, organic acids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Sugar-free kombucha differentiator</t>
        </is>
      </c>
      <c r="AC251" s="15" t="inlineStr">
        <is>
          <t>Kombucha benefits with no sugar</t>
        </is>
      </c>
      <c r="AD251" s="15" t="inlineStr">
        <is>
          <t>Live-culture kombucha at zero sugar.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250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Remedy</t>
        </is>
      </c>
      <c r="B252" s="15" t="inlineStr">
        <is>
          <t>Remedy Kombucha | Peach | 24-pack 250mL</t>
        </is>
      </c>
      <c r="C252" s="15" t="inlineStr">
        <is>
          <t>3) Functional beverage (still/sparkling)</t>
        </is>
      </c>
      <c r="D252" s="15" t="inlineStr">
        <is>
          <t>250 mL can</t>
        </is>
      </c>
      <c r="E252" s="16" t="n">
        <v>24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Peach</t>
        </is>
      </c>
      <c r="P252" s="16" t="n">
        <v>10</v>
      </c>
      <c r="Q252" s="16" t="n">
        <v>5</v>
      </c>
      <c r="R252" s="15" t="inlineStr">
        <is>
          <t>Not listed</t>
        </is>
      </c>
      <c r="S252" s="16" t="n">
        <v>0</v>
      </c>
      <c r="T252" s="16" t="n">
        <v>8</v>
      </c>
      <c r="U252" s="15" t="inlineStr">
        <is>
          <t>None (sugar-free fermented)</t>
        </is>
      </c>
      <c r="V252" s="15" t="inlineStr">
        <is>
          <t>Sugar-free kombucha, live cultures, organic acids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Sugar-free kombucha differentiator</t>
        </is>
      </c>
      <c r="AC252" s="15" t="inlineStr">
        <is>
          <t>Kombucha benefits with no sugar</t>
        </is>
      </c>
      <c r="AD252" s="15" t="inlineStr">
        <is>
          <t>Live-culture kombucha at zero sugar.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250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Remedy</t>
        </is>
      </c>
      <c r="B253" s="15" t="inlineStr">
        <is>
          <t>Remedy Kombucha | Cherry Plum | 4-pack 250mL</t>
        </is>
      </c>
      <c r="C253" s="15" t="inlineStr">
        <is>
          <t>3) Functional beverage (still/sparkling)</t>
        </is>
      </c>
      <c r="D253" s="15" t="inlineStr">
        <is>
          <t>250 mL can</t>
        </is>
      </c>
      <c r="E253" s="16" t="n">
        <v>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Cherry Plum</t>
        </is>
      </c>
      <c r="P253" s="16" t="n">
        <v>10</v>
      </c>
      <c r="Q253" s="16" t="n">
        <v>5</v>
      </c>
      <c r="R253" s="15" t="inlineStr">
        <is>
          <t>Not listed</t>
        </is>
      </c>
      <c r="S253" s="16" t="n">
        <v>0</v>
      </c>
      <c r="T253" s="16" t="n">
        <v>8</v>
      </c>
      <c r="U253" s="15" t="inlineStr">
        <is>
          <t>None (sugar-free fermented)</t>
        </is>
      </c>
      <c r="V253" s="15" t="inlineStr">
        <is>
          <t>Sugar-free kombucha, live cultures, organic acids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Sugar-free kombucha differentiator</t>
        </is>
      </c>
      <c r="AC253" s="15" t="inlineStr">
        <is>
          <t>Kombucha benefits with no sugar</t>
        </is>
      </c>
      <c r="AD253" s="15" t="inlineStr">
        <is>
          <t>Live-culture kombucha at zero sugar.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250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Remedy</t>
        </is>
      </c>
      <c r="B254" s="15" t="inlineStr">
        <is>
          <t>Remedy Kombucha | Cherry Plum | 8-pack 250mL</t>
        </is>
      </c>
      <c r="C254" s="15" t="inlineStr">
        <is>
          <t>3) Functional beverage (still/sparkling)</t>
        </is>
      </c>
      <c r="D254" s="15" t="inlineStr">
        <is>
          <t>250 mL can</t>
        </is>
      </c>
      <c r="E254" s="16" t="n">
        <v>8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Cherry Plum</t>
        </is>
      </c>
      <c r="P254" s="16" t="n">
        <v>10</v>
      </c>
      <c r="Q254" s="16" t="n">
        <v>5</v>
      </c>
      <c r="R254" s="15" t="inlineStr">
        <is>
          <t>Not listed</t>
        </is>
      </c>
      <c r="S254" s="16" t="n">
        <v>0</v>
      </c>
      <c r="T254" s="16" t="n">
        <v>8</v>
      </c>
      <c r="U254" s="15" t="inlineStr">
        <is>
          <t>None (sugar-free fermented)</t>
        </is>
      </c>
      <c r="V254" s="15" t="inlineStr">
        <is>
          <t>Sugar-free kombucha, live cultures, organic acids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Sugar-free kombucha differentiator</t>
        </is>
      </c>
      <c r="AC254" s="15" t="inlineStr">
        <is>
          <t>Kombucha benefits with no sugar</t>
        </is>
      </c>
      <c r="AD254" s="15" t="inlineStr">
        <is>
          <t>Live-culture kombucha at zero sugar.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250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Remedy</t>
        </is>
      </c>
      <c r="B255" s="15" t="inlineStr">
        <is>
          <t>Remedy Kombucha | Cherry Plum | 12-pack 250mL</t>
        </is>
      </c>
      <c r="C255" s="15" t="inlineStr">
        <is>
          <t>3) Functional beverage (still/sparkling)</t>
        </is>
      </c>
      <c r="D255" s="15" t="inlineStr">
        <is>
          <t>250 mL can</t>
        </is>
      </c>
      <c r="E255" s="16" t="n">
        <v>12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Cherry Plum</t>
        </is>
      </c>
      <c r="P255" s="16" t="n">
        <v>10</v>
      </c>
      <c r="Q255" s="16" t="n">
        <v>5</v>
      </c>
      <c r="R255" s="15" t="inlineStr">
        <is>
          <t>Not listed</t>
        </is>
      </c>
      <c r="S255" s="16" t="n">
        <v>0</v>
      </c>
      <c r="T255" s="16" t="n">
        <v>8</v>
      </c>
      <c r="U255" s="15" t="inlineStr">
        <is>
          <t>None (sugar-free fermented)</t>
        </is>
      </c>
      <c r="V255" s="15" t="inlineStr">
        <is>
          <t>Sugar-free kombucha, live cultures, organic acids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Sugar-free kombucha differentiator</t>
        </is>
      </c>
      <c r="AC255" s="15" t="inlineStr">
        <is>
          <t>Kombucha benefits with no sugar</t>
        </is>
      </c>
      <c r="AD255" s="15" t="inlineStr">
        <is>
          <t>Live-culture kombucha at zero sugar.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250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Remedy</t>
        </is>
      </c>
      <c r="B256" s="15" t="inlineStr">
        <is>
          <t>Remedy Kombucha | Cherry Plum | 18-pack 250mL</t>
        </is>
      </c>
      <c r="C256" s="15" t="inlineStr">
        <is>
          <t>3) Functional beverage (still/sparkling)</t>
        </is>
      </c>
      <c r="D256" s="15" t="inlineStr">
        <is>
          <t>250 mL can</t>
        </is>
      </c>
      <c r="E256" s="16" t="n">
        <v>18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Cherry Plum</t>
        </is>
      </c>
      <c r="P256" s="16" t="n">
        <v>10</v>
      </c>
      <c r="Q256" s="16" t="n">
        <v>5</v>
      </c>
      <c r="R256" s="15" t="inlineStr">
        <is>
          <t>Not listed</t>
        </is>
      </c>
      <c r="S256" s="16" t="n">
        <v>0</v>
      </c>
      <c r="T256" s="16" t="n">
        <v>8</v>
      </c>
      <c r="U256" s="15" t="inlineStr">
        <is>
          <t>None (sugar-free fermented)</t>
        </is>
      </c>
      <c r="V256" s="15" t="inlineStr">
        <is>
          <t>Sugar-free kombucha, live cultures, organic acids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Sugar-free kombucha differentiator</t>
        </is>
      </c>
      <c r="AC256" s="15" t="inlineStr">
        <is>
          <t>Kombucha benefits with no sugar</t>
        </is>
      </c>
      <c r="AD256" s="15" t="inlineStr">
        <is>
          <t>Live-culture kombucha at zero sugar.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250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Remedy</t>
        </is>
      </c>
      <c r="B257" s="15" t="inlineStr">
        <is>
          <t>Remedy Kombucha | Cherry Plum | 24-pack 250mL</t>
        </is>
      </c>
      <c r="C257" s="15" t="inlineStr">
        <is>
          <t>3) Functional beverage (still/sparkling)</t>
        </is>
      </c>
      <c r="D257" s="15" t="inlineStr">
        <is>
          <t>250 mL can</t>
        </is>
      </c>
      <c r="E257" s="16" t="n">
        <v>24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Cherry Plum</t>
        </is>
      </c>
      <c r="P257" s="16" t="n">
        <v>10</v>
      </c>
      <c r="Q257" s="16" t="n">
        <v>5</v>
      </c>
      <c r="R257" s="15" t="inlineStr">
        <is>
          <t>Not listed</t>
        </is>
      </c>
      <c r="S257" s="16" t="n">
        <v>0</v>
      </c>
      <c r="T257" s="16" t="n">
        <v>8</v>
      </c>
      <c r="U257" s="15" t="inlineStr">
        <is>
          <t>None (sugar-free fermented)</t>
        </is>
      </c>
      <c r="V257" s="15" t="inlineStr">
        <is>
          <t>Sugar-free kombucha, live cultures, organic acids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Sugar-free kombucha differentiator</t>
        </is>
      </c>
      <c r="AC257" s="15" t="inlineStr">
        <is>
          <t>Kombucha benefits with no sugar</t>
        </is>
      </c>
      <c r="AD257" s="15" t="inlineStr">
        <is>
          <t>Live-culture kombucha at zero sugar.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250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Remedy</t>
        </is>
      </c>
      <c r="B258" s="15" t="inlineStr">
        <is>
          <t>Remedy Kombucha | Passionfruit | 4-pack 250mL</t>
        </is>
      </c>
      <c r="C258" s="15" t="inlineStr">
        <is>
          <t>3) Functional beverage (still/sparkling)</t>
        </is>
      </c>
      <c r="D258" s="15" t="inlineStr">
        <is>
          <t>250 mL can</t>
        </is>
      </c>
      <c r="E258" s="16" t="n">
        <v>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Passionfruit</t>
        </is>
      </c>
      <c r="P258" s="16" t="n">
        <v>10</v>
      </c>
      <c r="Q258" s="16" t="n">
        <v>5</v>
      </c>
      <c r="R258" s="15" t="inlineStr">
        <is>
          <t>Not listed</t>
        </is>
      </c>
      <c r="S258" s="16" t="n">
        <v>0</v>
      </c>
      <c r="T258" s="16" t="n">
        <v>8</v>
      </c>
      <c r="U258" s="15" t="inlineStr">
        <is>
          <t>None (sugar-free fermented)</t>
        </is>
      </c>
      <c r="V258" s="15" t="inlineStr">
        <is>
          <t>Sugar-free kombucha, live cultures, organic acids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Sugar-free kombucha differentiator</t>
        </is>
      </c>
      <c r="AC258" s="15" t="inlineStr">
        <is>
          <t>Kombucha benefits with no sugar</t>
        </is>
      </c>
      <c r="AD258" s="15" t="inlineStr">
        <is>
          <t>Live-culture kombucha at zero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250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Remedy</t>
        </is>
      </c>
      <c r="B259" s="15" t="inlineStr">
        <is>
          <t>Remedy Kombucha | Passionfruit | 8-pack 250mL</t>
        </is>
      </c>
      <c r="C259" s="15" t="inlineStr">
        <is>
          <t>3) Functional beverage (still/sparkling)</t>
        </is>
      </c>
      <c r="D259" s="15" t="inlineStr">
        <is>
          <t>250 mL can</t>
        </is>
      </c>
      <c r="E259" s="16" t="n">
        <v>8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Passionfruit</t>
        </is>
      </c>
      <c r="P259" s="16" t="n">
        <v>10</v>
      </c>
      <c r="Q259" s="16" t="n">
        <v>5</v>
      </c>
      <c r="R259" s="15" t="inlineStr">
        <is>
          <t>Not listed</t>
        </is>
      </c>
      <c r="S259" s="16" t="n">
        <v>0</v>
      </c>
      <c r="T259" s="16" t="n">
        <v>8</v>
      </c>
      <c r="U259" s="15" t="inlineStr">
        <is>
          <t>None (sugar-free fermented)</t>
        </is>
      </c>
      <c r="V259" s="15" t="inlineStr">
        <is>
          <t>Sugar-free kombucha, live cultures, organic acids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Sugar-free kombucha differentiator</t>
        </is>
      </c>
      <c r="AC259" s="15" t="inlineStr">
        <is>
          <t>Kombucha benefits with no sugar</t>
        </is>
      </c>
      <c r="AD259" s="15" t="inlineStr">
        <is>
          <t>Live-culture kombucha at zero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250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Remedy</t>
        </is>
      </c>
      <c r="B260" s="15" t="inlineStr">
        <is>
          <t>Remedy Kombucha | Passionfruit | 12-pack 250mL</t>
        </is>
      </c>
      <c r="C260" s="15" t="inlineStr">
        <is>
          <t>3) Functional beverage (still/sparkling)</t>
        </is>
      </c>
      <c r="D260" s="15" t="inlineStr">
        <is>
          <t>250 mL can</t>
        </is>
      </c>
      <c r="E260" s="16" t="n">
        <v>12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Passionfruit</t>
        </is>
      </c>
      <c r="P260" s="16" t="n">
        <v>10</v>
      </c>
      <c r="Q260" s="16" t="n">
        <v>5</v>
      </c>
      <c r="R260" s="15" t="inlineStr">
        <is>
          <t>Not listed</t>
        </is>
      </c>
      <c r="S260" s="16" t="n">
        <v>0</v>
      </c>
      <c r="T260" s="16" t="n">
        <v>8</v>
      </c>
      <c r="U260" s="15" t="inlineStr">
        <is>
          <t>None (sugar-free fermented)</t>
        </is>
      </c>
      <c r="V260" s="15" t="inlineStr">
        <is>
          <t>Sugar-free kombucha, live cultures, organic acids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Sugar-free kombucha differentiator</t>
        </is>
      </c>
      <c r="AC260" s="15" t="inlineStr">
        <is>
          <t>Kombucha benefits with no sugar</t>
        </is>
      </c>
      <c r="AD260" s="15" t="inlineStr">
        <is>
          <t>Live-culture kombucha at zero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250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Remedy</t>
        </is>
      </c>
      <c r="B261" s="15" t="inlineStr">
        <is>
          <t>Remedy Kombucha | Passionfruit | 18-pack 250mL</t>
        </is>
      </c>
      <c r="C261" s="15" t="inlineStr">
        <is>
          <t>3) Functional beverage (still/sparkling)</t>
        </is>
      </c>
      <c r="D261" s="15" t="inlineStr">
        <is>
          <t>250 mL can</t>
        </is>
      </c>
      <c r="E261" s="16" t="n">
        <v>18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Passionfruit</t>
        </is>
      </c>
      <c r="P261" s="16" t="n">
        <v>10</v>
      </c>
      <c r="Q261" s="16" t="n">
        <v>5</v>
      </c>
      <c r="R261" s="15" t="inlineStr">
        <is>
          <t>Not listed</t>
        </is>
      </c>
      <c r="S261" s="16" t="n">
        <v>0</v>
      </c>
      <c r="T261" s="16" t="n">
        <v>8</v>
      </c>
      <c r="U261" s="15" t="inlineStr">
        <is>
          <t>None (sugar-free fermented)</t>
        </is>
      </c>
      <c r="V261" s="15" t="inlineStr">
        <is>
          <t>Sugar-free kombucha, live cultures, organic acids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Sugar-free kombucha differentiator</t>
        </is>
      </c>
      <c r="AC261" s="15" t="inlineStr">
        <is>
          <t>Kombucha benefits with no sugar</t>
        </is>
      </c>
      <c r="AD261" s="15" t="inlineStr">
        <is>
          <t>Live-culture kombucha at zero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250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Remedy</t>
        </is>
      </c>
      <c r="B262" s="15" t="inlineStr">
        <is>
          <t>Remedy Kombucha | Passionfruit | 24-pack 250mL</t>
        </is>
      </c>
      <c r="C262" s="15" t="inlineStr">
        <is>
          <t>3) Functional beverage (still/sparkling)</t>
        </is>
      </c>
      <c r="D262" s="15" t="inlineStr">
        <is>
          <t>250 mL can</t>
        </is>
      </c>
      <c r="E262" s="16" t="n">
        <v>24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Passionfruit</t>
        </is>
      </c>
      <c r="P262" s="16" t="n">
        <v>10</v>
      </c>
      <c r="Q262" s="16" t="n">
        <v>5</v>
      </c>
      <c r="R262" s="15" t="inlineStr">
        <is>
          <t>Not listed</t>
        </is>
      </c>
      <c r="S262" s="16" t="n">
        <v>0</v>
      </c>
      <c r="T262" s="16" t="n">
        <v>8</v>
      </c>
      <c r="U262" s="15" t="inlineStr">
        <is>
          <t>None (sugar-free fermented)</t>
        </is>
      </c>
      <c r="V262" s="15" t="inlineStr">
        <is>
          <t>Sugar-free kombucha, live cultures, organic acids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Sugar-free kombucha differentiator</t>
        </is>
      </c>
      <c r="AC262" s="15" t="inlineStr">
        <is>
          <t>Kombucha benefits with no sugar</t>
        </is>
      </c>
      <c r="AD262" s="15" t="inlineStr">
        <is>
          <t>Live-culture kombucha at zero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250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Recess</t>
        </is>
      </c>
      <c r="B263" s="15" t="inlineStr">
        <is>
          <t>Recess Mood | Blackberry Chai | single 355mL</t>
        </is>
      </c>
      <c r="C263" s="15" t="inlineStr">
        <is>
          <t>3) Functional beverage (still/sparkling)</t>
        </is>
      </c>
      <c r="D263" s="15" t="inlineStr">
        <is>
          <t>355 mL can</t>
        </is>
      </c>
      <c r="E263" s="16" t="n">
        <v>1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Blackberry Chai</t>
        </is>
      </c>
      <c r="P263" s="16" t="n">
        <v>0</v>
      </c>
      <c r="Q263" s="16" t="n">
        <v>10</v>
      </c>
      <c r="R263" s="15" t="inlineStr">
        <is>
          <t>Not listed</t>
        </is>
      </c>
      <c r="S263" s="16" t="n">
        <v>1</v>
      </c>
      <c r="T263" s="16" t="n">
        <v>25</v>
      </c>
      <c r="U263" s="15" t="inlineStr">
        <is>
          <t>Agave + stevia</t>
        </is>
      </c>
      <c r="V263" s="15" t="inlineStr">
        <is>
          <t>Adaptogens + magnesium + L-theanine, calm/de-stress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Leading calming/adaptogen sparkling brand</t>
        </is>
      </c>
      <c r="AC263" s="15" t="inlineStr">
        <is>
          <t>A sparkling drink designed to calm you down</t>
        </is>
      </c>
      <c r="AD263" s="15" t="inlineStr">
        <is>
          <t>Adaptogens and L-theanine for relaxation, not energy.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355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Recess</t>
        </is>
      </c>
      <c r="B264" s="15" t="inlineStr">
        <is>
          <t>Recess Mood | Blackberry Chai | 8-pack 355mL</t>
        </is>
      </c>
      <c r="C264" s="15" t="inlineStr">
        <is>
          <t>3) Functional beverage (still/sparkling)</t>
        </is>
      </c>
      <c r="D264" s="15" t="inlineStr">
        <is>
          <t>355 mL can</t>
        </is>
      </c>
      <c r="E264" s="16" t="n">
        <v>8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Blackberry Chai</t>
        </is>
      </c>
      <c r="P264" s="16" t="n">
        <v>0</v>
      </c>
      <c r="Q264" s="16" t="n">
        <v>10</v>
      </c>
      <c r="R264" s="15" t="inlineStr">
        <is>
          <t>Not listed</t>
        </is>
      </c>
      <c r="S264" s="16" t="n">
        <v>1</v>
      </c>
      <c r="T264" s="16" t="n">
        <v>25</v>
      </c>
      <c r="U264" s="15" t="inlineStr">
        <is>
          <t>Agave + stevia</t>
        </is>
      </c>
      <c r="V264" s="15" t="inlineStr">
        <is>
          <t>Adaptogens + magnesium + L-theanine, calm/de-stress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Leading calming/adaptogen sparkling brand</t>
        </is>
      </c>
      <c r="AC264" s="15" t="inlineStr">
        <is>
          <t>A sparkling drink designed to calm you down</t>
        </is>
      </c>
      <c r="AD264" s="15" t="inlineStr">
        <is>
          <t>Adaptogens and L-theanine for relaxation, not energy.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355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Recess</t>
        </is>
      </c>
      <c r="B265" s="15" t="inlineStr">
        <is>
          <t>Recess Mood | Blackberry Chai | 12-pack 355mL</t>
        </is>
      </c>
      <c r="C265" s="15" t="inlineStr">
        <is>
          <t>3) Functional beverage (still/sparkling)</t>
        </is>
      </c>
      <c r="D265" s="15" t="inlineStr">
        <is>
          <t>355 mL can</t>
        </is>
      </c>
      <c r="E265" s="16" t="n">
        <v>12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Blackberry Chai</t>
        </is>
      </c>
      <c r="P265" s="16" t="n">
        <v>0</v>
      </c>
      <c r="Q265" s="16" t="n">
        <v>10</v>
      </c>
      <c r="R265" s="15" t="inlineStr">
        <is>
          <t>Not listed</t>
        </is>
      </c>
      <c r="S265" s="16" t="n">
        <v>1</v>
      </c>
      <c r="T265" s="16" t="n">
        <v>25</v>
      </c>
      <c r="U265" s="15" t="inlineStr">
        <is>
          <t>Agave + stevia</t>
        </is>
      </c>
      <c r="V265" s="15" t="inlineStr">
        <is>
          <t>Adaptogens + magnesium + L-theanine, calm/de-stress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Leading calming/adaptogen sparkling brand</t>
        </is>
      </c>
      <c r="AC265" s="15" t="inlineStr">
        <is>
          <t>A sparkling drink designed to calm you down</t>
        </is>
      </c>
      <c r="AD265" s="15" t="inlineStr">
        <is>
          <t>Adaptogens and L-theanine for relaxation, not energy.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355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Recess</t>
        </is>
      </c>
      <c r="B266" s="15" t="inlineStr">
        <is>
          <t>Recess Mood | Blackberry Chai | 15-pack 355mL</t>
        </is>
      </c>
      <c r="C266" s="15" t="inlineStr">
        <is>
          <t>3) Functional beverage (still/sparkling)</t>
        </is>
      </c>
      <c r="D266" s="15" t="inlineStr">
        <is>
          <t>355 mL can</t>
        </is>
      </c>
      <c r="E266" s="16" t="n">
        <v>15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Blackberry Chai</t>
        </is>
      </c>
      <c r="P266" s="16" t="n">
        <v>0</v>
      </c>
      <c r="Q266" s="16" t="n">
        <v>10</v>
      </c>
      <c r="R266" s="15" t="inlineStr">
        <is>
          <t>Not listed</t>
        </is>
      </c>
      <c r="S266" s="16" t="n">
        <v>1</v>
      </c>
      <c r="T266" s="16" t="n">
        <v>25</v>
      </c>
      <c r="U266" s="15" t="inlineStr">
        <is>
          <t>Agave + stevia</t>
        </is>
      </c>
      <c r="V266" s="15" t="inlineStr">
        <is>
          <t>Adaptogens + magnesium + L-theanine, calm/de-stress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Leading calming/adaptogen sparkling brand</t>
        </is>
      </c>
      <c r="AC266" s="15" t="inlineStr">
        <is>
          <t>A sparkling drink designed to calm you down</t>
        </is>
      </c>
      <c r="AD266" s="15" t="inlineStr">
        <is>
          <t>Adaptogens and L-theanine for relaxation, not energy.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355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Recess</t>
        </is>
      </c>
      <c r="B267" s="15" t="inlineStr">
        <is>
          <t>Recess Mood | Blackberry Chai | 18-pack 355mL</t>
        </is>
      </c>
      <c r="C267" s="15" t="inlineStr">
        <is>
          <t>3) Functional beverage (still/sparkling)</t>
        </is>
      </c>
      <c r="D267" s="15" t="inlineStr">
        <is>
          <t>355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Blackberry Chai</t>
        </is>
      </c>
      <c r="P267" s="16" t="n">
        <v>0</v>
      </c>
      <c r="Q267" s="16" t="n">
        <v>10</v>
      </c>
      <c r="R267" s="15" t="inlineStr">
        <is>
          <t>Not listed</t>
        </is>
      </c>
      <c r="S267" s="16" t="n">
        <v>1</v>
      </c>
      <c r="T267" s="16" t="n">
        <v>25</v>
      </c>
      <c r="U267" s="15" t="inlineStr">
        <is>
          <t>Agave + stevia</t>
        </is>
      </c>
      <c r="V267" s="15" t="inlineStr">
        <is>
          <t>Adaptogens + magnesium + L-theanine, calm/de-stress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Leading calming/adaptogen sparkling brand</t>
        </is>
      </c>
      <c r="AC267" s="15" t="inlineStr">
        <is>
          <t>A sparkling drink designed to calm you down</t>
        </is>
      </c>
      <c r="AD267" s="15" t="inlineStr">
        <is>
          <t>Adaptogens and L-theanine for relaxation, not energy.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355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Recess</t>
        </is>
      </c>
      <c r="B268" s="15" t="inlineStr">
        <is>
          <t>Recess Mood | Blackberry Chai | 24-pack 355mL</t>
        </is>
      </c>
      <c r="C268" s="15" t="inlineStr">
        <is>
          <t>3) Functional beverage (still/sparkling)</t>
        </is>
      </c>
      <c r="D268" s="15" t="inlineStr">
        <is>
          <t>355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Blackberry Chai</t>
        </is>
      </c>
      <c r="P268" s="16" t="n">
        <v>0</v>
      </c>
      <c r="Q268" s="16" t="n">
        <v>10</v>
      </c>
      <c r="R268" s="15" t="inlineStr">
        <is>
          <t>Not listed</t>
        </is>
      </c>
      <c r="S268" s="16" t="n">
        <v>1</v>
      </c>
      <c r="T268" s="16" t="n">
        <v>25</v>
      </c>
      <c r="U268" s="15" t="inlineStr">
        <is>
          <t>Agave + stevia</t>
        </is>
      </c>
      <c r="V268" s="15" t="inlineStr">
        <is>
          <t>Adaptogens + magnesium + L-theanine, calm/de-stress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Leading calming/adaptogen sparkling brand</t>
        </is>
      </c>
      <c r="AC268" s="15" t="inlineStr">
        <is>
          <t>A sparkling drink designed to calm you down</t>
        </is>
      </c>
      <c r="AD268" s="15" t="inlineStr">
        <is>
          <t>Adaptogens and L-theanine for relaxation, not energy.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355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Recess</t>
        </is>
      </c>
      <c r="B269" s="15" t="inlineStr">
        <is>
          <t>Recess Mood | Pomegranate Hibiscus | single 355mL</t>
        </is>
      </c>
      <c r="C269" s="15" t="inlineStr">
        <is>
          <t>3) Functional beverage (still/sparkling)</t>
        </is>
      </c>
      <c r="D269" s="15" t="inlineStr">
        <is>
          <t>355 mL can</t>
        </is>
      </c>
      <c r="E269" s="16" t="n">
        <v>1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Pomegranate Hibiscus</t>
        </is>
      </c>
      <c r="P269" s="16" t="n">
        <v>0</v>
      </c>
      <c r="Q269" s="16" t="n">
        <v>10</v>
      </c>
      <c r="R269" s="15" t="inlineStr">
        <is>
          <t>Not listed</t>
        </is>
      </c>
      <c r="S269" s="16" t="n">
        <v>1</v>
      </c>
      <c r="T269" s="16" t="n">
        <v>25</v>
      </c>
      <c r="U269" s="15" t="inlineStr">
        <is>
          <t>Agave + stevia</t>
        </is>
      </c>
      <c r="V269" s="15" t="inlineStr">
        <is>
          <t>Adaptogens + magnesium + L-theanine, calm/de-stress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Leading calming/adaptogen sparkling brand</t>
        </is>
      </c>
      <c r="AC269" s="15" t="inlineStr">
        <is>
          <t>A sparkling drink designed to calm you down</t>
        </is>
      </c>
      <c r="AD269" s="15" t="inlineStr">
        <is>
          <t>Adaptogens and L-theanine for relaxation, not energy.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355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Recess</t>
        </is>
      </c>
      <c r="B270" s="15" t="inlineStr">
        <is>
          <t>Recess Mood | Pomegranate Hibiscus | 8-pack 355mL</t>
        </is>
      </c>
      <c r="C270" s="15" t="inlineStr">
        <is>
          <t>3) Functional beverage (still/sparkling)</t>
        </is>
      </c>
      <c r="D270" s="15" t="inlineStr">
        <is>
          <t>355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Pomegranate Hibiscus</t>
        </is>
      </c>
      <c r="P270" s="16" t="n">
        <v>0</v>
      </c>
      <c r="Q270" s="16" t="n">
        <v>10</v>
      </c>
      <c r="R270" s="15" t="inlineStr">
        <is>
          <t>Not listed</t>
        </is>
      </c>
      <c r="S270" s="16" t="n">
        <v>1</v>
      </c>
      <c r="T270" s="16" t="n">
        <v>25</v>
      </c>
      <c r="U270" s="15" t="inlineStr">
        <is>
          <t>Agave + stevia</t>
        </is>
      </c>
      <c r="V270" s="15" t="inlineStr">
        <is>
          <t>Adaptogens + magnesium + L-theanine, calm/de-stress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Leading calming/adaptogen sparkling brand</t>
        </is>
      </c>
      <c r="AC270" s="15" t="inlineStr">
        <is>
          <t>A sparkling drink designed to calm you down</t>
        </is>
      </c>
      <c r="AD270" s="15" t="inlineStr">
        <is>
          <t>Adaptogens and L-theanine for relaxation, not energy.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355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Recess</t>
        </is>
      </c>
      <c r="B271" s="15" t="inlineStr">
        <is>
          <t>Recess Mood | Pomegranate Hibiscus | 12-pack 355mL</t>
        </is>
      </c>
      <c r="C271" s="15" t="inlineStr">
        <is>
          <t>3) Functional beverage (still/sparkling)</t>
        </is>
      </c>
      <c r="D271" s="15" t="inlineStr">
        <is>
          <t>355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Pomegranate Hibiscus</t>
        </is>
      </c>
      <c r="P271" s="16" t="n">
        <v>0</v>
      </c>
      <c r="Q271" s="16" t="n">
        <v>10</v>
      </c>
      <c r="R271" s="15" t="inlineStr">
        <is>
          <t>Not listed</t>
        </is>
      </c>
      <c r="S271" s="16" t="n">
        <v>1</v>
      </c>
      <c r="T271" s="16" t="n">
        <v>25</v>
      </c>
      <c r="U271" s="15" t="inlineStr">
        <is>
          <t>Agave + stevia</t>
        </is>
      </c>
      <c r="V271" s="15" t="inlineStr">
        <is>
          <t>Adaptogens + magnesium + L-theanine, calm/de-stress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Leading calming/adaptogen sparkling brand</t>
        </is>
      </c>
      <c r="AC271" s="15" t="inlineStr">
        <is>
          <t>A sparkling drink designed to calm you down</t>
        </is>
      </c>
      <c r="AD271" s="15" t="inlineStr">
        <is>
          <t>Adaptogens and L-theanine for relaxation, not energy.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355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Recess</t>
        </is>
      </c>
      <c r="B272" s="15" t="inlineStr">
        <is>
          <t>Recess Mood | Pomegranate Hibiscus | 15-pack 355mL</t>
        </is>
      </c>
      <c r="C272" s="15" t="inlineStr">
        <is>
          <t>3) Functional beverage (still/sparkling)</t>
        </is>
      </c>
      <c r="D272" s="15" t="inlineStr">
        <is>
          <t>355 mL can</t>
        </is>
      </c>
      <c r="E272" s="16" t="n">
        <v>15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Pomegranate Hibiscus</t>
        </is>
      </c>
      <c r="P272" s="16" t="n">
        <v>0</v>
      </c>
      <c r="Q272" s="16" t="n">
        <v>10</v>
      </c>
      <c r="R272" s="15" t="inlineStr">
        <is>
          <t>Not listed</t>
        </is>
      </c>
      <c r="S272" s="16" t="n">
        <v>1</v>
      </c>
      <c r="T272" s="16" t="n">
        <v>25</v>
      </c>
      <c r="U272" s="15" t="inlineStr">
        <is>
          <t>Agave + stevia</t>
        </is>
      </c>
      <c r="V272" s="15" t="inlineStr">
        <is>
          <t>Adaptogens + magnesium + L-theanine, calm/de-stress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Leading calming/adaptogen sparkling brand</t>
        </is>
      </c>
      <c r="AC272" s="15" t="inlineStr">
        <is>
          <t>A sparkling drink designed to calm you down</t>
        </is>
      </c>
      <c r="AD272" s="15" t="inlineStr">
        <is>
          <t>Adaptogens and L-theanine for relaxation, not energy.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355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Recess</t>
        </is>
      </c>
      <c r="B273" s="15" t="inlineStr">
        <is>
          <t>Recess Mood | Pomegranate Hibiscus | 18-pack 355mL</t>
        </is>
      </c>
      <c r="C273" s="15" t="inlineStr">
        <is>
          <t>3) Functional beverage (still/sparkling)</t>
        </is>
      </c>
      <c r="D273" s="15" t="inlineStr">
        <is>
          <t>355 mL can</t>
        </is>
      </c>
      <c r="E273" s="16" t="n">
        <v>18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Pomegranate Hibiscus</t>
        </is>
      </c>
      <c r="P273" s="16" t="n">
        <v>0</v>
      </c>
      <c r="Q273" s="16" t="n">
        <v>10</v>
      </c>
      <c r="R273" s="15" t="inlineStr">
        <is>
          <t>Not listed</t>
        </is>
      </c>
      <c r="S273" s="16" t="n">
        <v>1</v>
      </c>
      <c r="T273" s="16" t="n">
        <v>25</v>
      </c>
      <c r="U273" s="15" t="inlineStr">
        <is>
          <t>Agave + stevia</t>
        </is>
      </c>
      <c r="V273" s="15" t="inlineStr">
        <is>
          <t>Adaptogens + magnesium + L-theanine, calm/de-stress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Leading calming/adaptogen sparkling brand</t>
        </is>
      </c>
      <c r="AC273" s="15" t="inlineStr">
        <is>
          <t>A sparkling drink designed to calm you down</t>
        </is>
      </c>
      <c r="AD273" s="15" t="inlineStr">
        <is>
          <t>Adaptogens and L-theanine for relaxation, not energy.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355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Recess</t>
        </is>
      </c>
      <c r="B274" s="15" t="inlineStr">
        <is>
          <t>Recess Mood | Pomegranate Hibiscus | 24-pack 355mL</t>
        </is>
      </c>
      <c r="C274" s="15" t="inlineStr">
        <is>
          <t>3) Functional beverage (still/sparkling)</t>
        </is>
      </c>
      <c r="D274" s="15" t="inlineStr">
        <is>
          <t>355 mL can</t>
        </is>
      </c>
      <c r="E274" s="16" t="n">
        <v>24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Pomegranate Hibiscus</t>
        </is>
      </c>
      <c r="P274" s="16" t="n">
        <v>0</v>
      </c>
      <c r="Q274" s="16" t="n">
        <v>10</v>
      </c>
      <c r="R274" s="15" t="inlineStr">
        <is>
          <t>Not listed</t>
        </is>
      </c>
      <c r="S274" s="16" t="n">
        <v>1</v>
      </c>
      <c r="T274" s="16" t="n">
        <v>25</v>
      </c>
      <c r="U274" s="15" t="inlineStr">
        <is>
          <t>Agave + stevia</t>
        </is>
      </c>
      <c r="V274" s="15" t="inlineStr">
        <is>
          <t>Adaptogens + magnesium + L-theanine, calm/de-stress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Leading calming/adaptogen sparkling brand</t>
        </is>
      </c>
      <c r="AC274" s="15" t="inlineStr">
        <is>
          <t>A sparkling drink designed to calm you down</t>
        </is>
      </c>
      <c r="AD274" s="15" t="inlineStr">
        <is>
          <t>Adaptogens and L-theanine for relaxation, not energy.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355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Recess</t>
        </is>
      </c>
      <c r="B275" s="15" t="inlineStr">
        <is>
          <t>Recess Mood | Blood Orange | single 355mL</t>
        </is>
      </c>
      <c r="C275" s="15" t="inlineStr">
        <is>
          <t>3) Functional beverage (still/sparkling)</t>
        </is>
      </c>
      <c r="D275" s="15" t="inlineStr">
        <is>
          <t>355 mL can</t>
        </is>
      </c>
      <c r="E275" s="16" t="n">
        <v>1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Blood Orange</t>
        </is>
      </c>
      <c r="P275" s="16" t="n">
        <v>0</v>
      </c>
      <c r="Q275" s="16" t="n">
        <v>10</v>
      </c>
      <c r="R275" s="15" t="inlineStr">
        <is>
          <t>Not listed</t>
        </is>
      </c>
      <c r="S275" s="16" t="n">
        <v>1</v>
      </c>
      <c r="T275" s="16" t="n">
        <v>25</v>
      </c>
      <c r="U275" s="15" t="inlineStr">
        <is>
          <t>Agave + stevia</t>
        </is>
      </c>
      <c r="V275" s="15" t="inlineStr">
        <is>
          <t>Adaptogens + magnesium + L-theanine, calm/de-stress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Leading calming/adaptogen sparkling brand</t>
        </is>
      </c>
      <c r="AC275" s="15" t="inlineStr">
        <is>
          <t>A sparkling drink designed to calm you down</t>
        </is>
      </c>
      <c r="AD275" s="15" t="inlineStr">
        <is>
          <t>Adaptogens and L-theanine for relaxation, not energy.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355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Recess</t>
        </is>
      </c>
      <c r="B276" s="15" t="inlineStr">
        <is>
          <t>Recess Mood | Blood Orange | 8-pack 355mL</t>
        </is>
      </c>
      <c r="C276" s="15" t="inlineStr">
        <is>
          <t>3) Functional beverage (still/sparkling)</t>
        </is>
      </c>
      <c r="D276" s="15" t="inlineStr">
        <is>
          <t>355 mL can</t>
        </is>
      </c>
      <c r="E276" s="16" t="n">
        <v>8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Blood Orange</t>
        </is>
      </c>
      <c r="P276" s="16" t="n">
        <v>0</v>
      </c>
      <c r="Q276" s="16" t="n">
        <v>10</v>
      </c>
      <c r="R276" s="15" t="inlineStr">
        <is>
          <t>Not listed</t>
        </is>
      </c>
      <c r="S276" s="16" t="n">
        <v>1</v>
      </c>
      <c r="T276" s="16" t="n">
        <v>25</v>
      </c>
      <c r="U276" s="15" t="inlineStr">
        <is>
          <t>Agave + stevia</t>
        </is>
      </c>
      <c r="V276" s="15" t="inlineStr">
        <is>
          <t>Adaptogens + magnesium + L-theanine, calm/de-stress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Leading calming/adaptogen sparkling brand</t>
        </is>
      </c>
      <c r="AC276" s="15" t="inlineStr">
        <is>
          <t>A sparkling drink designed to calm you down</t>
        </is>
      </c>
      <c r="AD276" s="15" t="inlineStr">
        <is>
          <t>Adaptogens and L-theanine for relaxation, not energy.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355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Recess</t>
        </is>
      </c>
      <c r="B277" s="15" t="inlineStr">
        <is>
          <t>Recess Mood | Blood Orange | 12-pack 355mL</t>
        </is>
      </c>
      <c r="C277" s="15" t="inlineStr">
        <is>
          <t>3) Functional beverage (still/sparkling)</t>
        </is>
      </c>
      <c r="D277" s="15" t="inlineStr">
        <is>
          <t>355 mL can</t>
        </is>
      </c>
      <c r="E277" s="16" t="n">
        <v>12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Blood Orange</t>
        </is>
      </c>
      <c r="P277" s="16" t="n">
        <v>0</v>
      </c>
      <c r="Q277" s="16" t="n">
        <v>10</v>
      </c>
      <c r="R277" s="15" t="inlineStr">
        <is>
          <t>Not listed</t>
        </is>
      </c>
      <c r="S277" s="16" t="n">
        <v>1</v>
      </c>
      <c r="T277" s="16" t="n">
        <v>25</v>
      </c>
      <c r="U277" s="15" t="inlineStr">
        <is>
          <t>Agave + stevia</t>
        </is>
      </c>
      <c r="V277" s="15" t="inlineStr">
        <is>
          <t>Adaptogens + magnesium + L-theanine, calm/de-stress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Leading calming/adaptogen sparkling brand</t>
        </is>
      </c>
      <c r="AC277" s="15" t="inlineStr">
        <is>
          <t>A sparkling drink designed to calm you down</t>
        </is>
      </c>
      <c r="AD277" s="15" t="inlineStr">
        <is>
          <t>Adaptogens and L-theanine for relaxation, not energy.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355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Recess</t>
        </is>
      </c>
      <c r="B278" s="15" t="inlineStr">
        <is>
          <t>Recess Mood | Blood Orange | 15-pack 355mL</t>
        </is>
      </c>
      <c r="C278" s="15" t="inlineStr">
        <is>
          <t>3) Functional beverage (still/sparkling)</t>
        </is>
      </c>
      <c r="D278" s="15" t="inlineStr">
        <is>
          <t>355 mL can</t>
        </is>
      </c>
      <c r="E278" s="16" t="n">
        <v>15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Blood Orange</t>
        </is>
      </c>
      <c r="P278" s="16" t="n">
        <v>0</v>
      </c>
      <c r="Q278" s="16" t="n">
        <v>10</v>
      </c>
      <c r="R278" s="15" t="inlineStr">
        <is>
          <t>Not listed</t>
        </is>
      </c>
      <c r="S278" s="16" t="n">
        <v>1</v>
      </c>
      <c r="T278" s="16" t="n">
        <v>25</v>
      </c>
      <c r="U278" s="15" t="inlineStr">
        <is>
          <t>Agave + stevia</t>
        </is>
      </c>
      <c r="V278" s="15" t="inlineStr">
        <is>
          <t>Adaptogens + magnesium + L-theanine, calm/de-stress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Leading calming/adaptogen sparkling brand</t>
        </is>
      </c>
      <c r="AC278" s="15" t="inlineStr">
        <is>
          <t>A sparkling drink designed to calm you down</t>
        </is>
      </c>
      <c r="AD278" s="15" t="inlineStr">
        <is>
          <t>Adaptogens and L-theanine for relaxation, not energy.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355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Recess</t>
        </is>
      </c>
      <c r="B279" s="15" t="inlineStr">
        <is>
          <t>Recess Mood | Blood Orange | 18-pack 355mL</t>
        </is>
      </c>
      <c r="C279" s="15" t="inlineStr">
        <is>
          <t>3) Functional beverage (still/sparkling)</t>
        </is>
      </c>
      <c r="D279" s="15" t="inlineStr">
        <is>
          <t>355 mL can</t>
        </is>
      </c>
      <c r="E279" s="16" t="n">
        <v>18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Blood Orange</t>
        </is>
      </c>
      <c r="P279" s="16" t="n">
        <v>0</v>
      </c>
      <c r="Q279" s="16" t="n">
        <v>10</v>
      </c>
      <c r="R279" s="15" t="inlineStr">
        <is>
          <t>Not listed</t>
        </is>
      </c>
      <c r="S279" s="16" t="n">
        <v>1</v>
      </c>
      <c r="T279" s="16" t="n">
        <v>25</v>
      </c>
      <c r="U279" s="15" t="inlineStr">
        <is>
          <t>Agave + stevia</t>
        </is>
      </c>
      <c r="V279" s="15" t="inlineStr">
        <is>
          <t>Adaptogens + magnesium + L-theanine, calm/de-stress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Leading calming/adaptogen sparkling brand</t>
        </is>
      </c>
      <c r="AC279" s="15" t="inlineStr">
        <is>
          <t>A sparkling drink designed to calm you down</t>
        </is>
      </c>
      <c r="AD279" s="15" t="inlineStr">
        <is>
          <t>Adaptogens and L-theanine for relaxation, not energy.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355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Recess</t>
        </is>
      </c>
      <c r="B280" s="15" t="inlineStr">
        <is>
          <t>Recess Mood | Blood Orange | 24-pack 355mL</t>
        </is>
      </c>
      <c r="C280" s="15" t="inlineStr">
        <is>
          <t>3) Functional beverage (still/sparkling)</t>
        </is>
      </c>
      <c r="D280" s="15" t="inlineStr">
        <is>
          <t>355 mL can</t>
        </is>
      </c>
      <c r="E280" s="16" t="n">
        <v>24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Blood Orange</t>
        </is>
      </c>
      <c r="P280" s="16" t="n">
        <v>0</v>
      </c>
      <c r="Q280" s="16" t="n">
        <v>10</v>
      </c>
      <c r="R280" s="15" t="inlineStr">
        <is>
          <t>Not listed</t>
        </is>
      </c>
      <c r="S280" s="16" t="n">
        <v>1</v>
      </c>
      <c r="T280" s="16" t="n">
        <v>25</v>
      </c>
      <c r="U280" s="15" t="inlineStr">
        <is>
          <t>Agave + stevia</t>
        </is>
      </c>
      <c r="V280" s="15" t="inlineStr">
        <is>
          <t>Adaptogens + magnesium + L-theanine, calm/de-stress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Leading calming/adaptogen sparkling brand</t>
        </is>
      </c>
      <c r="AC280" s="15" t="inlineStr">
        <is>
          <t>A sparkling drink designed to calm you down</t>
        </is>
      </c>
      <c r="AD280" s="15" t="inlineStr">
        <is>
          <t>Adaptogens and L-theanine for relaxation, not energy.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355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Recess</t>
        </is>
      </c>
      <c r="B281" s="15" t="inlineStr">
        <is>
          <t>Recess Mood | Black Cherry | single 355mL</t>
        </is>
      </c>
      <c r="C281" s="15" t="inlineStr">
        <is>
          <t>3) Functional beverage (still/sparkling)</t>
        </is>
      </c>
      <c r="D281" s="15" t="inlineStr">
        <is>
          <t>355 mL can</t>
        </is>
      </c>
      <c r="E281" s="16" t="n">
        <v>1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Black Cherry</t>
        </is>
      </c>
      <c r="P281" s="16" t="n">
        <v>0</v>
      </c>
      <c r="Q281" s="16" t="n">
        <v>10</v>
      </c>
      <c r="R281" s="15" t="inlineStr">
        <is>
          <t>Not listed</t>
        </is>
      </c>
      <c r="S281" s="16" t="n">
        <v>1</v>
      </c>
      <c r="T281" s="16" t="n">
        <v>25</v>
      </c>
      <c r="U281" s="15" t="inlineStr">
        <is>
          <t>Agave + stevia</t>
        </is>
      </c>
      <c r="V281" s="15" t="inlineStr">
        <is>
          <t>Adaptogens + magnesium + L-theanine, calm/de-stress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Leading calming/adaptogen sparkling brand</t>
        </is>
      </c>
      <c r="AC281" s="15" t="inlineStr">
        <is>
          <t>A sparkling drink designed to calm you down</t>
        </is>
      </c>
      <c r="AD281" s="15" t="inlineStr">
        <is>
          <t>Adaptogens and L-theanine for relaxation, not energy.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355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Recess</t>
        </is>
      </c>
      <c r="B282" s="15" t="inlineStr">
        <is>
          <t>Recess Mood | Black Cherry | 8-pack 355mL</t>
        </is>
      </c>
      <c r="C282" s="15" t="inlineStr">
        <is>
          <t>3) Functional beverage (still/sparkling)</t>
        </is>
      </c>
      <c r="D282" s="15" t="inlineStr">
        <is>
          <t>355 mL can</t>
        </is>
      </c>
      <c r="E282" s="16" t="n">
        <v>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Black Cherry</t>
        </is>
      </c>
      <c r="P282" s="16" t="n">
        <v>0</v>
      </c>
      <c r="Q282" s="16" t="n">
        <v>10</v>
      </c>
      <c r="R282" s="15" t="inlineStr">
        <is>
          <t>Not listed</t>
        </is>
      </c>
      <c r="S282" s="16" t="n">
        <v>1</v>
      </c>
      <c r="T282" s="16" t="n">
        <v>25</v>
      </c>
      <c r="U282" s="15" t="inlineStr">
        <is>
          <t>Agave + stevia</t>
        </is>
      </c>
      <c r="V282" s="15" t="inlineStr">
        <is>
          <t>Adaptogens + magnesium + L-theanine, calm/de-stress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Leading calming/adaptogen sparkling brand</t>
        </is>
      </c>
      <c r="AC282" s="15" t="inlineStr">
        <is>
          <t>A sparkling drink designed to calm you down</t>
        </is>
      </c>
      <c r="AD282" s="15" t="inlineStr">
        <is>
          <t>Adaptogens and L-theanine for relaxation, not energy.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355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Recess</t>
        </is>
      </c>
      <c r="B283" s="15" t="inlineStr">
        <is>
          <t>Recess Mood | Black Cherry | 12-pack 355mL</t>
        </is>
      </c>
      <c r="C283" s="15" t="inlineStr">
        <is>
          <t>3) Functional beverage (still/sparkling)</t>
        </is>
      </c>
      <c r="D283" s="15" t="inlineStr">
        <is>
          <t>355 mL can</t>
        </is>
      </c>
      <c r="E283" s="16" t="n">
        <v>12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Black Cherry</t>
        </is>
      </c>
      <c r="P283" s="16" t="n">
        <v>0</v>
      </c>
      <c r="Q283" s="16" t="n">
        <v>10</v>
      </c>
      <c r="R283" s="15" t="inlineStr">
        <is>
          <t>Not listed</t>
        </is>
      </c>
      <c r="S283" s="16" t="n">
        <v>1</v>
      </c>
      <c r="T283" s="16" t="n">
        <v>25</v>
      </c>
      <c r="U283" s="15" t="inlineStr">
        <is>
          <t>Agave + stevia</t>
        </is>
      </c>
      <c r="V283" s="15" t="inlineStr">
        <is>
          <t>Adaptogens + magnesium + L-theanine, calm/de-stress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Leading calming/adaptogen sparkling brand</t>
        </is>
      </c>
      <c r="AC283" s="15" t="inlineStr">
        <is>
          <t>A sparkling drink designed to calm you down</t>
        </is>
      </c>
      <c r="AD283" s="15" t="inlineStr">
        <is>
          <t>Adaptogens and L-theanine for relaxation, not energy.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355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Recess</t>
        </is>
      </c>
      <c r="B284" s="15" t="inlineStr">
        <is>
          <t>Recess Mood | Black Cherry | 15-pack 355mL</t>
        </is>
      </c>
      <c r="C284" s="15" t="inlineStr">
        <is>
          <t>3) Functional beverage (still/sparkling)</t>
        </is>
      </c>
      <c r="D284" s="15" t="inlineStr">
        <is>
          <t>355 mL can</t>
        </is>
      </c>
      <c r="E284" s="16" t="n">
        <v>15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Black Cherry</t>
        </is>
      </c>
      <c r="P284" s="16" t="n">
        <v>0</v>
      </c>
      <c r="Q284" s="16" t="n">
        <v>10</v>
      </c>
      <c r="R284" s="15" t="inlineStr">
        <is>
          <t>Not listed</t>
        </is>
      </c>
      <c r="S284" s="16" t="n">
        <v>1</v>
      </c>
      <c r="T284" s="16" t="n">
        <v>25</v>
      </c>
      <c r="U284" s="15" t="inlineStr">
        <is>
          <t>Agave + stevia</t>
        </is>
      </c>
      <c r="V284" s="15" t="inlineStr">
        <is>
          <t>Adaptogens + magnesium + L-theanine, calm/de-stress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Leading calming/adaptogen sparkling brand</t>
        </is>
      </c>
      <c r="AC284" s="15" t="inlineStr">
        <is>
          <t>A sparkling drink designed to calm you down</t>
        </is>
      </c>
      <c r="AD284" s="15" t="inlineStr">
        <is>
          <t>Adaptogens and L-theanine for relaxation, not energy.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355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Recess</t>
        </is>
      </c>
      <c r="B285" s="15" t="inlineStr">
        <is>
          <t>Recess Mood | Black Cherry | 18-pack 355mL</t>
        </is>
      </c>
      <c r="C285" s="15" t="inlineStr">
        <is>
          <t>3) Functional beverage (still/sparkling)</t>
        </is>
      </c>
      <c r="D285" s="15" t="inlineStr">
        <is>
          <t>355 mL can</t>
        </is>
      </c>
      <c r="E285" s="16" t="n">
        <v>18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Black Cherry</t>
        </is>
      </c>
      <c r="P285" s="16" t="n">
        <v>0</v>
      </c>
      <c r="Q285" s="16" t="n">
        <v>10</v>
      </c>
      <c r="R285" s="15" t="inlineStr">
        <is>
          <t>Not listed</t>
        </is>
      </c>
      <c r="S285" s="16" t="n">
        <v>1</v>
      </c>
      <c r="T285" s="16" t="n">
        <v>25</v>
      </c>
      <c r="U285" s="15" t="inlineStr">
        <is>
          <t>Agave + stevia</t>
        </is>
      </c>
      <c r="V285" s="15" t="inlineStr">
        <is>
          <t>Adaptogens + magnesium + L-theanine, calm/de-stress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Leading calming/adaptogen sparkling brand</t>
        </is>
      </c>
      <c r="AC285" s="15" t="inlineStr">
        <is>
          <t>A sparkling drink designed to calm you down</t>
        </is>
      </c>
      <c r="AD285" s="15" t="inlineStr">
        <is>
          <t>Adaptogens and L-theanine for relaxation, not energy.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355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Recess</t>
        </is>
      </c>
      <c r="B286" s="15" t="inlineStr">
        <is>
          <t>Recess Mood | Black Cherry | 24-pack 355mL</t>
        </is>
      </c>
      <c r="C286" s="15" t="inlineStr">
        <is>
          <t>3) Functional beverage (still/sparkling)</t>
        </is>
      </c>
      <c r="D286" s="15" t="inlineStr">
        <is>
          <t>355 mL can</t>
        </is>
      </c>
      <c r="E286" s="16" t="n">
        <v>24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Black Cherry</t>
        </is>
      </c>
      <c r="P286" s="16" t="n">
        <v>0</v>
      </c>
      <c r="Q286" s="16" t="n">
        <v>10</v>
      </c>
      <c r="R286" s="15" t="inlineStr">
        <is>
          <t>Not listed</t>
        </is>
      </c>
      <c r="S286" s="16" t="n">
        <v>1</v>
      </c>
      <c r="T286" s="16" t="n">
        <v>25</v>
      </c>
      <c r="U286" s="15" t="inlineStr">
        <is>
          <t>Agave + stevia</t>
        </is>
      </c>
      <c r="V286" s="15" t="inlineStr">
        <is>
          <t>Adaptogens + magnesium + L-theanine, calm/de-stress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Leading calming/adaptogen sparkling brand</t>
        </is>
      </c>
      <c r="AC286" s="15" t="inlineStr">
        <is>
          <t>A sparkling drink designed to calm you down</t>
        </is>
      </c>
      <c r="AD286" s="15" t="inlineStr">
        <is>
          <t>Adaptogens and L-theanine for relaxation, not energy.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355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Recess</t>
        </is>
      </c>
      <c r="B287" s="15" t="inlineStr">
        <is>
          <t>Recess Mood | Coconut Lime | single 355mL</t>
        </is>
      </c>
      <c r="C287" s="15" t="inlineStr">
        <is>
          <t>3) Functional beverage (still/sparkling)</t>
        </is>
      </c>
      <c r="D287" s="15" t="inlineStr">
        <is>
          <t>355 mL can</t>
        </is>
      </c>
      <c r="E287" s="16" t="n">
        <v>1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Coconut Lime</t>
        </is>
      </c>
      <c r="P287" s="16" t="n">
        <v>0</v>
      </c>
      <c r="Q287" s="16" t="n">
        <v>10</v>
      </c>
      <c r="R287" s="15" t="inlineStr">
        <is>
          <t>Not listed</t>
        </is>
      </c>
      <c r="S287" s="16" t="n">
        <v>1</v>
      </c>
      <c r="T287" s="16" t="n">
        <v>25</v>
      </c>
      <c r="U287" s="15" t="inlineStr">
        <is>
          <t>Agave + stevia</t>
        </is>
      </c>
      <c r="V287" s="15" t="inlineStr">
        <is>
          <t>Adaptogens + magnesium + L-theanine, calm/de-stress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Leading calming/adaptogen sparkling brand</t>
        </is>
      </c>
      <c r="AC287" s="15" t="inlineStr">
        <is>
          <t>A sparkling drink designed to calm you down</t>
        </is>
      </c>
      <c r="AD287" s="15" t="inlineStr">
        <is>
          <t>Adaptogens and L-theanine for relaxation, not energy.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355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Recess</t>
        </is>
      </c>
      <c r="B288" s="15" t="inlineStr">
        <is>
          <t>Recess Mood | Coconut Lime | 8-pack 355mL</t>
        </is>
      </c>
      <c r="C288" s="15" t="inlineStr">
        <is>
          <t>3) Functional beverage (still/sparkling)</t>
        </is>
      </c>
      <c r="D288" s="15" t="inlineStr">
        <is>
          <t>355 mL can</t>
        </is>
      </c>
      <c r="E288" s="16" t="n">
        <v>8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Coconut Lime</t>
        </is>
      </c>
      <c r="P288" s="16" t="n">
        <v>0</v>
      </c>
      <c r="Q288" s="16" t="n">
        <v>10</v>
      </c>
      <c r="R288" s="15" t="inlineStr">
        <is>
          <t>Not listed</t>
        </is>
      </c>
      <c r="S288" s="16" t="n">
        <v>1</v>
      </c>
      <c r="T288" s="16" t="n">
        <v>25</v>
      </c>
      <c r="U288" s="15" t="inlineStr">
        <is>
          <t>Agave + stevia</t>
        </is>
      </c>
      <c r="V288" s="15" t="inlineStr">
        <is>
          <t>Adaptogens + magnesium + L-theanine, calm/de-stress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Leading calming/adaptogen sparkling brand</t>
        </is>
      </c>
      <c r="AC288" s="15" t="inlineStr">
        <is>
          <t>A sparkling drink designed to calm you down</t>
        </is>
      </c>
      <c r="AD288" s="15" t="inlineStr">
        <is>
          <t>Adaptogens and L-theanine for relaxation, not energy.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355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Recess</t>
        </is>
      </c>
      <c r="B289" s="15" t="inlineStr">
        <is>
          <t>Recess Mood | Coconut Lime | 12-pack 355mL</t>
        </is>
      </c>
      <c r="C289" s="15" t="inlineStr">
        <is>
          <t>3) Functional beverage (still/sparkling)</t>
        </is>
      </c>
      <c r="D289" s="15" t="inlineStr">
        <is>
          <t>355 mL can</t>
        </is>
      </c>
      <c r="E289" s="16" t="n">
        <v>12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Coconut Lime</t>
        </is>
      </c>
      <c r="P289" s="16" t="n">
        <v>0</v>
      </c>
      <c r="Q289" s="16" t="n">
        <v>10</v>
      </c>
      <c r="R289" s="15" t="inlineStr">
        <is>
          <t>Not listed</t>
        </is>
      </c>
      <c r="S289" s="16" t="n">
        <v>1</v>
      </c>
      <c r="T289" s="16" t="n">
        <v>25</v>
      </c>
      <c r="U289" s="15" t="inlineStr">
        <is>
          <t>Agave + stevia</t>
        </is>
      </c>
      <c r="V289" s="15" t="inlineStr">
        <is>
          <t>Adaptogens + magnesium + L-theanine, calm/de-stress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Leading calming/adaptogen sparkling brand</t>
        </is>
      </c>
      <c r="AC289" s="15" t="inlineStr">
        <is>
          <t>A sparkling drink designed to calm you down</t>
        </is>
      </c>
      <c r="AD289" s="15" t="inlineStr">
        <is>
          <t>Adaptogens and L-theanine for relaxation, not energy.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355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Recess</t>
        </is>
      </c>
      <c r="B290" s="15" t="inlineStr">
        <is>
          <t>Recess Mood | Coconut Lime | 15-pack 355mL</t>
        </is>
      </c>
      <c r="C290" s="15" t="inlineStr">
        <is>
          <t>3) Functional beverage (still/sparkling)</t>
        </is>
      </c>
      <c r="D290" s="15" t="inlineStr">
        <is>
          <t>355 mL can</t>
        </is>
      </c>
      <c r="E290" s="16" t="n">
        <v>15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Coconut Lime</t>
        </is>
      </c>
      <c r="P290" s="16" t="n">
        <v>0</v>
      </c>
      <c r="Q290" s="16" t="n">
        <v>10</v>
      </c>
      <c r="R290" s="15" t="inlineStr">
        <is>
          <t>Not listed</t>
        </is>
      </c>
      <c r="S290" s="16" t="n">
        <v>1</v>
      </c>
      <c r="T290" s="16" t="n">
        <v>25</v>
      </c>
      <c r="U290" s="15" t="inlineStr">
        <is>
          <t>Agave + stevia</t>
        </is>
      </c>
      <c r="V290" s="15" t="inlineStr">
        <is>
          <t>Adaptogens + magnesium + L-theanine, calm/de-stress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Leading calming/adaptogen sparkling brand</t>
        </is>
      </c>
      <c r="AC290" s="15" t="inlineStr">
        <is>
          <t>A sparkling drink designed to calm you down</t>
        </is>
      </c>
      <c r="AD290" s="15" t="inlineStr">
        <is>
          <t>Adaptogens and L-theanine for relaxation, not energy.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355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Recess</t>
        </is>
      </c>
      <c r="B291" s="15" t="inlineStr">
        <is>
          <t>Recess Mood | Coconut Lime | 18-pack 355mL</t>
        </is>
      </c>
      <c r="C291" s="15" t="inlineStr">
        <is>
          <t>3) Functional beverage (still/sparkling)</t>
        </is>
      </c>
      <c r="D291" s="15" t="inlineStr">
        <is>
          <t>355 mL can</t>
        </is>
      </c>
      <c r="E291" s="16" t="n">
        <v>18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Coconut Lime</t>
        </is>
      </c>
      <c r="P291" s="16" t="n">
        <v>0</v>
      </c>
      <c r="Q291" s="16" t="n">
        <v>10</v>
      </c>
      <c r="R291" s="15" t="inlineStr">
        <is>
          <t>Not listed</t>
        </is>
      </c>
      <c r="S291" s="16" t="n">
        <v>1</v>
      </c>
      <c r="T291" s="16" t="n">
        <v>25</v>
      </c>
      <c r="U291" s="15" t="inlineStr">
        <is>
          <t>Agave + stevia</t>
        </is>
      </c>
      <c r="V291" s="15" t="inlineStr">
        <is>
          <t>Adaptogens + magnesium + L-theanine, calm/de-stress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Leading calming/adaptogen sparkling brand</t>
        </is>
      </c>
      <c r="AC291" s="15" t="inlineStr">
        <is>
          <t>A sparkling drink designed to calm you down</t>
        </is>
      </c>
      <c r="AD291" s="15" t="inlineStr">
        <is>
          <t>Adaptogens and L-theanine for relaxation, not energy.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355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Recess</t>
        </is>
      </c>
      <c r="B292" s="15" t="inlineStr">
        <is>
          <t>Recess Mood | Coconut Lime | 24-pack 355mL</t>
        </is>
      </c>
      <c r="C292" s="15" t="inlineStr">
        <is>
          <t>3) Functional beverage (still/sparkling)</t>
        </is>
      </c>
      <c r="D292" s="15" t="inlineStr">
        <is>
          <t>355 mL can</t>
        </is>
      </c>
      <c r="E292" s="16" t="n">
        <v>24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Coconut Lime</t>
        </is>
      </c>
      <c r="P292" s="16" t="n">
        <v>0</v>
      </c>
      <c r="Q292" s="16" t="n">
        <v>10</v>
      </c>
      <c r="R292" s="15" t="inlineStr">
        <is>
          <t>Not listed</t>
        </is>
      </c>
      <c r="S292" s="16" t="n">
        <v>1</v>
      </c>
      <c r="T292" s="16" t="n">
        <v>25</v>
      </c>
      <c r="U292" s="15" t="inlineStr">
        <is>
          <t>Agave + stevia</t>
        </is>
      </c>
      <c r="V292" s="15" t="inlineStr">
        <is>
          <t>Adaptogens + magnesium + L-theanine, calm/de-stress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Leading calming/adaptogen sparkling brand</t>
        </is>
      </c>
      <c r="AC292" s="15" t="inlineStr">
        <is>
          <t>A sparkling drink designed to calm you down</t>
        </is>
      </c>
      <c r="AD292" s="15" t="inlineStr">
        <is>
          <t>Adaptogens and L-theanine for relaxation, not energy.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355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Protein2o</t>
        </is>
      </c>
      <c r="B293" s="15" t="inlineStr">
        <is>
          <t>Protein2o Protein Infused Water | Wild Cherry | single 500mL</t>
        </is>
      </c>
      <c r="C293" s="15" t="inlineStr">
        <is>
          <t>3) Functional beverage (still/sparkling)</t>
        </is>
      </c>
      <c r="D293" s="15" t="inlineStr">
        <is>
          <t>500 mL bottle</t>
        </is>
      </c>
      <c r="E293" s="16" t="n">
        <v>1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Wild Cherry</t>
        </is>
      </c>
      <c r="P293" s="16" t="n">
        <v>0</v>
      </c>
      <c r="Q293" s="16" t="n">
        <v>120</v>
      </c>
      <c r="R293" s="15" t="inlineStr">
        <is>
          <t>Not listed</t>
        </is>
      </c>
      <c r="S293" s="16" t="n">
        <v>1</v>
      </c>
      <c r="T293" s="16" t="n">
        <v>70</v>
      </c>
      <c r="U293" s="15" t="inlineStr">
        <is>
          <t>Sucralose + acesulfame-K</t>
        </is>
      </c>
      <c r="V293" s="15" t="inlineStr">
        <is>
          <t>15 g whey protein isolate, electrolytes, low calorie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Leading protein-water; fitness shoppers</t>
        </is>
      </c>
      <c r="AC293" s="15" t="inlineStr">
        <is>
          <t>15 g of protein in a light, clear water</t>
        </is>
      </c>
      <c r="AD293" s="15" t="inlineStr">
        <is>
          <t>Real protein dose without a heavy milkshake texture.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500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Protein2o</t>
        </is>
      </c>
      <c r="B294" s="15" t="inlineStr">
        <is>
          <t>Protein2o Protein Infused Water | Wild Cherry | 8-pack 500mL</t>
        </is>
      </c>
      <c r="C294" s="15" t="inlineStr">
        <is>
          <t>3) Functional beverage (still/sparkling)</t>
        </is>
      </c>
      <c r="D294" s="15" t="inlineStr">
        <is>
          <t>500 mL bottle</t>
        </is>
      </c>
      <c r="E294" s="16" t="n">
        <v>8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Wild Cherry</t>
        </is>
      </c>
      <c r="P294" s="16" t="n">
        <v>0</v>
      </c>
      <c r="Q294" s="16" t="n">
        <v>120</v>
      </c>
      <c r="R294" s="15" t="inlineStr">
        <is>
          <t>Not listed</t>
        </is>
      </c>
      <c r="S294" s="16" t="n">
        <v>1</v>
      </c>
      <c r="T294" s="16" t="n">
        <v>70</v>
      </c>
      <c r="U294" s="15" t="inlineStr">
        <is>
          <t>Sucralose + acesulfame-K</t>
        </is>
      </c>
      <c r="V294" s="15" t="inlineStr">
        <is>
          <t>15 g whey protein isolate, electrolytes, low calorie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Leading protein-water; fitness shoppers</t>
        </is>
      </c>
      <c r="AC294" s="15" t="inlineStr">
        <is>
          <t>15 g of protein in a light, clear water</t>
        </is>
      </c>
      <c r="AD294" s="15" t="inlineStr">
        <is>
          <t>Real protein dose without a heavy milkshake texture.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500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Protein2o</t>
        </is>
      </c>
      <c r="B295" s="15" t="inlineStr">
        <is>
          <t>Protein2o Protein Infused Water | Wild Cherry | 12-pack 500mL</t>
        </is>
      </c>
      <c r="C295" s="15" t="inlineStr">
        <is>
          <t>3) Functional beverage (still/sparkling)</t>
        </is>
      </c>
      <c r="D295" s="15" t="inlineStr">
        <is>
          <t>500 mL bottle</t>
        </is>
      </c>
      <c r="E295" s="16" t="n">
        <v>12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Wild Cherry</t>
        </is>
      </c>
      <c r="P295" s="16" t="n">
        <v>0</v>
      </c>
      <c r="Q295" s="16" t="n">
        <v>120</v>
      </c>
      <c r="R295" s="15" t="inlineStr">
        <is>
          <t>Not listed</t>
        </is>
      </c>
      <c r="S295" s="16" t="n">
        <v>1</v>
      </c>
      <c r="T295" s="16" t="n">
        <v>70</v>
      </c>
      <c r="U295" s="15" t="inlineStr">
        <is>
          <t>Sucralose + acesulfame-K</t>
        </is>
      </c>
      <c r="V295" s="15" t="inlineStr">
        <is>
          <t>15 g whey protein isolate, electrolytes, low calorie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Leading protein-water; fitness shoppers</t>
        </is>
      </c>
      <c r="AC295" s="15" t="inlineStr">
        <is>
          <t>15 g of protein in a light, clear water</t>
        </is>
      </c>
      <c r="AD295" s="15" t="inlineStr">
        <is>
          <t>Real protein dose without a heavy milkshake texture.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500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Protein2o</t>
        </is>
      </c>
      <c r="B296" s="15" t="inlineStr">
        <is>
          <t>Protein2o Protein Infused Water | Wild Cherry | 18-pack 500mL</t>
        </is>
      </c>
      <c r="C296" s="15" t="inlineStr">
        <is>
          <t>3) Functional beverage (still/sparkling)</t>
        </is>
      </c>
      <c r="D296" s="15" t="inlineStr">
        <is>
          <t>500 mL bottle</t>
        </is>
      </c>
      <c r="E296" s="16" t="n">
        <v>18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Wild Cherry</t>
        </is>
      </c>
      <c r="P296" s="16" t="n">
        <v>0</v>
      </c>
      <c r="Q296" s="16" t="n">
        <v>120</v>
      </c>
      <c r="R296" s="15" t="inlineStr">
        <is>
          <t>Not listed</t>
        </is>
      </c>
      <c r="S296" s="16" t="n">
        <v>1</v>
      </c>
      <c r="T296" s="16" t="n">
        <v>70</v>
      </c>
      <c r="U296" s="15" t="inlineStr">
        <is>
          <t>Sucralose + acesulfame-K</t>
        </is>
      </c>
      <c r="V296" s="15" t="inlineStr">
        <is>
          <t>15 g whey protein isolate, electrolytes, low calorie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Leading protein-water; fitness shoppers</t>
        </is>
      </c>
      <c r="AC296" s="15" t="inlineStr">
        <is>
          <t>15 g of protein in a light, clear water</t>
        </is>
      </c>
      <c r="AD296" s="15" t="inlineStr">
        <is>
          <t>Real protein dose without a heavy milkshake texture.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500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Protein2o</t>
        </is>
      </c>
      <c r="B297" s="15" t="inlineStr">
        <is>
          <t>Protein2o Protein Infused Water | Wild Cherry | 24-pack 500mL</t>
        </is>
      </c>
      <c r="C297" s="15" t="inlineStr">
        <is>
          <t>3) Functional beverage (still/sparkling)</t>
        </is>
      </c>
      <c r="D297" s="15" t="inlineStr">
        <is>
          <t>500 mL bottle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Wild Cherry</t>
        </is>
      </c>
      <c r="P297" s="16" t="n">
        <v>0</v>
      </c>
      <c r="Q297" s="16" t="n">
        <v>120</v>
      </c>
      <c r="R297" s="15" t="inlineStr">
        <is>
          <t>Not listed</t>
        </is>
      </c>
      <c r="S297" s="16" t="n">
        <v>1</v>
      </c>
      <c r="T297" s="16" t="n">
        <v>70</v>
      </c>
      <c r="U297" s="15" t="inlineStr">
        <is>
          <t>Sucralose + acesulfame-K</t>
        </is>
      </c>
      <c r="V297" s="15" t="inlineStr">
        <is>
          <t>15 g whey protein isolate, electrolytes, low calorie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Leading protein-water; fitness shoppers</t>
        </is>
      </c>
      <c r="AC297" s="15" t="inlineStr">
        <is>
          <t>15 g of protein in a light, clear water</t>
        </is>
      </c>
      <c r="AD297" s="15" t="inlineStr">
        <is>
          <t>Real protein dose without a heavy milkshake texture.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500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Protein2o</t>
        </is>
      </c>
      <c r="B298" s="15" t="inlineStr">
        <is>
          <t>Protein2o Protein Infused Water | Mixed Berry | single 500mL</t>
        </is>
      </c>
      <c r="C298" s="15" t="inlineStr">
        <is>
          <t>3) Functional beverage (still/sparkling)</t>
        </is>
      </c>
      <c r="D298" s="15" t="inlineStr">
        <is>
          <t>500 mL bottle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Mixed Berry</t>
        </is>
      </c>
      <c r="P298" s="16" t="n">
        <v>0</v>
      </c>
      <c r="Q298" s="16" t="n">
        <v>120</v>
      </c>
      <c r="R298" s="15" t="inlineStr">
        <is>
          <t>Not listed</t>
        </is>
      </c>
      <c r="S298" s="16" t="n">
        <v>1</v>
      </c>
      <c r="T298" s="16" t="n">
        <v>70</v>
      </c>
      <c r="U298" s="15" t="inlineStr">
        <is>
          <t>Sucralose + acesulfame-K</t>
        </is>
      </c>
      <c r="V298" s="15" t="inlineStr">
        <is>
          <t>15 g whey protein isolate, electrolytes, low calorie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Leading protein-water; fitness shoppers</t>
        </is>
      </c>
      <c r="AC298" s="15" t="inlineStr">
        <is>
          <t>15 g of protein in a light, clear water</t>
        </is>
      </c>
      <c r="AD298" s="15" t="inlineStr">
        <is>
          <t>Real protein dose without a heavy milkshake texture.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500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Protein2o</t>
        </is>
      </c>
      <c r="B299" s="15" t="inlineStr">
        <is>
          <t>Protein2o Protein Infused Water | Mixed Berry | 8-pack 500mL</t>
        </is>
      </c>
      <c r="C299" s="15" t="inlineStr">
        <is>
          <t>3) Functional beverage (still/sparkling)</t>
        </is>
      </c>
      <c r="D299" s="15" t="inlineStr">
        <is>
          <t>500 mL bottle</t>
        </is>
      </c>
      <c r="E299" s="16" t="n">
        <v>8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Mixed Berry</t>
        </is>
      </c>
      <c r="P299" s="16" t="n">
        <v>0</v>
      </c>
      <c r="Q299" s="16" t="n">
        <v>120</v>
      </c>
      <c r="R299" s="15" t="inlineStr">
        <is>
          <t>Not listed</t>
        </is>
      </c>
      <c r="S299" s="16" t="n">
        <v>1</v>
      </c>
      <c r="T299" s="16" t="n">
        <v>70</v>
      </c>
      <c r="U299" s="15" t="inlineStr">
        <is>
          <t>Sucralose + acesulfame-K</t>
        </is>
      </c>
      <c r="V299" s="15" t="inlineStr">
        <is>
          <t>15 g whey protein isolate, electrolytes, low calorie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Leading protein-water; fitness shoppers</t>
        </is>
      </c>
      <c r="AC299" s="15" t="inlineStr">
        <is>
          <t>15 g of protein in a light, clear water</t>
        </is>
      </c>
      <c r="AD299" s="15" t="inlineStr">
        <is>
          <t>Real protein dose without a heavy milkshake texture.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500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Protein2o</t>
        </is>
      </c>
      <c r="B300" s="15" t="inlineStr">
        <is>
          <t>Protein2o Protein Infused Water | Mixed Berry | 12-pack 500mL</t>
        </is>
      </c>
      <c r="C300" s="15" t="inlineStr">
        <is>
          <t>3) Functional beverage (still/sparkling)</t>
        </is>
      </c>
      <c r="D300" s="15" t="inlineStr">
        <is>
          <t>500 mL bottle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Mixed Berry</t>
        </is>
      </c>
      <c r="P300" s="16" t="n">
        <v>0</v>
      </c>
      <c r="Q300" s="16" t="n">
        <v>120</v>
      </c>
      <c r="R300" s="15" t="inlineStr">
        <is>
          <t>Not listed</t>
        </is>
      </c>
      <c r="S300" s="16" t="n">
        <v>1</v>
      </c>
      <c r="T300" s="16" t="n">
        <v>70</v>
      </c>
      <c r="U300" s="15" t="inlineStr">
        <is>
          <t>Sucralose + acesulfame-K</t>
        </is>
      </c>
      <c r="V300" s="15" t="inlineStr">
        <is>
          <t>15 g whey protein isolate, electrolytes, low calorie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Leading protein-water; fitness shoppers</t>
        </is>
      </c>
      <c r="AC300" s="15" t="inlineStr">
        <is>
          <t>15 g of protein in a light, clear water</t>
        </is>
      </c>
      <c r="AD300" s="15" t="inlineStr">
        <is>
          <t>Real protein dose without a heavy milkshake texture.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500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Protein2o</t>
        </is>
      </c>
      <c r="B301" s="15" t="inlineStr">
        <is>
          <t>Protein2o Protein Infused Water | Mixed Berry | 18-pack 500mL</t>
        </is>
      </c>
      <c r="C301" s="15" t="inlineStr">
        <is>
          <t>3) Functional beverage (still/sparkling)</t>
        </is>
      </c>
      <c r="D301" s="15" t="inlineStr">
        <is>
          <t>500 mL bottle</t>
        </is>
      </c>
      <c r="E301" s="16" t="n">
        <v>18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Mixed Berry</t>
        </is>
      </c>
      <c r="P301" s="16" t="n">
        <v>0</v>
      </c>
      <c r="Q301" s="16" t="n">
        <v>120</v>
      </c>
      <c r="R301" s="15" t="inlineStr">
        <is>
          <t>Not listed</t>
        </is>
      </c>
      <c r="S301" s="16" t="n">
        <v>1</v>
      </c>
      <c r="T301" s="16" t="n">
        <v>70</v>
      </c>
      <c r="U301" s="15" t="inlineStr">
        <is>
          <t>Sucralose + acesulfame-K</t>
        </is>
      </c>
      <c r="V301" s="15" t="inlineStr">
        <is>
          <t>15 g whey protein isolate, electrolytes, low calorie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Leading protein-water; fitness shoppers</t>
        </is>
      </c>
      <c r="AC301" s="15" t="inlineStr">
        <is>
          <t>15 g of protein in a light, clear water</t>
        </is>
      </c>
      <c r="AD301" s="15" t="inlineStr">
        <is>
          <t>Real protein dose without a heavy milkshake texture.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500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Protein2o</t>
        </is>
      </c>
      <c r="B302" s="15" t="inlineStr">
        <is>
          <t>Protein2o Protein Infused Water | Mixed Berry | 24-pack 500mL</t>
        </is>
      </c>
      <c r="C302" s="15" t="inlineStr">
        <is>
          <t>3) Functional beverage (still/sparkling)</t>
        </is>
      </c>
      <c r="D302" s="15" t="inlineStr">
        <is>
          <t>500 mL bottle</t>
        </is>
      </c>
      <c r="E302" s="16" t="n">
        <v>24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Mixed Berry</t>
        </is>
      </c>
      <c r="P302" s="16" t="n">
        <v>0</v>
      </c>
      <c r="Q302" s="16" t="n">
        <v>120</v>
      </c>
      <c r="R302" s="15" t="inlineStr">
        <is>
          <t>Not listed</t>
        </is>
      </c>
      <c r="S302" s="16" t="n">
        <v>1</v>
      </c>
      <c r="T302" s="16" t="n">
        <v>70</v>
      </c>
      <c r="U302" s="15" t="inlineStr">
        <is>
          <t>Sucralose + acesulfame-K</t>
        </is>
      </c>
      <c r="V302" s="15" t="inlineStr">
        <is>
          <t>15 g whey protein isolate, electrolytes, low calorie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Leading protein-water; fitness shoppers</t>
        </is>
      </c>
      <c r="AC302" s="15" t="inlineStr">
        <is>
          <t>15 g of protein in a light, clear water</t>
        </is>
      </c>
      <c r="AD302" s="15" t="inlineStr">
        <is>
          <t>Real protein dose without a heavy milkshake texture.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500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Protein2o</t>
        </is>
      </c>
      <c r="B303" s="15" t="inlineStr">
        <is>
          <t>Protein2o Protein Infused Water | Tropical Coconut | single 500mL</t>
        </is>
      </c>
      <c r="C303" s="15" t="inlineStr">
        <is>
          <t>3) Functional beverage (still/sparkling)</t>
        </is>
      </c>
      <c r="D303" s="15" t="inlineStr">
        <is>
          <t>500 mL bottle</t>
        </is>
      </c>
      <c r="E303" s="16" t="n">
        <v>1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Tropical Coconut</t>
        </is>
      </c>
      <c r="P303" s="16" t="n">
        <v>0</v>
      </c>
      <c r="Q303" s="16" t="n">
        <v>120</v>
      </c>
      <c r="R303" s="15" t="inlineStr">
        <is>
          <t>Not listed</t>
        </is>
      </c>
      <c r="S303" s="16" t="n">
        <v>1</v>
      </c>
      <c r="T303" s="16" t="n">
        <v>70</v>
      </c>
      <c r="U303" s="15" t="inlineStr">
        <is>
          <t>Sucralose + acesulfame-K</t>
        </is>
      </c>
      <c r="V303" s="15" t="inlineStr">
        <is>
          <t>15 g whey protein isolate, electrolytes, low calorie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Leading protein-water; fitness shoppers</t>
        </is>
      </c>
      <c r="AC303" s="15" t="inlineStr">
        <is>
          <t>15 g of protein in a light, clear water</t>
        </is>
      </c>
      <c r="AD303" s="15" t="inlineStr">
        <is>
          <t>Real protein dose without a heavy milkshake texture.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500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Protein2o</t>
        </is>
      </c>
      <c r="B304" s="15" t="inlineStr">
        <is>
          <t>Protein2o Protein Infused Water | Tropical Coconut | 8-pack 500mL</t>
        </is>
      </c>
      <c r="C304" s="15" t="inlineStr">
        <is>
          <t>3) Functional beverage (still/sparkling)</t>
        </is>
      </c>
      <c r="D304" s="15" t="inlineStr">
        <is>
          <t>500 mL bottle</t>
        </is>
      </c>
      <c r="E304" s="16" t="n">
        <v>8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Tropical Coconut</t>
        </is>
      </c>
      <c r="P304" s="16" t="n">
        <v>0</v>
      </c>
      <c r="Q304" s="16" t="n">
        <v>120</v>
      </c>
      <c r="R304" s="15" t="inlineStr">
        <is>
          <t>Not listed</t>
        </is>
      </c>
      <c r="S304" s="16" t="n">
        <v>1</v>
      </c>
      <c r="T304" s="16" t="n">
        <v>70</v>
      </c>
      <c r="U304" s="15" t="inlineStr">
        <is>
          <t>Sucralose + acesulfame-K</t>
        </is>
      </c>
      <c r="V304" s="15" t="inlineStr">
        <is>
          <t>15 g whey protein isolate, electrolytes, low calorie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Leading protein-water; fitness shoppers</t>
        </is>
      </c>
      <c r="AC304" s="15" t="inlineStr">
        <is>
          <t>15 g of protein in a light, clear water</t>
        </is>
      </c>
      <c r="AD304" s="15" t="inlineStr">
        <is>
          <t>Real protein dose without a heavy milkshake texture.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500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Protein2o</t>
        </is>
      </c>
      <c r="B305" s="15" t="inlineStr">
        <is>
          <t>Protein2o Protein Infused Water | Tropical Coconut | 12-pack 500mL</t>
        </is>
      </c>
      <c r="C305" s="15" t="inlineStr">
        <is>
          <t>3) Functional beverage (still/sparkling)</t>
        </is>
      </c>
      <c r="D305" s="15" t="inlineStr">
        <is>
          <t>500 mL bottle</t>
        </is>
      </c>
      <c r="E305" s="16" t="n">
        <v>12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Tropical Coconut</t>
        </is>
      </c>
      <c r="P305" s="16" t="n">
        <v>0</v>
      </c>
      <c r="Q305" s="16" t="n">
        <v>120</v>
      </c>
      <c r="R305" s="15" t="inlineStr">
        <is>
          <t>Not listed</t>
        </is>
      </c>
      <c r="S305" s="16" t="n">
        <v>1</v>
      </c>
      <c r="T305" s="16" t="n">
        <v>70</v>
      </c>
      <c r="U305" s="15" t="inlineStr">
        <is>
          <t>Sucralose + acesulfame-K</t>
        </is>
      </c>
      <c r="V305" s="15" t="inlineStr">
        <is>
          <t>15 g whey protein isolate, electrolytes, low calorie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Leading protein-water; fitness shoppers</t>
        </is>
      </c>
      <c r="AC305" s="15" t="inlineStr">
        <is>
          <t>15 g of protein in a light, clear water</t>
        </is>
      </c>
      <c r="AD305" s="15" t="inlineStr">
        <is>
          <t>Real protein dose without a heavy milkshake texture.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500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Protein2o</t>
        </is>
      </c>
      <c r="B306" s="15" t="inlineStr">
        <is>
          <t>Protein2o Protein Infused Water | Tropical Coconut | 18-pack 500mL</t>
        </is>
      </c>
      <c r="C306" s="15" t="inlineStr">
        <is>
          <t>3) Functional beverage (still/sparkling)</t>
        </is>
      </c>
      <c r="D306" s="15" t="inlineStr">
        <is>
          <t>500 mL bottle</t>
        </is>
      </c>
      <c r="E306" s="16" t="n">
        <v>18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Tropical Coconut</t>
        </is>
      </c>
      <c r="P306" s="16" t="n">
        <v>0</v>
      </c>
      <c r="Q306" s="16" t="n">
        <v>120</v>
      </c>
      <c r="R306" s="15" t="inlineStr">
        <is>
          <t>Not listed</t>
        </is>
      </c>
      <c r="S306" s="16" t="n">
        <v>1</v>
      </c>
      <c r="T306" s="16" t="n">
        <v>70</v>
      </c>
      <c r="U306" s="15" t="inlineStr">
        <is>
          <t>Sucralose + acesulfame-K</t>
        </is>
      </c>
      <c r="V306" s="15" t="inlineStr">
        <is>
          <t>15 g whey protein isolate, electrolytes, low calorie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Leading protein-water; fitness shoppers</t>
        </is>
      </c>
      <c r="AC306" s="15" t="inlineStr">
        <is>
          <t>15 g of protein in a light, clear water</t>
        </is>
      </c>
      <c r="AD306" s="15" t="inlineStr">
        <is>
          <t>Real protein dose without a heavy milkshake texture.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500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Protein2o</t>
        </is>
      </c>
      <c r="B307" s="15" t="inlineStr">
        <is>
          <t>Protein2o Protein Infused Water | Tropical Coconut | 24-pack 500mL</t>
        </is>
      </c>
      <c r="C307" s="15" t="inlineStr">
        <is>
          <t>3) Functional beverage (still/sparkling)</t>
        </is>
      </c>
      <c r="D307" s="15" t="inlineStr">
        <is>
          <t>500 mL bottle</t>
        </is>
      </c>
      <c r="E307" s="16" t="n">
        <v>24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Tropical Coconut</t>
        </is>
      </c>
      <c r="P307" s="16" t="n">
        <v>0</v>
      </c>
      <c r="Q307" s="16" t="n">
        <v>120</v>
      </c>
      <c r="R307" s="15" t="inlineStr">
        <is>
          <t>Not listed</t>
        </is>
      </c>
      <c r="S307" s="16" t="n">
        <v>1</v>
      </c>
      <c r="T307" s="16" t="n">
        <v>70</v>
      </c>
      <c r="U307" s="15" t="inlineStr">
        <is>
          <t>Sucralose + acesulfame-K</t>
        </is>
      </c>
      <c r="V307" s="15" t="inlineStr">
        <is>
          <t>15 g whey protein isolate, electrolytes, low calorie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Leading protein-water; fitness shoppers</t>
        </is>
      </c>
      <c r="AC307" s="15" t="inlineStr">
        <is>
          <t>15 g of protein in a light, clear water</t>
        </is>
      </c>
      <c r="AD307" s="15" t="inlineStr">
        <is>
          <t>Real protein dose without a heavy milkshake texture.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500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Protein2o</t>
        </is>
      </c>
      <c r="B308" s="15" t="inlineStr">
        <is>
          <t>Protein2o Protein Infused Water | Peach Mango | single 500mL</t>
        </is>
      </c>
      <c r="C308" s="15" t="inlineStr">
        <is>
          <t>3) Functional beverage (still/sparkling)</t>
        </is>
      </c>
      <c r="D308" s="15" t="inlineStr">
        <is>
          <t>500 mL bottle</t>
        </is>
      </c>
      <c r="E308" s="16" t="n">
        <v>1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Peach Mango</t>
        </is>
      </c>
      <c r="P308" s="16" t="n">
        <v>0</v>
      </c>
      <c r="Q308" s="16" t="n">
        <v>120</v>
      </c>
      <c r="R308" s="15" t="inlineStr">
        <is>
          <t>Not listed</t>
        </is>
      </c>
      <c r="S308" s="16" t="n">
        <v>1</v>
      </c>
      <c r="T308" s="16" t="n">
        <v>70</v>
      </c>
      <c r="U308" s="15" t="inlineStr">
        <is>
          <t>Sucralose + acesulfame-K</t>
        </is>
      </c>
      <c r="V308" s="15" t="inlineStr">
        <is>
          <t>15 g whey protein isolate, electrolytes, low calorie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Leading protein-water; fitness shoppers</t>
        </is>
      </c>
      <c r="AC308" s="15" t="inlineStr">
        <is>
          <t>15 g of protein in a light, clear water</t>
        </is>
      </c>
      <c r="AD308" s="15" t="inlineStr">
        <is>
          <t>Real protein dose without a heavy milkshake texture.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500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Protein2o</t>
        </is>
      </c>
      <c r="B309" s="15" t="inlineStr">
        <is>
          <t>Protein2o Protein Infused Water | Peach Mango | 8-pack 500mL</t>
        </is>
      </c>
      <c r="C309" s="15" t="inlineStr">
        <is>
          <t>3) Functional beverage (still/sparkling)</t>
        </is>
      </c>
      <c r="D309" s="15" t="inlineStr">
        <is>
          <t>500 mL bottle</t>
        </is>
      </c>
      <c r="E309" s="16" t="n">
        <v>8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Peach Mango</t>
        </is>
      </c>
      <c r="P309" s="16" t="n">
        <v>0</v>
      </c>
      <c r="Q309" s="16" t="n">
        <v>120</v>
      </c>
      <c r="R309" s="15" t="inlineStr">
        <is>
          <t>Not listed</t>
        </is>
      </c>
      <c r="S309" s="16" t="n">
        <v>1</v>
      </c>
      <c r="T309" s="16" t="n">
        <v>70</v>
      </c>
      <c r="U309" s="15" t="inlineStr">
        <is>
          <t>Sucralose + acesulfame-K</t>
        </is>
      </c>
      <c r="V309" s="15" t="inlineStr">
        <is>
          <t>15 g whey protein isolate, electrolytes, low calorie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Leading protein-water; fitness shoppers</t>
        </is>
      </c>
      <c r="AC309" s="15" t="inlineStr">
        <is>
          <t>15 g of protein in a light, clear water</t>
        </is>
      </c>
      <c r="AD309" s="15" t="inlineStr">
        <is>
          <t>Real protein dose without a heavy milkshake texture.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500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Protein2o</t>
        </is>
      </c>
      <c r="B310" s="15" t="inlineStr">
        <is>
          <t>Protein2o Protein Infused Water | Peach Mango | 12-pack 500mL</t>
        </is>
      </c>
      <c r="C310" s="15" t="inlineStr">
        <is>
          <t>3) Functional beverage (still/sparkling)</t>
        </is>
      </c>
      <c r="D310" s="15" t="inlineStr">
        <is>
          <t>500 mL bottle</t>
        </is>
      </c>
      <c r="E310" s="16" t="n">
        <v>12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Peach Mango</t>
        </is>
      </c>
      <c r="P310" s="16" t="n">
        <v>0</v>
      </c>
      <c r="Q310" s="16" t="n">
        <v>120</v>
      </c>
      <c r="R310" s="15" t="inlineStr">
        <is>
          <t>Not listed</t>
        </is>
      </c>
      <c r="S310" s="16" t="n">
        <v>1</v>
      </c>
      <c r="T310" s="16" t="n">
        <v>70</v>
      </c>
      <c r="U310" s="15" t="inlineStr">
        <is>
          <t>Sucralose + acesulfame-K</t>
        </is>
      </c>
      <c r="V310" s="15" t="inlineStr">
        <is>
          <t>15 g whey protein isolate, electrolytes, low calorie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Leading protein-water; fitness shoppers</t>
        </is>
      </c>
      <c r="AC310" s="15" t="inlineStr">
        <is>
          <t>15 g of protein in a light, clear water</t>
        </is>
      </c>
      <c r="AD310" s="15" t="inlineStr">
        <is>
          <t>Real protein dose without a heavy milkshake texture.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500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Protein2o</t>
        </is>
      </c>
      <c r="B311" s="15" t="inlineStr">
        <is>
          <t>Protein2o Protein Infused Water | Peach Mango | 18-pack 500mL</t>
        </is>
      </c>
      <c r="C311" s="15" t="inlineStr">
        <is>
          <t>3) Functional beverage (still/sparkling)</t>
        </is>
      </c>
      <c r="D311" s="15" t="inlineStr">
        <is>
          <t>500 mL bottle</t>
        </is>
      </c>
      <c r="E311" s="16" t="n">
        <v>18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Peach Mango</t>
        </is>
      </c>
      <c r="P311" s="16" t="n">
        <v>0</v>
      </c>
      <c r="Q311" s="16" t="n">
        <v>120</v>
      </c>
      <c r="R311" s="15" t="inlineStr">
        <is>
          <t>Not listed</t>
        </is>
      </c>
      <c r="S311" s="16" t="n">
        <v>1</v>
      </c>
      <c r="T311" s="16" t="n">
        <v>70</v>
      </c>
      <c r="U311" s="15" t="inlineStr">
        <is>
          <t>Sucralose + acesulfame-K</t>
        </is>
      </c>
      <c r="V311" s="15" t="inlineStr">
        <is>
          <t>15 g whey protein isolate, electrolytes, low calorie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Leading protein-water; fitness shoppers</t>
        </is>
      </c>
      <c r="AC311" s="15" t="inlineStr">
        <is>
          <t>15 g of protein in a light, clear water</t>
        </is>
      </c>
      <c r="AD311" s="15" t="inlineStr">
        <is>
          <t>Real protein dose without a heavy milkshake texture.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500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Protein2o</t>
        </is>
      </c>
      <c r="B312" s="15" t="inlineStr">
        <is>
          <t>Protein2o Protein Infused Water | Peach Mango | 24-pack 500mL</t>
        </is>
      </c>
      <c r="C312" s="15" t="inlineStr">
        <is>
          <t>3) Functional beverage (still/sparkling)</t>
        </is>
      </c>
      <c r="D312" s="15" t="inlineStr">
        <is>
          <t>500 mL bottle</t>
        </is>
      </c>
      <c r="E312" s="16" t="n">
        <v>24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Peach Mango</t>
        </is>
      </c>
      <c r="P312" s="16" t="n">
        <v>0</v>
      </c>
      <c r="Q312" s="16" t="n">
        <v>120</v>
      </c>
      <c r="R312" s="15" t="inlineStr">
        <is>
          <t>Not listed</t>
        </is>
      </c>
      <c r="S312" s="16" t="n">
        <v>1</v>
      </c>
      <c r="T312" s="16" t="n">
        <v>70</v>
      </c>
      <c r="U312" s="15" t="inlineStr">
        <is>
          <t>Sucralose + acesulfame-K</t>
        </is>
      </c>
      <c r="V312" s="15" t="inlineStr">
        <is>
          <t>15 g whey protein isolate, electrolytes, low calorie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Leading protein-water; fitness shoppers</t>
        </is>
      </c>
      <c r="AC312" s="15" t="inlineStr">
        <is>
          <t>15 g of protein in a light, clear water</t>
        </is>
      </c>
      <c r="AD312" s="15" t="inlineStr">
        <is>
          <t>Real protein dose without a heavy milkshake texture.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500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Protein2o</t>
        </is>
      </c>
      <c r="B313" s="15" t="inlineStr">
        <is>
          <t>Protein2o Protein Infused Water | Blueberry Raspberry | single 500mL</t>
        </is>
      </c>
      <c r="C313" s="15" t="inlineStr">
        <is>
          <t>3) Functional beverage (still/sparkling)</t>
        </is>
      </c>
      <c r="D313" s="15" t="inlineStr">
        <is>
          <t>500 mL bottle</t>
        </is>
      </c>
      <c r="E313" s="16" t="n">
        <v>1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Blueberry Raspberry</t>
        </is>
      </c>
      <c r="P313" s="16" t="n">
        <v>0</v>
      </c>
      <c r="Q313" s="16" t="n">
        <v>120</v>
      </c>
      <c r="R313" s="15" t="inlineStr">
        <is>
          <t>Not listed</t>
        </is>
      </c>
      <c r="S313" s="16" t="n">
        <v>1</v>
      </c>
      <c r="T313" s="16" t="n">
        <v>70</v>
      </c>
      <c r="U313" s="15" t="inlineStr">
        <is>
          <t>Sucralose + acesulfame-K</t>
        </is>
      </c>
      <c r="V313" s="15" t="inlineStr">
        <is>
          <t>15 g whey protein isolate, electrolytes, low calorie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Leading protein-water; fitness shoppers</t>
        </is>
      </c>
      <c r="AC313" s="15" t="inlineStr">
        <is>
          <t>15 g of protein in a light, clear water</t>
        </is>
      </c>
      <c r="AD313" s="15" t="inlineStr">
        <is>
          <t>Real protein dose without a heavy milkshake texture.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500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Protein2o</t>
        </is>
      </c>
      <c r="B314" s="15" t="inlineStr">
        <is>
          <t>Protein2o Protein Infused Water | Blueberry Raspberry | 8-pack 500mL</t>
        </is>
      </c>
      <c r="C314" s="15" t="inlineStr">
        <is>
          <t>3) Functional beverage (still/sparkling)</t>
        </is>
      </c>
      <c r="D314" s="15" t="inlineStr">
        <is>
          <t>500 mL bottle</t>
        </is>
      </c>
      <c r="E314" s="16" t="n">
        <v>8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Blueberry Raspberry</t>
        </is>
      </c>
      <c r="P314" s="16" t="n">
        <v>0</v>
      </c>
      <c r="Q314" s="16" t="n">
        <v>120</v>
      </c>
      <c r="R314" s="15" t="inlineStr">
        <is>
          <t>Not listed</t>
        </is>
      </c>
      <c r="S314" s="16" t="n">
        <v>1</v>
      </c>
      <c r="T314" s="16" t="n">
        <v>70</v>
      </c>
      <c r="U314" s="15" t="inlineStr">
        <is>
          <t>Sucralose + acesulfame-K</t>
        </is>
      </c>
      <c r="V314" s="15" t="inlineStr">
        <is>
          <t>15 g whey protein isolate, electrolytes, low calorie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Leading protein-water; fitness shoppers</t>
        </is>
      </c>
      <c r="AC314" s="15" t="inlineStr">
        <is>
          <t>15 g of protein in a light, clear water</t>
        </is>
      </c>
      <c r="AD314" s="15" t="inlineStr">
        <is>
          <t>Real protein dose without a heavy milkshake texture.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500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Protein2o</t>
        </is>
      </c>
      <c r="B315" s="15" t="inlineStr">
        <is>
          <t>Protein2o Protein Infused Water | Blueberry Raspberry | 12-pack 500mL</t>
        </is>
      </c>
      <c r="C315" s="15" t="inlineStr">
        <is>
          <t>3) Functional beverage (still/sparkling)</t>
        </is>
      </c>
      <c r="D315" s="15" t="inlineStr">
        <is>
          <t>500 mL bottle</t>
        </is>
      </c>
      <c r="E315" s="16" t="n">
        <v>12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Blueberry Raspberry</t>
        </is>
      </c>
      <c r="P315" s="16" t="n">
        <v>0</v>
      </c>
      <c r="Q315" s="16" t="n">
        <v>120</v>
      </c>
      <c r="R315" s="15" t="inlineStr">
        <is>
          <t>Not listed</t>
        </is>
      </c>
      <c r="S315" s="16" t="n">
        <v>1</v>
      </c>
      <c r="T315" s="16" t="n">
        <v>70</v>
      </c>
      <c r="U315" s="15" t="inlineStr">
        <is>
          <t>Sucralose + acesulfame-K</t>
        </is>
      </c>
      <c r="V315" s="15" t="inlineStr">
        <is>
          <t>15 g whey protein isolate, electrolytes, low calorie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Leading protein-water; fitness shoppers</t>
        </is>
      </c>
      <c r="AC315" s="15" t="inlineStr">
        <is>
          <t>15 g of protein in a light, clear water</t>
        </is>
      </c>
      <c r="AD315" s="15" t="inlineStr">
        <is>
          <t>Real protein dose without a heavy milkshake texture.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500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Protein2o</t>
        </is>
      </c>
      <c r="B316" s="15" t="inlineStr">
        <is>
          <t>Protein2o Protein Infused Water | Blueberry Raspberry | 18-pack 500mL</t>
        </is>
      </c>
      <c r="C316" s="15" t="inlineStr">
        <is>
          <t>3) Functional beverage (still/sparkling)</t>
        </is>
      </c>
      <c r="D316" s="15" t="inlineStr">
        <is>
          <t>500 mL bottle</t>
        </is>
      </c>
      <c r="E316" s="16" t="n">
        <v>18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Blueberry Raspberry</t>
        </is>
      </c>
      <c r="P316" s="16" t="n">
        <v>0</v>
      </c>
      <c r="Q316" s="16" t="n">
        <v>120</v>
      </c>
      <c r="R316" s="15" t="inlineStr">
        <is>
          <t>Not listed</t>
        </is>
      </c>
      <c r="S316" s="16" t="n">
        <v>1</v>
      </c>
      <c r="T316" s="16" t="n">
        <v>70</v>
      </c>
      <c r="U316" s="15" t="inlineStr">
        <is>
          <t>Sucralose + acesulfame-K</t>
        </is>
      </c>
      <c r="V316" s="15" t="inlineStr">
        <is>
          <t>15 g whey protein isolate, electrolytes, low calorie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Leading protein-water; fitness shoppers</t>
        </is>
      </c>
      <c r="AC316" s="15" t="inlineStr">
        <is>
          <t>15 g of protein in a light, clear water</t>
        </is>
      </c>
      <c r="AD316" s="15" t="inlineStr">
        <is>
          <t>Real protein dose without a heavy milkshake texture.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500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Protein2o</t>
        </is>
      </c>
      <c r="B317" s="15" t="inlineStr">
        <is>
          <t>Protein2o Protein Infused Water | Blueberry Raspberry | 24-pack 500mL</t>
        </is>
      </c>
      <c r="C317" s="15" t="inlineStr">
        <is>
          <t>3) Functional beverage (still/sparkling)</t>
        </is>
      </c>
      <c r="D317" s="15" t="inlineStr">
        <is>
          <t>500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Blueberry Raspberry</t>
        </is>
      </c>
      <c r="P317" s="16" t="n">
        <v>0</v>
      </c>
      <c r="Q317" s="16" t="n">
        <v>120</v>
      </c>
      <c r="R317" s="15" t="inlineStr">
        <is>
          <t>Not listed</t>
        </is>
      </c>
      <c r="S317" s="16" t="n">
        <v>1</v>
      </c>
      <c r="T317" s="16" t="n">
        <v>70</v>
      </c>
      <c r="U317" s="15" t="inlineStr">
        <is>
          <t>Sucralose + acesulfame-K</t>
        </is>
      </c>
      <c r="V317" s="15" t="inlineStr">
        <is>
          <t>15 g whey protein isolate, electrolytes, low calorie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Leading protein-water; fitness shoppers</t>
        </is>
      </c>
      <c r="AC317" s="15" t="inlineStr">
        <is>
          <t>15 g of protein in a light, clear water</t>
        </is>
      </c>
      <c r="AD317" s="15" t="inlineStr">
        <is>
          <t>Real protein dose without a heavy milkshake texture.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500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vitaminwater</t>
        </is>
      </c>
      <c r="B318" s="15" t="inlineStr">
        <is>
          <t>vitaminwater (glaceau) | XXX Acai-Blueberry-Pomegranate | single 591mL</t>
        </is>
      </c>
      <c r="C318" s="15" t="inlineStr">
        <is>
          <t>3) Functional beverage (still/sparkling)</t>
        </is>
      </c>
      <c r="D318" s="15" t="inlineStr">
        <is>
          <t>591 mL bottle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XXX Acai-Blueberry-Pomegranate</t>
        </is>
      </c>
      <c r="P318" s="16" t="n">
        <v>50</v>
      </c>
      <c r="Q318" s="16" t="n">
        <v>0</v>
      </c>
      <c r="R318" s="15" t="inlineStr">
        <is>
          <t>Not listed</t>
        </is>
      </c>
      <c r="S318" s="16" t="n">
        <v>27</v>
      </c>
      <c r="T318" s="16" t="n">
        <v>120</v>
      </c>
      <c r="U318" s="15" t="inlineStr">
        <is>
          <t>Cane sugar + crystalline fructose</t>
        </is>
      </c>
      <c r="V318" s="15" t="inlineStr">
        <is>
          <t>Added vitamins (B, C), function-by-flavour</t>
        </is>
      </c>
      <c r="W318" s="19" t="n"/>
      <c r="X318" s="19" t="n"/>
      <c r="Y318" s="19" t="n"/>
      <c r="Z318" s="19" t="n"/>
      <c r="AA318" s="15" t="inlineStr">
        <is>
          <t>High</t>
        </is>
      </c>
      <c r="AB318" s="15" t="inlineStr">
        <is>
          <t>Established functional water; mass distribution</t>
        </is>
      </c>
      <c r="AC318" s="15" t="inlineStr">
        <is>
          <t>Flavoured water with a vitamin function story</t>
        </is>
      </c>
      <c r="AD318" s="15" t="inlineStr">
        <is>
          <t>Familiar vitamin-enhanced water in many functional flavours.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591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vitaminwater</t>
        </is>
      </c>
      <c r="B319" s="15" t="inlineStr">
        <is>
          <t>vitaminwater (glaceau) | XXX Acai-Blueberry-Pomegranate | 6-pack 591mL</t>
        </is>
      </c>
      <c r="C319" s="15" t="inlineStr">
        <is>
          <t>3) Functional beverage (still/sparkling)</t>
        </is>
      </c>
      <c r="D319" s="15" t="inlineStr">
        <is>
          <t>591 mL bottle</t>
        </is>
      </c>
      <c r="E319" s="16" t="n">
        <v>6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XXX Acai-Blueberry-Pomegranate</t>
        </is>
      </c>
      <c r="P319" s="16" t="n">
        <v>50</v>
      </c>
      <c r="Q319" s="16" t="n">
        <v>0</v>
      </c>
      <c r="R319" s="15" t="inlineStr">
        <is>
          <t>Not listed</t>
        </is>
      </c>
      <c r="S319" s="16" t="n">
        <v>27</v>
      </c>
      <c r="T319" s="16" t="n">
        <v>120</v>
      </c>
      <c r="U319" s="15" t="inlineStr">
        <is>
          <t>Cane sugar + crystalline fructose</t>
        </is>
      </c>
      <c r="V319" s="15" t="inlineStr">
        <is>
          <t>Added vitamins (B, C), function-by-flavour</t>
        </is>
      </c>
      <c r="W319" s="19" t="n"/>
      <c r="X319" s="19" t="n"/>
      <c r="Y319" s="19" t="n"/>
      <c r="Z319" s="19" t="n"/>
      <c r="AA319" s="15" t="inlineStr">
        <is>
          <t>High</t>
        </is>
      </c>
      <c r="AB319" s="15" t="inlineStr">
        <is>
          <t>Established functional water; mass distribution</t>
        </is>
      </c>
      <c r="AC319" s="15" t="inlineStr">
        <is>
          <t>Flavoured water with a vitamin function story</t>
        </is>
      </c>
      <c r="AD319" s="15" t="inlineStr">
        <is>
          <t>Familiar vitamin-enhanced water in many functional flavours.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591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vitaminwater</t>
        </is>
      </c>
      <c r="B320" s="15" t="inlineStr">
        <is>
          <t>vitaminwater (glaceau) | XXX Acai-Blueberry-Pomegranate | 12-pack 591mL</t>
        </is>
      </c>
      <c r="C320" s="15" t="inlineStr">
        <is>
          <t>3) Functional beverage (still/sparkling)</t>
        </is>
      </c>
      <c r="D320" s="15" t="inlineStr">
        <is>
          <t>591 mL bottle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XXX Acai-Blueberry-Pomegranate</t>
        </is>
      </c>
      <c r="P320" s="16" t="n">
        <v>50</v>
      </c>
      <c r="Q320" s="16" t="n">
        <v>0</v>
      </c>
      <c r="R320" s="15" t="inlineStr">
        <is>
          <t>Not listed</t>
        </is>
      </c>
      <c r="S320" s="16" t="n">
        <v>27</v>
      </c>
      <c r="T320" s="16" t="n">
        <v>120</v>
      </c>
      <c r="U320" s="15" t="inlineStr">
        <is>
          <t>Cane sugar + crystalline fructose</t>
        </is>
      </c>
      <c r="V320" s="15" t="inlineStr">
        <is>
          <t>Added vitamins (B, C), function-by-flavour</t>
        </is>
      </c>
      <c r="W320" s="19" t="n"/>
      <c r="X320" s="19" t="n"/>
      <c r="Y320" s="19" t="n"/>
      <c r="Z320" s="19" t="n"/>
      <c r="AA320" s="15" t="inlineStr">
        <is>
          <t>High</t>
        </is>
      </c>
      <c r="AB320" s="15" t="inlineStr">
        <is>
          <t>Established functional water; mass distribution</t>
        </is>
      </c>
      <c r="AC320" s="15" t="inlineStr">
        <is>
          <t>Flavoured water with a vitamin function story</t>
        </is>
      </c>
      <c r="AD320" s="15" t="inlineStr">
        <is>
          <t>Familiar vitamin-enhanced water in many functional flavours.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591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vitaminwater</t>
        </is>
      </c>
      <c r="B321" s="15" t="inlineStr">
        <is>
          <t>vitaminwater (glaceau) | XXX Acai-Blueberry-Pomegranate | 24-pack 591mL</t>
        </is>
      </c>
      <c r="C321" s="15" t="inlineStr">
        <is>
          <t>3) Functional beverage (still/sparkling)</t>
        </is>
      </c>
      <c r="D321" s="15" t="inlineStr">
        <is>
          <t>591 mL bottle</t>
        </is>
      </c>
      <c r="E321" s="16" t="n">
        <v>24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XXX Acai-Blueberry-Pomegranate</t>
        </is>
      </c>
      <c r="P321" s="16" t="n">
        <v>50</v>
      </c>
      <c r="Q321" s="16" t="n">
        <v>0</v>
      </c>
      <c r="R321" s="15" t="inlineStr">
        <is>
          <t>Not listed</t>
        </is>
      </c>
      <c r="S321" s="16" t="n">
        <v>27</v>
      </c>
      <c r="T321" s="16" t="n">
        <v>120</v>
      </c>
      <c r="U321" s="15" t="inlineStr">
        <is>
          <t>Cane sugar + crystalline fructose</t>
        </is>
      </c>
      <c r="V321" s="15" t="inlineStr">
        <is>
          <t>Added vitamins (B, C), function-by-flavour</t>
        </is>
      </c>
      <c r="W321" s="19" t="n"/>
      <c r="X321" s="19" t="n"/>
      <c r="Y321" s="19" t="n"/>
      <c r="Z321" s="19" t="n"/>
      <c r="AA321" s="15" t="inlineStr">
        <is>
          <t>High</t>
        </is>
      </c>
      <c r="AB321" s="15" t="inlineStr">
        <is>
          <t>Established functional water; mass distribution</t>
        </is>
      </c>
      <c r="AC321" s="15" t="inlineStr">
        <is>
          <t>Flavoured water with a vitamin function story</t>
        </is>
      </c>
      <c r="AD321" s="15" t="inlineStr">
        <is>
          <t>Familiar vitamin-enhanced water in many functional flavours.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591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vitaminwater</t>
        </is>
      </c>
      <c r="B322" s="15" t="inlineStr">
        <is>
          <t>vitaminwater (glaceau) | Power-C Dragonfruit | single 591mL</t>
        </is>
      </c>
      <c r="C322" s="15" t="inlineStr">
        <is>
          <t>3) Functional beverage (still/sparkling)</t>
        </is>
      </c>
      <c r="D322" s="15" t="inlineStr">
        <is>
          <t>591 mL bottle</t>
        </is>
      </c>
      <c r="E322" s="16" t="n">
        <v>1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Power-C Dragonfruit</t>
        </is>
      </c>
      <c r="P322" s="16" t="n">
        <v>50</v>
      </c>
      <c r="Q322" s="16" t="n">
        <v>0</v>
      </c>
      <c r="R322" s="15" t="inlineStr">
        <is>
          <t>Not listed</t>
        </is>
      </c>
      <c r="S322" s="16" t="n">
        <v>27</v>
      </c>
      <c r="T322" s="16" t="n">
        <v>120</v>
      </c>
      <c r="U322" s="15" t="inlineStr">
        <is>
          <t>Cane sugar + crystalline fructose</t>
        </is>
      </c>
      <c r="V322" s="15" t="inlineStr">
        <is>
          <t>Added vitamins (B, C), function-by-flavour</t>
        </is>
      </c>
      <c r="W322" s="19" t="n"/>
      <c r="X322" s="19" t="n"/>
      <c r="Y322" s="19" t="n"/>
      <c r="Z322" s="19" t="n"/>
      <c r="AA322" s="15" t="inlineStr">
        <is>
          <t>High</t>
        </is>
      </c>
      <c r="AB322" s="15" t="inlineStr">
        <is>
          <t>Established functional water; mass distribution</t>
        </is>
      </c>
      <c r="AC322" s="15" t="inlineStr">
        <is>
          <t>Flavoured water with a vitamin function story</t>
        </is>
      </c>
      <c r="AD322" s="15" t="inlineStr">
        <is>
          <t>Familiar vitamin-enhanced water in many functional flavours.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591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vitaminwater</t>
        </is>
      </c>
      <c r="B323" s="15" t="inlineStr">
        <is>
          <t>vitaminwater (glaceau) | Power-C Dragonfruit | 6-pack 591mL</t>
        </is>
      </c>
      <c r="C323" s="15" t="inlineStr">
        <is>
          <t>3) Functional beverage (still/sparkling)</t>
        </is>
      </c>
      <c r="D323" s="15" t="inlineStr">
        <is>
          <t>591 mL bottle</t>
        </is>
      </c>
      <c r="E323" s="16" t="n">
        <v>6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Power-C Dragonfruit</t>
        </is>
      </c>
      <c r="P323" s="16" t="n">
        <v>50</v>
      </c>
      <c r="Q323" s="16" t="n">
        <v>0</v>
      </c>
      <c r="R323" s="15" t="inlineStr">
        <is>
          <t>Not listed</t>
        </is>
      </c>
      <c r="S323" s="16" t="n">
        <v>27</v>
      </c>
      <c r="T323" s="16" t="n">
        <v>120</v>
      </c>
      <c r="U323" s="15" t="inlineStr">
        <is>
          <t>Cane sugar + crystalline fructose</t>
        </is>
      </c>
      <c r="V323" s="15" t="inlineStr">
        <is>
          <t>Added vitamins (B, C), function-by-flavour</t>
        </is>
      </c>
      <c r="W323" s="19" t="n"/>
      <c r="X323" s="19" t="n"/>
      <c r="Y323" s="19" t="n"/>
      <c r="Z323" s="19" t="n"/>
      <c r="AA323" s="15" t="inlineStr">
        <is>
          <t>High</t>
        </is>
      </c>
      <c r="AB323" s="15" t="inlineStr">
        <is>
          <t>Established functional water; mass distribution</t>
        </is>
      </c>
      <c r="AC323" s="15" t="inlineStr">
        <is>
          <t>Flavoured water with a vitamin function story</t>
        </is>
      </c>
      <c r="AD323" s="15" t="inlineStr">
        <is>
          <t>Familiar vitamin-enhanced water in many functional flavours.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591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vitaminwater</t>
        </is>
      </c>
      <c r="B324" s="15" t="inlineStr">
        <is>
          <t>vitaminwater (glaceau) | Power-C Dragonfruit | 12-pack 591mL</t>
        </is>
      </c>
      <c r="C324" s="15" t="inlineStr">
        <is>
          <t>3) Functional beverage (still/sparkling)</t>
        </is>
      </c>
      <c r="D324" s="15" t="inlineStr">
        <is>
          <t>591 mL bottle</t>
        </is>
      </c>
      <c r="E324" s="16" t="n">
        <v>12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Power-C Dragonfruit</t>
        </is>
      </c>
      <c r="P324" s="16" t="n">
        <v>50</v>
      </c>
      <c r="Q324" s="16" t="n">
        <v>0</v>
      </c>
      <c r="R324" s="15" t="inlineStr">
        <is>
          <t>Not listed</t>
        </is>
      </c>
      <c r="S324" s="16" t="n">
        <v>27</v>
      </c>
      <c r="T324" s="16" t="n">
        <v>120</v>
      </c>
      <c r="U324" s="15" t="inlineStr">
        <is>
          <t>Cane sugar + crystalline fructose</t>
        </is>
      </c>
      <c r="V324" s="15" t="inlineStr">
        <is>
          <t>Added vitamins (B, C), function-by-flavour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Established functional water; mass distribution</t>
        </is>
      </c>
      <c r="AC324" s="15" t="inlineStr">
        <is>
          <t>Flavoured water with a vitamin function story</t>
        </is>
      </c>
      <c r="AD324" s="15" t="inlineStr">
        <is>
          <t>Familiar vitamin-enhanced water in many functional flavours.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591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vitaminwater</t>
        </is>
      </c>
      <c r="B325" s="15" t="inlineStr">
        <is>
          <t>vitaminwater (glaceau) | Power-C Dragonfruit | 24-pack 591mL</t>
        </is>
      </c>
      <c r="C325" s="15" t="inlineStr">
        <is>
          <t>3) Functional beverage (still/sparkling)</t>
        </is>
      </c>
      <c r="D325" s="15" t="inlineStr">
        <is>
          <t>591 mL bottle</t>
        </is>
      </c>
      <c r="E325" s="16" t="n">
        <v>24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Power-C Dragonfruit</t>
        </is>
      </c>
      <c r="P325" s="16" t="n">
        <v>50</v>
      </c>
      <c r="Q325" s="16" t="n">
        <v>0</v>
      </c>
      <c r="R325" s="15" t="inlineStr">
        <is>
          <t>Not listed</t>
        </is>
      </c>
      <c r="S325" s="16" t="n">
        <v>27</v>
      </c>
      <c r="T325" s="16" t="n">
        <v>120</v>
      </c>
      <c r="U325" s="15" t="inlineStr">
        <is>
          <t>Cane sugar + crystalline fructose</t>
        </is>
      </c>
      <c r="V325" s="15" t="inlineStr">
        <is>
          <t>Added vitamins (B, C), function-by-flavour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Established functional water; mass distribution</t>
        </is>
      </c>
      <c r="AC325" s="15" t="inlineStr">
        <is>
          <t>Flavoured water with a vitamin function story</t>
        </is>
      </c>
      <c r="AD325" s="15" t="inlineStr">
        <is>
          <t>Familiar vitamin-enhanced water in many functional flavours.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591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vitaminwater</t>
        </is>
      </c>
      <c r="B326" s="15" t="inlineStr">
        <is>
          <t>vitaminwater (glaceau) | Focus Kiwi-Strawberry | single 591mL</t>
        </is>
      </c>
      <c r="C326" s="15" t="inlineStr">
        <is>
          <t>3) Functional beverage (still/sparkling)</t>
        </is>
      </c>
      <c r="D326" s="15" t="inlineStr">
        <is>
          <t>591 mL bottle</t>
        </is>
      </c>
      <c r="E326" s="16" t="n">
        <v>1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Focus Kiwi-Strawberry</t>
        </is>
      </c>
      <c r="P326" s="16" t="n">
        <v>50</v>
      </c>
      <c r="Q326" s="16" t="n">
        <v>0</v>
      </c>
      <c r="R326" s="15" t="inlineStr">
        <is>
          <t>Not listed</t>
        </is>
      </c>
      <c r="S326" s="16" t="n">
        <v>27</v>
      </c>
      <c r="T326" s="16" t="n">
        <v>120</v>
      </c>
      <c r="U326" s="15" t="inlineStr">
        <is>
          <t>Cane sugar + crystalline fructose</t>
        </is>
      </c>
      <c r="V326" s="15" t="inlineStr">
        <is>
          <t>Added vitamins (B, C), function-by-flavour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Established functional water; mass distribution</t>
        </is>
      </c>
      <c r="AC326" s="15" t="inlineStr">
        <is>
          <t>Flavoured water with a vitamin function story</t>
        </is>
      </c>
      <c r="AD326" s="15" t="inlineStr">
        <is>
          <t>Familiar vitamin-enhanced water in many functional flavours.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591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vitaminwater</t>
        </is>
      </c>
      <c r="B327" s="15" t="inlineStr">
        <is>
          <t>vitaminwater (glaceau) | Focus Kiwi-Strawberry | 6-pack 591mL</t>
        </is>
      </c>
      <c r="C327" s="15" t="inlineStr">
        <is>
          <t>3) Functional beverage (still/sparkling)</t>
        </is>
      </c>
      <c r="D327" s="15" t="inlineStr">
        <is>
          <t>591 mL bottle</t>
        </is>
      </c>
      <c r="E327" s="16" t="n">
        <v>6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Focus Kiwi-Strawberry</t>
        </is>
      </c>
      <c r="P327" s="16" t="n">
        <v>50</v>
      </c>
      <c r="Q327" s="16" t="n">
        <v>0</v>
      </c>
      <c r="R327" s="15" t="inlineStr">
        <is>
          <t>Not listed</t>
        </is>
      </c>
      <c r="S327" s="16" t="n">
        <v>27</v>
      </c>
      <c r="T327" s="16" t="n">
        <v>120</v>
      </c>
      <c r="U327" s="15" t="inlineStr">
        <is>
          <t>Cane sugar + crystalline fructose</t>
        </is>
      </c>
      <c r="V327" s="15" t="inlineStr">
        <is>
          <t>Added vitamins (B, C), function-by-flavour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Established functional water; mass distribution</t>
        </is>
      </c>
      <c r="AC327" s="15" t="inlineStr">
        <is>
          <t>Flavoured water with a vitamin function story</t>
        </is>
      </c>
      <c r="AD327" s="15" t="inlineStr">
        <is>
          <t>Familiar vitamin-enhanced water in many functional flavours.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591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vitaminwater</t>
        </is>
      </c>
      <c r="B328" s="15" t="inlineStr">
        <is>
          <t>vitaminwater (glaceau) | Focus Kiwi-Strawberry | 12-pack 591mL</t>
        </is>
      </c>
      <c r="C328" s="15" t="inlineStr">
        <is>
          <t>3) Functional beverage (still/sparkling)</t>
        </is>
      </c>
      <c r="D328" s="15" t="inlineStr">
        <is>
          <t>591 mL bottle</t>
        </is>
      </c>
      <c r="E328" s="16" t="n">
        <v>12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Focus Kiwi-Strawberry</t>
        </is>
      </c>
      <c r="P328" s="16" t="n">
        <v>50</v>
      </c>
      <c r="Q328" s="16" t="n">
        <v>0</v>
      </c>
      <c r="R328" s="15" t="inlineStr">
        <is>
          <t>Not listed</t>
        </is>
      </c>
      <c r="S328" s="16" t="n">
        <v>27</v>
      </c>
      <c r="T328" s="16" t="n">
        <v>120</v>
      </c>
      <c r="U328" s="15" t="inlineStr">
        <is>
          <t>Cane sugar + crystalline fructose</t>
        </is>
      </c>
      <c r="V328" s="15" t="inlineStr">
        <is>
          <t>Added vitamins (B, C), function-by-flavour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Established functional water; mass distribution</t>
        </is>
      </c>
      <c r="AC328" s="15" t="inlineStr">
        <is>
          <t>Flavoured water with a vitamin function story</t>
        </is>
      </c>
      <c r="AD328" s="15" t="inlineStr">
        <is>
          <t>Familiar vitamin-enhanced water in many functional flavours.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591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vitaminwater</t>
        </is>
      </c>
      <c r="B329" s="15" t="inlineStr">
        <is>
          <t>vitaminwater (glaceau) | Focus Kiwi-Strawberry | 24-pack 591mL</t>
        </is>
      </c>
      <c r="C329" s="15" t="inlineStr">
        <is>
          <t>3) Functional beverage (still/sparkling)</t>
        </is>
      </c>
      <c r="D329" s="15" t="inlineStr">
        <is>
          <t>591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Focus Kiwi-Strawberry</t>
        </is>
      </c>
      <c r="P329" s="16" t="n">
        <v>50</v>
      </c>
      <c r="Q329" s="16" t="n">
        <v>0</v>
      </c>
      <c r="R329" s="15" t="inlineStr">
        <is>
          <t>Not listed</t>
        </is>
      </c>
      <c r="S329" s="16" t="n">
        <v>27</v>
      </c>
      <c r="T329" s="16" t="n">
        <v>120</v>
      </c>
      <c r="U329" s="15" t="inlineStr">
        <is>
          <t>Cane sugar + crystalline fructose</t>
        </is>
      </c>
      <c r="V329" s="15" t="inlineStr">
        <is>
          <t>Added vitamins (B, C), function-by-flavour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Established functional water; mass distribution</t>
        </is>
      </c>
      <c r="AC329" s="15" t="inlineStr">
        <is>
          <t>Flavoured water with a vitamin function story</t>
        </is>
      </c>
      <c r="AD329" s="15" t="inlineStr">
        <is>
          <t>Familiar vitamin-enhanced water in many functional flavours.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591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vitaminwater</t>
        </is>
      </c>
      <c r="B330" s="15" t="inlineStr">
        <is>
          <t>vitaminwater (glaceau) | Energy Tropical Citrus | single 591mL</t>
        </is>
      </c>
      <c r="C330" s="15" t="inlineStr">
        <is>
          <t>3) Functional beverage (still/sparkling)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Energy Tropical Citrus</t>
        </is>
      </c>
      <c r="P330" s="16" t="n">
        <v>50</v>
      </c>
      <c r="Q330" s="16" t="n">
        <v>0</v>
      </c>
      <c r="R330" s="15" t="inlineStr">
        <is>
          <t>Not listed</t>
        </is>
      </c>
      <c r="S330" s="16" t="n">
        <v>27</v>
      </c>
      <c r="T330" s="16" t="n">
        <v>120</v>
      </c>
      <c r="U330" s="15" t="inlineStr">
        <is>
          <t>Cane sugar + crystalline fructose</t>
        </is>
      </c>
      <c r="V330" s="15" t="inlineStr">
        <is>
          <t>Added vitamins (B, C), function-by-flavour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Established functional water; mass distribution</t>
        </is>
      </c>
      <c r="AC330" s="15" t="inlineStr">
        <is>
          <t>Flavoured water with a vitamin function story</t>
        </is>
      </c>
      <c r="AD330" s="15" t="inlineStr">
        <is>
          <t>Familiar vitamin-enhanced water in many functional flavours.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vitaminwater</t>
        </is>
      </c>
      <c r="B331" s="15" t="inlineStr">
        <is>
          <t>vitaminwater (glaceau) | Energy Tropical Citrus | 6-pack 591mL</t>
        </is>
      </c>
      <c r="C331" s="15" t="inlineStr">
        <is>
          <t>3) Functional beverage (still/sparkling)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Energy Tropical Citrus</t>
        </is>
      </c>
      <c r="P331" s="16" t="n">
        <v>50</v>
      </c>
      <c r="Q331" s="16" t="n">
        <v>0</v>
      </c>
      <c r="R331" s="15" t="inlineStr">
        <is>
          <t>Not listed</t>
        </is>
      </c>
      <c r="S331" s="16" t="n">
        <v>27</v>
      </c>
      <c r="T331" s="16" t="n">
        <v>120</v>
      </c>
      <c r="U331" s="15" t="inlineStr">
        <is>
          <t>Cane sugar + crystalline fructose</t>
        </is>
      </c>
      <c r="V331" s="15" t="inlineStr">
        <is>
          <t>Added vitamins (B, C), function-by-flavour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Established functional water; mass distribution</t>
        </is>
      </c>
      <c r="AC331" s="15" t="inlineStr">
        <is>
          <t>Flavoured water with a vitamin function story</t>
        </is>
      </c>
      <c r="AD331" s="15" t="inlineStr">
        <is>
          <t>Familiar vitamin-enhanced water in many functional flavours.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vitaminwater</t>
        </is>
      </c>
      <c r="B332" s="15" t="inlineStr">
        <is>
          <t>vitaminwater (glaceau) | Energy Tropical Citrus | 12-pack 591mL</t>
        </is>
      </c>
      <c r="C332" s="15" t="inlineStr">
        <is>
          <t>3) Functional beverage (still/sparkling)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Energy Tropical Citrus</t>
        </is>
      </c>
      <c r="P332" s="16" t="n">
        <v>50</v>
      </c>
      <c r="Q332" s="16" t="n">
        <v>0</v>
      </c>
      <c r="R332" s="15" t="inlineStr">
        <is>
          <t>Not listed</t>
        </is>
      </c>
      <c r="S332" s="16" t="n">
        <v>27</v>
      </c>
      <c r="T332" s="16" t="n">
        <v>120</v>
      </c>
      <c r="U332" s="15" t="inlineStr">
        <is>
          <t>Cane sugar + crystalline fructose</t>
        </is>
      </c>
      <c r="V332" s="15" t="inlineStr">
        <is>
          <t>Added vitamins (B, C), function-by-flavour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Established functional water; mass distribution</t>
        </is>
      </c>
      <c r="AC332" s="15" t="inlineStr">
        <is>
          <t>Flavoured water with a vitamin function story</t>
        </is>
      </c>
      <c r="AD332" s="15" t="inlineStr">
        <is>
          <t>Familiar vitamin-enhanced water in many functional flavours.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vitaminwater</t>
        </is>
      </c>
      <c r="B333" s="15" t="inlineStr">
        <is>
          <t>vitaminwater (glaceau) | Energy Tropical Citrus | 24-pack 591mL</t>
        </is>
      </c>
      <c r="C333" s="15" t="inlineStr">
        <is>
          <t>3) Functional beverage (still/sparkling)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Energy Tropical Citrus</t>
        </is>
      </c>
      <c r="P333" s="16" t="n">
        <v>50</v>
      </c>
      <c r="Q333" s="16" t="n">
        <v>0</v>
      </c>
      <c r="R333" s="15" t="inlineStr">
        <is>
          <t>Not listed</t>
        </is>
      </c>
      <c r="S333" s="16" t="n">
        <v>27</v>
      </c>
      <c r="T333" s="16" t="n">
        <v>120</v>
      </c>
      <c r="U333" s="15" t="inlineStr">
        <is>
          <t>Cane sugar + crystalline fructose</t>
        </is>
      </c>
      <c r="V333" s="15" t="inlineStr">
        <is>
          <t>Added vitamins (B, C), function-by-flavour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Established functional water; mass distribution</t>
        </is>
      </c>
      <c r="AC333" s="15" t="inlineStr">
        <is>
          <t>Flavoured water with a vitamin function story</t>
        </is>
      </c>
      <c r="AD333" s="15" t="inlineStr">
        <is>
          <t>Familiar vitamin-enhanced water in many functional flavours.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vitaminwater</t>
        </is>
      </c>
      <c r="B334" s="15" t="inlineStr">
        <is>
          <t>vitaminwater zero sugar | XXX | single 591mL</t>
        </is>
      </c>
      <c r="C334" s="15" t="inlineStr">
        <is>
          <t>3) Functional beverage (still/sparkling)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XXX</t>
        </is>
      </c>
      <c r="P334" s="16" t="n">
        <v>0</v>
      </c>
      <c r="Q334" s="16" t="n">
        <v>0</v>
      </c>
      <c r="R334" s="15" t="inlineStr">
        <is>
          <t>Not listed</t>
        </is>
      </c>
      <c r="S334" s="16" t="n">
        <v>0</v>
      </c>
      <c r="T334" s="16" t="n">
        <v>0</v>
      </c>
      <c r="U334" s="15" t="inlineStr">
        <is>
          <t>Stevia + erythritol</t>
        </is>
      </c>
      <c r="V334" s="15" t="inlineStr">
        <is>
          <t>Vitamins, zero sugar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Strong zero-sugar variant</t>
        </is>
      </c>
      <c r="AC334" s="15" t="inlineStr">
        <is>
          <t>Vitamin water with zero sugar</t>
        </is>
      </c>
      <c r="AD334" s="15" t="inlineStr">
        <is>
          <t>The vitamin story without the sugar.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vitaminwater</t>
        </is>
      </c>
      <c r="B335" s="15" t="inlineStr">
        <is>
          <t>vitaminwater zero sugar | XXX | 6-pack 591mL</t>
        </is>
      </c>
      <c r="C335" s="15" t="inlineStr">
        <is>
          <t>3) Functional beverage (still/sparkling)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XXX</t>
        </is>
      </c>
      <c r="P335" s="16" t="n">
        <v>0</v>
      </c>
      <c r="Q335" s="16" t="n">
        <v>0</v>
      </c>
      <c r="R335" s="15" t="inlineStr">
        <is>
          <t>Not listed</t>
        </is>
      </c>
      <c r="S335" s="16" t="n">
        <v>0</v>
      </c>
      <c r="T335" s="16" t="n">
        <v>0</v>
      </c>
      <c r="U335" s="15" t="inlineStr">
        <is>
          <t>Stevia + erythritol</t>
        </is>
      </c>
      <c r="V335" s="15" t="inlineStr">
        <is>
          <t>Vitamins, zero sugar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Strong zero-sugar variant</t>
        </is>
      </c>
      <c r="AC335" s="15" t="inlineStr">
        <is>
          <t>Vitamin water with zero sugar</t>
        </is>
      </c>
      <c r="AD335" s="15" t="inlineStr">
        <is>
          <t>The vitamin story without the sugar.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vitaminwater</t>
        </is>
      </c>
      <c r="B336" s="15" t="inlineStr">
        <is>
          <t>vitaminwater zero sugar | XXX | 12-pack 591mL</t>
        </is>
      </c>
      <c r="C336" s="15" t="inlineStr">
        <is>
          <t>3) Functional beverage (still/sparkling)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XXX</t>
        </is>
      </c>
      <c r="P336" s="16" t="n">
        <v>0</v>
      </c>
      <c r="Q336" s="16" t="n">
        <v>0</v>
      </c>
      <c r="R336" s="15" t="inlineStr">
        <is>
          <t>Not listed</t>
        </is>
      </c>
      <c r="S336" s="16" t="n">
        <v>0</v>
      </c>
      <c r="T336" s="16" t="n">
        <v>0</v>
      </c>
      <c r="U336" s="15" t="inlineStr">
        <is>
          <t>Stevia + erythritol</t>
        </is>
      </c>
      <c r="V336" s="15" t="inlineStr">
        <is>
          <t>Vitamins, zero sugar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Strong zero-sugar variant</t>
        </is>
      </c>
      <c r="AC336" s="15" t="inlineStr">
        <is>
          <t>Vitamin water with zero sugar</t>
        </is>
      </c>
      <c r="AD336" s="15" t="inlineStr">
        <is>
          <t>The vitamin story without the sugar.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vitaminwater</t>
        </is>
      </c>
      <c r="B337" s="15" t="inlineStr">
        <is>
          <t>vitaminwater zero sugar | XXX | 24-pack 591mL</t>
        </is>
      </c>
      <c r="C337" s="15" t="inlineStr">
        <is>
          <t>3) Functional beverage (still/sparkling)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XXX</t>
        </is>
      </c>
      <c r="P337" s="16" t="n">
        <v>0</v>
      </c>
      <c r="Q337" s="16" t="n">
        <v>0</v>
      </c>
      <c r="R337" s="15" t="inlineStr">
        <is>
          <t>Not listed</t>
        </is>
      </c>
      <c r="S337" s="16" t="n">
        <v>0</v>
      </c>
      <c r="T337" s="16" t="n">
        <v>0</v>
      </c>
      <c r="U337" s="15" t="inlineStr">
        <is>
          <t>Stevia + erythritol</t>
        </is>
      </c>
      <c r="V337" s="15" t="inlineStr">
        <is>
          <t>Vitamins, zero sugar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Strong zero-sugar variant</t>
        </is>
      </c>
      <c r="AC337" s="15" t="inlineStr">
        <is>
          <t>Vitamin water with zero sugar</t>
        </is>
      </c>
      <c r="AD337" s="15" t="inlineStr">
        <is>
          <t>The vitamin story without the sugar.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vitaminwater</t>
        </is>
      </c>
      <c r="B338" s="15" t="inlineStr">
        <is>
          <t>vitaminwater zero sugar | Power-C | single 591mL</t>
        </is>
      </c>
      <c r="C338" s="15" t="inlineStr">
        <is>
          <t>3) Functional beverage (still/sparkling)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Power-C</t>
        </is>
      </c>
      <c r="P338" s="16" t="n">
        <v>0</v>
      </c>
      <c r="Q338" s="16" t="n">
        <v>0</v>
      </c>
      <c r="R338" s="15" t="inlineStr">
        <is>
          <t>Not listed</t>
        </is>
      </c>
      <c r="S338" s="16" t="n">
        <v>0</v>
      </c>
      <c r="T338" s="16" t="n">
        <v>0</v>
      </c>
      <c r="U338" s="15" t="inlineStr">
        <is>
          <t>Stevia + erythritol</t>
        </is>
      </c>
      <c r="V338" s="15" t="inlineStr">
        <is>
          <t>Vitamins, zero sugar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Strong zero-sugar variant</t>
        </is>
      </c>
      <c r="AC338" s="15" t="inlineStr">
        <is>
          <t>Vitamin water with zero sugar</t>
        </is>
      </c>
      <c r="AD338" s="15" t="inlineStr">
        <is>
          <t>The vitamin story without the sugar.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vitaminwater</t>
        </is>
      </c>
      <c r="B339" s="15" t="inlineStr">
        <is>
          <t>vitaminwater zero sugar | Power-C | 6-pack 591mL</t>
        </is>
      </c>
      <c r="C339" s="15" t="inlineStr">
        <is>
          <t>3) Functional beverage (still/sparkling)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Power-C</t>
        </is>
      </c>
      <c r="P339" s="16" t="n">
        <v>0</v>
      </c>
      <c r="Q339" s="16" t="n">
        <v>0</v>
      </c>
      <c r="R339" s="15" t="inlineStr">
        <is>
          <t>Not listed</t>
        </is>
      </c>
      <c r="S339" s="16" t="n">
        <v>0</v>
      </c>
      <c r="T339" s="16" t="n">
        <v>0</v>
      </c>
      <c r="U339" s="15" t="inlineStr">
        <is>
          <t>Stevia + erythritol</t>
        </is>
      </c>
      <c r="V339" s="15" t="inlineStr">
        <is>
          <t>Vitamins, zero sugar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Strong zero-sugar variant</t>
        </is>
      </c>
      <c r="AC339" s="15" t="inlineStr">
        <is>
          <t>Vitamin water with zero sugar</t>
        </is>
      </c>
      <c r="AD339" s="15" t="inlineStr">
        <is>
          <t>The vitamin story without the sugar.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vitaminwater</t>
        </is>
      </c>
      <c r="B340" s="15" t="inlineStr">
        <is>
          <t>vitaminwater zero sugar | Power-C | 12-pack 591mL</t>
        </is>
      </c>
      <c r="C340" s="15" t="inlineStr">
        <is>
          <t>3) Functional beverage (still/sparkling)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Power-C</t>
        </is>
      </c>
      <c r="P340" s="16" t="n">
        <v>0</v>
      </c>
      <c r="Q340" s="16" t="n">
        <v>0</v>
      </c>
      <c r="R340" s="15" t="inlineStr">
        <is>
          <t>Not listed</t>
        </is>
      </c>
      <c r="S340" s="16" t="n">
        <v>0</v>
      </c>
      <c r="T340" s="16" t="n">
        <v>0</v>
      </c>
      <c r="U340" s="15" t="inlineStr">
        <is>
          <t>Stevia + erythritol</t>
        </is>
      </c>
      <c r="V340" s="15" t="inlineStr">
        <is>
          <t>Vitamins, zero sugar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Strong zero-sugar variant</t>
        </is>
      </c>
      <c r="AC340" s="15" t="inlineStr">
        <is>
          <t>Vitamin water with zero sugar</t>
        </is>
      </c>
      <c r="AD340" s="15" t="inlineStr">
        <is>
          <t>The vitamin story without the sugar.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vitaminwater</t>
        </is>
      </c>
      <c r="B341" s="15" t="inlineStr">
        <is>
          <t>vitaminwater zero sugar | Power-C | 24-pack 591mL</t>
        </is>
      </c>
      <c r="C341" s="15" t="inlineStr">
        <is>
          <t>3) Functional beverage (still/sparkling)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Power-C</t>
        </is>
      </c>
      <c r="P341" s="16" t="n">
        <v>0</v>
      </c>
      <c r="Q341" s="16" t="n">
        <v>0</v>
      </c>
      <c r="R341" s="15" t="inlineStr">
        <is>
          <t>Not listed</t>
        </is>
      </c>
      <c r="S341" s="16" t="n">
        <v>0</v>
      </c>
      <c r="T341" s="16" t="n">
        <v>0</v>
      </c>
      <c r="U341" s="15" t="inlineStr">
        <is>
          <t>Stevia + erythritol</t>
        </is>
      </c>
      <c r="V341" s="15" t="inlineStr">
        <is>
          <t>Vitamins, zero sugar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Strong zero-sugar variant</t>
        </is>
      </c>
      <c r="AC341" s="15" t="inlineStr">
        <is>
          <t>Vitamin water with zero sugar</t>
        </is>
      </c>
      <c r="AD341" s="15" t="inlineStr">
        <is>
          <t>The vitamin story without the sugar.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vitaminwater</t>
        </is>
      </c>
      <c r="B342" s="15" t="inlineStr">
        <is>
          <t>vitaminwater zero sugar | Squeezed Lemonade | single 591mL</t>
        </is>
      </c>
      <c r="C342" s="15" t="inlineStr">
        <is>
          <t>3) Functional beverage (still/sparkling)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Squeezed Lemonade</t>
        </is>
      </c>
      <c r="P342" s="16" t="n">
        <v>0</v>
      </c>
      <c r="Q342" s="16" t="n">
        <v>0</v>
      </c>
      <c r="R342" s="15" t="inlineStr">
        <is>
          <t>Not listed</t>
        </is>
      </c>
      <c r="S342" s="16" t="n">
        <v>0</v>
      </c>
      <c r="T342" s="16" t="n">
        <v>0</v>
      </c>
      <c r="U342" s="15" t="inlineStr">
        <is>
          <t>Stevia + erythritol</t>
        </is>
      </c>
      <c r="V342" s="15" t="inlineStr">
        <is>
          <t>Vitamins, zero sugar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Strong zero-sugar variant</t>
        </is>
      </c>
      <c r="AC342" s="15" t="inlineStr">
        <is>
          <t>Vitamin water with zero sugar</t>
        </is>
      </c>
      <c r="AD342" s="15" t="inlineStr">
        <is>
          <t>The vitamin story without the sugar.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vitaminwater</t>
        </is>
      </c>
      <c r="B343" s="15" t="inlineStr">
        <is>
          <t>vitaminwater zero sugar | Squeezed Lemonade | 6-pack 591mL</t>
        </is>
      </c>
      <c r="C343" s="15" t="inlineStr">
        <is>
          <t>3) Functional beverage (still/sparkling)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Squeezed Lemonade</t>
        </is>
      </c>
      <c r="P343" s="16" t="n">
        <v>0</v>
      </c>
      <c r="Q343" s="16" t="n">
        <v>0</v>
      </c>
      <c r="R343" s="15" t="inlineStr">
        <is>
          <t>Not listed</t>
        </is>
      </c>
      <c r="S343" s="16" t="n">
        <v>0</v>
      </c>
      <c r="T343" s="16" t="n">
        <v>0</v>
      </c>
      <c r="U343" s="15" t="inlineStr">
        <is>
          <t>Stevia + erythritol</t>
        </is>
      </c>
      <c r="V343" s="15" t="inlineStr">
        <is>
          <t>Vitamins, zero sugar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Strong zero-sugar variant</t>
        </is>
      </c>
      <c r="AC343" s="15" t="inlineStr">
        <is>
          <t>Vitamin water with zero sugar</t>
        </is>
      </c>
      <c r="AD343" s="15" t="inlineStr">
        <is>
          <t>The vitamin story without the sugar.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vitaminwater</t>
        </is>
      </c>
      <c r="B344" s="15" t="inlineStr">
        <is>
          <t>vitaminwater zero sugar | Squeezed Lemonade | 12-pack 591mL</t>
        </is>
      </c>
      <c r="C344" s="15" t="inlineStr">
        <is>
          <t>3) Functional beverage (still/sparkling)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Squeezed Lemonade</t>
        </is>
      </c>
      <c r="P344" s="16" t="n">
        <v>0</v>
      </c>
      <c r="Q344" s="16" t="n">
        <v>0</v>
      </c>
      <c r="R344" s="15" t="inlineStr">
        <is>
          <t>Not listed</t>
        </is>
      </c>
      <c r="S344" s="16" t="n">
        <v>0</v>
      </c>
      <c r="T344" s="16" t="n">
        <v>0</v>
      </c>
      <c r="U344" s="15" t="inlineStr">
        <is>
          <t>Stevia + erythritol</t>
        </is>
      </c>
      <c r="V344" s="15" t="inlineStr">
        <is>
          <t>Vitamins, zero sugar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Strong zero-sugar variant</t>
        </is>
      </c>
      <c r="AC344" s="15" t="inlineStr">
        <is>
          <t>Vitamin water with zero sugar</t>
        </is>
      </c>
      <c r="AD344" s="15" t="inlineStr">
        <is>
          <t>The vitamin story without the sugar.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vitaminwater</t>
        </is>
      </c>
      <c r="B345" s="15" t="inlineStr">
        <is>
          <t>vitaminwater zero sugar | Squeezed Lemonade | 24-pack 591mL</t>
        </is>
      </c>
      <c r="C345" s="15" t="inlineStr">
        <is>
          <t>3) Functional beverage (still/sparkling)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Squeezed Lemonade</t>
        </is>
      </c>
      <c r="P345" s="16" t="n">
        <v>0</v>
      </c>
      <c r="Q345" s="16" t="n">
        <v>0</v>
      </c>
      <c r="R345" s="15" t="inlineStr">
        <is>
          <t>Not listed</t>
        </is>
      </c>
      <c r="S345" s="16" t="n">
        <v>0</v>
      </c>
      <c r="T345" s="16" t="n">
        <v>0</v>
      </c>
      <c r="U345" s="15" t="inlineStr">
        <is>
          <t>Stevia + erythritol</t>
        </is>
      </c>
      <c r="V345" s="15" t="inlineStr">
        <is>
          <t>Vitamins, zero sugar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Strong zero-sugar variant</t>
        </is>
      </c>
      <c r="AC345" s="15" t="inlineStr">
        <is>
          <t>Vitamin water with zero sugar</t>
        </is>
      </c>
      <c r="AD345" s="15" t="inlineStr">
        <is>
          <t>The vitamin story without the sugar.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vitaminwater</t>
        </is>
      </c>
      <c r="B346" s="15" t="inlineStr">
        <is>
          <t>vitaminwater zero sugar | Rise Orange | single 591mL</t>
        </is>
      </c>
      <c r="C346" s="15" t="inlineStr">
        <is>
          <t>3) Functional beverage (still/sparkling)</t>
        </is>
      </c>
      <c r="D346" s="15" t="inlineStr">
        <is>
          <t>591 mL bottle</t>
        </is>
      </c>
      <c r="E346" s="16" t="n">
        <v>1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Rise Orange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Stevia + erythritol</t>
        </is>
      </c>
      <c r="V346" s="15" t="inlineStr">
        <is>
          <t>Vitamins, zero sugar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Strong zero-sugar variant</t>
        </is>
      </c>
      <c r="AC346" s="15" t="inlineStr">
        <is>
          <t>Vitamin water with zero sugar</t>
        </is>
      </c>
      <c r="AD346" s="15" t="inlineStr">
        <is>
          <t>The vitamin story without the sugar.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591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vitaminwater</t>
        </is>
      </c>
      <c r="B347" s="15" t="inlineStr">
        <is>
          <t>vitaminwater zero sugar | Rise Orange | 6-pack 591mL</t>
        </is>
      </c>
      <c r="C347" s="15" t="inlineStr">
        <is>
          <t>3) Functional beverage (still/sparkling)</t>
        </is>
      </c>
      <c r="D347" s="15" t="inlineStr">
        <is>
          <t>591 mL bottle</t>
        </is>
      </c>
      <c r="E347" s="16" t="n">
        <v>6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Rise Orange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Stevia + erythritol</t>
        </is>
      </c>
      <c r="V347" s="15" t="inlineStr">
        <is>
          <t>Vitamins, zero sugar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Strong zero-sugar variant</t>
        </is>
      </c>
      <c r="AC347" s="15" t="inlineStr">
        <is>
          <t>Vitamin water with zero sugar</t>
        </is>
      </c>
      <c r="AD347" s="15" t="inlineStr">
        <is>
          <t>The vitamin story without the sugar.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591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vitaminwater</t>
        </is>
      </c>
      <c r="B348" s="15" t="inlineStr">
        <is>
          <t>vitaminwater zero sugar | Rise Orange | 12-pack 591mL</t>
        </is>
      </c>
      <c r="C348" s="15" t="inlineStr">
        <is>
          <t>3) Functional beverage (still/sparkling)</t>
        </is>
      </c>
      <c r="D348" s="15" t="inlineStr">
        <is>
          <t>591 mL bottle</t>
        </is>
      </c>
      <c r="E348" s="16" t="n">
        <v>12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Rise Orange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Stevia + erythritol</t>
        </is>
      </c>
      <c r="V348" s="15" t="inlineStr">
        <is>
          <t>Vitamins, zero sugar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Strong zero-sugar variant</t>
        </is>
      </c>
      <c r="AC348" s="15" t="inlineStr">
        <is>
          <t>Vitamin water with zero sugar</t>
        </is>
      </c>
      <c r="AD348" s="15" t="inlineStr">
        <is>
          <t>The vitamin story without the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591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vitaminwater</t>
        </is>
      </c>
      <c r="B349" s="15" t="inlineStr">
        <is>
          <t>vitaminwater zero sugar | Rise Orange | 24-pack 591mL</t>
        </is>
      </c>
      <c r="C349" s="15" t="inlineStr">
        <is>
          <t>3) Functional beverage (still/sparkling)</t>
        </is>
      </c>
      <c r="D349" s="15" t="inlineStr">
        <is>
          <t>591 mL bottle</t>
        </is>
      </c>
      <c r="E349" s="16" t="n">
        <v>24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Rise Orange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Stevia + erythritol</t>
        </is>
      </c>
      <c r="V349" s="15" t="inlineStr">
        <is>
          <t>Vitamins, zero sugar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Strong zero-sugar variant</t>
        </is>
      </c>
      <c r="AC349" s="15" t="inlineStr">
        <is>
          <t>Vitamin water with zero sugar</t>
        </is>
      </c>
      <c r="AD349" s="15" t="inlineStr">
        <is>
          <t>The vitamin story without the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591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Bai</t>
        </is>
      </c>
      <c r="B350" s="15" t="inlineStr">
        <is>
          <t>Bai Antioxidant Infusion | Brasilia Blueberry | single 530mL</t>
        </is>
      </c>
      <c r="C350" s="15" t="inlineStr">
        <is>
          <t>3) Functional beverage (still/sparkling)</t>
        </is>
      </c>
      <c r="D350" s="15" t="inlineStr">
        <is>
          <t>530 mL bottle</t>
        </is>
      </c>
      <c r="E350" s="16" t="n">
        <v>1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Brasilia Blueberry</t>
        </is>
      </c>
      <c r="P350" s="16" t="n">
        <v>35</v>
      </c>
      <c r="Q350" s="16" t="n">
        <v>10</v>
      </c>
      <c r="R350" s="15" t="inlineStr">
        <is>
          <t>Not listed</t>
        </is>
      </c>
      <c r="S350" s="16" t="n">
        <v>1</v>
      </c>
      <c r="T350" s="16" t="n">
        <v>10</v>
      </c>
      <c r="U350" s="15" t="inlineStr">
        <is>
          <t>Erythritol + stevia</t>
        </is>
      </c>
      <c r="V350" s="15" t="inlineStr">
        <is>
          <t>Antioxidants, low sugar, low calorie</t>
        </is>
      </c>
      <c r="W350" s="19" t="n"/>
      <c r="X350" s="19" t="n"/>
      <c r="Y350" s="19" t="n"/>
      <c r="Z350" s="19" t="n"/>
      <c r="AA350" s="15" t="inlineStr">
        <is>
          <t>Medium</t>
        </is>
      </c>
      <c r="AB350" s="15" t="inlineStr">
        <is>
          <t>Established low-sugar functional flavoured water</t>
        </is>
      </c>
      <c r="AC350" s="15" t="inlineStr">
        <is>
          <t>Antioxidant flavoured water, barely any sugar</t>
        </is>
      </c>
      <c r="AD350" s="15" t="inlineStr">
        <is>
          <t>Flavour with antioxidants and almost no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530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Bai</t>
        </is>
      </c>
      <c r="B351" s="15" t="inlineStr">
        <is>
          <t>Bai Antioxidant Infusion | Brasilia Blueberry | 8-pack 530mL</t>
        </is>
      </c>
      <c r="C351" s="15" t="inlineStr">
        <is>
          <t>3) Functional beverage (still/sparkling)</t>
        </is>
      </c>
      <c r="D351" s="15" t="inlineStr">
        <is>
          <t>530 mL bottle</t>
        </is>
      </c>
      <c r="E351" s="16" t="n">
        <v>8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Brasilia Blueberry</t>
        </is>
      </c>
      <c r="P351" s="16" t="n">
        <v>35</v>
      </c>
      <c r="Q351" s="16" t="n">
        <v>10</v>
      </c>
      <c r="R351" s="15" t="inlineStr">
        <is>
          <t>Not listed</t>
        </is>
      </c>
      <c r="S351" s="16" t="n">
        <v>1</v>
      </c>
      <c r="T351" s="16" t="n">
        <v>10</v>
      </c>
      <c r="U351" s="15" t="inlineStr">
        <is>
          <t>Erythritol + stevia</t>
        </is>
      </c>
      <c r="V351" s="15" t="inlineStr">
        <is>
          <t>Antioxidants, low sugar, low calorie</t>
        </is>
      </c>
      <c r="W351" s="19" t="n"/>
      <c r="X351" s="19" t="n"/>
      <c r="Y351" s="19" t="n"/>
      <c r="Z351" s="19" t="n"/>
      <c r="AA351" s="15" t="inlineStr">
        <is>
          <t>Medium</t>
        </is>
      </c>
      <c r="AB351" s="15" t="inlineStr">
        <is>
          <t>Established low-sugar functional flavoured water</t>
        </is>
      </c>
      <c r="AC351" s="15" t="inlineStr">
        <is>
          <t>Antioxidant flavoured water, barely any sugar</t>
        </is>
      </c>
      <c r="AD351" s="15" t="inlineStr">
        <is>
          <t>Flavour with antioxidants and almost no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530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Bai</t>
        </is>
      </c>
      <c r="B352" s="15" t="inlineStr">
        <is>
          <t>Bai Antioxidant Infusion | Brasilia Blueberry | 12-pack 530mL</t>
        </is>
      </c>
      <c r="C352" s="15" t="inlineStr">
        <is>
          <t>3) Functional beverage (still/sparkling)</t>
        </is>
      </c>
      <c r="D352" s="15" t="inlineStr">
        <is>
          <t>530 mL bottle</t>
        </is>
      </c>
      <c r="E352" s="16" t="n">
        <v>12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Brasilia Blueberry</t>
        </is>
      </c>
      <c r="P352" s="16" t="n">
        <v>35</v>
      </c>
      <c r="Q352" s="16" t="n">
        <v>10</v>
      </c>
      <c r="R352" s="15" t="inlineStr">
        <is>
          <t>Not listed</t>
        </is>
      </c>
      <c r="S352" s="16" t="n">
        <v>1</v>
      </c>
      <c r="T352" s="16" t="n">
        <v>10</v>
      </c>
      <c r="U352" s="15" t="inlineStr">
        <is>
          <t>Erythritol + stevia</t>
        </is>
      </c>
      <c r="V352" s="15" t="inlineStr">
        <is>
          <t>Antioxidants, low sugar, low calorie</t>
        </is>
      </c>
      <c r="W352" s="19" t="n"/>
      <c r="X352" s="19" t="n"/>
      <c r="Y352" s="19" t="n"/>
      <c r="Z352" s="19" t="n"/>
      <c r="AA352" s="15" t="inlineStr">
        <is>
          <t>Medium</t>
        </is>
      </c>
      <c r="AB352" s="15" t="inlineStr">
        <is>
          <t>Established low-sugar functional flavoured water</t>
        </is>
      </c>
      <c r="AC352" s="15" t="inlineStr">
        <is>
          <t>Antioxidant flavoured water, barely any sugar</t>
        </is>
      </c>
      <c r="AD352" s="15" t="inlineStr">
        <is>
          <t>Flavour with antioxidants and almost no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530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Bai</t>
        </is>
      </c>
      <c r="B353" s="15" t="inlineStr">
        <is>
          <t>Bai Antioxidant Infusion | Brasilia Blueberry | 18-pack 530mL</t>
        </is>
      </c>
      <c r="C353" s="15" t="inlineStr">
        <is>
          <t>3) Functional beverage (still/sparkling)</t>
        </is>
      </c>
      <c r="D353" s="15" t="inlineStr">
        <is>
          <t>530 mL bottle</t>
        </is>
      </c>
      <c r="E353" s="16" t="n">
        <v>18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Brasilia Blueberry</t>
        </is>
      </c>
      <c r="P353" s="16" t="n">
        <v>35</v>
      </c>
      <c r="Q353" s="16" t="n">
        <v>10</v>
      </c>
      <c r="R353" s="15" t="inlineStr">
        <is>
          <t>Not listed</t>
        </is>
      </c>
      <c r="S353" s="16" t="n">
        <v>1</v>
      </c>
      <c r="T353" s="16" t="n">
        <v>10</v>
      </c>
      <c r="U353" s="15" t="inlineStr">
        <is>
          <t>Erythritol + stevia</t>
        </is>
      </c>
      <c r="V353" s="15" t="inlineStr">
        <is>
          <t>Antioxidants, low sugar, low calorie</t>
        </is>
      </c>
      <c r="W353" s="19" t="n"/>
      <c r="X353" s="19" t="n"/>
      <c r="Y353" s="19" t="n"/>
      <c r="Z353" s="19" t="n"/>
      <c r="AA353" s="15" t="inlineStr">
        <is>
          <t>Medium</t>
        </is>
      </c>
      <c r="AB353" s="15" t="inlineStr">
        <is>
          <t>Established low-sugar functional flavoured water</t>
        </is>
      </c>
      <c r="AC353" s="15" t="inlineStr">
        <is>
          <t>Antioxidant flavoured water, barely any sugar</t>
        </is>
      </c>
      <c r="AD353" s="15" t="inlineStr">
        <is>
          <t>Flavour with antioxidants and almost no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530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Bai</t>
        </is>
      </c>
      <c r="B354" s="15" t="inlineStr">
        <is>
          <t>Bai Antioxidant Infusion | Brasilia Blueberry | 24-pack 530mL</t>
        </is>
      </c>
      <c r="C354" s="15" t="inlineStr">
        <is>
          <t>3) Functional beverage (still/sparkling)</t>
        </is>
      </c>
      <c r="D354" s="15" t="inlineStr">
        <is>
          <t>530 mL bottle</t>
        </is>
      </c>
      <c r="E354" s="16" t="n">
        <v>24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Brasilia Blueberry</t>
        </is>
      </c>
      <c r="P354" s="16" t="n">
        <v>35</v>
      </c>
      <c r="Q354" s="16" t="n">
        <v>10</v>
      </c>
      <c r="R354" s="15" t="inlineStr">
        <is>
          <t>Not listed</t>
        </is>
      </c>
      <c r="S354" s="16" t="n">
        <v>1</v>
      </c>
      <c r="T354" s="16" t="n">
        <v>10</v>
      </c>
      <c r="U354" s="15" t="inlineStr">
        <is>
          <t>Erythritol + stevia</t>
        </is>
      </c>
      <c r="V354" s="15" t="inlineStr">
        <is>
          <t>Antioxidants, low sugar, low calorie</t>
        </is>
      </c>
      <c r="W354" s="19" t="n"/>
      <c r="X354" s="19" t="n"/>
      <c r="Y354" s="19" t="n"/>
      <c r="Z354" s="19" t="n"/>
      <c r="AA354" s="15" t="inlineStr">
        <is>
          <t>Medium</t>
        </is>
      </c>
      <c r="AB354" s="15" t="inlineStr">
        <is>
          <t>Established low-sugar functional flavoured water</t>
        </is>
      </c>
      <c r="AC354" s="15" t="inlineStr">
        <is>
          <t>Antioxidant flavoured water, barely any sugar</t>
        </is>
      </c>
      <c r="AD354" s="15" t="inlineStr">
        <is>
          <t>Flavour with antioxidants and almost no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530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Bai</t>
        </is>
      </c>
      <c r="B355" s="15" t="inlineStr">
        <is>
          <t>Bai Antioxidant Infusion | Costa Rica Clementine | single 530mL</t>
        </is>
      </c>
      <c r="C355" s="15" t="inlineStr">
        <is>
          <t>3) Functional beverage (still/sparkling)</t>
        </is>
      </c>
      <c r="D355" s="15" t="inlineStr">
        <is>
          <t>530 mL bottle</t>
        </is>
      </c>
      <c r="E355" s="16" t="n">
        <v>1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Costa Rica Clementine</t>
        </is>
      </c>
      <c r="P355" s="16" t="n">
        <v>35</v>
      </c>
      <c r="Q355" s="16" t="n">
        <v>10</v>
      </c>
      <c r="R355" s="15" t="inlineStr">
        <is>
          <t>Not listed</t>
        </is>
      </c>
      <c r="S355" s="16" t="n">
        <v>1</v>
      </c>
      <c r="T355" s="16" t="n">
        <v>10</v>
      </c>
      <c r="U355" s="15" t="inlineStr">
        <is>
          <t>Erythritol + stevia</t>
        </is>
      </c>
      <c r="V355" s="15" t="inlineStr">
        <is>
          <t>Antioxidants, low sugar, low calorie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Established low-sugar functional flavoured water</t>
        </is>
      </c>
      <c r="AC355" s="15" t="inlineStr">
        <is>
          <t>Antioxidant flavoured water, barely any sugar</t>
        </is>
      </c>
      <c r="AD355" s="15" t="inlineStr">
        <is>
          <t>Flavour with antioxidants and almost no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530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Bai</t>
        </is>
      </c>
      <c r="B356" s="15" t="inlineStr">
        <is>
          <t>Bai Antioxidant Infusion | Costa Rica Clementine | 8-pack 530mL</t>
        </is>
      </c>
      <c r="C356" s="15" t="inlineStr">
        <is>
          <t>3) Functional beverage (still/sparkling)</t>
        </is>
      </c>
      <c r="D356" s="15" t="inlineStr">
        <is>
          <t>530 mL bottle</t>
        </is>
      </c>
      <c r="E356" s="16" t="n">
        <v>8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Costa Rica Clementine</t>
        </is>
      </c>
      <c r="P356" s="16" t="n">
        <v>35</v>
      </c>
      <c r="Q356" s="16" t="n">
        <v>10</v>
      </c>
      <c r="R356" s="15" t="inlineStr">
        <is>
          <t>Not listed</t>
        </is>
      </c>
      <c r="S356" s="16" t="n">
        <v>1</v>
      </c>
      <c r="T356" s="16" t="n">
        <v>10</v>
      </c>
      <c r="U356" s="15" t="inlineStr">
        <is>
          <t>Erythritol + stevia</t>
        </is>
      </c>
      <c r="V356" s="15" t="inlineStr">
        <is>
          <t>Antioxidants, low sugar, low calorie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Established low-sugar functional flavoured water</t>
        </is>
      </c>
      <c r="AC356" s="15" t="inlineStr">
        <is>
          <t>Antioxidant flavoured water, barely any sugar</t>
        </is>
      </c>
      <c r="AD356" s="15" t="inlineStr">
        <is>
          <t>Flavour with antioxidants and almost no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530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Bai</t>
        </is>
      </c>
      <c r="B357" s="15" t="inlineStr">
        <is>
          <t>Bai Antioxidant Infusion | Costa Rica Clementine | 12-pack 530mL</t>
        </is>
      </c>
      <c r="C357" s="15" t="inlineStr">
        <is>
          <t>3) Functional beverage (still/sparkling)</t>
        </is>
      </c>
      <c r="D357" s="15" t="inlineStr">
        <is>
          <t>530 mL bottle</t>
        </is>
      </c>
      <c r="E357" s="16" t="n">
        <v>12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Costa Rica Clementine</t>
        </is>
      </c>
      <c r="P357" s="16" t="n">
        <v>35</v>
      </c>
      <c r="Q357" s="16" t="n">
        <v>10</v>
      </c>
      <c r="R357" s="15" t="inlineStr">
        <is>
          <t>Not listed</t>
        </is>
      </c>
      <c r="S357" s="16" t="n">
        <v>1</v>
      </c>
      <c r="T357" s="16" t="n">
        <v>10</v>
      </c>
      <c r="U357" s="15" t="inlineStr">
        <is>
          <t>Erythritol + stevia</t>
        </is>
      </c>
      <c r="V357" s="15" t="inlineStr">
        <is>
          <t>Antioxidants, low sugar, low calorie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Established low-sugar functional flavoured water</t>
        </is>
      </c>
      <c r="AC357" s="15" t="inlineStr">
        <is>
          <t>Antioxidant flavoured water, barely any sugar</t>
        </is>
      </c>
      <c r="AD357" s="15" t="inlineStr">
        <is>
          <t>Flavour with antioxidants and almost no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530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Bai</t>
        </is>
      </c>
      <c r="B358" s="15" t="inlineStr">
        <is>
          <t>Bai Antioxidant Infusion | Costa Rica Clementine | 18-pack 530mL</t>
        </is>
      </c>
      <c r="C358" s="15" t="inlineStr">
        <is>
          <t>3) Functional beverage (still/sparkling)</t>
        </is>
      </c>
      <c r="D358" s="15" t="inlineStr">
        <is>
          <t>530 mL bottle</t>
        </is>
      </c>
      <c r="E358" s="16" t="n">
        <v>18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Costa Rica Clementine</t>
        </is>
      </c>
      <c r="P358" s="16" t="n">
        <v>35</v>
      </c>
      <c r="Q358" s="16" t="n">
        <v>10</v>
      </c>
      <c r="R358" s="15" t="inlineStr">
        <is>
          <t>Not listed</t>
        </is>
      </c>
      <c r="S358" s="16" t="n">
        <v>1</v>
      </c>
      <c r="T358" s="16" t="n">
        <v>10</v>
      </c>
      <c r="U358" s="15" t="inlineStr">
        <is>
          <t>Erythritol + stevia</t>
        </is>
      </c>
      <c r="V358" s="15" t="inlineStr">
        <is>
          <t>Antioxidants, low sugar, low calorie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Established low-sugar functional flavoured water</t>
        </is>
      </c>
      <c r="AC358" s="15" t="inlineStr">
        <is>
          <t>Antioxidant flavoured water, barely any sugar</t>
        </is>
      </c>
      <c r="AD358" s="15" t="inlineStr">
        <is>
          <t>Flavour with antioxidants and almost no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530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Bai</t>
        </is>
      </c>
      <c r="B359" s="15" t="inlineStr">
        <is>
          <t>Bai Antioxidant Infusion | Costa Rica Clementine | 24-pack 530mL</t>
        </is>
      </c>
      <c r="C359" s="15" t="inlineStr">
        <is>
          <t>3) Functional beverage (still/sparkling)</t>
        </is>
      </c>
      <c r="D359" s="15" t="inlineStr">
        <is>
          <t>530 mL bottle</t>
        </is>
      </c>
      <c r="E359" s="16" t="n">
        <v>24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Costa Rica Clementine</t>
        </is>
      </c>
      <c r="P359" s="16" t="n">
        <v>35</v>
      </c>
      <c r="Q359" s="16" t="n">
        <v>10</v>
      </c>
      <c r="R359" s="15" t="inlineStr">
        <is>
          <t>Not listed</t>
        </is>
      </c>
      <c r="S359" s="16" t="n">
        <v>1</v>
      </c>
      <c r="T359" s="16" t="n">
        <v>10</v>
      </c>
      <c r="U359" s="15" t="inlineStr">
        <is>
          <t>Erythritol + stevia</t>
        </is>
      </c>
      <c r="V359" s="15" t="inlineStr">
        <is>
          <t>Antioxidants, low sugar, low calorie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Established low-sugar functional flavoured water</t>
        </is>
      </c>
      <c r="AC359" s="15" t="inlineStr">
        <is>
          <t>Antioxidant flavoured water, barely any sugar</t>
        </is>
      </c>
      <c r="AD359" s="15" t="inlineStr">
        <is>
          <t>Flavour with antioxidants and almost no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530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Bai</t>
        </is>
      </c>
      <c r="B360" s="15" t="inlineStr">
        <is>
          <t>Bai Antioxidant Infusion | Molokai Coconut | single 530mL</t>
        </is>
      </c>
      <c r="C360" s="15" t="inlineStr">
        <is>
          <t>3) Functional beverage (still/sparkling)</t>
        </is>
      </c>
      <c r="D360" s="15" t="inlineStr">
        <is>
          <t>530 mL bottle</t>
        </is>
      </c>
      <c r="E360" s="16" t="n">
        <v>1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Molokai Coconut</t>
        </is>
      </c>
      <c r="P360" s="16" t="n">
        <v>35</v>
      </c>
      <c r="Q360" s="16" t="n">
        <v>10</v>
      </c>
      <c r="R360" s="15" t="inlineStr">
        <is>
          <t>Not listed</t>
        </is>
      </c>
      <c r="S360" s="16" t="n">
        <v>1</v>
      </c>
      <c r="T360" s="16" t="n">
        <v>10</v>
      </c>
      <c r="U360" s="15" t="inlineStr">
        <is>
          <t>Erythritol + stevia</t>
        </is>
      </c>
      <c r="V360" s="15" t="inlineStr">
        <is>
          <t>Antioxidants, low sugar, low calorie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Established low-sugar functional flavoured water</t>
        </is>
      </c>
      <c r="AC360" s="15" t="inlineStr">
        <is>
          <t>Antioxidant flavoured water, barely any sugar</t>
        </is>
      </c>
      <c r="AD360" s="15" t="inlineStr">
        <is>
          <t>Flavour with antioxidants and almost no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530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Bai</t>
        </is>
      </c>
      <c r="B361" s="15" t="inlineStr">
        <is>
          <t>Bai Antioxidant Infusion | Molokai Coconut | 8-pack 530mL</t>
        </is>
      </c>
      <c r="C361" s="15" t="inlineStr">
        <is>
          <t>3) Functional beverage (still/sparkling)</t>
        </is>
      </c>
      <c r="D361" s="15" t="inlineStr">
        <is>
          <t>530 mL bottle</t>
        </is>
      </c>
      <c r="E361" s="16" t="n">
        <v>8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Molokai Coconut</t>
        </is>
      </c>
      <c r="P361" s="16" t="n">
        <v>35</v>
      </c>
      <c r="Q361" s="16" t="n">
        <v>10</v>
      </c>
      <c r="R361" s="15" t="inlineStr">
        <is>
          <t>Not listed</t>
        </is>
      </c>
      <c r="S361" s="16" t="n">
        <v>1</v>
      </c>
      <c r="T361" s="16" t="n">
        <v>10</v>
      </c>
      <c r="U361" s="15" t="inlineStr">
        <is>
          <t>Erythritol + stevia</t>
        </is>
      </c>
      <c r="V361" s="15" t="inlineStr">
        <is>
          <t>Antioxidants, low sugar, low calorie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Established low-sugar functional flavoured water</t>
        </is>
      </c>
      <c r="AC361" s="15" t="inlineStr">
        <is>
          <t>Antioxidant flavoured water, barely any sugar</t>
        </is>
      </c>
      <c r="AD361" s="15" t="inlineStr">
        <is>
          <t>Flavour with antioxidants and almost no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530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Bai</t>
        </is>
      </c>
      <c r="B362" s="15" t="inlineStr">
        <is>
          <t>Bai Antioxidant Infusion | Molokai Coconut | 12-pack 530mL</t>
        </is>
      </c>
      <c r="C362" s="15" t="inlineStr">
        <is>
          <t>3) Functional beverage (still/sparkling)</t>
        </is>
      </c>
      <c r="D362" s="15" t="inlineStr">
        <is>
          <t>530 mL bottle</t>
        </is>
      </c>
      <c r="E362" s="16" t="n">
        <v>12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Molokai Coconut</t>
        </is>
      </c>
      <c r="P362" s="16" t="n">
        <v>35</v>
      </c>
      <c r="Q362" s="16" t="n">
        <v>10</v>
      </c>
      <c r="R362" s="15" t="inlineStr">
        <is>
          <t>Not listed</t>
        </is>
      </c>
      <c r="S362" s="16" t="n">
        <v>1</v>
      </c>
      <c r="T362" s="16" t="n">
        <v>10</v>
      </c>
      <c r="U362" s="15" t="inlineStr">
        <is>
          <t>Erythritol + stevia</t>
        </is>
      </c>
      <c r="V362" s="15" t="inlineStr">
        <is>
          <t>Antioxidants, low sugar, low calorie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Established low-sugar functional flavoured water</t>
        </is>
      </c>
      <c r="AC362" s="15" t="inlineStr">
        <is>
          <t>Antioxidant flavoured water, barely any sugar</t>
        </is>
      </c>
      <c r="AD362" s="15" t="inlineStr">
        <is>
          <t>Flavour with antioxidants and almost no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530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Bai</t>
        </is>
      </c>
      <c r="B363" s="15" t="inlineStr">
        <is>
          <t>Bai Antioxidant Infusion | Molokai Coconut | 18-pack 530mL</t>
        </is>
      </c>
      <c r="C363" s="15" t="inlineStr">
        <is>
          <t>3) Functional beverage (still/sparkling)</t>
        </is>
      </c>
      <c r="D363" s="15" t="inlineStr">
        <is>
          <t>530 mL bottle</t>
        </is>
      </c>
      <c r="E363" s="16" t="n">
        <v>18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Molokai Coconut</t>
        </is>
      </c>
      <c r="P363" s="16" t="n">
        <v>35</v>
      </c>
      <c r="Q363" s="16" t="n">
        <v>10</v>
      </c>
      <c r="R363" s="15" t="inlineStr">
        <is>
          <t>Not listed</t>
        </is>
      </c>
      <c r="S363" s="16" t="n">
        <v>1</v>
      </c>
      <c r="T363" s="16" t="n">
        <v>10</v>
      </c>
      <c r="U363" s="15" t="inlineStr">
        <is>
          <t>Erythritol + stevia</t>
        </is>
      </c>
      <c r="V363" s="15" t="inlineStr">
        <is>
          <t>Antioxidants, low sugar, low calorie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Established low-sugar functional flavoured water</t>
        </is>
      </c>
      <c r="AC363" s="15" t="inlineStr">
        <is>
          <t>Antioxidant flavoured water, barely any sugar</t>
        </is>
      </c>
      <c r="AD363" s="15" t="inlineStr">
        <is>
          <t>Flavour with antioxidants and almost no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530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Bai</t>
        </is>
      </c>
      <c r="B364" s="15" t="inlineStr">
        <is>
          <t>Bai Antioxidant Infusion | Molokai Coconut | 24-pack 530mL</t>
        </is>
      </c>
      <c r="C364" s="15" t="inlineStr">
        <is>
          <t>3) Functional beverage (still/sparkling)</t>
        </is>
      </c>
      <c r="D364" s="15" t="inlineStr">
        <is>
          <t>530 mL bottle</t>
        </is>
      </c>
      <c r="E364" s="16" t="n">
        <v>24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Molokai Coconut</t>
        </is>
      </c>
      <c r="P364" s="16" t="n">
        <v>35</v>
      </c>
      <c r="Q364" s="16" t="n">
        <v>10</v>
      </c>
      <c r="R364" s="15" t="inlineStr">
        <is>
          <t>Not listed</t>
        </is>
      </c>
      <c r="S364" s="16" t="n">
        <v>1</v>
      </c>
      <c r="T364" s="16" t="n">
        <v>10</v>
      </c>
      <c r="U364" s="15" t="inlineStr">
        <is>
          <t>Erythritol + stevia</t>
        </is>
      </c>
      <c r="V364" s="15" t="inlineStr">
        <is>
          <t>Antioxidants, low sugar, low calorie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Established low-sugar functional flavoured water</t>
        </is>
      </c>
      <c r="AC364" s="15" t="inlineStr">
        <is>
          <t>Antioxidant flavoured water, barely any sugar</t>
        </is>
      </c>
      <c r="AD364" s="15" t="inlineStr">
        <is>
          <t>Flavour with antioxidants and almost no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530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Bai</t>
        </is>
      </c>
      <c r="B365" s="15" t="inlineStr">
        <is>
          <t>Bai Antioxidant Infusion | Ipanema Pomegranate | single 530mL</t>
        </is>
      </c>
      <c r="C365" s="15" t="inlineStr">
        <is>
          <t>3) Functional beverage (still/sparkling)</t>
        </is>
      </c>
      <c r="D365" s="15" t="inlineStr">
        <is>
          <t>530 mL bottle</t>
        </is>
      </c>
      <c r="E365" s="16" t="n">
        <v>1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Ipanema Pomegranate</t>
        </is>
      </c>
      <c r="P365" s="16" t="n">
        <v>35</v>
      </c>
      <c r="Q365" s="16" t="n">
        <v>10</v>
      </c>
      <c r="R365" s="15" t="inlineStr">
        <is>
          <t>Not listed</t>
        </is>
      </c>
      <c r="S365" s="16" t="n">
        <v>1</v>
      </c>
      <c r="T365" s="16" t="n">
        <v>10</v>
      </c>
      <c r="U365" s="15" t="inlineStr">
        <is>
          <t>Erythritol + stevia</t>
        </is>
      </c>
      <c r="V365" s="15" t="inlineStr">
        <is>
          <t>Antioxidants, low sugar, low calorie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Established low-sugar functional flavoured water</t>
        </is>
      </c>
      <c r="AC365" s="15" t="inlineStr">
        <is>
          <t>Antioxidant flavoured water, barely any sugar</t>
        </is>
      </c>
      <c r="AD365" s="15" t="inlineStr">
        <is>
          <t>Flavour with antioxidants and almost no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530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Bai</t>
        </is>
      </c>
      <c r="B366" s="15" t="inlineStr">
        <is>
          <t>Bai Antioxidant Infusion | Ipanema Pomegranate | 8-pack 530mL</t>
        </is>
      </c>
      <c r="C366" s="15" t="inlineStr">
        <is>
          <t>3) Functional beverage (still/sparkling)</t>
        </is>
      </c>
      <c r="D366" s="15" t="inlineStr">
        <is>
          <t>530 mL bottle</t>
        </is>
      </c>
      <c r="E366" s="16" t="n">
        <v>8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Ipanema Pomegranate</t>
        </is>
      </c>
      <c r="P366" s="16" t="n">
        <v>35</v>
      </c>
      <c r="Q366" s="16" t="n">
        <v>10</v>
      </c>
      <c r="R366" s="15" t="inlineStr">
        <is>
          <t>Not listed</t>
        </is>
      </c>
      <c r="S366" s="16" t="n">
        <v>1</v>
      </c>
      <c r="T366" s="16" t="n">
        <v>10</v>
      </c>
      <c r="U366" s="15" t="inlineStr">
        <is>
          <t>Erythritol + stevia</t>
        </is>
      </c>
      <c r="V366" s="15" t="inlineStr">
        <is>
          <t>Antioxidants, low sugar, low calorie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Established low-sugar functional flavoured water</t>
        </is>
      </c>
      <c r="AC366" s="15" t="inlineStr">
        <is>
          <t>Antioxidant flavoured water, barely any sugar</t>
        </is>
      </c>
      <c r="AD366" s="15" t="inlineStr">
        <is>
          <t>Flavour with antioxidants and almost no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530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Bai</t>
        </is>
      </c>
      <c r="B367" s="15" t="inlineStr">
        <is>
          <t>Bai Antioxidant Infusion | Ipanema Pomegranate | 12-pack 530mL</t>
        </is>
      </c>
      <c r="C367" s="15" t="inlineStr">
        <is>
          <t>3) Functional beverage (still/sparkling)</t>
        </is>
      </c>
      <c r="D367" s="15" t="inlineStr">
        <is>
          <t>530 mL bottle</t>
        </is>
      </c>
      <c r="E367" s="16" t="n">
        <v>12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Ipanema Pomegranate</t>
        </is>
      </c>
      <c r="P367" s="16" t="n">
        <v>35</v>
      </c>
      <c r="Q367" s="16" t="n">
        <v>10</v>
      </c>
      <c r="R367" s="15" t="inlineStr">
        <is>
          <t>Not listed</t>
        </is>
      </c>
      <c r="S367" s="16" t="n">
        <v>1</v>
      </c>
      <c r="T367" s="16" t="n">
        <v>10</v>
      </c>
      <c r="U367" s="15" t="inlineStr">
        <is>
          <t>Erythritol + stevia</t>
        </is>
      </c>
      <c r="V367" s="15" t="inlineStr">
        <is>
          <t>Antioxidants, low sugar, low calorie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Established low-sugar functional flavoured water</t>
        </is>
      </c>
      <c r="AC367" s="15" t="inlineStr">
        <is>
          <t>Antioxidant flavoured water, barely any sugar</t>
        </is>
      </c>
      <c r="AD367" s="15" t="inlineStr">
        <is>
          <t>Flavour with antioxidants and almost no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530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Bai</t>
        </is>
      </c>
      <c r="B368" s="15" t="inlineStr">
        <is>
          <t>Bai Antioxidant Infusion | Ipanema Pomegranate | 18-pack 530mL</t>
        </is>
      </c>
      <c r="C368" s="15" t="inlineStr">
        <is>
          <t>3) Functional beverage (still/sparkling)</t>
        </is>
      </c>
      <c r="D368" s="15" t="inlineStr">
        <is>
          <t>530 mL bottle</t>
        </is>
      </c>
      <c r="E368" s="16" t="n">
        <v>18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Ipanema Pomegranate</t>
        </is>
      </c>
      <c r="P368" s="16" t="n">
        <v>35</v>
      </c>
      <c r="Q368" s="16" t="n">
        <v>10</v>
      </c>
      <c r="R368" s="15" t="inlineStr">
        <is>
          <t>Not listed</t>
        </is>
      </c>
      <c r="S368" s="16" t="n">
        <v>1</v>
      </c>
      <c r="T368" s="16" t="n">
        <v>10</v>
      </c>
      <c r="U368" s="15" t="inlineStr">
        <is>
          <t>Erythritol + stevia</t>
        </is>
      </c>
      <c r="V368" s="15" t="inlineStr">
        <is>
          <t>Antioxidants, low sugar, low calorie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Established low-sugar functional flavoured water</t>
        </is>
      </c>
      <c r="AC368" s="15" t="inlineStr">
        <is>
          <t>Antioxidant flavoured water, barely any sugar</t>
        </is>
      </c>
      <c r="AD368" s="15" t="inlineStr">
        <is>
          <t>Flavour with antioxidants and almost no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530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Bai</t>
        </is>
      </c>
      <c r="B369" s="15" t="inlineStr">
        <is>
          <t>Bai Antioxidant Infusion | Ipanema Pomegranate | 24-pack 530mL</t>
        </is>
      </c>
      <c r="C369" s="15" t="inlineStr">
        <is>
          <t>3) Functional beverage (still/sparkling)</t>
        </is>
      </c>
      <c r="D369" s="15" t="inlineStr">
        <is>
          <t>530 mL bottle</t>
        </is>
      </c>
      <c r="E369" s="16" t="n">
        <v>24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Ipanema Pomegranate</t>
        </is>
      </c>
      <c r="P369" s="16" t="n">
        <v>35</v>
      </c>
      <c r="Q369" s="16" t="n">
        <v>10</v>
      </c>
      <c r="R369" s="15" t="inlineStr">
        <is>
          <t>Not listed</t>
        </is>
      </c>
      <c r="S369" s="16" t="n">
        <v>1</v>
      </c>
      <c r="T369" s="16" t="n">
        <v>10</v>
      </c>
      <c r="U369" s="15" t="inlineStr">
        <is>
          <t>Erythritol + stevia</t>
        </is>
      </c>
      <c r="V369" s="15" t="inlineStr">
        <is>
          <t>Antioxidants, low sugar, low calorie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Established low-sugar functional flavoured water</t>
        </is>
      </c>
      <c r="AC369" s="15" t="inlineStr">
        <is>
          <t>Antioxidant flavoured water, barely any sugar</t>
        </is>
      </c>
      <c r="AD369" s="15" t="inlineStr">
        <is>
          <t>Flavour with antioxidants and almost no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530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Hint</t>
        </is>
      </c>
      <c r="B370" s="15" t="inlineStr">
        <is>
          <t>Hint Water (fruit-infused) | Watermelon | single 473mL</t>
        </is>
      </c>
      <c r="C370" s="15" t="inlineStr">
        <is>
          <t>3) Functional beverage (still/sparkling)</t>
        </is>
      </c>
      <c r="D370" s="15" t="inlineStr">
        <is>
          <t>473 mL bottle</t>
        </is>
      </c>
      <c r="E370" s="16" t="n">
        <v>1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Watermelon</t>
        </is>
      </c>
      <c r="P370" s="16" t="n">
        <v>0</v>
      </c>
      <c r="Q370" s="16" t="n">
        <v>0</v>
      </c>
      <c r="R370" s="15" t="inlineStr">
        <is>
          <t>Not listed</t>
        </is>
      </c>
      <c r="S370" s="16" t="n">
        <v>0</v>
      </c>
      <c r="T370" s="16" t="n">
        <v>0</v>
      </c>
      <c r="U370" s="15" t="inlineStr">
        <is>
          <t>None (fruit essence only)</t>
        </is>
      </c>
      <c r="V370" s="15" t="inlineStr">
        <is>
          <t>Zero sweetener, zero sugar, zero calorie, just fruit essence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Leading unsweetened flavoured water</t>
        </is>
      </c>
      <c r="AC370" s="15" t="inlineStr">
        <is>
          <t>Fruit-flavoured water with absolutely no sweetener</t>
        </is>
      </c>
      <c r="AD370" s="15" t="inlineStr">
        <is>
          <t>Real fruit essence with zero sweeteners of any kind.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473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Hint</t>
        </is>
      </c>
      <c r="B371" s="15" t="inlineStr">
        <is>
          <t>Hint Water (fruit-infused) | Watermelon | 8-pack 473mL</t>
        </is>
      </c>
      <c r="C371" s="15" t="inlineStr">
        <is>
          <t>3) Functional beverage (still/sparkling)</t>
        </is>
      </c>
      <c r="D371" s="15" t="inlineStr">
        <is>
          <t>473 mL bottle</t>
        </is>
      </c>
      <c r="E371" s="16" t="n">
        <v>8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Watermelon</t>
        </is>
      </c>
      <c r="P371" s="16" t="n">
        <v>0</v>
      </c>
      <c r="Q371" s="16" t="n">
        <v>0</v>
      </c>
      <c r="R371" s="15" t="inlineStr">
        <is>
          <t>Not listed</t>
        </is>
      </c>
      <c r="S371" s="16" t="n">
        <v>0</v>
      </c>
      <c r="T371" s="16" t="n">
        <v>0</v>
      </c>
      <c r="U371" s="15" t="inlineStr">
        <is>
          <t>None (fruit essence only)</t>
        </is>
      </c>
      <c r="V371" s="15" t="inlineStr">
        <is>
          <t>Zero sweetener, zero sugar, zero calorie, just fruit essence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Leading unsweetened flavoured water</t>
        </is>
      </c>
      <c r="AC371" s="15" t="inlineStr">
        <is>
          <t>Fruit-flavoured water with absolutely no sweetener</t>
        </is>
      </c>
      <c r="AD371" s="15" t="inlineStr">
        <is>
          <t>Real fruit essence with zero sweeteners of any kind.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Hint</t>
        </is>
      </c>
      <c r="B372" s="15" t="inlineStr">
        <is>
          <t>Hint Water (fruit-infused) | Watermelon | 12-pack 473mL</t>
        </is>
      </c>
      <c r="C372" s="15" t="inlineStr">
        <is>
          <t>3) Functional beverage (still/sparkling)</t>
        </is>
      </c>
      <c r="D372" s="15" t="inlineStr">
        <is>
          <t>473 mL bottle</t>
        </is>
      </c>
      <c r="E372" s="16" t="n">
        <v>12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Watermelon</t>
        </is>
      </c>
      <c r="P372" s="16" t="n">
        <v>0</v>
      </c>
      <c r="Q372" s="16" t="n">
        <v>0</v>
      </c>
      <c r="R372" s="15" t="inlineStr">
        <is>
          <t>Not listed</t>
        </is>
      </c>
      <c r="S372" s="16" t="n">
        <v>0</v>
      </c>
      <c r="T372" s="16" t="n">
        <v>0</v>
      </c>
      <c r="U372" s="15" t="inlineStr">
        <is>
          <t>None (fruit essence only)</t>
        </is>
      </c>
      <c r="V372" s="15" t="inlineStr">
        <is>
          <t>Zero sweetener, zero sugar, zero calorie, just fruit essence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Leading unsweetened flavoured water</t>
        </is>
      </c>
      <c r="AC372" s="15" t="inlineStr">
        <is>
          <t>Fruit-flavoured water with absolutely no sweetener</t>
        </is>
      </c>
      <c r="AD372" s="15" t="inlineStr">
        <is>
          <t>Real fruit essence with zero sweeteners of any kind.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Hint</t>
        </is>
      </c>
      <c r="B373" s="15" t="inlineStr">
        <is>
          <t>Hint Water (fruit-infused) | Watermelon | 18-pack 473mL</t>
        </is>
      </c>
      <c r="C373" s="15" t="inlineStr">
        <is>
          <t>3) Functional beverage (still/sparkling)</t>
        </is>
      </c>
      <c r="D373" s="15" t="inlineStr">
        <is>
          <t>473 mL bottle</t>
        </is>
      </c>
      <c r="E373" s="16" t="n">
        <v>18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Watermelon</t>
        </is>
      </c>
      <c r="P373" s="16" t="n">
        <v>0</v>
      </c>
      <c r="Q373" s="16" t="n">
        <v>0</v>
      </c>
      <c r="R373" s="15" t="inlineStr">
        <is>
          <t>Not listed</t>
        </is>
      </c>
      <c r="S373" s="16" t="n">
        <v>0</v>
      </c>
      <c r="T373" s="16" t="n">
        <v>0</v>
      </c>
      <c r="U373" s="15" t="inlineStr">
        <is>
          <t>None (fruit essence only)</t>
        </is>
      </c>
      <c r="V373" s="15" t="inlineStr">
        <is>
          <t>Zero sweetener, zero sugar, zero calorie, just fruit essence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Leading unsweetened flavoured water</t>
        </is>
      </c>
      <c r="AC373" s="15" t="inlineStr">
        <is>
          <t>Fruit-flavoured water with absolutely no sweetener</t>
        </is>
      </c>
      <c r="AD373" s="15" t="inlineStr">
        <is>
          <t>Real fruit essence with zero sweeteners of any kind.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Hint</t>
        </is>
      </c>
      <c r="B374" s="15" t="inlineStr">
        <is>
          <t>Hint Water (fruit-infused) | Watermelon | 24-pack 473mL</t>
        </is>
      </c>
      <c r="C374" s="15" t="inlineStr">
        <is>
          <t>3) Functional beverage (still/sparkling)</t>
        </is>
      </c>
      <c r="D374" s="15" t="inlineStr">
        <is>
          <t>473 mL bottle</t>
        </is>
      </c>
      <c r="E374" s="16" t="n">
        <v>24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Watermelon</t>
        </is>
      </c>
      <c r="P374" s="16" t="n">
        <v>0</v>
      </c>
      <c r="Q374" s="16" t="n">
        <v>0</v>
      </c>
      <c r="R374" s="15" t="inlineStr">
        <is>
          <t>Not listed</t>
        </is>
      </c>
      <c r="S374" s="16" t="n">
        <v>0</v>
      </c>
      <c r="T374" s="16" t="n">
        <v>0</v>
      </c>
      <c r="U374" s="15" t="inlineStr">
        <is>
          <t>None (fruit essence only)</t>
        </is>
      </c>
      <c r="V374" s="15" t="inlineStr">
        <is>
          <t>Zero sweetener, zero sugar, zero calorie, just fruit essence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Leading unsweetened flavoured water</t>
        </is>
      </c>
      <c r="AC374" s="15" t="inlineStr">
        <is>
          <t>Fruit-flavoured water with absolutely no sweetener</t>
        </is>
      </c>
      <c r="AD374" s="15" t="inlineStr">
        <is>
          <t>Real fruit essence with zero sweeteners of any kind.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Hint</t>
        </is>
      </c>
      <c r="B375" s="15" t="inlineStr">
        <is>
          <t>Hint Water (fruit-infused) | Blackberry | single 473mL</t>
        </is>
      </c>
      <c r="C375" s="15" t="inlineStr">
        <is>
          <t>3) Functional beverage (still/sparkling)</t>
        </is>
      </c>
      <c r="D375" s="15" t="inlineStr">
        <is>
          <t>473 mL bottle</t>
        </is>
      </c>
      <c r="E375" s="16" t="n">
        <v>1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Blackberry</t>
        </is>
      </c>
      <c r="P375" s="16" t="n">
        <v>0</v>
      </c>
      <c r="Q375" s="16" t="n">
        <v>0</v>
      </c>
      <c r="R375" s="15" t="inlineStr">
        <is>
          <t>Not listed</t>
        </is>
      </c>
      <c r="S375" s="16" t="n">
        <v>0</v>
      </c>
      <c r="T375" s="16" t="n">
        <v>0</v>
      </c>
      <c r="U375" s="15" t="inlineStr">
        <is>
          <t>None (fruit essence only)</t>
        </is>
      </c>
      <c r="V375" s="15" t="inlineStr">
        <is>
          <t>Zero sweetener, zero sugar, zero calorie, just fruit essence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Leading unsweetened flavoured water</t>
        </is>
      </c>
      <c r="AC375" s="15" t="inlineStr">
        <is>
          <t>Fruit-flavoured water with absolutely no sweetener</t>
        </is>
      </c>
      <c r="AD375" s="15" t="inlineStr">
        <is>
          <t>Real fruit essence with zero sweeteners of any kind.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Hint</t>
        </is>
      </c>
      <c r="B376" s="15" t="inlineStr">
        <is>
          <t>Hint Water (fruit-infused) | Blackberry | 8-pack 473mL</t>
        </is>
      </c>
      <c r="C376" s="15" t="inlineStr">
        <is>
          <t>3) Functional beverage (still/sparkling)</t>
        </is>
      </c>
      <c r="D376" s="15" t="inlineStr">
        <is>
          <t>473 mL bottle</t>
        </is>
      </c>
      <c r="E376" s="16" t="n">
        <v>8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Blackberry</t>
        </is>
      </c>
      <c r="P376" s="16" t="n">
        <v>0</v>
      </c>
      <c r="Q376" s="16" t="n">
        <v>0</v>
      </c>
      <c r="R376" s="15" t="inlineStr">
        <is>
          <t>Not listed</t>
        </is>
      </c>
      <c r="S376" s="16" t="n">
        <v>0</v>
      </c>
      <c r="T376" s="16" t="n">
        <v>0</v>
      </c>
      <c r="U376" s="15" t="inlineStr">
        <is>
          <t>None (fruit essence only)</t>
        </is>
      </c>
      <c r="V376" s="15" t="inlineStr">
        <is>
          <t>Zero sweetener, zero sugar, zero calorie, just fruit essence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Leading unsweetened flavoured water</t>
        </is>
      </c>
      <c r="AC376" s="15" t="inlineStr">
        <is>
          <t>Fruit-flavoured water with absolutely no sweetener</t>
        </is>
      </c>
      <c r="AD376" s="15" t="inlineStr">
        <is>
          <t>Real fruit essence with zero sweeteners of any kind.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Hint</t>
        </is>
      </c>
      <c r="B377" s="15" t="inlineStr">
        <is>
          <t>Hint Water (fruit-infused) | Blackberry | 12-pack 473mL</t>
        </is>
      </c>
      <c r="C377" s="15" t="inlineStr">
        <is>
          <t>3) Functional beverage (still/sparkling)</t>
        </is>
      </c>
      <c r="D377" s="15" t="inlineStr">
        <is>
          <t>473 mL bottle</t>
        </is>
      </c>
      <c r="E377" s="16" t="n">
        <v>12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Blackberry</t>
        </is>
      </c>
      <c r="P377" s="16" t="n">
        <v>0</v>
      </c>
      <c r="Q377" s="16" t="n">
        <v>0</v>
      </c>
      <c r="R377" s="15" t="inlineStr">
        <is>
          <t>Not listed</t>
        </is>
      </c>
      <c r="S377" s="16" t="n">
        <v>0</v>
      </c>
      <c r="T377" s="16" t="n">
        <v>0</v>
      </c>
      <c r="U377" s="15" t="inlineStr">
        <is>
          <t>None (fruit essence only)</t>
        </is>
      </c>
      <c r="V377" s="15" t="inlineStr">
        <is>
          <t>Zero sweetener, zero sugar, zero calorie, just fruit essence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Leading unsweetened flavoured water</t>
        </is>
      </c>
      <c r="AC377" s="15" t="inlineStr">
        <is>
          <t>Fruit-flavoured water with absolutely no sweetener</t>
        </is>
      </c>
      <c r="AD377" s="15" t="inlineStr">
        <is>
          <t>Real fruit essence with zero sweeteners of any kind.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Hint</t>
        </is>
      </c>
      <c r="B378" s="15" t="inlineStr">
        <is>
          <t>Hint Water (fruit-infused) | Blackberry | 18-pack 473mL</t>
        </is>
      </c>
      <c r="C378" s="15" t="inlineStr">
        <is>
          <t>3) Functional beverage (still/sparkling)</t>
        </is>
      </c>
      <c r="D378" s="15" t="inlineStr">
        <is>
          <t>473 mL bottle</t>
        </is>
      </c>
      <c r="E378" s="16" t="n">
        <v>18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Blackberry</t>
        </is>
      </c>
      <c r="P378" s="16" t="n">
        <v>0</v>
      </c>
      <c r="Q378" s="16" t="n">
        <v>0</v>
      </c>
      <c r="R378" s="15" t="inlineStr">
        <is>
          <t>Not listed</t>
        </is>
      </c>
      <c r="S378" s="16" t="n">
        <v>0</v>
      </c>
      <c r="T378" s="16" t="n">
        <v>0</v>
      </c>
      <c r="U378" s="15" t="inlineStr">
        <is>
          <t>None (fruit essence only)</t>
        </is>
      </c>
      <c r="V378" s="15" t="inlineStr">
        <is>
          <t>Zero sweetener, zero sugar, zero calorie, just fruit essence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Leading unsweetened flavoured water</t>
        </is>
      </c>
      <c r="AC378" s="15" t="inlineStr">
        <is>
          <t>Fruit-flavoured water with absolutely no sweetener</t>
        </is>
      </c>
      <c r="AD378" s="15" t="inlineStr">
        <is>
          <t>Real fruit essence with zero sweeteners of any kind.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Hint</t>
        </is>
      </c>
      <c r="B379" s="15" t="inlineStr">
        <is>
          <t>Hint Water (fruit-infused) | Blackberry | 24-pack 473mL</t>
        </is>
      </c>
      <c r="C379" s="15" t="inlineStr">
        <is>
          <t>3) Functional beverage (still/sparkling)</t>
        </is>
      </c>
      <c r="D379" s="15" t="inlineStr">
        <is>
          <t>473 mL bottle</t>
        </is>
      </c>
      <c r="E379" s="16" t="n">
        <v>24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Blackberry</t>
        </is>
      </c>
      <c r="P379" s="16" t="n">
        <v>0</v>
      </c>
      <c r="Q379" s="16" t="n">
        <v>0</v>
      </c>
      <c r="R379" s="15" t="inlineStr">
        <is>
          <t>Not listed</t>
        </is>
      </c>
      <c r="S379" s="16" t="n">
        <v>0</v>
      </c>
      <c r="T379" s="16" t="n">
        <v>0</v>
      </c>
      <c r="U379" s="15" t="inlineStr">
        <is>
          <t>None (fruit essence only)</t>
        </is>
      </c>
      <c r="V379" s="15" t="inlineStr">
        <is>
          <t>Zero sweetener, zero sugar, zero calorie, just fruit essence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Leading unsweetened flavoured water</t>
        </is>
      </c>
      <c r="AC379" s="15" t="inlineStr">
        <is>
          <t>Fruit-flavoured water with absolutely no sweetener</t>
        </is>
      </c>
      <c r="AD379" s="15" t="inlineStr">
        <is>
          <t>Real fruit essence with zero sweeteners of any kind.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Hint</t>
        </is>
      </c>
      <c r="B380" s="15" t="inlineStr">
        <is>
          <t>Hint Water (fruit-infused) | Cherry | single 473mL</t>
        </is>
      </c>
      <c r="C380" s="15" t="inlineStr">
        <is>
          <t>3) Functional beverage (still/sparkling)</t>
        </is>
      </c>
      <c r="D380" s="15" t="inlineStr">
        <is>
          <t>473 mL bottle</t>
        </is>
      </c>
      <c r="E380" s="16" t="n">
        <v>1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Cherry</t>
        </is>
      </c>
      <c r="P380" s="16" t="n">
        <v>0</v>
      </c>
      <c r="Q380" s="16" t="n">
        <v>0</v>
      </c>
      <c r="R380" s="15" t="inlineStr">
        <is>
          <t>Not listed</t>
        </is>
      </c>
      <c r="S380" s="16" t="n">
        <v>0</v>
      </c>
      <c r="T380" s="16" t="n">
        <v>0</v>
      </c>
      <c r="U380" s="15" t="inlineStr">
        <is>
          <t>None (fruit essence only)</t>
        </is>
      </c>
      <c r="V380" s="15" t="inlineStr">
        <is>
          <t>Zero sweetener, zero sugar, zero calorie, just fruit essence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Leading unsweetened flavoured water</t>
        </is>
      </c>
      <c r="AC380" s="15" t="inlineStr">
        <is>
          <t>Fruit-flavoured water with absolutely no sweetener</t>
        </is>
      </c>
      <c r="AD380" s="15" t="inlineStr">
        <is>
          <t>Real fruit essence with zero sweeteners of any kind.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Hint</t>
        </is>
      </c>
      <c r="B381" s="15" t="inlineStr">
        <is>
          <t>Hint Water (fruit-infused) | Cherry | 8-pack 473mL</t>
        </is>
      </c>
      <c r="C381" s="15" t="inlineStr">
        <is>
          <t>3) Functional beverage (still/sparkling)</t>
        </is>
      </c>
      <c r="D381" s="15" t="inlineStr">
        <is>
          <t>473 mL bottle</t>
        </is>
      </c>
      <c r="E381" s="16" t="n">
        <v>8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Cherry</t>
        </is>
      </c>
      <c r="P381" s="16" t="n">
        <v>0</v>
      </c>
      <c r="Q381" s="16" t="n">
        <v>0</v>
      </c>
      <c r="R381" s="15" t="inlineStr">
        <is>
          <t>Not listed</t>
        </is>
      </c>
      <c r="S381" s="16" t="n">
        <v>0</v>
      </c>
      <c r="T381" s="16" t="n">
        <v>0</v>
      </c>
      <c r="U381" s="15" t="inlineStr">
        <is>
          <t>None (fruit essence only)</t>
        </is>
      </c>
      <c r="V381" s="15" t="inlineStr">
        <is>
          <t>Zero sweetener, zero sugar, zero calorie, just fruit essence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Leading unsweetened flavoured water</t>
        </is>
      </c>
      <c r="AC381" s="15" t="inlineStr">
        <is>
          <t>Fruit-flavoured water with absolutely no sweetener</t>
        </is>
      </c>
      <c r="AD381" s="15" t="inlineStr">
        <is>
          <t>Real fruit essence with zero sweeteners of any kind.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Hint</t>
        </is>
      </c>
      <c r="B382" s="15" t="inlineStr">
        <is>
          <t>Hint Water (fruit-infused) | Cherry | 12-pack 473mL</t>
        </is>
      </c>
      <c r="C382" s="15" t="inlineStr">
        <is>
          <t>3) Functional beverage (still/sparkling)</t>
        </is>
      </c>
      <c r="D382" s="15" t="inlineStr">
        <is>
          <t>473 mL bottle</t>
        </is>
      </c>
      <c r="E382" s="16" t="n">
        <v>12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Cherry</t>
        </is>
      </c>
      <c r="P382" s="16" t="n">
        <v>0</v>
      </c>
      <c r="Q382" s="16" t="n">
        <v>0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 (fruit essence only)</t>
        </is>
      </c>
      <c r="V382" s="15" t="inlineStr">
        <is>
          <t>Zero sweetener, zero sugar, zero calorie, just fruit essence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Leading unsweetened flavoured water</t>
        </is>
      </c>
      <c r="AC382" s="15" t="inlineStr">
        <is>
          <t>Fruit-flavoured water with absolutely no sweetener</t>
        </is>
      </c>
      <c r="AD382" s="15" t="inlineStr">
        <is>
          <t>Real fruit essence with zero sweeteners of any kind.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Hint</t>
        </is>
      </c>
      <c r="B383" s="15" t="inlineStr">
        <is>
          <t>Hint Water (fruit-infused) | Cherry | 18-pack 473mL</t>
        </is>
      </c>
      <c r="C383" s="15" t="inlineStr">
        <is>
          <t>3) Functional beverage (still/sparkling)</t>
        </is>
      </c>
      <c r="D383" s="15" t="inlineStr">
        <is>
          <t>473 mL bottle</t>
        </is>
      </c>
      <c r="E383" s="16" t="n">
        <v>18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Cherry</t>
        </is>
      </c>
      <c r="P383" s="16" t="n">
        <v>0</v>
      </c>
      <c r="Q383" s="16" t="n">
        <v>0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 (fruit essence only)</t>
        </is>
      </c>
      <c r="V383" s="15" t="inlineStr">
        <is>
          <t>Zero sweetener, zero sugar, zero calorie, just fruit essence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Leading unsweetened flavoured water</t>
        </is>
      </c>
      <c r="AC383" s="15" t="inlineStr">
        <is>
          <t>Fruit-flavoured water with absolutely no sweetener</t>
        </is>
      </c>
      <c r="AD383" s="15" t="inlineStr">
        <is>
          <t>Real fruit essence with zero sweeteners of any kind.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Hint</t>
        </is>
      </c>
      <c r="B384" s="15" t="inlineStr">
        <is>
          <t>Hint Water (fruit-infused) | Cherry | 24-pack 473mL</t>
        </is>
      </c>
      <c r="C384" s="15" t="inlineStr">
        <is>
          <t>3) Functional beverage (still/sparkling)</t>
        </is>
      </c>
      <c r="D384" s="15" t="inlineStr">
        <is>
          <t>473 mL bottle</t>
        </is>
      </c>
      <c r="E384" s="16" t="n">
        <v>24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Cherry</t>
        </is>
      </c>
      <c r="P384" s="16" t="n">
        <v>0</v>
      </c>
      <c r="Q384" s="16" t="n">
        <v>0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 (fruit essence only)</t>
        </is>
      </c>
      <c r="V384" s="15" t="inlineStr">
        <is>
          <t>Zero sweetener, zero sugar, zero calorie, just fruit essence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Leading unsweetened flavoured water</t>
        </is>
      </c>
      <c r="AC384" s="15" t="inlineStr">
        <is>
          <t>Fruit-flavoured water with absolutely no sweetener</t>
        </is>
      </c>
      <c r="AD384" s="15" t="inlineStr">
        <is>
          <t>Real fruit essence with zero sweeteners of any kind.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Hint</t>
        </is>
      </c>
      <c r="B385" s="15" t="inlineStr">
        <is>
          <t>Hint Water (fruit-infused) | Pineapple | single 473mL</t>
        </is>
      </c>
      <c r="C385" s="15" t="inlineStr">
        <is>
          <t>3) Functional beverage (still/sparkling)</t>
        </is>
      </c>
      <c r="D385" s="15" t="inlineStr">
        <is>
          <t>473 mL bottle</t>
        </is>
      </c>
      <c r="E385" s="16" t="n">
        <v>1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Pineapple</t>
        </is>
      </c>
      <c r="P385" s="16" t="n">
        <v>0</v>
      </c>
      <c r="Q385" s="16" t="n">
        <v>0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 (fruit essence only)</t>
        </is>
      </c>
      <c r="V385" s="15" t="inlineStr">
        <is>
          <t>Zero sweetener, zero sugar, zero calorie, just fruit essence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Leading unsweetened flavoured water</t>
        </is>
      </c>
      <c r="AC385" s="15" t="inlineStr">
        <is>
          <t>Fruit-flavoured water with absolutely no sweetener</t>
        </is>
      </c>
      <c r="AD385" s="15" t="inlineStr">
        <is>
          <t>Real fruit essence with zero sweeteners of any kind.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Hint</t>
        </is>
      </c>
      <c r="B386" s="15" t="inlineStr">
        <is>
          <t>Hint Water (fruit-infused) | Pineapple | 8-pack 473mL</t>
        </is>
      </c>
      <c r="C386" s="15" t="inlineStr">
        <is>
          <t>3) Functional beverage (still/sparkling)</t>
        </is>
      </c>
      <c r="D386" s="15" t="inlineStr">
        <is>
          <t>473 mL bottle</t>
        </is>
      </c>
      <c r="E386" s="16" t="n">
        <v>8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Pineapple</t>
        </is>
      </c>
      <c r="P386" s="16" t="n">
        <v>0</v>
      </c>
      <c r="Q386" s="16" t="n">
        <v>0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 (fruit essence only)</t>
        </is>
      </c>
      <c r="V386" s="15" t="inlineStr">
        <is>
          <t>Zero sweetener, zero sugar, zero calorie, just fruit essence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Leading unsweetened flavoured water</t>
        </is>
      </c>
      <c r="AC386" s="15" t="inlineStr">
        <is>
          <t>Fruit-flavoured water with absolutely no sweetener</t>
        </is>
      </c>
      <c r="AD386" s="15" t="inlineStr">
        <is>
          <t>Real fruit essence with zero sweeteners of any kind.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Hint</t>
        </is>
      </c>
      <c r="B387" s="15" t="inlineStr">
        <is>
          <t>Hint Water (fruit-infused) | Pineapple | 12-pack 473mL</t>
        </is>
      </c>
      <c r="C387" s="15" t="inlineStr">
        <is>
          <t>3) Functional beverage (still/sparkling)</t>
        </is>
      </c>
      <c r="D387" s="15" t="inlineStr">
        <is>
          <t>473 mL bottle</t>
        </is>
      </c>
      <c r="E387" s="16" t="n">
        <v>12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Pineapple</t>
        </is>
      </c>
      <c r="P387" s="16" t="n">
        <v>0</v>
      </c>
      <c r="Q387" s="16" t="n">
        <v>0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 (fruit essence only)</t>
        </is>
      </c>
      <c r="V387" s="15" t="inlineStr">
        <is>
          <t>Zero sweetener, zero sugar, zero calorie, just fruit essence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Leading unsweetened flavoured water</t>
        </is>
      </c>
      <c r="AC387" s="15" t="inlineStr">
        <is>
          <t>Fruit-flavoured water with absolutely no sweetener</t>
        </is>
      </c>
      <c r="AD387" s="15" t="inlineStr">
        <is>
          <t>Real fruit essence with zero sweeteners of any kind.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Hint</t>
        </is>
      </c>
      <c r="B388" s="15" t="inlineStr">
        <is>
          <t>Hint Water (fruit-infused) | Pineapple | 18-pack 473mL</t>
        </is>
      </c>
      <c r="C388" s="15" t="inlineStr">
        <is>
          <t>3) Functional beverage (still/sparkling)</t>
        </is>
      </c>
      <c r="D388" s="15" t="inlineStr">
        <is>
          <t>473 mL bottle</t>
        </is>
      </c>
      <c r="E388" s="16" t="n">
        <v>18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Pineapple</t>
        </is>
      </c>
      <c r="P388" s="16" t="n">
        <v>0</v>
      </c>
      <c r="Q388" s="16" t="n">
        <v>0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 (fruit essence only)</t>
        </is>
      </c>
      <c r="V388" s="15" t="inlineStr">
        <is>
          <t>Zero sweetener, zero sugar, zero calorie, just fruit essence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Leading unsweetened flavoured water</t>
        </is>
      </c>
      <c r="AC388" s="15" t="inlineStr">
        <is>
          <t>Fruit-flavoured water with absolutely no sweetener</t>
        </is>
      </c>
      <c r="AD388" s="15" t="inlineStr">
        <is>
          <t>Real fruit essence with zero sweeteners of any kind.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Hint</t>
        </is>
      </c>
      <c r="B389" s="15" t="inlineStr">
        <is>
          <t>Hint Water (fruit-infused) | Pineapple | 24-pack 473mL</t>
        </is>
      </c>
      <c r="C389" s="15" t="inlineStr">
        <is>
          <t>3) Functional beverage (still/sparkling)</t>
        </is>
      </c>
      <c r="D389" s="15" t="inlineStr">
        <is>
          <t>473 mL bottle</t>
        </is>
      </c>
      <c r="E389" s="16" t="n">
        <v>24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Pineapple</t>
        </is>
      </c>
      <c r="P389" s="16" t="n">
        <v>0</v>
      </c>
      <c r="Q389" s="16" t="n">
        <v>0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 (fruit essence only)</t>
        </is>
      </c>
      <c r="V389" s="15" t="inlineStr">
        <is>
          <t>Zero sweetener, zero sugar, zero calorie, just fruit essence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Leading unsweetened flavoured water</t>
        </is>
      </c>
      <c r="AC389" s="15" t="inlineStr">
        <is>
          <t>Fruit-flavoured water with absolutely no sweetener</t>
        </is>
      </c>
      <c r="AD389" s="15" t="inlineStr">
        <is>
          <t>Real fruit essence with zero sweeteners of any kind.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Hint</t>
        </is>
      </c>
      <c r="B390" s="15" t="inlineStr">
        <is>
          <t>Hint Water (fruit-infused) | Peach | single 473mL</t>
        </is>
      </c>
      <c r="C390" s="15" t="inlineStr">
        <is>
          <t>3) Functional beverage (still/sparkling)</t>
        </is>
      </c>
      <c r="D390" s="15" t="inlineStr">
        <is>
          <t>473 mL bottle</t>
        </is>
      </c>
      <c r="E390" s="16" t="n">
        <v>1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Peach</t>
        </is>
      </c>
      <c r="P390" s="16" t="n">
        <v>0</v>
      </c>
      <c r="Q390" s="16" t="n">
        <v>0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 (fruit essence only)</t>
        </is>
      </c>
      <c r="V390" s="15" t="inlineStr">
        <is>
          <t>Zero sweetener, zero sugar, zero calorie, just fruit essence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Leading unsweetened flavoured water</t>
        </is>
      </c>
      <c r="AC390" s="15" t="inlineStr">
        <is>
          <t>Fruit-flavoured water with absolutely no sweetener</t>
        </is>
      </c>
      <c r="AD390" s="15" t="inlineStr">
        <is>
          <t>Real fruit essence with zero sweeteners of any kind.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Hint</t>
        </is>
      </c>
      <c r="B391" s="15" t="inlineStr">
        <is>
          <t>Hint Water (fruit-infused) | Peach | 8-pack 473mL</t>
        </is>
      </c>
      <c r="C391" s="15" t="inlineStr">
        <is>
          <t>3) Functional beverage (still/sparkling)</t>
        </is>
      </c>
      <c r="D391" s="15" t="inlineStr">
        <is>
          <t>473 mL bottle</t>
        </is>
      </c>
      <c r="E391" s="16" t="n">
        <v>8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Peach</t>
        </is>
      </c>
      <c r="P391" s="16" t="n">
        <v>0</v>
      </c>
      <c r="Q391" s="16" t="n">
        <v>0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 (fruit essence only)</t>
        </is>
      </c>
      <c r="V391" s="15" t="inlineStr">
        <is>
          <t>Zero sweetener, zero sugar, zero calorie, just fruit essence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Leading unsweetened flavoured water</t>
        </is>
      </c>
      <c r="AC391" s="15" t="inlineStr">
        <is>
          <t>Fruit-flavoured water with absolutely no sweetener</t>
        </is>
      </c>
      <c r="AD391" s="15" t="inlineStr">
        <is>
          <t>Real fruit essence with zero sweeteners of any kind.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473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Hint</t>
        </is>
      </c>
      <c r="B392" s="15" t="inlineStr">
        <is>
          <t>Hint Water (fruit-infused) | Peach | 12-pack 473mL</t>
        </is>
      </c>
      <c r="C392" s="15" t="inlineStr">
        <is>
          <t>3) Functional beverage (still/sparkling)</t>
        </is>
      </c>
      <c r="D392" s="15" t="inlineStr">
        <is>
          <t>473 mL bottle</t>
        </is>
      </c>
      <c r="E392" s="16" t="n">
        <v>12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Peach</t>
        </is>
      </c>
      <c r="P392" s="16" t="n">
        <v>0</v>
      </c>
      <c r="Q392" s="16" t="n">
        <v>0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 (fruit essence only)</t>
        </is>
      </c>
      <c r="V392" s="15" t="inlineStr">
        <is>
          <t>Zero sweetener, zero sugar, zero calorie, just fruit essence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Leading unsweetened flavoured water</t>
        </is>
      </c>
      <c r="AC392" s="15" t="inlineStr">
        <is>
          <t>Fruit-flavoured water with absolutely no sweetener</t>
        </is>
      </c>
      <c r="AD392" s="15" t="inlineStr">
        <is>
          <t>Real fruit essence with zero sweeteners of any kind.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473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Hint</t>
        </is>
      </c>
      <c r="B393" s="15" t="inlineStr">
        <is>
          <t>Hint Water (fruit-infused) | Peach | 18-pack 473mL</t>
        </is>
      </c>
      <c r="C393" s="15" t="inlineStr">
        <is>
          <t>3) Functional beverage (still/sparkling)</t>
        </is>
      </c>
      <c r="D393" s="15" t="inlineStr">
        <is>
          <t>473 mL bottle</t>
        </is>
      </c>
      <c r="E393" s="16" t="n">
        <v>18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Peach</t>
        </is>
      </c>
      <c r="P393" s="16" t="n">
        <v>0</v>
      </c>
      <c r="Q393" s="16" t="n">
        <v>0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 (fruit essence only)</t>
        </is>
      </c>
      <c r="V393" s="15" t="inlineStr">
        <is>
          <t>Zero sweetener, zero sugar, zero calorie, just fruit essence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Leading unsweetened flavoured water</t>
        </is>
      </c>
      <c r="AC393" s="15" t="inlineStr">
        <is>
          <t>Fruit-flavoured water with absolutely no sweetener</t>
        </is>
      </c>
      <c r="AD393" s="15" t="inlineStr">
        <is>
          <t>Real fruit essence with zero sweeteners of any kind.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473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Hint</t>
        </is>
      </c>
      <c r="B394" s="15" t="inlineStr">
        <is>
          <t>Hint Water (fruit-infused) | Peach | 24-pack 473mL</t>
        </is>
      </c>
      <c r="C394" s="15" t="inlineStr">
        <is>
          <t>3) Functional beverage (still/sparkling)</t>
        </is>
      </c>
      <c r="D394" s="15" t="inlineStr">
        <is>
          <t>473 mL bottle</t>
        </is>
      </c>
      <c r="E394" s="16" t="n">
        <v>24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Peach</t>
        </is>
      </c>
      <c r="P394" s="16" t="n">
        <v>0</v>
      </c>
      <c r="Q394" s="16" t="n">
        <v>0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 (fruit essence only)</t>
        </is>
      </c>
      <c r="V394" s="15" t="inlineStr">
        <is>
          <t>Zero sweetener, zero sugar, zero calorie, just fruit essence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Leading unsweetened flavoured water</t>
        </is>
      </c>
      <c r="AC394" s="15" t="inlineStr">
        <is>
          <t>Fruit-flavoured water with absolutely no sweetener</t>
        </is>
      </c>
      <c r="AD394" s="15" t="inlineStr">
        <is>
          <t>Real fruit essence with zero sweeteners of any kind.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473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Hint</t>
        </is>
      </c>
      <c r="B395" s="15" t="inlineStr">
        <is>
          <t>Hint Water (fruit-infused) | Crisp Apple | single 473mL</t>
        </is>
      </c>
      <c r="C395" s="15" t="inlineStr">
        <is>
          <t>3) Functional beverage (still/sparkling)</t>
        </is>
      </c>
      <c r="D395" s="15" t="inlineStr">
        <is>
          <t>473 mL bottle</t>
        </is>
      </c>
      <c r="E395" s="16" t="n">
        <v>1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Crisp Apple</t>
        </is>
      </c>
      <c r="P395" s="16" t="n">
        <v>0</v>
      </c>
      <c r="Q395" s="16" t="n">
        <v>0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 (fruit essence only)</t>
        </is>
      </c>
      <c r="V395" s="15" t="inlineStr">
        <is>
          <t>Zero sweetener, zero sugar, zero calorie, just fruit essence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Leading unsweetened flavoured water</t>
        </is>
      </c>
      <c r="AC395" s="15" t="inlineStr">
        <is>
          <t>Fruit-flavoured water with absolutely no sweetener</t>
        </is>
      </c>
      <c r="AD395" s="15" t="inlineStr">
        <is>
          <t>Real fruit essence with zero sweeteners of any kind.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473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Hint</t>
        </is>
      </c>
      <c r="B396" s="15" t="inlineStr">
        <is>
          <t>Hint Water (fruit-infused) | Crisp Apple | 8-pack 473mL</t>
        </is>
      </c>
      <c r="C396" s="15" t="inlineStr">
        <is>
          <t>3) Functional beverage (still/sparkling)</t>
        </is>
      </c>
      <c r="D396" s="15" t="inlineStr">
        <is>
          <t>473 mL bottle</t>
        </is>
      </c>
      <c r="E396" s="16" t="n">
        <v>8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Crisp Apple</t>
        </is>
      </c>
      <c r="P396" s="16" t="n">
        <v>0</v>
      </c>
      <c r="Q396" s="16" t="n">
        <v>0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 (fruit essence only)</t>
        </is>
      </c>
      <c r="V396" s="15" t="inlineStr">
        <is>
          <t>Zero sweetener, zero sugar, zero calorie, just fruit essence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Leading unsweetened flavoured water</t>
        </is>
      </c>
      <c r="AC396" s="15" t="inlineStr">
        <is>
          <t>Fruit-flavoured water with absolutely no sweetener</t>
        </is>
      </c>
      <c r="AD396" s="15" t="inlineStr">
        <is>
          <t>Real fruit essence with zero sweeteners of any kind.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473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Hint</t>
        </is>
      </c>
      <c r="B397" s="15" t="inlineStr">
        <is>
          <t>Hint Water (fruit-infused) | Crisp Apple | 12-pack 473mL</t>
        </is>
      </c>
      <c r="C397" s="15" t="inlineStr">
        <is>
          <t>3) Functional beverage (still/sparkling)</t>
        </is>
      </c>
      <c r="D397" s="15" t="inlineStr">
        <is>
          <t>473 mL bottle</t>
        </is>
      </c>
      <c r="E397" s="16" t="n">
        <v>12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Crisp Apple</t>
        </is>
      </c>
      <c r="P397" s="16" t="n">
        <v>0</v>
      </c>
      <c r="Q397" s="16" t="n">
        <v>0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 (fruit essence only)</t>
        </is>
      </c>
      <c r="V397" s="15" t="inlineStr">
        <is>
          <t>Zero sweetener, zero sugar, zero calorie, just fruit essence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Leading unsweetened flavoured water</t>
        </is>
      </c>
      <c r="AC397" s="15" t="inlineStr">
        <is>
          <t>Fruit-flavoured water with absolutely no sweetener</t>
        </is>
      </c>
      <c r="AD397" s="15" t="inlineStr">
        <is>
          <t>Real fruit essence with zero sweeteners of any kind.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473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Hint</t>
        </is>
      </c>
      <c r="B398" s="15" t="inlineStr">
        <is>
          <t>Hint Water (fruit-infused) | Crisp Apple | 18-pack 473mL</t>
        </is>
      </c>
      <c r="C398" s="15" t="inlineStr">
        <is>
          <t>3) Functional beverage (still/sparkling)</t>
        </is>
      </c>
      <c r="D398" s="15" t="inlineStr">
        <is>
          <t>473 mL bottle</t>
        </is>
      </c>
      <c r="E398" s="16" t="n">
        <v>18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Crisp Apple</t>
        </is>
      </c>
      <c r="P398" s="16" t="n">
        <v>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 (fruit essence only)</t>
        </is>
      </c>
      <c r="V398" s="15" t="inlineStr">
        <is>
          <t>Zero sweetener, zero sugar, zero calorie, just fruit essence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Leading unsweetened flavoured water</t>
        </is>
      </c>
      <c r="AC398" s="15" t="inlineStr">
        <is>
          <t>Fruit-flavoured water with absolutely no sweetener</t>
        </is>
      </c>
      <c r="AD398" s="15" t="inlineStr">
        <is>
          <t>Real fruit essence with zero sweeteners of any kind.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473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Hint</t>
        </is>
      </c>
      <c r="B399" s="15" t="inlineStr">
        <is>
          <t>Hint Water (fruit-infused) | Crisp Apple | 24-pack 473mL</t>
        </is>
      </c>
      <c r="C399" s="15" t="inlineStr">
        <is>
          <t>3) Functional beverage (still/sparkling)</t>
        </is>
      </c>
      <c r="D399" s="15" t="inlineStr">
        <is>
          <t>473 mL bottle</t>
        </is>
      </c>
      <c r="E399" s="16" t="n">
        <v>24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Crisp Apple</t>
        </is>
      </c>
      <c r="P399" s="16" t="n">
        <v>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 (fruit essence only)</t>
        </is>
      </c>
      <c r="V399" s="15" t="inlineStr">
        <is>
          <t>Zero sweetener, zero sugar, zero calorie, just fruit essence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Leading unsweetened flavoured water</t>
        </is>
      </c>
      <c r="AC399" s="15" t="inlineStr">
        <is>
          <t>Fruit-flavoured water with absolutely no sweetener</t>
        </is>
      </c>
      <c r="AD399" s="15" t="inlineStr">
        <is>
          <t>Real fruit essence with zero sweeteners of any kind.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473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wildwonder</t>
        </is>
      </c>
      <c r="B400" s="15" t="inlineStr">
        <is>
          <t>wildwonder Sparkling Prebiotic+Probiotic | Strawberry Passion | single 355mL</t>
        </is>
      </c>
      <c r="C400" s="15" t="inlineStr">
        <is>
          <t>3) Functional beverage (still/sparkling)</t>
        </is>
      </c>
      <c r="D400" s="15" t="inlineStr">
        <is>
          <t>355 mL can</t>
        </is>
      </c>
      <c r="E400" s="16" t="n">
        <v>1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Strawberry Passion</t>
        </is>
      </c>
      <c r="P400" s="16" t="n">
        <v>0</v>
      </c>
      <c r="Q400" s="16" t="n">
        <v>15</v>
      </c>
      <c r="R400" s="15" t="inlineStr">
        <is>
          <t>Not listed</t>
        </is>
      </c>
      <c r="S400" s="16" t="n">
        <v>6</v>
      </c>
      <c r="T400" s="16" t="n">
        <v>45</v>
      </c>
      <c r="U400" s="15" t="inlineStr">
        <is>
          <t>Cane sugar + chicory inulin</t>
        </is>
      </c>
      <c r="V400" s="15" t="inlineStr">
        <is>
          <t>Prebiotics + probiotics, organic botanicals, gut health, low sugar</t>
        </is>
      </c>
      <c r="W400" s="19" t="n"/>
      <c r="X400" s="19" t="n"/>
      <c r="Y400" s="19" t="n"/>
      <c r="Z400" s="19" t="n"/>
      <c r="AA400" s="15" t="inlineStr">
        <is>
          <t>Low</t>
        </is>
      </c>
      <c r="AB400" s="15" t="inlineStr">
        <is>
          <t>Emerging female/AAPI-founded gut-health brand</t>
        </is>
      </c>
      <c r="AC400" s="15" t="inlineStr">
        <is>
          <t>Botanical gut-health soda with pre + probiotics</t>
        </is>
      </c>
      <c r="AD400" s="15" t="inlineStr">
        <is>
          <t>Both prebiotics and probiotics plus organic botanicals.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wildwonder</t>
        </is>
      </c>
      <c r="B401" s="15" t="inlineStr">
        <is>
          <t>wildwonder Sparkling Prebiotic+Probiotic | Strawberry Passion | 8-pack 355mL</t>
        </is>
      </c>
      <c r="C401" s="15" t="inlineStr">
        <is>
          <t>3) Functional beverage (still/sparkling)</t>
        </is>
      </c>
      <c r="D401" s="15" t="inlineStr">
        <is>
          <t>355 mL can</t>
        </is>
      </c>
      <c r="E401" s="16" t="n">
        <v>8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Strawberry Passion</t>
        </is>
      </c>
      <c r="P401" s="16" t="n">
        <v>0</v>
      </c>
      <c r="Q401" s="16" t="n">
        <v>15</v>
      </c>
      <c r="R401" s="15" t="inlineStr">
        <is>
          <t>Not listed</t>
        </is>
      </c>
      <c r="S401" s="16" t="n">
        <v>6</v>
      </c>
      <c r="T401" s="16" t="n">
        <v>45</v>
      </c>
      <c r="U401" s="15" t="inlineStr">
        <is>
          <t>Cane sugar + chicory inulin</t>
        </is>
      </c>
      <c r="V401" s="15" t="inlineStr">
        <is>
          <t>Prebiotics + probiotics, organic botanicals, gut health, low sugar</t>
        </is>
      </c>
      <c r="W401" s="19" t="n"/>
      <c r="X401" s="19" t="n"/>
      <c r="Y401" s="19" t="n"/>
      <c r="Z401" s="19" t="n"/>
      <c r="AA401" s="15" t="inlineStr">
        <is>
          <t>Low</t>
        </is>
      </c>
      <c r="AB401" s="15" t="inlineStr">
        <is>
          <t>Emerging female/AAPI-founded gut-health brand</t>
        </is>
      </c>
      <c r="AC401" s="15" t="inlineStr">
        <is>
          <t>Botanical gut-health soda with pre + probiotics</t>
        </is>
      </c>
      <c r="AD401" s="15" t="inlineStr">
        <is>
          <t>Both prebiotics and probiotics plus organic botanicals.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wildwonder</t>
        </is>
      </c>
      <c r="B402" s="15" t="inlineStr">
        <is>
          <t>wildwonder Sparkling Prebiotic+Probiotic | Strawberry Passion | 12-pack 355mL</t>
        </is>
      </c>
      <c r="C402" s="15" t="inlineStr">
        <is>
          <t>3) Functional beverage (still/sparkling)</t>
        </is>
      </c>
      <c r="D402" s="15" t="inlineStr">
        <is>
          <t>355 mL can</t>
        </is>
      </c>
      <c r="E402" s="16" t="n">
        <v>12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Strawberry Passion</t>
        </is>
      </c>
      <c r="P402" s="16" t="n">
        <v>0</v>
      </c>
      <c r="Q402" s="16" t="n">
        <v>15</v>
      </c>
      <c r="R402" s="15" t="inlineStr">
        <is>
          <t>Not listed</t>
        </is>
      </c>
      <c r="S402" s="16" t="n">
        <v>6</v>
      </c>
      <c r="T402" s="16" t="n">
        <v>45</v>
      </c>
      <c r="U402" s="15" t="inlineStr">
        <is>
          <t>Cane sugar + chicory inulin</t>
        </is>
      </c>
      <c r="V402" s="15" t="inlineStr">
        <is>
          <t>Prebiotics + probiotics, organic botanicals, gut health, low sugar</t>
        </is>
      </c>
      <c r="W402" s="19" t="n"/>
      <c r="X402" s="19" t="n"/>
      <c r="Y402" s="19" t="n"/>
      <c r="Z402" s="19" t="n"/>
      <c r="AA402" s="15" t="inlineStr">
        <is>
          <t>Low</t>
        </is>
      </c>
      <c r="AB402" s="15" t="inlineStr">
        <is>
          <t>Emerging female/AAPI-founded gut-health brand</t>
        </is>
      </c>
      <c r="AC402" s="15" t="inlineStr">
        <is>
          <t>Botanical gut-health soda with pre + probiotics</t>
        </is>
      </c>
      <c r="AD402" s="15" t="inlineStr">
        <is>
          <t>Both prebiotics and probiotics plus organic botanicals.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wildwonder</t>
        </is>
      </c>
      <c r="B403" s="15" t="inlineStr">
        <is>
          <t>wildwonder Sparkling Prebiotic+Probiotic | Strawberry Passion | 15-pack 355mL</t>
        </is>
      </c>
      <c r="C403" s="15" t="inlineStr">
        <is>
          <t>3) Functional beverage (still/sparkling)</t>
        </is>
      </c>
      <c r="D403" s="15" t="inlineStr">
        <is>
          <t>355 mL can</t>
        </is>
      </c>
      <c r="E403" s="16" t="n">
        <v>15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Strawberry Passion</t>
        </is>
      </c>
      <c r="P403" s="16" t="n">
        <v>0</v>
      </c>
      <c r="Q403" s="16" t="n">
        <v>15</v>
      </c>
      <c r="R403" s="15" t="inlineStr">
        <is>
          <t>Not listed</t>
        </is>
      </c>
      <c r="S403" s="16" t="n">
        <v>6</v>
      </c>
      <c r="T403" s="16" t="n">
        <v>45</v>
      </c>
      <c r="U403" s="15" t="inlineStr">
        <is>
          <t>Cane sugar + chicory inulin</t>
        </is>
      </c>
      <c r="V403" s="15" t="inlineStr">
        <is>
          <t>Prebiotics + probiotics, organic botanicals, gut health, low sugar</t>
        </is>
      </c>
      <c r="W403" s="19" t="n"/>
      <c r="X403" s="19" t="n"/>
      <c r="Y403" s="19" t="n"/>
      <c r="Z403" s="19" t="n"/>
      <c r="AA403" s="15" t="inlineStr">
        <is>
          <t>Low</t>
        </is>
      </c>
      <c r="AB403" s="15" t="inlineStr">
        <is>
          <t>Emerging female/AAPI-founded gut-health brand</t>
        </is>
      </c>
      <c r="AC403" s="15" t="inlineStr">
        <is>
          <t>Botanical gut-health soda with pre + probiotics</t>
        </is>
      </c>
      <c r="AD403" s="15" t="inlineStr">
        <is>
          <t>Both prebiotics and probiotics plus organic botanicals.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wildwonder</t>
        </is>
      </c>
      <c r="B404" s="15" t="inlineStr">
        <is>
          <t>wildwonder Sparkling Prebiotic+Probiotic | Strawberry Passion | 18-pack 355mL</t>
        </is>
      </c>
      <c r="C404" s="15" t="inlineStr">
        <is>
          <t>3) Functional beverage (still/sparkling)</t>
        </is>
      </c>
      <c r="D404" s="15" t="inlineStr">
        <is>
          <t>355 mL can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Strawberry Passion</t>
        </is>
      </c>
      <c r="P404" s="16" t="n">
        <v>0</v>
      </c>
      <c r="Q404" s="16" t="n">
        <v>15</v>
      </c>
      <c r="R404" s="15" t="inlineStr">
        <is>
          <t>Not listed</t>
        </is>
      </c>
      <c r="S404" s="16" t="n">
        <v>6</v>
      </c>
      <c r="T404" s="16" t="n">
        <v>45</v>
      </c>
      <c r="U404" s="15" t="inlineStr">
        <is>
          <t>Cane sugar + chicory inulin</t>
        </is>
      </c>
      <c r="V404" s="15" t="inlineStr">
        <is>
          <t>Prebiotics + probiotics, organic botanicals, gut health, low sugar</t>
        </is>
      </c>
      <c r="W404" s="19" t="n"/>
      <c r="X404" s="19" t="n"/>
      <c r="Y404" s="19" t="n"/>
      <c r="Z404" s="19" t="n"/>
      <c r="AA404" s="15" t="inlineStr">
        <is>
          <t>Low</t>
        </is>
      </c>
      <c r="AB404" s="15" t="inlineStr">
        <is>
          <t>Emerging female/AAPI-founded gut-health brand</t>
        </is>
      </c>
      <c r="AC404" s="15" t="inlineStr">
        <is>
          <t>Botanical gut-health soda with pre + probiotics</t>
        </is>
      </c>
      <c r="AD404" s="15" t="inlineStr">
        <is>
          <t>Both prebiotics and probiotics plus organic botanicals.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wildwonder</t>
        </is>
      </c>
      <c r="B405" s="15" t="inlineStr">
        <is>
          <t>wildwonder Sparkling Prebiotic+Probiotic | Strawberry Passion | 24-pack 355mL</t>
        </is>
      </c>
      <c r="C405" s="15" t="inlineStr">
        <is>
          <t>3) Functional beverage (still/sparkling)</t>
        </is>
      </c>
      <c r="D405" s="15" t="inlineStr">
        <is>
          <t>355 mL can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Strawberry Passion</t>
        </is>
      </c>
      <c r="P405" s="16" t="n">
        <v>0</v>
      </c>
      <c r="Q405" s="16" t="n">
        <v>15</v>
      </c>
      <c r="R405" s="15" t="inlineStr">
        <is>
          <t>Not listed</t>
        </is>
      </c>
      <c r="S405" s="16" t="n">
        <v>6</v>
      </c>
      <c r="T405" s="16" t="n">
        <v>45</v>
      </c>
      <c r="U405" s="15" t="inlineStr">
        <is>
          <t>Cane sugar + chicory inulin</t>
        </is>
      </c>
      <c r="V405" s="15" t="inlineStr">
        <is>
          <t>Prebiotics + probiotics, organic botanicals, gut health, low sugar</t>
        </is>
      </c>
      <c r="W405" s="19" t="n"/>
      <c r="X405" s="19" t="n"/>
      <c r="Y405" s="19" t="n"/>
      <c r="Z405" s="19" t="n"/>
      <c r="AA405" s="15" t="inlineStr">
        <is>
          <t>Low</t>
        </is>
      </c>
      <c r="AB405" s="15" t="inlineStr">
        <is>
          <t>Emerging female/AAPI-founded gut-health brand</t>
        </is>
      </c>
      <c r="AC405" s="15" t="inlineStr">
        <is>
          <t>Botanical gut-health soda with pre + probiotics</t>
        </is>
      </c>
      <c r="AD405" s="15" t="inlineStr">
        <is>
          <t>Both prebiotics and probiotics plus organic botanicals.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wildwonder</t>
        </is>
      </c>
      <c r="B406" s="15" t="inlineStr">
        <is>
          <t>wildwonder Sparkling Prebiotic+Probiotic | Peach Ginger | single 355mL</t>
        </is>
      </c>
      <c r="C406" s="15" t="inlineStr">
        <is>
          <t>3) Functional beverage (still/sparkling)</t>
        </is>
      </c>
      <c r="D406" s="15" t="inlineStr">
        <is>
          <t>355 mL can</t>
        </is>
      </c>
      <c r="E406" s="16" t="n">
        <v>1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Peach Ginger</t>
        </is>
      </c>
      <c r="P406" s="16" t="n">
        <v>0</v>
      </c>
      <c r="Q406" s="16" t="n">
        <v>15</v>
      </c>
      <c r="R406" s="15" t="inlineStr">
        <is>
          <t>Not listed</t>
        </is>
      </c>
      <c r="S406" s="16" t="n">
        <v>6</v>
      </c>
      <c r="T406" s="16" t="n">
        <v>45</v>
      </c>
      <c r="U406" s="15" t="inlineStr">
        <is>
          <t>Cane sugar + chicory inulin</t>
        </is>
      </c>
      <c r="V406" s="15" t="inlineStr">
        <is>
          <t>Prebiotics + probiotics, organic botanicals, gut health, low sugar</t>
        </is>
      </c>
      <c r="W406" s="19" t="n"/>
      <c r="X406" s="19" t="n"/>
      <c r="Y406" s="19" t="n"/>
      <c r="Z406" s="19" t="n"/>
      <c r="AA406" s="15" t="inlineStr">
        <is>
          <t>Low</t>
        </is>
      </c>
      <c r="AB406" s="15" t="inlineStr">
        <is>
          <t>Emerging female/AAPI-founded gut-health brand</t>
        </is>
      </c>
      <c r="AC406" s="15" t="inlineStr">
        <is>
          <t>Botanical gut-health soda with pre + probiotics</t>
        </is>
      </c>
      <c r="AD406" s="15" t="inlineStr">
        <is>
          <t>Both prebiotics and probiotics plus organic botanicals.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wildwonder</t>
        </is>
      </c>
      <c r="B407" s="15" t="inlineStr">
        <is>
          <t>wildwonder Sparkling Prebiotic+Probiotic | Peach Ginger | 8-pack 355mL</t>
        </is>
      </c>
      <c r="C407" s="15" t="inlineStr">
        <is>
          <t>3) Functional beverage (still/sparkling)</t>
        </is>
      </c>
      <c r="D407" s="15" t="inlineStr">
        <is>
          <t>355 mL can</t>
        </is>
      </c>
      <c r="E407" s="16" t="n">
        <v>8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Peach Ginger</t>
        </is>
      </c>
      <c r="P407" s="16" t="n">
        <v>0</v>
      </c>
      <c r="Q407" s="16" t="n">
        <v>15</v>
      </c>
      <c r="R407" s="15" t="inlineStr">
        <is>
          <t>Not listed</t>
        </is>
      </c>
      <c r="S407" s="16" t="n">
        <v>6</v>
      </c>
      <c r="T407" s="16" t="n">
        <v>45</v>
      </c>
      <c r="U407" s="15" t="inlineStr">
        <is>
          <t>Cane sugar + chicory inulin</t>
        </is>
      </c>
      <c r="V407" s="15" t="inlineStr">
        <is>
          <t>Prebiotics + probiotics, organic botanicals, gut health, low sugar</t>
        </is>
      </c>
      <c r="W407" s="19" t="n"/>
      <c r="X407" s="19" t="n"/>
      <c r="Y407" s="19" t="n"/>
      <c r="Z407" s="19" t="n"/>
      <c r="AA407" s="15" t="inlineStr">
        <is>
          <t>Low</t>
        </is>
      </c>
      <c r="AB407" s="15" t="inlineStr">
        <is>
          <t>Emerging female/AAPI-founded gut-health brand</t>
        </is>
      </c>
      <c r="AC407" s="15" t="inlineStr">
        <is>
          <t>Botanical gut-health soda with pre + probiotics</t>
        </is>
      </c>
      <c r="AD407" s="15" t="inlineStr">
        <is>
          <t>Both prebiotics and probiotics plus organic botanicals.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wildwonder</t>
        </is>
      </c>
      <c r="B408" s="15" t="inlineStr">
        <is>
          <t>wildwonder Sparkling Prebiotic+Probiotic | Peach Ginger | 12-pack 355mL</t>
        </is>
      </c>
      <c r="C408" s="15" t="inlineStr">
        <is>
          <t>3) Functional beverage (still/sparkling)</t>
        </is>
      </c>
      <c r="D408" s="15" t="inlineStr">
        <is>
          <t>355 mL can</t>
        </is>
      </c>
      <c r="E408" s="16" t="n">
        <v>12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Peach Ginger</t>
        </is>
      </c>
      <c r="P408" s="16" t="n">
        <v>0</v>
      </c>
      <c r="Q408" s="16" t="n">
        <v>15</v>
      </c>
      <c r="R408" s="15" t="inlineStr">
        <is>
          <t>Not listed</t>
        </is>
      </c>
      <c r="S408" s="16" t="n">
        <v>6</v>
      </c>
      <c r="T408" s="16" t="n">
        <v>45</v>
      </c>
      <c r="U408" s="15" t="inlineStr">
        <is>
          <t>Cane sugar + chicory inulin</t>
        </is>
      </c>
      <c r="V408" s="15" t="inlineStr">
        <is>
          <t>Prebiotics + probiotics, organic botanicals, gut health, low sugar</t>
        </is>
      </c>
      <c r="W408" s="19" t="n"/>
      <c r="X408" s="19" t="n"/>
      <c r="Y408" s="19" t="n"/>
      <c r="Z408" s="19" t="n"/>
      <c r="AA408" s="15" t="inlineStr">
        <is>
          <t>Low</t>
        </is>
      </c>
      <c r="AB408" s="15" t="inlineStr">
        <is>
          <t>Emerging female/AAPI-founded gut-health brand</t>
        </is>
      </c>
      <c r="AC408" s="15" t="inlineStr">
        <is>
          <t>Botanical gut-health soda with pre + probiotics</t>
        </is>
      </c>
      <c r="AD408" s="15" t="inlineStr">
        <is>
          <t>Both prebiotics and probiotics plus organic botanicals.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wildwonder</t>
        </is>
      </c>
      <c r="B409" s="15" t="inlineStr">
        <is>
          <t>wildwonder Sparkling Prebiotic+Probiotic | Peach Ginger | 15-pack 355mL</t>
        </is>
      </c>
      <c r="C409" s="15" t="inlineStr">
        <is>
          <t>3) Functional beverage (still/sparkling)</t>
        </is>
      </c>
      <c r="D409" s="15" t="inlineStr">
        <is>
          <t>355 mL can</t>
        </is>
      </c>
      <c r="E409" s="16" t="n">
        <v>15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Peach Ginger</t>
        </is>
      </c>
      <c r="P409" s="16" t="n">
        <v>0</v>
      </c>
      <c r="Q409" s="16" t="n">
        <v>15</v>
      </c>
      <c r="R409" s="15" t="inlineStr">
        <is>
          <t>Not listed</t>
        </is>
      </c>
      <c r="S409" s="16" t="n">
        <v>6</v>
      </c>
      <c r="T409" s="16" t="n">
        <v>45</v>
      </c>
      <c r="U409" s="15" t="inlineStr">
        <is>
          <t>Cane sugar + chicory inulin</t>
        </is>
      </c>
      <c r="V409" s="15" t="inlineStr">
        <is>
          <t>Prebiotics + probiotics, organic botanicals, gut health, low sugar</t>
        </is>
      </c>
      <c r="W409" s="19" t="n"/>
      <c r="X409" s="19" t="n"/>
      <c r="Y409" s="19" t="n"/>
      <c r="Z409" s="19" t="n"/>
      <c r="AA409" s="15" t="inlineStr">
        <is>
          <t>Low</t>
        </is>
      </c>
      <c r="AB409" s="15" t="inlineStr">
        <is>
          <t>Emerging female/AAPI-founded gut-health brand</t>
        </is>
      </c>
      <c r="AC409" s="15" t="inlineStr">
        <is>
          <t>Botanical gut-health soda with pre + probiotics</t>
        </is>
      </c>
      <c r="AD409" s="15" t="inlineStr">
        <is>
          <t>Both prebiotics and probiotics plus organic botanicals.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wildwonder</t>
        </is>
      </c>
      <c r="B410" s="15" t="inlineStr">
        <is>
          <t>wildwonder Sparkling Prebiotic+Probiotic | Peach Ginger | 18-pack 355mL</t>
        </is>
      </c>
      <c r="C410" s="15" t="inlineStr">
        <is>
          <t>3) Functional beverage (still/sparkling)</t>
        </is>
      </c>
      <c r="D410" s="15" t="inlineStr">
        <is>
          <t>355 mL can</t>
        </is>
      </c>
      <c r="E410" s="16" t="n">
        <v>18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Peach Ginger</t>
        </is>
      </c>
      <c r="P410" s="16" t="n">
        <v>0</v>
      </c>
      <c r="Q410" s="16" t="n">
        <v>15</v>
      </c>
      <c r="R410" s="15" t="inlineStr">
        <is>
          <t>Not listed</t>
        </is>
      </c>
      <c r="S410" s="16" t="n">
        <v>6</v>
      </c>
      <c r="T410" s="16" t="n">
        <v>45</v>
      </c>
      <c r="U410" s="15" t="inlineStr">
        <is>
          <t>Cane sugar + chicory inulin</t>
        </is>
      </c>
      <c r="V410" s="15" t="inlineStr">
        <is>
          <t>Prebiotics + probiotics, organic botanicals, gut health, low sugar</t>
        </is>
      </c>
      <c r="W410" s="19" t="n"/>
      <c r="X410" s="19" t="n"/>
      <c r="Y410" s="19" t="n"/>
      <c r="Z410" s="19" t="n"/>
      <c r="AA410" s="15" t="inlineStr">
        <is>
          <t>Low</t>
        </is>
      </c>
      <c r="AB410" s="15" t="inlineStr">
        <is>
          <t>Emerging female/AAPI-founded gut-health brand</t>
        </is>
      </c>
      <c r="AC410" s="15" t="inlineStr">
        <is>
          <t>Botanical gut-health soda with pre + probiotics</t>
        </is>
      </c>
      <c r="AD410" s="15" t="inlineStr">
        <is>
          <t>Both prebiotics and probiotics plus organic botanicals.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wildwonder</t>
        </is>
      </c>
      <c r="B411" s="15" t="inlineStr">
        <is>
          <t>wildwonder Sparkling Prebiotic+Probiotic | Peach Ginger | 24-pack 355mL</t>
        </is>
      </c>
      <c r="C411" s="15" t="inlineStr">
        <is>
          <t>3) Functional beverage (still/sparkling)</t>
        </is>
      </c>
      <c r="D411" s="15" t="inlineStr">
        <is>
          <t>355 mL can</t>
        </is>
      </c>
      <c r="E411" s="16" t="n">
        <v>24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Peach Ginger</t>
        </is>
      </c>
      <c r="P411" s="16" t="n">
        <v>0</v>
      </c>
      <c r="Q411" s="16" t="n">
        <v>15</v>
      </c>
      <c r="R411" s="15" t="inlineStr">
        <is>
          <t>Not listed</t>
        </is>
      </c>
      <c r="S411" s="16" t="n">
        <v>6</v>
      </c>
      <c r="T411" s="16" t="n">
        <v>45</v>
      </c>
      <c r="U411" s="15" t="inlineStr">
        <is>
          <t>Cane sugar + chicory inulin</t>
        </is>
      </c>
      <c r="V411" s="15" t="inlineStr">
        <is>
          <t>Prebiotics + probiotics, organic botanicals, gut health, low sugar</t>
        </is>
      </c>
      <c r="W411" s="19" t="n"/>
      <c r="X411" s="19" t="n"/>
      <c r="Y411" s="19" t="n"/>
      <c r="Z411" s="19" t="n"/>
      <c r="AA411" s="15" t="inlineStr">
        <is>
          <t>Low</t>
        </is>
      </c>
      <c r="AB411" s="15" t="inlineStr">
        <is>
          <t>Emerging female/AAPI-founded gut-health brand</t>
        </is>
      </c>
      <c r="AC411" s="15" t="inlineStr">
        <is>
          <t>Botanical gut-health soda with pre + probiotics</t>
        </is>
      </c>
      <c r="AD411" s="15" t="inlineStr">
        <is>
          <t>Both prebiotics and probiotics plus organic botanicals.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wildwonder</t>
        </is>
      </c>
      <c r="B412" s="15" t="inlineStr">
        <is>
          <t>wildwonder Sparkling Prebiotic+Probiotic | Raspberry Rose | single 355mL</t>
        </is>
      </c>
      <c r="C412" s="15" t="inlineStr">
        <is>
          <t>3) Functional beverage (still/sparkling)</t>
        </is>
      </c>
      <c r="D412" s="15" t="inlineStr">
        <is>
          <t>355 mL can</t>
        </is>
      </c>
      <c r="E412" s="16" t="n">
        <v>1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Raspberry Rose</t>
        </is>
      </c>
      <c r="P412" s="16" t="n">
        <v>0</v>
      </c>
      <c r="Q412" s="16" t="n">
        <v>15</v>
      </c>
      <c r="R412" s="15" t="inlineStr">
        <is>
          <t>Not listed</t>
        </is>
      </c>
      <c r="S412" s="16" t="n">
        <v>6</v>
      </c>
      <c r="T412" s="16" t="n">
        <v>45</v>
      </c>
      <c r="U412" s="15" t="inlineStr">
        <is>
          <t>Cane sugar + chicory inulin</t>
        </is>
      </c>
      <c r="V412" s="15" t="inlineStr">
        <is>
          <t>Prebiotics + probiotics, organic botanicals, gut health, low sugar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Emerging female/AAPI-founded gut-health brand</t>
        </is>
      </c>
      <c r="AC412" s="15" t="inlineStr">
        <is>
          <t>Botanical gut-health soda with pre + probiotics</t>
        </is>
      </c>
      <c r="AD412" s="15" t="inlineStr">
        <is>
          <t>Both prebiotics and probiotics plus organic botanicals.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wildwonder</t>
        </is>
      </c>
      <c r="B413" s="15" t="inlineStr">
        <is>
          <t>wildwonder Sparkling Prebiotic+Probiotic | Raspberry Rose | 8-pack 355mL</t>
        </is>
      </c>
      <c r="C413" s="15" t="inlineStr">
        <is>
          <t>3) Functional beverage (still/sparkling)</t>
        </is>
      </c>
      <c r="D413" s="15" t="inlineStr">
        <is>
          <t>355 mL can</t>
        </is>
      </c>
      <c r="E413" s="16" t="n">
        <v>8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Raspberry Rose</t>
        </is>
      </c>
      <c r="P413" s="16" t="n">
        <v>0</v>
      </c>
      <c r="Q413" s="16" t="n">
        <v>15</v>
      </c>
      <c r="R413" s="15" t="inlineStr">
        <is>
          <t>Not listed</t>
        </is>
      </c>
      <c r="S413" s="16" t="n">
        <v>6</v>
      </c>
      <c r="T413" s="16" t="n">
        <v>45</v>
      </c>
      <c r="U413" s="15" t="inlineStr">
        <is>
          <t>Cane sugar + chicory inulin</t>
        </is>
      </c>
      <c r="V413" s="15" t="inlineStr">
        <is>
          <t>Prebiotics + probiotics, organic botanicals, gut health, low sugar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Emerging female/AAPI-founded gut-health brand</t>
        </is>
      </c>
      <c r="AC413" s="15" t="inlineStr">
        <is>
          <t>Botanical gut-health soda with pre + probiotics</t>
        </is>
      </c>
      <c r="AD413" s="15" t="inlineStr">
        <is>
          <t>Both prebiotics and probiotics plus organic botanicals.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wildwonder</t>
        </is>
      </c>
      <c r="B414" s="15" t="inlineStr">
        <is>
          <t>wildwonder Sparkling Prebiotic+Probiotic | Raspberry Rose | 12-pack 355mL</t>
        </is>
      </c>
      <c r="C414" s="15" t="inlineStr">
        <is>
          <t>3) Functional beverage (still/sparkling)</t>
        </is>
      </c>
      <c r="D414" s="15" t="inlineStr">
        <is>
          <t>355 mL can</t>
        </is>
      </c>
      <c r="E414" s="16" t="n">
        <v>12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Raspberry Rose</t>
        </is>
      </c>
      <c r="P414" s="16" t="n">
        <v>0</v>
      </c>
      <c r="Q414" s="16" t="n">
        <v>15</v>
      </c>
      <c r="R414" s="15" t="inlineStr">
        <is>
          <t>Not listed</t>
        </is>
      </c>
      <c r="S414" s="16" t="n">
        <v>6</v>
      </c>
      <c r="T414" s="16" t="n">
        <v>45</v>
      </c>
      <c r="U414" s="15" t="inlineStr">
        <is>
          <t>Cane sugar + chicory inulin</t>
        </is>
      </c>
      <c r="V414" s="15" t="inlineStr">
        <is>
          <t>Prebiotics + probiotics, organic botanicals, gut health, low sugar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Emerging female/AAPI-founded gut-health brand</t>
        </is>
      </c>
      <c r="AC414" s="15" t="inlineStr">
        <is>
          <t>Botanical gut-health soda with pre + probiotics</t>
        </is>
      </c>
      <c r="AD414" s="15" t="inlineStr">
        <is>
          <t>Both prebiotics and probiotics plus organic botanicals.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355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wildwonder</t>
        </is>
      </c>
      <c r="B415" s="15" t="inlineStr">
        <is>
          <t>wildwonder Sparkling Prebiotic+Probiotic | Raspberry Rose | 15-pack 355mL</t>
        </is>
      </c>
      <c r="C415" s="15" t="inlineStr">
        <is>
          <t>3) Functional beverage (still/sparkling)</t>
        </is>
      </c>
      <c r="D415" s="15" t="inlineStr">
        <is>
          <t>355 mL can</t>
        </is>
      </c>
      <c r="E415" s="16" t="n">
        <v>15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Raspberry Rose</t>
        </is>
      </c>
      <c r="P415" s="16" t="n">
        <v>0</v>
      </c>
      <c r="Q415" s="16" t="n">
        <v>15</v>
      </c>
      <c r="R415" s="15" t="inlineStr">
        <is>
          <t>Not listed</t>
        </is>
      </c>
      <c r="S415" s="16" t="n">
        <v>6</v>
      </c>
      <c r="T415" s="16" t="n">
        <v>45</v>
      </c>
      <c r="U415" s="15" t="inlineStr">
        <is>
          <t>Cane sugar + chicory inulin</t>
        </is>
      </c>
      <c r="V415" s="15" t="inlineStr">
        <is>
          <t>Prebiotics + probiotics, organic botanicals, gut health, low sugar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Emerging female/AAPI-founded gut-health brand</t>
        </is>
      </c>
      <c r="AC415" s="15" t="inlineStr">
        <is>
          <t>Botanical gut-health soda with pre + probiotics</t>
        </is>
      </c>
      <c r="AD415" s="15" t="inlineStr">
        <is>
          <t>Both prebiotics and probiotics plus organic botanicals.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355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wildwonder</t>
        </is>
      </c>
      <c r="B416" s="15" t="inlineStr">
        <is>
          <t>wildwonder Sparkling Prebiotic+Probiotic | Raspberry Rose | 18-pack 355mL</t>
        </is>
      </c>
      <c r="C416" s="15" t="inlineStr">
        <is>
          <t>3) Functional beverage (still/sparkling)</t>
        </is>
      </c>
      <c r="D416" s="15" t="inlineStr">
        <is>
          <t>355 mL can</t>
        </is>
      </c>
      <c r="E416" s="16" t="n">
        <v>18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Raspberry Rose</t>
        </is>
      </c>
      <c r="P416" s="16" t="n">
        <v>0</v>
      </c>
      <c r="Q416" s="16" t="n">
        <v>15</v>
      </c>
      <c r="R416" s="15" t="inlineStr">
        <is>
          <t>Not listed</t>
        </is>
      </c>
      <c r="S416" s="16" t="n">
        <v>6</v>
      </c>
      <c r="T416" s="16" t="n">
        <v>45</v>
      </c>
      <c r="U416" s="15" t="inlineStr">
        <is>
          <t>Cane sugar + chicory inulin</t>
        </is>
      </c>
      <c r="V416" s="15" t="inlineStr">
        <is>
          <t>Prebiotics + probiotics, organic botanicals, gut health, low sugar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Emerging female/AAPI-founded gut-health brand</t>
        </is>
      </c>
      <c r="AC416" s="15" t="inlineStr">
        <is>
          <t>Botanical gut-health soda with pre + probiotics</t>
        </is>
      </c>
      <c r="AD416" s="15" t="inlineStr">
        <is>
          <t>Both prebiotics and probiotics plus organic botanicals.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355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wildwonder</t>
        </is>
      </c>
      <c r="B417" s="15" t="inlineStr">
        <is>
          <t>wildwonder Sparkling Prebiotic+Probiotic | Raspberry Rose | 24-pack 355mL</t>
        </is>
      </c>
      <c r="C417" s="15" t="inlineStr">
        <is>
          <t>3) Functional beverage (still/sparkling)</t>
        </is>
      </c>
      <c r="D417" s="15" t="inlineStr">
        <is>
          <t>355 mL can</t>
        </is>
      </c>
      <c r="E417" s="16" t="n">
        <v>24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Raspberry Rose</t>
        </is>
      </c>
      <c r="P417" s="16" t="n">
        <v>0</v>
      </c>
      <c r="Q417" s="16" t="n">
        <v>15</v>
      </c>
      <c r="R417" s="15" t="inlineStr">
        <is>
          <t>Not listed</t>
        </is>
      </c>
      <c r="S417" s="16" t="n">
        <v>6</v>
      </c>
      <c r="T417" s="16" t="n">
        <v>45</v>
      </c>
      <c r="U417" s="15" t="inlineStr">
        <is>
          <t>Cane sugar + chicory inulin</t>
        </is>
      </c>
      <c r="V417" s="15" t="inlineStr">
        <is>
          <t>Prebiotics + probiotics, organic botanicals, gut health, low sugar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Emerging female/AAPI-founded gut-health brand</t>
        </is>
      </c>
      <c r="AC417" s="15" t="inlineStr">
        <is>
          <t>Botanical gut-health soda with pre + probiotics</t>
        </is>
      </c>
      <c r="AD417" s="15" t="inlineStr">
        <is>
          <t>Both prebiotics and probiotics plus organic botanicals.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355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wildwonder</t>
        </is>
      </c>
      <c r="B418" s="15" t="inlineStr">
        <is>
          <t>wildwonder Sparkling Prebiotic+Probiotic | Lemon Elderflower | single 355mL</t>
        </is>
      </c>
      <c r="C418" s="15" t="inlineStr">
        <is>
          <t>3) Functional beverage (still/sparkling)</t>
        </is>
      </c>
      <c r="D418" s="15" t="inlineStr">
        <is>
          <t>355 mL can</t>
        </is>
      </c>
      <c r="E418" s="16" t="n">
        <v>1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Lemon Elderflower</t>
        </is>
      </c>
      <c r="P418" s="16" t="n">
        <v>0</v>
      </c>
      <c r="Q418" s="16" t="n">
        <v>15</v>
      </c>
      <c r="R418" s="15" t="inlineStr">
        <is>
          <t>Not listed</t>
        </is>
      </c>
      <c r="S418" s="16" t="n">
        <v>6</v>
      </c>
      <c r="T418" s="16" t="n">
        <v>45</v>
      </c>
      <c r="U418" s="15" t="inlineStr">
        <is>
          <t>Cane sugar + chicory inulin</t>
        </is>
      </c>
      <c r="V418" s="15" t="inlineStr">
        <is>
          <t>Prebiotics + probiotics, organic botanicals, gut health, low sugar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Emerging female/AAPI-founded gut-health brand</t>
        </is>
      </c>
      <c r="AC418" s="15" t="inlineStr">
        <is>
          <t>Botanical gut-health soda with pre + probiotics</t>
        </is>
      </c>
      <c r="AD418" s="15" t="inlineStr">
        <is>
          <t>Both prebiotics and probiotics plus organic botanicals.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355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wildwonder</t>
        </is>
      </c>
      <c r="B419" s="15" t="inlineStr">
        <is>
          <t>wildwonder Sparkling Prebiotic+Probiotic | Lemon Elderflower | 8-pack 355mL</t>
        </is>
      </c>
      <c r="C419" s="15" t="inlineStr">
        <is>
          <t>3) Functional beverage (still/sparkling)</t>
        </is>
      </c>
      <c r="D419" s="15" t="inlineStr">
        <is>
          <t>355 mL can</t>
        </is>
      </c>
      <c r="E419" s="16" t="n">
        <v>8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Lemon Elderflower</t>
        </is>
      </c>
      <c r="P419" s="16" t="n">
        <v>0</v>
      </c>
      <c r="Q419" s="16" t="n">
        <v>15</v>
      </c>
      <c r="R419" s="15" t="inlineStr">
        <is>
          <t>Not listed</t>
        </is>
      </c>
      <c r="S419" s="16" t="n">
        <v>6</v>
      </c>
      <c r="T419" s="16" t="n">
        <v>45</v>
      </c>
      <c r="U419" s="15" t="inlineStr">
        <is>
          <t>Cane sugar + chicory inulin</t>
        </is>
      </c>
      <c r="V419" s="15" t="inlineStr">
        <is>
          <t>Prebiotics + probiotics, organic botanicals, gut health, low sugar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Emerging female/AAPI-founded gut-health brand</t>
        </is>
      </c>
      <c r="AC419" s="15" t="inlineStr">
        <is>
          <t>Botanical gut-health soda with pre + probiotics</t>
        </is>
      </c>
      <c r="AD419" s="15" t="inlineStr">
        <is>
          <t>Both prebiotics and probiotics plus organic botanicals.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355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wildwonder</t>
        </is>
      </c>
      <c r="B420" s="15" t="inlineStr">
        <is>
          <t>wildwonder Sparkling Prebiotic+Probiotic | Lemon Elderflower | 12-pack 355mL</t>
        </is>
      </c>
      <c r="C420" s="15" t="inlineStr">
        <is>
          <t>3) Functional beverage (still/sparkling)</t>
        </is>
      </c>
      <c r="D420" s="15" t="inlineStr">
        <is>
          <t>355 mL can</t>
        </is>
      </c>
      <c r="E420" s="16" t="n">
        <v>12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Lemon Elderflower</t>
        </is>
      </c>
      <c r="P420" s="16" t="n">
        <v>0</v>
      </c>
      <c r="Q420" s="16" t="n">
        <v>15</v>
      </c>
      <c r="R420" s="15" t="inlineStr">
        <is>
          <t>Not listed</t>
        </is>
      </c>
      <c r="S420" s="16" t="n">
        <v>6</v>
      </c>
      <c r="T420" s="16" t="n">
        <v>45</v>
      </c>
      <c r="U420" s="15" t="inlineStr">
        <is>
          <t>Cane sugar + chicory inulin</t>
        </is>
      </c>
      <c r="V420" s="15" t="inlineStr">
        <is>
          <t>Prebiotics + probiotics, organic botanicals, gut health, low sugar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Emerging female/AAPI-founded gut-health brand</t>
        </is>
      </c>
      <c r="AC420" s="15" t="inlineStr">
        <is>
          <t>Botanical gut-health soda with pre + probiotics</t>
        </is>
      </c>
      <c r="AD420" s="15" t="inlineStr">
        <is>
          <t>Both prebiotics and probiotics plus organic botanicals.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355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wildwonder</t>
        </is>
      </c>
      <c r="B421" s="15" t="inlineStr">
        <is>
          <t>wildwonder Sparkling Prebiotic+Probiotic | Lemon Elderflower | 15-pack 355mL</t>
        </is>
      </c>
      <c r="C421" s="15" t="inlineStr">
        <is>
          <t>3) Functional beverage (still/sparkling)</t>
        </is>
      </c>
      <c r="D421" s="15" t="inlineStr">
        <is>
          <t>355 mL can</t>
        </is>
      </c>
      <c r="E421" s="16" t="n">
        <v>15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Lemon Elderflower</t>
        </is>
      </c>
      <c r="P421" s="16" t="n">
        <v>0</v>
      </c>
      <c r="Q421" s="16" t="n">
        <v>15</v>
      </c>
      <c r="R421" s="15" t="inlineStr">
        <is>
          <t>Not listed</t>
        </is>
      </c>
      <c r="S421" s="16" t="n">
        <v>6</v>
      </c>
      <c r="T421" s="16" t="n">
        <v>45</v>
      </c>
      <c r="U421" s="15" t="inlineStr">
        <is>
          <t>Cane sugar + chicory inulin</t>
        </is>
      </c>
      <c r="V421" s="15" t="inlineStr">
        <is>
          <t>Prebiotics + probiotics, organic botanicals, gut health, low sugar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Emerging female/AAPI-founded gut-health brand</t>
        </is>
      </c>
      <c r="AC421" s="15" t="inlineStr">
        <is>
          <t>Botanical gut-health soda with pre + probiotics</t>
        </is>
      </c>
      <c r="AD421" s="15" t="inlineStr">
        <is>
          <t>Both prebiotics and probiotics plus organic botanicals.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355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wildwonder</t>
        </is>
      </c>
      <c r="B422" s="15" t="inlineStr">
        <is>
          <t>wildwonder Sparkling Prebiotic+Probiotic | Lemon Elderflower | 18-pack 355mL</t>
        </is>
      </c>
      <c r="C422" s="15" t="inlineStr">
        <is>
          <t>3) Functional beverage (still/sparkling)</t>
        </is>
      </c>
      <c r="D422" s="15" t="inlineStr">
        <is>
          <t>355 mL can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Lemon Elderflower</t>
        </is>
      </c>
      <c r="P422" s="16" t="n">
        <v>0</v>
      </c>
      <c r="Q422" s="16" t="n">
        <v>15</v>
      </c>
      <c r="R422" s="15" t="inlineStr">
        <is>
          <t>Not listed</t>
        </is>
      </c>
      <c r="S422" s="16" t="n">
        <v>6</v>
      </c>
      <c r="T422" s="16" t="n">
        <v>45</v>
      </c>
      <c r="U422" s="15" t="inlineStr">
        <is>
          <t>Cane sugar + chicory inulin</t>
        </is>
      </c>
      <c r="V422" s="15" t="inlineStr">
        <is>
          <t>Prebiotics + probiotics, organic botanicals, gut health, low sugar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Emerging female/AAPI-founded gut-health brand</t>
        </is>
      </c>
      <c r="AC422" s="15" t="inlineStr">
        <is>
          <t>Botanical gut-health soda with pre + probiotics</t>
        </is>
      </c>
      <c r="AD422" s="15" t="inlineStr">
        <is>
          <t>Both prebiotics and probiotics plus organic botanicals.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355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wildwonder</t>
        </is>
      </c>
      <c r="B423" s="15" t="inlineStr">
        <is>
          <t>wildwonder Sparkling Prebiotic+Probiotic | Lemon Elderflower | 24-pack 355mL</t>
        </is>
      </c>
      <c r="C423" s="15" t="inlineStr">
        <is>
          <t>3) Functional beverage (still/sparkling)</t>
        </is>
      </c>
      <c r="D423" s="15" t="inlineStr">
        <is>
          <t>355 mL can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Lemon Elderflower</t>
        </is>
      </c>
      <c r="P423" s="16" t="n">
        <v>0</v>
      </c>
      <c r="Q423" s="16" t="n">
        <v>15</v>
      </c>
      <c r="R423" s="15" t="inlineStr">
        <is>
          <t>Not listed</t>
        </is>
      </c>
      <c r="S423" s="16" t="n">
        <v>6</v>
      </c>
      <c r="T423" s="16" t="n">
        <v>45</v>
      </c>
      <c r="U423" s="15" t="inlineStr">
        <is>
          <t>Cane sugar + chicory inulin</t>
        </is>
      </c>
      <c r="V423" s="15" t="inlineStr">
        <is>
          <t>Prebiotics + probiotics, organic botanicals, gut health, low sugar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Emerging female/AAPI-founded gut-health brand</t>
        </is>
      </c>
      <c r="AC423" s="15" t="inlineStr">
        <is>
          <t>Botanical gut-health soda with pre + probiotics</t>
        </is>
      </c>
      <c r="AD423" s="15" t="inlineStr">
        <is>
          <t>Both prebiotics and probiotics plus organic botanicals.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355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wildwonder</t>
        </is>
      </c>
      <c r="B424" s="15" t="inlineStr">
        <is>
          <t>wildwonder Sparkling Prebiotic+Probiotic | Pineapple Mango | single 355mL</t>
        </is>
      </c>
      <c r="C424" s="15" t="inlineStr">
        <is>
          <t>3) Functional beverage (still/sparkling)</t>
        </is>
      </c>
      <c r="D424" s="15" t="inlineStr">
        <is>
          <t>355 mL can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Pineapple Mango</t>
        </is>
      </c>
      <c r="P424" s="16" t="n">
        <v>0</v>
      </c>
      <c r="Q424" s="16" t="n">
        <v>15</v>
      </c>
      <c r="R424" s="15" t="inlineStr">
        <is>
          <t>Not listed</t>
        </is>
      </c>
      <c r="S424" s="16" t="n">
        <v>6</v>
      </c>
      <c r="T424" s="16" t="n">
        <v>45</v>
      </c>
      <c r="U424" s="15" t="inlineStr">
        <is>
          <t>Cane sugar + chicory inulin</t>
        </is>
      </c>
      <c r="V424" s="15" t="inlineStr">
        <is>
          <t>Prebiotics + probiotics, organic botanicals, gut health, low sugar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Emerging female/AAPI-founded gut-health brand</t>
        </is>
      </c>
      <c r="AC424" s="15" t="inlineStr">
        <is>
          <t>Botanical gut-health soda with pre + probiotics</t>
        </is>
      </c>
      <c r="AD424" s="15" t="inlineStr">
        <is>
          <t>Both prebiotics and probiotics plus organic botanicals.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355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wildwonder</t>
        </is>
      </c>
      <c r="B425" s="15" t="inlineStr">
        <is>
          <t>wildwonder Sparkling Prebiotic+Probiotic | Pineapple Mango | 8-pack 355mL</t>
        </is>
      </c>
      <c r="C425" s="15" t="inlineStr">
        <is>
          <t>3) Functional beverage (still/sparkling)</t>
        </is>
      </c>
      <c r="D425" s="15" t="inlineStr">
        <is>
          <t>355 mL can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Pineapple Mango</t>
        </is>
      </c>
      <c r="P425" s="16" t="n">
        <v>0</v>
      </c>
      <c r="Q425" s="16" t="n">
        <v>15</v>
      </c>
      <c r="R425" s="15" t="inlineStr">
        <is>
          <t>Not listed</t>
        </is>
      </c>
      <c r="S425" s="16" t="n">
        <v>6</v>
      </c>
      <c r="T425" s="16" t="n">
        <v>45</v>
      </c>
      <c r="U425" s="15" t="inlineStr">
        <is>
          <t>Cane sugar + chicory inulin</t>
        </is>
      </c>
      <c r="V425" s="15" t="inlineStr">
        <is>
          <t>Prebiotics + probiotics, organic botanicals, gut health, low sugar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Emerging female/AAPI-founded gut-health brand</t>
        </is>
      </c>
      <c r="AC425" s="15" t="inlineStr">
        <is>
          <t>Botanical gut-health soda with pre + probiotics</t>
        </is>
      </c>
      <c r="AD425" s="15" t="inlineStr">
        <is>
          <t>Both prebiotics and probiotics plus organic botanicals.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355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wildwonder</t>
        </is>
      </c>
      <c r="B426" s="15" t="inlineStr">
        <is>
          <t>wildwonder Sparkling Prebiotic+Probiotic | Pineapple Mango | 12-pack 355mL</t>
        </is>
      </c>
      <c r="C426" s="15" t="inlineStr">
        <is>
          <t>3) Functional beverage (still/sparkling)</t>
        </is>
      </c>
      <c r="D426" s="15" t="inlineStr">
        <is>
          <t>355 mL can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Pineapple Mango</t>
        </is>
      </c>
      <c r="P426" s="16" t="n">
        <v>0</v>
      </c>
      <c r="Q426" s="16" t="n">
        <v>15</v>
      </c>
      <c r="R426" s="15" t="inlineStr">
        <is>
          <t>Not listed</t>
        </is>
      </c>
      <c r="S426" s="16" t="n">
        <v>6</v>
      </c>
      <c r="T426" s="16" t="n">
        <v>45</v>
      </c>
      <c r="U426" s="15" t="inlineStr">
        <is>
          <t>Cane sugar + chicory inulin</t>
        </is>
      </c>
      <c r="V426" s="15" t="inlineStr">
        <is>
          <t>Prebiotics + probiotics, organic botanicals, gut health, low sugar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Emerging female/AAPI-founded gut-health brand</t>
        </is>
      </c>
      <c r="AC426" s="15" t="inlineStr">
        <is>
          <t>Botanical gut-health soda with pre + probiotics</t>
        </is>
      </c>
      <c r="AD426" s="15" t="inlineStr">
        <is>
          <t>Both prebiotics and probiotics plus organic botanicals.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355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wildwonder</t>
        </is>
      </c>
      <c r="B427" s="15" t="inlineStr">
        <is>
          <t>wildwonder Sparkling Prebiotic+Probiotic | Pineapple Mango | 15-pack 355mL</t>
        </is>
      </c>
      <c r="C427" s="15" t="inlineStr">
        <is>
          <t>3) Functional beverage (still/sparkling)</t>
        </is>
      </c>
      <c r="D427" s="15" t="inlineStr">
        <is>
          <t>355 mL can</t>
        </is>
      </c>
      <c r="E427" s="16" t="n">
        <v>15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Pineapple Mango</t>
        </is>
      </c>
      <c r="P427" s="16" t="n">
        <v>0</v>
      </c>
      <c r="Q427" s="16" t="n">
        <v>15</v>
      </c>
      <c r="R427" s="15" t="inlineStr">
        <is>
          <t>Not listed</t>
        </is>
      </c>
      <c r="S427" s="16" t="n">
        <v>6</v>
      </c>
      <c r="T427" s="16" t="n">
        <v>45</v>
      </c>
      <c r="U427" s="15" t="inlineStr">
        <is>
          <t>Cane sugar + chicory inulin</t>
        </is>
      </c>
      <c r="V427" s="15" t="inlineStr">
        <is>
          <t>Prebiotics + probiotics, organic botanicals, gut health, low sugar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Emerging female/AAPI-founded gut-health brand</t>
        </is>
      </c>
      <c r="AC427" s="15" t="inlineStr">
        <is>
          <t>Botanical gut-health soda with pre + probiotics</t>
        </is>
      </c>
      <c r="AD427" s="15" t="inlineStr">
        <is>
          <t>Both prebiotics and probiotics plus organic botanicals.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355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wildwonder</t>
        </is>
      </c>
      <c r="B428" s="15" t="inlineStr">
        <is>
          <t>wildwonder Sparkling Prebiotic+Probiotic | Pineapple Mango | 18-pack 355mL</t>
        </is>
      </c>
      <c r="C428" s="15" t="inlineStr">
        <is>
          <t>3) Functional beverage (still/sparkling)</t>
        </is>
      </c>
      <c r="D428" s="15" t="inlineStr">
        <is>
          <t>355 mL can</t>
        </is>
      </c>
      <c r="E428" s="16" t="n">
        <v>18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Pineapple Mango</t>
        </is>
      </c>
      <c r="P428" s="16" t="n">
        <v>0</v>
      </c>
      <c r="Q428" s="16" t="n">
        <v>15</v>
      </c>
      <c r="R428" s="15" t="inlineStr">
        <is>
          <t>Not listed</t>
        </is>
      </c>
      <c r="S428" s="16" t="n">
        <v>6</v>
      </c>
      <c r="T428" s="16" t="n">
        <v>45</v>
      </c>
      <c r="U428" s="15" t="inlineStr">
        <is>
          <t>Cane sugar + chicory inulin</t>
        </is>
      </c>
      <c r="V428" s="15" t="inlineStr">
        <is>
          <t>Prebiotics + probiotics, organic botanicals, gut health, low sugar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Emerging female/AAPI-founded gut-health brand</t>
        </is>
      </c>
      <c r="AC428" s="15" t="inlineStr">
        <is>
          <t>Botanical gut-health soda with pre + probiotics</t>
        </is>
      </c>
      <c r="AD428" s="15" t="inlineStr">
        <is>
          <t>Both prebiotics and probiotics plus organic botanicals.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355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wildwonder</t>
        </is>
      </c>
      <c r="B429" s="15" t="inlineStr">
        <is>
          <t>wildwonder Sparkling Prebiotic+Probiotic | Pineapple Mango | 24-pack 355mL</t>
        </is>
      </c>
      <c r="C429" s="15" t="inlineStr">
        <is>
          <t>3) Functional beverage (still/sparkling)</t>
        </is>
      </c>
      <c r="D429" s="15" t="inlineStr">
        <is>
          <t>355 mL can</t>
        </is>
      </c>
      <c r="E429" s="16" t="n">
        <v>24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Pineapple Mango</t>
        </is>
      </c>
      <c r="P429" s="16" t="n">
        <v>0</v>
      </c>
      <c r="Q429" s="16" t="n">
        <v>15</v>
      </c>
      <c r="R429" s="15" t="inlineStr">
        <is>
          <t>Not listed</t>
        </is>
      </c>
      <c r="S429" s="16" t="n">
        <v>6</v>
      </c>
      <c r="T429" s="16" t="n">
        <v>45</v>
      </c>
      <c r="U429" s="15" t="inlineStr">
        <is>
          <t>Cane sugar + chicory inulin</t>
        </is>
      </c>
      <c r="V429" s="15" t="inlineStr">
        <is>
          <t>Prebiotics + probiotics, organic botanicals, gut health, low sugar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Emerging female/AAPI-founded gut-health brand</t>
        </is>
      </c>
      <c r="AC429" s="15" t="inlineStr">
        <is>
          <t>Botanical gut-health soda with pre + probiotics</t>
        </is>
      </c>
      <c r="AD429" s="15" t="inlineStr">
        <is>
          <t>Both prebiotics and probiotics plus organic botanicals.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Lemon Perfect</t>
        </is>
      </c>
      <c r="B430" s="15" t="inlineStr">
        <is>
          <t>Lemon Perfect Cold-Pressed Lemon Water | Just Lemon | single 355mL</t>
        </is>
      </c>
      <c r="C430" s="15" t="inlineStr">
        <is>
          <t>3) Functional beverage (still/sparkling)</t>
        </is>
      </c>
      <c r="D430" s="15" t="inlineStr">
        <is>
          <t>355 mL bottle</t>
        </is>
      </c>
      <c r="E430" s="16" t="n">
        <v>1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Just Lemon</t>
        </is>
      </c>
      <c r="P430" s="16" t="n">
        <v>0</v>
      </c>
      <c r="Q430" s="16" t="n">
        <v>20</v>
      </c>
      <c r="R430" s="16" t="n">
        <v>70</v>
      </c>
      <c r="S430" s="16" t="n">
        <v>1</v>
      </c>
      <c r="T430" s="16" t="n">
        <v>5</v>
      </c>
      <c r="U430" s="15" t="inlineStr">
        <is>
          <t>Stevia + monk fruit</t>
        </is>
      </c>
      <c r="V430" s="15" t="inlineStr">
        <is>
          <t>Cold-pressed lemon, vitamin C, electrolytes, low sugar, organic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Emerging functional lemon-water entrant</t>
        </is>
      </c>
      <c r="AC430" s="15" t="inlineStr">
        <is>
          <t>Organic lemon water with vitamin C and electrolytes</t>
        </is>
      </c>
      <c r="AD430" s="15" t="inlineStr">
        <is>
          <t>Clean lemon-water hydration with vitamin C, barely any sugar.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Lemon Perfect</t>
        </is>
      </c>
      <c r="B431" s="15" t="inlineStr">
        <is>
          <t>Lemon Perfect Cold-Pressed Lemon Water | Just Lemon | 8-pack 355mL</t>
        </is>
      </c>
      <c r="C431" s="15" t="inlineStr">
        <is>
          <t>3) Functional beverage (still/sparkling)</t>
        </is>
      </c>
      <c r="D431" s="15" t="inlineStr">
        <is>
          <t>355 mL bottle</t>
        </is>
      </c>
      <c r="E431" s="16" t="n">
        <v>8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Just Lemon</t>
        </is>
      </c>
      <c r="P431" s="16" t="n">
        <v>0</v>
      </c>
      <c r="Q431" s="16" t="n">
        <v>20</v>
      </c>
      <c r="R431" s="16" t="n">
        <v>70</v>
      </c>
      <c r="S431" s="16" t="n">
        <v>1</v>
      </c>
      <c r="T431" s="16" t="n">
        <v>5</v>
      </c>
      <c r="U431" s="15" t="inlineStr">
        <is>
          <t>Stevia + monk fruit</t>
        </is>
      </c>
      <c r="V431" s="15" t="inlineStr">
        <is>
          <t>Cold-pressed lemon, vitamin C, electrolytes, low sugar, organic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Emerging functional lemon-water entrant</t>
        </is>
      </c>
      <c r="AC431" s="15" t="inlineStr">
        <is>
          <t>Organic lemon water with vitamin C and electrolytes</t>
        </is>
      </c>
      <c r="AD431" s="15" t="inlineStr">
        <is>
          <t>Clean lemon-water hydration with vitamin C, barely any sugar.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Lemon Perfect</t>
        </is>
      </c>
      <c r="B432" s="15" t="inlineStr">
        <is>
          <t>Lemon Perfect Cold-Pressed Lemon Water | Just Lemon | 12-pack 355mL</t>
        </is>
      </c>
      <c r="C432" s="15" t="inlineStr">
        <is>
          <t>3) Functional beverage (still/sparkling)</t>
        </is>
      </c>
      <c r="D432" s="15" t="inlineStr">
        <is>
          <t>355 mL bottle</t>
        </is>
      </c>
      <c r="E432" s="16" t="n">
        <v>12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Just Lemon</t>
        </is>
      </c>
      <c r="P432" s="16" t="n">
        <v>0</v>
      </c>
      <c r="Q432" s="16" t="n">
        <v>20</v>
      </c>
      <c r="R432" s="16" t="n">
        <v>70</v>
      </c>
      <c r="S432" s="16" t="n">
        <v>1</v>
      </c>
      <c r="T432" s="16" t="n">
        <v>5</v>
      </c>
      <c r="U432" s="15" t="inlineStr">
        <is>
          <t>Stevia + monk fruit</t>
        </is>
      </c>
      <c r="V432" s="15" t="inlineStr">
        <is>
          <t>Cold-pressed lemon, vitamin C, electrolytes, low sugar, organic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Emerging functional lemon-water entrant</t>
        </is>
      </c>
      <c r="AC432" s="15" t="inlineStr">
        <is>
          <t>Organic lemon water with vitamin C and electrolytes</t>
        </is>
      </c>
      <c r="AD432" s="15" t="inlineStr">
        <is>
          <t>Clean lemon-water hydration with vitamin C, barely any sugar.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Lemon Perfect</t>
        </is>
      </c>
      <c r="B433" s="15" t="inlineStr">
        <is>
          <t>Lemon Perfect Cold-Pressed Lemon Water | Just Lemon | 15-pack 355mL</t>
        </is>
      </c>
      <c r="C433" s="15" t="inlineStr">
        <is>
          <t>3) Functional beverage (still/sparkling)</t>
        </is>
      </c>
      <c r="D433" s="15" t="inlineStr">
        <is>
          <t>355 mL bottle</t>
        </is>
      </c>
      <c r="E433" s="16" t="n">
        <v>15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Just Lemon</t>
        </is>
      </c>
      <c r="P433" s="16" t="n">
        <v>0</v>
      </c>
      <c r="Q433" s="16" t="n">
        <v>20</v>
      </c>
      <c r="R433" s="16" t="n">
        <v>70</v>
      </c>
      <c r="S433" s="16" t="n">
        <v>1</v>
      </c>
      <c r="T433" s="16" t="n">
        <v>5</v>
      </c>
      <c r="U433" s="15" t="inlineStr">
        <is>
          <t>Stevia + monk fruit</t>
        </is>
      </c>
      <c r="V433" s="15" t="inlineStr">
        <is>
          <t>Cold-pressed lemon, vitamin C, electrolytes, low sugar, organic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Emerging functional lemon-water entrant</t>
        </is>
      </c>
      <c r="AC433" s="15" t="inlineStr">
        <is>
          <t>Organic lemon water with vitamin C and electrolytes</t>
        </is>
      </c>
      <c r="AD433" s="15" t="inlineStr">
        <is>
          <t>Clean lemon-water hydration with vitamin C, barely any sugar.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Lemon Perfect</t>
        </is>
      </c>
      <c r="B434" s="15" t="inlineStr">
        <is>
          <t>Lemon Perfect Cold-Pressed Lemon Water | Just Lemon | 18-pack 355mL</t>
        </is>
      </c>
      <c r="C434" s="15" t="inlineStr">
        <is>
          <t>3) Functional beverage (still/sparkling)</t>
        </is>
      </c>
      <c r="D434" s="15" t="inlineStr">
        <is>
          <t>355 mL bottle</t>
        </is>
      </c>
      <c r="E434" s="16" t="n">
        <v>18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Just Lemon</t>
        </is>
      </c>
      <c r="P434" s="16" t="n">
        <v>0</v>
      </c>
      <c r="Q434" s="16" t="n">
        <v>20</v>
      </c>
      <c r="R434" s="16" t="n">
        <v>70</v>
      </c>
      <c r="S434" s="16" t="n">
        <v>1</v>
      </c>
      <c r="T434" s="16" t="n">
        <v>5</v>
      </c>
      <c r="U434" s="15" t="inlineStr">
        <is>
          <t>Stevia + monk fruit</t>
        </is>
      </c>
      <c r="V434" s="15" t="inlineStr">
        <is>
          <t>Cold-pressed lemon, vitamin C, electrolytes, low sugar, organic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Emerging functional lemon-water entrant</t>
        </is>
      </c>
      <c r="AC434" s="15" t="inlineStr">
        <is>
          <t>Organic lemon water with vitamin C and electrolytes</t>
        </is>
      </c>
      <c r="AD434" s="15" t="inlineStr">
        <is>
          <t>Clean lemon-water hydration with vitamin C, barely any sugar.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Lemon Perfect</t>
        </is>
      </c>
      <c r="B435" s="15" t="inlineStr">
        <is>
          <t>Lemon Perfect Cold-Pressed Lemon Water | Just Lemon | 24-pack 355mL</t>
        </is>
      </c>
      <c r="C435" s="15" t="inlineStr">
        <is>
          <t>3) Functional beverage (still/sparkling)</t>
        </is>
      </c>
      <c r="D435" s="15" t="inlineStr">
        <is>
          <t>355 mL bottle</t>
        </is>
      </c>
      <c r="E435" s="16" t="n">
        <v>24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Just Lemon</t>
        </is>
      </c>
      <c r="P435" s="16" t="n">
        <v>0</v>
      </c>
      <c r="Q435" s="16" t="n">
        <v>20</v>
      </c>
      <c r="R435" s="16" t="n">
        <v>70</v>
      </c>
      <c r="S435" s="16" t="n">
        <v>1</v>
      </c>
      <c r="T435" s="16" t="n">
        <v>5</v>
      </c>
      <c r="U435" s="15" t="inlineStr">
        <is>
          <t>Stevia + monk fruit</t>
        </is>
      </c>
      <c r="V435" s="15" t="inlineStr">
        <is>
          <t>Cold-pressed lemon, vitamin C, electrolytes, low sugar, organic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Emerging functional lemon-water entrant</t>
        </is>
      </c>
      <c r="AC435" s="15" t="inlineStr">
        <is>
          <t>Organic lemon water with vitamin C and electrolytes</t>
        </is>
      </c>
      <c r="AD435" s="15" t="inlineStr">
        <is>
          <t>Clean lemon-water hydration with vitamin C, barely any sugar.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Lemon Perfect</t>
        </is>
      </c>
      <c r="B436" s="15" t="inlineStr">
        <is>
          <t>Lemon Perfect Cold-Pressed Lemon Water | Peach Raspberry | single 355mL</t>
        </is>
      </c>
      <c r="C436" s="15" t="inlineStr">
        <is>
          <t>3) Functional beverage (still/sparkling)</t>
        </is>
      </c>
      <c r="D436" s="15" t="inlineStr">
        <is>
          <t>355 mL bottle</t>
        </is>
      </c>
      <c r="E436" s="16" t="n">
        <v>1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Peach Raspberry</t>
        </is>
      </c>
      <c r="P436" s="16" t="n">
        <v>0</v>
      </c>
      <c r="Q436" s="16" t="n">
        <v>20</v>
      </c>
      <c r="R436" s="16" t="n">
        <v>70</v>
      </c>
      <c r="S436" s="16" t="n">
        <v>1</v>
      </c>
      <c r="T436" s="16" t="n">
        <v>5</v>
      </c>
      <c r="U436" s="15" t="inlineStr">
        <is>
          <t>Stevia + monk fruit</t>
        </is>
      </c>
      <c r="V436" s="15" t="inlineStr">
        <is>
          <t>Cold-pressed lemon, vitamin C, electrolytes, low sugar, organic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Emerging functional lemon-water entrant</t>
        </is>
      </c>
      <c r="AC436" s="15" t="inlineStr">
        <is>
          <t>Organic lemon water with vitamin C and electrolytes</t>
        </is>
      </c>
      <c r="AD436" s="15" t="inlineStr">
        <is>
          <t>Clean lemon-water hydration with vitamin C, barely any sugar.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Lemon Perfect</t>
        </is>
      </c>
      <c r="B437" s="15" t="inlineStr">
        <is>
          <t>Lemon Perfect Cold-Pressed Lemon Water | Peach Raspberry | 8-pack 355mL</t>
        </is>
      </c>
      <c r="C437" s="15" t="inlineStr">
        <is>
          <t>3) Functional beverage (still/sparkling)</t>
        </is>
      </c>
      <c r="D437" s="15" t="inlineStr">
        <is>
          <t>355 mL bottle</t>
        </is>
      </c>
      <c r="E437" s="16" t="n">
        <v>8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Peach Raspberry</t>
        </is>
      </c>
      <c r="P437" s="16" t="n">
        <v>0</v>
      </c>
      <c r="Q437" s="16" t="n">
        <v>20</v>
      </c>
      <c r="R437" s="16" t="n">
        <v>70</v>
      </c>
      <c r="S437" s="16" t="n">
        <v>1</v>
      </c>
      <c r="T437" s="16" t="n">
        <v>5</v>
      </c>
      <c r="U437" s="15" t="inlineStr">
        <is>
          <t>Stevia + monk fruit</t>
        </is>
      </c>
      <c r="V437" s="15" t="inlineStr">
        <is>
          <t>Cold-pressed lemon, vitamin C, electrolytes, low sugar, organic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Emerging functional lemon-water entrant</t>
        </is>
      </c>
      <c r="AC437" s="15" t="inlineStr">
        <is>
          <t>Organic lemon water with vitamin C and electrolytes</t>
        </is>
      </c>
      <c r="AD437" s="15" t="inlineStr">
        <is>
          <t>Clean lemon-water hydration with vitamin C, barely any sugar.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Lemon Perfect</t>
        </is>
      </c>
      <c r="B438" s="15" t="inlineStr">
        <is>
          <t>Lemon Perfect Cold-Pressed Lemon Water | Peach Raspberry | 12-pack 355mL</t>
        </is>
      </c>
      <c r="C438" s="15" t="inlineStr">
        <is>
          <t>3) Functional beverage (still/sparkling)</t>
        </is>
      </c>
      <c r="D438" s="15" t="inlineStr">
        <is>
          <t>355 mL bottle</t>
        </is>
      </c>
      <c r="E438" s="16" t="n">
        <v>12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Peach Raspberry</t>
        </is>
      </c>
      <c r="P438" s="16" t="n">
        <v>0</v>
      </c>
      <c r="Q438" s="16" t="n">
        <v>20</v>
      </c>
      <c r="R438" s="16" t="n">
        <v>70</v>
      </c>
      <c r="S438" s="16" t="n">
        <v>1</v>
      </c>
      <c r="T438" s="16" t="n">
        <v>5</v>
      </c>
      <c r="U438" s="15" t="inlineStr">
        <is>
          <t>Stevia + monk fruit</t>
        </is>
      </c>
      <c r="V438" s="15" t="inlineStr">
        <is>
          <t>Cold-pressed lemon, vitamin C, electrolytes, low sugar, organic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Emerging functional lemon-water entrant</t>
        </is>
      </c>
      <c r="AC438" s="15" t="inlineStr">
        <is>
          <t>Organic lemon water with vitamin C and electrolytes</t>
        </is>
      </c>
      <c r="AD438" s="15" t="inlineStr">
        <is>
          <t>Clean lemon-water hydration with vitamin C, barely any sugar.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Lemon Perfect</t>
        </is>
      </c>
      <c r="B439" s="15" t="inlineStr">
        <is>
          <t>Lemon Perfect Cold-Pressed Lemon Water | Peach Raspberry | 15-pack 355mL</t>
        </is>
      </c>
      <c r="C439" s="15" t="inlineStr">
        <is>
          <t>3) Functional beverage (still/sparkling)</t>
        </is>
      </c>
      <c r="D439" s="15" t="inlineStr">
        <is>
          <t>355 mL bottle</t>
        </is>
      </c>
      <c r="E439" s="16" t="n">
        <v>15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Peach Raspberry</t>
        </is>
      </c>
      <c r="P439" s="16" t="n">
        <v>0</v>
      </c>
      <c r="Q439" s="16" t="n">
        <v>20</v>
      </c>
      <c r="R439" s="16" t="n">
        <v>70</v>
      </c>
      <c r="S439" s="16" t="n">
        <v>1</v>
      </c>
      <c r="T439" s="16" t="n">
        <v>5</v>
      </c>
      <c r="U439" s="15" t="inlineStr">
        <is>
          <t>Stevia + monk fruit</t>
        </is>
      </c>
      <c r="V439" s="15" t="inlineStr">
        <is>
          <t>Cold-pressed lemon, vitamin C, electrolytes, low sugar, organic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Emerging functional lemon-water entrant</t>
        </is>
      </c>
      <c r="AC439" s="15" t="inlineStr">
        <is>
          <t>Organic lemon water with vitamin C and electrolytes</t>
        </is>
      </c>
      <c r="AD439" s="15" t="inlineStr">
        <is>
          <t>Clean lemon-water hydration with vitamin C, barely any sugar.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Lemon Perfect</t>
        </is>
      </c>
      <c r="B440" s="15" t="inlineStr">
        <is>
          <t>Lemon Perfect Cold-Pressed Lemon Water | Peach Raspberry | 18-pack 355mL</t>
        </is>
      </c>
      <c r="C440" s="15" t="inlineStr">
        <is>
          <t>3) Functional beverage (still/sparkling)</t>
        </is>
      </c>
      <c r="D440" s="15" t="inlineStr">
        <is>
          <t>355 mL bottle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Peach Raspberry</t>
        </is>
      </c>
      <c r="P440" s="16" t="n">
        <v>0</v>
      </c>
      <c r="Q440" s="16" t="n">
        <v>20</v>
      </c>
      <c r="R440" s="16" t="n">
        <v>70</v>
      </c>
      <c r="S440" s="16" t="n">
        <v>1</v>
      </c>
      <c r="T440" s="16" t="n">
        <v>5</v>
      </c>
      <c r="U440" s="15" t="inlineStr">
        <is>
          <t>Stevia + monk fruit</t>
        </is>
      </c>
      <c r="V440" s="15" t="inlineStr">
        <is>
          <t>Cold-pressed lemon, vitamin C, electrolytes, low sugar, organic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Emerging functional lemon-water entrant</t>
        </is>
      </c>
      <c r="AC440" s="15" t="inlineStr">
        <is>
          <t>Organic lemon water with vitamin C and electrolytes</t>
        </is>
      </c>
      <c r="AD440" s="15" t="inlineStr">
        <is>
          <t>Clean lemon-water hydration with vitamin C, barely any sugar.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Lemon Perfect</t>
        </is>
      </c>
      <c r="B441" s="15" t="inlineStr">
        <is>
          <t>Lemon Perfect Cold-Pressed Lemon Water | Peach Raspberry | 24-pack 355mL</t>
        </is>
      </c>
      <c r="C441" s="15" t="inlineStr">
        <is>
          <t>3) Functional beverage (still/sparkling)</t>
        </is>
      </c>
      <c r="D441" s="15" t="inlineStr">
        <is>
          <t>355 mL bottle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Peach Raspberry</t>
        </is>
      </c>
      <c r="P441" s="16" t="n">
        <v>0</v>
      </c>
      <c r="Q441" s="16" t="n">
        <v>20</v>
      </c>
      <c r="R441" s="16" t="n">
        <v>70</v>
      </c>
      <c r="S441" s="16" t="n">
        <v>1</v>
      </c>
      <c r="T441" s="16" t="n">
        <v>5</v>
      </c>
      <c r="U441" s="15" t="inlineStr">
        <is>
          <t>Stevia + monk fruit</t>
        </is>
      </c>
      <c r="V441" s="15" t="inlineStr">
        <is>
          <t>Cold-pressed lemon, vitamin C, electrolytes, low sugar, organic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Emerging functional lemon-water entrant</t>
        </is>
      </c>
      <c r="AC441" s="15" t="inlineStr">
        <is>
          <t>Organic lemon water with vitamin C and electrolytes</t>
        </is>
      </c>
      <c r="AD441" s="15" t="inlineStr">
        <is>
          <t>Clean lemon-water hydration with vitamin C, barely any sugar.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Lemon Perfect</t>
        </is>
      </c>
      <c r="B442" s="15" t="inlineStr">
        <is>
          <t>Lemon Perfect Cold-Pressed Lemon Water | Dragon Fruit Mango | single 355mL</t>
        </is>
      </c>
      <c r="C442" s="15" t="inlineStr">
        <is>
          <t>3) Functional beverage (still/sparkling)</t>
        </is>
      </c>
      <c r="D442" s="15" t="inlineStr">
        <is>
          <t>355 mL bottle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Dragon Fruit Mango</t>
        </is>
      </c>
      <c r="P442" s="16" t="n">
        <v>0</v>
      </c>
      <c r="Q442" s="16" t="n">
        <v>20</v>
      </c>
      <c r="R442" s="16" t="n">
        <v>70</v>
      </c>
      <c r="S442" s="16" t="n">
        <v>1</v>
      </c>
      <c r="T442" s="16" t="n">
        <v>5</v>
      </c>
      <c r="U442" s="15" t="inlineStr">
        <is>
          <t>Stevia + monk fruit</t>
        </is>
      </c>
      <c r="V442" s="15" t="inlineStr">
        <is>
          <t>Cold-pressed lemon, vitamin C, electrolytes, low sugar, organic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Emerging functional lemon-water entrant</t>
        </is>
      </c>
      <c r="AC442" s="15" t="inlineStr">
        <is>
          <t>Organic lemon water with vitamin C and electrolytes</t>
        </is>
      </c>
      <c r="AD442" s="15" t="inlineStr">
        <is>
          <t>Clean lemon-water hydration with vitamin C, barely any sugar.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Lemon Perfect</t>
        </is>
      </c>
      <c r="B443" s="15" t="inlineStr">
        <is>
          <t>Lemon Perfect Cold-Pressed Lemon Water | Dragon Fruit Mango | 8-pack 355mL</t>
        </is>
      </c>
      <c r="C443" s="15" t="inlineStr">
        <is>
          <t>3) Functional beverage (still/sparkling)</t>
        </is>
      </c>
      <c r="D443" s="15" t="inlineStr">
        <is>
          <t>355 mL bottle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Dragon Fruit Mango</t>
        </is>
      </c>
      <c r="P443" s="16" t="n">
        <v>0</v>
      </c>
      <c r="Q443" s="16" t="n">
        <v>20</v>
      </c>
      <c r="R443" s="16" t="n">
        <v>70</v>
      </c>
      <c r="S443" s="16" t="n">
        <v>1</v>
      </c>
      <c r="T443" s="16" t="n">
        <v>5</v>
      </c>
      <c r="U443" s="15" t="inlineStr">
        <is>
          <t>Stevia + monk fruit</t>
        </is>
      </c>
      <c r="V443" s="15" t="inlineStr">
        <is>
          <t>Cold-pressed lemon, vitamin C, electrolytes, low sugar, organic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Emerging functional lemon-water entrant</t>
        </is>
      </c>
      <c r="AC443" s="15" t="inlineStr">
        <is>
          <t>Organic lemon water with vitamin C and electrolytes</t>
        </is>
      </c>
      <c r="AD443" s="15" t="inlineStr">
        <is>
          <t>Clean lemon-water hydration with vitamin C, barely any sugar.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Lemon Perfect</t>
        </is>
      </c>
      <c r="B444" s="15" t="inlineStr">
        <is>
          <t>Lemon Perfect Cold-Pressed Lemon Water | Dragon Fruit Mango | 12-pack 355mL</t>
        </is>
      </c>
      <c r="C444" s="15" t="inlineStr">
        <is>
          <t>3) Functional beverage (still/sparkling)</t>
        </is>
      </c>
      <c r="D444" s="15" t="inlineStr">
        <is>
          <t>355 mL bottle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Dragon Fruit Mango</t>
        </is>
      </c>
      <c r="P444" s="16" t="n">
        <v>0</v>
      </c>
      <c r="Q444" s="16" t="n">
        <v>20</v>
      </c>
      <c r="R444" s="16" t="n">
        <v>70</v>
      </c>
      <c r="S444" s="16" t="n">
        <v>1</v>
      </c>
      <c r="T444" s="16" t="n">
        <v>5</v>
      </c>
      <c r="U444" s="15" t="inlineStr">
        <is>
          <t>Stevia + monk fruit</t>
        </is>
      </c>
      <c r="V444" s="15" t="inlineStr">
        <is>
          <t>Cold-pressed lemon, vitamin C, electrolytes, low sugar, organic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Emerging functional lemon-water entrant</t>
        </is>
      </c>
      <c r="AC444" s="15" t="inlineStr">
        <is>
          <t>Organic lemon water with vitamin C and electrolytes</t>
        </is>
      </c>
      <c r="AD444" s="15" t="inlineStr">
        <is>
          <t>Clean lemon-water hydration with vitamin C, barely any sugar.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Lemon Perfect</t>
        </is>
      </c>
      <c r="B445" s="15" t="inlineStr">
        <is>
          <t>Lemon Perfect Cold-Pressed Lemon Water | Dragon Fruit Mango | 15-pack 355mL</t>
        </is>
      </c>
      <c r="C445" s="15" t="inlineStr">
        <is>
          <t>3) Functional beverage (still/sparkling)</t>
        </is>
      </c>
      <c r="D445" s="15" t="inlineStr">
        <is>
          <t>355 mL bottle</t>
        </is>
      </c>
      <c r="E445" s="16" t="n">
        <v>15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Dragon Fruit Mango</t>
        </is>
      </c>
      <c r="P445" s="16" t="n">
        <v>0</v>
      </c>
      <c r="Q445" s="16" t="n">
        <v>20</v>
      </c>
      <c r="R445" s="16" t="n">
        <v>70</v>
      </c>
      <c r="S445" s="16" t="n">
        <v>1</v>
      </c>
      <c r="T445" s="16" t="n">
        <v>5</v>
      </c>
      <c r="U445" s="15" t="inlineStr">
        <is>
          <t>Stevia + monk fruit</t>
        </is>
      </c>
      <c r="V445" s="15" t="inlineStr">
        <is>
          <t>Cold-pressed lemon, vitamin C, electrolytes, low sugar, organic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Emerging functional lemon-water entrant</t>
        </is>
      </c>
      <c r="AC445" s="15" t="inlineStr">
        <is>
          <t>Organic lemon water with vitamin C and electrolytes</t>
        </is>
      </c>
      <c r="AD445" s="15" t="inlineStr">
        <is>
          <t>Clean lemon-water hydration with vitamin C, barely any sugar.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Lemon Perfect</t>
        </is>
      </c>
      <c r="B446" s="15" t="inlineStr">
        <is>
          <t>Lemon Perfect Cold-Pressed Lemon Water | Dragon Fruit Mango | 18-pack 355mL</t>
        </is>
      </c>
      <c r="C446" s="15" t="inlineStr">
        <is>
          <t>3) Functional beverage (still/sparkling)</t>
        </is>
      </c>
      <c r="D446" s="15" t="inlineStr">
        <is>
          <t>355 mL bottle</t>
        </is>
      </c>
      <c r="E446" s="16" t="n">
        <v>18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Dragon Fruit Mango</t>
        </is>
      </c>
      <c r="P446" s="16" t="n">
        <v>0</v>
      </c>
      <c r="Q446" s="16" t="n">
        <v>20</v>
      </c>
      <c r="R446" s="16" t="n">
        <v>70</v>
      </c>
      <c r="S446" s="16" t="n">
        <v>1</v>
      </c>
      <c r="T446" s="16" t="n">
        <v>5</v>
      </c>
      <c r="U446" s="15" t="inlineStr">
        <is>
          <t>Stevia + monk fruit</t>
        </is>
      </c>
      <c r="V446" s="15" t="inlineStr">
        <is>
          <t>Cold-pressed lemon, vitamin C, electrolytes, low sugar, organic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Emerging functional lemon-water entrant</t>
        </is>
      </c>
      <c r="AC446" s="15" t="inlineStr">
        <is>
          <t>Organic lemon water with vitamin C and electrolytes</t>
        </is>
      </c>
      <c r="AD446" s="15" t="inlineStr">
        <is>
          <t>Clean lemon-water hydration with vitamin C, barely any sugar.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Lemon Perfect</t>
        </is>
      </c>
      <c r="B447" s="15" t="inlineStr">
        <is>
          <t>Lemon Perfect Cold-Pressed Lemon Water | Dragon Fruit Mango | 24-pack 355mL</t>
        </is>
      </c>
      <c r="C447" s="15" t="inlineStr">
        <is>
          <t>3) Functional beverage (still/sparkling)</t>
        </is>
      </c>
      <c r="D447" s="15" t="inlineStr">
        <is>
          <t>355 mL bottle</t>
        </is>
      </c>
      <c r="E447" s="16" t="n">
        <v>24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Dragon Fruit Mango</t>
        </is>
      </c>
      <c r="P447" s="16" t="n">
        <v>0</v>
      </c>
      <c r="Q447" s="16" t="n">
        <v>20</v>
      </c>
      <c r="R447" s="16" t="n">
        <v>70</v>
      </c>
      <c r="S447" s="16" t="n">
        <v>1</v>
      </c>
      <c r="T447" s="16" t="n">
        <v>5</v>
      </c>
      <c r="U447" s="15" t="inlineStr">
        <is>
          <t>Stevia + monk fruit</t>
        </is>
      </c>
      <c r="V447" s="15" t="inlineStr">
        <is>
          <t>Cold-pressed lemon, vitamin C, electrolytes, low sugar, organic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Emerging functional lemon-water entrant</t>
        </is>
      </c>
      <c r="AC447" s="15" t="inlineStr">
        <is>
          <t>Organic lemon water with vitamin C and electrolytes</t>
        </is>
      </c>
      <c r="AD447" s="15" t="inlineStr">
        <is>
          <t>Clean lemon-water hydration with vitamin C, barely any sugar.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Lemon Perfect</t>
        </is>
      </c>
      <c r="B448" s="15" t="inlineStr">
        <is>
          <t>Lemon Perfect Cold-Pressed Lemon Water | Blueberry Acai | single 355mL</t>
        </is>
      </c>
      <c r="C448" s="15" t="inlineStr">
        <is>
          <t>3) Functional beverage (still/sparkling)</t>
        </is>
      </c>
      <c r="D448" s="15" t="inlineStr">
        <is>
          <t>355 mL bottle</t>
        </is>
      </c>
      <c r="E448" s="16" t="n">
        <v>1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Blueberry Acai</t>
        </is>
      </c>
      <c r="P448" s="16" t="n">
        <v>0</v>
      </c>
      <c r="Q448" s="16" t="n">
        <v>20</v>
      </c>
      <c r="R448" s="16" t="n">
        <v>70</v>
      </c>
      <c r="S448" s="16" t="n">
        <v>1</v>
      </c>
      <c r="T448" s="16" t="n">
        <v>5</v>
      </c>
      <c r="U448" s="15" t="inlineStr">
        <is>
          <t>Stevia + monk fruit</t>
        </is>
      </c>
      <c r="V448" s="15" t="inlineStr">
        <is>
          <t>Cold-pressed lemon, vitamin C, electrolytes, low sugar, organic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Emerging functional lemon-water entrant</t>
        </is>
      </c>
      <c r="AC448" s="15" t="inlineStr">
        <is>
          <t>Organic lemon water with vitamin C and electrolytes</t>
        </is>
      </c>
      <c r="AD448" s="15" t="inlineStr">
        <is>
          <t>Clean lemon-water hydration with vitamin C, barely any sugar.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Lemon Perfect</t>
        </is>
      </c>
      <c r="B449" s="15" t="inlineStr">
        <is>
          <t>Lemon Perfect Cold-Pressed Lemon Water | Blueberry Acai | 8-pack 355mL</t>
        </is>
      </c>
      <c r="C449" s="15" t="inlineStr">
        <is>
          <t>3) Functional beverage (still/sparkling)</t>
        </is>
      </c>
      <c r="D449" s="15" t="inlineStr">
        <is>
          <t>355 mL bottle</t>
        </is>
      </c>
      <c r="E449" s="16" t="n">
        <v>8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Blueberry Acai</t>
        </is>
      </c>
      <c r="P449" s="16" t="n">
        <v>0</v>
      </c>
      <c r="Q449" s="16" t="n">
        <v>20</v>
      </c>
      <c r="R449" s="16" t="n">
        <v>70</v>
      </c>
      <c r="S449" s="16" t="n">
        <v>1</v>
      </c>
      <c r="T449" s="16" t="n">
        <v>5</v>
      </c>
      <c r="U449" s="15" t="inlineStr">
        <is>
          <t>Stevia + monk fruit</t>
        </is>
      </c>
      <c r="V449" s="15" t="inlineStr">
        <is>
          <t>Cold-pressed lemon, vitamin C, electrolytes, low sugar, organic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Emerging functional lemon-water entrant</t>
        </is>
      </c>
      <c r="AC449" s="15" t="inlineStr">
        <is>
          <t>Organic lemon water with vitamin C and electrolytes</t>
        </is>
      </c>
      <c r="AD449" s="15" t="inlineStr">
        <is>
          <t>Clean lemon-water hydration with vitamin C, barely any sugar.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Lemon Perfect</t>
        </is>
      </c>
      <c r="B450" s="15" t="inlineStr">
        <is>
          <t>Lemon Perfect Cold-Pressed Lemon Water | Blueberry Acai | 12-pack 355mL</t>
        </is>
      </c>
      <c r="C450" s="15" t="inlineStr">
        <is>
          <t>3) Functional beverage (still/sparkling)</t>
        </is>
      </c>
      <c r="D450" s="15" t="inlineStr">
        <is>
          <t>355 mL bottle</t>
        </is>
      </c>
      <c r="E450" s="16" t="n">
        <v>12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Blueberry Acai</t>
        </is>
      </c>
      <c r="P450" s="16" t="n">
        <v>0</v>
      </c>
      <c r="Q450" s="16" t="n">
        <v>20</v>
      </c>
      <c r="R450" s="16" t="n">
        <v>70</v>
      </c>
      <c r="S450" s="16" t="n">
        <v>1</v>
      </c>
      <c r="T450" s="16" t="n">
        <v>5</v>
      </c>
      <c r="U450" s="15" t="inlineStr">
        <is>
          <t>Stevia + monk fruit</t>
        </is>
      </c>
      <c r="V450" s="15" t="inlineStr">
        <is>
          <t>Cold-pressed lemon, vitamin C, electrolytes, low sugar, organic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Emerging functional lemon-water entrant</t>
        </is>
      </c>
      <c r="AC450" s="15" t="inlineStr">
        <is>
          <t>Organic lemon water with vitamin C and electrolytes</t>
        </is>
      </c>
      <c r="AD450" s="15" t="inlineStr">
        <is>
          <t>Clean lemon-water hydration with vitamin C, barely any sugar.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Lemon Perfect</t>
        </is>
      </c>
      <c r="B451" s="15" t="inlineStr">
        <is>
          <t>Lemon Perfect Cold-Pressed Lemon Water | Blueberry Acai | 15-pack 355mL</t>
        </is>
      </c>
      <c r="C451" s="15" t="inlineStr">
        <is>
          <t>3) Functional beverage (still/sparkling)</t>
        </is>
      </c>
      <c r="D451" s="15" t="inlineStr">
        <is>
          <t>355 mL bottle</t>
        </is>
      </c>
      <c r="E451" s="16" t="n">
        <v>15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Blueberry Acai</t>
        </is>
      </c>
      <c r="P451" s="16" t="n">
        <v>0</v>
      </c>
      <c r="Q451" s="16" t="n">
        <v>20</v>
      </c>
      <c r="R451" s="16" t="n">
        <v>70</v>
      </c>
      <c r="S451" s="16" t="n">
        <v>1</v>
      </c>
      <c r="T451" s="16" t="n">
        <v>5</v>
      </c>
      <c r="U451" s="15" t="inlineStr">
        <is>
          <t>Stevia + monk fruit</t>
        </is>
      </c>
      <c r="V451" s="15" t="inlineStr">
        <is>
          <t>Cold-pressed lemon, vitamin C, electrolytes, low sugar, organic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Emerging functional lemon-water entrant</t>
        </is>
      </c>
      <c r="AC451" s="15" t="inlineStr">
        <is>
          <t>Organic lemon water with vitamin C and electrolytes</t>
        </is>
      </c>
      <c r="AD451" s="15" t="inlineStr">
        <is>
          <t>Clean lemon-water hydration with vitamin C, barely any sugar.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Lemon Perfect</t>
        </is>
      </c>
      <c r="B452" s="15" t="inlineStr">
        <is>
          <t>Lemon Perfect Cold-Pressed Lemon Water | Blueberry Acai | 18-pack 355mL</t>
        </is>
      </c>
      <c r="C452" s="15" t="inlineStr">
        <is>
          <t>3) Functional beverage (still/sparkling)</t>
        </is>
      </c>
      <c r="D452" s="15" t="inlineStr">
        <is>
          <t>355 mL bottle</t>
        </is>
      </c>
      <c r="E452" s="16" t="n">
        <v>18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Blueberry Acai</t>
        </is>
      </c>
      <c r="P452" s="16" t="n">
        <v>0</v>
      </c>
      <c r="Q452" s="16" t="n">
        <v>20</v>
      </c>
      <c r="R452" s="16" t="n">
        <v>70</v>
      </c>
      <c r="S452" s="16" t="n">
        <v>1</v>
      </c>
      <c r="T452" s="16" t="n">
        <v>5</v>
      </c>
      <c r="U452" s="15" t="inlineStr">
        <is>
          <t>Stevia + monk fruit</t>
        </is>
      </c>
      <c r="V452" s="15" t="inlineStr">
        <is>
          <t>Cold-pressed lemon, vitamin C, electrolytes, low sugar, organic</t>
        </is>
      </c>
      <c r="W452" s="19" t="n"/>
      <c r="X452" s="19" t="n"/>
      <c r="Y452" s="19" t="n"/>
      <c r="Z452" s="19" t="n"/>
      <c r="AA452" s="15" t="inlineStr">
        <is>
          <t>Low</t>
        </is>
      </c>
      <c r="AB452" s="15" t="inlineStr">
        <is>
          <t>Emerging functional lemon-water entrant</t>
        </is>
      </c>
      <c r="AC452" s="15" t="inlineStr">
        <is>
          <t>Organic lemon water with vitamin C and electrolytes</t>
        </is>
      </c>
      <c r="AD452" s="15" t="inlineStr">
        <is>
          <t>Clean lemon-water hydration with vitamin C, barely any sugar.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Lemon Perfect</t>
        </is>
      </c>
      <c r="B453" s="15" t="inlineStr">
        <is>
          <t>Lemon Perfect Cold-Pressed Lemon Water | Blueberry Acai | 24-pack 355mL</t>
        </is>
      </c>
      <c r="C453" s="15" t="inlineStr">
        <is>
          <t>3) Functional beverage (still/sparkling)</t>
        </is>
      </c>
      <c r="D453" s="15" t="inlineStr">
        <is>
          <t>355 mL bottle</t>
        </is>
      </c>
      <c r="E453" s="16" t="n">
        <v>24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Blueberry Acai</t>
        </is>
      </c>
      <c r="P453" s="16" t="n">
        <v>0</v>
      </c>
      <c r="Q453" s="16" t="n">
        <v>20</v>
      </c>
      <c r="R453" s="16" t="n">
        <v>70</v>
      </c>
      <c r="S453" s="16" t="n">
        <v>1</v>
      </c>
      <c r="T453" s="16" t="n">
        <v>5</v>
      </c>
      <c r="U453" s="15" t="inlineStr">
        <is>
          <t>Stevia + monk fruit</t>
        </is>
      </c>
      <c r="V453" s="15" t="inlineStr">
        <is>
          <t>Cold-pressed lemon, vitamin C, electrolytes, low sugar, organic</t>
        </is>
      </c>
      <c r="W453" s="19" t="n"/>
      <c r="X453" s="19" t="n"/>
      <c r="Y453" s="19" t="n"/>
      <c r="Z453" s="19" t="n"/>
      <c r="AA453" s="15" t="inlineStr">
        <is>
          <t>Low</t>
        </is>
      </c>
      <c r="AB453" s="15" t="inlineStr">
        <is>
          <t>Emerging functional lemon-water entrant</t>
        </is>
      </c>
      <c r="AC453" s="15" t="inlineStr">
        <is>
          <t>Organic lemon water with vitamin C and electrolytes</t>
        </is>
      </c>
      <c r="AD453" s="15" t="inlineStr">
        <is>
          <t>Clean lemon-water hydration with vitamin C, barely any sugar.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Lemon Perfect</t>
        </is>
      </c>
      <c r="B454" s="15" t="inlineStr">
        <is>
          <t>Lemon Perfect Cold-Pressed Lemon Water | Strawberry Passionfruit | single 355mL</t>
        </is>
      </c>
      <c r="C454" s="15" t="inlineStr">
        <is>
          <t>3) Functional beverage (still/sparkling)</t>
        </is>
      </c>
      <c r="D454" s="15" t="inlineStr">
        <is>
          <t>355 mL bottle</t>
        </is>
      </c>
      <c r="E454" s="16" t="n">
        <v>1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Strawberry Passionfruit</t>
        </is>
      </c>
      <c r="P454" s="16" t="n">
        <v>0</v>
      </c>
      <c r="Q454" s="16" t="n">
        <v>20</v>
      </c>
      <c r="R454" s="16" t="n">
        <v>70</v>
      </c>
      <c r="S454" s="16" t="n">
        <v>1</v>
      </c>
      <c r="T454" s="16" t="n">
        <v>5</v>
      </c>
      <c r="U454" s="15" t="inlineStr">
        <is>
          <t>Stevia + monk fruit</t>
        </is>
      </c>
      <c r="V454" s="15" t="inlineStr">
        <is>
          <t>Cold-pressed lemon, vitamin C, electrolytes, low sugar, organic</t>
        </is>
      </c>
      <c r="W454" s="19" t="n"/>
      <c r="X454" s="19" t="n"/>
      <c r="Y454" s="19" t="n"/>
      <c r="Z454" s="19" t="n"/>
      <c r="AA454" s="15" t="inlineStr">
        <is>
          <t>Low</t>
        </is>
      </c>
      <c r="AB454" s="15" t="inlineStr">
        <is>
          <t>Emerging functional lemon-water entrant</t>
        </is>
      </c>
      <c r="AC454" s="15" t="inlineStr">
        <is>
          <t>Organic lemon water with vitamin C and electrolytes</t>
        </is>
      </c>
      <c r="AD454" s="15" t="inlineStr">
        <is>
          <t>Clean lemon-water hydration with vitamin C, barely any sugar.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Lemon Perfect</t>
        </is>
      </c>
      <c r="B455" s="15" t="inlineStr">
        <is>
          <t>Lemon Perfect Cold-Pressed Lemon Water | Strawberry Passionfruit | 8-pack 355mL</t>
        </is>
      </c>
      <c r="C455" s="15" t="inlineStr">
        <is>
          <t>3) Functional beverage (still/sparkling)</t>
        </is>
      </c>
      <c r="D455" s="15" t="inlineStr">
        <is>
          <t>355 mL bottle</t>
        </is>
      </c>
      <c r="E455" s="16" t="n">
        <v>8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Strawberry Passionfruit</t>
        </is>
      </c>
      <c r="P455" s="16" t="n">
        <v>0</v>
      </c>
      <c r="Q455" s="16" t="n">
        <v>20</v>
      </c>
      <c r="R455" s="16" t="n">
        <v>70</v>
      </c>
      <c r="S455" s="16" t="n">
        <v>1</v>
      </c>
      <c r="T455" s="16" t="n">
        <v>5</v>
      </c>
      <c r="U455" s="15" t="inlineStr">
        <is>
          <t>Stevia + monk fruit</t>
        </is>
      </c>
      <c r="V455" s="15" t="inlineStr">
        <is>
          <t>Cold-pressed lemon, vitamin C, electrolytes, low sugar, organic</t>
        </is>
      </c>
      <c r="W455" s="19" t="n"/>
      <c r="X455" s="19" t="n"/>
      <c r="Y455" s="19" t="n"/>
      <c r="Z455" s="19" t="n"/>
      <c r="AA455" s="15" t="inlineStr">
        <is>
          <t>Low</t>
        </is>
      </c>
      <c r="AB455" s="15" t="inlineStr">
        <is>
          <t>Emerging functional lemon-water entrant</t>
        </is>
      </c>
      <c r="AC455" s="15" t="inlineStr">
        <is>
          <t>Organic lemon water with vitamin C and electrolytes</t>
        </is>
      </c>
      <c r="AD455" s="15" t="inlineStr">
        <is>
          <t>Clean lemon-water hydration with vitamin C, barely any sugar.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Lemon Perfect</t>
        </is>
      </c>
      <c r="B456" s="15" t="inlineStr">
        <is>
          <t>Lemon Perfect Cold-Pressed Lemon Water | Strawberry Passionfruit | 12-pack 355mL</t>
        </is>
      </c>
      <c r="C456" s="15" t="inlineStr">
        <is>
          <t>3) Functional beverage (still/sparkling)</t>
        </is>
      </c>
      <c r="D456" s="15" t="inlineStr">
        <is>
          <t>355 mL bottle</t>
        </is>
      </c>
      <c r="E456" s="16" t="n">
        <v>12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Strawberry Passionfruit</t>
        </is>
      </c>
      <c r="P456" s="16" t="n">
        <v>0</v>
      </c>
      <c r="Q456" s="16" t="n">
        <v>20</v>
      </c>
      <c r="R456" s="16" t="n">
        <v>70</v>
      </c>
      <c r="S456" s="16" t="n">
        <v>1</v>
      </c>
      <c r="T456" s="16" t="n">
        <v>5</v>
      </c>
      <c r="U456" s="15" t="inlineStr">
        <is>
          <t>Stevia + monk fruit</t>
        </is>
      </c>
      <c r="V456" s="15" t="inlineStr">
        <is>
          <t>Cold-pressed lemon, vitamin C, electrolytes, low sugar, organic</t>
        </is>
      </c>
      <c r="W456" s="19" t="n"/>
      <c r="X456" s="19" t="n"/>
      <c r="Y456" s="19" t="n"/>
      <c r="Z456" s="19" t="n"/>
      <c r="AA456" s="15" t="inlineStr">
        <is>
          <t>Low</t>
        </is>
      </c>
      <c r="AB456" s="15" t="inlineStr">
        <is>
          <t>Emerging functional lemon-water entrant</t>
        </is>
      </c>
      <c r="AC456" s="15" t="inlineStr">
        <is>
          <t>Organic lemon water with vitamin C and electrolytes</t>
        </is>
      </c>
      <c r="AD456" s="15" t="inlineStr">
        <is>
          <t>Clean lemon-water hydration with vitamin C, barely any sugar.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Lemon Perfect</t>
        </is>
      </c>
      <c r="B457" s="15" t="inlineStr">
        <is>
          <t>Lemon Perfect Cold-Pressed Lemon Water | Strawberry Passionfruit | 15-pack 355mL</t>
        </is>
      </c>
      <c r="C457" s="15" t="inlineStr">
        <is>
          <t>3) Functional beverage (still/sparkling)</t>
        </is>
      </c>
      <c r="D457" s="15" t="inlineStr">
        <is>
          <t>355 mL bottle</t>
        </is>
      </c>
      <c r="E457" s="16" t="n">
        <v>15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Strawberry Passionfruit</t>
        </is>
      </c>
      <c r="P457" s="16" t="n">
        <v>0</v>
      </c>
      <c r="Q457" s="16" t="n">
        <v>20</v>
      </c>
      <c r="R457" s="16" t="n">
        <v>70</v>
      </c>
      <c r="S457" s="16" t="n">
        <v>1</v>
      </c>
      <c r="T457" s="16" t="n">
        <v>5</v>
      </c>
      <c r="U457" s="15" t="inlineStr">
        <is>
          <t>Stevia + monk fruit</t>
        </is>
      </c>
      <c r="V457" s="15" t="inlineStr">
        <is>
          <t>Cold-pressed lemon, vitamin C, electrolytes, low sugar, organic</t>
        </is>
      </c>
      <c r="W457" s="19" t="n"/>
      <c r="X457" s="19" t="n"/>
      <c r="Y457" s="19" t="n"/>
      <c r="Z457" s="19" t="n"/>
      <c r="AA457" s="15" t="inlineStr">
        <is>
          <t>Low</t>
        </is>
      </c>
      <c r="AB457" s="15" t="inlineStr">
        <is>
          <t>Emerging functional lemon-water entrant</t>
        </is>
      </c>
      <c r="AC457" s="15" t="inlineStr">
        <is>
          <t>Organic lemon water with vitamin C and electrolytes</t>
        </is>
      </c>
      <c r="AD457" s="15" t="inlineStr">
        <is>
          <t>Clean lemon-water hydration with vitamin C, barely any sugar.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Lemon Perfect</t>
        </is>
      </c>
      <c r="B458" s="15" t="inlineStr">
        <is>
          <t>Lemon Perfect Cold-Pressed Lemon Water | Strawberry Passionfruit | 18-pack 355mL</t>
        </is>
      </c>
      <c r="C458" s="15" t="inlineStr">
        <is>
          <t>3) Functional beverage (still/sparkling)</t>
        </is>
      </c>
      <c r="D458" s="15" t="inlineStr">
        <is>
          <t>355 mL bottle</t>
        </is>
      </c>
      <c r="E458" s="16" t="n">
        <v>18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Strawberry Passionfruit</t>
        </is>
      </c>
      <c r="P458" s="16" t="n">
        <v>0</v>
      </c>
      <c r="Q458" s="16" t="n">
        <v>20</v>
      </c>
      <c r="R458" s="16" t="n">
        <v>70</v>
      </c>
      <c r="S458" s="16" t="n">
        <v>1</v>
      </c>
      <c r="T458" s="16" t="n">
        <v>5</v>
      </c>
      <c r="U458" s="15" t="inlineStr">
        <is>
          <t>Stevia + monk fruit</t>
        </is>
      </c>
      <c r="V458" s="15" t="inlineStr">
        <is>
          <t>Cold-pressed lemon, vitamin C, electrolytes, low sugar, organic</t>
        </is>
      </c>
      <c r="W458" s="19" t="n"/>
      <c r="X458" s="19" t="n"/>
      <c r="Y458" s="19" t="n"/>
      <c r="Z458" s="19" t="n"/>
      <c r="AA458" s="15" t="inlineStr">
        <is>
          <t>Low</t>
        </is>
      </c>
      <c r="AB458" s="15" t="inlineStr">
        <is>
          <t>Emerging functional lemon-water entrant</t>
        </is>
      </c>
      <c r="AC458" s="15" t="inlineStr">
        <is>
          <t>Organic lemon water with vitamin C and electrolytes</t>
        </is>
      </c>
      <c r="AD458" s="15" t="inlineStr">
        <is>
          <t>Clean lemon-water hydration with vitamin C, barely any sugar.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Lemon Perfect</t>
        </is>
      </c>
      <c r="B459" s="15" t="inlineStr">
        <is>
          <t>Lemon Perfect Cold-Pressed Lemon Water | Strawberry Passionfruit | 24-pack 355mL</t>
        </is>
      </c>
      <c r="C459" s="15" t="inlineStr">
        <is>
          <t>3) Functional beverage (still/sparkling)</t>
        </is>
      </c>
      <c r="D459" s="15" t="inlineStr">
        <is>
          <t>355 mL bottle</t>
        </is>
      </c>
      <c r="E459" s="16" t="n">
        <v>24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Strawberry Passionfruit</t>
        </is>
      </c>
      <c r="P459" s="16" t="n">
        <v>0</v>
      </c>
      <c r="Q459" s="16" t="n">
        <v>20</v>
      </c>
      <c r="R459" s="16" t="n">
        <v>70</v>
      </c>
      <c r="S459" s="16" t="n">
        <v>1</v>
      </c>
      <c r="T459" s="16" t="n">
        <v>5</v>
      </c>
      <c r="U459" s="15" t="inlineStr">
        <is>
          <t>Stevia + monk fruit</t>
        </is>
      </c>
      <c r="V459" s="15" t="inlineStr">
        <is>
          <t>Cold-pressed lemon, vitamin C, electrolytes, low sugar, organic</t>
        </is>
      </c>
      <c r="W459" s="19" t="n"/>
      <c r="X459" s="19" t="n"/>
      <c r="Y459" s="19" t="n"/>
      <c r="Z459" s="19" t="n"/>
      <c r="AA459" s="15" t="inlineStr">
        <is>
          <t>Low</t>
        </is>
      </c>
      <c r="AB459" s="15" t="inlineStr">
        <is>
          <t>Emerging functional lemon-water entrant</t>
        </is>
      </c>
      <c r="AC459" s="15" t="inlineStr">
        <is>
          <t>Organic lemon water with vitamin C and electrolytes</t>
        </is>
      </c>
      <c r="AD459" s="15" t="inlineStr">
        <is>
          <t>Clean lemon-water hydration with vitamin C, barely any sugar.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KeVita</t>
        </is>
      </c>
      <c r="B460" s="15" t="inlineStr">
        <is>
          <t>KeVita Sparkling Probiotic Drink | Lemon Ginger | single 440mL</t>
        </is>
      </c>
      <c r="C460" s="15" t="inlineStr">
        <is>
          <t>3) Functional beverage (still/sparkling)</t>
        </is>
      </c>
      <c r="D460" s="15" t="inlineStr">
        <is>
          <t>440 mL bottle</t>
        </is>
      </c>
      <c r="E460" s="16" t="n">
        <v>1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Lemon Ginger</t>
        </is>
      </c>
      <c r="P460" s="16" t="n">
        <v>0</v>
      </c>
      <c r="Q460" s="16" t="n">
        <v>80</v>
      </c>
      <c r="R460" s="15" t="inlineStr">
        <is>
          <t>Not listed</t>
        </is>
      </c>
      <c r="S460" s="16" t="n">
        <v>5</v>
      </c>
      <c r="T460" s="16" t="n">
        <v>25</v>
      </c>
      <c r="U460" s="15" t="inlineStr">
        <is>
          <t>Stevia + juice</t>
        </is>
      </c>
      <c r="V460" s="15" t="inlineStr">
        <is>
          <t>Billions of probiotics, sparkling, gut health, low sugar</t>
        </is>
      </c>
      <c r="W460" s="19" t="n"/>
      <c r="X460" s="19" t="n"/>
      <c r="Y460" s="19" t="n"/>
      <c r="Z460" s="19" t="n"/>
      <c r="AA460" s="15" t="inlineStr">
        <is>
          <t>Medium</t>
        </is>
      </c>
      <c r="AB460" s="15" t="inlineStr">
        <is>
          <t>Mass probiotic drink (PepsiCo)</t>
        </is>
      </c>
      <c r="AC460" s="15" t="inlineStr">
        <is>
          <t>Sparkling probiotic for gut health</t>
        </is>
      </c>
      <c r="AD460" s="15" t="inlineStr">
        <is>
          <t>Probiotics in a light sparkling format.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440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KeVita</t>
        </is>
      </c>
      <c r="B461" s="15" t="inlineStr">
        <is>
          <t>KeVita Sparkling Probiotic Drink | Lemon Ginger | 8-pack 440mL</t>
        </is>
      </c>
      <c r="C461" s="15" t="inlineStr">
        <is>
          <t>3) Functional beverage (still/sparkling)</t>
        </is>
      </c>
      <c r="D461" s="15" t="inlineStr">
        <is>
          <t>440 mL bottle</t>
        </is>
      </c>
      <c r="E461" s="16" t="n">
        <v>8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Lemon Ginger</t>
        </is>
      </c>
      <c r="P461" s="16" t="n">
        <v>0</v>
      </c>
      <c r="Q461" s="16" t="n">
        <v>80</v>
      </c>
      <c r="R461" s="15" t="inlineStr">
        <is>
          <t>Not listed</t>
        </is>
      </c>
      <c r="S461" s="16" t="n">
        <v>5</v>
      </c>
      <c r="T461" s="16" t="n">
        <v>25</v>
      </c>
      <c r="U461" s="15" t="inlineStr">
        <is>
          <t>Stevia + juice</t>
        </is>
      </c>
      <c r="V461" s="15" t="inlineStr">
        <is>
          <t>Billions of probiotics, sparkling, gut health, low sugar</t>
        </is>
      </c>
      <c r="W461" s="19" t="n"/>
      <c r="X461" s="19" t="n"/>
      <c r="Y461" s="19" t="n"/>
      <c r="Z461" s="19" t="n"/>
      <c r="AA461" s="15" t="inlineStr">
        <is>
          <t>Medium</t>
        </is>
      </c>
      <c r="AB461" s="15" t="inlineStr">
        <is>
          <t>Mass probiotic drink (PepsiCo)</t>
        </is>
      </c>
      <c r="AC461" s="15" t="inlineStr">
        <is>
          <t>Sparkling probiotic for gut health</t>
        </is>
      </c>
      <c r="AD461" s="15" t="inlineStr">
        <is>
          <t>Probiotics in a light sparkling format.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440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KeVita</t>
        </is>
      </c>
      <c r="B462" s="15" t="inlineStr">
        <is>
          <t>KeVita Sparkling Probiotic Drink | Lemon Ginger | 12-pack 440mL</t>
        </is>
      </c>
      <c r="C462" s="15" t="inlineStr">
        <is>
          <t>3) Functional beverage (still/sparkling)</t>
        </is>
      </c>
      <c r="D462" s="15" t="inlineStr">
        <is>
          <t>440 mL bottle</t>
        </is>
      </c>
      <c r="E462" s="16" t="n">
        <v>12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Lemon Ginger</t>
        </is>
      </c>
      <c r="P462" s="16" t="n">
        <v>0</v>
      </c>
      <c r="Q462" s="16" t="n">
        <v>80</v>
      </c>
      <c r="R462" s="15" t="inlineStr">
        <is>
          <t>Not listed</t>
        </is>
      </c>
      <c r="S462" s="16" t="n">
        <v>5</v>
      </c>
      <c r="T462" s="16" t="n">
        <v>25</v>
      </c>
      <c r="U462" s="15" t="inlineStr">
        <is>
          <t>Stevia + juice</t>
        </is>
      </c>
      <c r="V462" s="15" t="inlineStr">
        <is>
          <t>Billions of probiotics, sparkling, gut health, low sugar</t>
        </is>
      </c>
      <c r="W462" s="19" t="n"/>
      <c r="X462" s="19" t="n"/>
      <c r="Y462" s="19" t="n"/>
      <c r="Z462" s="19" t="n"/>
      <c r="AA462" s="15" t="inlineStr">
        <is>
          <t>Medium</t>
        </is>
      </c>
      <c r="AB462" s="15" t="inlineStr">
        <is>
          <t>Mass probiotic drink (PepsiCo)</t>
        </is>
      </c>
      <c r="AC462" s="15" t="inlineStr">
        <is>
          <t>Sparkling probiotic for gut health</t>
        </is>
      </c>
      <c r="AD462" s="15" t="inlineStr">
        <is>
          <t>Probiotics in a light sparkling format.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440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KeVita</t>
        </is>
      </c>
      <c r="B463" s="15" t="inlineStr">
        <is>
          <t>KeVita Sparkling Probiotic Drink | Lemon Ginger | 18-pack 440mL</t>
        </is>
      </c>
      <c r="C463" s="15" t="inlineStr">
        <is>
          <t>3) Functional beverage (still/sparkling)</t>
        </is>
      </c>
      <c r="D463" s="15" t="inlineStr">
        <is>
          <t>440 mL bottle</t>
        </is>
      </c>
      <c r="E463" s="16" t="n">
        <v>18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Lemon Ginger</t>
        </is>
      </c>
      <c r="P463" s="16" t="n">
        <v>0</v>
      </c>
      <c r="Q463" s="16" t="n">
        <v>80</v>
      </c>
      <c r="R463" s="15" t="inlineStr">
        <is>
          <t>Not listed</t>
        </is>
      </c>
      <c r="S463" s="16" t="n">
        <v>5</v>
      </c>
      <c r="T463" s="16" t="n">
        <v>25</v>
      </c>
      <c r="U463" s="15" t="inlineStr">
        <is>
          <t>Stevia + juice</t>
        </is>
      </c>
      <c r="V463" s="15" t="inlineStr">
        <is>
          <t>Billions of probiotics, sparkling, gut health, low sugar</t>
        </is>
      </c>
      <c r="W463" s="19" t="n"/>
      <c r="X463" s="19" t="n"/>
      <c r="Y463" s="19" t="n"/>
      <c r="Z463" s="19" t="n"/>
      <c r="AA463" s="15" t="inlineStr">
        <is>
          <t>Medium</t>
        </is>
      </c>
      <c r="AB463" s="15" t="inlineStr">
        <is>
          <t>Mass probiotic drink (PepsiCo)</t>
        </is>
      </c>
      <c r="AC463" s="15" t="inlineStr">
        <is>
          <t>Sparkling probiotic for gut health</t>
        </is>
      </c>
      <c r="AD463" s="15" t="inlineStr">
        <is>
          <t>Probiotics in a light sparkling format.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440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KeVita</t>
        </is>
      </c>
      <c r="B464" s="15" t="inlineStr">
        <is>
          <t>KeVita Sparkling Probiotic Drink | Lemon Ginger | 24-pack 440mL</t>
        </is>
      </c>
      <c r="C464" s="15" t="inlineStr">
        <is>
          <t>3) Functional beverage (still/sparkling)</t>
        </is>
      </c>
      <c r="D464" s="15" t="inlineStr">
        <is>
          <t>440 mL bottle</t>
        </is>
      </c>
      <c r="E464" s="16" t="n">
        <v>24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Lemon Ginger</t>
        </is>
      </c>
      <c r="P464" s="16" t="n">
        <v>0</v>
      </c>
      <c r="Q464" s="16" t="n">
        <v>80</v>
      </c>
      <c r="R464" s="15" t="inlineStr">
        <is>
          <t>Not listed</t>
        </is>
      </c>
      <c r="S464" s="16" t="n">
        <v>5</v>
      </c>
      <c r="T464" s="16" t="n">
        <v>25</v>
      </c>
      <c r="U464" s="15" t="inlineStr">
        <is>
          <t>Stevia + juice</t>
        </is>
      </c>
      <c r="V464" s="15" t="inlineStr">
        <is>
          <t>Billions of probiotics, sparkling, gut health, low sugar</t>
        </is>
      </c>
      <c r="W464" s="19" t="n"/>
      <c r="X464" s="19" t="n"/>
      <c r="Y464" s="19" t="n"/>
      <c r="Z464" s="19" t="n"/>
      <c r="AA464" s="15" t="inlineStr">
        <is>
          <t>Medium</t>
        </is>
      </c>
      <c r="AB464" s="15" t="inlineStr">
        <is>
          <t>Mass probiotic drink (PepsiCo)</t>
        </is>
      </c>
      <c r="AC464" s="15" t="inlineStr">
        <is>
          <t>Sparkling probiotic for gut health</t>
        </is>
      </c>
      <c r="AD464" s="15" t="inlineStr">
        <is>
          <t>Probiotics in a light sparkling format.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440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KeVita</t>
        </is>
      </c>
      <c r="B465" s="15" t="inlineStr">
        <is>
          <t>KeVita Sparkling Probiotic Drink | Mojita Lime Mint Coconut | single 440mL</t>
        </is>
      </c>
      <c r="C465" s="15" t="inlineStr">
        <is>
          <t>3) Functional beverage (still/sparkling)</t>
        </is>
      </c>
      <c r="D465" s="15" t="inlineStr">
        <is>
          <t>440 mL bottle</t>
        </is>
      </c>
      <c r="E465" s="16" t="n">
        <v>1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Mojita Lime Mint Coconut</t>
        </is>
      </c>
      <c r="P465" s="16" t="n">
        <v>0</v>
      </c>
      <c r="Q465" s="16" t="n">
        <v>80</v>
      </c>
      <c r="R465" s="15" t="inlineStr">
        <is>
          <t>Not listed</t>
        </is>
      </c>
      <c r="S465" s="16" t="n">
        <v>5</v>
      </c>
      <c r="T465" s="16" t="n">
        <v>25</v>
      </c>
      <c r="U465" s="15" t="inlineStr">
        <is>
          <t>Stevia + juice</t>
        </is>
      </c>
      <c r="V465" s="15" t="inlineStr">
        <is>
          <t>Billions of probiotics, sparkling, gut health, low sugar</t>
        </is>
      </c>
      <c r="W465" s="19" t="n"/>
      <c r="X465" s="19" t="n"/>
      <c r="Y465" s="19" t="n"/>
      <c r="Z465" s="19" t="n"/>
      <c r="AA465" s="15" t="inlineStr">
        <is>
          <t>Medium</t>
        </is>
      </c>
      <c r="AB465" s="15" t="inlineStr">
        <is>
          <t>Mass probiotic drink (PepsiCo)</t>
        </is>
      </c>
      <c r="AC465" s="15" t="inlineStr">
        <is>
          <t>Sparkling probiotic for gut health</t>
        </is>
      </c>
      <c r="AD465" s="15" t="inlineStr">
        <is>
          <t>Probiotics in a light sparkling format.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440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KeVita</t>
        </is>
      </c>
      <c r="B466" s="15" t="inlineStr">
        <is>
          <t>KeVita Sparkling Probiotic Drink | Mojita Lime Mint Coconut | 8-pack 440mL</t>
        </is>
      </c>
      <c r="C466" s="15" t="inlineStr">
        <is>
          <t>3) Functional beverage (still/sparkling)</t>
        </is>
      </c>
      <c r="D466" s="15" t="inlineStr">
        <is>
          <t>440 mL bottle</t>
        </is>
      </c>
      <c r="E466" s="16" t="n">
        <v>8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Mojita Lime Mint Coconut</t>
        </is>
      </c>
      <c r="P466" s="16" t="n">
        <v>0</v>
      </c>
      <c r="Q466" s="16" t="n">
        <v>80</v>
      </c>
      <c r="R466" s="15" t="inlineStr">
        <is>
          <t>Not listed</t>
        </is>
      </c>
      <c r="S466" s="16" t="n">
        <v>5</v>
      </c>
      <c r="T466" s="16" t="n">
        <v>25</v>
      </c>
      <c r="U466" s="15" t="inlineStr">
        <is>
          <t>Stevia + juice</t>
        </is>
      </c>
      <c r="V466" s="15" t="inlineStr">
        <is>
          <t>Billions of probiotics, sparkling, gut health, low sugar</t>
        </is>
      </c>
      <c r="W466" s="19" t="n"/>
      <c r="X466" s="19" t="n"/>
      <c r="Y466" s="19" t="n"/>
      <c r="Z466" s="19" t="n"/>
      <c r="AA466" s="15" t="inlineStr">
        <is>
          <t>Medium</t>
        </is>
      </c>
      <c r="AB466" s="15" t="inlineStr">
        <is>
          <t>Mass probiotic drink (PepsiCo)</t>
        </is>
      </c>
      <c r="AC466" s="15" t="inlineStr">
        <is>
          <t>Sparkling probiotic for gut health</t>
        </is>
      </c>
      <c r="AD466" s="15" t="inlineStr">
        <is>
          <t>Probiotics in a light sparkling format.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440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KeVita</t>
        </is>
      </c>
      <c r="B467" s="15" t="inlineStr">
        <is>
          <t>KeVita Sparkling Probiotic Drink | Mojita Lime Mint Coconut | 12-pack 440mL</t>
        </is>
      </c>
      <c r="C467" s="15" t="inlineStr">
        <is>
          <t>3) Functional beverage (still/sparkling)</t>
        </is>
      </c>
      <c r="D467" s="15" t="inlineStr">
        <is>
          <t>440 mL bottle</t>
        </is>
      </c>
      <c r="E467" s="16" t="n">
        <v>12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Mojita Lime Mint Coconut</t>
        </is>
      </c>
      <c r="P467" s="16" t="n">
        <v>0</v>
      </c>
      <c r="Q467" s="16" t="n">
        <v>80</v>
      </c>
      <c r="R467" s="15" t="inlineStr">
        <is>
          <t>Not listed</t>
        </is>
      </c>
      <c r="S467" s="16" t="n">
        <v>5</v>
      </c>
      <c r="T467" s="16" t="n">
        <v>25</v>
      </c>
      <c r="U467" s="15" t="inlineStr">
        <is>
          <t>Stevia + juice</t>
        </is>
      </c>
      <c r="V467" s="15" t="inlineStr">
        <is>
          <t>Billions of probiotics, sparkling, gut health, low sugar</t>
        </is>
      </c>
      <c r="W467" s="19" t="n"/>
      <c r="X467" s="19" t="n"/>
      <c r="Y467" s="19" t="n"/>
      <c r="Z467" s="19" t="n"/>
      <c r="AA467" s="15" t="inlineStr">
        <is>
          <t>Medium</t>
        </is>
      </c>
      <c r="AB467" s="15" t="inlineStr">
        <is>
          <t>Mass probiotic drink (PepsiCo)</t>
        </is>
      </c>
      <c r="AC467" s="15" t="inlineStr">
        <is>
          <t>Sparkling probiotic for gut health</t>
        </is>
      </c>
      <c r="AD467" s="15" t="inlineStr">
        <is>
          <t>Probiotics in a light sparkling format.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440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KeVita</t>
        </is>
      </c>
      <c r="B468" s="15" t="inlineStr">
        <is>
          <t>KeVita Sparkling Probiotic Drink | Mojita Lime Mint Coconut | 18-pack 440mL</t>
        </is>
      </c>
      <c r="C468" s="15" t="inlineStr">
        <is>
          <t>3) Functional beverage (still/sparkling)</t>
        </is>
      </c>
      <c r="D468" s="15" t="inlineStr">
        <is>
          <t>440 mL bottle</t>
        </is>
      </c>
      <c r="E468" s="16" t="n">
        <v>18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Mojita Lime Mint Coconut</t>
        </is>
      </c>
      <c r="P468" s="16" t="n">
        <v>0</v>
      </c>
      <c r="Q468" s="16" t="n">
        <v>80</v>
      </c>
      <c r="R468" s="15" t="inlineStr">
        <is>
          <t>Not listed</t>
        </is>
      </c>
      <c r="S468" s="16" t="n">
        <v>5</v>
      </c>
      <c r="T468" s="16" t="n">
        <v>25</v>
      </c>
      <c r="U468" s="15" t="inlineStr">
        <is>
          <t>Stevia + juice</t>
        </is>
      </c>
      <c r="V468" s="15" t="inlineStr">
        <is>
          <t>Billions of probiotics, sparkling, gut health, low sugar</t>
        </is>
      </c>
      <c r="W468" s="19" t="n"/>
      <c r="X468" s="19" t="n"/>
      <c r="Y468" s="19" t="n"/>
      <c r="Z468" s="19" t="n"/>
      <c r="AA468" s="15" t="inlineStr">
        <is>
          <t>Medium</t>
        </is>
      </c>
      <c r="AB468" s="15" t="inlineStr">
        <is>
          <t>Mass probiotic drink (PepsiCo)</t>
        </is>
      </c>
      <c r="AC468" s="15" t="inlineStr">
        <is>
          <t>Sparkling probiotic for gut health</t>
        </is>
      </c>
      <c r="AD468" s="15" t="inlineStr">
        <is>
          <t>Probiotics in a light sparkling format.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440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KeVita</t>
        </is>
      </c>
      <c r="B469" s="15" t="inlineStr">
        <is>
          <t>KeVita Sparkling Probiotic Drink | Mojita Lime Mint Coconut | 24-pack 440mL</t>
        </is>
      </c>
      <c r="C469" s="15" t="inlineStr">
        <is>
          <t>3) Functional beverage (still/sparkling)</t>
        </is>
      </c>
      <c r="D469" s="15" t="inlineStr">
        <is>
          <t>440 mL bottle</t>
        </is>
      </c>
      <c r="E469" s="16" t="n">
        <v>24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Mojita Lime Mint Coconut</t>
        </is>
      </c>
      <c r="P469" s="16" t="n">
        <v>0</v>
      </c>
      <c r="Q469" s="16" t="n">
        <v>80</v>
      </c>
      <c r="R469" s="15" t="inlineStr">
        <is>
          <t>Not listed</t>
        </is>
      </c>
      <c r="S469" s="16" t="n">
        <v>5</v>
      </c>
      <c r="T469" s="16" t="n">
        <v>25</v>
      </c>
      <c r="U469" s="15" t="inlineStr">
        <is>
          <t>Stevia + juice</t>
        </is>
      </c>
      <c r="V469" s="15" t="inlineStr">
        <is>
          <t>Billions of probiotics, sparkling, gut health, low sugar</t>
        </is>
      </c>
      <c r="W469" s="19" t="n"/>
      <c r="X469" s="19" t="n"/>
      <c r="Y469" s="19" t="n"/>
      <c r="Z469" s="19" t="n"/>
      <c r="AA469" s="15" t="inlineStr">
        <is>
          <t>Medium</t>
        </is>
      </c>
      <c r="AB469" s="15" t="inlineStr">
        <is>
          <t>Mass probiotic drink (PepsiCo)</t>
        </is>
      </c>
      <c r="AC469" s="15" t="inlineStr">
        <is>
          <t>Sparkling probiotic for gut health</t>
        </is>
      </c>
      <c r="AD469" s="15" t="inlineStr">
        <is>
          <t>Probiotics in a light sparkling format.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440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KeVita</t>
        </is>
      </c>
      <c r="B470" s="15" t="inlineStr">
        <is>
          <t>KeVita Sparkling Probiotic Drink | Strawberry Acai Coconut | single 440mL</t>
        </is>
      </c>
      <c r="C470" s="15" t="inlineStr">
        <is>
          <t>3) Functional beverage (still/sparkling)</t>
        </is>
      </c>
      <c r="D470" s="15" t="inlineStr">
        <is>
          <t>440 mL bottle</t>
        </is>
      </c>
      <c r="E470" s="16" t="n">
        <v>1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Strawberry Acai Coconut</t>
        </is>
      </c>
      <c r="P470" s="16" t="n">
        <v>0</v>
      </c>
      <c r="Q470" s="16" t="n">
        <v>80</v>
      </c>
      <c r="R470" s="15" t="inlineStr">
        <is>
          <t>Not listed</t>
        </is>
      </c>
      <c r="S470" s="16" t="n">
        <v>5</v>
      </c>
      <c r="T470" s="16" t="n">
        <v>25</v>
      </c>
      <c r="U470" s="15" t="inlineStr">
        <is>
          <t>Stevia + juice</t>
        </is>
      </c>
      <c r="V470" s="15" t="inlineStr">
        <is>
          <t>Billions of probiotics, sparkling, gut health, low sugar</t>
        </is>
      </c>
      <c r="W470" s="19" t="n"/>
      <c r="X470" s="19" t="n"/>
      <c r="Y470" s="19" t="n"/>
      <c r="Z470" s="19" t="n"/>
      <c r="AA470" s="15" t="inlineStr">
        <is>
          <t>Medium</t>
        </is>
      </c>
      <c r="AB470" s="15" t="inlineStr">
        <is>
          <t>Mass probiotic drink (PepsiCo)</t>
        </is>
      </c>
      <c r="AC470" s="15" t="inlineStr">
        <is>
          <t>Sparkling probiotic for gut health</t>
        </is>
      </c>
      <c r="AD470" s="15" t="inlineStr">
        <is>
          <t>Probiotics in a light sparkling format.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440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KeVita</t>
        </is>
      </c>
      <c r="B471" s="15" t="inlineStr">
        <is>
          <t>KeVita Sparkling Probiotic Drink | Strawberry Acai Coconut | 8-pack 440mL</t>
        </is>
      </c>
      <c r="C471" s="15" t="inlineStr">
        <is>
          <t>3) Functional beverage (still/sparkling)</t>
        </is>
      </c>
      <c r="D471" s="15" t="inlineStr">
        <is>
          <t>440 mL bottle</t>
        </is>
      </c>
      <c r="E471" s="16" t="n">
        <v>8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Strawberry Acai Coconut</t>
        </is>
      </c>
      <c r="P471" s="16" t="n">
        <v>0</v>
      </c>
      <c r="Q471" s="16" t="n">
        <v>80</v>
      </c>
      <c r="R471" s="15" t="inlineStr">
        <is>
          <t>Not listed</t>
        </is>
      </c>
      <c r="S471" s="16" t="n">
        <v>5</v>
      </c>
      <c r="T471" s="16" t="n">
        <v>25</v>
      </c>
      <c r="U471" s="15" t="inlineStr">
        <is>
          <t>Stevia + juice</t>
        </is>
      </c>
      <c r="V471" s="15" t="inlineStr">
        <is>
          <t>Billions of probiotics, sparkling, gut health, low sugar</t>
        </is>
      </c>
      <c r="W471" s="19" t="n"/>
      <c r="X471" s="19" t="n"/>
      <c r="Y471" s="19" t="n"/>
      <c r="Z471" s="19" t="n"/>
      <c r="AA471" s="15" t="inlineStr">
        <is>
          <t>Medium</t>
        </is>
      </c>
      <c r="AB471" s="15" t="inlineStr">
        <is>
          <t>Mass probiotic drink (PepsiCo)</t>
        </is>
      </c>
      <c r="AC471" s="15" t="inlineStr">
        <is>
          <t>Sparkling probiotic for gut health</t>
        </is>
      </c>
      <c r="AD471" s="15" t="inlineStr">
        <is>
          <t>Probiotics in a light sparkling format.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440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KeVita</t>
        </is>
      </c>
      <c r="B472" s="15" t="inlineStr">
        <is>
          <t>KeVita Sparkling Probiotic Drink | Strawberry Acai Coconut | 12-pack 440mL</t>
        </is>
      </c>
      <c r="C472" s="15" t="inlineStr">
        <is>
          <t>3) Functional beverage (still/sparkling)</t>
        </is>
      </c>
      <c r="D472" s="15" t="inlineStr">
        <is>
          <t>440 mL bottle</t>
        </is>
      </c>
      <c r="E472" s="16" t="n">
        <v>12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Strawberry Acai Coconut</t>
        </is>
      </c>
      <c r="P472" s="16" t="n">
        <v>0</v>
      </c>
      <c r="Q472" s="16" t="n">
        <v>80</v>
      </c>
      <c r="R472" s="15" t="inlineStr">
        <is>
          <t>Not listed</t>
        </is>
      </c>
      <c r="S472" s="16" t="n">
        <v>5</v>
      </c>
      <c r="T472" s="16" t="n">
        <v>25</v>
      </c>
      <c r="U472" s="15" t="inlineStr">
        <is>
          <t>Stevia + juice</t>
        </is>
      </c>
      <c r="V472" s="15" t="inlineStr">
        <is>
          <t>Billions of probiotics, sparkling, gut health, low sugar</t>
        </is>
      </c>
      <c r="W472" s="19" t="n"/>
      <c r="X472" s="19" t="n"/>
      <c r="Y472" s="19" t="n"/>
      <c r="Z472" s="19" t="n"/>
      <c r="AA472" s="15" t="inlineStr">
        <is>
          <t>Medium</t>
        </is>
      </c>
      <c r="AB472" s="15" t="inlineStr">
        <is>
          <t>Mass probiotic drink (PepsiCo)</t>
        </is>
      </c>
      <c r="AC472" s="15" t="inlineStr">
        <is>
          <t>Sparkling probiotic for gut health</t>
        </is>
      </c>
      <c r="AD472" s="15" t="inlineStr">
        <is>
          <t>Probiotics in a light sparkling format.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440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KeVita</t>
        </is>
      </c>
      <c r="B473" s="15" t="inlineStr">
        <is>
          <t>KeVita Sparkling Probiotic Drink | Strawberry Acai Coconut | 18-pack 440mL</t>
        </is>
      </c>
      <c r="C473" s="15" t="inlineStr">
        <is>
          <t>3) Functional beverage (still/sparkling)</t>
        </is>
      </c>
      <c r="D473" s="15" t="inlineStr">
        <is>
          <t>440 mL bottle</t>
        </is>
      </c>
      <c r="E473" s="16" t="n">
        <v>18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Strawberry Acai Coconut</t>
        </is>
      </c>
      <c r="P473" s="16" t="n">
        <v>0</v>
      </c>
      <c r="Q473" s="16" t="n">
        <v>80</v>
      </c>
      <c r="R473" s="15" t="inlineStr">
        <is>
          <t>Not listed</t>
        </is>
      </c>
      <c r="S473" s="16" t="n">
        <v>5</v>
      </c>
      <c r="T473" s="16" t="n">
        <v>25</v>
      </c>
      <c r="U473" s="15" t="inlineStr">
        <is>
          <t>Stevia + juice</t>
        </is>
      </c>
      <c r="V473" s="15" t="inlineStr">
        <is>
          <t>Billions of probiotics, sparkling, gut health, low sugar</t>
        </is>
      </c>
      <c r="W473" s="19" t="n"/>
      <c r="X473" s="19" t="n"/>
      <c r="Y473" s="19" t="n"/>
      <c r="Z473" s="19" t="n"/>
      <c r="AA473" s="15" t="inlineStr">
        <is>
          <t>Medium</t>
        </is>
      </c>
      <c r="AB473" s="15" t="inlineStr">
        <is>
          <t>Mass probiotic drink (PepsiCo)</t>
        </is>
      </c>
      <c r="AC473" s="15" t="inlineStr">
        <is>
          <t>Sparkling probiotic for gut health</t>
        </is>
      </c>
      <c r="AD473" s="15" t="inlineStr">
        <is>
          <t>Probiotics in a light sparkling format.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440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KeVita</t>
        </is>
      </c>
      <c r="B474" s="15" t="inlineStr">
        <is>
          <t>KeVita Sparkling Probiotic Drink | Strawberry Acai Coconut | 24-pack 440mL</t>
        </is>
      </c>
      <c r="C474" s="15" t="inlineStr">
        <is>
          <t>3) Functional beverage (still/sparkling)</t>
        </is>
      </c>
      <c r="D474" s="15" t="inlineStr">
        <is>
          <t>440 mL bottle</t>
        </is>
      </c>
      <c r="E474" s="16" t="n">
        <v>24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Strawberry Acai Coconut</t>
        </is>
      </c>
      <c r="P474" s="16" t="n">
        <v>0</v>
      </c>
      <c r="Q474" s="16" t="n">
        <v>80</v>
      </c>
      <c r="R474" s="15" t="inlineStr">
        <is>
          <t>Not listed</t>
        </is>
      </c>
      <c r="S474" s="16" t="n">
        <v>5</v>
      </c>
      <c r="T474" s="16" t="n">
        <v>25</v>
      </c>
      <c r="U474" s="15" t="inlineStr">
        <is>
          <t>Stevia + juice</t>
        </is>
      </c>
      <c r="V474" s="15" t="inlineStr">
        <is>
          <t>Billions of probiotics, sparkling, gut health, low sugar</t>
        </is>
      </c>
      <c r="W474" s="19" t="n"/>
      <c r="X474" s="19" t="n"/>
      <c r="Y474" s="19" t="n"/>
      <c r="Z474" s="19" t="n"/>
      <c r="AA474" s="15" t="inlineStr">
        <is>
          <t>Medium</t>
        </is>
      </c>
      <c r="AB474" s="15" t="inlineStr">
        <is>
          <t>Mass probiotic drink (PepsiCo)</t>
        </is>
      </c>
      <c r="AC474" s="15" t="inlineStr">
        <is>
          <t>Sparkling probiotic for gut health</t>
        </is>
      </c>
      <c r="AD474" s="15" t="inlineStr">
        <is>
          <t>Probiotics in a light sparkling format.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440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KeVita</t>
        </is>
      </c>
      <c r="B475" s="15" t="inlineStr">
        <is>
          <t>KeVita Sparkling Probiotic Drink | Roots Beer | single 440mL</t>
        </is>
      </c>
      <c r="C475" s="15" t="inlineStr">
        <is>
          <t>3) Functional beverage (still/sparkling)</t>
        </is>
      </c>
      <c r="D475" s="15" t="inlineStr">
        <is>
          <t>440 mL bottle</t>
        </is>
      </c>
      <c r="E475" s="16" t="n">
        <v>1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Roots Beer</t>
        </is>
      </c>
      <c r="P475" s="16" t="n">
        <v>0</v>
      </c>
      <c r="Q475" s="16" t="n">
        <v>80</v>
      </c>
      <c r="R475" s="15" t="inlineStr">
        <is>
          <t>Not listed</t>
        </is>
      </c>
      <c r="S475" s="16" t="n">
        <v>5</v>
      </c>
      <c r="T475" s="16" t="n">
        <v>25</v>
      </c>
      <c r="U475" s="15" t="inlineStr">
        <is>
          <t>Stevia + juice</t>
        </is>
      </c>
      <c r="V475" s="15" t="inlineStr">
        <is>
          <t>Billions of probiotics, sparkling, gut health, low sugar</t>
        </is>
      </c>
      <c r="W475" s="19" t="n"/>
      <c r="X475" s="19" t="n"/>
      <c r="Y475" s="19" t="n"/>
      <c r="Z475" s="19" t="n"/>
      <c r="AA475" s="15" t="inlineStr">
        <is>
          <t>Medium</t>
        </is>
      </c>
      <c r="AB475" s="15" t="inlineStr">
        <is>
          <t>Mass probiotic drink (PepsiCo)</t>
        </is>
      </c>
      <c r="AC475" s="15" t="inlineStr">
        <is>
          <t>Sparkling probiotic for gut health</t>
        </is>
      </c>
      <c r="AD475" s="15" t="inlineStr">
        <is>
          <t>Probiotics in a light sparkling format.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440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KeVita</t>
        </is>
      </c>
      <c r="B476" s="15" t="inlineStr">
        <is>
          <t>KeVita Sparkling Probiotic Drink | Roots Beer | 8-pack 440mL</t>
        </is>
      </c>
      <c r="C476" s="15" t="inlineStr">
        <is>
          <t>3) Functional beverage (still/sparkling)</t>
        </is>
      </c>
      <c r="D476" s="15" t="inlineStr">
        <is>
          <t>440 mL bottle</t>
        </is>
      </c>
      <c r="E476" s="16" t="n">
        <v>8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Roots Beer</t>
        </is>
      </c>
      <c r="P476" s="16" t="n">
        <v>0</v>
      </c>
      <c r="Q476" s="16" t="n">
        <v>80</v>
      </c>
      <c r="R476" s="15" t="inlineStr">
        <is>
          <t>Not listed</t>
        </is>
      </c>
      <c r="S476" s="16" t="n">
        <v>5</v>
      </c>
      <c r="T476" s="16" t="n">
        <v>25</v>
      </c>
      <c r="U476" s="15" t="inlineStr">
        <is>
          <t>Stevia + juice</t>
        </is>
      </c>
      <c r="V476" s="15" t="inlineStr">
        <is>
          <t>Billions of probiotics, sparkling, gut health, low sugar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Mass probiotic drink (PepsiCo)</t>
        </is>
      </c>
      <c r="AC476" s="15" t="inlineStr">
        <is>
          <t>Sparkling probiotic for gut health</t>
        </is>
      </c>
      <c r="AD476" s="15" t="inlineStr">
        <is>
          <t>Probiotics in a light sparkling format.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440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KeVita</t>
        </is>
      </c>
      <c r="B477" s="15" t="inlineStr">
        <is>
          <t>KeVita Sparkling Probiotic Drink | Roots Beer | 12-pack 440mL</t>
        </is>
      </c>
      <c r="C477" s="15" t="inlineStr">
        <is>
          <t>3) Functional beverage (still/sparkling)</t>
        </is>
      </c>
      <c r="D477" s="15" t="inlineStr">
        <is>
          <t>440 mL bottle</t>
        </is>
      </c>
      <c r="E477" s="16" t="n">
        <v>12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Roots Beer</t>
        </is>
      </c>
      <c r="P477" s="16" t="n">
        <v>0</v>
      </c>
      <c r="Q477" s="16" t="n">
        <v>80</v>
      </c>
      <c r="R477" s="15" t="inlineStr">
        <is>
          <t>Not listed</t>
        </is>
      </c>
      <c r="S477" s="16" t="n">
        <v>5</v>
      </c>
      <c r="T477" s="16" t="n">
        <v>25</v>
      </c>
      <c r="U477" s="15" t="inlineStr">
        <is>
          <t>Stevia + juice</t>
        </is>
      </c>
      <c r="V477" s="15" t="inlineStr">
        <is>
          <t>Billions of probiotics, sparkling, gut health, low sugar</t>
        </is>
      </c>
      <c r="W477" s="19" t="n"/>
      <c r="X477" s="19" t="n"/>
      <c r="Y477" s="19" t="n"/>
      <c r="Z477" s="19" t="n"/>
      <c r="AA477" s="15" t="inlineStr">
        <is>
          <t>Medium</t>
        </is>
      </c>
      <c r="AB477" s="15" t="inlineStr">
        <is>
          <t>Mass probiotic drink (PepsiCo)</t>
        </is>
      </c>
      <c r="AC477" s="15" t="inlineStr">
        <is>
          <t>Sparkling probiotic for gut health</t>
        </is>
      </c>
      <c r="AD477" s="15" t="inlineStr">
        <is>
          <t>Probiotics in a light sparkling format.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440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KeVita</t>
        </is>
      </c>
      <c r="B478" s="15" t="inlineStr">
        <is>
          <t>KeVita Sparkling Probiotic Drink | Roots Beer | 18-pack 440mL</t>
        </is>
      </c>
      <c r="C478" s="15" t="inlineStr">
        <is>
          <t>3) Functional beverage (still/sparkling)</t>
        </is>
      </c>
      <c r="D478" s="15" t="inlineStr">
        <is>
          <t>440 mL bottle</t>
        </is>
      </c>
      <c r="E478" s="16" t="n">
        <v>18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Roots Beer</t>
        </is>
      </c>
      <c r="P478" s="16" t="n">
        <v>0</v>
      </c>
      <c r="Q478" s="16" t="n">
        <v>80</v>
      </c>
      <c r="R478" s="15" t="inlineStr">
        <is>
          <t>Not listed</t>
        </is>
      </c>
      <c r="S478" s="16" t="n">
        <v>5</v>
      </c>
      <c r="T478" s="16" t="n">
        <v>25</v>
      </c>
      <c r="U478" s="15" t="inlineStr">
        <is>
          <t>Stevia + juice</t>
        </is>
      </c>
      <c r="V478" s="15" t="inlineStr">
        <is>
          <t>Billions of probiotics, sparkling, gut health, low sugar</t>
        </is>
      </c>
      <c r="W478" s="19" t="n"/>
      <c r="X478" s="19" t="n"/>
      <c r="Y478" s="19" t="n"/>
      <c r="Z478" s="19" t="n"/>
      <c r="AA478" s="15" t="inlineStr">
        <is>
          <t>Medium</t>
        </is>
      </c>
      <c r="AB478" s="15" t="inlineStr">
        <is>
          <t>Mass probiotic drink (PepsiCo)</t>
        </is>
      </c>
      <c r="AC478" s="15" t="inlineStr">
        <is>
          <t>Sparkling probiotic for gut health</t>
        </is>
      </c>
      <c r="AD478" s="15" t="inlineStr">
        <is>
          <t>Probiotics in a light sparkling format.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440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KeVita</t>
        </is>
      </c>
      <c r="B479" s="15" t="inlineStr">
        <is>
          <t>KeVita Sparkling Probiotic Drink | Roots Beer | 24-pack 440mL</t>
        </is>
      </c>
      <c r="C479" s="15" t="inlineStr">
        <is>
          <t>3) Functional beverage (still/sparkling)</t>
        </is>
      </c>
      <c r="D479" s="15" t="inlineStr">
        <is>
          <t>440 mL bottle</t>
        </is>
      </c>
      <c r="E479" s="16" t="n">
        <v>24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Roots Beer</t>
        </is>
      </c>
      <c r="P479" s="16" t="n">
        <v>0</v>
      </c>
      <c r="Q479" s="16" t="n">
        <v>80</v>
      </c>
      <c r="R479" s="15" t="inlineStr">
        <is>
          <t>Not listed</t>
        </is>
      </c>
      <c r="S479" s="16" t="n">
        <v>5</v>
      </c>
      <c r="T479" s="16" t="n">
        <v>25</v>
      </c>
      <c r="U479" s="15" t="inlineStr">
        <is>
          <t>Stevia + juice</t>
        </is>
      </c>
      <c r="V479" s="15" t="inlineStr">
        <is>
          <t>Billions of probiotics, sparkling, gut health, low sugar</t>
        </is>
      </c>
      <c r="W479" s="19" t="n"/>
      <c r="X479" s="19" t="n"/>
      <c r="Y479" s="19" t="n"/>
      <c r="Z479" s="19" t="n"/>
      <c r="AA479" s="15" t="inlineStr">
        <is>
          <t>Medium</t>
        </is>
      </c>
      <c r="AB479" s="15" t="inlineStr">
        <is>
          <t>Mass probiotic drink (PepsiCo)</t>
        </is>
      </c>
      <c r="AC479" s="15" t="inlineStr">
        <is>
          <t>Sparkling probiotic for gut health</t>
        </is>
      </c>
      <c r="AD479" s="15" t="inlineStr">
        <is>
          <t>Probiotics in a light sparkling format.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440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Brew Dr</t>
        </is>
      </c>
      <c r="B480" s="15" t="inlineStr">
        <is>
          <t>Brew Dr Kombucha | Clear Mind | single 414mL</t>
        </is>
      </c>
      <c r="C480" s="15" t="inlineStr">
        <is>
          <t>3) Functional beverage (still/sparkling)</t>
        </is>
      </c>
      <c r="D480" s="15" t="inlineStr">
        <is>
          <t>414 mL bottle</t>
        </is>
      </c>
      <c r="E480" s="16" t="n">
        <v>1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Clear Mind</t>
        </is>
      </c>
      <c r="P480" s="16" t="n">
        <v>15</v>
      </c>
      <c r="Q480" s="16" t="n">
        <v>10</v>
      </c>
      <c r="R480" s="15" t="inlineStr">
        <is>
          <t>Not listed</t>
        </is>
      </c>
      <c r="S480" s="16" t="n">
        <v>10</v>
      </c>
      <c r="T480" s="16" t="n">
        <v>50</v>
      </c>
      <c r="U480" s="15" t="inlineStr">
        <is>
          <t>Naturally fermented</t>
        </is>
      </c>
      <c r="V480" s="15" t="inlineStr">
        <is>
          <t>Organic raw kombucha, probiotics, gut health</t>
        </is>
      </c>
      <c r="W480" s="19" t="n"/>
      <c r="X480" s="19" t="n"/>
      <c r="Y480" s="19" t="n"/>
      <c r="Z480" s="19" t="n"/>
      <c r="AA480" s="15" t="inlineStr">
        <is>
          <t>Medium</t>
        </is>
      </c>
      <c r="AB480" s="15" t="inlineStr">
        <is>
          <t>Premium organic kombucha</t>
        </is>
      </c>
      <c r="AC480" s="15" t="inlineStr">
        <is>
          <t>Organic raw kombucha with botanicals</t>
        </is>
      </c>
      <c r="AD480" s="15" t="inlineStr">
        <is>
          <t>Organic raw kombucha taste.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414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Brew Dr</t>
        </is>
      </c>
      <c r="B481" s="15" t="inlineStr">
        <is>
          <t>Brew Dr Kombucha | Clear Mind | 8-pack 414mL</t>
        </is>
      </c>
      <c r="C481" s="15" t="inlineStr">
        <is>
          <t>3) Functional beverage (still/sparkling)</t>
        </is>
      </c>
      <c r="D481" s="15" t="inlineStr">
        <is>
          <t>414 mL bottle</t>
        </is>
      </c>
      <c r="E481" s="16" t="n">
        <v>8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Clear Mind</t>
        </is>
      </c>
      <c r="P481" s="16" t="n">
        <v>15</v>
      </c>
      <c r="Q481" s="16" t="n">
        <v>10</v>
      </c>
      <c r="R481" s="15" t="inlineStr">
        <is>
          <t>Not listed</t>
        </is>
      </c>
      <c r="S481" s="16" t="n">
        <v>10</v>
      </c>
      <c r="T481" s="16" t="n">
        <v>50</v>
      </c>
      <c r="U481" s="15" t="inlineStr">
        <is>
          <t>Naturally fermented</t>
        </is>
      </c>
      <c r="V481" s="15" t="inlineStr">
        <is>
          <t>Organic raw kombucha, probiotics, gut health</t>
        </is>
      </c>
      <c r="W481" s="19" t="n"/>
      <c r="X481" s="19" t="n"/>
      <c r="Y481" s="19" t="n"/>
      <c r="Z481" s="19" t="n"/>
      <c r="AA481" s="15" t="inlineStr">
        <is>
          <t>Medium</t>
        </is>
      </c>
      <c r="AB481" s="15" t="inlineStr">
        <is>
          <t>Premium organic kombucha</t>
        </is>
      </c>
      <c r="AC481" s="15" t="inlineStr">
        <is>
          <t>Organic raw kombucha with botanicals</t>
        </is>
      </c>
      <c r="AD481" s="15" t="inlineStr">
        <is>
          <t>Organic raw kombucha taste.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414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Brew Dr</t>
        </is>
      </c>
      <c r="B482" s="15" t="inlineStr">
        <is>
          <t>Brew Dr Kombucha | Clear Mind | 12-pack 414mL</t>
        </is>
      </c>
      <c r="C482" s="15" t="inlineStr">
        <is>
          <t>3) Functional beverage (still/sparkling)</t>
        </is>
      </c>
      <c r="D482" s="15" t="inlineStr">
        <is>
          <t>414 mL bottle</t>
        </is>
      </c>
      <c r="E482" s="16" t="n">
        <v>12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Clear Mind</t>
        </is>
      </c>
      <c r="P482" s="16" t="n">
        <v>15</v>
      </c>
      <c r="Q482" s="16" t="n">
        <v>10</v>
      </c>
      <c r="R482" s="15" t="inlineStr">
        <is>
          <t>Not listed</t>
        </is>
      </c>
      <c r="S482" s="16" t="n">
        <v>10</v>
      </c>
      <c r="T482" s="16" t="n">
        <v>50</v>
      </c>
      <c r="U482" s="15" t="inlineStr">
        <is>
          <t>Naturally fermented</t>
        </is>
      </c>
      <c r="V482" s="15" t="inlineStr">
        <is>
          <t>Organic raw kombucha, probiotics, gut health</t>
        </is>
      </c>
      <c r="W482" s="19" t="n"/>
      <c r="X482" s="19" t="n"/>
      <c r="Y482" s="19" t="n"/>
      <c r="Z482" s="19" t="n"/>
      <c r="AA482" s="15" t="inlineStr">
        <is>
          <t>Medium</t>
        </is>
      </c>
      <c r="AB482" s="15" t="inlineStr">
        <is>
          <t>Premium organic kombucha</t>
        </is>
      </c>
      <c r="AC482" s="15" t="inlineStr">
        <is>
          <t>Organic raw kombucha with botanicals</t>
        </is>
      </c>
      <c r="AD482" s="15" t="inlineStr">
        <is>
          <t>Organic raw kombucha taste.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414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Brew Dr</t>
        </is>
      </c>
      <c r="B483" s="15" t="inlineStr">
        <is>
          <t>Brew Dr Kombucha | Clear Mind | 18-pack 414mL</t>
        </is>
      </c>
      <c r="C483" s="15" t="inlineStr">
        <is>
          <t>3) Functional beverage (still/sparkling)</t>
        </is>
      </c>
      <c r="D483" s="15" t="inlineStr">
        <is>
          <t>414 mL bottle</t>
        </is>
      </c>
      <c r="E483" s="16" t="n">
        <v>18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Clear Mind</t>
        </is>
      </c>
      <c r="P483" s="16" t="n">
        <v>15</v>
      </c>
      <c r="Q483" s="16" t="n">
        <v>10</v>
      </c>
      <c r="R483" s="15" t="inlineStr">
        <is>
          <t>Not listed</t>
        </is>
      </c>
      <c r="S483" s="16" t="n">
        <v>10</v>
      </c>
      <c r="T483" s="16" t="n">
        <v>50</v>
      </c>
      <c r="U483" s="15" t="inlineStr">
        <is>
          <t>Naturally fermented</t>
        </is>
      </c>
      <c r="V483" s="15" t="inlineStr">
        <is>
          <t>Organic raw kombucha, probiotics, gut health</t>
        </is>
      </c>
      <c r="W483" s="19" t="n"/>
      <c r="X483" s="19" t="n"/>
      <c r="Y483" s="19" t="n"/>
      <c r="Z483" s="19" t="n"/>
      <c r="AA483" s="15" t="inlineStr">
        <is>
          <t>Medium</t>
        </is>
      </c>
      <c r="AB483" s="15" t="inlineStr">
        <is>
          <t>Premium organic kombucha</t>
        </is>
      </c>
      <c r="AC483" s="15" t="inlineStr">
        <is>
          <t>Organic raw kombucha with botanicals</t>
        </is>
      </c>
      <c r="AD483" s="15" t="inlineStr">
        <is>
          <t>Organic raw kombucha taste.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414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Brew Dr</t>
        </is>
      </c>
      <c r="B484" s="15" t="inlineStr">
        <is>
          <t>Brew Dr Kombucha | Clear Mind | 24-pack 414mL</t>
        </is>
      </c>
      <c r="C484" s="15" t="inlineStr">
        <is>
          <t>3) Functional beverage (still/sparkling)</t>
        </is>
      </c>
      <c r="D484" s="15" t="inlineStr">
        <is>
          <t>414 mL bottle</t>
        </is>
      </c>
      <c r="E484" s="16" t="n">
        <v>24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Clear Mind</t>
        </is>
      </c>
      <c r="P484" s="16" t="n">
        <v>15</v>
      </c>
      <c r="Q484" s="16" t="n">
        <v>10</v>
      </c>
      <c r="R484" s="15" t="inlineStr">
        <is>
          <t>Not listed</t>
        </is>
      </c>
      <c r="S484" s="16" t="n">
        <v>10</v>
      </c>
      <c r="T484" s="16" t="n">
        <v>50</v>
      </c>
      <c r="U484" s="15" t="inlineStr">
        <is>
          <t>Naturally fermented</t>
        </is>
      </c>
      <c r="V484" s="15" t="inlineStr">
        <is>
          <t>Organic raw kombucha, probiotics, gut health</t>
        </is>
      </c>
      <c r="W484" s="19" t="n"/>
      <c r="X484" s="19" t="n"/>
      <c r="Y484" s="19" t="n"/>
      <c r="Z484" s="19" t="n"/>
      <c r="AA484" s="15" t="inlineStr">
        <is>
          <t>Medium</t>
        </is>
      </c>
      <c r="AB484" s="15" t="inlineStr">
        <is>
          <t>Premium organic kombucha</t>
        </is>
      </c>
      <c r="AC484" s="15" t="inlineStr">
        <is>
          <t>Organic raw kombucha with botanicals</t>
        </is>
      </c>
      <c r="AD484" s="15" t="inlineStr">
        <is>
          <t>Organic raw kombucha taste.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414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Brew Dr</t>
        </is>
      </c>
      <c r="B485" s="15" t="inlineStr">
        <is>
          <t>Brew Dr Kombucha | Superberry | single 414mL</t>
        </is>
      </c>
      <c r="C485" s="15" t="inlineStr">
        <is>
          <t>3) Functional beverage (still/sparkling)</t>
        </is>
      </c>
      <c r="D485" s="15" t="inlineStr">
        <is>
          <t>414 mL bottle</t>
        </is>
      </c>
      <c r="E485" s="16" t="n">
        <v>1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Superberry</t>
        </is>
      </c>
      <c r="P485" s="16" t="n">
        <v>15</v>
      </c>
      <c r="Q485" s="16" t="n">
        <v>10</v>
      </c>
      <c r="R485" s="15" t="inlineStr">
        <is>
          <t>Not listed</t>
        </is>
      </c>
      <c r="S485" s="16" t="n">
        <v>10</v>
      </c>
      <c r="T485" s="16" t="n">
        <v>50</v>
      </c>
      <c r="U485" s="15" t="inlineStr">
        <is>
          <t>Naturally fermented</t>
        </is>
      </c>
      <c r="V485" s="15" t="inlineStr">
        <is>
          <t>Organic raw kombucha, probiotics, gut health</t>
        </is>
      </c>
      <c r="W485" s="19" t="n"/>
      <c r="X485" s="19" t="n"/>
      <c r="Y485" s="19" t="n"/>
      <c r="Z485" s="19" t="n"/>
      <c r="AA485" s="15" t="inlineStr">
        <is>
          <t>Medium</t>
        </is>
      </c>
      <c r="AB485" s="15" t="inlineStr">
        <is>
          <t>Premium organic kombucha</t>
        </is>
      </c>
      <c r="AC485" s="15" t="inlineStr">
        <is>
          <t>Organic raw kombucha with botanicals</t>
        </is>
      </c>
      <c r="AD485" s="15" t="inlineStr">
        <is>
          <t>Organic raw kombucha taste.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414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Brew Dr</t>
        </is>
      </c>
      <c r="B486" s="15" t="inlineStr">
        <is>
          <t>Brew Dr Kombucha | Superberry | 8-pack 414mL</t>
        </is>
      </c>
      <c r="C486" s="15" t="inlineStr">
        <is>
          <t>3) Functional beverage (still/sparkling)</t>
        </is>
      </c>
      <c r="D486" s="15" t="inlineStr">
        <is>
          <t>414 mL bottle</t>
        </is>
      </c>
      <c r="E486" s="16" t="n">
        <v>8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Superberry</t>
        </is>
      </c>
      <c r="P486" s="16" t="n">
        <v>15</v>
      </c>
      <c r="Q486" s="16" t="n">
        <v>10</v>
      </c>
      <c r="R486" s="15" t="inlineStr">
        <is>
          <t>Not listed</t>
        </is>
      </c>
      <c r="S486" s="16" t="n">
        <v>10</v>
      </c>
      <c r="T486" s="16" t="n">
        <v>50</v>
      </c>
      <c r="U486" s="15" t="inlineStr">
        <is>
          <t>Naturally fermented</t>
        </is>
      </c>
      <c r="V486" s="15" t="inlineStr">
        <is>
          <t>Organic raw kombucha, probiotics, gut health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Premium organic kombucha</t>
        </is>
      </c>
      <c r="AC486" s="15" t="inlineStr">
        <is>
          <t>Organic raw kombucha with botanicals</t>
        </is>
      </c>
      <c r="AD486" s="15" t="inlineStr">
        <is>
          <t>Organic raw kombucha taste.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414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Brew Dr</t>
        </is>
      </c>
      <c r="B487" s="15" t="inlineStr">
        <is>
          <t>Brew Dr Kombucha | Superberry | 12-pack 414mL</t>
        </is>
      </c>
      <c r="C487" s="15" t="inlineStr">
        <is>
          <t>3) Functional beverage (still/sparkling)</t>
        </is>
      </c>
      <c r="D487" s="15" t="inlineStr">
        <is>
          <t>414 mL bottle</t>
        </is>
      </c>
      <c r="E487" s="16" t="n">
        <v>12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Superberry</t>
        </is>
      </c>
      <c r="P487" s="16" t="n">
        <v>15</v>
      </c>
      <c r="Q487" s="16" t="n">
        <v>10</v>
      </c>
      <c r="R487" s="15" t="inlineStr">
        <is>
          <t>Not listed</t>
        </is>
      </c>
      <c r="S487" s="16" t="n">
        <v>10</v>
      </c>
      <c r="T487" s="16" t="n">
        <v>50</v>
      </c>
      <c r="U487" s="15" t="inlineStr">
        <is>
          <t>Naturally fermented</t>
        </is>
      </c>
      <c r="V487" s="15" t="inlineStr">
        <is>
          <t>Organic raw kombucha, probiotics, gut health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Premium organic kombucha</t>
        </is>
      </c>
      <c r="AC487" s="15" t="inlineStr">
        <is>
          <t>Organic raw kombucha with botanicals</t>
        </is>
      </c>
      <c r="AD487" s="15" t="inlineStr">
        <is>
          <t>Organic raw kombucha taste.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414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Brew Dr</t>
        </is>
      </c>
      <c r="B488" s="15" t="inlineStr">
        <is>
          <t>Brew Dr Kombucha | Superberry | 18-pack 414mL</t>
        </is>
      </c>
      <c r="C488" s="15" t="inlineStr">
        <is>
          <t>3) Functional beverage (still/sparkling)</t>
        </is>
      </c>
      <c r="D488" s="15" t="inlineStr">
        <is>
          <t>414 mL bottle</t>
        </is>
      </c>
      <c r="E488" s="16" t="n">
        <v>18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Superberry</t>
        </is>
      </c>
      <c r="P488" s="16" t="n">
        <v>15</v>
      </c>
      <c r="Q488" s="16" t="n">
        <v>10</v>
      </c>
      <c r="R488" s="15" t="inlineStr">
        <is>
          <t>Not listed</t>
        </is>
      </c>
      <c r="S488" s="16" t="n">
        <v>10</v>
      </c>
      <c r="T488" s="16" t="n">
        <v>50</v>
      </c>
      <c r="U488" s="15" t="inlineStr">
        <is>
          <t>Naturally fermented</t>
        </is>
      </c>
      <c r="V488" s="15" t="inlineStr">
        <is>
          <t>Organic raw kombucha, probiotics, gut health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Premium organic kombucha</t>
        </is>
      </c>
      <c r="AC488" s="15" t="inlineStr">
        <is>
          <t>Organic raw kombucha with botanicals</t>
        </is>
      </c>
      <c r="AD488" s="15" t="inlineStr">
        <is>
          <t>Organic raw kombucha taste.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414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Brew Dr</t>
        </is>
      </c>
      <c r="B489" s="15" t="inlineStr">
        <is>
          <t>Brew Dr Kombucha | Superberry | 24-pack 414mL</t>
        </is>
      </c>
      <c r="C489" s="15" t="inlineStr">
        <is>
          <t>3) Functional beverage (still/sparkling)</t>
        </is>
      </c>
      <c r="D489" s="15" t="inlineStr">
        <is>
          <t>414 mL bottle</t>
        </is>
      </c>
      <c r="E489" s="16" t="n">
        <v>24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Superberry</t>
        </is>
      </c>
      <c r="P489" s="16" t="n">
        <v>15</v>
      </c>
      <c r="Q489" s="16" t="n">
        <v>10</v>
      </c>
      <c r="R489" s="15" t="inlineStr">
        <is>
          <t>Not listed</t>
        </is>
      </c>
      <c r="S489" s="16" t="n">
        <v>10</v>
      </c>
      <c r="T489" s="16" t="n">
        <v>50</v>
      </c>
      <c r="U489" s="15" t="inlineStr">
        <is>
          <t>Naturally fermented</t>
        </is>
      </c>
      <c r="V489" s="15" t="inlineStr">
        <is>
          <t>Organic raw kombucha, probiotics, gut health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Premium organic kombucha</t>
        </is>
      </c>
      <c r="AC489" s="15" t="inlineStr">
        <is>
          <t>Organic raw kombucha with botanicals</t>
        </is>
      </c>
      <c r="AD489" s="15" t="inlineStr">
        <is>
          <t>Organic raw kombucha taste.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414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Brew Dr</t>
        </is>
      </c>
      <c r="B490" s="15" t="inlineStr">
        <is>
          <t>Brew Dr Kombucha | Island Mango | single 414mL</t>
        </is>
      </c>
      <c r="C490" s="15" t="inlineStr">
        <is>
          <t>3) Functional beverage (still/sparkling)</t>
        </is>
      </c>
      <c r="D490" s="15" t="inlineStr">
        <is>
          <t>414 mL bottle</t>
        </is>
      </c>
      <c r="E490" s="16" t="n">
        <v>1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Island Mango</t>
        </is>
      </c>
      <c r="P490" s="16" t="n">
        <v>15</v>
      </c>
      <c r="Q490" s="16" t="n">
        <v>10</v>
      </c>
      <c r="R490" s="15" t="inlineStr">
        <is>
          <t>Not listed</t>
        </is>
      </c>
      <c r="S490" s="16" t="n">
        <v>10</v>
      </c>
      <c r="T490" s="16" t="n">
        <v>50</v>
      </c>
      <c r="U490" s="15" t="inlineStr">
        <is>
          <t>Naturally fermented</t>
        </is>
      </c>
      <c r="V490" s="15" t="inlineStr">
        <is>
          <t>Organic raw kombucha, probiotics, gut health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Premium organic kombucha</t>
        </is>
      </c>
      <c r="AC490" s="15" t="inlineStr">
        <is>
          <t>Organic raw kombucha with botanicals</t>
        </is>
      </c>
      <c r="AD490" s="15" t="inlineStr">
        <is>
          <t>Organic raw kombucha taste.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414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Brew Dr</t>
        </is>
      </c>
      <c r="B491" s="15" t="inlineStr">
        <is>
          <t>Brew Dr Kombucha | Island Mango | 8-pack 414mL</t>
        </is>
      </c>
      <c r="C491" s="15" t="inlineStr">
        <is>
          <t>3) Functional beverage (still/sparkling)</t>
        </is>
      </c>
      <c r="D491" s="15" t="inlineStr">
        <is>
          <t>414 mL bottle</t>
        </is>
      </c>
      <c r="E491" s="16" t="n">
        <v>8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Island Mango</t>
        </is>
      </c>
      <c r="P491" s="16" t="n">
        <v>15</v>
      </c>
      <c r="Q491" s="16" t="n">
        <v>10</v>
      </c>
      <c r="R491" s="15" t="inlineStr">
        <is>
          <t>Not listed</t>
        </is>
      </c>
      <c r="S491" s="16" t="n">
        <v>10</v>
      </c>
      <c r="T491" s="16" t="n">
        <v>50</v>
      </c>
      <c r="U491" s="15" t="inlineStr">
        <is>
          <t>Naturally fermented</t>
        </is>
      </c>
      <c r="V491" s="15" t="inlineStr">
        <is>
          <t>Organic raw kombucha, probiotics, gut health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Premium organic kombucha</t>
        </is>
      </c>
      <c r="AC491" s="15" t="inlineStr">
        <is>
          <t>Organic raw kombucha with botanicals</t>
        </is>
      </c>
      <c r="AD491" s="15" t="inlineStr">
        <is>
          <t>Organic raw kombucha taste.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414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Brew Dr</t>
        </is>
      </c>
      <c r="B492" s="15" t="inlineStr">
        <is>
          <t>Brew Dr Kombucha | Island Mango | 12-pack 414mL</t>
        </is>
      </c>
      <c r="C492" s="15" t="inlineStr">
        <is>
          <t>3) Functional beverage (still/sparkling)</t>
        </is>
      </c>
      <c r="D492" s="15" t="inlineStr">
        <is>
          <t>414 mL bottle</t>
        </is>
      </c>
      <c r="E492" s="16" t="n">
        <v>12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Island Mango</t>
        </is>
      </c>
      <c r="P492" s="16" t="n">
        <v>15</v>
      </c>
      <c r="Q492" s="16" t="n">
        <v>10</v>
      </c>
      <c r="R492" s="15" t="inlineStr">
        <is>
          <t>Not listed</t>
        </is>
      </c>
      <c r="S492" s="16" t="n">
        <v>10</v>
      </c>
      <c r="T492" s="16" t="n">
        <v>50</v>
      </c>
      <c r="U492" s="15" t="inlineStr">
        <is>
          <t>Naturally fermented</t>
        </is>
      </c>
      <c r="V492" s="15" t="inlineStr">
        <is>
          <t>Organic raw kombucha, probiotics, gut health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Premium organic kombucha</t>
        </is>
      </c>
      <c r="AC492" s="15" t="inlineStr">
        <is>
          <t>Organic raw kombucha with botanicals</t>
        </is>
      </c>
      <c r="AD492" s="15" t="inlineStr">
        <is>
          <t>Organic raw kombucha taste.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414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Brew Dr</t>
        </is>
      </c>
      <c r="B493" s="15" t="inlineStr">
        <is>
          <t>Brew Dr Kombucha | Island Mango | 18-pack 414mL</t>
        </is>
      </c>
      <c r="C493" s="15" t="inlineStr">
        <is>
          <t>3) Functional beverage (still/sparkling)</t>
        </is>
      </c>
      <c r="D493" s="15" t="inlineStr">
        <is>
          <t>414 mL bottle</t>
        </is>
      </c>
      <c r="E493" s="16" t="n">
        <v>18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Island Mango</t>
        </is>
      </c>
      <c r="P493" s="16" t="n">
        <v>15</v>
      </c>
      <c r="Q493" s="16" t="n">
        <v>10</v>
      </c>
      <c r="R493" s="15" t="inlineStr">
        <is>
          <t>Not listed</t>
        </is>
      </c>
      <c r="S493" s="16" t="n">
        <v>10</v>
      </c>
      <c r="T493" s="16" t="n">
        <v>50</v>
      </c>
      <c r="U493" s="15" t="inlineStr">
        <is>
          <t>Naturally fermented</t>
        </is>
      </c>
      <c r="V493" s="15" t="inlineStr">
        <is>
          <t>Organic raw kombucha, probiotics, gut health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Premium organic kombucha</t>
        </is>
      </c>
      <c r="AC493" s="15" t="inlineStr">
        <is>
          <t>Organic raw kombucha with botanicals</t>
        </is>
      </c>
      <c r="AD493" s="15" t="inlineStr">
        <is>
          <t>Organic raw kombucha taste.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414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Brew Dr</t>
        </is>
      </c>
      <c r="B494" s="15" t="inlineStr">
        <is>
          <t>Brew Dr Kombucha | Island Mango | 24-pack 414mL</t>
        </is>
      </c>
      <c r="C494" s="15" t="inlineStr">
        <is>
          <t>3) Functional beverage (still/sparkling)</t>
        </is>
      </c>
      <c r="D494" s="15" t="inlineStr">
        <is>
          <t>414 mL bottle</t>
        </is>
      </c>
      <c r="E494" s="16" t="n">
        <v>24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Island Mango</t>
        </is>
      </c>
      <c r="P494" s="16" t="n">
        <v>15</v>
      </c>
      <c r="Q494" s="16" t="n">
        <v>10</v>
      </c>
      <c r="R494" s="15" t="inlineStr">
        <is>
          <t>Not listed</t>
        </is>
      </c>
      <c r="S494" s="16" t="n">
        <v>10</v>
      </c>
      <c r="T494" s="16" t="n">
        <v>50</v>
      </c>
      <c r="U494" s="15" t="inlineStr">
        <is>
          <t>Naturally fermented</t>
        </is>
      </c>
      <c r="V494" s="15" t="inlineStr">
        <is>
          <t>Organic raw kombucha, probiotics, gut health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Premium organic kombucha</t>
        </is>
      </c>
      <c r="AC494" s="15" t="inlineStr">
        <is>
          <t>Organic raw kombucha with botanicals</t>
        </is>
      </c>
      <c r="AD494" s="15" t="inlineStr">
        <is>
          <t>Organic raw kombucha taste.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414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Brew Dr</t>
        </is>
      </c>
      <c r="B495" s="15" t="inlineStr">
        <is>
          <t>Brew Dr Kombucha | Happiness | single 414mL</t>
        </is>
      </c>
      <c r="C495" s="15" t="inlineStr">
        <is>
          <t>3) Functional beverage (still/sparkling)</t>
        </is>
      </c>
      <c r="D495" s="15" t="inlineStr">
        <is>
          <t>414 mL bottle</t>
        </is>
      </c>
      <c r="E495" s="16" t="n">
        <v>1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Happiness</t>
        </is>
      </c>
      <c r="P495" s="16" t="n">
        <v>15</v>
      </c>
      <c r="Q495" s="16" t="n">
        <v>10</v>
      </c>
      <c r="R495" s="15" t="inlineStr">
        <is>
          <t>Not listed</t>
        </is>
      </c>
      <c r="S495" s="16" t="n">
        <v>10</v>
      </c>
      <c r="T495" s="16" t="n">
        <v>50</v>
      </c>
      <c r="U495" s="15" t="inlineStr">
        <is>
          <t>Naturally fermented</t>
        </is>
      </c>
      <c r="V495" s="15" t="inlineStr">
        <is>
          <t>Organic raw kombucha, probiotics, gut health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Premium organic kombucha</t>
        </is>
      </c>
      <c r="AC495" s="15" t="inlineStr">
        <is>
          <t>Organic raw kombucha with botanicals</t>
        </is>
      </c>
      <c r="AD495" s="15" t="inlineStr">
        <is>
          <t>Organic raw kombucha taste.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414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Brew Dr</t>
        </is>
      </c>
      <c r="B496" s="15" t="inlineStr">
        <is>
          <t>Brew Dr Kombucha | Happiness | 8-pack 414mL</t>
        </is>
      </c>
      <c r="C496" s="15" t="inlineStr">
        <is>
          <t>3) Functional beverage (still/sparkling)</t>
        </is>
      </c>
      <c r="D496" s="15" t="inlineStr">
        <is>
          <t>414 mL bottle</t>
        </is>
      </c>
      <c r="E496" s="16" t="n">
        <v>8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Happiness</t>
        </is>
      </c>
      <c r="P496" s="16" t="n">
        <v>15</v>
      </c>
      <c r="Q496" s="16" t="n">
        <v>10</v>
      </c>
      <c r="R496" s="15" t="inlineStr">
        <is>
          <t>Not listed</t>
        </is>
      </c>
      <c r="S496" s="16" t="n">
        <v>10</v>
      </c>
      <c r="T496" s="16" t="n">
        <v>50</v>
      </c>
      <c r="U496" s="15" t="inlineStr">
        <is>
          <t>Naturally fermented</t>
        </is>
      </c>
      <c r="V496" s="15" t="inlineStr">
        <is>
          <t>Organic raw kombucha, probiotics, gut health</t>
        </is>
      </c>
      <c r="W496" s="19" t="n"/>
      <c r="X496" s="19" t="n"/>
      <c r="Y496" s="19" t="n"/>
      <c r="Z496" s="19" t="n"/>
      <c r="AA496" s="15" t="inlineStr">
        <is>
          <t>Medium</t>
        </is>
      </c>
      <c r="AB496" s="15" t="inlineStr">
        <is>
          <t>Premium organic kombucha</t>
        </is>
      </c>
      <c r="AC496" s="15" t="inlineStr">
        <is>
          <t>Organic raw kombucha with botanicals</t>
        </is>
      </c>
      <c r="AD496" s="15" t="inlineStr">
        <is>
          <t>Organic raw kombucha taste.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414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Brew Dr</t>
        </is>
      </c>
      <c r="B497" s="15" t="inlineStr">
        <is>
          <t>Brew Dr Kombucha | Happiness | 12-pack 414mL</t>
        </is>
      </c>
      <c r="C497" s="15" t="inlineStr">
        <is>
          <t>3) Functional beverage (still/sparkling)</t>
        </is>
      </c>
      <c r="D497" s="15" t="inlineStr">
        <is>
          <t>414 mL bottle</t>
        </is>
      </c>
      <c r="E497" s="16" t="n">
        <v>12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Happiness</t>
        </is>
      </c>
      <c r="P497" s="16" t="n">
        <v>15</v>
      </c>
      <c r="Q497" s="16" t="n">
        <v>10</v>
      </c>
      <c r="R497" s="15" t="inlineStr">
        <is>
          <t>Not listed</t>
        </is>
      </c>
      <c r="S497" s="16" t="n">
        <v>10</v>
      </c>
      <c r="T497" s="16" t="n">
        <v>50</v>
      </c>
      <c r="U497" s="15" t="inlineStr">
        <is>
          <t>Naturally fermented</t>
        </is>
      </c>
      <c r="V497" s="15" t="inlineStr">
        <is>
          <t>Organic raw kombucha, probiotics, gut health</t>
        </is>
      </c>
      <c r="W497" s="19" t="n"/>
      <c r="X497" s="19" t="n"/>
      <c r="Y497" s="19" t="n"/>
      <c r="Z497" s="19" t="n"/>
      <c r="AA497" s="15" t="inlineStr">
        <is>
          <t>Medium</t>
        </is>
      </c>
      <c r="AB497" s="15" t="inlineStr">
        <is>
          <t>Premium organic kombucha</t>
        </is>
      </c>
      <c r="AC497" s="15" t="inlineStr">
        <is>
          <t>Organic raw kombucha with botanicals</t>
        </is>
      </c>
      <c r="AD497" s="15" t="inlineStr">
        <is>
          <t>Organic raw kombucha taste.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414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Brew Dr</t>
        </is>
      </c>
      <c r="B498" s="15" t="inlineStr">
        <is>
          <t>Brew Dr Kombucha | Happiness | 18-pack 414mL</t>
        </is>
      </c>
      <c r="C498" s="15" t="inlineStr">
        <is>
          <t>3) Functional beverage (still/sparkling)</t>
        </is>
      </c>
      <c r="D498" s="15" t="inlineStr">
        <is>
          <t>414 mL bottle</t>
        </is>
      </c>
      <c r="E498" s="16" t="n">
        <v>18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Happiness</t>
        </is>
      </c>
      <c r="P498" s="16" t="n">
        <v>15</v>
      </c>
      <c r="Q498" s="16" t="n">
        <v>10</v>
      </c>
      <c r="R498" s="15" t="inlineStr">
        <is>
          <t>Not listed</t>
        </is>
      </c>
      <c r="S498" s="16" t="n">
        <v>10</v>
      </c>
      <c r="T498" s="16" t="n">
        <v>50</v>
      </c>
      <c r="U498" s="15" t="inlineStr">
        <is>
          <t>Naturally fermented</t>
        </is>
      </c>
      <c r="V498" s="15" t="inlineStr">
        <is>
          <t>Organic raw kombucha, probiotics, gut health</t>
        </is>
      </c>
      <c r="W498" s="19" t="n"/>
      <c r="X498" s="19" t="n"/>
      <c r="Y498" s="19" t="n"/>
      <c r="Z498" s="19" t="n"/>
      <c r="AA498" s="15" t="inlineStr">
        <is>
          <t>Medium</t>
        </is>
      </c>
      <c r="AB498" s="15" t="inlineStr">
        <is>
          <t>Premium organic kombucha</t>
        </is>
      </c>
      <c r="AC498" s="15" t="inlineStr">
        <is>
          <t>Organic raw kombucha with botanicals</t>
        </is>
      </c>
      <c r="AD498" s="15" t="inlineStr">
        <is>
          <t>Organic raw kombucha taste.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414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Brew Dr</t>
        </is>
      </c>
      <c r="B499" s="15" t="inlineStr">
        <is>
          <t>Brew Dr Kombucha | Happiness | 24-pack 414mL</t>
        </is>
      </c>
      <c r="C499" s="15" t="inlineStr">
        <is>
          <t>3) Functional beverage (still/sparkling)</t>
        </is>
      </c>
      <c r="D499" s="15" t="inlineStr">
        <is>
          <t>414 mL bottle</t>
        </is>
      </c>
      <c r="E499" s="16" t="n">
        <v>24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Happiness</t>
        </is>
      </c>
      <c r="P499" s="16" t="n">
        <v>15</v>
      </c>
      <c r="Q499" s="16" t="n">
        <v>10</v>
      </c>
      <c r="R499" s="15" t="inlineStr">
        <is>
          <t>Not listed</t>
        </is>
      </c>
      <c r="S499" s="16" t="n">
        <v>10</v>
      </c>
      <c r="T499" s="16" t="n">
        <v>50</v>
      </c>
      <c r="U499" s="15" t="inlineStr">
        <is>
          <t>Naturally fermented</t>
        </is>
      </c>
      <c r="V499" s="15" t="inlineStr">
        <is>
          <t>Organic raw kombucha, probiotics, gut health</t>
        </is>
      </c>
      <c r="W499" s="19" t="n"/>
      <c r="X499" s="19" t="n"/>
      <c r="Y499" s="19" t="n"/>
      <c r="Z499" s="19" t="n"/>
      <c r="AA499" s="15" t="inlineStr">
        <is>
          <t>Medium</t>
        </is>
      </c>
      <c r="AB499" s="15" t="inlineStr">
        <is>
          <t>Premium organic kombucha</t>
        </is>
      </c>
      <c r="AC499" s="15" t="inlineStr">
        <is>
          <t>Organic raw kombucha with botanicals</t>
        </is>
      </c>
      <c r="AD499" s="15" t="inlineStr">
        <is>
          <t>Organic raw kombucha taste.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414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Brew Dr</t>
        </is>
      </c>
      <c r="B500" s="15" t="inlineStr">
        <is>
          <t>Brew Dr Kombucha | Ginger Turmeric | single 414mL</t>
        </is>
      </c>
      <c r="C500" s="15" t="inlineStr">
        <is>
          <t>3) Functional beverage (still/sparkling)</t>
        </is>
      </c>
      <c r="D500" s="15" t="inlineStr">
        <is>
          <t>414 mL bottle</t>
        </is>
      </c>
      <c r="E500" s="16" t="n">
        <v>1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Ginger Turmeric</t>
        </is>
      </c>
      <c r="P500" s="16" t="n">
        <v>15</v>
      </c>
      <c r="Q500" s="16" t="n">
        <v>10</v>
      </c>
      <c r="R500" s="15" t="inlineStr">
        <is>
          <t>Not listed</t>
        </is>
      </c>
      <c r="S500" s="16" t="n">
        <v>10</v>
      </c>
      <c r="T500" s="16" t="n">
        <v>50</v>
      </c>
      <c r="U500" s="15" t="inlineStr">
        <is>
          <t>Naturally fermented</t>
        </is>
      </c>
      <c r="V500" s="15" t="inlineStr">
        <is>
          <t>Organic raw kombucha, probiotics, gut health</t>
        </is>
      </c>
      <c r="W500" s="19" t="n"/>
      <c r="X500" s="19" t="n"/>
      <c r="Y500" s="19" t="n"/>
      <c r="Z500" s="19" t="n"/>
      <c r="AA500" s="15" t="inlineStr">
        <is>
          <t>Medium</t>
        </is>
      </c>
      <c r="AB500" s="15" t="inlineStr">
        <is>
          <t>Premium organic kombucha</t>
        </is>
      </c>
      <c r="AC500" s="15" t="inlineStr">
        <is>
          <t>Organic raw kombucha with botanicals</t>
        </is>
      </c>
      <c r="AD500" s="15" t="inlineStr">
        <is>
          <t>Organic raw kombucha taste.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414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Brew Dr</t>
        </is>
      </c>
      <c r="B501" s="15" t="inlineStr">
        <is>
          <t>Brew Dr Kombucha | Ginger Turmeric | 8-pack 414mL</t>
        </is>
      </c>
      <c r="C501" s="15" t="inlineStr">
        <is>
          <t>3) Functional beverage (still/sparkling)</t>
        </is>
      </c>
      <c r="D501" s="15" t="inlineStr">
        <is>
          <t>414 mL bottle</t>
        </is>
      </c>
      <c r="E501" s="16" t="n">
        <v>8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Ginger Turmeric</t>
        </is>
      </c>
      <c r="P501" s="16" t="n">
        <v>15</v>
      </c>
      <c r="Q501" s="16" t="n">
        <v>10</v>
      </c>
      <c r="R501" s="15" t="inlineStr">
        <is>
          <t>Not listed</t>
        </is>
      </c>
      <c r="S501" s="16" t="n">
        <v>10</v>
      </c>
      <c r="T501" s="16" t="n">
        <v>50</v>
      </c>
      <c r="U501" s="15" t="inlineStr">
        <is>
          <t>Naturally fermented</t>
        </is>
      </c>
      <c r="V501" s="15" t="inlineStr">
        <is>
          <t>Organic raw kombucha, probiotics, gut health</t>
        </is>
      </c>
      <c r="W501" s="19" t="n"/>
      <c r="X501" s="19" t="n"/>
      <c r="Y501" s="19" t="n"/>
      <c r="Z501" s="19" t="n"/>
      <c r="AA501" s="15" t="inlineStr">
        <is>
          <t>Medium</t>
        </is>
      </c>
      <c r="AB501" s="15" t="inlineStr">
        <is>
          <t>Premium organic kombucha</t>
        </is>
      </c>
      <c r="AC501" s="15" t="inlineStr">
        <is>
          <t>Organic raw kombucha with botanicals</t>
        </is>
      </c>
      <c r="AD501" s="15" t="inlineStr">
        <is>
          <t>Organic raw kombucha taste.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414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Brew Dr</t>
        </is>
      </c>
      <c r="B502" s="15" t="inlineStr">
        <is>
          <t>Brew Dr Kombucha | Ginger Turmeric | 12-pack 414mL</t>
        </is>
      </c>
      <c r="C502" s="15" t="inlineStr">
        <is>
          <t>3) Functional beverage (still/sparkling)</t>
        </is>
      </c>
      <c r="D502" s="15" t="inlineStr">
        <is>
          <t>414 mL bottle</t>
        </is>
      </c>
      <c r="E502" s="16" t="n">
        <v>12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Ginger Turmeric</t>
        </is>
      </c>
      <c r="P502" s="16" t="n">
        <v>15</v>
      </c>
      <c r="Q502" s="16" t="n">
        <v>10</v>
      </c>
      <c r="R502" s="15" t="inlineStr">
        <is>
          <t>Not listed</t>
        </is>
      </c>
      <c r="S502" s="16" t="n">
        <v>10</v>
      </c>
      <c r="T502" s="16" t="n">
        <v>50</v>
      </c>
      <c r="U502" s="15" t="inlineStr">
        <is>
          <t>Naturally fermented</t>
        </is>
      </c>
      <c r="V502" s="15" t="inlineStr">
        <is>
          <t>Organic raw kombucha, probiotics, gut health</t>
        </is>
      </c>
      <c r="W502" s="19" t="n"/>
      <c r="X502" s="19" t="n"/>
      <c r="Y502" s="19" t="n"/>
      <c r="Z502" s="19" t="n"/>
      <c r="AA502" s="15" t="inlineStr">
        <is>
          <t>Medium</t>
        </is>
      </c>
      <c r="AB502" s="15" t="inlineStr">
        <is>
          <t>Premium organic kombucha</t>
        </is>
      </c>
      <c r="AC502" s="15" t="inlineStr">
        <is>
          <t>Organic raw kombucha with botanicals</t>
        </is>
      </c>
      <c r="AD502" s="15" t="inlineStr">
        <is>
          <t>Organic raw kombucha taste.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414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Brew Dr</t>
        </is>
      </c>
      <c r="B503" s="15" t="inlineStr">
        <is>
          <t>Brew Dr Kombucha | Ginger Turmeric | 18-pack 414mL</t>
        </is>
      </c>
      <c r="C503" s="15" t="inlineStr">
        <is>
          <t>3) Functional beverage (still/sparkling)</t>
        </is>
      </c>
      <c r="D503" s="15" t="inlineStr">
        <is>
          <t>414 mL bottle</t>
        </is>
      </c>
      <c r="E503" s="16" t="n">
        <v>18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Ginger Turmeric</t>
        </is>
      </c>
      <c r="P503" s="16" t="n">
        <v>15</v>
      </c>
      <c r="Q503" s="16" t="n">
        <v>10</v>
      </c>
      <c r="R503" s="15" t="inlineStr">
        <is>
          <t>Not listed</t>
        </is>
      </c>
      <c r="S503" s="16" t="n">
        <v>10</v>
      </c>
      <c r="T503" s="16" t="n">
        <v>50</v>
      </c>
      <c r="U503" s="15" t="inlineStr">
        <is>
          <t>Naturally fermented</t>
        </is>
      </c>
      <c r="V503" s="15" t="inlineStr">
        <is>
          <t>Organic raw kombucha, probiotics, gut health</t>
        </is>
      </c>
      <c r="W503" s="19" t="n"/>
      <c r="X503" s="19" t="n"/>
      <c r="Y503" s="19" t="n"/>
      <c r="Z503" s="19" t="n"/>
      <c r="AA503" s="15" t="inlineStr">
        <is>
          <t>Medium</t>
        </is>
      </c>
      <c r="AB503" s="15" t="inlineStr">
        <is>
          <t>Premium organic kombucha</t>
        </is>
      </c>
      <c r="AC503" s="15" t="inlineStr">
        <is>
          <t>Organic raw kombucha with botanicals</t>
        </is>
      </c>
      <c r="AD503" s="15" t="inlineStr">
        <is>
          <t>Organic raw kombucha taste.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414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Brew Dr</t>
        </is>
      </c>
      <c r="B504" s="15" t="inlineStr">
        <is>
          <t>Brew Dr Kombucha | Ginger Turmeric | 24-pack 414mL</t>
        </is>
      </c>
      <c r="C504" s="15" t="inlineStr">
        <is>
          <t>3) Functional beverage (still/sparkling)</t>
        </is>
      </c>
      <c r="D504" s="15" t="inlineStr">
        <is>
          <t>414 mL bottle</t>
        </is>
      </c>
      <c r="E504" s="16" t="n">
        <v>24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Ginger Turmeric</t>
        </is>
      </c>
      <c r="P504" s="16" t="n">
        <v>15</v>
      </c>
      <c r="Q504" s="16" t="n">
        <v>10</v>
      </c>
      <c r="R504" s="15" t="inlineStr">
        <is>
          <t>Not listed</t>
        </is>
      </c>
      <c r="S504" s="16" t="n">
        <v>10</v>
      </c>
      <c r="T504" s="16" t="n">
        <v>50</v>
      </c>
      <c r="U504" s="15" t="inlineStr">
        <is>
          <t>Naturally fermented</t>
        </is>
      </c>
      <c r="V504" s="15" t="inlineStr">
        <is>
          <t>Organic raw kombucha, probiotics, gut health</t>
        </is>
      </c>
      <c r="W504" s="19" t="n"/>
      <c r="X504" s="19" t="n"/>
      <c r="Y504" s="19" t="n"/>
      <c r="Z504" s="19" t="n"/>
      <c r="AA504" s="15" t="inlineStr">
        <is>
          <t>Medium</t>
        </is>
      </c>
      <c r="AB504" s="15" t="inlineStr">
        <is>
          <t>Premium organic kombucha</t>
        </is>
      </c>
      <c r="AC504" s="15" t="inlineStr">
        <is>
          <t>Organic raw kombucha with botanicals</t>
        </is>
      </c>
      <c r="AD504" s="15" t="inlineStr">
        <is>
          <t>Organic raw kombucha taste.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414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Karma</t>
        </is>
      </c>
      <c r="B505" s="15" t="inlineStr">
        <is>
          <t>Karma Wellness Water | Berry Cherry | single 532mL</t>
        </is>
      </c>
      <c r="C505" s="15" t="inlineStr">
        <is>
          <t>3) Functional beverage (still/sparkling)</t>
        </is>
      </c>
      <c r="D505" s="15" t="inlineStr">
        <is>
          <t>532 mL bottle</t>
        </is>
      </c>
      <c r="E505" s="16" t="n">
        <v>1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Berry Cherry</t>
        </is>
      </c>
      <c r="P505" s="16" t="n">
        <v>0</v>
      </c>
      <c r="Q505" s="16" t="n">
        <v>10</v>
      </c>
      <c r="R505" s="15" t="inlineStr">
        <is>
          <t>Not listed</t>
        </is>
      </c>
      <c r="S505" s="16" t="n">
        <v>10</v>
      </c>
      <c r="T505" s="16" t="n">
        <v>40</v>
      </c>
      <c r="U505" s="15" t="inlineStr">
        <is>
          <t>Cane sugar + stevia</t>
        </is>
      </c>
      <c r="V505" s="15" t="inlineStr">
        <is>
          <t>Push-cap fresh vitamins, antioxidants, function-by-flavour</t>
        </is>
      </c>
      <c r="W505" s="19" t="n"/>
      <c r="X505" s="19" t="n"/>
      <c r="Y505" s="19" t="n"/>
      <c r="Z505" s="19" t="n"/>
      <c r="AA505" s="15" t="inlineStr">
        <is>
          <t>Low</t>
        </is>
      </c>
      <c r="AB505" s="15" t="inlineStr">
        <is>
          <t>Niche push-cap vitamin water</t>
        </is>
      </c>
      <c r="AC505" s="15" t="inlineStr">
        <is>
          <t>Fresh-mixed vitamins via push cap</t>
        </is>
      </c>
      <c r="AD505" s="15" t="inlineStr">
        <is>
          <t>Vitamins mixed fresh at opening.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532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Karma</t>
        </is>
      </c>
      <c r="B506" s="15" t="inlineStr">
        <is>
          <t>Karma Wellness Water | Berry Cherry | 8-pack 532mL</t>
        </is>
      </c>
      <c r="C506" s="15" t="inlineStr">
        <is>
          <t>3) Functional beverage (still/sparkling)</t>
        </is>
      </c>
      <c r="D506" s="15" t="inlineStr">
        <is>
          <t>532 mL bottle</t>
        </is>
      </c>
      <c r="E506" s="16" t="n">
        <v>8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Berry Cherry</t>
        </is>
      </c>
      <c r="P506" s="16" t="n">
        <v>0</v>
      </c>
      <c r="Q506" s="16" t="n">
        <v>10</v>
      </c>
      <c r="R506" s="15" t="inlineStr">
        <is>
          <t>Not listed</t>
        </is>
      </c>
      <c r="S506" s="16" t="n">
        <v>10</v>
      </c>
      <c r="T506" s="16" t="n">
        <v>40</v>
      </c>
      <c r="U506" s="15" t="inlineStr">
        <is>
          <t>Cane sugar + stevia</t>
        </is>
      </c>
      <c r="V506" s="15" t="inlineStr">
        <is>
          <t>Push-cap fresh vitamins, antioxidants, function-by-flavour</t>
        </is>
      </c>
      <c r="W506" s="19" t="n"/>
      <c r="X506" s="19" t="n"/>
      <c r="Y506" s="19" t="n"/>
      <c r="Z506" s="19" t="n"/>
      <c r="AA506" s="15" t="inlineStr">
        <is>
          <t>Low</t>
        </is>
      </c>
      <c r="AB506" s="15" t="inlineStr">
        <is>
          <t>Niche push-cap vitamin water</t>
        </is>
      </c>
      <c r="AC506" s="15" t="inlineStr">
        <is>
          <t>Fresh-mixed vitamins via push cap</t>
        </is>
      </c>
      <c r="AD506" s="15" t="inlineStr">
        <is>
          <t>Vitamins mixed fresh at opening.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532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Karma</t>
        </is>
      </c>
      <c r="B507" s="15" t="inlineStr">
        <is>
          <t>Karma Wellness Water | Berry Cherry | 12-pack 532mL</t>
        </is>
      </c>
      <c r="C507" s="15" t="inlineStr">
        <is>
          <t>3) Functional beverage (still/sparkling)</t>
        </is>
      </c>
      <c r="D507" s="15" t="inlineStr">
        <is>
          <t>532 mL bottle</t>
        </is>
      </c>
      <c r="E507" s="16" t="n">
        <v>12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Berry Cherry</t>
        </is>
      </c>
      <c r="P507" s="16" t="n">
        <v>0</v>
      </c>
      <c r="Q507" s="16" t="n">
        <v>10</v>
      </c>
      <c r="R507" s="15" t="inlineStr">
        <is>
          <t>Not listed</t>
        </is>
      </c>
      <c r="S507" s="16" t="n">
        <v>10</v>
      </c>
      <c r="T507" s="16" t="n">
        <v>40</v>
      </c>
      <c r="U507" s="15" t="inlineStr">
        <is>
          <t>Cane sugar + stevia</t>
        </is>
      </c>
      <c r="V507" s="15" t="inlineStr">
        <is>
          <t>Push-cap fresh vitamins, antioxidants, function-by-flavour</t>
        </is>
      </c>
      <c r="W507" s="19" t="n"/>
      <c r="X507" s="19" t="n"/>
      <c r="Y507" s="19" t="n"/>
      <c r="Z507" s="19" t="n"/>
      <c r="AA507" s="15" t="inlineStr">
        <is>
          <t>Low</t>
        </is>
      </c>
      <c r="AB507" s="15" t="inlineStr">
        <is>
          <t>Niche push-cap vitamin water</t>
        </is>
      </c>
      <c r="AC507" s="15" t="inlineStr">
        <is>
          <t>Fresh-mixed vitamins via push cap</t>
        </is>
      </c>
      <c r="AD507" s="15" t="inlineStr">
        <is>
          <t>Vitamins mixed fresh at opening.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532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Karma</t>
        </is>
      </c>
      <c r="B508" s="15" t="inlineStr">
        <is>
          <t>Karma Wellness Water | Berry Cherry | 18-pack 532mL</t>
        </is>
      </c>
      <c r="C508" s="15" t="inlineStr">
        <is>
          <t>3) Functional beverage (still/sparkling)</t>
        </is>
      </c>
      <c r="D508" s="15" t="inlineStr">
        <is>
          <t>532 mL bottle</t>
        </is>
      </c>
      <c r="E508" s="16" t="n">
        <v>18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Berry Cherry</t>
        </is>
      </c>
      <c r="P508" s="16" t="n">
        <v>0</v>
      </c>
      <c r="Q508" s="16" t="n">
        <v>10</v>
      </c>
      <c r="R508" s="15" t="inlineStr">
        <is>
          <t>Not listed</t>
        </is>
      </c>
      <c r="S508" s="16" t="n">
        <v>10</v>
      </c>
      <c r="T508" s="16" t="n">
        <v>40</v>
      </c>
      <c r="U508" s="15" t="inlineStr">
        <is>
          <t>Cane sugar + stevia</t>
        </is>
      </c>
      <c r="V508" s="15" t="inlineStr">
        <is>
          <t>Push-cap fresh vitamins, antioxidants, function-by-flavour</t>
        </is>
      </c>
      <c r="W508" s="19" t="n"/>
      <c r="X508" s="19" t="n"/>
      <c r="Y508" s="19" t="n"/>
      <c r="Z508" s="19" t="n"/>
      <c r="AA508" s="15" t="inlineStr">
        <is>
          <t>Low</t>
        </is>
      </c>
      <c r="AB508" s="15" t="inlineStr">
        <is>
          <t>Niche push-cap vitamin water</t>
        </is>
      </c>
      <c r="AC508" s="15" t="inlineStr">
        <is>
          <t>Fresh-mixed vitamins via push cap</t>
        </is>
      </c>
      <c r="AD508" s="15" t="inlineStr">
        <is>
          <t>Vitamins mixed fresh at opening.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532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Karma</t>
        </is>
      </c>
      <c r="B509" s="15" t="inlineStr">
        <is>
          <t>Karma Wellness Water | Berry Cherry | 24-pack 532mL</t>
        </is>
      </c>
      <c r="C509" s="15" t="inlineStr">
        <is>
          <t>3) Functional beverage (still/sparkling)</t>
        </is>
      </c>
      <c r="D509" s="15" t="inlineStr">
        <is>
          <t>532 mL bottle</t>
        </is>
      </c>
      <c r="E509" s="16" t="n">
        <v>24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Berry Cherry</t>
        </is>
      </c>
      <c r="P509" s="16" t="n">
        <v>0</v>
      </c>
      <c r="Q509" s="16" t="n">
        <v>10</v>
      </c>
      <c r="R509" s="15" t="inlineStr">
        <is>
          <t>Not listed</t>
        </is>
      </c>
      <c r="S509" s="16" t="n">
        <v>10</v>
      </c>
      <c r="T509" s="16" t="n">
        <v>40</v>
      </c>
      <c r="U509" s="15" t="inlineStr">
        <is>
          <t>Cane sugar + stevia</t>
        </is>
      </c>
      <c r="V509" s="15" t="inlineStr">
        <is>
          <t>Push-cap fresh vitamins, antioxidants, function-by-flavour</t>
        </is>
      </c>
      <c r="W509" s="19" t="n"/>
      <c r="X509" s="19" t="n"/>
      <c r="Y509" s="19" t="n"/>
      <c r="Z509" s="19" t="n"/>
      <c r="AA509" s="15" t="inlineStr">
        <is>
          <t>Low</t>
        </is>
      </c>
      <c r="AB509" s="15" t="inlineStr">
        <is>
          <t>Niche push-cap vitamin water</t>
        </is>
      </c>
      <c r="AC509" s="15" t="inlineStr">
        <is>
          <t>Fresh-mixed vitamins via push cap</t>
        </is>
      </c>
      <c r="AD509" s="15" t="inlineStr">
        <is>
          <t>Vitamins mixed fresh at opening.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532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Karma</t>
        </is>
      </c>
      <c r="B510" s="15" t="inlineStr">
        <is>
          <t>Karma Wellness Water | Orange Mango | single 532mL</t>
        </is>
      </c>
      <c r="C510" s="15" t="inlineStr">
        <is>
          <t>3) Functional beverage (still/sparkling)</t>
        </is>
      </c>
      <c r="D510" s="15" t="inlineStr">
        <is>
          <t>532 mL bottle</t>
        </is>
      </c>
      <c r="E510" s="16" t="n">
        <v>1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Orange Mango</t>
        </is>
      </c>
      <c r="P510" s="16" t="n">
        <v>0</v>
      </c>
      <c r="Q510" s="16" t="n">
        <v>10</v>
      </c>
      <c r="R510" s="15" t="inlineStr">
        <is>
          <t>Not listed</t>
        </is>
      </c>
      <c r="S510" s="16" t="n">
        <v>10</v>
      </c>
      <c r="T510" s="16" t="n">
        <v>40</v>
      </c>
      <c r="U510" s="15" t="inlineStr">
        <is>
          <t>Cane sugar + stevia</t>
        </is>
      </c>
      <c r="V510" s="15" t="inlineStr">
        <is>
          <t>Push-cap fresh vitamins, antioxidants, function-by-flavour</t>
        </is>
      </c>
      <c r="W510" s="19" t="n"/>
      <c r="X510" s="19" t="n"/>
      <c r="Y510" s="19" t="n"/>
      <c r="Z510" s="19" t="n"/>
      <c r="AA510" s="15" t="inlineStr">
        <is>
          <t>Low</t>
        </is>
      </c>
      <c r="AB510" s="15" t="inlineStr">
        <is>
          <t>Niche push-cap vitamin water</t>
        </is>
      </c>
      <c r="AC510" s="15" t="inlineStr">
        <is>
          <t>Fresh-mixed vitamins via push cap</t>
        </is>
      </c>
      <c r="AD510" s="15" t="inlineStr">
        <is>
          <t>Vitamins mixed fresh at opening.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532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Karma</t>
        </is>
      </c>
      <c r="B511" s="15" t="inlineStr">
        <is>
          <t>Karma Wellness Water | Orange Mango | 8-pack 532mL</t>
        </is>
      </c>
      <c r="C511" s="15" t="inlineStr">
        <is>
          <t>3) Functional beverage (still/sparkling)</t>
        </is>
      </c>
      <c r="D511" s="15" t="inlineStr">
        <is>
          <t>532 mL bottle</t>
        </is>
      </c>
      <c r="E511" s="16" t="n">
        <v>8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Orange Mango</t>
        </is>
      </c>
      <c r="P511" s="16" t="n">
        <v>0</v>
      </c>
      <c r="Q511" s="16" t="n">
        <v>10</v>
      </c>
      <c r="R511" s="15" t="inlineStr">
        <is>
          <t>Not listed</t>
        </is>
      </c>
      <c r="S511" s="16" t="n">
        <v>10</v>
      </c>
      <c r="T511" s="16" t="n">
        <v>40</v>
      </c>
      <c r="U511" s="15" t="inlineStr">
        <is>
          <t>Cane sugar + stevia</t>
        </is>
      </c>
      <c r="V511" s="15" t="inlineStr">
        <is>
          <t>Push-cap fresh vitamins, antioxidants, function-by-flavour</t>
        </is>
      </c>
      <c r="W511" s="19" t="n"/>
      <c r="X511" s="19" t="n"/>
      <c r="Y511" s="19" t="n"/>
      <c r="Z511" s="19" t="n"/>
      <c r="AA511" s="15" t="inlineStr">
        <is>
          <t>Low</t>
        </is>
      </c>
      <c r="AB511" s="15" t="inlineStr">
        <is>
          <t>Niche push-cap vitamin water</t>
        </is>
      </c>
      <c r="AC511" s="15" t="inlineStr">
        <is>
          <t>Fresh-mixed vitamins via push cap</t>
        </is>
      </c>
      <c r="AD511" s="15" t="inlineStr">
        <is>
          <t>Vitamins mixed fresh at opening.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532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Karma</t>
        </is>
      </c>
      <c r="B512" s="15" t="inlineStr">
        <is>
          <t>Karma Wellness Water | Orange Mango | 12-pack 532mL</t>
        </is>
      </c>
      <c r="C512" s="15" t="inlineStr">
        <is>
          <t>3) Functional beverage (still/sparkling)</t>
        </is>
      </c>
      <c r="D512" s="15" t="inlineStr">
        <is>
          <t>532 mL bottle</t>
        </is>
      </c>
      <c r="E512" s="16" t="n">
        <v>12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Orange Mango</t>
        </is>
      </c>
      <c r="P512" s="16" t="n">
        <v>0</v>
      </c>
      <c r="Q512" s="16" t="n">
        <v>10</v>
      </c>
      <c r="R512" s="15" t="inlineStr">
        <is>
          <t>Not listed</t>
        </is>
      </c>
      <c r="S512" s="16" t="n">
        <v>10</v>
      </c>
      <c r="T512" s="16" t="n">
        <v>40</v>
      </c>
      <c r="U512" s="15" t="inlineStr">
        <is>
          <t>Cane sugar + stevia</t>
        </is>
      </c>
      <c r="V512" s="15" t="inlineStr">
        <is>
          <t>Push-cap fresh vitamins, antioxidants, function-by-flavour</t>
        </is>
      </c>
      <c r="W512" s="19" t="n"/>
      <c r="X512" s="19" t="n"/>
      <c r="Y512" s="19" t="n"/>
      <c r="Z512" s="19" t="n"/>
      <c r="AA512" s="15" t="inlineStr">
        <is>
          <t>Low</t>
        </is>
      </c>
      <c r="AB512" s="15" t="inlineStr">
        <is>
          <t>Niche push-cap vitamin water</t>
        </is>
      </c>
      <c r="AC512" s="15" t="inlineStr">
        <is>
          <t>Fresh-mixed vitamins via push cap</t>
        </is>
      </c>
      <c r="AD512" s="15" t="inlineStr">
        <is>
          <t>Vitamins mixed fresh at opening.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532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Karma</t>
        </is>
      </c>
      <c r="B513" s="15" t="inlineStr">
        <is>
          <t>Karma Wellness Water | Orange Mango | 18-pack 532mL</t>
        </is>
      </c>
      <c r="C513" s="15" t="inlineStr">
        <is>
          <t>3) Functional beverage (still/sparkling)</t>
        </is>
      </c>
      <c r="D513" s="15" t="inlineStr">
        <is>
          <t>532 mL bottle</t>
        </is>
      </c>
      <c r="E513" s="16" t="n">
        <v>18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Orange Mango</t>
        </is>
      </c>
      <c r="P513" s="16" t="n">
        <v>0</v>
      </c>
      <c r="Q513" s="16" t="n">
        <v>10</v>
      </c>
      <c r="R513" s="15" t="inlineStr">
        <is>
          <t>Not listed</t>
        </is>
      </c>
      <c r="S513" s="16" t="n">
        <v>10</v>
      </c>
      <c r="T513" s="16" t="n">
        <v>40</v>
      </c>
      <c r="U513" s="15" t="inlineStr">
        <is>
          <t>Cane sugar + stevia</t>
        </is>
      </c>
      <c r="V513" s="15" t="inlineStr">
        <is>
          <t>Push-cap fresh vitamins, antioxidants, function-by-flavour</t>
        </is>
      </c>
      <c r="W513" s="19" t="n"/>
      <c r="X513" s="19" t="n"/>
      <c r="Y513" s="19" t="n"/>
      <c r="Z513" s="19" t="n"/>
      <c r="AA513" s="15" t="inlineStr">
        <is>
          <t>Low</t>
        </is>
      </c>
      <c r="AB513" s="15" t="inlineStr">
        <is>
          <t>Niche push-cap vitamin water</t>
        </is>
      </c>
      <c r="AC513" s="15" t="inlineStr">
        <is>
          <t>Fresh-mixed vitamins via push cap</t>
        </is>
      </c>
      <c r="AD513" s="15" t="inlineStr">
        <is>
          <t>Vitamins mixed fresh at opening.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532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Karma</t>
        </is>
      </c>
      <c r="B514" s="15" t="inlineStr">
        <is>
          <t>Karma Wellness Water | Orange Mango | 24-pack 532mL</t>
        </is>
      </c>
      <c r="C514" s="15" t="inlineStr">
        <is>
          <t>3) Functional beverage (still/sparkling)</t>
        </is>
      </c>
      <c r="D514" s="15" t="inlineStr">
        <is>
          <t>532 mL bottle</t>
        </is>
      </c>
      <c r="E514" s="16" t="n">
        <v>24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Orange Mango</t>
        </is>
      </c>
      <c r="P514" s="16" t="n">
        <v>0</v>
      </c>
      <c r="Q514" s="16" t="n">
        <v>10</v>
      </c>
      <c r="R514" s="15" t="inlineStr">
        <is>
          <t>Not listed</t>
        </is>
      </c>
      <c r="S514" s="16" t="n">
        <v>10</v>
      </c>
      <c r="T514" s="16" t="n">
        <v>40</v>
      </c>
      <c r="U514" s="15" t="inlineStr">
        <is>
          <t>Cane sugar + stevia</t>
        </is>
      </c>
      <c r="V514" s="15" t="inlineStr">
        <is>
          <t>Push-cap fresh vitamins, antioxidants, function-by-flavour</t>
        </is>
      </c>
      <c r="W514" s="19" t="n"/>
      <c r="X514" s="19" t="n"/>
      <c r="Y514" s="19" t="n"/>
      <c r="Z514" s="19" t="n"/>
      <c r="AA514" s="15" t="inlineStr">
        <is>
          <t>Low</t>
        </is>
      </c>
      <c r="AB514" s="15" t="inlineStr">
        <is>
          <t>Niche push-cap vitamin water</t>
        </is>
      </c>
      <c r="AC514" s="15" t="inlineStr">
        <is>
          <t>Fresh-mixed vitamins via push cap</t>
        </is>
      </c>
      <c r="AD514" s="15" t="inlineStr">
        <is>
          <t>Vitamins mixed fresh at opening.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532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Karma</t>
        </is>
      </c>
      <c r="B515" s="15" t="inlineStr">
        <is>
          <t>Karma Wellness Water | Acai Pomegranate | single 532mL</t>
        </is>
      </c>
      <c r="C515" s="15" t="inlineStr">
        <is>
          <t>3) Functional beverage (still/sparkling)</t>
        </is>
      </c>
      <c r="D515" s="15" t="inlineStr">
        <is>
          <t>532 mL bottle</t>
        </is>
      </c>
      <c r="E515" s="16" t="n">
        <v>1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Acai Pomegranate</t>
        </is>
      </c>
      <c r="P515" s="16" t="n">
        <v>0</v>
      </c>
      <c r="Q515" s="16" t="n">
        <v>10</v>
      </c>
      <c r="R515" s="15" t="inlineStr">
        <is>
          <t>Not listed</t>
        </is>
      </c>
      <c r="S515" s="16" t="n">
        <v>10</v>
      </c>
      <c r="T515" s="16" t="n">
        <v>40</v>
      </c>
      <c r="U515" s="15" t="inlineStr">
        <is>
          <t>Cane sugar + stevia</t>
        </is>
      </c>
      <c r="V515" s="15" t="inlineStr">
        <is>
          <t>Push-cap fresh vitamins, antioxidants, function-by-flavour</t>
        </is>
      </c>
      <c r="W515" s="19" t="n"/>
      <c r="X515" s="19" t="n"/>
      <c r="Y515" s="19" t="n"/>
      <c r="Z515" s="19" t="n"/>
      <c r="AA515" s="15" t="inlineStr">
        <is>
          <t>Low</t>
        </is>
      </c>
      <c r="AB515" s="15" t="inlineStr">
        <is>
          <t>Niche push-cap vitamin water</t>
        </is>
      </c>
      <c r="AC515" s="15" t="inlineStr">
        <is>
          <t>Fresh-mixed vitamins via push cap</t>
        </is>
      </c>
      <c r="AD515" s="15" t="inlineStr">
        <is>
          <t>Vitamins mixed fresh at opening.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532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Karma</t>
        </is>
      </c>
      <c r="B516" s="15" t="inlineStr">
        <is>
          <t>Karma Wellness Water | Acai Pomegranate | 8-pack 532mL</t>
        </is>
      </c>
      <c r="C516" s="15" t="inlineStr">
        <is>
          <t>3) Functional beverage (still/sparkling)</t>
        </is>
      </c>
      <c r="D516" s="15" t="inlineStr">
        <is>
          <t>532 mL bottle</t>
        </is>
      </c>
      <c r="E516" s="16" t="n">
        <v>8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Acai Pomegranate</t>
        </is>
      </c>
      <c r="P516" s="16" t="n">
        <v>0</v>
      </c>
      <c r="Q516" s="16" t="n">
        <v>10</v>
      </c>
      <c r="R516" s="15" t="inlineStr">
        <is>
          <t>Not listed</t>
        </is>
      </c>
      <c r="S516" s="16" t="n">
        <v>10</v>
      </c>
      <c r="T516" s="16" t="n">
        <v>40</v>
      </c>
      <c r="U516" s="15" t="inlineStr">
        <is>
          <t>Cane sugar + stevia</t>
        </is>
      </c>
      <c r="V516" s="15" t="inlineStr">
        <is>
          <t>Push-cap fresh vitamins, antioxidants, function-by-flavour</t>
        </is>
      </c>
      <c r="W516" s="19" t="n"/>
      <c r="X516" s="19" t="n"/>
      <c r="Y516" s="19" t="n"/>
      <c r="Z516" s="19" t="n"/>
      <c r="AA516" s="15" t="inlineStr">
        <is>
          <t>Low</t>
        </is>
      </c>
      <c r="AB516" s="15" t="inlineStr">
        <is>
          <t>Niche push-cap vitamin water</t>
        </is>
      </c>
      <c r="AC516" s="15" t="inlineStr">
        <is>
          <t>Fresh-mixed vitamins via push cap</t>
        </is>
      </c>
      <c r="AD516" s="15" t="inlineStr">
        <is>
          <t>Vitamins mixed fresh at opening.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532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Karma</t>
        </is>
      </c>
      <c r="B517" s="15" t="inlineStr">
        <is>
          <t>Karma Wellness Water | Acai Pomegranate | 12-pack 532mL</t>
        </is>
      </c>
      <c r="C517" s="15" t="inlineStr">
        <is>
          <t>3) Functional beverage (still/sparkling)</t>
        </is>
      </c>
      <c r="D517" s="15" t="inlineStr">
        <is>
          <t>532 mL bottle</t>
        </is>
      </c>
      <c r="E517" s="16" t="n">
        <v>12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Acai Pomegranate</t>
        </is>
      </c>
      <c r="P517" s="16" t="n">
        <v>0</v>
      </c>
      <c r="Q517" s="16" t="n">
        <v>10</v>
      </c>
      <c r="R517" s="15" t="inlineStr">
        <is>
          <t>Not listed</t>
        </is>
      </c>
      <c r="S517" s="16" t="n">
        <v>10</v>
      </c>
      <c r="T517" s="16" t="n">
        <v>40</v>
      </c>
      <c r="U517" s="15" t="inlineStr">
        <is>
          <t>Cane sugar + stevia</t>
        </is>
      </c>
      <c r="V517" s="15" t="inlineStr">
        <is>
          <t>Push-cap fresh vitamins, antioxidants, function-by-flavour</t>
        </is>
      </c>
      <c r="W517" s="19" t="n"/>
      <c r="X517" s="19" t="n"/>
      <c r="Y517" s="19" t="n"/>
      <c r="Z517" s="19" t="n"/>
      <c r="AA517" s="15" t="inlineStr">
        <is>
          <t>Low</t>
        </is>
      </c>
      <c r="AB517" s="15" t="inlineStr">
        <is>
          <t>Niche push-cap vitamin water</t>
        </is>
      </c>
      <c r="AC517" s="15" t="inlineStr">
        <is>
          <t>Fresh-mixed vitamins via push cap</t>
        </is>
      </c>
      <c r="AD517" s="15" t="inlineStr">
        <is>
          <t>Vitamins mixed fresh at opening.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532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Karma</t>
        </is>
      </c>
      <c r="B518" s="15" t="inlineStr">
        <is>
          <t>Karma Wellness Water | Acai Pomegranate | 18-pack 532mL</t>
        </is>
      </c>
      <c r="C518" s="15" t="inlineStr">
        <is>
          <t>3) Functional beverage (still/sparkling)</t>
        </is>
      </c>
      <c r="D518" s="15" t="inlineStr">
        <is>
          <t>532 mL bottle</t>
        </is>
      </c>
      <c r="E518" s="16" t="n">
        <v>18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Acai Pomegranate</t>
        </is>
      </c>
      <c r="P518" s="16" t="n">
        <v>0</v>
      </c>
      <c r="Q518" s="16" t="n">
        <v>10</v>
      </c>
      <c r="R518" s="15" t="inlineStr">
        <is>
          <t>Not listed</t>
        </is>
      </c>
      <c r="S518" s="16" t="n">
        <v>10</v>
      </c>
      <c r="T518" s="16" t="n">
        <v>40</v>
      </c>
      <c r="U518" s="15" t="inlineStr">
        <is>
          <t>Cane sugar + stevia</t>
        </is>
      </c>
      <c r="V518" s="15" t="inlineStr">
        <is>
          <t>Push-cap fresh vitamins, antioxidants, function-by-flavour</t>
        </is>
      </c>
      <c r="W518" s="19" t="n"/>
      <c r="X518" s="19" t="n"/>
      <c r="Y518" s="19" t="n"/>
      <c r="Z518" s="19" t="n"/>
      <c r="AA518" s="15" t="inlineStr">
        <is>
          <t>Low</t>
        </is>
      </c>
      <c r="AB518" s="15" t="inlineStr">
        <is>
          <t>Niche push-cap vitamin water</t>
        </is>
      </c>
      <c r="AC518" s="15" t="inlineStr">
        <is>
          <t>Fresh-mixed vitamins via push cap</t>
        </is>
      </c>
      <c r="AD518" s="15" t="inlineStr">
        <is>
          <t>Vitamins mixed fresh at opening.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532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Karma</t>
        </is>
      </c>
      <c r="B519" s="15" t="inlineStr">
        <is>
          <t>Karma Wellness Water | Acai Pomegranate | 24-pack 532mL</t>
        </is>
      </c>
      <c r="C519" s="15" t="inlineStr">
        <is>
          <t>3) Functional beverage (still/sparkling)</t>
        </is>
      </c>
      <c r="D519" s="15" t="inlineStr">
        <is>
          <t>532 mL bottle</t>
        </is>
      </c>
      <c r="E519" s="16" t="n">
        <v>24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Acai Pomegranate</t>
        </is>
      </c>
      <c r="P519" s="16" t="n">
        <v>0</v>
      </c>
      <c r="Q519" s="16" t="n">
        <v>10</v>
      </c>
      <c r="R519" s="15" t="inlineStr">
        <is>
          <t>Not listed</t>
        </is>
      </c>
      <c r="S519" s="16" t="n">
        <v>10</v>
      </c>
      <c r="T519" s="16" t="n">
        <v>40</v>
      </c>
      <c r="U519" s="15" t="inlineStr">
        <is>
          <t>Cane sugar + stevia</t>
        </is>
      </c>
      <c r="V519" s="15" t="inlineStr">
        <is>
          <t>Push-cap fresh vitamins, antioxidants, function-by-flavour</t>
        </is>
      </c>
      <c r="W519" s="19" t="n"/>
      <c r="X519" s="19" t="n"/>
      <c r="Y519" s="19" t="n"/>
      <c r="Z519" s="19" t="n"/>
      <c r="AA519" s="15" t="inlineStr">
        <is>
          <t>Low</t>
        </is>
      </c>
      <c r="AB519" s="15" t="inlineStr">
        <is>
          <t>Niche push-cap vitamin water</t>
        </is>
      </c>
      <c r="AC519" s="15" t="inlineStr">
        <is>
          <t>Fresh-mixed vitamins via push cap</t>
        </is>
      </c>
      <c r="AD519" s="15" t="inlineStr">
        <is>
          <t>Vitamins mixed fresh at opening.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532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Karma</t>
        </is>
      </c>
      <c r="B520" s="15" t="inlineStr">
        <is>
          <t>Karma Wellness Water | Tropical Pineapple | single 532mL</t>
        </is>
      </c>
      <c r="C520" s="15" t="inlineStr">
        <is>
          <t>3) Functional beverage (still/sparkling)</t>
        </is>
      </c>
      <c r="D520" s="15" t="inlineStr">
        <is>
          <t>532 mL bottle</t>
        </is>
      </c>
      <c r="E520" s="16" t="n">
        <v>1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Tropical Pineapple</t>
        </is>
      </c>
      <c r="P520" s="16" t="n">
        <v>0</v>
      </c>
      <c r="Q520" s="16" t="n">
        <v>10</v>
      </c>
      <c r="R520" s="15" t="inlineStr">
        <is>
          <t>Not listed</t>
        </is>
      </c>
      <c r="S520" s="16" t="n">
        <v>10</v>
      </c>
      <c r="T520" s="16" t="n">
        <v>40</v>
      </c>
      <c r="U520" s="15" t="inlineStr">
        <is>
          <t>Cane sugar + stevia</t>
        </is>
      </c>
      <c r="V520" s="15" t="inlineStr">
        <is>
          <t>Push-cap fresh vitamins, antioxidants, function-by-flavour</t>
        </is>
      </c>
      <c r="W520" s="19" t="n"/>
      <c r="X520" s="19" t="n"/>
      <c r="Y520" s="19" t="n"/>
      <c r="Z520" s="19" t="n"/>
      <c r="AA520" s="15" t="inlineStr">
        <is>
          <t>Low</t>
        </is>
      </c>
      <c r="AB520" s="15" t="inlineStr">
        <is>
          <t>Niche push-cap vitamin water</t>
        </is>
      </c>
      <c r="AC520" s="15" t="inlineStr">
        <is>
          <t>Fresh-mixed vitamins via push cap</t>
        </is>
      </c>
      <c r="AD520" s="15" t="inlineStr">
        <is>
          <t>Vitamins mixed fresh at opening.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532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Karma</t>
        </is>
      </c>
      <c r="B521" s="15" t="inlineStr">
        <is>
          <t>Karma Wellness Water | Tropical Pineapple | 8-pack 532mL</t>
        </is>
      </c>
      <c r="C521" s="15" t="inlineStr">
        <is>
          <t>3) Functional beverage (still/sparkling)</t>
        </is>
      </c>
      <c r="D521" s="15" t="inlineStr">
        <is>
          <t>532 mL bottle</t>
        </is>
      </c>
      <c r="E521" s="16" t="n">
        <v>8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Tropical Pineapple</t>
        </is>
      </c>
      <c r="P521" s="16" t="n">
        <v>0</v>
      </c>
      <c r="Q521" s="16" t="n">
        <v>10</v>
      </c>
      <c r="R521" s="15" t="inlineStr">
        <is>
          <t>Not listed</t>
        </is>
      </c>
      <c r="S521" s="16" t="n">
        <v>10</v>
      </c>
      <c r="T521" s="16" t="n">
        <v>40</v>
      </c>
      <c r="U521" s="15" t="inlineStr">
        <is>
          <t>Cane sugar + stevia</t>
        </is>
      </c>
      <c r="V521" s="15" t="inlineStr">
        <is>
          <t>Push-cap fresh vitamins, antioxidants, function-by-flavour</t>
        </is>
      </c>
      <c r="W521" s="19" t="n"/>
      <c r="X521" s="19" t="n"/>
      <c r="Y521" s="19" t="n"/>
      <c r="Z521" s="19" t="n"/>
      <c r="AA521" s="15" t="inlineStr">
        <is>
          <t>Low</t>
        </is>
      </c>
      <c r="AB521" s="15" t="inlineStr">
        <is>
          <t>Niche push-cap vitamin water</t>
        </is>
      </c>
      <c r="AC521" s="15" t="inlineStr">
        <is>
          <t>Fresh-mixed vitamins via push cap</t>
        </is>
      </c>
      <c r="AD521" s="15" t="inlineStr">
        <is>
          <t>Vitamins mixed fresh at opening.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532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Karma</t>
        </is>
      </c>
      <c r="B522" s="15" t="inlineStr">
        <is>
          <t>Karma Wellness Water | Tropical Pineapple | 12-pack 532mL</t>
        </is>
      </c>
      <c r="C522" s="15" t="inlineStr">
        <is>
          <t>3) Functional beverage (still/sparkling)</t>
        </is>
      </c>
      <c r="D522" s="15" t="inlineStr">
        <is>
          <t>532 mL bottle</t>
        </is>
      </c>
      <c r="E522" s="16" t="n">
        <v>12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Tropical Pineapple</t>
        </is>
      </c>
      <c r="P522" s="16" t="n">
        <v>0</v>
      </c>
      <c r="Q522" s="16" t="n">
        <v>10</v>
      </c>
      <c r="R522" s="15" t="inlineStr">
        <is>
          <t>Not listed</t>
        </is>
      </c>
      <c r="S522" s="16" t="n">
        <v>10</v>
      </c>
      <c r="T522" s="16" t="n">
        <v>40</v>
      </c>
      <c r="U522" s="15" t="inlineStr">
        <is>
          <t>Cane sugar + stevia</t>
        </is>
      </c>
      <c r="V522" s="15" t="inlineStr">
        <is>
          <t>Push-cap fresh vitamins, antioxidants, function-by-flavour</t>
        </is>
      </c>
      <c r="W522" s="19" t="n"/>
      <c r="X522" s="19" t="n"/>
      <c r="Y522" s="19" t="n"/>
      <c r="Z522" s="19" t="n"/>
      <c r="AA522" s="15" t="inlineStr">
        <is>
          <t>Low</t>
        </is>
      </c>
      <c r="AB522" s="15" t="inlineStr">
        <is>
          <t>Niche push-cap vitamin water</t>
        </is>
      </c>
      <c r="AC522" s="15" t="inlineStr">
        <is>
          <t>Fresh-mixed vitamins via push cap</t>
        </is>
      </c>
      <c r="AD522" s="15" t="inlineStr">
        <is>
          <t>Vitamins mixed fresh at opening.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532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Karma</t>
        </is>
      </c>
      <c r="B523" s="15" t="inlineStr">
        <is>
          <t>Karma Wellness Water | Tropical Pineapple | 18-pack 532mL</t>
        </is>
      </c>
      <c r="C523" s="15" t="inlineStr">
        <is>
          <t>3) Functional beverage (still/sparkling)</t>
        </is>
      </c>
      <c r="D523" s="15" t="inlineStr">
        <is>
          <t>532 mL bottle</t>
        </is>
      </c>
      <c r="E523" s="16" t="n">
        <v>18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Tropical Pineapple</t>
        </is>
      </c>
      <c r="P523" s="16" t="n">
        <v>0</v>
      </c>
      <c r="Q523" s="16" t="n">
        <v>10</v>
      </c>
      <c r="R523" s="15" t="inlineStr">
        <is>
          <t>Not listed</t>
        </is>
      </c>
      <c r="S523" s="16" t="n">
        <v>10</v>
      </c>
      <c r="T523" s="16" t="n">
        <v>40</v>
      </c>
      <c r="U523" s="15" t="inlineStr">
        <is>
          <t>Cane sugar + stevia</t>
        </is>
      </c>
      <c r="V523" s="15" t="inlineStr">
        <is>
          <t>Push-cap fresh vitamins, antioxidants, function-by-flavour</t>
        </is>
      </c>
      <c r="W523" s="19" t="n"/>
      <c r="X523" s="19" t="n"/>
      <c r="Y523" s="19" t="n"/>
      <c r="Z523" s="19" t="n"/>
      <c r="AA523" s="15" t="inlineStr">
        <is>
          <t>Low</t>
        </is>
      </c>
      <c r="AB523" s="15" t="inlineStr">
        <is>
          <t>Niche push-cap vitamin water</t>
        </is>
      </c>
      <c r="AC523" s="15" t="inlineStr">
        <is>
          <t>Fresh-mixed vitamins via push cap</t>
        </is>
      </c>
      <c r="AD523" s="15" t="inlineStr">
        <is>
          <t>Vitamins mixed fresh at opening.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532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Karma</t>
        </is>
      </c>
      <c r="B524" s="15" t="inlineStr">
        <is>
          <t>Karma Wellness Water | Tropical Pineapple | 24-pack 532mL</t>
        </is>
      </c>
      <c r="C524" s="15" t="inlineStr">
        <is>
          <t>3) Functional beverage (still/sparkling)</t>
        </is>
      </c>
      <c r="D524" s="15" t="inlineStr">
        <is>
          <t>532 mL bottle</t>
        </is>
      </c>
      <c r="E524" s="16" t="n">
        <v>24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Tropical Pineapple</t>
        </is>
      </c>
      <c r="P524" s="16" t="n">
        <v>0</v>
      </c>
      <c r="Q524" s="16" t="n">
        <v>10</v>
      </c>
      <c r="R524" s="15" t="inlineStr">
        <is>
          <t>Not listed</t>
        </is>
      </c>
      <c r="S524" s="16" t="n">
        <v>10</v>
      </c>
      <c r="T524" s="16" t="n">
        <v>40</v>
      </c>
      <c r="U524" s="15" t="inlineStr">
        <is>
          <t>Cane sugar + stevia</t>
        </is>
      </c>
      <c r="V524" s="15" t="inlineStr">
        <is>
          <t>Push-cap fresh vitamins, antioxidants, function-by-flavour</t>
        </is>
      </c>
      <c r="W524" s="19" t="n"/>
      <c r="X524" s="19" t="n"/>
      <c r="Y524" s="19" t="n"/>
      <c r="Z524" s="19" t="n"/>
      <c r="AA524" s="15" t="inlineStr">
        <is>
          <t>Low</t>
        </is>
      </c>
      <c r="AB524" s="15" t="inlineStr">
        <is>
          <t>Niche push-cap vitamin water</t>
        </is>
      </c>
      <c r="AC524" s="15" t="inlineStr">
        <is>
          <t>Fresh-mixed vitamins via push cap</t>
        </is>
      </c>
      <c r="AD524" s="15" t="inlineStr">
        <is>
          <t>Vitamins mixed fresh at opening.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532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ALO</t>
        </is>
      </c>
      <c r="B525" s="15" t="inlineStr">
        <is>
          <t>ALO Exposed Aloe Vera Drink | Original Aloe + Honey | single 500mL</t>
        </is>
      </c>
      <c r="C525" s="15" t="inlineStr">
        <is>
          <t>3) Functional beverage (still/sparkling)</t>
        </is>
      </c>
      <c r="D525" s="15" t="inlineStr">
        <is>
          <t>500 mL bottle</t>
        </is>
      </c>
      <c r="E525" s="16" t="n">
        <v>1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Original Aloe + Honey</t>
        </is>
      </c>
      <c r="P525" s="16" t="n">
        <v>0</v>
      </c>
      <c r="Q525" s="16" t="n">
        <v>20</v>
      </c>
      <c r="R525" s="15" t="inlineStr">
        <is>
          <t>Not listed</t>
        </is>
      </c>
      <c r="S525" s="16" t="n">
        <v>20</v>
      </c>
      <c r="T525" s="16" t="n">
        <v>90</v>
      </c>
      <c r="U525" s="15" t="inlineStr">
        <is>
          <t>Cane sugar</t>
        </is>
      </c>
      <c r="V525" s="15" t="inlineStr">
        <is>
          <t>Real aloe vera pulp, antioxidants, vitamins</t>
        </is>
      </c>
      <c r="W525" s="19" t="n"/>
      <c r="X525" s="19" t="n"/>
      <c r="Y525" s="19" t="n"/>
      <c r="Z525" s="19" t="n"/>
      <c r="AA525" s="15" t="inlineStr">
        <is>
          <t>Low</t>
        </is>
      </c>
      <c r="AB525" s="15" t="inlineStr">
        <is>
          <t>Leading aloe drink</t>
        </is>
      </c>
      <c r="AC525" s="15" t="inlineStr">
        <is>
          <t>Real aloe pulp wellness drink</t>
        </is>
      </c>
      <c r="AD525" s="15" t="inlineStr">
        <is>
          <t>Aloe pulp and a wellness halo.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500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ALO</t>
        </is>
      </c>
      <c r="B526" s="15" t="inlineStr">
        <is>
          <t>ALO Exposed Aloe Vera Drink | Original Aloe + Honey | 8-pack 500mL</t>
        </is>
      </c>
      <c r="C526" s="15" t="inlineStr">
        <is>
          <t>3) Functional beverage (still/sparkling)</t>
        </is>
      </c>
      <c r="D526" s="15" t="inlineStr">
        <is>
          <t>500 mL bottle</t>
        </is>
      </c>
      <c r="E526" s="16" t="n">
        <v>8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Original Aloe + Honey</t>
        </is>
      </c>
      <c r="P526" s="16" t="n">
        <v>0</v>
      </c>
      <c r="Q526" s="16" t="n">
        <v>20</v>
      </c>
      <c r="R526" s="15" t="inlineStr">
        <is>
          <t>Not listed</t>
        </is>
      </c>
      <c r="S526" s="16" t="n">
        <v>20</v>
      </c>
      <c r="T526" s="16" t="n">
        <v>90</v>
      </c>
      <c r="U526" s="15" t="inlineStr">
        <is>
          <t>Cane sugar</t>
        </is>
      </c>
      <c r="V526" s="15" t="inlineStr">
        <is>
          <t>Real aloe vera pulp, antioxidants, vitamins</t>
        </is>
      </c>
      <c r="W526" s="19" t="n"/>
      <c r="X526" s="19" t="n"/>
      <c r="Y526" s="19" t="n"/>
      <c r="Z526" s="19" t="n"/>
      <c r="AA526" s="15" t="inlineStr">
        <is>
          <t>Low</t>
        </is>
      </c>
      <c r="AB526" s="15" t="inlineStr">
        <is>
          <t>Leading aloe drink</t>
        </is>
      </c>
      <c r="AC526" s="15" t="inlineStr">
        <is>
          <t>Real aloe pulp wellness drink</t>
        </is>
      </c>
      <c r="AD526" s="15" t="inlineStr">
        <is>
          <t>Aloe pulp and a wellness halo.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500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ALO</t>
        </is>
      </c>
      <c r="B527" s="15" t="inlineStr">
        <is>
          <t>ALO Exposed Aloe Vera Drink | Original Aloe + Honey | 12-pack 500mL</t>
        </is>
      </c>
      <c r="C527" s="15" t="inlineStr">
        <is>
          <t>3) Functional beverage (still/sparkling)</t>
        </is>
      </c>
      <c r="D527" s="15" t="inlineStr">
        <is>
          <t>500 mL bottle</t>
        </is>
      </c>
      <c r="E527" s="16" t="n">
        <v>12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Original Aloe + Honey</t>
        </is>
      </c>
      <c r="P527" s="16" t="n">
        <v>0</v>
      </c>
      <c r="Q527" s="16" t="n">
        <v>20</v>
      </c>
      <c r="R527" s="15" t="inlineStr">
        <is>
          <t>Not listed</t>
        </is>
      </c>
      <c r="S527" s="16" t="n">
        <v>20</v>
      </c>
      <c r="T527" s="16" t="n">
        <v>90</v>
      </c>
      <c r="U527" s="15" t="inlineStr">
        <is>
          <t>Cane sugar</t>
        </is>
      </c>
      <c r="V527" s="15" t="inlineStr">
        <is>
          <t>Real aloe vera pulp, antioxidants, vitamins</t>
        </is>
      </c>
      <c r="W527" s="19" t="n"/>
      <c r="X527" s="19" t="n"/>
      <c r="Y527" s="19" t="n"/>
      <c r="Z527" s="19" t="n"/>
      <c r="AA527" s="15" t="inlineStr">
        <is>
          <t>Low</t>
        </is>
      </c>
      <c r="AB527" s="15" t="inlineStr">
        <is>
          <t>Leading aloe drink</t>
        </is>
      </c>
      <c r="AC527" s="15" t="inlineStr">
        <is>
          <t>Real aloe pulp wellness drink</t>
        </is>
      </c>
      <c r="AD527" s="15" t="inlineStr">
        <is>
          <t>Aloe pulp and a wellness halo.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500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ALO</t>
        </is>
      </c>
      <c r="B528" s="15" t="inlineStr">
        <is>
          <t>ALO Exposed Aloe Vera Drink | Original Aloe + Honey | 18-pack 500mL</t>
        </is>
      </c>
      <c r="C528" s="15" t="inlineStr">
        <is>
          <t>3) Functional beverage (still/sparkling)</t>
        </is>
      </c>
      <c r="D528" s="15" t="inlineStr">
        <is>
          <t>500 mL bottle</t>
        </is>
      </c>
      <c r="E528" s="16" t="n">
        <v>18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Original Aloe + Honey</t>
        </is>
      </c>
      <c r="P528" s="16" t="n">
        <v>0</v>
      </c>
      <c r="Q528" s="16" t="n">
        <v>20</v>
      </c>
      <c r="R528" s="15" t="inlineStr">
        <is>
          <t>Not listed</t>
        </is>
      </c>
      <c r="S528" s="16" t="n">
        <v>20</v>
      </c>
      <c r="T528" s="16" t="n">
        <v>90</v>
      </c>
      <c r="U528" s="15" t="inlineStr">
        <is>
          <t>Cane sugar</t>
        </is>
      </c>
      <c r="V528" s="15" t="inlineStr">
        <is>
          <t>Real aloe vera pulp, antioxidants, vitamins</t>
        </is>
      </c>
      <c r="W528" s="19" t="n"/>
      <c r="X528" s="19" t="n"/>
      <c r="Y528" s="19" t="n"/>
      <c r="Z528" s="19" t="n"/>
      <c r="AA528" s="15" t="inlineStr">
        <is>
          <t>Low</t>
        </is>
      </c>
      <c r="AB528" s="15" t="inlineStr">
        <is>
          <t>Leading aloe drink</t>
        </is>
      </c>
      <c r="AC528" s="15" t="inlineStr">
        <is>
          <t>Real aloe pulp wellness drink</t>
        </is>
      </c>
      <c r="AD528" s="15" t="inlineStr">
        <is>
          <t>Aloe pulp and a wellness halo.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500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ALO</t>
        </is>
      </c>
      <c r="B529" s="15" t="inlineStr">
        <is>
          <t>ALO Exposed Aloe Vera Drink | Original Aloe + Honey | 24-pack 500mL</t>
        </is>
      </c>
      <c r="C529" s="15" t="inlineStr">
        <is>
          <t>3) Functional beverage (still/sparkling)</t>
        </is>
      </c>
      <c r="D529" s="15" t="inlineStr">
        <is>
          <t>500 mL bottle</t>
        </is>
      </c>
      <c r="E529" s="16" t="n">
        <v>24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Original Aloe + Honey</t>
        </is>
      </c>
      <c r="P529" s="16" t="n">
        <v>0</v>
      </c>
      <c r="Q529" s="16" t="n">
        <v>20</v>
      </c>
      <c r="R529" s="15" t="inlineStr">
        <is>
          <t>Not listed</t>
        </is>
      </c>
      <c r="S529" s="16" t="n">
        <v>20</v>
      </c>
      <c r="T529" s="16" t="n">
        <v>90</v>
      </c>
      <c r="U529" s="15" t="inlineStr">
        <is>
          <t>Cane sugar</t>
        </is>
      </c>
      <c r="V529" s="15" t="inlineStr">
        <is>
          <t>Real aloe vera pulp, antioxidants, vitamins</t>
        </is>
      </c>
      <c r="W529" s="19" t="n"/>
      <c r="X529" s="19" t="n"/>
      <c r="Y529" s="19" t="n"/>
      <c r="Z529" s="19" t="n"/>
      <c r="AA529" s="15" t="inlineStr">
        <is>
          <t>Low</t>
        </is>
      </c>
      <c r="AB529" s="15" t="inlineStr">
        <is>
          <t>Leading aloe drink</t>
        </is>
      </c>
      <c r="AC529" s="15" t="inlineStr">
        <is>
          <t>Real aloe pulp wellness drink</t>
        </is>
      </c>
      <c r="AD529" s="15" t="inlineStr">
        <is>
          <t>Aloe pulp and a wellness halo.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500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ALO</t>
        </is>
      </c>
      <c r="B530" s="15" t="inlineStr">
        <is>
          <t>ALO Exposed Aloe Vera Drink | Mango Mangosteen | single 500mL</t>
        </is>
      </c>
      <c r="C530" s="15" t="inlineStr">
        <is>
          <t>3) Functional beverage (still/sparkling)</t>
        </is>
      </c>
      <c r="D530" s="15" t="inlineStr">
        <is>
          <t>500 mL bottle</t>
        </is>
      </c>
      <c r="E530" s="16" t="n">
        <v>1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Mango Mangosteen</t>
        </is>
      </c>
      <c r="P530" s="16" t="n">
        <v>0</v>
      </c>
      <c r="Q530" s="16" t="n">
        <v>20</v>
      </c>
      <c r="R530" s="15" t="inlineStr">
        <is>
          <t>Not listed</t>
        </is>
      </c>
      <c r="S530" s="16" t="n">
        <v>20</v>
      </c>
      <c r="T530" s="16" t="n">
        <v>90</v>
      </c>
      <c r="U530" s="15" t="inlineStr">
        <is>
          <t>Cane sugar</t>
        </is>
      </c>
      <c r="V530" s="15" t="inlineStr">
        <is>
          <t>Real aloe vera pulp, antioxidants, vitamins</t>
        </is>
      </c>
      <c r="W530" s="19" t="n"/>
      <c r="X530" s="19" t="n"/>
      <c r="Y530" s="19" t="n"/>
      <c r="Z530" s="19" t="n"/>
      <c r="AA530" s="15" t="inlineStr">
        <is>
          <t>Low</t>
        </is>
      </c>
      <c r="AB530" s="15" t="inlineStr">
        <is>
          <t>Leading aloe drink</t>
        </is>
      </c>
      <c r="AC530" s="15" t="inlineStr">
        <is>
          <t>Real aloe pulp wellness drink</t>
        </is>
      </c>
      <c r="AD530" s="15" t="inlineStr">
        <is>
          <t>Aloe pulp and a wellness halo.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500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ALO</t>
        </is>
      </c>
      <c r="B531" s="15" t="inlineStr">
        <is>
          <t>ALO Exposed Aloe Vera Drink | Mango Mangosteen | 8-pack 500mL</t>
        </is>
      </c>
      <c r="C531" s="15" t="inlineStr">
        <is>
          <t>3) Functional beverage (still/sparkling)</t>
        </is>
      </c>
      <c r="D531" s="15" t="inlineStr">
        <is>
          <t>500 mL bottle</t>
        </is>
      </c>
      <c r="E531" s="16" t="n">
        <v>8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Mango Mangosteen</t>
        </is>
      </c>
      <c r="P531" s="16" t="n">
        <v>0</v>
      </c>
      <c r="Q531" s="16" t="n">
        <v>20</v>
      </c>
      <c r="R531" s="15" t="inlineStr">
        <is>
          <t>Not listed</t>
        </is>
      </c>
      <c r="S531" s="16" t="n">
        <v>20</v>
      </c>
      <c r="T531" s="16" t="n">
        <v>90</v>
      </c>
      <c r="U531" s="15" t="inlineStr">
        <is>
          <t>Cane sugar</t>
        </is>
      </c>
      <c r="V531" s="15" t="inlineStr">
        <is>
          <t>Real aloe vera pulp, antioxidants, vitamins</t>
        </is>
      </c>
      <c r="W531" s="19" t="n"/>
      <c r="X531" s="19" t="n"/>
      <c r="Y531" s="19" t="n"/>
      <c r="Z531" s="19" t="n"/>
      <c r="AA531" s="15" t="inlineStr">
        <is>
          <t>Low</t>
        </is>
      </c>
      <c r="AB531" s="15" t="inlineStr">
        <is>
          <t>Leading aloe drink</t>
        </is>
      </c>
      <c r="AC531" s="15" t="inlineStr">
        <is>
          <t>Real aloe pulp wellness drink</t>
        </is>
      </c>
      <c r="AD531" s="15" t="inlineStr">
        <is>
          <t>Aloe pulp and a wellness halo.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500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ALO</t>
        </is>
      </c>
      <c r="B532" s="15" t="inlineStr">
        <is>
          <t>ALO Exposed Aloe Vera Drink | Mango Mangosteen | 12-pack 500mL</t>
        </is>
      </c>
      <c r="C532" s="15" t="inlineStr">
        <is>
          <t>3) Functional beverage (still/sparkling)</t>
        </is>
      </c>
      <c r="D532" s="15" t="inlineStr">
        <is>
          <t>500 mL bottle</t>
        </is>
      </c>
      <c r="E532" s="16" t="n">
        <v>12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Mango Mangosteen</t>
        </is>
      </c>
      <c r="P532" s="16" t="n">
        <v>0</v>
      </c>
      <c r="Q532" s="16" t="n">
        <v>20</v>
      </c>
      <c r="R532" s="15" t="inlineStr">
        <is>
          <t>Not listed</t>
        </is>
      </c>
      <c r="S532" s="16" t="n">
        <v>20</v>
      </c>
      <c r="T532" s="16" t="n">
        <v>90</v>
      </c>
      <c r="U532" s="15" t="inlineStr">
        <is>
          <t>Cane sugar</t>
        </is>
      </c>
      <c r="V532" s="15" t="inlineStr">
        <is>
          <t>Real aloe vera pulp, antioxidants, vitamins</t>
        </is>
      </c>
      <c r="W532" s="19" t="n"/>
      <c r="X532" s="19" t="n"/>
      <c r="Y532" s="19" t="n"/>
      <c r="Z532" s="19" t="n"/>
      <c r="AA532" s="15" t="inlineStr">
        <is>
          <t>Low</t>
        </is>
      </c>
      <c r="AB532" s="15" t="inlineStr">
        <is>
          <t>Leading aloe drink</t>
        </is>
      </c>
      <c r="AC532" s="15" t="inlineStr">
        <is>
          <t>Real aloe pulp wellness drink</t>
        </is>
      </c>
      <c r="AD532" s="15" t="inlineStr">
        <is>
          <t>Aloe pulp and a wellness halo.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500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ALO</t>
        </is>
      </c>
      <c r="B533" s="15" t="inlineStr">
        <is>
          <t>ALO Exposed Aloe Vera Drink | Mango Mangosteen | 18-pack 500mL</t>
        </is>
      </c>
      <c r="C533" s="15" t="inlineStr">
        <is>
          <t>3) Functional beverage (still/sparkling)</t>
        </is>
      </c>
      <c r="D533" s="15" t="inlineStr">
        <is>
          <t>500 mL bottle</t>
        </is>
      </c>
      <c r="E533" s="16" t="n">
        <v>18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Mango Mangosteen</t>
        </is>
      </c>
      <c r="P533" s="16" t="n">
        <v>0</v>
      </c>
      <c r="Q533" s="16" t="n">
        <v>20</v>
      </c>
      <c r="R533" s="15" t="inlineStr">
        <is>
          <t>Not listed</t>
        </is>
      </c>
      <c r="S533" s="16" t="n">
        <v>20</v>
      </c>
      <c r="T533" s="16" t="n">
        <v>90</v>
      </c>
      <c r="U533" s="15" t="inlineStr">
        <is>
          <t>Cane sugar</t>
        </is>
      </c>
      <c r="V533" s="15" t="inlineStr">
        <is>
          <t>Real aloe vera pulp, antioxidants, vitamins</t>
        </is>
      </c>
      <c r="W533" s="19" t="n"/>
      <c r="X533" s="19" t="n"/>
      <c r="Y533" s="19" t="n"/>
      <c r="Z533" s="19" t="n"/>
      <c r="AA533" s="15" t="inlineStr">
        <is>
          <t>Low</t>
        </is>
      </c>
      <c r="AB533" s="15" t="inlineStr">
        <is>
          <t>Leading aloe drink</t>
        </is>
      </c>
      <c r="AC533" s="15" t="inlineStr">
        <is>
          <t>Real aloe pulp wellness drink</t>
        </is>
      </c>
      <c r="AD533" s="15" t="inlineStr">
        <is>
          <t>Aloe pulp and a wellness halo.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500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ALO</t>
        </is>
      </c>
      <c r="B534" s="15" t="inlineStr">
        <is>
          <t>ALO Exposed Aloe Vera Drink | Mango Mangosteen | 24-pack 500mL</t>
        </is>
      </c>
      <c r="C534" s="15" t="inlineStr">
        <is>
          <t>3) Functional beverage (still/sparkling)</t>
        </is>
      </c>
      <c r="D534" s="15" t="inlineStr">
        <is>
          <t>500 mL bottle</t>
        </is>
      </c>
      <c r="E534" s="16" t="n">
        <v>24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Mango Mangosteen</t>
        </is>
      </c>
      <c r="P534" s="16" t="n">
        <v>0</v>
      </c>
      <c r="Q534" s="16" t="n">
        <v>20</v>
      </c>
      <c r="R534" s="15" t="inlineStr">
        <is>
          <t>Not listed</t>
        </is>
      </c>
      <c r="S534" s="16" t="n">
        <v>20</v>
      </c>
      <c r="T534" s="16" t="n">
        <v>90</v>
      </c>
      <c r="U534" s="15" t="inlineStr">
        <is>
          <t>Cane sugar</t>
        </is>
      </c>
      <c r="V534" s="15" t="inlineStr">
        <is>
          <t>Real aloe vera pulp, antioxidants, vitamins</t>
        </is>
      </c>
      <c r="W534" s="19" t="n"/>
      <c r="X534" s="19" t="n"/>
      <c r="Y534" s="19" t="n"/>
      <c r="Z534" s="19" t="n"/>
      <c r="AA534" s="15" t="inlineStr">
        <is>
          <t>Low</t>
        </is>
      </c>
      <c r="AB534" s="15" t="inlineStr">
        <is>
          <t>Leading aloe drink</t>
        </is>
      </c>
      <c r="AC534" s="15" t="inlineStr">
        <is>
          <t>Real aloe pulp wellness drink</t>
        </is>
      </c>
      <c r="AD534" s="15" t="inlineStr">
        <is>
          <t>Aloe pulp and a wellness halo.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500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ALO</t>
        </is>
      </c>
      <c r="B535" s="15" t="inlineStr">
        <is>
          <t>ALO Exposed Aloe Vera Drink | Pomegranate Cranberry | single 500mL</t>
        </is>
      </c>
      <c r="C535" s="15" t="inlineStr">
        <is>
          <t>3) Functional beverage (still/sparkling)</t>
        </is>
      </c>
      <c r="D535" s="15" t="inlineStr">
        <is>
          <t>500 mL bottle</t>
        </is>
      </c>
      <c r="E535" s="16" t="n">
        <v>1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Pomegranate Cranberry</t>
        </is>
      </c>
      <c r="P535" s="16" t="n">
        <v>0</v>
      </c>
      <c r="Q535" s="16" t="n">
        <v>20</v>
      </c>
      <c r="R535" s="15" t="inlineStr">
        <is>
          <t>Not listed</t>
        </is>
      </c>
      <c r="S535" s="16" t="n">
        <v>20</v>
      </c>
      <c r="T535" s="16" t="n">
        <v>90</v>
      </c>
      <c r="U535" s="15" t="inlineStr">
        <is>
          <t>Cane sugar</t>
        </is>
      </c>
      <c r="V535" s="15" t="inlineStr">
        <is>
          <t>Real aloe vera pulp, antioxidants, vitamins</t>
        </is>
      </c>
      <c r="W535" s="19" t="n"/>
      <c r="X535" s="19" t="n"/>
      <c r="Y535" s="19" t="n"/>
      <c r="Z535" s="19" t="n"/>
      <c r="AA535" s="15" t="inlineStr">
        <is>
          <t>Low</t>
        </is>
      </c>
      <c r="AB535" s="15" t="inlineStr">
        <is>
          <t>Leading aloe drink</t>
        </is>
      </c>
      <c r="AC535" s="15" t="inlineStr">
        <is>
          <t>Real aloe pulp wellness drink</t>
        </is>
      </c>
      <c r="AD535" s="15" t="inlineStr">
        <is>
          <t>Aloe pulp and a wellness halo.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500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ALO</t>
        </is>
      </c>
      <c r="B536" s="15" t="inlineStr">
        <is>
          <t>ALO Exposed Aloe Vera Drink | Pomegranate Cranberry | 8-pack 500mL</t>
        </is>
      </c>
      <c r="C536" s="15" t="inlineStr">
        <is>
          <t>3) Functional beverage (still/sparkling)</t>
        </is>
      </c>
      <c r="D536" s="15" t="inlineStr">
        <is>
          <t>500 mL bottle</t>
        </is>
      </c>
      <c r="E536" s="16" t="n">
        <v>8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Pomegranate Cranberry</t>
        </is>
      </c>
      <c r="P536" s="16" t="n">
        <v>0</v>
      </c>
      <c r="Q536" s="16" t="n">
        <v>20</v>
      </c>
      <c r="R536" s="15" t="inlineStr">
        <is>
          <t>Not listed</t>
        </is>
      </c>
      <c r="S536" s="16" t="n">
        <v>20</v>
      </c>
      <c r="T536" s="16" t="n">
        <v>90</v>
      </c>
      <c r="U536" s="15" t="inlineStr">
        <is>
          <t>Cane sugar</t>
        </is>
      </c>
      <c r="V536" s="15" t="inlineStr">
        <is>
          <t>Real aloe vera pulp, antioxidants, vitamins</t>
        </is>
      </c>
      <c r="W536" s="19" t="n"/>
      <c r="X536" s="19" t="n"/>
      <c r="Y536" s="19" t="n"/>
      <c r="Z536" s="19" t="n"/>
      <c r="AA536" s="15" t="inlineStr">
        <is>
          <t>Low</t>
        </is>
      </c>
      <c r="AB536" s="15" t="inlineStr">
        <is>
          <t>Leading aloe drink</t>
        </is>
      </c>
      <c r="AC536" s="15" t="inlineStr">
        <is>
          <t>Real aloe pulp wellness drink</t>
        </is>
      </c>
      <c r="AD536" s="15" t="inlineStr">
        <is>
          <t>Aloe pulp and a wellness halo.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500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ALO</t>
        </is>
      </c>
      <c r="B537" s="15" t="inlineStr">
        <is>
          <t>ALO Exposed Aloe Vera Drink | Pomegranate Cranberry | 12-pack 500mL</t>
        </is>
      </c>
      <c r="C537" s="15" t="inlineStr">
        <is>
          <t>3) Functional beverage (still/sparkling)</t>
        </is>
      </c>
      <c r="D537" s="15" t="inlineStr">
        <is>
          <t>500 mL bottle</t>
        </is>
      </c>
      <c r="E537" s="16" t="n">
        <v>12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Pomegranate Cranberry</t>
        </is>
      </c>
      <c r="P537" s="16" t="n">
        <v>0</v>
      </c>
      <c r="Q537" s="16" t="n">
        <v>20</v>
      </c>
      <c r="R537" s="15" t="inlineStr">
        <is>
          <t>Not listed</t>
        </is>
      </c>
      <c r="S537" s="16" t="n">
        <v>20</v>
      </c>
      <c r="T537" s="16" t="n">
        <v>90</v>
      </c>
      <c r="U537" s="15" t="inlineStr">
        <is>
          <t>Cane sugar</t>
        </is>
      </c>
      <c r="V537" s="15" t="inlineStr">
        <is>
          <t>Real aloe vera pulp, antioxidants, vitamins</t>
        </is>
      </c>
      <c r="W537" s="19" t="n"/>
      <c r="X537" s="19" t="n"/>
      <c r="Y537" s="19" t="n"/>
      <c r="Z537" s="19" t="n"/>
      <c r="AA537" s="15" t="inlineStr">
        <is>
          <t>Low</t>
        </is>
      </c>
      <c r="AB537" s="15" t="inlineStr">
        <is>
          <t>Leading aloe drink</t>
        </is>
      </c>
      <c r="AC537" s="15" t="inlineStr">
        <is>
          <t>Real aloe pulp wellness drink</t>
        </is>
      </c>
      <c r="AD537" s="15" t="inlineStr">
        <is>
          <t>Aloe pulp and a wellness halo.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500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ALO</t>
        </is>
      </c>
      <c r="B538" s="15" t="inlineStr">
        <is>
          <t>ALO Exposed Aloe Vera Drink | Pomegranate Cranberry | 18-pack 500mL</t>
        </is>
      </c>
      <c r="C538" s="15" t="inlineStr">
        <is>
          <t>3) Functional beverage (still/sparkling)</t>
        </is>
      </c>
      <c r="D538" s="15" t="inlineStr">
        <is>
          <t>500 mL bottle</t>
        </is>
      </c>
      <c r="E538" s="16" t="n">
        <v>18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Pomegranate Cranberry</t>
        </is>
      </c>
      <c r="P538" s="16" t="n">
        <v>0</v>
      </c>
      <c r="Q538" s="16" t="n">
        <v>20</v>
      </c>
      <c r="R538" s="15" t="inlineStr">
        <is>
          <t>Not listed</t>
        </is>
      </c>
      <c r="S538" s="16" t="n">
        <v>20</v>
      </c>
      <c r="T538" s="16" t="n">
        <v>90</v>
      </c>
      <c r="U538" s="15" t="inlineStr">
        <is>
          <t>Cane sugar</t>
        </is>
      </c>
      <c r="V538" s="15" t="inlineStr">
        <is>
          <t>Real aloe vera pulp, antioxidants, vitamins</t>
        </is>
      </c>
      <c r="W538" s="19" t="n"/>
      <c r="X538" s="19" t="n"/>
      <c r="Y538" s="19" t="n"/>
      <c r="Z538" s="19" t="n"/>
      <c r="AA538" s="15" t="inlineStr">
        <is>
          <t>Low</t>
        </is>
      </c>
      <c r="AB538" s="15" t="inlineStr">
        <is>
          <t>Leading aloe drink</t>
        </is>
      </c>
      <c r="AC538" s="15" t="inlineStr">
        <is>
          <t>Real aloe pulp wellness drink</t>
        </is>
      </c>
      <c r="AD538" s="15" t="inlineStr">
        <is>
          <t>Aloe pulp and a wellness halo.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500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ALO</t>
        </is>
      </c>
      <c r="B539" s="15" t="inlineStr">
        <is>
          <t>ALO Exposed Aloe Vera Drink | Pomegranate Cranberry | 24-pack 500mL</t>
        </is>
      </c>
      <c r="C539" s="15" t="inlineStr">
        <is>
          <t>3) Functional beverage (still/sparkling)</t>
        </is>
      </c>
      <c r="D539" s="15" t="inlineStr">
        <is>
          <t>500 mL bottle</t>
        </is>
      </c>
      <c r="E539" s="16" t="n">
        <v>24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Pomegranate Cranberry</t>
        </is>
      </c>
      <c r="P539" s="16" t="n">
        <v>0</v>
      </c>
      <c r="Q539" s="16" t="n">
        <v>20</v>
      </c>
      <c r="R539" s="15" t="inlineStr">
        <is>
          <t>Not listed</t>
        </is>
      </c>
      <c r="S539" s="16" t="n">
        <v>20</v>
      </c>
      <c r="T539" s="16" t="n">
        <v>90</v>
      </c>
      <c r="U539" s="15" t="inlineStr">
        <is>
          <t>Cane sugar</t>
        </is>
      </c>
      <c r="V539" s="15" t="inlineStr">
        <is>
          <t>Real aloe vera pulp, antioxidants, vitamins</t>
        </is>
      </c>
      <c r="W539" s="19" t="n"/>
      <c r="X539" s="19" t="n"/>
      <c r="Y539" s="19" t="n"/>
      <c r="Z539" s="19" t="n"/>
      <c r="AA539" s="15" t="inlineStr">
        <is>
          <t>Low</t>
        </is>
      </c>
      <c r="AB539" s="15" t="inlineStr">
        <is>
          <t>Leading aloe drink</t>
        </is>
      </c>
      <c r="AC539" s="15" t="inlineStr">
        <is>
          <t>Real aloe pulp wellness drink</t>
        </is>
      </c>
      <c r="AD539" s="15" t="inlineStr">
        <is>
          <t>Aloe pulp and a wellness halo.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500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ALO</t>
        </is>
      </c>
      <c r="B540" s="15" t="inlineStr">
        <is>
          <t>ALO Exposed Aloe Vera Drink | Pink Grapefruit Lemon | single 500mL</t>
        </is>
      </c>
      <c r="C540" s="15" t="inlineStr">
        <is>
          <t>3) Functional beverage (still/sparkling)</t>
        </is>
      </c>
      <c r="D540" s="15" t="inlineStr">
        <is>
          <t>500 mL bottle</t>
        </is>
      </c>
      <c r="E540" s="16" t="n">
        <v>1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Pink Grapefruit Lemon</t>
        </is>
      </c>
      <c r="P540" s="16" t="n">
        <v>0</v>
      </c>
      <c r="Q540" s="16" t="n">
        <v>20</v>
      </c>
      <c r="R540" s="15" t="inlineStr">
        <is>
          <t>Not listed</t>
        </is>
      </c>
      <c r="S540" s="16" t="n">
        <v>20</v>
      </c>
      <c r="T540" s="16" t="n">
        <v>90</v>
      </c>
      <c r="U540" s="15" t="inlineStr">
        <is>
          <t>Cane sugar</t>
        </is>
      </c>
      <c r="V540" s="15" t="inlineStr">
        <is>
          <t>Real aloe vera pulp, antioxidants, vitamins</t>
        </is>
      </c>
      <c r="W540" s="19" t="n"/>
      <c r="X540" s="19" t="n"/>
      <c r="Y540" s="19" t="n"/>
      <c r="Z540" s="19" t="n"/>
      <c r="AA540" s="15" t="inlineStr">
        <is>
          <t>Low</t>
        </is>
      </c>
      <c r="AB540" s="15" t="inlineStr">
        <is>
          <t>Leading aloe drink</t>
        </is>
      </c>
      <c r="AC540" s="15" t="inlineStr">
        <is>
          <t>Real aloe pulp wellness drink</t>
        </is>
      </c>
      <c r="AD540" s="15" t="inlineStr">
        <is>
          <t>Aloe pulp and a wellness halo.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500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ALO</t>
        </is>
      </c>
      <c r="B541" s="15" t="inlineStr">
        <is>
          <t>ALO Exposed Aloe Vera Drink | Pink Grapefruit Lemon | 8-pack 500mL</t>
        </is>
      </c>
      <c r="C541" s="15" t="inlineStr">
        <is>
          <t>3) Functional beverage (still/sparkling)</t>
        </is>
      </c>
      <c r="D541" s="15" t="inlineStr">
        <is>
          <t>500 mL bottle</t>
        </is>
      </c>
      <c r="E541" s="16" t="n">
        <v>8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Pink Grapefruit Lemon</t>
        </is>
      </c>
      <c r="P541" s="16" t="n">
        <v>0</v>
      </c>
      <c r="Q541" s="16" t="n">
        <v>20</v>
      </c>
      <c r="R541" s="15" t="inlineStr">
        <is>
          <t>Not listed</t>
        </is>
      </c>
      <c r="S541" s="16" t="n">
        <v>20</v>
      </c>
      <c r="T541" s="16" t="n">
        <v>90</v>
      </c>
      <c r="U541" s="15" t="inlineStr">
        <is>
          <t>Cane sugar</t>
        </is>
      </c>
      <c r="V541" s="15" t="inlineStr">
        <is>
          <t>Real aloe vera pulp, antioxidants, vitamins</t>
        </is>
      </c>
      <c r="W541" s="19" t="n"/>
      <c r="X541" s="19" t="n"/>
      <c r="Y541" s="19" t="n"/>
      <c r="Z541" s="19" t="n"/>
      <c r="AA541" s="15" t="inlineStr">
        <is>
          <t>Low</t>
        </is>
      </c>
      <c r="AB541" s="15" t="inlineStr">
        <is>
          <t>Leading aloe drink</t>
        </is>
      </c>
      <c r="AC541" s="15" t="inlineStr">
        <is>
          <t>Real aloe pulp wellness drink</t>
        </is>
      </c>
      <c r="AD541" s="15" t="inlineStr">
        <is>
          <t>Aloe pulp and a wellness halo.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500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ALO</t>
        </is>
      </c>
      <c r="B542" s="15" t="inlineStr">
        <is>
          <t>ALO Exposed Aloe Vera Drink | Pink Grapefruit Lemon | 12-pack 500mL</t>
        </is>
      </c>
      <c r="C542" s="15" t="inlineStr">
        <is>
          <t>3) Functional beverage (still/sparkling)</t>
        </is>
      </c>
      <c r="D542" s="15" t="inlineStr">
        <is>
          <t>500 mL bottle</t>
        </is>
      </c>
      <c r="E542" s="16" t="n">
        <v>12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Pink Grapefruit Lemon</t>
        </is>
      </c>
      <c r="P542" s="16" t="n">
        <v>0</v>
      </c>
      <c r="Q542" s="16" t="n">
        <v>20</v>
      </c>
      <c r="R542" s="15" t="inlineStr">
        <is>
          <t>Not listed</t>
        </is>
      </c>
      <c r="S542" s="16" t="n">
        <v>20</v>
      </c>
      <c r="T542" s="16" t="n">
        <v>90</v>
      </c>
      <c r="U542" s="15" t="inlineStr">
        <is>
          <t>Cane sugar</t>
        </is>
      </c>
      <c r="V542" s="15" t="inlineStr">
        <is>
          <t>Real aloe vera pulp, antioxidants, vitamins</t>
        </is>
      </c>
      <c r="W542" s="19" t="n"/>
      <c r="X542" s="19" t="n"/>
      <c r="Y542" s="19" t="n"/>
      <c r="Z542" s="19" t="n"/>
      <c r="AA542" s="15" t="inlineStr">
        <is>
          <t>Low</t>
        </is>
      </c>
      <c r="AB542" s="15" t="inlineStr">
        <is>
          <t>Leading aloe drink</t>
        </is>
      </c>
      <c r="AC542" s="15" t="inlineStr">
        <is>
          <t>Real aloe pulp wellness drink</t>
        </is>
      </c>
      <c r="AD542" s="15" t="inlineStr">
        <is>
          <t>Aloe pulp and a wellness halo.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500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ALO</t>
        </is>
      </c>
      <c r="B543" s="15" t="inlineStr">
        <is>
          <t>ALO Exposed Aloe Vera Drink | Pink Grapefruit Lemon | 18-pack 500mL</t>
        </is>
      </c>
      <c r="C543" s="15" t="inlineStr">
        <is>
          <t>3) Functional beverage (still/sparkling)</t>
        </is>
      </c>
      <c r="D543" s="15" t="inlineStr">
        <is>
          <t>500 mL bottle</t>
        </is>
      </c>
      <c r="E543" s="16" t="n">
        <v>18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Pink Grapefruit Lemon</t>
        </is>
      </c>
      <c r="P543" s="16" t="n">
        <v>0</v>
      </c>
      <c r="Q543" s="16" t="n">
        <v>20</v>
      </c>
      <c r="R543" s="15" t="inlineStr">
        <is>
          <t>Not listed</t>
        </is>
      </c>
      <c r="S543" s="16" t="n">
        <v>20</v>
      </c>
      <c r="T543" s="16" t="n">
        <v>90</v>
      </c>
      <c r="U543" s="15" t="inlineStr">
        <is>
          <t>Cane sugar</t>
        </is>
      </c>
      <c r="V543" s="15" t="inlineStr">
        <is>
          <t>Real aloe vera pulp, antioxidants, vitamins</t>
        </is>
      </c>
      <c r="W543" s="19" t="n"/>
      <c r="X543" s="19" t="n"/>
      <c r="Y543" s="19" t="n"/>
      <c r="Z543" s="19" t="n"/>
      <c r="AA543" s="15" t="inlineStr">
        <is>
          <t>Low</t>
        </is>
      </c>
      <c r="AB543" s="15" t="inlineStr">
        <is>
          <t>Leading aloe drink</t>
        </is>
      </c>
      <c r="AC543" s="15" t="inlineStr">
        <is>
          <t>Real aloe pulp wellness drink</t>
        </is>
      </c>
      <c r="AD543" s="15" t="inlineStr">
        <is>
          <t>Aloe pulp and a wellness halo.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500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ALO</t>
        </is>
      </c>
      <c r="B544" s="15" t="inlineStr">
        <is>
          <t>ALO Exposed Aloe Vera Drink | Pink Grapefruit Lemon | 24-pack 500mL</t>
        </is>
      </c>
      <c r="C544" s="15" t="inlineStr">
        <is>
          <t>3) Functional beverage (still/sparkling)</t>
        </is>
      </c>
      <c r="D544" s="15" t="inlineStr">
        <is>
          <t>500 mL bottle</t>
        </is>
      </c>
      <c r="E544" s="16" t="n">
        <v>24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Pink Grapefruit Lemon</t>
        </is>
      </c>
      <c r="P544" s="16" t="n">
        <v>0</v>
      </c>
      <c r="Q544" s="16" t="n">
        <v>20</v>
      </c>
      <c r="R544" s="15" t="inlineStr">
        <is>
          <t>Not listed</t>
        </is>
      </c>
      <c r="S544" s="16" t="n">
        <v>20</v>
      </c>
      <c r="T544" s="16" t="n">
        <v>90</v>
      </c>
      <c r="U544" s="15" t="inlineStr">
        <is>
          <t>Cane sugar</t>
        </is>
      </c>
      <c r="V544" s="15" t="inlineStr">
        <is>
          <t>Real aloe vera pulp, antioxidants, vitamins</t>
        </is>
      </c>
      <c r="W544" s="19" t="n"/>
      <c r="X544" s="19" t="n"/>
      <c r="Y544" s="19" t="n"/>
      <c r="Z544" s="19" t="n"/>
      <c r="AA544" s="15" t="inlineStr">
        <is>
          <t>Low</t>
        </is>
      </c>
      <c r="AB544" s="15" t="inlineStr">
        <is>
          <t>Leading aloe drink</t>
        </is>
      </c>
      <c r="AC544" s="15" t="inlineStr">
        <is>
          <t>Real aloe pulp wellness drink</t>
        </is>
      </c>
      <c r="AD544" s="15" t="inlineStr">
        <is>
          <t>Aloe pulp and a wellness halo.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500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</sheetData>
  <conditionalFormatting sqref="S2:S544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544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544">
    <cfRule type="dataBar" priority="3">
      <dataBar>
        <cfvo type="num" val="0"/>
        <cfvo type="num" val="100"/>
        <color rgb="0063BE7B"/>
      </dataBar>
    </cfRule>
  </conditionalFormatting>
  <conditionalFormatting sqref="AK2:AK544">
    <cfRule type="dataBar" priority="4">
      <dataBar>
        <cfvo type="num" val="0"/>
        <cfvo type="num" val="75"/>
        <color rgb="008FAADC"/>
      </dataBar>
    </cfRule>
  </conditionalFormatting>
  <conditionalFormatting sqref="AP2:AP544">
    <cfRule type="expression" priority="5" dxfId="0">
      <formula>ISBLANK($F2)</formula>
    </cfRule>
  </conditionalFormatting>
  <dataValidations count="1">
    <dataValidation sqref="I2:I544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5496"/>
    <outlinePr summaryBelow="1" summaryRight="1"/>
    <pageSetUpPr/>
  </sheetPr>
  <dimension ref="A1:AP8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5" t="inlineStr">
        <is>
          <t>250 mL can</t>
        </is>
      </c>
      <c r="E2" s="16" t="n">
        <v>4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Original</t>
        </is>
      </c>
      <c r="P2" s="16" t="n">
        <v>80</v>
      </c>
      <c r="Q2" s="16" t="n">
        <v>105</v>
      </c>
      <c r="R2" s="15" t="inlineStr">
        <is>
          <t>Not listed</t>
        </is>
      </c>
      <c r="S2" s="16" t="n">
        <v>27</v>
      </c>
      <c r="T2" s="16" t="n">
        <v>112</v>
      </c>
      <c r="U2" s="15" t="inlineStr">
        <is>
          <t>Sucrose + glucose</t>
        </is>
      </c>
      <c r="V2" s="15" t="inlineStr">
        <is>
          <t>Energy, focus, taurine + B-vitamins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Global #1 energy brand; ubiquitous repeat purchase</t>
        </is>
      </c>
      <c r="AC2" s="15" t="inlineStr">
        <is>
          <t>The original wings-giving energy hit</t>
        </is>
      </c>
      <c r="AD2" s="15" t="inlineStr">
        <is>
          <t>Brand trust and ubiquity - the default energy can people already know.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250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5" t="inlineStr">
        <is>
          <t>250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Original</t>
        </is>
      </c>
      <c r="P3" s="16" t="n">
        <v>80</v>
      </c>
      <c r="Q3" s="16" t="n">
        <v>105</v>
      </c>
      <c r="R3" s="15" t="inlineStr">
        <is>
          <t>Not listed</t>
        </is>
      </c>
      <c r="S3" s="16" t="n">
        <v>27</v>
      </c>
      <c r="T3" s="16" t="n">
        <v>112</v>
      </c>
      <c r="U3" s="15" t="inlineStr">
        <is>
          <t>Sucrose + glucose</t>
        </is>
      </c>
      <c r="V3" s="15" t="inlineStr">
        <is>
          <t>Energy, focus, taurine + B-vitamins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Global #1 energy brand; ubiquitous repeat purchase</t>
        </is>
      </c>
      <c r="AC3" s="15" t="inlineStr">
        <is>
          <t>The original wings-giving energy hit</t>
        </is>
      </c>
      <c r="AD3" s="15" t="inlineStr">
        <is>
          <t>Brand trust and ubiquity - the default energy can people already know.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250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5" t="inlineStr">
        <is>
          <t>250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Original</t>
        </is>
      </c>
      <c r="P4" s="16" t="n">
        <v>80</v>
      </c>
      <c r="Q4" s="16" t="n">
        <v>105</v>
      </c>
      <c r="R4" s="15" t="inlineStr">
        <is>
          <t>Not listed</t>
        </is>
      </c>
      <c r="S4" s="16" t="n">
        <v>27</v>
      </c>
      <c r="T4" s="16" t="n">
        <v>112</v>
      </c>
      <c r="U4" s="15" t="inlineStr">
        <is>
          <t>Sucrose + glucose</t>
        </is>
      </c>
      <c r="V4" s="15" t="inlineStr">
        <is>
          <t>Energy, focus, taurine + B-vitamins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Global #1 energy brand; ubiquitous repeat purchase</t>
        </is>
      </c>
      <c r="AC4" s="15" t="inlineStr">
        <is>
          <t>The original wings-giving energy hit</t>
        </is>
      </c>
      <c r="AD4" s="15" t="inlineStr">
        <is>
          <t>Brand trust and ubiquity - the default energy can people already know.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250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5" t="inlineStr">
        <is>
          <t>250 mL can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Original</t>
        </is>
      </c>
      <c r="P5" s="16" t="n">
        <v>80</v>
      </c>
      <c r="Q5" s="16" t="n">
        <v>105</v>
      </c>
      <c r="R5" s="15" t="inlineStr">
        <is>
          <t>Not listed</t>
        </is>
      </c>
      <c r="S5" s="16" t="n">
        <v>27</v>
      </c>
      <c r="T5" s="16" t="n">
        <v>112</v>
      </c>
      <c r="U5" s="15" t="inlineStr">
        <is>
          <t>Sucrose + glucose</t>
        </is>
      </c>
      <c r="V5" s="15" t="inlineStr">
        <is>
          <t>Energy, focus, taurine + B-vitamins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Global #1 energy brand; ubiquitous repeat purchase</t>
        </is>
      </c>
      <c r="AC5" s="15" t="inlineStr">
        <is>
          <t>The original wings-giving energy hit</t>
        </is>
      </c>
      <c r="AD5" s="15" t="inlineStr">
        <is>
          <t>Brand trust and ubiquity - the default energy can people already know.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250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5" t="inlineStr">
        <is>
          <t>250 mL can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Original</t>
        </is>
      </c>
      <c r="P6" s="16" t="n">
        <v>80</v>
      </c>
      <c r="Q6" s="16" t="n">
        <v>105</v>
      </c>
      <c r="R6" s="15" t="inlineStr">
        <is>
          <t>Not listed</t>
        </is>
      </c>
      <c r="S6" s="16" t="n">
        <v>27</v>
      </c>
      <c r="T6" s="16" t="n">
        <v>112</v>
      </c>
      <c r="U6" s="15" t="inlineStr">
        <is>
          <t>Sucrose + glucose</t>
        </is>
      </c>
      <c r="V6" s="15" t="inlineStr">
        <is>
          <t>Energy, focus, taurine + B-vitamins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Global #1 energy brand; ubiquitous repeat purchase</t>
        </is>
      </c>
      <c r="AC6" s="15" t="inlineStr">
        <is>
          <t>The original wings-giving energy hit</t>
        </is>
      </c>
      <c r="AD6" s="15" t="inlineStr">
        <is>
          <t>Brand trust and ubiquity - the default energy can people already know.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250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5" t="inlineStr">
        <is>
          <t>250 mL can</t>
        </is>
      </c>
      <c r="E7" s="16" t="n">
        <v>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Original (sugarfree)</t>
        </is>
      </c>
      <c r="P7" s="16" t="n">
        <v>80</v>
      </c>
      <c r="Q7" s="16" t="n">
        <v>105</v>
      </c>
      <c r="R7" s="15" t="inlineStr">
        <is>
          <t>Not listed</t>
        </is>
      </c>
      <c r="S7" s="16" t="n">
        <v>0</v>
      </c>
      <c r="T7" s="16" t="n">
        <v>5</v>
      </c>
      <c r="U7" s="15" t="inlineStr">
        <is>
          <t>Aspartame + acesulfame-K</t>
        </is>
      </c>
      <c r="V7" s="15" t="inlineStr">
        <is>
          <t>Energy, zero sugar, B-vitamins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Strong line extension of #1 brand</t>
        </is>
      </c>
      <c r="AC7" s="15" t="inlineStr">
        <is>
          <t>Red Bull energy, no sugar</t>
        </is>
      </c>
      <c r="AD7" s="15" t="inlineStr">
        <is>
          <t>No sugar without leaving the brand they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250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5" t="inlineStr">
        <is>
          <t>250 mL can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Original (sugarfree)</t>
        </is>
      </c>
      <c r="P8" s="16" t="n">
        <v>80</v>
      </c>
      <c r="Q8" s="16" t="n">
        <v>105</v>
      </c>
      <c r="R8" s="15" t="inlineStr">
        <is>
          <t>Not listed</t>
        </is>
      </c>
      <c r="S8" s="16" t="n">
        <v>0</v>
      </c>
      <c r="T8" s="16" t="n">
        <v>5</v>
      </c>
      <c r="U8" s="15" t="inlineStr">
        <is>
          <t>Aspartame + acesulfame-K</t>
        </is>
      </c>
      <c r="V8" s="15" t="inlineStr">
        <is>
          <t>Energy, zero sugar, B-vitamins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Strong line extension of #1 brand</t>
        </is>
      </c>
      <c r="AC8" s="15" t="inlineStr">
        <is>
          <t>Red Bull energy, no sugar</t>
        </is>
      </c>
      <c r="AD8" s="15" t="inlineStr">
        <is>
          <t>No sugar without leaving the brand they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250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5" t="inlineStr">
        <is>
          <t>250 mL can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Original (sugarfree)</t>
        </is>
      </c>
      <c r="P9" s="16" t="n">
        <v>80</v>
      </c>
      <c r="Q9" s="16" t="n">
        <v>105</v>
      </c>
      <c r="R9" s="15" t="inlineStr">
        <is>
          <t>Not listed</t>
        </is>
      </c>
      <c r="S9" s="16" t="n">
        <v>0</v>
      </c>
      <c r="T9" s="16" t="n">
        <v>5</v>
      </c>
      <c r="U9" s="15" t="inlineStr">
        <is>
          <t>Aspartame + acesulfame-K</t>
        </is>
      </c>
      <c r="V9" s="15" t="inlineStr">
        <is>
          <t>Energy, zero sugar, B-vitamins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Strong line extension of #1 brand</t>
        </is>
      </c>
      <c r="AC9" s="15" t="inlineStr">
        <is>
          <t>Red Bull energy, no sugar</t>
        </is>
      </c>
      <c r="AD9" s="15" t="inlineStr">
        <is>
          <t>No sugar without leaving the brand they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250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5" t="inlineStr">
        <is>
          <t>250 mL can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Original (sugarfree)</t>
        </is>
      </c>
      <c r="P10" s="16" t="n">
        <v>80</v>
      </c>
      <c r="Q10" s="16" t="n">
        <v>105</v>
      </c>
      <c r="R10" s="15" t="inlineStr">
        <is>
          <t>Not listed</t>
        </is>
      </c>
      <c r="S10" s="16" t="n">
        <v>0</v>
      </c>
      <c r="T10" s="16" t="n">
        <v>5</v>
      </c>
      <c r="U10" s="15" t="inlineStr">
        <is>
          <t>Aspartame + acesulfame-K</t>
        </is>
      </c>
      <c r="V10" s="15" t="inlineStr">
        <is>
          <t>Energy, zero sugar, B-vitamins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Strong line extension of #1 brand</t>
        </is>
      </c>
      <c r="AC10" s="15" t="inlineStr">
        <is>
          <t>Red Bull energy, no sugar</t>
        </is>
      </c>
      <c r="AD10" s="15" t="inlineStr">
        <is>
          <t>No sugar without leaving the brand they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250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5" t="inlineStr">
        <is>
          <t>250 mL can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Original (sugarfree)</t>
        </is>
      </c>
      <c r="P11" s="16" t="n">
        <v>80</v>
      </c>
      <c r="Q11" s="16" t="n">
        <v>105</v>
      </c>
      <c r="R11" s="15" t="inlineStr">
        <is>
          <t>Not listed</t>
        </is>
      </c>
      <c r="S11" s="16" t="n">
        <v>0</v>
      </c>
      <c r="T11" s="16" t="n">
        <v>5</v>
      </c>
      <c r="U11" s="15" t="inlineStr">
        <is>
          <t>Aspartame + acesulfame-K</t>
        </is>
      </c>
      <c r="V11" s="15" t="inlineStr">
        <is>
          <t>Energy, zero sugar, B-vitamins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Strong line extension of #1 brand</t>
        </is>
      </c>
      <c r="AC11" s="15" t="inlineStr">
        <is>
          <t>Red Bull energy, no sugar</t>
        </is>
      </c>
      <c r="AD11" s="15" t="inlineStr">
        <is>
          <t>No sugar without leaving the brand they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250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5" t="inlineStr">
        <is>
          <t>473 mL can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Original</t>
        </is>
      </c>
      <c r="P12" s="16" t="n">
        <v>160</v>
      </c>
      <c r="Q12" s="16" t="n">
        <v>370</v>
      </c>
      <c r="R12" s="15" t="inlineStr">
        <is>
          <t>Not listed</t>
        </is>
      </c>
      <c r="S12" s="16" t="n">
        <v>54</v>
      </c>
      <c r="T12" s="16" t="n">
        <v>210</v>
      </c>
      <c r="U12" s="15" t="inlineStr">
        <is>
          <t>Sugar + glucose</t>
        </is>
      </c>
      <c r="V12" s="15" t="inlineStr">
        <is>
          <t>Big energy blend, taurine, ginseng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#2 energy brand; large can = value perception</t>
        </is>
      </c>
      <c r="AC12" s="15" t="inlineStr">
        <is>
          <t>A bigger, harder-hitting energy can</t>
        </is>
      </c>
      <c r="AD12" s="15" t="inlineStr">
        <is>
          <t>Pack economics and high dose - more caffeine and volume per dollar.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473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5" t="inlineStr">
        <is>
          <t>473 mL can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Original</t>
        </is>
      </c>
      <c r="P13" s="16" t="n">
        <v>160</v>
      </c>
      <c r="Q13" s="16" t="n">
        <v>370</v>
      </c>
      <c r="R13" s="15" t="inlineStr">
        <is>
          <t>Not listed</t>
        </is>
      </c>
      <c r="S13" s="16" t="n">
        <v>54</v>
      </c>
      <c r="T13" s="16" t="n">
        <v>210</v>
      </c>
      <c r="U13" s="15" t="inlineStr">
        <is>
          <t>Sugar + glucose</t>
        </is>
      </c>
      <c r="V13" s="15" t="inlineStr">
        <is>
          <t>Big energy blend, taurine, ginseng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#2 energy brand; large can = value perception</t>
        </is>
      </c>
      <c r="AC13" s="15" t="inlineStr">
        <is>
          <t>A bigger, harder-hitting energy can</t>
        </is>
      </c>
      <c r="AD13" s="15" t="inlineStr">
        <is>
          <t>Pack economics and high dose - more caffeine and volume per dollar.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473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5" t="inlineStr">
        <is>
          <t>473 mL can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Original</t>
        </is>
      </c>
      <c r="P14" s="16" t="n">
        <v>160</v>
      </c>
      <c r="Q14" s="16" t="n">
        <v>370</v>
      </c>
      <c r="R14" s="15" t="inlineStr">
        <is>
          <t>Not listed</t>
        </is>
      </c>
      <c r="S14" s="16" t="n">
        <v>54</v>
      </c>
      <c r="T14" s="16" t="n">
        <v>210</v>
      </c>
      <c r="U14" s="15" t="inlineStr">
        <is>
          <t>Sugar + glucose</t>
        </is>
      </c>
      <c r="V14" s="15" t="inlineStr">
        <is>
          <t>Big energy blend, taurine, ginseng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#2 energy brand; large can = value perception</t>
        </is>
      </c>
      <c r="AC14" s="15" t="inlineStr">
        <is>
          <t>A bigger, harder-hitting energy can</t>
        </is>
      </c>
      <c r="AD14" s="15" t="inlineStr">
        <is>
          <t>Pack economics and high dose - more caffeine and volume per dollar.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473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5" t="inlineStr">
        <is>
          <t>473 mL can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Original</t>
        </is>
      </c>
      <c r="P15" s="16" t="n">
        <v>160</v>
      </c>
      <c r="Q15" s="16" t="n">
        <v>370</v>
      </c>
      <c r="R15" s="15" t="inlineStr">
        <is>
          <t>Not listed</t>
        </is>
      </c>
      <c r="S15" s="16" t="n">
        <v>54</v>
      </c>
      <c r="T15" s="16" t="n">
        <v>210</v>
      </c>
      <c r="U15" s="15" t="inlineStr">
        <is>
          <t>Sugar + glucose</t>
        </is>
      </c>
      <c r="V15" s="15" t="inlineStr">
        <is>
          <t>Big energy blend, taurine, ginseng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#2 energy brand; large can = value perception</t>
        </is>
      </c>
      <c r="AC15" s="15" t="inlineStr">
        <is>
          <t>A bigger, harder-hitting energy can</t>
        </is>
      </c>
      <c r="AD15" s="15" t="inlineStr">
        <is>
          <t>Pack economics and high dose - more caffeine and volume per dollar.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473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5" t="inlineStr">
        <is>
          <t>473 mL can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Original</t>
        </is>
      </c>
      <c r="P16" s="16" t="n">
        <v>160</v>
      </c>
      <c r="Q16" s="16" t="n">
        <v>370</v>
      </c>
      <c r="R16" s="15" t="inlineStr">
        <is>
          <t>Not listed</t>
        </is>
      </c>
      <c r="S16" s="16" t="n">
        <v>54</v>
      </c>
      <c r="T16" s="16" t="n">
        <v>210</v>
      </c>
      <c r="U16" s="15" t="inlineStr">
        <is>
          <t>Sugar + glucose</t>
        </is>
      </c>
      <c r="V16" s="15" t="inlineStr">
        <is>
          <t>Big energy blend, taurine, ginseng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#2 energy brand; large can = value perception</t>
        </is>
      </c>
      <c r="AC16" s="15" t="inlineStr">
        <is>
          <t>A bigger, harder-hitting energy can</t>
        </is>
      </c>
      <c r="AD16" s="15" t="inlineStr">
        <is>
          <t>Pack economics and high dose - more caffeine and volume per dollar.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473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5" t="inlineStr">
        <is>
          <t>473 mL can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Zero Ultra</t>
        </is>
      </c>
      <c r="P17" s="16" t="n">
        <v>140</v>
      </c>
      <c r="Q17" s="16" t="n">
        <v>370</v>
      </c>
      <c r="R17" s="15" t="inlineStr">
        <is>
          <t>Not listed</t>
        </is>
      </c>
      <c r="S17" s="16" t="n">
        <v>0</v>
      </c>
      <c r="T17" s="16" t="n">
        <v>10</v>
      </c>
      <c r="U17" s="15" t="inlineStr">
        <is>
          <t>Erythritol + sucralose</t>
        </is>
      </c>
      <c r="V17" s="15" t="inlineStr">
        <is>
          <t>Zero sugar, light taste, full energy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Best-selling zero-sugar energy line</t>
        </is>
      </c>
      <c r="AC17" s="15" t="inlineStr">
        <is>
          <t>Full Monster energy, zero sugar, lighter taste</t>
        </is>
      </c>
      <c r="AD17" s="15" t="inlineStr">
        <is>
          <t>No sugar plus a lighter flavour than the green can.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473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5" t="inlineStr">
        <is>
          <t>473 mL can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Zero Ultra</t>
        </is>
      </c>
      <c r="P18" s="16" t="n">
        <v>140</v>
      </c>
      <c r="Q18" s="16" t="n">
        <v>370</v>
      </c>
      <c r="R18" s="15" t="inlineStr">
        <is>
          <t>Not listed</t>
        </is>
      </c>
      <c r="S18" s="16" t="n">
        <v>0</v>
      </c>
      <c r="T18" s="16" t="n">
        <v>10</v>
      </c>
      <c r="U18" s="15" t="inlineStr">
        <is>
          <t>Erythritol + sucralose</t>
        </is>
      </c>
      <c r="V18" s="15" t="inlineStr">
        <is>
          <t>Zero sugar, light taste, full energy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Best-selling zero-sugar energy line</t>
        </is>
      </c>
      <c r="AC18" s="15" t="inlineStr">
        <is>
          <t>Full Monster energy, zero sugar, lighter taste</t>
        </is>
      </c>
      <c r="AD18" s="15" t="inlineStr">
        <is>
          <t>No sugar plus a lighter flavour than the green can.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473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5" t="inlineStr">
        <is>
          <t>473 mL can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Zero Ultra</t>
        </is>
      </c>
      <c r="P19" s="16" t="n">
        <v>140</v>
      </c>
      <c r="Q19" s="16" t="n">
        <v>370</v>
      </c>
      <c r="R19" s="15" t="inlineStr">
        <is>
          <t>Not listed</t>
        </is>
      </c>
      <c r="S19" s="16" t="n">
        <v>0</v>
      </c>
      <c r="T19" s="16" t="n">
        <v>10</v>
      </c>
      <c r="U19" s="15" t="inlineStr">
        <is>
          <t>Erythritol + sucralose</t>
        </is>
      </c>
      <c r="V19" s="15" t="inlineStr">
        <is>
          <t>Zero sugar, light taste, full energy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Best-selling zero-sugar energy line</t>
        </is>
      </c>
      <c r="AC19" s="15" t="inlineStr">
        <is>
          <t>Full Monster energy, zero sugar, lighter taste</t>
        </is>
      </c>
      <c r="AD19" s="15" t="inlineStr">
        <is>
          <t>No sugar plus a lighter flavour than the green can.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473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5" t="inlineStr">
        <is>
          <t>473 mL can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Zero Ultra</t>
        </is>
      </c>
      <c r="P20" s="16" t="n">
        <v>140</v>
      </c>
      <c r="Q20" s="16" t="n">
        <v>370</v>
      </c>
      <c r="R20" s="15" t="inlineStr">
        <is>
          <t>Not listed</t>
        </is>
      </c>
      <c r="S20" s="16" t="n">
        <v>0</v>
      </c>
      <c r="T20" s="16" t="n">
        <v>10</v>
      </c>
      <c r="U20" s="15" t="inlineStr">
        <is>
          <t>Erythritol + sucralose</t>
        </is>
      </c>
      <c r="V20" s="15" t="inlineStr">
        <is>
          <t>Zero sugar, light taste, full energy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Best-selling zero-sugar energy line</t>
        </is>
      </c>
      <c r="AC20" s="15" t="inlineStr">
        <is>
          <t>Full Monster energy, zero sugar, lighter taste</t>
        </is>
      </c>
      <c r="AD20" s="15" t="inlineStr">
        <is>
          <t>No sugar plus a lighter flavour than the green can.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473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5" t="inlineStr">
        <is>
          <t>473 mL can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Zero Ultra</t>
        </is>
      </c>
      <c r="P21" s="16" t="n">
        <v>140</v>
      </c>
      <c r="Q21" s="16" t="n">
        <v>370</v>
      </c>
      <c r="R21" s="15" t="inlineStr">
        <is>
          <t>Not listed</t>
        </is>
      </c>
      <c r="S21" s="16" t="n">
        <v>0</v>
      </c>
      <c r="T21" s="16" t="n">
        <v>10</v>
      </c>
      <c r="U21" s="15" t="inlineStr">
        <is>
          <t>Erythritol + sucralose</t>
        </is>
      </c>
      <c r="V21" s="15" t="inlineStr">
        <is>
          <t>Zero sugar, light taste, full energy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Best-selling zero-sugar energy line</t>
        </is>
      </c>
      <c r="AC21" s="15" t="inlineStr">
        <is>
          <t>Full Monster energy, zero sugar, lighter taste</t>
        </is>
      </c>
      <c r="AD21" s="15" t="inlineStr">
        <is>
          <t>No sugar plus a lighter flavour than the green can.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473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5" t="inlineStr">
        <is>
          <t>473 mL can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Ultra Paradise</t>
        </is>
      </c>
      <c r="P22" s="16" t="n">
        <v>140</v>
      </c>
      <c r="Q22" s="16" t="n">
        <v>370</v>
      </c>
      <c r="R22" s="15" t="inlineStr">
        <is>
          <t>Not listed</t>
        </is>
      </c>
      <c r="S22" s="16" t="n">
        <v>0</v>
      </c>
      <c r="T22" s="16" t="n">
        <v>10</v>
      </c>
      <c r="U22" s="15" t="inlineStr">
        <is>
          <t>Erythritol + sucralose</t>
        </is>
      </c>
      <c r="V22" s="15" t="inlineStr">
        <is>
          <t>Zero sugar, light taste, full energy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Best-selling zero-sugar energy line</t>
        </is>
      </c>
      <c r="AC22" s="15" t="inlineStr">
        <is>
          <t>Full Monster energy, zero sugar, lighter taste</t>
        </is>
      </c>
      <c r="AD22" s="15" t="inlineStr">
        <is>
          <t>No sugar plus a lighter flavour than the green can.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473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5" t="inlineStr">
        <is>
          <t>473 mL can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Ultra Paradise</t>
        </is>
      </c>
      <c r="P23" s="16" t="n">
        <v>140</v>
      </c>
      <c r="Q23" s="16" t="n">
        <v>370</v>
      </c>
      <c r="R23" s="15" t="inlineStr">
        <is>
          <t>Not listed</t>
        </is>
      </c>
      <c r="S23" s="16" t="n">
        <v>0</v>
      </c>
      <c r="T23" s="16" t="n">
        <v>10</v>
      </c>
      <c r="U23" s="15" t="inlineStr">
        <is>
          <t>Erythritol + sucralose</t>
        </is>
      </c>
      <c r="V23" s="15" t="inlineStr">
        <is>
          <t>Zero sugar, light taste, full energy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Best-selling zero-sugar energy line</t>
        </is>
      </c>
      <c r="AC23" s="15" t="inlineStr">
        <is>
          <t>Full Monster energy, zero sugar, lighter taste</t>
        </is>
      </c>
      <c r="AD23" s="15" t="inlineStr">
        <is>
          <t>No sugar plus a lighter flavour than the green can.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473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5" t="inlineStr">
        <is>
          <t>473 mL can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Ultra Paradise</t>
        </is>
      </c>
      <c r="P24" s="16" t="n">
        <v>140</v>
      </c>
      <c r="Q24" s="16" t="n">
        <v>370</v>
      </c>
      <c r="R24" s="15" t="inlineStr">
        <is>
          <t>Not listed</t>
        </is>
      </c>
      <c r="S24" s="16" t="n">
        <v>0</v>
      </c>
      <c r="T24" s="16" t="n">
        <v>10</v>
      </c>
      <c r="U24" s="15" t="inlineStr">
        <is>
          <t>Erythritol + sucralose</t>
        </is>
      </c>
      <c r="V24" s="15" t="inlineStr">
        <is>
          <t>Zero sugar, light taste, full energy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Best-selling zero-sugar energy line</t>
        </is>
      </c>
      <c r="AC24" s="15" t="inlineStr">
        <is>
          <t>Full Monster energy, zero sugar, lighter taste</t>
        </is>
      </c>
      <c r="AD24" s="15" t="inlineStr">
        <is>
          <t>No sugar plus a lighter flavour than the green can.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473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5" t="inlineStr">
        <is>
          <t>473 mL can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Ultra Paradise</t>
        </is>
      </c>
      <c r="P25" s="16" t="n">
        <v>140</v>
      </c>
      <c r="Q25" s="16" t="n">
        <v>370</v>
      </c>
      <c r="R25" s="15" t="inlineStr">
        <is>
          <t>Not listed</t>
        </is>
      </c>
      <c r="S25" s="16" t="n">
        <v>0</v>
      </c>
      <c r="T25" s="16" t="n">
        <v>10</v>
      </c>
      <c r="U25" s="15" t="inlineStr">
        <is>
          <t>Erythritol + sucralose</t>
        </is>
      </c>
      <c r="V25" s="15" t="inlineStr">
        <is>
          <t>Zero sugar, light taste, full energy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Best-selling zero-sugar energy line</t>
        </is>
      </c>
      <c r="AC25" s="15" t="inlineStr">
        <is>
          <t>Full Monster energy, zero sugar, lighter taste</t>
        </is>
      </c>
      <c r="AD25" s="15" t="inlineStr">
        <is>
          <t>No sugar plus a lighter flavour than the green can.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473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5" t="inlineStr">
        <is>
          <t>473 mL can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Ultra Paradise</t>
        </is>
      </c>
      <c r="P26" s="16" t="n">
        <v>140</v>
      </c>
      <c r="Q26" s="16" t="n">
        <v>370</v>
      </c>
      <c r="R26" s="15" t="inlineStr">
        <is>
          <t>Not listed</t>
        </is>
      </c>
      <c r="S26" s="16" t="n">
        <v>0</v>
      </c>
      <c r="T26" s="16" t="n">
        <v>10</v>
      </c>
      <c r="U26" s="15" t="inlineStr">
        <is>
          <t>Erythritol + sucralose</t>
        </is>
      </c>
      <c r="V26" s="15" t="inlineStr">
        <is>
          <t>Zero sugar, light taste, full energy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Best-selling zero-sugar energy line</t>
        </is>
      </c>
      <c r="AC26" s="15" t="inlineStr">
        <is>
          <t>Full Monster energy, zero sugar, lighter taste</t>
        </is>
      </c>
      <c r="AD26" s="15" t="inlineStr">
        <is>
          <t>No sugar plus a lighter flavour than the green can.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473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5" t="inlineStr">
        <is>
          <t>473 mL can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Ultra Sunrise</t>
        </is>
      </c>
      <c r="P27" s="16" t="n">
        <v>140</v>
      </c>
      <c r="Q27" s="16" t="n">
        <v>370</v>
      </c>
      <c r="R27" s="15" t="inlineStr">
        <is>
          <t>Not listed</t>
        </is>
      </c>
      <c r="S27" s="16" t="n">
        <v>0</v>
      </c>
      <c r="T27" s="16" t="n">
        <v>10</v>
      </c>
      <c r="U27" s="15" t="inlineStr">
        <is>
          <t>Erythritol + sucralose</t>
        </is>
      </c>
      <c r="V27" s="15" t="inlineStr">
        <is>
          <t>Zero sugar, light taste, full energy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Best-selling zero-sugar energy line</t>
        </is>
      </c>
      <c r="AC27" s="15" t="inlineStr">
        <is>
          <t>Full Monster energy, zero sugar, lighter taste</t>
        </is>
      </c>
      <c r="AD27" s="15" t="inlineStr">
        <is>
          <t>No sugar plus a lighter flavour than the green can.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473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5" t="inlineStr">
        <is>
          <t>473 mL can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Ultra Sunrise</t>
        </is>
      </c>
      <c r="P28" s="16" t="n">
        <v>140</v>
      </c>
      <c r="Q28" s="16" t="n">
        <v>370</v>
      </c>
      <c r="R28" s="15" t="inlineStr">
        <is>
          <t>Not listed</t>
        </is>
      </c>
      <c r="S28" s="16" t="n">
        <v>0</v>
      </c>
      <c r="T28" s="16" t="n">
        <v>10</v>
      </c>
      <c r="U28" s="15" t="inlineStr">
        <is>
          <t>Erythritol + sucralose</t>
        </is>
      </c>
      <c r="V28" s="15" t="inlineStr">
        <is>
          <t>Zero sugar, light taste, full energy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Best-selling zero-sugar energy line</t>
        </is>
      </c>
      <c r="AC28" s="15" t="inlineStr">
        <is>
          <t>Full Monster energy, zero sugar, lighter taste</t>
        </is>
      </c>
      <c r="AD28" s="15" t="inlineStr">
        <is>
          <t>No sugar plus a lighter flavour than the green can.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473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5" t="inlineStr">
        <is>
          <t>473 mL can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Ultra Sunrise</t>
        </is>
      </c>
      <c r="P29" s="16" t="n">
        <v>140</v>
      </c>
      <c r="Q29" s="16" t="n">
        <v>370</v>
      </c>
      <c r="R29" s="15" t="inlineStr">
        <is>
          <t>Not listed</t>
        </is>
      </c>
      <c r="S29" s="16" t="n">
        <v>0</v>
      </c>
      <c r="T29" s="16" t="n">
        <v>10</v>
      </c>
      <c r="U29" s="15" t="inlineStr">
        <is>
          <t>Erythritol + sucralose</t>
        </is>
      </c>
      <c r="V29" s="15" t="inlineStr">
        <is>
          <t>Zero sugar, light taste, full energy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Best-selling zero-sugar energy line</t>
        </is>
      </c>
      <c r="AC29" s="15" t="inlineStr">
        <is>
          <t>Full Monster energy, zero sugar, lighter taste</t>
        </is>
      </c>
      <c r="AD29" s="15" t="inlineStr">
        <is>
          <t>No sugar plus a lighter flavour than the green can.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473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5" t="inlineStr">
        <is>
          <t>473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Ultra Sunrise</t>
        </is>
      </c>
      <c r="P30" s="16" t="n">
        <v>140</v>
      </c>
      <c r="Q30" s="16" t="n">
        <v>370</v>
      </c>
      <c r="R30" s="15" t="inlineStr">
        <is>
          <t>Not listed</t>
        </is>
      </c>
      <c r="S30" s="16" t="n">
        <v>0</v>
      </c>
      <c r="T30" s="16" t="n">
        <v>10</v>
      </c>
      <c r="U30" s="15" t="inlineStr">
        <is>
          <t>Erythritol + sucralose</t>
        </is>
      </c>
      <c r="V30" s="15" t="inlineStr">
        <is>
          <t>Zero sugar, light taste, full energy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Best-selling zero-sugar energy line</t>
        </is>
      </c>
      <c r="AC30" s="15" t="inlineStr">
        <is>
          <t>Full Monster energy, zero sugar, lighter taste</t>
        </is>
      </c>
      <c r="AD30" s="15" t="inlineStr">
        <is>
          <t>No sugar plus a lighter flavour than the green can.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473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5" t="inlineStr">
        <is>
          <t>473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Ultra Sunrise</t>
        </is>
      </c>
      <c r="P31" s="16" t="n">
        <v>140</v>
      </c>
      <c r="Q31" s="16" t="n">
        <v>370</v>
      </c>
      <c r="R31" s="15" t="inlineStr">
        <is>
          <t>Not listed</t>
        </is>
      </c>
      <c r="S31" s="16" t="n">
        <v>0</v>
      </c>
      <c r="T31" s="16" t="n">
        <v>10</v>
      </c>
      <c r="U31" s="15" t="inlineStr">
        <is>
          <t>Erythritol + sucralose</t>
        </is>
      </c>
      <c r="V31" s="15" t="inlineStr">
        <is>
          <t>Zero sugar, light taste, full energy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Best-selling zero-sugar energy line</t>
        </is>
      </c>
      <c r="AC31" s="15" t="inlineStr">
        <is>
          <t>Full Monster energy, zero sugar, lighter taste</t>
        </is>
      </c>
      <c r="AD31" s="15" t="inlineStr">
        <is>
          <t>No sugar plus a lighter flavour than the green can.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473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Ultra Watermelon</t>
        </is>
      </c>
      <c r="P32" s="16" t="n">
        <v>140</v>
      </c>
      <c r="Q32" s="16" t="n">
        <v>370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sucralose</t>
        </is>
      </c>
      <c r="V32" s="15" t="inlineStr">
        <is>
          <t>Zero sugar, light taste, full energy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Best-selling zero-sugar energy line</t>
        </is>
      </c>
      <c r="AC32" s="15" t="inlineStr">
        <is>
          <t>Full Monster energy, zero sugar, lighter taste</t>
        </is>
      </c>
      <c r="AD32" s="15" t="inlineStr">
        <is>
          <t>No sugar plus a lighter flavour than the green can.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Ultra Watermelon</t>
        </is>
      </c>
      <c r="P33" s="16" t="n">
        <v>140</v>
      </c>
      <c r="Q33" s="16" t="n">
        <v>370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sucralose</t>
        </is>
      </c>
      <c r="V33" s="15" t="inlineStr">
        <is>
          <t>Zero sugar, light taste, full energy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Best-selling zero-sugar energy line</t>
        </is>
      </c>
      <c r="AC33" s="15" t="inlineStr">
        <is>
          <t>Full Monster energy, zero sugar, lighter taste</t>
        </is>
      </c>
      <c r="AD33" s="15" t="inlineStr">
        <is>
          <t>No sugar plus a lighter flavour than the green can.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Ultra Watermelon</t>
        </is>
      </c>
      <c r="P34" s="16" t="n">
        <v>140</v>
      </c>
      <c r="Q34" s="16" t="n">
        <v>370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sucralose</t>
        </is>
      </c>
      <c r="V34" s="15" t="inlineStr">
        <is>
          <t>Zero sugar, light taste, full energy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Best-selling zero-sugar energy line</t>
        </is>
      </c>
      <c r="AC34" s="15" t="inlineStr">
        <is>
          <t>Full Monster energy, zero sugar, lighter taste</t>
        </is>
      </c>
      <c r="AD34" s="15" t="inlineStr">
        <is>
          <t>No sugar plus a lighter flavour than the green can.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Ultra Watermelon</t>
        </is>
      </c>
      <c r="P35" s="16" t="n">
        <v>140</v>
      </c>
      <c r="Q35" s="16" t="n">
        <v>370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sucralose</t>
        </is>
      </c>
      <c r="V35" s="15" t="inlineStr">
        <is>
          <t>Zero sugar, light taste, full energy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Best-selling zero-sugar energy line</t>
        </is>
      </c>
      <c r="AC35" s="15" t="inlineStr">
        <is>
          <t>Full Monster energy, zero sugar, lighter taste</t>
        </is>
      </c>
      <c r="AD35" s="15" t="inlineStr">
        <is>
          <t>No sugar plus a lighter flavour than the green can.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Ultra Watermelon</t>
        </is>
      </c>
      <c r="P36" s="16" t="n">
        <v>140</v>
      </c>
      <c r="Q36" s="16" t="n">
        <v>370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sucralose</t>
        </is>
      </c>
      <c r="V36" s="15" t="inlineStr">
        <is>
          <t>Zero sugar, light taste, full energy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Best-selling zero-sugar energy line</t>
        </is>
      </c>
      <c r="AC36" s="15" t="inlineStr">
        <is>
          <t>Full Monster energy, zero sugar, lighter taste</t>
        </is>
      </c>
      <c r="AD36" s="15" t="inlineStr">
        <is>
          <t>No sugar plus a lighter flavour than the green can.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Ultra Gold</t>
        </is>
      </c>
      <c r="P37" s="16" t="n">
        <v>140</v>
      </c>
      <c r="Q37" s="16" t="n">
        <v>370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sucralose</t>
        </is>
      </c>
      <c r="V37" s="15" t="inlineStr">
        <is>
          <t>Zero sugar, light taste, full energy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Best-selling zero-sugar energy line</t>
        </is>
      </c>
      <c r="AC37" s="15" t="inlineStr">
        <is>
          <t>Full Monster energy, zero sugar, lighter taste</t>
        </is>
      </c>
      <c r="AD37" s="15" t="inlineStr">
        <is>
          <t>No sugar plus a lighter flavour than the green can.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Ultra Gold</t>
        </is>
      </c>
      <c r="P38" s="16" t="n">
        <v>140</v>
      </c>
      <c r="Q38" s="16" t="n">
        <v>370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sucralose</t>
        </is>
      </c>
      <c r="V38" s="15" t="inlineStr">
        <is>
          <t>Zero sugar, light taste, full energy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Best-selling zero-sugar energy line</t>
        </is>
      </c>
      <c r="AC38" s="15" t="inlineStr">
        <is>
          <t>Full Monster energy, zero sugar, lighter taste</t>
        </is>
      </c>
      <c r="AD38" s="15" t="inlineStr">
        <is>
          <t>No sugar plus a lighter flavour than the green can.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Ultra Gold</t>
        </is>
      </c>
      <c r="P39" s="16" t="n">
        <v>140</v>
      </c>
      <c r="Q39" s="16" t="n">
        <v>370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sucralose</t>
        </is>
      </c>
      <c r="V39" s="15" t="inlineStr">
        <is>
          <t>Zero sugar, light taste, full energy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Best-selling zero-sugar energy line</t>
        </is>
      </c>
      <c r="AC39" s="15" t="inlineStr">
        <is>
          <t>Full Monster energy, zero sugar, lighter taste</t>
        </is>
      </c>
      <c r="AD39" s="15" t="inlineStr">
        <is>
          <t>No sugar plus a lighter flavour than the green can.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Ultra Gold</t>
        </is>
      </c>
      <c r="P40" s="16" t="n">
        <v>140</v>
      </c>
      <c r="Q40" s="16" t="n">
        <v>370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sucralose</t>
        </is>
      </c>
      <c r="V40" s="15" t="inlineStr">
        <is>
          <t>Zero sugar, light taste, full energy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Best-selling zero-sugar energy line</t>
        </is>
      </c>
      <c r="AC40" s="15" t="inlineStr">
        <is>
          <t>Full Monster energy, zero sugar, lighter taste</t>
        </is>
      </c>
      <c r="AD40" s="15" t="inlineStr">
        <is>
          <t>No sugar plus a lighter flavour than the green can.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Ultra Gold</t>
        </is>
      </c>
      <c r="P41" s="16" t="n">
        <v>140</v>
      </c>
      <c r="Q41" s="16" t="n">
        <v>370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sucralose</t>
        </is>
      </c>
      <c r="V41" s="15" t="inlineStr">
        <is>
          <t>Zero sugar, light taste, full energy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Best-selling zero-sugar energy line</t>
        </is>
      </c>
      <c r="AC41" s="15" t="inlineStr">
        <is>
          <t>Full Monster energy, zero sugar, lighter taste</t>
        </is>
      </c>
      <c r="AD41" s="15" t="inlineStr">
        <is>
          <t>No sugar plus a lighter flavour than the green can.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Celsius</t>
        </is>
      </c>
      <c r="B42" s="15" t="inlineStr">
        <is>
          <t>Celsius Original Sparkling | Sparkling Orange | single 355mL</t>
        </is>
      </c>
      <c r="C42" s="15" t="inlineStr">
        <is>
          <t>4) Caffeine &amp; energy beverage</t>
        </is>
      </c>
      <c r="D42" s="15" t="inlineStr">
        <is>
          <t>355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Sparkling Orange</t>
        </is>
      </c>
      <c r="P42" s="16" t="n">
        <v>200</v>
      </c>
      <c r="Q42" s="16" t="n">
        <v>10</v>
      </c>
      <c r="R42" s="16" t="n">
        <v>50</v>
      </c>
      <c r="S42" s="16" t="n">
        <v>0</v>
      </c>
      <c r="T42" s="16" t="n">
        <v>10</v>
      </c>
      <c r="U42" s="15" t="inlineStr">
        <is>
          <t>Sucralose</t>
        </is>
      </c>
      <c r="V42" s="15" t="inlineStr">
        <is>
          <t>Accelerates metabolism, MetaPlus blend, zero sugar, vitamins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Fastest-growing energy brand; fitness crossover</t>
        </is>
      </c>
      <c r="AC42" s="15" t="inlineStr">
        <is>
          <t>Functional energy that claims to boost metabolism</t>
        </is>
      </c>
      <c r="AD42" s="15" t="inlineStr">
        <is>
          <t>No sugar plus a fitness/metabolism story, not just caffeine.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Celsius</t>
        </is>
      </c>
      <c r="B43" s="15" t="inlineStr">
        <is>
          <t>Celsius Original Sparkling | Sparkling Orange | 8-pack 355mL</t>
        </is>
      </c>
      <c r="C43" s="15" t="inlineStr">
        <is>
          <t>4) Caffeine &amp; energy beverage</t>
        </is>
      </c>
      <c r="D43" s="15" t="inlineStr">
        <is>
          <t>355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Sparkling Orange</t>
        </is>
      </c>
      <c r="P43" s="16" t="n">
        <v>200</v>
      </c>
      <c r="Q43" s="16" t="n">
        <v>10</v>
      </c>
      <c r="R43" s="16" t="n">
        <v>50</v>
      </c>
      <c r="S43" s="16" t="n">
        <v>0</v>
      </c>
      <c r="T43" s="16" t="n">
        <v>10</v>
      </c>
      <c r="U43" s="15" t="inlineStr">
        <is>
          <t>Sucralose</t>
        </is>
      </c>
      <c r="V43" s="15" t="inlineStr">
        <is>
          <t>Accelerates metabolism, MetaPlus blend, zero sugar, vitamins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Fastest-growing energy brand; fitness crossover</t>
        </is>
      </c>
      <c r="AC43" s="15" t="inlineStr">
        <is>
          <t>Functional energy that claims to boost metabolism</t>
        </is>
      </c>
      <c r="AD43" s="15" t="inlineStr">
        <is>
          <t>No sugar plus a fitness/metabolism story, not just caffeine.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Celsius</t>
        </is>
      </c>
      <c r="B44" s="15" t="inlineStr">
        <is>
          <t>Celsius Original Sparkling | Sparkling Orange | 12-pack 355mL</t>
        </is>
      </c>
      <c r="C44" s="15" t="inlineStr">
        <is>
          <t>4) Caffeine &amp; energy beverage</t>
        </is>
      </c>
      <c r="D44" s="15" t="inlineStr">
        <is>
          <t>355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Sparkling Orange</t>
        </is>
      </c>
      <c r="P44" s="16" t="n">
        <v>200</v>
      </c>
      <c r="Q44" s="16" t="n">
        <v>10</v>
      </c>
      <c r="R44" s="16" t="n">
        <v>50</v>
      </c>
      <c r="S44" s="16" t="n">
        <v>0</v>
      </c>
      <c r="T44" s="16" t="n">
        <v>10</v>
      </c>
      <c r="U44" s="15" t="inlineStr">
        <is>
          <t>Sucralose</t>
        </is>
      </c>
      <c r="V44" s="15" t="inlineStr">
        <is>
          <t>Accelerates metabolism, MetaPlus blend, zero sugar, vitamins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Fastest-growing energy brand; fitness crossover</t>
        </is>
      </c>
      <c r="AC44" s="15" t="inlineStr">
        <is>
          <t>Functional energy that claims to boost metabolism</t>
        </is>
      </c>
      <c r="AD44" s="15" t="inlineStr">
        <is>
          <t>No sugar plus a fitness/metabolism story, not just caffeine.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Celsius</t>
        </is>
      </c>
      <c r="B45" s="15" t="inlineStr">
        <is>
          <t>Celsius Original Sparkling | Sparkling Orange | 15-pack 355mL</t>
        </is>
      </c>
      <c r="C45" s="15" t="inlineStr">
        <is>
          <t>4) Caffeine &amp; energy beverage</t>
        </is>
      </c>
      <c r="D45" s="15" t="inlineStr">
        <is>
          <t>355 mL can</t>
        </is>
      </c>
      <c r="E45" s="16" t="n">
        <v>15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Sparkling Orange</t>
        </is>
      </c>
      <c r="P45" s="16" t="n">
        <v>200</v>
      </c>
      <c r="Q45" s="16" t="n">
        <v>10</v>
      </c>
      <c r="R45" s="16" t="n">
        <v>50</v>
      </c>
      <c r="S45" s="16" t="n">
        <v>0</v>
      </c>
      <c r="T45" s="16" t="n">
        <v>10</v>
      </c>
      <c r="U45" s="15" t="inlineStr">
        <is>
          <t>Sucralose</t>
        </is>
      </c>
      <c r="V45" s="15" t="inlineStr">
        <is>
          <t>Accelerates metabolism, MetaPlus blend, zero sugar, vitamins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Fastest-growing energy brand; fitness crossover</t>
        </is>
      </c>
      <c r="AC45" s="15" t="inlineStr">
        <is>
          <t>Functional energy that claims to boost metabolism</t>
        </is>
      </c>
      <c r="AD45" s="15" t="inlineStr">
        <is>
          <t>No sugar plus a fitness/metabolism story, not just caffeine.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Celsius</t>
        </is>
      </c>
      <c r="B46" s="15" t="inlineStr">
        <is>
          <t>Celsius Original Sparkling | Sparkling Orange | 18-pack 355mL</t>
        </is>
      </c>
      <c r="C46" s="15" t="inlineStr">
        <is>
          <t>4) Caffeine &amp; energy beverage</t>
        </is>
      </c>
      <c r="D46" s="15" t="inlineStr">
        <is>
          <t>355 mL can</t>
        </is>
      </c>
      <c r="E46" s="16" t="n">
        <v>18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Sparkling Orange</t>
        </is>
      </c>
      <c r="P46" s="16" t="n">
        <v>200</v>
      </c>
      <c r="Q46" s="16" t="n">
        <v>10</v>
      </c>
      <c r="R46" s="16" t="n">
        <v>50</v>
      </c>
      <c r="S46" s="16" t="n">
        <v>0</v>
      </c>
      <c r="T46" s="16" t="n">
        <v>10</v>
      </c>
      <c r="U46" s="15" t="inlineStr">
        <is>
          <t>Sucralose</t>
        </is>
      </c>
      <c r="V46" s="15" t="inlineStr">
        <is>
          <t>Accelerates metabolism, MetaPlus blend, zero sugar, vitamins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Fastest-growing energy brand; fitness crossover</t>
        </is>
      </c>
      <c r="AC46" s="15" t="inlineStr">
        <is>
          <t>Functional energy that claims to boost metabolism</t>
        </is>
      </c>
      <c r="AD46" s="15" t="inlineStr">
        <is>
          <t>No sugar plus a fitness/metabolism story, not just caffeine.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Celsius</t>
        </is>
      </c>
      <c r="B47" s="15" t="inlineStr">
        <is>
          <t>Celsius Original Sparkling | Sparkling Orange | 24-pack 355mL</t>
        </is>
      </c>
      <c r="C47" s="15" t="inlineStr">
        <is>
          <t>4) Caffeine &amp; energy beverage</t>
        </is>
      </c>
      <c r="D47" s="15" t="inlineStr">
        <is>
          <t>355 mL can</t>
        </is>
      </c>
      <c r="E47" s="16" t="n">
        <v>24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Sparkling Orange</t>
        </is>
      </c>
      <c r="P47" s="16" t="n">
        <v>200</v>
      </c>
      <c r="Q47" s="16" t="n">
        <v>10</v>
      </c>
      <c r="R47" s="16" t="n">
        <v>50</v>
      </c>
      <c r="S47" s="16" t="n">
        <v>0</v>
      </c>
      <c r="T47" s="16" t="n">
        <v>10</v>
      </c>
      <c r="U47" s="15" t="inlineStr">
        <is>
          <t>Sucralose</t>
        </is>
      </c>
      <c r="V47" s="15" t="inlineStr">
        <is>
          <t>Accelerates metabolism, MetaPlus blend, zero sugar, vitamins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Fastest-growing energy brand; fitness crossover</t>
        </is>
      </c>
      <c r="AC47" s="15" t="inlineStr">
        <is>
          <t>Functional energy that claims to boost metabolism</t>
        </is>
      </c>
      <c r="AD47" s="15" t="inlineStr">
        <is>
          <t>No sugar plus a fitness/metabolism story, not just caffeine.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Celsius</t>
        </is>
      </c>
      <c r="B48" s="15" t="inlineStr">
        <is>
          <t>Celsius Original Sparkling | Wild Berry | single 355mL</t>
        </is>
      </c>
      <c r="C48" s="15" t="inlineStr">
        <is>
          <t>4) Caffeine &amp; energy beverage</t>
        </is>
      </c>
      <c r="D48" s="15" t="inlineStr">
        <is>
          <t>355 mL can</t>
        </is>
      </c>
      <c r="E48" s="16" t="n">
        <v>1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Wild Berry</t>
        </is>
      </c>
      <c r="P48" s="16" t="n">
        <v>200</v>
      </c>
      <c r="Q48" s="16" t="n">
        <v>10</v>
      </c>
      <c r="R48" s="16" t="n">
        <v>50</v>
      </c>
      <c r="S48" s="16" t="n">
        <v>0</v>
      </c>
      <c r="T48" s="16" t="n">
        <v>10</v>
      </c>
      <c r="U48" s="15" t="inlineStr">
        <is>
          <t>Sucralose</t>
        </is>
      </c>
      <c r="V48" s="15" t="inlineStr">
        <is>
          <t>Accelerates metabolism, MetaPlus blend, zero sugar, vitamins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Fastest-growing energy brand; fitness crossover</t>
        </is>
      </c>
      <c r="AC48" s="15" t="inlineStr">
        <is>
          <t>Functional energy that claims to boost metabolism</t>
        </is>
      </c>
      <c r="AD48" s="15" t="inlineStr">
        <is>
          <t>No sugar plus a fitness/metabolism story, not just caffeine.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Celsius</t>
        </is>
      </c>
      <c r="B49" s="15" t="inlineStr">
        <is>
          <t>Celsius Original Sparkling | Wild Berry | 8-pack 355mL</t>
        </is>
      </c>
      <c r="C49" s="15" t="inlineStr">
        <is>
          <t>4) Caffeine &amp; energy beverage</t>
        </is>
      </c>
      <c r="D49" s="15" t="inlineStr">
        <is>
          <t>355 mL can</t>
        </is>
      </c>
      <c r="E49" s="16" t="n">
        <v>8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Wild Berry</t>
        </is>
      </c>
      <c r="P49" s="16" t="n">
        <v>200</v>
      </c>
      <c r="Q49" s="16" t="n">
        <v>10</v>
      </c>
      <c r="R49" s="16" t="n">
        <v>50</v>
      </c>
      <c r="S49" s="16" t="n">
        <v>0</v>
      </c>
      <c r="T49" s="16" t="n">
        <v>10</v>
      </c>
      <c r="U49" s="15" t="inlineStr">
        <is>
          <t>Sucralose</t>
        </is>
      </c>
      <c r="V49" s="15" t="inlineStr">
        <is>
          <t>Accelerates metabolism, MetaPlus blend, zero sugar, vitamins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Fastest-growing energy brand; fitness crossover</t>
        </is>
      </c>
      <c r="AC49" s="15" t="inlineStr">
        <is>
          <t>Functional energy that claims to boost metabolism</t>
        </is>
      </c>
      <c r="AD49" s="15" t="inlineStr">
        <is>
          <t>No sugar plus a fitness/metabolism story, not just caffeine.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Celsius</t>
        </is>
      </c>
      <c r="B50" s="15" t="inlineStr">
        <is>
          <t>Celsius Original Sparkling | Wild Berry | 12-pack 355mL</t>
        </is>
      </c>
      <c r="C50" s="15" t="inlineStr">
        <is>
          <t>4) Caffeine &amp; energy beverage</t>
        </is>
      </c>
      <c r="D50" s="15" t="inlineStr">
        <is>
          <t>355 mL can</t>
        </is>
      </c>
      <c r="E50" s="16" t="n">
        <v>12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Wild Berry</t>
        </is>
      </c>
      <c r="P50" s="16" t="n">
        <v>200</v>
      </c>
      <c r="Q50" s="16" t="n">
        <v>10</v>
      </c>
      <c r="R50" s="16" t="n">
        <v>50</v>
      </c>
      <c r="S50" s="16" t="n">
        <v>0</v>
      </c>
      <c r="T50" s="16" t="n">
        <v>10</v>
      </c>
      <c r="U50" s="15" t="inlineStr">
        <is>
          <t>Sucralose</t>
        </is>
      </c>
      <c r="V50" s="15" t="inlineStr">
        <is>
          <t>Accelerates metabolism, MetaPlus blend, zero sugar, vitamins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Fastest-growing energy brand; fitness crossover</t>
        </is>
      </c>
      <c r="AC50" s="15" t="inlineStr">
        <is>
          <t>Functional energy that claims to boost metabolism</t>
        </is>
      </c>
      <c r="AD50" s="15" t="inlineStr">
        <is>
          <t>No sugar plus a fitness/metabolism story, not just caffeine.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Celsius</t>
        </is>
      </c>
      <c r="B51" s="15" t="inlineStr">
        <is>
          <t>Celsius Original Sparkling | Wild Berry | 15-pack 355mL</t>
        </is>
      </c>
      <c r="C51" s="15" t="inlineStr">
        <is>
          <t>4) Caffeine &amp; energy beverage</t>
        </is>
      </c>
      <c r="D51" s="15" t="inlineStr">
        <is>
          <t>355 mL can</t>
        </is>
      </c>
      <c r="E51" s="16" t="n">
        <v>15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Wild Berry</t>
        </is>
      </c>
      <c r="P51" s="16" t="n">
        <v>200</v>
      </c>
      <c r="Q51" s="16" t="n">
        <v>10</v>
      </c>
      <c r="R51" s="16" t="n">
        <v>50</v>
      </c>
      <c r="S51" s="16" t="n">
        <v>0</v>
      </c>
      <c r="T51" s="16" t="n">
        <v>10</v>
      </c>
      <c r="U51" s="15" t="inlineStr">
        <is>
          <t>Sucralose</t>
        </is>
      </c>
      <c r="V51" s="15" t="inlineStr">
        <is>
          <t>Accelerates metabolism, MetaPlus blend, zero sugar, vitamins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Fastest-growing energy brand; fitness crossover</t>
        </is>
      </c>
      <c r="AC51" s="15" t="inlineStr">
        <is>
          <t>Functional energy that claims to boost metabolism</t>
        </is>
      </c>
      <c r="AD51" s="15" t="inlineStr">
        <is>
          <t>No sugar plus a fitness/metabolism story, not just caffeine.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Celsius</t>
        </is>
      </c>
      <c r="B52" s="15" t="inlineStr">
        <is>
          <t>Celsius Original Sparkling | Wild Berry | 18-pack 355mL</t>
        </is>
      </c>
      <c r="C52" s="15" t="inlineStr">
        <is>
          <t>4) Caffeine &amp; energy beverage</t>
        </is>
      </c>
      <c r="D52" s="15" t="inlineStr">
        <is>
          <t>355 mL can</t>
        </is>
      </c>
      <c r="E52" s="16" t="n">
        <v>18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Wild Berry</t>
        </is>
      </c>
      <c r="P52" s="16" t="n">
        <v>200</v>
      </c>
      <c r="Q52" s="16" t="n">
        <v>10</v>
      </c>
      <c r="R52" s="16" t="n">
        <v>50</v>
      </c>
      <c r="S52" s="16" t="n">
        <v>0</v>
      </c>
      <c r="T52" s="16" t="n">
        <v>10</v>
      </c>
      <c r="U52" s="15" t="inlineStr">
        <is>
          <t>Sucralose</t>
        </is>
      </c>
      <c r="V52" s="15" t="inlineStr">
        <is>
          <t>Accelerates metabolism, MetaPlus blend, zero sugar, vitamins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Fastest-growing energy brand; fitness crossover</t>
        </is>
      </c>
      <c r="AC52" s="15" t="inlineStr">
        <is>
          <t>Functional energy that claims to boost metabolism</t>
        </is>
      </c>
      <c r="AD52" s="15" t="inlineStr">
        <is>
          <t>No sugar plus a fitness/metabolism story, not just caffeine.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Celsius</t>
        </is>
      </c>
      <c r="B53" s="15" t="inlineStr">
        <is>
          <t>Celsius Original Sparkling | Wild Berry | 24-pack 355mL</t>
        </is>
      </c>
      <c r="C53" s="15" t="inlineStr">
        <is>
          <t>4) Caffeine &amp; energy beverage</t>
        </is>
      </c>
      <c r="D53" s="15" t="inlineStr">
        <is>
          <t>355 mL can</t>
        </is>
      </c>
      <c r="E53" s="16" t="n">
        <v>24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Wild Berry</t>
        </is>
      </c>
      <c r="P53" s="16" t="n">
        <v>200</v>
      </c>
      <c r="Q53" s="16" t="n">
        <v>10</v>
      </c>
      <c r="R53" s="16" t="n">
        <v>50</v>
      </c>
      <c r="S53" s="16" t="n">
        <v>0</v>
      </c>
      <c r="T53" s="16" t="n">
        <v>10</v>
      </c>
      <c r="U53" s="15" t="inlineStr">
        <is>
          <t>Sucralose</t>
        </is>
      </c>
      <c r="V53" s="15" t="inlineStr">
        <is>
          <t>Accelerates metabolism, MetaPlus blend, zero sugar, vitamins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Fastest-growing energy brand; fitness crossover</t>
        </is>
      </c>
      <c r="AC53" s="15" t="inlineStr">
        <is>
          <t>Functional energy that claims to boost metabolism</t>
        </is>
      </c>
      <c r="AD53" s="15" t="inlineStr">
        <is>
          <t>No sugar plus a fitness/metabolism story, not just caffeine.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Celsius</t>
        </is>
      </c>
      <c r="B54" s="15" t="inlineStr">
        <is>
          <t>Celsius Original Sparkling | Kiwi Guava | single 355mL</t>
        </is>
      </c>
      <c r="C54" s="15" t="inlineStr">
        <is>
          <t>4) Caffeine &amp; energy beverage</t>
        </is>
      </c>
      <c r="D54" s="15" t="inlineStr">
        <is>
          <t>355 mL can</t>
        </is>
      </c>
      <c r="E54" s="16" t="n">
        <v>1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Kiwi Guava</t>
        </is>
      </c>
      <c r="P54" s="16" t="n">
        <v>200</v>
      </c>
      <c r="Q54" s="16" t="n">
        <v>10</v>
      </c>
      <c r="R54" s="16" t="n">
        <v>50</v>
      </c>
      <c r="S54" s="16" t="n">
        <v>0</v>
      </c>
      <c r="T54" s="16" t="n">
        <v>10</v>
      </c>
      <c r="U54" s="15" t="inlineStr">
        <is>
          <t>Sucralose</t>
        </is>
      </c>
      <c r="V54" s="15" t="inlineStr">
        <is>
          <t>Accelerates metabolism, MetaPlus blend, zero sugar, vitamins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Fastest-growing energy brand; fitness crossover</t>
        </is>
      </c>
      <c r="AC54" s="15" t="inlineStr">
        <is>
          <t>Functional energy that claims to boost metabolism</t>
        </is>
      </c>
      <c r="AD54" s="15" t="inlineStr">
        <is>
          <t>No sugar plus a fitness/metabolism story, not just caffeine.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Celsius</t>
        </is>
      </c>
      <c r="B55" s="15" t="inlineStr">
        <is>
          <t>Celsius Original Sparkling | Kiwi Guava | 8-pack 355mL</t>
        </is>
      </c>
      <c r="C55" s="15" t="inlineStr">
        <is>
          <t>4) Caffeine &amp; energy beverage</t>
        </is>
      </c>
      <c r="D55" s="15" t="inlineStr">
        <is>
          <t>355 mL can</t>
        </is>
      </c>
      <c r="E55" s="16" t="n">
        <v>8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Kiwi Guava</t>
        </is>
      </c>
      <c r="P55" s="16" t="n">
        <v>200</v>
      </c>
      <c r="Q55" s="16" t="n">
        <v>10</v>
      </c>
      <c r="R55" s="16" t="n">
        <v>50</v>
      </c>
      <c r="S55" s="16" t="n">
        <v>0</v>
      </c>
      <c r="T55" s="16" t="n">
        <v>10</v>
      </c>
      <c r="U55" s="15" t="inlineStr">
        <is>
          <t>Sucralose</t>
        </is>
      </c>
      <c r="V55" s="15" t="inlineStr">
        <is>
          <t>Accelerates metabolism, MetaPlus blend, zero sugar, vitamins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Fastest-growing energy brand; fitness crossover</t>
        </is>
      </c>
      <c r="AC55" s="15" t="inlineStr">
        <is>
          <t>Functional energy that claims to boost metabolism</t>
        </is>
      </c>
      <c r="AD55" s="15" t="inlineStr">
        <is>
          <t>No sugar plus a fitness/metabolism story, not just caffeine.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Celsius</t>
        </is>
      </c>
      <c r="B56" s="15" t="inlineStr">
        <is>
          <t>Celsius Original Sparkling | Kiwi Guava | 12-pack 355mL</t>
        </is>
      </c>
      <c r="C56" s="15" t="inlineStr">
        <is>
          <t>4) Caffeine &amp; energy beverage</t>
        </is>
      </c>
      <c r="D56" s="15" t="inlineStr">
        <is>
          <t>355 mL can</t>
        </is>
      </c>
      <c r="E56" s="16" t="n">
        <v>12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Kiwi Guava</t>
        </is>
      </c>
      <c r="P56" s="16" t="n">
        <v>200</v>
      </c>
      <c r="Q56" s="16" t="n">
        <v>10</v>
      </c>
      <c r="R56" s="16" t="n">
        <v>50</v>
      </c>
      <c r="S56" s="16" t="n">
        <v>0</v>
      </c>
      <c r="T56" s="16" t="n">
        <v>10</v>
      </c>
      <c r="U56" s="15" t="inlineStr">
        <is>
          <t>Sucralose</t>
        </is>
      </c>
      <c r="V56" s="15" t="inlineStr">
        <is>
          <t>Accelerates metabolism, MetaPlus blend, zero sugar, vitamins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Fastest-growing energy brand; fitness crossover</t>
        </is>
      </c>
      <c r="AC56" s="15" t="inlineStr">
        <is>
          <t>Functional energy that claims to boost metabolism</t>
        </is>
      </c>
      <c r="AD56" s="15" t="inlineStr">
        <is>
          <t>No sugar plus a fitness/metabolism story, not just caffeine.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Celsius</t>
        </is>
      </c>
      <c r="B57" s="15" t="inlineStr">
        <is>
          <t>Celsius Original Sparkling | Kiwi Guava | 15-pack 355mL</t>
        </is>
      </c>
      <c r="C57" s="15" t="inlineStr">
        <is>
          <t>4) Caffeine &amp; energy beverage</t>
        </is>
      </c>
      <c r="D57" s="15" t="inlineStr">
        <is>
          <t>355 mL can</t>
        </is>
      </c>
      <c r="E57" s="16" t="n">
        <v>15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Kiwi Guava</t>
        </is>
      </c>
      <c r="P57" s="16" t="n">
        <v>200</v>
      </c>
      <c r="Q57" s="16" t="n">
        <v>10</v>
      </c>
      <c r="R57" s="16" t="n">
        <v>50</v>
      </c>
      <c r="S57" s="16" t="n">
        <v>0</v>
      </c>
      <c r="T57" s="16" t="n">
        <v>10</v>
      </c>
      <c r="U57" s="15" t="inlineStr">
        <is>
          <t>Sucralose</t>
        </is>
      </c>
      <c r="V57" s="15" t="inlineStr">
        <is>
          <t>Accelerates metabolism, MetaPlus blend, zero sugar, vitamins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Fastest-growing energy brand; fitness crossover</t>
        </is>
      </c>
      <c r="AC57" s="15" t="inlineStr">
        <is>
          <t>Functional energy that claims to boost metabolism</t>
        </is>
      </c>
      <c r="AD57" s="15" t="inlineStr">
        <is>
          <t>No sugar plus a fitness/metabolism story, not just caffeine.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Celsius</t>
        </is>
      </c>
      <c r="B58" s="15" t="inlineStr">
        <is>
          <t>Celsius Original Sparkling | Kiwi Guava | 18-pack 355mL</t>
        </is>
      </c>
      <c r="C58" s="15" t="inlineStr">
        <is>
          <t>4) Caffeine &amp; energy beverage</t>
        </is>
      </c>
      <c r="D58" s="15" t="inlineStr">
        <is>
          <t>355 mL can</t>
        </is>
      </c>
      <c r="E58" s="16" t="n">
        <v>18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Kiwi Guava</t>
        </is>
      </c>
      <c r="P58" s="16" t="n">
        <v>200</v>
      </c>
      <c r="Q58" s="16" t="n">
        <v>10</v>
      </c>
      <c r="R58" s="16" t="n">
        <v>50</v>
      </c>
      <c r="S58" s="16" t="n">
        <v>0</v>
      </c>
      <c r="T58" s="16" t="n">
        <v>10</v>
      </c>
      <c r="U58" s="15" t="inlineStr">
        <is>
          <t>Sucralose</t>
        </is>
      </c>
      <c r="V58" s="15" t="inlineStr">
        <is>
          <t>Accelerates metabolism, MetaPlus blend, zero sugar, vitamins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Fastest-growing energy brand; fitness crossover</t>
        </is>
      </c>
      <c r="AC58" s="15" t="inlineStr">
        <is>
          <t>Functional energy that claims to boost metabolism</t>
        </is>
      </c>
      <c r="AD58" s="15" t="inlineStr">
        <is>
          <t>No sugar plus a fitness/metabolism story, not just caffeine.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Celsius</t>
        </is>
      </c>
      <c r="B59" s="15" t="inlineStr">
        <is>
          <t>Celsius Original Sparkling | Kiwi Guava | 24-pack 355mL</t>
        </is>
      </c>
      <c r="C59" s="15" t="inlineStr">
        <is>
          <t>4) Caffeine &amp; energy beverage</t>
        </is>
      </c>
      <c r="D59" s="15" t="inlineStr">
        <is>
          <t>355 mL can</t>
        </is>
      </c>
      <c r="E59" s="16" t="n">
        <v>24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Kiwi Guava</t>
        </is>
      </c>
      <c r="P59" s="16" t="n">
        <v>200</v>
      </c>
      <c r="Q59" s="16" t="n">
        <v>10</v>
      </c>
      <c r="R59" s="16" t="n">
        <v>50</v>
      </c>
      <c r="S59" s="16" t="n">
        <v>0</v>
      </c>
      <c r="T59" s="16" t="n">
        <v>10</v>
      </c>
      <c r="U59" s="15" t="inlineStr">
        <is>
          <t>Sucralose</t>
        </is>
      </c>
      <c r="V59" s="15" t="inlineStr">
        <is>
          <t>Accelerates metabolism, MetaPlus blend, zero sugar, vitamins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Fastest-growing energy brand; fitness crossover</t>
        </is>
      </c>
      <c r="AC59" s="15" t="inlineStr">
        <is>
          <t>Functional energy that claims to boost metabolism</t>
        </is>
      </c>
      <c r="AD59" s="15" t="inlineStr">
        <is>
          <t>No sugar plus a fitness/metabolism story, not just caffeine.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Celsius</t>
        </is>
      </c>
      <c r="B60" s="15" t="inlineStr">
        <is>
          <t>Celsius Original Sparkling | Cola | single 355mL</t>
        </is>
      </c>
      <c r="C60" s="15" t="inlineStr">
        <is>
          <t>4) Caffeine &amp; energy beverage</t>
        </is>
      </c>
      <c r="D60" s="15" t="inlineStr">
        <is>
          <t>355 mL can</t>
        </is>
      </c>
      <c r="E60" s="16" t="n">
        <v>1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Cola</t>
        </is>
      </c>
      <c r="P60" s="16" t="n">
        <v>200</v>
      </c>
      <c r="Q60" s="16" t="n">
        <v>10</v>
      </c>
      <c r="R60" s="16" t="n">
        <v>50</v>
      </c>
      <c r="S60" s="16" t="n">
        <v>0</v>
      </c>
      <c r="T60" s="16" t="n">
        <v>10</v>
      </c>
      <c r="U60" s="15" t="inlineStr">
        <is>
          <t>Sucralose</t>
        </is>
      </c>
      <c r="V60" s="15" t="inlineStr">
        <is>
          <t>Accelerates metabolism, MetaPlus blend, zero sugar, vitamins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Fastest-growing energy brand; fitness crossover</t>
        </is>
      </c>
      <c r="AC60" s="15" t="inlineStr">
        <is>
          <t>Functional energy that claims to boost metabolism</t>
        </is>
      </c>
      <c r="AD60" s="15" t="inlineStr">
        <is>
          <t>No sugar plus a fitness/metabolism story, not just caffeine.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Celsius</t>
        </is>
      </c>
      <c r="B61" s="15" t="inlineStr">
        <is>
          <t>Celsius Original Sparkling | Cola | 8-pack 355mL</t>
        </is>
      </c>
      <c r="C61" s="15" t="inlineStr">
        <is>
          <t>4) Caffeine &amp; energy beverage</t>
        </is>
      </c>
      <c r="D61" s="15" t="inlineStr">
        <is>
          <t>355 mL can</t>
        </is>
      </c>
      <c r="E61" s="16" t="n">
        <v>8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Cola</t>
        </is>
      </c>
      <c r="P61" s="16" t="n">
        <v>200</v>
      </c>
      <c r="Q61" s="16" t="n">
        <v>10</v>
      </c>
      <c r="R61" s="16" t="n">
        <v>50</v>
      </c>
      <c r="S61" s="16" t="n">
        <v>0</v>
      </c>
      <c r="T61" s="16" t="n">
        <v>10</v>
      </c>
      <c r="U61" s="15" t="inlineStr">
        <is>
          <t>Sucralose</t>
        </is>
      </c>
      <c r="V61" s="15" t="inlineStr">
        <is>
          <t>Accelerates metabolism, MetaPlus blend, zero sugar, vitamins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Fastest-growing energy brand; fitness crossover</t>
        </is>
      </c>
      <c r="AC61" s="15" t="inlineStr">
        <is>
          <t>Functional energy that claims to boost metabolism</t>
        </is>
      </c>
      <c r="AD61" s="15" t="inlineStr">
        <is>
          <t>No sugar plus a fitness/metabolism story, not just caffeine.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Celsius</t>
        </is>
      </c>
      <c r="B62" s="15" t="inlineStr">
        <is>
          <t>Celsius Original Sparkling | Cola | 12-pack 355mL</t>
        </is>
      </c>
      <c r="C62" s="15" t="inlineStr">
        <is>
          <t>4) Caffeine &amp; energy beverage</t>
        </is>
      </c>
      <c r="D62" s="15" t="inlineStr">
        <is>
          <t>355 mL can</t>
        </is>
      </c>
      <c r="E62" s="16" t="n">
        <v>12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Cola</t>
        </is>
      </c>
      <c r="P62" s="16" t="n">
        <v>200</v>
      </c>
      <c r="Q62" s="16" t="n">
        <v>10</v>
      </c>
      <c r="R62" s="16" t="n">
        <v>50</v>
      </c>
      <c r="S62" s="16" t="n">
        <v>0</v>
      </c>
      <c r="T62" s="16" t="n">
        <v>10</v>
      </c>
      <c r="U62" s="15" t="inlineStr">
        <is>
          <t>Sucralose</t>
        </is>
      </c>
      <c r="V62" s="15" t="inlineStr">
        <is>
          <t>Accelerates metabolism, MetaPlus blend, zero sugar, vitamins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Fastest-growing energy brand; fitness crossover</t>
        </is>
      </c>
      <c r="AC62" s="15" t="inlineStr">
        <is>
          <t>Functional energy that claims to boost metabolism</t>
        </is>
      </c>
      <c r="AD62" s="15" t="inlineStr">
        <is>
          <t>No sugar plus a fitness/metabolism story, not just caffeine.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Celsius</t>
        </is>
      </c>
      <c r="B63" s="15" t="inlineStr">
        <is>
          <t>Celsius Original Sparkling | Cola | 15-pack 355mL</t>
        </is>
      </c>
      <c r="C63" s="15" t="inlineStr">
        <is>
          <t>4) Caffeine &amp; energy beverage</t>
        </is>
      </c>
      <c r="D63" s="15" t="inlineStr">
        <is>
          <t>355 mL can</t>
        </is>
      </c>
      <c r="E63" s="16" t="n">
        <v>15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Cola</t>
        </is>
      </c>
      <c r="P63" s="16" t="n">
        <v>200</v>
      </c>
      <c r="Q63" s="16" t="n">
        <v>10</v>
      </c>
      <c r="R63" s="16" t="n">
        <v>50</v>
      </c>
      <c r="S63" s="16" t="n">
        <v>0</v>
      </c>
      <c r="T63" s="16" t="n">
        <v>10</v>
      </c>
      <c r="U63" s="15" t="inlineStr">
        <is>
          <t>Sucralose</t>
        </is>
      </c>
      <c r="V63" s="15" t="inlineStr">
        <is>
          <t>Accelerates metabolism, MetaPlus blend, zero sugar, vitamins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Fastest-growing energy brand; fitness crossover</t>
        </is>
      </c>
      <c r="AC63" s="15" t="inlineStr">
        <is>
          <t>Functional energy that claims to boost metabolism</t>
        </is>
      </c>
      <c r="AD63" s="15" t="inlineStr">
        <is>
          <t>No sugar plus a fitness/metabolism story, not just caffeine.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Celsius</t>
        </is>
      </c>
      <c r="B64" s="15" t="inlineStr">
        <is>
          <t>Celsius Original Sparkling | Cola | 18-pack 355mL</t>
        </is>
      </c>
      <c r="C64" s="15" t="inlineStr">
        <is>
          <t>4) Caffeine &amp; energy beverage</t>
        </is>
      </c>
      <c r="D64" s="15" t="inlineStr">
        <is>
          <t>355 mL can</t>
        </is>
      </c>
      <c r="E64" s="16" t="n">
        <v>18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Cola</t>
        </is>
      </c>
      <c r="P64" s="16" t="n">
        <v>200</v>
      </c>
      <c r="Q64" s="16" t="n">
        <v>10</v>
      </c>
      <c r="R64" s="16" t="n">
        <v>50</v>
      </c>
      <c r="S64" s="16" t="n">
        <v>0</v>
      </c>
      <c r="T64" s="16" t="n">
        <v>10</v>
      </c>
      <c r="U64" s="15" t="inlineStr">
        <is>
          <t>Sucralose</t>
        </is>
      </c>
      <c r="V64" s="15" t="inlineStr">
        <is>
          <t>Accelerates metabolism, MetaPlus blend, zero sugar, vitamins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Fastest-growing energy brand; fitness crossover</t>
        </is>
      </c>
      <c r="AC64" s="15" t="inlineStr">
        <is>
          <t>Functional energy that claims to boost metabolism</t>
        </is>
      </c>
      <c r="AD64" s="15" t="inlineStr">
        <is>
          <t>No sugar plus a fitness/metabolism story, not just caffeine.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Celsius</t>
        </is>
      </c>
      <c r="B65" s="15" t="inlineStr">
        <is>
          <t>Celsius Original Sparkling | Cola | 24-pack 355mL</t>
        </is>
      </c>
      <c r="C65" s="15" t="inlineStr">
        <is>
          <t>4) Caffeine &amp; energy beverage</t>
        </is>
      </c>
      <c r="D65" s="15" t="inlineStr">
        <is>
          <t>355 mL can</t>
        </is>
      </c>
      <c r="E65" s="16" t="n">
        <v>24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Cola</t>
        </is>
      </c>
      <c r="P65" s="16" t="n">
        <v>200</v>
      </c>
      <c r="Q65" s="16" t="n">
        <v>10</v>
      </c>
      <c r="R65" s="16" t="n">
        <v>50</v>
      </c>
      <c r="S65" s="16" t="n">
        <v>0</v>
      </c>
      <c r="T65" s="16" t="n">
        <v>10</v>
      </c>
      <c r="U65" s="15" t="inlineStr">
        <is>
          <t>Sucralose</t>
        </is>
      </c>
      <c r="V65" s="15" t="inlineStr">
        <is>
          <t>Accelerates metabolism, MetaPlus blend, zero sugar, vitamins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Fastest-growing energy brand; fitness crossover</t>
        </is>
      </c>
      <c r="AC65" s="15" t="inlineStr">
        <is>
          <t>Functional energy that claims to boost metabolism</t>
        </is>
      </c>
      <c r="AD65" s="15" t="inlineStr">
        <is>
          <t>No sugar plus a fitness/metabolism story, not just caffeine.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Celsius</t>
        </is>
      </c>
      <c r="B66" s="15" t="inlineStr">
        <is>
          <t>Celsius Original Sparkling | Fuji Apple Pear | single 355mL</t>
        </is>
      </c>
      <c r="C66" s="15" t="inlineStr">
        <is>
          <t>4) Caffeine &amp; energy beverage</t>
        </is>
      </c>
      <c r="D66" s="15" t="inlineStr">
        <is>
          <t>355 mL can</t>
        </is>
      </c>
      <c r="E66" s="16" t="n">
        <v>1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Fuji Apple Pear</t>
        </is>
      </c>
      <c r="P66" s="16" t="n">
        <v>200</v>
      </c>
      <c r="Q66" s="16" t="n">
        <v>10</v>
      </c>
      <c r="R66" s="16" t="n">
        <v>50</v>
      </c>
      <c r="S66" s="16" t="n">
        <v>0</v>
      </c>
      <c r="T66" s="16" t="n">
        <v>10</v>
      </c>
      <c r="U66" s="15" t="inlineStr">
        <is>
          <t>Sucralose</t>
        </is>
      </c>
      <c r="V66" s="15" t="inlineStr">
        <is>
          <t>Accelerates metabolism, MetaPlus blend, zero sugar, vitamins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Fastest-growing energy brand; fitness crossover</t>
        </is>
      </c>
      <c r="AC66" s="15" t="inlineStr">
        <is>
          <t>Functional energy that claims to boost metabolism</t>
        </is>
      </c>
      <c r="AD66" s="15" t="inlineStr">
        <is>
          <t>No sugar plus a fitness/metabolism story, not just caffeine.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Celsius</t>
        </is>
      </c>
      <c r="B67" s="15" t="inlineStr">
        <is>
          <t>Celsius Original Sparkling | Fuji Apple Pear | 8-pack 355mL</t>
        </is>
      </c>
      <c r="C67" s="15" t="inlineStr">
        <is>
          <t>4) Caffeine &amp; energy beverage</t>
        </is>
      </c>
      <c r="D67" s="15" t="inlineStr">
        <is>
          <t>355 mL can</t>
        </is>
      </c>
      <c r="E67" s="16" t="n">
        <v>8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Fuji Apple Pear</t>
        </is>
      </c>
      <c r="P67" s="16" t="n">
        <v>200</v>
      </c>
      <c r="Q67" s="16" t="n">
        <v>10</v>
      </c>
      <c r="R67" s="16" t="n">
        <v>50</v>
      </c>
      <c r="S67" s="16" t="n">
        <v>0</v>
      </c>
      <c r="T67" s="16" t="n">
        <v>10</v>
      </c>
      <c r="U67" s="15" t="inlineStr">
        <is>
          <t>Sucralose</t>
        </is>
      </c>
      <c r="V67" s="15" t="inlineStr">
        <is>
          <t>Accelerates metabolism, MetaPlus blend, zero sugar, vitamins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Fastest-growing energy brand; fitness crossover</t>
        </is>
      </c>
      <c r="AC67" s="15" t="inlineStr">
        <is>
          <t>Functional energy that claims to boost metabolism</t>
        </is>
      </c>
      <c r="AD67" s="15" t="inlineStr">
        <is>
          <t>No sugar plus a fitness/metabolism story, not just caffeine.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Celsius</t>
        </is>
      </c>
      <c r="B68" s="15" t="inlineStr">
        <is>
          <t>Celsius Original Sparkling | Fuji Apple Pear | 12-pack 355mL</t>
        </is>
      </c>
      <c r="C68" s="15" t="inlineStr">
        <is>
          <t>4) Caffeine &amp; energy beverage</t>
        </is>
      </c>
      <c r="D68" s="15" t="inlineStr">
        <is>
          <t>355 mL can</t>
        </is>
      </c>
      <c r="E68" s="16" t="n">
        <v>12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Fuji Apple Pear</t>
        </is>
      </c>
      <c r="P68" s="16" t="n">
        <v>200</v>
      </c>
      <c r="Q68" s="16" t="n">
        <v>10</v>
      </c>
      <c r="R68" s="16" t="n">
        <v>50</v>
      </c>
      <c r="S68" s="16" t="n">
        <v>0</v>
      </c>
      <c r="T68" s="16" t="n">
        <v>10</v>
      </c>
      <c r="U68" s="15" t="inlineStr">
        <is>
          <t>Sucralose</t>
        </is>
      </c>
      <c r="V68" s="15" t="inlineStr">
        <is>
          <t>Accelerates metabolism, MetaPlus blend, zero sugar, vitamins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Fastest-growing energy brand; fitness crossover</t>
        </is>
      </c>
      <c r="AC68" s="15" t="inlineStr">
        <is>
          <t>Functional energy that claims to boost metabolism</t>
        </is>
      </c>
      <c r="AD68" s="15" t="inlineStr">
        <is>
          <t>No sugar plus a fitness/metabolism story, not just caffeine.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Celsius</t>
        </is>
      </c>
      <c r="B69" s="15" t="inlineStr">
        <is>
          <t>Celsius Original Sparkling | Fuji Apple Pear | 15-pack 355mL</t>
        </is>
      </c>
      <c r="C69" s="15" t="inlineStr">
        <is>
          <t>4) Caffeine &amp; energy beverage</t>
        </is>
      </c>
      <c r="D69" s="15" t="inlineStr">
        <is>
          <t>355 mL can</t>
        </is>
      </c>
      <c r="E69" s="16" t="n">
        <v>15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Fuji Apple Pear</t>
        </is>
      </c>
      <c r="P69" s="16" t="n">
        <v>200</v>
      </c>
      <c r="Q69" s="16" t="n">
        <v>10</v>
      </c>
      <c r="R69" s="16" t="n">
        <v>50</v>
      </c>
      <c r="S69" s="16" t="n">
        <v>0</v>
      </c>
      <c r="T69" s="16" t="n">
        <v>10</v>
      </c>
      <c r="U69" s="15" t="inlineStr">
        <is>
          <t>Sucralose</t>
        </is>
      </c>
      <c r="V69" s="15" t="inlineStr">
        <is>
          <t>Accelerates metabolism, MetaPlus blend, zero sugar, vitamins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Fastest-growing energy brand; fitness crossover</t>
        </is>
      </c>
      <c r="AC69" s="15" t="inlineStr">
        <is>
          <t>Functional energy that claims to boost metabolism</t>
        </is>
      </c>
      <c r="AD69" s="15" t="inlineStr">
        <is>
          <t>No sugar plus a fitness/metabolism story, not just caffeine.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Celsius</t>
        </is>
      </c>
      <c r="B70" s="15" t="inlineStr">
        <is>
          <t>Celsius Original Sparkling | Fuji Apple Pear | 18-pack 355mL</t>
        </is>
      </c>
      <c r="C70" s="15" t="inlineStr">
        <is>
          <t>4) Caffeine &amp; energy beverage</t>
        </is>
      </c>
      <c r="D70" s="15" t="inlineStr">
        <is>
          <t>355 mL can</t>
        </is>
      </c>
      <c r="E70" s="16" t="n">
        <v>18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Fuji Apple Pear</t>
        </is>
      </c>
      <c r="P70" s="16" t="n">
        <v>200</v>
      </c>
      <c r="Q70" s="16" t="n">
        <v>10</v>
      </c>
      <c r="R70" s="16" t="n">
        <v>50</v>
      </c>
      <c r="S70" s="16" t="n">
        <v>0</v>
      </c>
      <c r="T70" s="16" t="n">
        <v>10</v>
      </c>
      <c r="U70" s="15" t="inlineStr">
        <is>
          <t>Sucralose</t>
        </is>
      </c>
      <c r="V70" s="15" t="inlineStr">
        <is>
          <t>Accelerates metabolism, MetaPlus blend, zero sugar, vitamins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Fastest-growing energy brand; fitness crossover</t>
        </is>
      </c>
      <c r="AC70" s="15" t="inlineStr">
        <is>
          <t>Functional energy that claims to boost metabolism</t>
        </is>
      </c>
      <c r="AD70" s="15" t="inlineStr">
        <is>
          <t>No sugar plus a fitness/metabolism story, not just caffeine.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Celsius</t>
        </is>
      </c>
      <c r="B71" s="15" t="inlineStr">
        <is>
          <t>Celsius Original Sparkling | Fuji Apple Pear | 24-pack 355mL</t>
        </is>
      </c>
      <c r="C71" s="15" t="inlineStr">
        <is>
          <t>4) Caffeine &amp; energy beverage</t>
        </is>
      </c>
      <c r="D71" s="15" t="inlineStr">
        <is>
          <t>355 mL can</t>
        </is>
      </c>
      <c r="E71" s="16" t="n">
        <v>24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Fuji Apple Pear</t>
        </is>
      </c>
      <c r="P71" s="16" t="n">
        <v>200</v>
      </c>
      <c r="Q71" s="16" t="n">
        <v>10</v>
      </c>
      <c r="R71" s="16" t="n">
        <v>50</v>
      </c>
      <c r="S71" s="16" t="n">
        <v>0</v>
      </c>
      <c r="T71" s="16" t="n">
        <v>10</v>
      </c>
      <c r="U71" s="15" t="inlineStr">
        <is>
          <t>Sucralose</t>
        </is>
      </c>
      <c r="V71" s="15" t="inlineStr">
        <is>
          <t>Accelerates metabolism, MetaPlus blend, zero sugar, vitamins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Fastest-growing energy brand; fitness crossover</t>
        </is>
      </c>
      <c r="AC71" s="15" t="inlineStr">
        <is>
          <t>Functional energy that claims to boost metabolism</t>
        </is>
      </c>
      <c r="AD71" s="15" t="inlineStr">
        <is>
          <t>No sugar plus a fitness/metabolism story, not just caffeine.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Celsius</t>
        </is>
      </c>
      <c r="B72" s="15" t="inlineStr">
        <is>
          <t>Celsius Original Sparkling | Sparkling Cranberry | single 355mL</t>
        </is>
      </c>
      <c r="C72" s="15" t="inlineStr">
        <is>
          <t>4) Caffeine &amp; energy beverage</t>
        </is>
      </c>
      <c r="D72" s="15" t="inlineStr">
        <is>
          <t>355 mL can</t>
        </is>
      </c>
      <c r="E72" s="16" t="n">
        <v>1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Sparkling Cranberry</t>
        </is>
      </c>
      <c r="P72" s="16" t="n">
        <v>200</v>
      </c>
      <c r="Q72" s="16" t="n">
        <v>10</v>
      </c>
      <c r="R72" s="16" t="n">
        <v>50</v>
      </c>
      <c r="S72" s="16" t="n">
        <v>0</v>
      </c>
      <c r="T72" s="16" t="n">
        <v>10</v>
      </c>
      <c r="U72" s="15" t="inlineStr">
        <is>
          <t>Sucralose</t>
        </is>
      </c>
      <c r="V72" s="15" t="inlineStr">
        <is>
          <t>Accelerates metabolism, MetaPlus blend, zero sugar, vitamins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Fastest-growing energy brand; fitness crossover</t>
        </is>
      </c>
      <c r="AC72" s="15" t="inlineStr">
        <is>
          <t>Functional energy that claims to boost metabolism</t>
        </is>
      </c>
      <c r="AD72" s="15" t="inlineStr">
        <is>
          <t>No sugar plus a fitness/metabolism story, not just caffeine.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Celsius</t>
        </is>
      </c>
      <c r="B73" s="15" t="inlineStr">
        <is>
          <t>Celsius Original Sparkling | Sparkling Cranberry | 8-pack 355mL</t>
        </is>
      </c>
      <c r="C73" s="15" t="inlineStr">
        <is>
          <t>4) Caffeine &amp; energy beverage</t>
        </is>
      </c>
      <c r="D73" s="15" t="inlineStr">
        <is>
          <t>355 mL can</t>
        </is>
      </c>
      <c r="E73" s="16" t="n">
        <v>8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Sparkling Cranberry</t>
        </is>
      </c>
      <c r="P73" s="16" t="n">
        <v>200</v>
      </c>
      <c r="Q73" s="16" t="n">
        <v>10</v>
      </c>
      <c r="R73" s="16" t="n">
        <v>50</v>
      </c>
      <c r="S73" s="16" t="n">
        <v>0</v>
      </c>
      <c r="T73" s="16" t="n">
        <v>10</v>
      </c>
      <c r="U73" s="15" t="inlineStr">
        <is>
          <t>Sucralose</t>
        </is>
      </c>
      <c r="V73" s="15" t="inlineStr">
        <is>
          <t>Accelerates metabolism, MetaPlus blend, zero sugar, vitamins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Fastest-growing energy brand; fitness crossover</t>
        </is>
      </c>
      <c r="AC73" s="15" t="inlineStr">
        <is>
          <t>Functional energy that claims to boost metabolism</t>
        </is>
      </c>
      <c r="AD73" s="15" t="inlineStr">
        <is>
          <t>No sugar plus a fitness/metabolism story, not just caffeine.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Celsius</t>
        </is>
      </c>
      <c r="B74" s="15" t="inlineStr">
        <is>
          <t>Celsius Original Sparkling | Sparkling Cranberry | 12-pack 355mL</t>
        </is>
      </c>
      <c r="C74" s="15" t="inlineStr">
        <is>
          <t>4) Caffeine &amp; energy beverage</t>
        </is>
      </c>
      <c r="D74" s="15" t="inlineStr">
        <is>
          <t>355 mL can</t>
        </is>
      </c>
      <c r="E74" s="16" t="n">
        <v>12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Sparkling Cranberry</t>
        </is>
      </c>
      <c r="P74" s="16" t="n">
        <v>200</v>
      </c>
      <c r="Q74" s="16" t="n">
        <v>10</v>
      </c>
      <c r="R74" s="16" t="n">
        <v>50</v>
      </c>
      <c r="S74" s="16" t="n">
        <v>0</v>
      </c>
      <c r="T74" s="16" t="n">
        <v>10</v>
      </c>
      <c r="U74" s="15" t="inlineStr">
        <is>
          <t>Sucralose</t>
        </is>
      </c>
      <c r="V74" s="15" t="inlineStr">
        <is>
          <t>Accelerates metabolism, MetaPlus blend, zero sugar, vitamins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Fastest-growing energy brand; fitness crossover</t>
        </is>
      </c>
      <c r="AC74" s="15" t="inlineStr">
        <is>
          <t>Functional energy that claims to boost metabolism</t>
        </is>
      </c>
      <c r="AD74" s="15" t="inlineStr">
        <is>
          <t>No sugar plus a fitness/metabolism story, not just caffeine.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Celsius</t>
        </is>
      </c>
      <c r="B75" s="15" t="inlineStr">
        <is>
          <t>Celsius Original Sparkling | Sparkling Cranberry | 15-pack 355mL</t>
        </is>
      </c>
      <c r="C75" s="15" t="inlineStr">
        <is>
          <t>4) Caffeine &amp; energy beverage</t>
        </is>
      </c>
      <c r="D75" s="15" t="inlineStr">
        <is>
          <t>355 mL can</t>
        </is>
      </c>
      <c r="E75" s="16" t="n">
        <v>15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Sparkling Cranberry</t>
        </is>
      </c>
      <c r="P75" s="16" t="n">
        <v>200</v>
      </c>
      <c r="Q75" s="16" t="n">
        <v>10</v>
      </c>
      <c r="R75" s="16" t="n">
        <v>50</v>
      </c>
      <c r="S75" s="16" t="n">
        <v>0</v>
      </c>
      <c r="T75" s="16" t="n">
        <v>10</v>
      </c>
      <c r="U75" s="15" t="inlineStr">
        <is>
          <t>Sucralose</t>
        </is>
      </c>
      <c r="V75" s="15" t="inlineStr">
        <is>
          <t>Accelerates metabolism, MetaPlus blend, zero sugar, vitamins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Fastest-growing energy brand; fitness crossover</t>
        </is>
      </c>
      <c r="AC75" s="15" t="inlineStr">
        <is>
          <t>Functional energy that claims to boost metabolism</t>
        </is>
      </c>
      <c r="AD75" s="15" t="inlineStr">
        <is>
          <t>No sugar plus a fitness/metabolism story, not just caffeine.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Celsius</t>
        </is>
      </c>
      <c r="B76" s="15" t="inlineStr">
        <is>
          <t>Celsius Original Sparkling | Sparkling Cranberry | 18-pack 355mL</t>
        </is>
      </c>
      <c r="C76" s="15" t="inlineStr">
        <is>
          <t>4) Caffeine &amp; energy beverage</t>
        </is>
      </c>
      <c r="D76" s="15" t="inlineStr">
        <is>
          <t>355 mL can</t>
        </is>
      </c>
      <c r="E76" s="16" t="n">
        <v>18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Sparkling Cranberry</t>
        </is>
      </c>
      <c r="P76" s="16" t="n">
        <v>200</v>
      </c>
      <c r="Q76" s="16" t="n">
        <v>10</v>
      </c>
      <c r="R76" s="16" t="n">
        <v>50</v>
      </c>
      <c r="S76" s="16" t="n">
        <v>0</v>
      </c>
      <c r="T76" s="16" t="n">
        <v>10</v>
      </c>
      <c r="U76" s="15" t="inlineStr">
        <is>
          <t>Sucralose</t>
        </is>
      </c>
      <c r="V76" s="15" t="inlineStr">
        <is>
          <t>Accelerates metabolism, MetaPlus blend, zero sugar, vitamins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Fastest-growing energy brand; fitness crossover</t>
        </is>
      </c>
      <c r="AC76" s="15" t="inlineStr">
        <is>
          <t>Functional energy that claims to boost metabolism</t>
        </is>
      </c>
      <c r="AD76" s="15" t="inlineStr">
        <is>
          <t>No sugar plus a fitness/metabolism story, not just caffeine.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Celsius</t>
        </is>
      </c>
      <c r="B77" s="15" t="inlineStr">
        <is>
          <t>Celsius Original Sparkling | Sparkling Cranberry | 24-pack 355mL</t>
        </is>
      </c>
      <c r="C77" s="15" t="inlineStr">
        <is>
          <t>4) Caffeine &amp; energy beverage</t>
        </is>
      </c>
      <c r="D77" s="15" t="inlineStr">
        <is>
          <t>355 mL can</t>
        </is>
      </c>
      <c r="E77" s="16" t="n">
        <v>24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Sparkling Cranberry</t>
        </is>
      </c>
      <c r="P77" s="16" t="n">
        <v>200</v>
      </c>
      <c r="Q77" s="16" t="n">
        <v>10</v>
      </c>
      <c r="R77" s="16" t="n">
        <v>50</v>
      </c>
      <c r="S77" s="16" t="n">
        <v>0</v>
      </c>
      <c r="T77" s="16" t="n">
        <v>10</v>
      </c>
      <c r="U77" s="15" t="inlineStr">
        <is>
          <t>Sucralose</t>
        </is>
      </c>
      <c r="V77" s="15" t="inlineStr">
        <is>
          <t>Accelerates metabolism, MetaPlus blend, zero sugar, vitamins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Fastest-growing energy brand; fitness crossover</t>
        </is>
      </c>
      <c r="AC77" s="15" t="inlineStr">
        <is>
          <t>Functional energy that claims to boost metabolism</t>
        </is>
      </c>
      <c r="AD77" s="15" t="inlineStr">
        <is>
          <t>No sugar plus a fitness/metabolism story, not just caffeine.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Celsius</t>
        </is>
      </c>
      <c r="B78" s="15" t="inlineStr">
        <is>
          <t>Celsius Essentials | Cosmic Blue | single 473mL</t>
        </is>
      </c>
      <c r="C78" s="15" t="inlineStr">
        <is>
          <t>4) Caffeine &amp; energy beverage</t>
        </is>
      </c>
      <c r="D78" s="15" t="inlineStr">
        <is>
          <t>473 mL can</t>
        </is>
      </c>
      <c r="E78" s="16" t="n">
        <v>1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Cosmic Blue</t>
        </is>
      </c>
      <c r="P78" s="16" t="n">
        <v>270</v>
      </c>
      <c r="Q78" s="16" t="n">
        <v>10</v>
      </c>
      <c r="R78" s="15" t="inlineStr">
        <is>
          <t>Not listed</t>
        </is>
      </c>
      <c r="S78" s="16" t="n">
        <v>0</v>
      </c>
      <c r="T78" s="16" t="n">
        <v>10</v>
      </c>
      <c r="U78" s="15" t="inlineStr">
        <is>
          <t>Sucralose</t>
        </is>
      </c>
      <c r="V78" s="15" t="inlineStr">
        <is>
          <t>Higher caffeine, amino acids, zero sugar</t>
        </is>
      </c>
      <c r="W78" s="19" t="n"/>
      <c r="X78" s="19" t="n"/>
      <c r="Y78" s="19" t="n"/>
      <c r="Z78" s="19" t="n"/>
      <c r="AA78" s="15" t="inlineStr">
        <is>
          <t>High</t>
        </is>
      </c>
      <c r="AB78" s="15" t="inlineStr">
        <is>
          <t>Higher-dose line riding Celsius momentum</t>
        </is>
      </c>
      <c r="AC78" s="15" t="inlineStr">
        <is>
          <t>A bigger, stronger Celsius for serious energy</t>
        </is>
      </c>
      <c r="AD78" s="15" t="inlineStr">
        <is>
          <t>Highest caffeine dose in the Celsius family.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473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Celsius</t>
        </is>
      </c>
      <c r="B79" s="15" t="inlineStr">
        <is>
          <t>Celsius Essentials | Cosmic Blue | 8-pack 473mL</t>
        </is>
      </c>
      <c r="C79" s="15" t="inlineStr">
        <is>
          <t>4) Caffeine &amp; energy beverage</t>
        </is>
      </c>
      <c r="D79" s="15" t="inlineStr">
        <is>
          <t>473 mL can</t>
        </is>
      </c>
      <c r="E79" s="16" t="n">
        <v>8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Cosmic Blue</t>
        </is>
      </c>
      <c r="P79" s="16" t="n">
        <v>270</v>
      </c>
      <c r="Q79" s="16" t="n">
        <v>10</v>
      </c>
      <c r="R79" s="15" t="inlineStr">
        <is>
          <t>Not listed</t>
        </is>
      </c>
      <c r="S79" s="16" t="n">
        <v>0</v>
      </c>
      <c r="T79" s="16" t="n">
        <v>10</v>
      </c>
      <c r="U79" s="15" t="inlineStr">
        <is>
          <t>Sucralose</t>
        </is>
      </c>
      <c r="V79" s="15" t="inlineStr">
        <is>
          <t>Higher caffeine, amino acids, zero sugar</t>
        </is>
      </c>
      <c r="W79" s="19" t="n"/>
      <c r="X79" s="19" t="n"/>
      <c r="Y79" s="19" t="n"/>
      <c r="Z79" s="19" t="n"/>
      <c r="AA79" s="15" t="inlineStr">
        <is>
          <t>High</t>
        </is>
      </c>
      <c r="AB79" s="15" t="inlineStr">
        <is>
          <t>Higher-dose line riding Celsius momentum</t>
        </is>
      </c>
      <c r="AC79" s="15" t="inlineStr">
        <is>
          <t>A bigger, stronger Celsius for serious energy</t>
        </is>
      </c>
      <c r="AD79" s="15" t="inlineStr">
        <is>
          <t>Highest caffeine dose in the Celsius family.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473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Celsius</t>
        </is>
      </c>
      <c r="B80" s="15" t="inlineStr">
        <is>
          <t>Celsius Essentials | Cosmic Blue | 12-pack 473mL</t>
        </is>
      </c>
      <c r="C80" s="15" t="inlineStr">
        <is>
          <t>4) Caffeine &amp; energy beverage</t>
        </is>
      </c>
      <c r="D80" s="15" t="inlineStr">
        <is>
          <t>473 mL can</t>
        </is>
      </c>
      <c r="E80" s="16" t="n">
        <v>12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Cosmic Blue</t>
        </is>
      </c>
      <c r="P80" s="16" t="n">
        <v>270</v>
      </c>
      <c r="Q80" s="16" t="n">
        <v>10</v>
      </c>
      <c r="R80" s="15" t="inlineStr">
        <is>
          <t>Not listed</t>
        </is>
      </c>
      <c r="S80" s="16" t="n">
        <v>0</v>
      </c>
      <c r="T80" s="16" t="n">
        <v>10</v>
      </c>
      <c r="U80" s="15" t="inlineStr">
        <is>
          <t>Sucralose</t>
        </is>
      </c>
      <c r="V80" s="15" t="inlineStr">
        <is>
          <t>Higher caffeine, amino acids, zero sugar</t>
        </is>
      </c>
      <c r="W80" s="19" t="n"/>
      <c r="X80" s="19" t="n"/>
      <c r="Y80" s="19" t="n"/>
      <c r="Z80" s="19" t="n"/>
      <c r="AA80" s="15" t="inlineStr">
        <is>
          <t>High</t>
        </is>
      </c>
      <c r="AB80" s="15" t="inlineStr">
        <is>
          <t>Higher-dose line riding Celsius momentum</t>
        </is>
      </c>
      <c r="AC80" s="15" t="inlineStr">
        <is>
          <t>A bigger, stronger Celsius for serious energy</t>
        </is>
      </c>
      <c r="AD80" s="15" t="inlineStr">
        <is>
          <t>Highest caffeine dose in the Celsius family.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473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Celsius</t>
        </is>
      </c>
      <c r="B81" s="15" t="inlineStr">
        <is>
          <t>Celsius Essentials | Cosmic Blue | 18-pack 473mL</t>
        </is>
      </c>
      <c r="C81" s="15" t="inlineStr">
        <is>
          <t>4) Caffeine &amp; energy beverage</t>
        </is>
      </c>
      <c r="D81" s="15" t="inlineStr">
        <is>
          <t>473 mL can</t>
        </is>
      </c>
      <c r="E81" s="16" t="n">
        <v>18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Cosmic Blue</t>
        </is>
      </c>
      <c r="P81" s="16" t="n">
        <v>270</v>
      </c>
      <c r="Q81" s="16" t="n">
        <v>10</v>
      </c>
      <c r="R81" s="15" t="inlineStr">
        <is>
          <t>Not listed</t>
        </is>
      </c>
      <c r="S81" s="16" t="n">
        <v>0</v>
      </c>
      <c r="T81" s="16" t="n">
        <v>10</v>
      </c>
      <c r="U81" s="15" t="inlineStr">
        <is>
          <t>Sucralose</t>
        </is>
      </c>
      <c r="V81" s="15" t="inlineStr">
        <is>
          <t>Higher caffeine, amino acids, zero sugar</t>
        </is>
      </c>
      <c r="W81" s="19" t="n"/>
      <c r="X81" s="19" t="n"/>
      <c r="Y81" s="19" t="n"/>
      <c r="Z81" s="19" t="n"/>
      <c r="AA81" s="15" t="inlineStr">
        <is>
          <t>High</t>
        </is>
      </c>
      <c r="AB81" s="15" t="inlineStr">
        <is>
          <t>Higher-dose line riding Celsius momentum</t>
        </is>
      </c>
      <c r="AC81" s="15" t="inlineStr">
        <is>
          <t>A bigger, stronger Celsius for serious energy</t>
        </is>
      </c>
      <c r="AD81" s="15" t="inlineStr">
        <is>
          <t>Highest caffeine dose in the Celsius family.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473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Celsius</t>
        </is>
      </c>
      <c r="B82" s="15" t="inlineStr">
        <is>
          <t>Celsius Essentials | Cosmic Blue | 24-pack 473mL</t>
        </is>
      </c>
      <c r="C82" s="15" t="inlineStr">
        <is>
          <t>4) Caffeine &amp; energy beverage</t>
        </is>
      </c>
      <c r="D82" s="15" t="inlineStr">
        <is>
          <t>473 mL can</t>
        </is>
      </c>
      <c r="E82" s="16" t="n">
        <v>24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Cosmic Blue</t>
        </is>
      </c>
      <c r="P82" s="16" t="n">
        <v>270</v>
      </c>
      <c r="Q82" s="16" t="n">
        <v>10</v>
      </c>
      <c r="R82" s="15" t="inlineStr">
        <is>
          <t>Not listed</t>
        </is>
      </c>
      <c r="S82" s="16" t="n">
        <v>0</v>
      </c>
      <c r="T82" s="16" t="n">
        <v>10</v>
      </c>
      <c r="U82" s="15" t="inlineStr">
        <is>
          <t>Sucralose</t>
        </is>
      </c>
      <c r="V82" s="15" t="inlineStr">
        <is>
          <t>Higher caffeine, amino acids, zero sugar</t>
        </is>
      </c>
      <c r="W82" s="19" t="n"/>
      <c r="X82" s="19" t="n"/>
      <c r="Y82" s="19" t="n"/>
      <c r="Z82" s="19" t="n"/>
      <c r="AA82" s="15" t="inlineStr">
        <is>
          <t>High</t>
        </is>
      </c>
      <c r="AB82" s="15" t="inlineStr">
        <is>
          <t>Higher-dose line riding Celsius momentum</t>
        </is>
      </c>
      <c r="AC82" s="15" t="inlineStr">
        <is>
          <t>A bigger, stronger Celsius for serious energy</t>
        </is>
      </c>
      <c r="AD82" s="15" t="inlineStr">
        <is>
          <t>Highest caffeine dose in the Celsius family.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473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Celsius</t>
        </is>
      </c>
      <c r="B83" s="15" t="inlineStr">
        <is>
          <t>Celsius Essentials | Sparkling Green | single 473mL</t>
        </is>
      </c>
      <c r="C83" s="15" t="inlineStr">
        <is>
          <t>4) Caffeine &amp; energy beverage</t>
        </is>
      </c>
      <c r="D83" s="15" t="inlineStr">
        <is>
          <t>473 mL can</t>
        </is>
      </c>
      <c r="E83" s="16" t="n">
        <v>1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Sparkling Green</t>
        </is>
      </c>
      <c r="P83" s="16" t="n">
        <v>270</v>
      </c>
      <c r="Q83" s="16" t="n">
        <v>10</v>
      </c>
      <c r="R83" s="15" t="inlineStr">
        <is>
          <t>Not listed</t>
        </is>
      </c>
      <c r="S83" s="16" t="n">
        <v>0</v>
      </c>
      <c r="T83" s="16" t="n">
        <v>10</v>
      </c>
      <c r="U83" s="15" t="inlineStr">
        <is>
          <t>Sucralose</t>
        </is>
      </c>
      <c r="V83" s="15" t="inlineStr">
        <is>
          <t>Higher caffeine, amino acids, zero sugar</t>
        </is>
      </c>
      <c r="W83" s="19" t="n"/>
      <c r="X83" s="19" t="n"/>
      <c r="Y83" s="19" t="n"/>
      <c r="Z83" s="19" t="n"/>
      <c r="AA83" s="15" t="inlineStr">
        <is>
          <t>High</t>
        </is>
      </c>
      <c r="AB83" s="15" t="inlineStr">
        <is>
          <t>Higher-dose line riding Celsius momentum</t>
        </is>
      </c>
      <c r="AC83" s="15" t="inlineStr">
        <is>
          <t>A bigger, stronger Celsius for serious energy</t>
        </is>
      </c>
      <c r="AD83" s="15" t="inlineStr">
        <is>
          <t>Highest caffeine dose in the Celsius family.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473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Celsius</t>
        </is>
      </c>
      <c r="B84" s="15" t="inlineStr">
        <is>
          <t>Celsius Essentials | Sparkling Green | 8-pack 473mL</t>
        </is>
      </c>
      <c r="C84" s="15" t="inlineStr">
        <is>
          <t>4) Caffeine &amp; energy beverage</t>
        </is>
      </c>
      <c r="D84" s="15" t="inlineStr">
        <is>
          <t>473 mL can</t>
        </is>
      </c>
      <c r="E84" s="16" t="n">
        <v>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Sparkling Green</t>
        </is>
      </c>
      <c r="P84" s="16" t="n">
        <v>270</v>
      </c>
      <c r="Q84" s="16" t="n">
        <v>10</v>
      </c>
      <c r="R84" s="15" t="inlineStr">
        <is>
          <t>Not listed</t>
        </is>
      </c>
      <c r="S84" s="16" t="n">
        <v>0</v>
      </c>
      <c r="T84" s="16" t="n">
        <v>10</v>
      </c>
      <c r="U84" s="15" t="inlineStr">
        <is>
          <t>Sucralose</t>
        </is>
      </c>
      <c r="V84" s="15" t="inlineStr">
        <is>
          <t>Higher caffeine, amino acids, zero sugar</t>
        </is>
      </c>
      <c r="W84" s="19" t="n"/>
      <c r="X84" s="19" t="n"/>
      <c r="Y84" s="19" t="n"/>
      <c r="Z84" s="19" t="n"/>
      <c r="AA84" s="15" t="inlineStr">
        <is>
          <t>High</t>
        </is>
      </c>
      <c r="AB84" s="15" t="inlineStr">
        <is>
          <t>Higher-dose line riding Celsius momentum</t>
        </is>
      </c>
      <c r="AC84" s="15" t="inlineStr">
        <is>
          <t>A bigger, stronger Celsius for serious energy</t>
        </is>
      </c>
      <c r="AD84" s="15" t="inlineStr">
        <is>
          <t>Highest caffeine dose in the Celsius family.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473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Celsius</t>
        </is>
      </c>
      <c r="B85" s="15" t="inlineStr">
        <is>
          <t>Celsius Essentials | Sparkling Green | 12-pack 473mL</t>
        </is>
      </c>
      <c r="C85" s="15" t="inlineStr">
        <is>
          <t>4) Caffeine &amp; energy beverage</t>
        </is>
      </c>
      <c r="D85" s="15" t="inlineStr">
        <is>
          <t>473 mL can</t>
        </is>
      </c>
      <c r="E85" s="16" t="n">
        <v>12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Sparkling Green</t>
        </is>
      </c>
      <c r="P85" s="16" t="n">
        <v>270</v>
      </c>
      <c r="Q85" s="16" t="n">
        <v>10</v>
      </c>
      <c r="R85" s="15" t="inlineStr">
        <is>
          <t>Not listed</t>
        </is>
      </c>
      <c r="S85" s="16" t="n">
        <v>0</v>
      </c>
      <c r="T85" s="16" t="n">
        <v>10</v>
      </c>
      <c r="U85" s="15" t="inlineStr">
        <is>
          <t>Sucralose</t>
        </is>
      </c>
      <c r="V85" s="15" t="inlineStr">
        <is>
          <t>Higher caffeine, amino acids, zero sugar</t>
        </is>
      </c>
      <c r="W85" s="19" t="n"/>
      <c r="X85" s="19" t="n"/>
      <c r="Y85" s="19" t="n"/>
      <c r="Z85" s="19" t="n"/>
      <c r="AA85" s="15" t="inlineStr">
        <is>
          <t>High</t>
        </is>
      </c>
      <c r="AB85" s="15" t="inlineStr">
        <is>
          <t>Higher-dose line riding Celsius momentum</t>
        </is>
      </c>
      <c r="AC85" s="15" t="inlineStr">
        <is>
          <t>A bigger, stronger Celsius for serious energy</t>
        </is>
      </c>
      <c r="AD85" s="15" t="inlineStr">
        <is>
          <t>Highest caffeine dose in the Celsius family.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473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Celsius</t>
        </is>
      </c>
      <c r="B86" s="15" t="inlineStr">
        <is>
          <t>Celsius Essentials | Sparkling Green | 18-pack 473mL</t>
        </is>
      </c>
      <c r="C86" s="15" t="inlineStr">
        <is>
          <t>4) Caffeine &amp; energy beverage</t>
        </is>
      </c>
      <c r="D86" s="15" t="inlineStr">
        <is>
          <t>473 mL can</t>
        </is>
      </c>
      <c r="E86" s="16" t="n">
        <v>18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Sparkling Green</t>
        </is>
      </c>
      <c r="P86" s="16" t="n">
        <v>270</v>
      </c>
      <c r="Q86" s="16" t="n">
        <v>10</v>
      </c>
      <c r="R86" s="15" t="inlineStr">
        <is>
          <t>Not listed</t>
        </is>
      </c>
      <c r="S86" s="16" t="n">
        <v>0</v>
      </c>
      <c r="T86" s="16" t="n">
        <v>10</v>
      </c>
      <c r="U86" s="15" t="inlineStr">
        <is>
          <t>Sucralose</t>
        </is>
      </c>
      <c r="V86" s="15" t="inlineStr">
        <is>
          <t>Higher caffeine, amino acids, zero sugar</t>
        </is>
      </c>
      <c r="W86" s="19" t="n"/>
      <c r="X86" s="19" t="n"/>
      <c r="Y86" s="19" t="n"/>
      <c r="Z86" s="19" t="n"/>
      <c r="AA86" s="15" t="inlineStr">
        <is>
          <t>High</t>
        </is>
      </c>
      <c r="AB86" s="15" t="inlineStr">
        <is>
          <t>Higher-dose line riding Celsius momentum</t>
        </is>
      </c>
      <c r="AC86" s="15" t="inlineStr">
        <is>
          <t>A bigger, stronger Celsius for serious energy</t>
        </is>
      </c>
      <c r="AD86" s="15" t="inlineStr">
        <is>
          <t>Highest caffeine dose in the Celsius family.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473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Celsius</t>
        </is>
      </c>
      <c r="B87" s="15" t="inlineStr">
        <is>
          <t>Celsius Essentials | Sparkling Green | 24-pack 473mL</t>
        </is>
      </c>
      <c r="C87" s="15" t="inlineStr">
        <is>
          <t>4) Caffeine &amp; energy beverage</t>
        </is>
      </c>
      <c r="D87" s="15" t="inlineStr">
        <is>
          <t>473 mL can</t>
        </is>
      </c>
      <c r="E87" s="16" t="n">
        <v>24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Sparkling Green</t>
        </is>
      </c>
      <c r="P87" s="16" t="n">
        <v>270</v>
      </c>
      <c r="Q87" s="16" t="n">
        <v>10</v>
      </c>
      <c r="R87" s="15" t="inlineStr">
        <is>
          <t>Not listed</t>
        </is>
      </c>
      <c r="S87" s="16" t="n">
        <v>0</v>
      </c>
      <c r="T87" s="16" t="n">
        <v>10</v>
      </c>
      <c r="U87" s="15" t="inlineStr">
        <is>
          <t>Sucralose</t>
        </is>
      </c>
      <c r="V87" s="15" t="inlineStr">
        <is>
          <t>Higher caffeine, amino acids, zero sugar</t>
        </is>
      </c>
      <c r="W87" s="19" t="n"/>
      <c r="X87" s="19" t="n"/>
      <c r="Y87" s="19" t="n"/>
      <c r="Z87" s="19" t="n"/>
      <c r="AA87" s="15" t="inlineStr">
        <is>
          <t>High</t>
        </is>
      </c>
      <c r="AB87" s="15" t="inlineStr">
        <is>
          <t>Higher-dose line riding Celsius momentum</t>
        </is>
      </c>
      <c r="AC87" s="15" t="inlineStr">
        <is>
          <t>A bigger, stronger Celsius for serious energy</t>
        </is>
      </c>
      <c r="AD87" s="15" t="inlineStr">
        <is>
          <t>Highest caffeine dose in the Celsius family.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473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Celsius</t>
        </is>
      </c>
      <c r="B88" s="15" t="inlineStr">
        <is>
          <t>Celsius Essentials | Dragonberry | single 473mL</t>
        </is>
      </c>
      <c r="C88" s="15" t="inlineStr">
        <is>
          <t>4) Caffeine &amp; energy beverage</t>
        </is>
      </c>
      <c r="D88" s="15" t="inlineStr">
        <is>
          <t>473 mL can</t>
        </is>
      </c>
      <c r="E88" s="16" t="n">
        <v>1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Dragonberry</t>
        </is>
      </c>
      <c r="P88" s="16" t="n">
        <v>270</v>
      </c>
      <c r="Q88" s="16" t="n">
        <v>10</v>
      </c>
      <c r="R88" s="15" t="inlineStr">
        <is>
          <t>Not listed</t>
        </is>
      </c>
      <c r="S88" s="16" t="n">
        <v>0</v>
      </c>
      <c r="T88" s="16" t="n">
        <v>10</v>
      </c>
      <c r="U88" s="15" t="inlineStr">
        <is>
          <t>Sucralose</t>
        </is>
      </c>
      <c r="V88" s="15" t="inlineStr">
        <is>
          <t>Higher caffeine, amino acids, zero sugar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Higher-dose line riding Celsius momentum</t>
        </is>
      </c>
      <c r="AC88" s="15" t="inlineStr">
        <is>
          <t>A bigger, stronger Celsius for serious energy</t>
        </is>
      </c>
      <c r="AD88" s="15" t="inlineStr">
        <is>
          <t>Highest caffeine dose in the Celsius family.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Celsius</t>
        </is>
      </c>
      <c r="B89" s="15" t="inlineStr">
        <is>
          <t>Celsius Essentials | Dragonberry | 8-pack 473mL</t>
        </is>
      </c>
      <c r="C89" s="15" t="inlineStr">
        <is>
          <t>4) Caffeine &amp; energy beverage</t>
        </is>
      </c>
      <c r="D89" s="15" t="inlineStr">
        <is>
          <t>473 mL can</t>
        </is>
      </c>
      <c r="E89" s="16" t="n">
        <v>8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Dragonberry</t>
        </is>
      </c>
      <c r="P89" s="16" t="n">
        <v>270</v>
      </c>
      <c r="Q89" s="16" t="n">
        <v>10</v>
      </c>
      <c r="R89" s="15" t="inlineStr">
        <is>
          <t>Not listed</t>
        </is>
      </c>
      <c r="S89" s="16" t="n">
        <v>0</v>
      </c>
      <c r="T89" s="16" t="n">
        <v>10</v>
      </c>
      <c r="U89" s="15" t="inlineStr">
        <is>
          <t>Sucralose</t>
        </is>
      </c>
      <c r="V89" s="15" t="inlineStr">
        <is>
          <t>Higher caffeine, amino acids, zero sugar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Higher-dose line riding Celsius momentum</t>
        </is>
      </c>
      <c r="AC89" s="15" t="inlineStr">
        <is>
          <t>A bigger, stronger Celsius for serious energy</t>
        </is>
      </c>
      <c r="AD89" s="15" t="inlineStr">
        <is>
          <t>Highest caffeine dose in the Celsius family.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Celsius</t>
        </is>
      </c>
      <c r="B90" s="15" t="inlineStr">
        <is>
          <t>Celsius Essentials | Dragonberry | 12-pack 473mL</t>
        </is>
      </c>
      <c r="C90" s="15" t="inlineStr">
        <is>
          <t>4) Caffeine &amp; energy beverage</t>
        </is>
      </c>
      <c r="D90" s="15" t="inlineStr">
        <is>
          <t>473 mL can</t>
        </is>
      </c>
      <c r="E90" s="16" t="n">
        <v>12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Dragonberry</t>
        </is>
      </c>
      <c r="P90" s="16" t="n">
        <v>270</v>
      </c>
      <c r="Q90" s="16" t="n">
        <v>10</v>
      </c>
      <c r="R90" s="15" t="inlineStr">
        <is>
          <t>Not listed</t>
        </is>
      </c>
      <c r="S90" s="16" t="n">
        <v>0</v>
      </c>
      <c r="T90" s="16" t="n">
        <v>10</v>
      </c>
      <c r="U90" s="15" t="inlineStr">
        <is>
          <t>Sucralose</t>
        </is>
      </c>
      <c r="V90" s="15" t="inlineStr">
        <is>
          <t>Higher caffeine, amino acids, zero sugar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Higher-dose line riding Celsius momentum</t>
        </is>
      </c>
      <c r="AC90" s="15" t="inlineStr">
        <is>
          <t>A bigger, stronger Celsius for serious energy</t>
        </is>
      </c>
      <c r="AD90" s="15" t="inlineStr">
        <is>
          <t>Highest caffeine dose in the Celsius family.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Celsius</t>
        </is>
      </c>
      <c r="B91" s="15" t="inlineStr">
        <is>
          <t>Celsius Essentials | Dragonberry | 18-pack 473mL</t>
        </is>
      </c>
      <c r="C91" s="15" t="inlineStr">
        <is>
          <t>4) Caffeine &amp; energy beverage</t>
        </is>
      </c>
      <c r="D91" s="15" t="inlineStr">
        <is>
          <t>473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Dragonberry</t>
        </is>
      </c>
      <c r="P91" s="16" t="n">
        <v>270</v>
      </c>
      <c r="Q91" s="16" t="n">
        <v>10</v>
      </c>
      <c r="R91" s="15" t="inlineStr">
        <is>
          <t>Not listed</t>
        </is>
      </c>
      <c r="S91" s="16" t="n">
        <v>0</v>
      </c>
      <c r="T91" s="16" t="n">
        <v>10</v>
      </c>
      <c r="U91" s="15" t="inlineStr">
        <is>
          <t>Sucralose</t>
        </is>
      </c>
      <c r="V91" s="15" t="inlineStr">
        <is>
          <t>Higher caffeine, amino acids, zero sugar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Higher-dose line riding Celsius momentum</t>
        </is>
      </c>
      <c r="AC91" s="15" t="inlineStr">
        <is>
          <t>A bigger, stronger Celsius for serious energy</t>
        </is>
      </c>
      <c r="AD91" s="15" t="inlineStr">
        <is>
          <t>Highest caffeine dose in the Celsius family.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Celsius</t>
        </is>
      </c>
      <c r="B92" s="15" t="inlineStr">
        <is>
          <t>Celsius Essentials | Dragonberry | 24-pack 473mL</t>
        </is>
      </c>
      <c r="C92" s="15" t="inlineStr">
        <is>
          <t>4) Caffeine &amp; energy beverage</t>
        </is>
      </c>
      <c r="D92" s="15" t="inlineStr">
        <is>
          <t>473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Dragonberry</t>
        </is>
      </c>
      <c r="P92" s="16" t="n">
        <v>270</v>
      </c>
      <c r="Q92" s="16" t="n">
        <v>10</v>
      </c>
      <c r="R92" s="15" t="inlineStr">
        <is>
          <t>Not listed</t>
        </is>
      </c>
      <c r="S92" s="16" t="n">
        <v>0</v>
      </c>
      <c r="T92" s="16" t="n">
        <v>10</v>
      </c>
      <c r="U92" s="15" t="inlineStr">
        <is>
          <t>Sucralose</t>
        </is>
      </c>
      <c r="V92" s="15" t="inlineStr">
        <is>
          <t>Higher caffeine, amino acids, zero sugar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Higher-dose line riding Celsius momentum</t>
        </is>
      </c>
      <c r="AC92" s="15" t="inlineStr">
        <is>
          <t>A bigger, stronger Celsius for serious energy</t>
        </is>
      </c>
      <c r="AD92" s="15" t="inlineStr">
        <is>
          <t>Highest caffeine dose in the Celsius family.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Celsius</t>
        </is>
      </c>
      <c r="B93" s="15" t="inlineStr">
        <is>
          <t>Celsius Essentials | Orange Mango | single 473mL</t>
        </is>
      </c>
      <c r="C93" s="15" t="inlineStr">
        <is>
          <t>4) Caffeine &amp; energy beverage</t>
        </is>
      </c>
      <c r="D93" s="15" t="inlineStr">
        <is>
          <t>473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Orange Mango</t>
        </is>
      </c>
      <c r="P93" s="16" t="n">
        <v>270</v>
      </c>
      <c r="Q93" s="16" t="n">
        <v>10</v>
      </c>
      <c r="R93" s="15" t="inlineStr">
        <is>
          <t>Not listed</t>
        </is>
      </c>
      <c r="S93" s="16" t="n">
        <v>0</v>
      </c>
      <c r="T93" s="16" t="n">
        <v>10</v>
      </c>
      <c r="U93" s="15" t="inlineStr">
        <is>
          <t>Sucralose</t>
        </is>
      </c>
      <c r="V93" s="15" t="inlineStr">
        <is>
          <t>Higher caffeine, amino acids, zero sugar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Higher-dose line riding Celsius momentum</t>
        </is>
      </c>
      <c r="AC93" s="15" t="inlineStr">
        <is>
          <t>A bigger, stronger Celsius for serious energy</t>
        </is>
      </c>
      <c r="AD93" s="15" t="inlineStr">
        <is>
          <t>Highest caffeine dose in the Celsius family.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Celsius</t>
        </is>
      </c>
      <c r="B94" s="15" t="inlineStr">
        <is>
          <t>Celsius Essentials | Orange Mango | 8-pack 473mL</t>
        </is>
      </c>
      <c r="C94" s="15" t="inlineStr">
        <is>
          <t>4) Caffeine &amp; energy beverage</t>
        </is>
      </c>
      <c r="D94" s="15" t="inlineStr">
        <is>
          <t>473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Orange Mango</t>
        </is>
      </c>
      <c r="P94" s="16" t="n">
        <v>270</v>
      </c>
      <c r="Q94" s="16" t="n">
        <v>10</v>
      </c>
      <c r="R94" s="15" t="inlineStr">
        <is>
          <t>Not listed</t>
        </is>
      </c>
      <c r="S94" s="16" t="n">
        <v>0</v>
      </c>
      <c r="T94" s="16" t="n">
        <v>10</v>
      </c>
      <c r="U94" s="15" t="inlineStr">
        <is>
          <t>Sucralose</t>
        </is>
      </c>
      <c r="V94" s="15" t="inlineStr">
        <is>
          <t>Higher caffeine, amino acids, zero sugar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Higher-dose line riding Celsius momentum</t>
        </is>
      </c>
      <c r="AC94" s="15" t="inlineStr">
        <is>
          <t>A bigger, stronger Celsius for serious energy</t>
        </is>
      </c>
      <c r="AD94" s="15" t="inlineStr">
        <is>
          <t>Highest caffeine dose in the Celsius family.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Celsius</t>
        </is>
      </c>
      <c r="B95" s="15" t="inlineStr">
        <is>
          <t>Celsius Essentials | Orange Mango | 12-pack 473mL</t>
        </is>
      </c>
      <c r="C95" s="15" t="inlineStr">
        <is>
          <t>4) Caffeine &amp; energy beverage</t>
        </is>
      </c>
      <c r="D95" s="15" t="inlineStr">
        <is>
          <t>473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Orange Mango</t>
        </is>
      </c>
      <c r="P95" s="16" t="n">
        <v>270</v>
      </c>
      <c r="Q95" s="16" t="n">
        <v>10</v>
      </c>
      <c r="R95" s="15" t="inlineStr">
        <is>
          <t>Not listed</t>
        </is>
      </c>
      <c r="S95" s="16" t="n">
        <v>0</v>
      </c>
      <c r="T95" s="16" t="n">
        <v>10</v>
      </c>
      <c r="U95" s="15" t="inlineStr">
        <is>
          <t>Sucralose</t>
        </is>
      </c>
      <c r="V95" s="15" t="inlineStr">
        <is>
          <t>Higher caffeine, amino acids, zero sugar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Higher-dose line riding Celsius momentum</t>
        </is>
      </c>
      <c r="AC95" s="15" t="inlineStr">
        <is>
          <t>A bigger, stronger Celsius for serious energy</t>
        </is>
      </c>
      <c r="AD95" s="15" t="inlineStr">
        <is>
          <t>Highest caffeine dose in the Celsius family.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Celsius</t>
        </is>
      </c>
      <c r="B96" s="15" t="inlineStr">
        <is>
          <t>Celsius Essentials | Orange Mango | 18-pack 473mL</t>
        </is>
      </c>
      <c r="C96" s="15" t="inlineStr">
        <is>
          <t>4) Caffeine &amp; energy beverage</t>
        </is>
      </c>
      <c r="D96" s="15" t="inlineStr">
        <is>
          <t>473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Orange Mango</t>
        </is>
      </c>
      <c r="P96" s="16" t="n">
        <v>270</v>
      </c>
      <c r="Q96" s="16" t="n">
        <v>10</v>
      </c>
      <c r="R96" s="15" t="inlineStr">
        <is>
          <t>Not listed</t>
        </is>
      </c>
      <c r="S96" s="16" t="n">
        <v>0</v>
      </c>
      <c r="T96" s="16" t="n">
        <v>10</v>
      </c>
      <c r="U96" s="15" t="inlineStr">
        <is>
          <t>Sucralose</t>
        </is>
      </c>
      <c r="V96" s="15" t="inlineStr">
        <is>
          <t>Higher caffeine, amino acids, zero sugar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Higher-dose line riding Celsius momentum</t>
        </is>
      </c>
      <c r="AC96" s="15" t="inlineStr">
        <is>
          <t>A bigger, stronger Celsius for serious energy</t>
        </is>
      </c>
      <c r="AD96" s="15" t="inlineStr">
        <is>
          <t>Highest caffeine dose in the Celsius family.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Celsius</t>
        </is>
      </c>
      <c r="B97" s="15" t="inlineStr">
        <is>
          <t>Celsius Essentials | Orange Mango | 24-pack 473mL</t>
        </is>
      </c>
      <c r="C97" s="15" t="inlineStr">
        <is>
          <t>4) Caffeine &amp; energy beverage</t>
        </is>
      </c>
      <c r="D97" s="15" t="inlineStr">
        <is>
          <t>473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Orange Mango</t>
        </is>
      </c>
      <c r="P97" s="16" t="n">
        <v>270</v>
      </c>
      <c r="Q97" s="16" t="n">
        <v>10</v>
      </c>
      <c r="R97" s="15" t="inlineStr">
        <is>
          <t>Not listed</t>
        </is>
      </c>
      <c r="S97" s="16" t="n">
        <v>0</v>
      </c>
      <c r="T97" s="16" t="n">
        <v>10</v>
      </c>
      <c r="U97" s="15" t="inlineStr">
        <is>
          <t>Sucralose</t>
        </is>
      </c>
      <c r="V97" s="15" t="inlineStr">
        <is>
          <t>Higher caffeine, amino acids, zero sugar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Higher-dose line riding Celsius momentum</t>
        </is>
      </c>
      <c r="AC97" s="15" t="inlineStr">
        <is>
          <t>A bigger, stronger Celsius for serious energy</t>
        </is>
      </c>
      <c r="AD97" s="15" t="inlineStr">
        <is>
          <t>Highest caffeine dose in the Celsius family.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Prime</t>
        </is>
      </c>
      <c r="B98" s="15" t="inlineStr">
        <is>
          <t>Prime Energy | Blue Raspberry | single 355mL</t>
        </is>
      </c>
      <c r="C98" s="15" t="inlineStr">
        <is>
          <t>4) Caffeine &amp; energy beverage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Blue Raspberry</t>
        </is>
      </c>
      <c r="P98" s="16" t="n">
        <v>200</v>
      </c>
      <c r="Q98" s="16" t="n">
        <v>10</v>
      </c>
      <c r="R98" s="15" t="inlineStr">
        <is>
          <t>Not listed</t>
        </is>
      </c>
      <c r="S98" s="16" t="n">
        <v>0</v>
      </c>
      <c r="T98" s="16" t="n">
        <v>10</v>
      </c>
      <c r="U98" s="15" t="inlineStr">
        <is>
          <t>Sucralose + acesulfame-K</t>
        </is>
      </c>
      <c r="V98" s="15" t="inlineStr">
        <is>
          <t>Zero sugar, electrolytes, B-vitamins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Influencer-driven (Logan Paul/KSI); youth pull</t>
        </is>
      </c>
      <c r="AC98" s="15" t="inlineStr">
        <is>
          <t>Hype-brand energy with zero sugar</t>
        </is>
      </c>
      <c r="AD98" s="15" t="inlineStr">
        <is>
          <t>Social-media brand cachet with a zero-sugar profile.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Prime</t>
        </is>
      </c>
      <c r="B99" s="15" t="inlineStr">
        <is>
          <t>Prime Energy | Blue Raspberry | 8-pack 355mL</t>
        </is>
      </c>
      <c r="C99" s="15" t="inlineStr">
        <is>
          <t>4) Caffeine &amp; energy beverage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Blue Raspberry</t>
        </is>
      </c>
      <c r="P99" s="16" t="n">
        <v>200</v>
      </c>
      <c r="Q99" s="16" t="n">
        <v>10</v>
      </c>
      <c r="R99" s="15" t="inlineStr">
        <is>
          <t>Not listed</t>
        </is>
      </c>
      <c r="S99" s="16" t="n">
        <v>0</v>
      </c>
      <c r="T99" s="16" t="n">
        <v>10</v>
      </c>
      <c r="U99" s="15" t="inlineStr">
        <is>
          <t>Sucralose + acesulfame-K</t>
        </is>
      </c>
      <c r="V99" s="15" t="inlineStr">
        <is>
          <t>Zero sugar, electrolytes, B-vitamins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Influencer-driven (Logan Paul/KSI); youth pull</t>
        </is>
      </c>
      <c r="AC99" s="15" t="inlineStr">
        <is>
          <t>Hype-brand energy with zero sugar</t>
        </is>
      </c>
      <c r="AD99" s="15" t="inlineStr">
        <is>
          <t>Social-media brand cachet with a zero-sugar profile.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Prime</t>
        </is>
      </c>
      <c r="B100" s="15" t="inlineStr">
        <is>
          <t>Prime Energy | Blue Raspberry | 12-pack 355mL</t>
        </is>
      </c>
      <c r="C100" s="15" t="inlineStr">
        <is>
          <t>4) Caffeine &amp; energy beverage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Blue Raspberry</t>
        </is>
      </c>
      <c r="P100" s="16" t="n">
        <v>200</v>
      </c>
      <c r="Q100" s="16" t="n">
        <v>10</v>
      </c>
      <c r="R100" s="15" t="inlineStr">
        <is>
          <t>Not listed</t>
        </is>
      </c>
      <c r="S100" s="16" t="n">
        <v>0</v>
      </c>
      <c r="T100" s="16" t="n">
        <v>10</v>
      </c>
      <c r="U100" s="15" t="inlineStr">
        <is>
          <t>Sucralose + acesulfame-K</t>
        </is>
      </c>
      <c r="V100" s="15" t="inlineStr">
        <is>
          <t>Zero sugar, electrolytes, B-vitamins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Influencer-driven (Logan Paul/KSI); youth pull</t>
        </is>
      </c>
      <c r="AC100" s="15" t="inlineStr">
        <is>
          <t>Hype-brand energy with zero sugar</t>
        </is>
      </c>
      <c r="AD100" s="15" t="inlineStr">
        <is>
          <t>Social-media brand cachet with a zero-sugar profile.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Prime</t>
        </is>
      </c>
      <c r="B101" s="15" t="inlineStr">
        <is>
          <t>Prime Energy | Blue Raspberry | 15-pack 355mL</t>
        </is>
      </c>
      <c r="C101" s="15" t="inlineStr">
        <is>
          <t>4) Caffeine &amp; energy beverage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Blue Raspberry</t>
        </is>
      </c>
      <c r="P101" s="16" t="n">
        <v>200</v>
      </c>
      <c r="Q101" s="16" t="n">
        <v>10</v>
      </c>
      <c r="R101" s="15" t="inlineStr">
        <is>
          <t>Not listed</t>
        </is>
      </c>
      <c r="S101" s="16" t="n">
        <v>0</v>
      </c>
      <c r="T101" s="16" t="n">
        <v>10</v>
      </c>
      <c r="U101" s="15" t="inlineStr">
        <is>
          <t>Sucralose + acesulfame-K</t>
        </is>
      </c>
      <c r="V101" s="15" t="inlineStr">
        <is>
          <t>Zero sugar, electrolytes, B-vitamins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Influencer-driven (Logan Paul/KSI); youth pull</t>
        </is>
      </c>
      <c r="AC101" s="15" t="inlineStr">
        <is>
          <t>Hype-brand energy with zero sugar</t>
        </is>
      </c>
      <c r="AD101" s="15" t="inlineStr">
        <is>
          <t>Social-media brand cachet with a zero-sugar profile.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Prime</t>
        </is>
      </c>
      <c r="B102" s="15" t="inlineStr">
        <is>
          <t>Prime Energy | Blue Raspberry | 18-pack 355mL</t>
        </is>
      </c>
      <c r="C102" s="15" t="inlineStr">
        <is>
          <t>4) Caffeine &amp; energy beverage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Blue Raspberry</t>
        </is>
      </c>
      <c r="P102" s="16" t="n">
        <v>200</v>
      </c>
      <c r="Q102" s="16" t="n">
        <v>10</v>
      </c>
      <c r="R102" s="15" t="inlineStr">
        <is>
          <t>Not listed</t>
        </is>
      </c>
      <c r="S102" s="16" t="n">
        <v>0</v>
      </c>
      <c r="T102" s="16" t="n">
        <v>10</v>
      </c>
      <c r="U102" s="15" t="inlineStr">
        <is>
          <t>Sucralose + acesulfame-K</t>
        </is>
      </c>
      <c r="V102" s="15" t="inlineStr">
        <is>
          <t>Zero sugar, electrolytes, B-vitamins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Influencer-driven (Logan Paul/KSI); youth pull</t>
        </is>
      </c>
      <c r="AC102" s="15" t="inlineStr">
        <is>
          <t>Hype-brand energy with zero sugar</t>
        </is>
      </c>
      <c r="AD102" s="15" t="inlineStr">
        <is>
          <t>Social-media brand cachet with a zero-sugar profile.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Prime</t>
        </is>
      </c>
      <c r="B103" s="15" t="inlineStr">
        <is>
          <t>Prime Energy | Blue Raspberry | 24-pack 355mL</t>
        </is>
      </c>
      <c r="C103" s="15" t="inlineStr">
        <is>
          <t>4) Caffeine &amp; energy beverage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Blue Raspberry</t>
        </is>
      </c>
      <c r="P103" s="16" t="n">
        <v>200</v>
      </c>
      <c r="Q103" s="16" t="n">
        <v>10</v>
      </c>
      <c r="R103" s="15" t="inlineStr">
        <is>
          <t>Not listed</t>
        </is>
      </c>
      <c r="S103" s="16" t="n">
        <v>0</v>
      </c>
      <c r="T103" s="16" t="n">
        <v>10</v>
      </c>
      <c r="U103" s="15" t="inlineStr">
        <is>
          <t>Sucralose + acesulfame-K</t>
        </is>
      </c>
      <c r="V103" s="15" t="inlineStr">
        <is>
          <t>Zero sugar, electrolytes, B-vitamins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Influencer-driven (Logan Paul/KSI); youth pull</t>
        </is>
      </c>
      <c r="AC103" s="15" t="inlineStr">
        <is>
          <t>Hype-brand energy with zero sugar</t>
        </is>
      </c>
      <c r="AD103" s="15" t="inlineStr">
        <is>
          <t>Social-media brand cachet with a zero-sugar profile.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Prime</t>
        </is>
      </c>
      <c r="B104" s="15" t="inlineStr">
        <is>
          <t>Prime Energy | Tropical Punch | single 355mL</t>
        </is>
      </c>
      <c r="C104" s="15" t="inlineStr">
        <is>
          <t>4) Caffeine &amp; energy beverage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Tropical Punch</t>
        </is>
      </c>
      <c r="P104" s="16" t="n">
        <v>200</v>
      </c>
      <c r="Q104" s="16" t="n">
        <v>10</v>
      </c>
      <c r="R104" s="15" t="inlineStr">
        <is>
          <t>Not listed</t>
        </is>
      </c>
      <c r="S104" s="16" t="n">
        <v>0</v>
      </c>
      <c r="T104" s="16" t="n">
        <v>10</v>
      </c>
      <c r="U104" s="15" t="inlineStr">
        <is>
          <t>Sucralose + acesulfame-K</t>
        </is>
      </c>
      <c r="V104" s="15" t="inlineStr">
        <is>
          <t>Zero sugar, electrolytes, B-vitamins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Influencer-driven (Logan Paul/KSI); youth pull</t>
        </is>
      </c>
      <c r="AC104" s="15" t="inlineStr">
        <is>
          <t>Hype-brand energy with zero sugar</t>
        </is>
      </c>
      <c r="AD104" s="15" t="inlineStr">
        <is>
          <t>Social-media brand cachet with a zero-sugar profile.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Prime</t>
        </is>
      </c>
      <c r="B105" s="15" t="inlineStr">
        <is>
          <t>Prime Energy | Tropical Punch | 8-pack 355mL</t>
        </is>
      </c>
      <c r="C105" s="15" t="inlineStr">
        <is>
          <t>4) Caffeine &amp; energy beverage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Tropical Punch</t>
        </is>
      </c>
      <c r="P105" s="16" t="n">
        <v>200</v>
      </c>
      <c r="Q105" s="16" t="n">
        <v>10</v>
      </c>
      <c r="R105" s="15" t="inlineStr">
        <is>
          <t>Not listed</t>
        </is>
      </c>
      <c r="S105" s="16" t="n">
        <v>0</v>
      </c>
      <c r="T105" s="16" t="n">
        <v>10</v>
      </c>
      <c r="U105" s="15" t="inlineStr">
        <is>
          <t>Sucralose + acesulfame-K</t>
        </is>
      </c>
      <c r="V105" s="15" t="inlineStr">
        <is>
          <t>Zero sugar, electrolytes, B-vitamins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Influencer-driven (Logan Paul/KSI); youth pull</t>
        </is>
      </c>
      <c r="AC105" s="15" t="inlineStr">
        <is>
          <t>Hype-brand energy with zero sugar</t>
        </is>
      </c>
      <c r="AD105" s="15" t="inlineStr">
        <is>
          <t>Social-media brand cachet with a zero-sugar profile.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Prime</t>
        </is>
      </c>
      <c r="B106" s="15" t="inlineStr">
        <is>
          <t>Prime Energy | Tropical Punch | 12-pack 355mL</t>
        </is>
      </c>
      <c r="C106" s="15" t="inlineStr">
        <is>
          <t>4) Caffeine &amp; energy beverage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Tropical Punch</t>
        </is>
      </c>
      <c r="P106" s="16" t="n">
        <v>200</v>
      </c>
      <c r="Q106" s="16" t="n">
        <v>10</v>
      </c>
      <c r="R106" s="15" t="inlineStr">
        <is>
          <t>Not listed</t>
        </is>
      </c>
      <c r="S106" s="16" t="n">
        <v>0</v>
      </c>
      <c r="T106" s="16" t="n">
        <v>10</v>
      </c>
      <c r="U106" s="15" t="inlineStr">
        <is>
          <t>Sucralose + acesulfame-K</t>
        </is>
      </c>
      <c r="V106" s="15" t="inlineStr">
        <is>
          <t>Zero sugar, electrolytes, B-vitamins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Influencer-driven (Logan Paul/KSI); youth pull</t>
        </is>
      </c>
      <c r="AC106" s="15" t="inlineStr">
        <is>
          <t>Hype-brand energy with zero sugar</t>
        </is>
      </c>
      <c r="AD106" s="15" t="inlineStr">
        <is>
          <t>Social-media brand cachet with a zero-sugar profile.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Prime</t>
        </is>
      </c>
      <c r="B107" s="15" t="inlineStr">
        <is>
          <t>Prime Energy | Tropical Punch | 15-pack 355mL</t>
        </is>
      </c>
      <c r="C107" s="15" t="inlineStr">
        <is>
          <t>4) Caffeine &amp; energy beverage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Tropical Punch</t>
        </is>
      </c>
      <c r="P107" s="16" t="n">
        <v>200</v>
      </c>
      <c r="Q107" s="16" t="n">
        <v>10</v>
      </c>
      <c r="R107" s="15" t="inlineStr">
        <is>
          <t>Not listed</t>
        </is>
      </c>
      <c r="S107" s="16" t="n">
        <v>0</v>
      </c>
      <c r="T107" s="16" t="n">
        <v>10</v>
      </c>
      <c r="U107" s="15" t="inlineStr">
        <is>
          <t>Sucralose + acesulfame-K</t>
        </is>
      </c>
      <c r="V107" s="15" t="inlineStr">
        <is>
          <t>Zero sugar, electrolytes, B-vitamins</t>
        </is>
      </c>
      <c r="W107" s="19" t="n"/>
      <c r="X107" s="19" t="n"/>
      <c r="Y107" s="19" t="n"/>
      <c r="Z107" s="19" t="n"/>
      <c r="AA107" s="15" t="inlineStr">
        <is>
          <t>High</t>
        </is>
      </c>
      <c r="AB107" s="15" t="inlineStr">
        <is>
          <t>Influencer-driven (Logan Paul/KSI); youth pull</t>
        </is>
      </c>
      <c r="AC107" s="15" t="inlineStr">
        <is>
          <t>Hype-brand energy with zero sugar</t>
        </is>
      </c>
      <c r="AD107" s="15" t="inlineStr">
        <is>
          <t>Social-media brand cachet with a zero-sugar profile.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Prime</t>
        </is>
      </c>
      <c r="B108" s="15" t="inlineStr">
        <is>
          <t>Prime Energy | Tropical Punch | 18-pack 355mL</t>
        </is>
      </c>
      <c r="C108" s="15" t="inlineStr">
        <is>
          <t>4) Caffeine &amp; energy beverage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Tropical Punch</t>
        </is>
      </c>
      <c r="P108" s="16" t="n">
        <v>200</v>
      </c>
      <c r="Q108" s="16" t="n">
        <v>10</v>
      </c>
      <c r="R108" s="15" t="inlineStr">
        <is>
          <t>Not listed</t>
        </is>
      </c>
      <c r="S108" s="16" t="n">
        <v>0</v>
      </c>
      <c r="T108" s="16" t="n">
        <v>10</v>
      </c>
      <c r="U108" s="15" t="inlineStr">
        <is>
          <t>Sucralose + acesulfame-K</t>
        </is>
      </c>
      <c r="V108" s="15" t="inlineStr">
        <is>
          <t>Zero sugar, electrolytes, B-vitamins</t>
        </is>
      </c>
      <c r="W108" s="19" t="n"/>
      <c r="X108" s="19" t="n"/>
      <c r="Y108" s="19" t="n"/>
      <c r="Z108" s="19" t="n"/>
      <c r="AA108" s="15" t="inlineStr">
        <is>
          <t>High</t>
        </is>
      </c>
      <c r="AB108" s="15" t="inlineStr">
        <is>
          <t>Influencer-driven (Logan Paul/KSI); youth pull</t>
        </is>
      </c>
      <c r="AC108" s="15" t="inlineStr">
        <is>
          <t>Hype-brand energy with zero sugar</t>
        </is>
      </c>
      <c r="AD108" s="15" t="inlineStr">
        <is>
          <t>Social-media brand cachet with a zero-sugar profile.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Prime</t>
        </is>
      </c>
      <c r="B109" s="15" t="inlineStr">
        <is>
          <t>Prime Energy | Tropical Punch | 24-pack 355mL</t>
        </is>
      </c>
      <c r="C109" s="15" t="inlineStr">
        <is>
          <t>4) Caffeine &amp; energy beverage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Tropical Punch</t>
        </is>
      </c>
      <c r="P109" s="16" t="n">
        <v>200</v>
      </c>
      <c r="Q109" s="16" t="n">
        <v>10</v>
      </c>
      <c r="R109" s="15" t="inlineStr">
        <is>
          <t>Not listed</t>
        </is>
      </c>
      <c r="S109" s="16" t="n">
        <v>0</v>
      </c>
      <c r="T109" s="16" t="n">
        <v>10</v>
      </c>
      <c r="U109" s="15" t="inlineStr">
        <is>
          <t>Sucralose + acesulfame-K</t>
        </is>
      </c>
      <c r="V109" s="15" t="inlineStr">
        <is>
          <t>Zero sugar, electrolytes, B-vitamins</t>
        </is>
      </c>
      <c r="W109" s="19" t="n"/>
      <c r="X109" s="19" t="n"/>
      <c r="Y109" s="19" t="n"/>
      <c r="Z109" s="19" t="n"/>
      <c r="AA109" s="15" t="inlineStr">
        <is>
          <t>High</t>
        </is>
      </c>
      <c r="AB109" s="15" t="inlineStr">
        <is>
          <t>Influencer-driven (Logan Paul/KSI); youth pull</t>
        </is>
      </c>
      <c r="AC109" s="15" t="inlineStr">
        <is>
          <t>Hype-brand energy with zero sugar</t>
        </is>
      </c>
      <c r="AD109" s="15" t="inlineStr">
        <is>
          <t>Social-media brand cachet with a zero-sugar profile.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Prime</t>
        </is>
      </c>
      <c r="B110" s="15" t="inlineStr">
        <is>
          <t>Prime Energy | Lemon Lime | single 355mL</t>
        </is>
      </c>
      <c r="C110" s="15" t="inlineStr">
        <is>
          <t>4) Caffeine &amp; energy beverage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Lemon Lime</t>
        </is>
      </c>
      <c r="P110" s="16" t="n">
        <v>200</v>
      </c>
      <c r="Q110" s="16" t="n">
        <v>10</v>
      </c>
      <c r="R110" s="15" t="inlineStr">
        <is>
          <t>Not listed</t>
        </is>
      </c>
      <c r="S110" s="16" t="n">
        <v>0</v>
      </c>
      <c r="T110" s="16" t="n">
        <v>10</v>
      </c>
      <c r="U110" s="15" t="inlineStr">
        <is>
          <t>Sucralose + acesulfame-K</t>
        </is>
      </c>
      <c r="V110" s="15" t="inlineStr">
        <is>
          <t>Zero sugar, electrolytes, B-vitamins</t>
        </is>
      </c>
      <c r="W110" s="19" t="n"/>
      <c r="X110" s="19" t="n"/>
      <c r="Y110" s="19" t="n"/>
      <c r="Z110" s="19" t="n"/>
      <c r="AA110" s="15" t="inlineStr">
        <is>
          <t>High</t>
        </is>
      </c>
      <c r="AB110" s="15" t="inlineStr">
        <is>
          <t>Influencer-driven (Logan Paul/KSI); youth pull</t>
        </is>
      </c>
      <c r="AC110" s="15" t="inlineStr">
        <is>
          <t>Hype-brand energy with zero sugar</t>
        </is>
      </c>
      <c r="AD110" s="15" t="inlineStr">
        <is>
          <t>Social-media brand cachet with a zero-sugar profile.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Prime</t>
        </is>
      </c>
      <c r="B111" s="15" t="inlineStr">
        <is>
          <t>Prime Energy | Lemon Lime | 8-pack 355mL</t>
        </is>
      </c>
      <c r="C111" s="15" t="inlineStr">
        <is>
          <t>4) Caffeine &amp; energy beverage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Lemon Lime</t>
        </is>
      </c>
      <c r="P111" s="16" t="n">
        <v>200</v>
      </c>
      <c r="Q111" s="16" t="n">
        <v>10</v>
      </c>
      <c r="R111" s="15" t="inlineStr">
        <is>
          <t>Not listed</t>
        </is>
      </c>
      <c r="S111" s="16" t="n">
        <v>0</v>
      </c>
      <c r="T111" s="16" t="n">
        <v>10</v>
      </c>
      <c r="U111" s="15" t="inlineStr">
        <is>
          <t>Sucralose + acesulfame-K</t>
        </is>
      </c>
      <c r="V111" s="15" t="inlineStr">
        <is>
          <t>Zero sugar, electrolytes, B-vitamins</t>
        </is>
      </c>
      <c r="W111" s="19" t="n"/>
      <c r="X111" s="19" t="n"/>
      <c r="Y111" s="19" t="n"/>
      <c r="Z111" s="19" t="n"/>
      <c r="AA111" s="15" t="inlineStr">
        <is>
          <t>High</t>
        </is>
      </c>
      <c r="AB111" s="15" t="inlineStr">
        <is>
          <t>Influencer-driven (Logan Paul/KSI); youth pull</t>
        </is>
      </c>
      <c r="AC111" s="15" t="inlineStr">
        <is>
          <t>Hype-brand energy with zero sugar</t>
        </is>
      </c>
      <c r="AD111" s="15" t="inlineStr">
        <is>
          <t>Social-media brand cachet with a zero-sugar profile.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Prime</t>
        </is>
      </c>
      <c r="B112" s="15" t="inlineStr">
        <is>
          <t>Prime Energy | Lemon Lime | 12-pack 355mL</t>
        </is>
      </c>
      <c r="C112" s="15" t="inlineStr">
        <is>
          <t>4) Caffeine &amp; energy beverage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Lemon Lime</t>
        </is>
      </c>
      <c r="P112" s="16" t="n">
        <v>200</v>
      </c>
      <c r="Q112" s="16" t="n">
        <v>10</v>
      </c>
      <c r="R112" s="15" t="inlineStr">
        <is>
          <t>Not listed</t>
        </is>
      </c>
      <c r="S112" s="16" t="n">
        <v>0</v>
      </c>
      <c r="T112" s="16" t="n">
        <v>10</v>
      </c>
      <c r="U112" s="15" t="inlineStr">
        <is>
          <t>Sucralose + acesulfame-K</t>
        </is>
      </c>
      <c r="V112" s="15" t="inlineStr">
        <is>
          <t>Zero sugar, electrolytes, B-vitamins</t>
        </is>
      </c>
      <c r="W112" s="19" t="n"/>
      <c r="X112" s="19" t="n"/>
      <c r="Y112" s="19" t="n"/>
      <c r="Z112" s="19" t="n"/>
      <c r="AA112" s="15" t="inlineStr">
        <is>
          <t>High</t>
        </is>
      </c>
      <c r="AB112" s="15" t="inlineStr">
        <is>
          <t>Influencer-driven (Logan Paul/KSI); youth pull</t>
        </is>
      </c>
      <c r="AC112" s="15" t="inlineStr">
        <is>
          <t>Hype-brand energy with zero sugar</t>
        </is>
      </c>
      <c r="AD112" s="15" t="inlineStr">
        <is>
          <t>Social-media brand cachet with a zero-sugar profile.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Prime</t>
        </is>
      </c>
      <c r="B113" s="15" t="inlineStr">
        <is>
          <t>Prime Energy | Lemon Lime | 15-pack 355mL</t>
        </is>
      </c>
      <c r="C113" s="15" t="inlineStr">
        <is>
          <t>4) Caffeine &amp; energy beverage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Lemon Lime</t>
        </is>
      </c>
      <c r="P113" s="16" t="n">
        <v>200</v>
      </c>
      <c r="Q113" s="16" t="n">
        <v>10</v>
      </c>
      <c r="R113" s="15" t="inlineStr">
        <is>
          <t>Not listed</t>
        </is>
      </c>
      <c r="S113" s="16" t="n">
        <v>0</v>
      </c>
      <c r="T113" s="16" t="n">
        <v>10</v>
      </c>
      <c r="U113" s="15" t="inlineStr">
        <is>
          <t>Sucralose + acesulfame-K</t>
        </is>
      </c>
      <c r="V113" s="15" t="inlineStr">
        <is>
          <t>Zero sugar, electrolytes, B-vitamins</t>
        </is>
      </c>
      <c r="W113" s="19" t="n"/>
      <c r="X113" s="19" t="n"/>
      <c r="Y113" s="19" t="n"/>
      <c r="Z113" s="19" t="n"/>
      <c r="AA113" s="15" t="inlineStr">
        <is>
          <t>High</t>
        </is>
      </c>
      <c r="AB113" s="15" t="inlineStr">
        <is>
          <t>Influencer-driven (Logan Paul/KSI); youth pull</t>
        </is>
      </c>
      <c r="AC113" s="15" t="inlineStr">
        <is>
          <t>Hype-brand energy with zero sugar</t>
        </is>
      </c>
      <c r="AD113" s="15" t="inlineStr">
        <is>
          <t>Social-media brand cachet with a zero-sugar profile.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Prime</t>
        </is>
      </c>
      <c r="B114" s="15" t="inlineStr">
        <is>
          <t>Prime Energy | Lemon Lime | 18-pack 355mL</t>
        </is>
      </c>
      <c r="C114" s="15" t="inlineStr">
        <is>
          <t>4) Caffeine &amp; energy beverage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Lemon Lime</t>
        </is>
      </c>
      <c r="P114" s="16" t="n">
        <v>200</v>
      </c>
      <c r="Q114" s="16" t="n">
        <v>10</v>
      </c>
      <c r="R114" s="15" t="inlineStr">
        <is>
          <t>Not listed</t>
        </is>
      </c>
      <c r="S114" s="16" t="n">
        <v>0</v>
      </c>
      <c r="T114" s="16" t="n">
        <v>10</v>
      </c>
      <c r="U114" s="15" t="inlineStr">
        <is>
          <t>Sucralose + acesulfame-K</t>
        </is>
      </c>
      <c r="V114" s="15" t="inlineStr">
        <is>
          <t>Zero sugar, electrolytes, B-vitamins</t>
        </is>
      </c>
      <c r="W114" s="19" t="n"/>
      <c r="X114" s="19" t="n"/>
      <c r="Y114" s="19" t="n"/>
      <c r="Z114" s="19" t="n"/>
      <c r="AA114" s="15" t="inlineStr">
        <is>
          <t>High</t>
        </is>
      </c>
      <c r="AB114" s="15" t="inlineStr">
        <is>
          <t>Influencer-driven (Logan Paul/KSI); youth pull</t>
        </is>
      </c>
      <c r="AC114" s="15" t="inlineStr">
        <is>
          <t>Hype-brand energy with zero sugar</t>
        </is>
      </c>
      <c r="AD114" s="15" t="inlineStr">
        <is>
          <t>Social-media brand cachet with a zero-sugar profile.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Prime</t>
        </is>
      </c>
      <c r="B115" s="15" t="inlineStr">
        <is>
          <t>Prime Energy | Lemon Lime | 24-pack 355mL</t>
        </is>
      </c>
      <c r="C115" s="15" t="inlineStr">
        <is>
          <t>4) Caffeine &amp; energy beverage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Lemon Lime</t>
        </is>
      </c>
      <c r="P115" s="16" t="n">
        <v>200</v>
      </c>
      <c r="Q115" s="16" t="n">
        <v>10</v>
      </c>
      <c r="R115" s="15" t="inlineStr">
        <is>
          <t>Not listed</t>
        </is>
      </c>
      <c r="S115" s="16" t="n">
        <v>0</v>
      </c>
      <c r="T115" s="16" t="n">
        <v>10</v>
      </c>
      <c r="U115" s="15" t="inlineStr">
        <is>
          <t>Sucralose + acesulfame-K</t>
        </is>
      </c>
      <c r="V115" s="15" t="inlineStr">
        <is>
          <t>Zero sugar, electrolytes, B-vitamins</t>
        </is>
      </c>
      <c r="W115" s="19" t="n"/>
      <c r="X115" s="19" t="n"/>
      <c r="Y115" s="19" t="n"/>
      <c r="Z115" s="19" t="n"/>
      <c r="AA115" s="15" t="inlineStr">
        <is>
          <t>High</t>
        </is>
      </c>
      <c r="AB115" s="15" t="inlineStr">
        <is>
          <t>Influencer-driven (Logan Paul/KSI); youth pull</t>
        </is>
      </c>
      <c r="AC115" s="15" t="inlineStr">
        <is>
          <t>Hype-brand energy with zero sugar</t>
        </is>
      </c>
      <c r="AD115" s="15" t="inlineStr">
        <is>
          <t>Social-media brand cachet with a zero-sugar profile.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Prime</t>
        </is>
      </c>
      <c r="B116" s="15" t="inlineStr">
        <is>
          <t>Prime Energy | Ice Pop | single 355mL</t>
        </is>
      </c>
      <c r="C116" s="15" t="inlineStr">
        <is>
          <t>4) Caffeine &amp; energy beverage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Ice Pop</t>
        </is>
      </c>
      <c r="P116" s="16" t="n">
        <v>200</v>
      </c>
      <c r="Q116" s="16" t="n">
        <v>10</v>
      </c>
      <c r="R116" s="15" t="inlineStr">
        <is>
          <t>Not listed</t>
        </is>
      </c>
      <c r="S116" s="16" t="n">
        <v>0</v>
      </c>
      <c r="T116" s="16" t="n">
        <v>10</v>
      </c>
      <c r="U116" s="15" t="inlineStr">
        <is>
          <t>Sucralose + acesulfame-K</t>
        </is>
      </c>
      <c r="V116" s="15" t="inlineStr">
        <is>
          <t>Zero sugar, electrolytes, B-vitamins</t>
        </is>
      </c>
      <c r="W116" s="19" t="n"/>
      <c r="X116" s="19" t="n"/>
      <c r="Y116" s="19" t="n"/>
      <c r="Z116" s="19" t="n"/>
      <c r="AA116" s="15" t="inlineStr">
        <is>
          <t>High</t>
        </is>
      </c>
      <c r="AB116" s="15" t="inlineStr">
        <is>
          <t>Influencer-driven (Logan Paul/KSI); youth pull</t>
        </is>
      </c>
      <c r="AC116" s="15" t="inlineStr">
        <is>
          <t>Hype-brand energy with zero sugar</t>
        </is>
      </c>
      <c r="AD116" s="15" t="inlineStr">
        <is>
          <t>Social-media brand cachet with a zero-sugar profile.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Prime</t>
        </is>
      </c>
      <c r="B117" s="15" t="inlineStr">
        <is>
          <t>Prime Energy | Ice Pop | 8-pack 355mL</t>
        </is>
      </c>
      <c r="C117" s="15" t="inlineStr">
        <is>
          <t>4) Caffeine &amp; energy beverage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Ice Pop</t>
        </is>
      </c>
      <c r="P117" s="16" t="n">
        <v>200</v>
      </c>
      <c r="Q117" s="16" t="n">
        <v>10</v>
      </c>
      <c r="R117" s="15" t="inlineStr">
        <is>
          <t>Not listed</t>
        </is>
      </c>
      <c r="S117" s="16" t="n">
        <v>0</v>
      </c>
      <c r="T117" s="16" t="n">
        <v>10</v>
      </c>
      <c r="U117" s="15" t="inlineStr">
        <is>
          <t>Sucralose + acesulfame-K</t>
        </is>
      </c>
      <c r="V117" s="15" t="inlineStr">
        <is>
          <t>Zero sugar, electrolytes, B-vitamins</t>
        </is>
      </c>
      <c r="W117" s="19" t="n"/>
      <c r="X117" s="19" t="n"/>
      <c r="Y117" s="19" t="n"/>
      <c r="Z117" s="19" t="n"/>
      <c r="AA117" s="15" t="inlineStr">
        <is>
          <t>High</t>
        </is>
      </c>
      <c r="AB117" s="15" t="inlineStr">
        <is>
          <t>Influencer-driven (Logan Paul/KSI); youth pull</t>
        </is>
      </c>
      <c r="AC117" s="15" t="inlineStr">
        <is>
          <t>Hype-brand energy with zero sugar</t>
        </is>
      </c>
      <c r="AD117" s="15" t="inlineStr">
        <is>
          <t>Social-media brand cachet with a zero-sugar profile.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Prime</t>
        </is>
      </c>
      <c r="B118" s="15" t="inlineStr">
        <is>
          <t>Prime Energy | Ice Pop | 12-pack 355mL</t>
        </is>
      </c>
      <c r="C118" s="15" t="inlineStr">
        <is>
          <t>4) Caffeine &amp; energy beverage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Ice Pop</t>
        </is>
      </c>
      <c r="P118" s="16" t="n">
        <v>200</v>
      </c>
      <c r="Q118" s="16" t="n">
        <v>10</v>
      </c>
      <c r="R118" s="15" t="inlineStr">
        <is>
          <t>Not listed</t>
        </is>
      </c>
      <c r="S118" s="16" t="n">
        <v>0</v>
      </c>
      <c r="T118" s="16" t="n">
        <v>10</v>
      </c>
      <c r="U118" s="15" t="inlineStr">
        <is>
          <t>Sucralose + acesulfame-K</t>
        </is>
      </c>
      <c r="V118" s="15" t="inlineStr">
        <is>
          <t>Zero sugar, electrolytes, B-vitamins</t>
        </is>
      </c>
      <c r="W118" s="19" t="n"/>
      <c r="X118" s="19" t="n"/>
      <c r="Y118" s="19" t="n"/>
      <c r="Z118" s="19" t="n"/>
      <c r="AA118" s="15" t="inlineStr">
        <is>
          <t>High</t>
        </is>
      </c>
      <c r="AB118" s="15" t="inlineStr">
        <is>
          <t>Influencer-driven (Logan Paul/KSI); youth pull</t>
        </is>
      </c>
      <c r="AC118" s="15" t="inlineStr">
        <is>
          <t>Hype-brand energy with zero sugar</t>
        </is>
      </c>
      <c r="AD118" s="15" t="inlineStr">
        <is>
          <t>Social-media brand cachet with a zero-sugar profile.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Prime</t>
        </is>
      </c>
      <c r="B119" s="15" t="inlineStr">
        <is>
          <t>Prime Energy | Ice Pop | 15-pack 355mL</t>
        </is>
      </c>
      <c r="C119" s="15" t="inlineStr">
        <is>
          <t>4) Caffeine &amp; energy beverage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Ice Pop</t>
        </is>
      </c>
      <c r="P119" s="16" t="n">
        <v>200</v>
      </c>
      <c r="Q119" s="16" t="n">
        <v>10</v>
      </c>
      <c r="R119" s="15" t="inlineStr">
        <is>
          <t>Not listed</t>
        </is>
      </c>
      <c r="S119" s="16" t="n">
        <v>0</v>
      </c>
      <c r="T119" s="16" t="n">
        <v>10</v>
      </c>
      <c r="U119" s="15" t="inlineStr">
        <is>
          <t>Sucralose + acesulfame-K</t>
        </is>
      </c>
      <c r="V119" s="15" t="inlineStr">
        <is>
          <t>Zero sugar, electrolytes, B-vitamins</t>
        </is>
      </c>
      <c r="W119" s="19" t="n"/>
      <c r="X119" s="19" t="n"/>
      <c r="Y119" s="19" t="n"/>
      <c r="Z119" s="19" t="n"/>
      <c r="AA119" s="15" t="inlineStr">
        <is>
          <t>High</t>
        </is>
      </c>
      <c r="AB119" s="15" t="inlineStr">
        <is>
          <t>Influencer-driven (Logan Paul/KSI); youth pull</t>
        </is>
      </c>
      <c r="AC119" s="15" t="inlineStr">
        <is>
          <t>Hype-brand energy with zero sugar</t>
        </is>
      </c>
      <c r="AD119" s="15" t="inlineStr">
        <is>
          <t>Social-media brand cachet with a zero-sugar profile.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Prime</t>
        </is>
      </c>
      <c r="B120" s="15" t="inlineStr">
        <is>
          <t>Prime Energy | Ice Pop | 18-pack 355mL</t>
        </is>
      </c>
      <c r="C120" s="15" t="inlineStr">
        <is>
          <t>4) Caffeine &amp; energy beverage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Ice Pop</t>
        </is>
      </c>
      <c r="P120" s="16" t="n">
        <v>200</v>
      </c>
      <c r="Q120" s="16" t="n">
        <v>10</v>
      </c>
      <c r="R120" s="15" t="inlineStr">
        <is>
          <t>Not listed</t>
        </is>
      </c>
      <c r="S120" s="16" t="n">
        <v>0</v>
      </c>
      <c r="T120" s="16" t="n">
        <v>10</v>
      </c>
      <c r="U120" s="15" t="inlineStr">
        <is>
          <t>Sucralose + acesulfame-K</t>
        </is>
      </c>
      <c r="V120" s="15" t="inlineStr">
        <is>
          <t>Zero sugar, electrolytes, B-vitamins</t>
        </is>
      </c>
      <c r="W120" s="19" t="n"/>
      <c r="X120" s="19" t="n"/>
      <c r="Y120" s="19" t="n"/>
      <c r="Z120" s="19" t="n"/>
      <c r="AA120" s="15" t="inlineStr">
        <is>
          <t>High</t>
        </is>
      </c>
      <c r="AB120" s="15" t="inlineStr">
        <is>
          <t>Influencer-driven (Logan Paul/KSI); youth pull</t>
        </is>
      </c>
      <c r="AC120" s="15" t="inlineStr">
        <is>
          <t>Hype-brand energy with zero sugar</t>
        </is>
      </c>
      <c r="AD120" s="15" t="inlineStr">
        <is>
          <t>Social-media brand cachet with a zero-sugar profile.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Prime</t>
        </is>
      </c>
      <c r="B121" s="15" t="inlineStr">
        <is>
          <t>Prime Energy | Ice Pop | 24-pack 355mL</t>
        </is>
      </c>
      <c r="C121" s="15" t="inlineStr">
        <is>
          <t>4) Caffeine &amp; energy beverage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Ice Pop</t>
        </is>
      </c>
      <c r="P121" s="16" t="n">
        <v>200</v>
      </c>
      <c r="Q121" s="16" t="n">
        <v>10</v>
      </c>
      <c r="R121" s="15" t="inlineStr">
        <is>
          <t>Not listed</t>
        </is>
      </c>
      <c r="S121" s="16" t="n">
        <v>0</v>
      </c>
      <c r="T121" s="16" t="n">
        <v>10</v>
      </c>
      <c r="U121" s="15" t="inlineStr">
        <is>
          <t>Sucralose + acesulfame-K</t>
        </is>
      </c>
      <c r="V121" s="15" t="inlineStr">
        <is>
          <t>Zero sugar, electrolytes, B-vitamins</t>
        </is>
      </c>
      <c r="W121" s="19" t="n"/>
      <c r="X121" s="19" t="n"/>
      <c r="Y121" s="19" t="n"/>
      <c r="Z121" s="19" t="n"/>
      <c r="AA121" s="15" t="inlineStr">
        <is>
          <t>High</t>
        </is>
      </c>
      <c r="AB121" s="15" t="inlineStr">
        <is>
          <t>Influencer-driven (Logan Paul/KSI); youth pull</t>
        </is>
      </c>
      <c r="AC121" s="15" t="inlineStr">
        <is>
          <t>Hype-brand energy with zero sugar</t>
        </is>
      </c>
      <c r="AD121" s="15" t="inlineStr">
        <is>
          <t>Social-media brand cachet with a zero-sugar profile.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Prime</t>
        </is>
      </c>
      <c r="B122" s="15" t="inlineStr">
        <is>
          <t>Prime Energy | Strawberry Watermelon | single 355mL</t>
        </is>
      </c>
      <c r="C122" s="15" t="inlineStr">
        <is>
          <t>4) Caffeine &amp; energy beverage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Strawberry Watermelon</t>
        </is>
      </c>
      <c r="P122" s="16" t="n">
        <v>200</v>
      </c>
      <c r="Q122" s="16" t="n">
        <v>10</v>
      </c>
      <c r="R122" s="15" t="inlineStr">
        <is>
          <t>Not listed</t>
        </is>
      </c>
      <c r="S122" s="16" t="n">
        <v>0</v>
      </c>
      <c r="T122" s="16" t="n">
        <v>10</v>
      </c>
      <c r="U122" s="15" t="inlineStr">
        <is>
          <t>Sucralose + acesulfame-K</t>
        </is>
      </c>
      <c r="V122" s="15" t="inlineStr">
        <is>
          <t>Zero sugar, electrolytes, B-vitamins</t>
        </is>
      </c>
      <c r="W122" s="19" t="n"/>
      <c r="X122" s="19" t="n"/>
      <c r="Y122" s="19" t="n"/>
      <c r="Z122" s="19" t="n"/>
      <c r="AA122" s="15" t="inlineStr">
        <is>
          <t>High</t>
        </is>
      </c>
      <c r="AB122" s="15" t="inlineStr">
        <is>
          <t>Influencer-driven (Logan Paul/KSI); youth pull</t>
        </is>
      </c>
      <c r="AC122" s="15" t="inlineStr">
        <is>
          <t>Hype-brand energy with zero sugar</t>
        </is>
      </c>
      <c r="AD122" s="15" t="inlineStr">
        <is>
          <t>Social-media brand cachet with a zero-sugar profile.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Prime</t>
        </is>
      </c>
      <c r="B123" s="15" t="inlineStr">
        <is>
          <t>Prime Energy | Strawberry Watermelon | 8-pack 355mL</t>
        </is>
      </c>
      <c r="C123" s="15" t="inlineStr">
        <is>
          <t>4) Caffeine &amp; energy beverage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Strawberry Watermelon</t>
        </is>
      </c>
      <c r="P123" s="16" t="n">
        <v>200</v>
      </c>
      <c r="Q123" s="16" t="n">
        <v>10</v>
      </c>
      <c r="R123" s="15" t="inlineStr">
        <is>
          <t>Not listed</t>
        </is>
      </c>
      <c r="S123" s="16" t="n">
        <v>0</v>
      </c>
      <c r="T123" s="16" t="n">
        <v>10</v>
      </c>
      <c r="U123" s="15" t="inlineStr">
        <is>
          <t>Sucralose + acesulfame-K</t>
        </is>
      </c>
      <c r="V123" s="15" t="inlineStr">
        <is>
          <t>Zero sugar, electrolytes, B-vitamins</t>
        </is>
      </c>
      <c r="W123" s="19" t="n"/>
      <c r="X123" s="19" t="n"/>
      <c r="Y123" s="19" t="n"/>
      <c r="Z123" s="19" t="n"/>
      <c r="AA123" s="15" t="inlineStr">
        <is>
          <t>High</t>
        </is>
      </c>
      <c r="AB123" s="15" t="inlineStr">
        <is>
          <t>Influencer-driven (Logan Paul/KSI); youth pull</t>
        </is>
      </c>
      <c r="AC123" s="15" t="inlineStr">
        <is>
          <t>Hype-brand energy with zero sugar</t>
        </is>
      </c>
      <c r="AD123" s="15" t="inlineStr">
        <is>
          <t>Social-media brand cachet with a zero-sugar profile.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Prime</t>
        </is>
      </c>
      <c r="B124" s="15" t="inlineStr">
        <is>
          <t>Prime Energy | Strawberry Watermelon | 12-pack 355mL</t>
        </is>
      </c>
      <c r="C124" s="15" t="inlineStr">
        <is>
          <t>4) Caffeine &amp; energy beverage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Strawberry Watermelon</t>
        </is>
      </c>
      <c r="P124" s="16" t="n">
        <v>200</v>
      </c>
      <c r="Q124" s="16" t="n">
        <v>10</v>
      </c>
      <c r="R124" s="15" t="inlineStr">
        <is>
          <t>Not listed</t>
        </is>
      </c>
      <c r="S124" s="16" t="n">
        <v>0</v>
      </c>
      <c r="T124" s="16" t="n">
        <v>10</v>
      </c>
      <c r="U124" s="15" t="inlineStr">
        <is>
          <t>Sucralose + acesulfame-K</t>
        </is>
      </c>
      <c r="V124" s="15" t="inlineStr">
        <is>
          <t>Zero sugar, electrolytes, B-vitamins</t>
        </is>
      </c>
      <c r="W124" s="19" t="n"/>
      <c r="X124" s="19" t="n"/>
      <c r="Y124" s="19" t="n"/>
      <c r="Z124" s="19" t="n"/>
      <c r="AA124" s="15" t="inlineStr">
        <is>
          <t>High</t>
        </is>
      </c>
      <c r="AB124" s="15" t="inlineStr">
        <is>
          <t>Influencer-driven (Logan Paul/KSI); youth pull</t>
        </is>
      </c>
      <c r="AC124" s="15" t="inlineStr">
        <is>
          <t>Hype-brand energy with zero sugar</t>
        </is>
      </c>
      <c r="AD124" s="15" t="inlineStr">
        <is>
          <t>Social-media brand cachet with a zero-sugar profile.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Prime</t>
        </is>
      </c>
      <c r="B125" s="15" t="inlineStr">
        <is>
          <t>Prime Energy | Strawberry Watermelon | 15-pack 355mL</t>
        </is>
      </c>
      <c r="C125" s="15" t="inlineStr">
        <is>
          <t>4) Caffeine &amp; energy beverage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Strawberry Watermelon</t>
        </is>
      </c>
      <c r="P125" s="16" t="n">
        <v>200</v>
      </c>
      <c r="Q125" s="16" t="n">
        <v>10</v>
      </c>
      <c r="R125" s="15" t="inlineStr">
        <is>
          <t>Not listed</t>
        </is>
      </c>
      <c r="S125" s="16" t="n">
        <v>0</v>
      </c>
      <c r="T125" s="16" t="n">
        <v>10</v>
      </c>
      <c r="U125" s="15" t="inlineStr">
        <is>
          <t>Sucralose + acesulfame-K</t>
        </is>
      </c>
      <c r="V125" s="15" t="inlineStr">
        <is>
          <t>Zero sugar, electrolytes, B-vitamins</t>
        </is>
      </c>
      <c r="W125" s="19" t="n"/>
      <c r="X125" s="19" t="n"/>
      <c r="Y125" s="19" t="n"/>
      <c r="Z125" s="19" t="n"/>
      <c r="AA125" s="15" t="inlineStr">
        <is>
          <t>High</t>
        </is>
      </c>
      <c r="AB125" s="15" t="inlineStr">
        <is>
          <t>Influencer-driven (Logan Paul/KSI); youth pull</t>
        </is>
      </c>
      <c r="AC125" s="15" t="inlineStr">
        <is>
          <t>Hype-brand energy with zero sugar</t>
        </is>
      </c>
      <c r="AD125" s="15" t="inlineStr">
        <is>
          <t>Social-media brand cachet with a zero-sugar profile.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Prime</t>
        </is>
      </c>
      <c r="B126" s="15" t="inlineStr">
        <is>
          <t>Prime Energy | Strawberry Watermelon | 18-pack 355mL</t>
        </is>
      </c>
      <c r="C126" s="15" t="inlineStr">
        <is>
          <t>4) Caffeine &amp; energy beverage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Strawberry Watermelon</t>
        </is>
      </c>
      <c r="P126" s="16" t="n">
        <v>200</v>
      </c>
      <c r="Q126" s="16" t="n">
        <v>10</v>
      </c>
      <c r="R126" s="15" t="inlineStr">
        <is>
          <t>Not listed</t>
        </is>
      </c>
      <c r="S126" s="16" t="n">
        <v>0</v>
      </c>
      <c r="T126" s="16" t="n">
        <v>10</v>
      </c>
      <c r="U126" s="15" t="inlineStr">
        <is>
          <t>Sucralose + acesulfame-K</t>
        </is>
      </c>
      <c r="V126" s="15" t="inlineStr">
        <is>
          <t>Zero sugar, electrolytes, B-vitamins</t>
        </is>
      </c>
      <c r="W126" s="19" t="n"/>
      <c r="X126" s="19" t="n"/>
      <c r="Y126" s="19" t="n"/>
      <c r="Z126" s="19" t="n"/>
      <c r="AA126" s="15" t="inlineStr">
        <is>
          <t>High</t>
        </is>
      </c>
      <c r="AB126" s="15" t="inlineStr">
        <is>
          <t>Influencer-driven (Logan Paul/KSI); youth pull</t>
        </is>
      </c>
      <c r="AC126" s="15" t="inlineStr">
        <is>
          <t>Hype-brand energy with zero sugar</t>
        </is>
      </c>
      <c r="AD126" s="15" t="inlineStr">
        <is>
          <t>Social-media brand cachet with a zero-sugar profile.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Energy | Strawberry Watermelon | 24-pack 355mL</t>
        </is>
      </c>
      <c r="C127" s="15" t="inlineStr">
        <is>
          <t>4) Caffeine &amp; energy beverage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Strawberry Watermelon</t>
        </is>
      </c>
      <c r="P127" s="16" t="n">
        <v>200</v>
      </c>
      <c r="Q127" s="16" t="n">
        <v>10</v>
      </c>
      <c r="R127" s="15" t="inlineStr">
        <is>
          <t>Not listed</t>
        </is>
      </c>
      <c r="S127" s="16" t="n">
        <v>0</v>
      </c>
      <c r="T127" s="16" t="n">
        <v>10</v>
      </c>
      <c r="U127" s="15" t="inlineStr">
        <is>
          <t>Sucralose + acesulfame-K</t>
        </is>
      </c>
      <c r="V127" s="15" t="inlineStr">
        <is>
          <t>Zero sugar, electrolytes, B-vitamins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Influencer-driven (Logan Paul/KSI); youth pull</t>
        </is>
      </c>
      <c r="AC127" s="15" t="inlineStr">
        <is>
          <t>Hype-brand energy with zero sugar</t>
        </is>
      </c>
      <c r="AD127" s="15" t="inlineStr">
        <is>
          <t>Social-media brand cachet with a zero-sugar profile.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C4</t>
        </is>
      </c>
      <c r="B128" s="15" t="inlineStr">
        <is>
          <t>C4 Energy (Performance) | Frozen Bombsicle | single 473mL</t>
        </is>
      </c>
      <c r="C128" s="15" t="inlineStr">
        <is>
          <t>4) Caffeine &amp; energy beverage</t>
        </is>
      </c>
      <c r="D128" s="15" t="inlineStr">
        <is>
          <t>473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Frozen Bombsicle</t>
        </is>
      </c>
      <c r="P128" s="16" t="n">
        <v>200</v>
      </c>
      <c r="Q128" s="16" t="n">
        <v>45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Sucralose + acesulfame-K</t>
        </is>
      </c>
      <c r="V128" s="15" t="inlineStr">
        <is>
          <t>Pre-workout energy, beta-alanine (CarnoSyn)</t>
        </is>
      </c>
      <c r="W128" s="19" t="n"/>
      <c r="X128" s="19" t="n"/>
      <c r="Y128" s="19" t="n"/>
      <c r="Z128" s="19" t="n"/>
      <c r="AA128" s="15" t="inlineStr">
        <is>
          <t>Medium</t>
        </is>
      </c>
      <c r="AB128" s="15" t="inlineStr">
        <is>
          <t>Strong in fitness/pre-workout niche</t>
        </is>
      </c>
      <c r="AC128" s="15" t="inlineStr">
        <is>
          <t>Pre-workout performance in a ready-to-drink can</t>
        </is>
      </c>
      <c r="AD128" s="15" t="inlineStr">
        <is>
          <t>Performance/pre-workout positioning with beta-alanine.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473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C4</t>
        </is>
      </c>
      <c r="B129" s="15" t="inlineStr">
        <is>
          <t>C4 Energy (Performance) | Frozen Bombsicle | 8-pack 473mL</t>
        </is>
      </c>
      <c r="C129" s="15" t="inlineStr">
        <is>
          <t>4) Caffeine &amp; energy beverage</t>
        </is>
      </c>
      <c r="D129" s="15" t="inlineStr">
        <is>
          <t>473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Frozen Bombsicle</t>
        </is>
      </c>
      <c r="P129" s="16" t="n">
        <v>200</v>
      </c>
      <c r="Q129" s="16" t="n">
        <v>45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Sucralose + acesulfame-K</t>
        </is>
      </c>
      <c r="V129" s="15" t="inlineStr">
        <is>
          <t>Pre-workout energy, beta-alanine (CarnoSyn)</t>
        </is>
      </c>
      <c r="W129" s="19" t="n"/>
      <c r="X129" s="19" t="n"/>
      <c r="Y129" s="19" t="n"/>
      <c r="Z129" s="19" t="n"/>
      <c r="AA129" s="15" t="inlineStr">
        <is>
          <t>Medium</t>
        </is>
      </c>
      <c r="AB129" s="15" t="inlineStr">
        <is>
          <t>Strong in fitness/pre-workout niche</t>
        </is>
      </c>
      <c r="AC129" s="15" t="inlineStr">
        <is>
          <t>Pre-workout performance in a ready-to-drink can</t>
        </is>
      </c>
      <c r="AD129" s="15" t="inlineStr">
        <is>
          <t>Performance/pre-workout positioning with beta-alanine.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473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C4</t>
        </is>
      </c>
      <c r="B130" s="15" t="inlineStr">
        <is>
          <t>C4 Energy (Performance) | Frozen Bombsicle | 12-pack 473mL</t>
        </is>
      </c>
      <c r="C130" s="15" t="inlineStr">
        <is>
          <t>4) Caffeine &amp; energy beverage</t>
        </is>
      </c>
      <c r="D130" s="15" t="inlineStr">
        <is>
          <t>473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Frozen Bombsicle</t>
        </is>
      </c>
      <c r="P130" s="16" t="n">
        <v>200</v>
      </c>
      <c r="Q130" s="16" t="n">
        <v>45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Sucralose + acesulfame-K</t>
        </is>
      </c>
      <c r="V130" s="15" t="inlineStr">
        <is>
          <t>Pre-workout energy, beta-alanine (CarnoSyn)</t>
        </is>
      </c>
      <c r="W130" s="19" t="n"/>
      <c r="X130" s="19" t="n"/>
      <c r="Y130" s="19" t="n"/>
      <c r="Z130" s="19" t="n"/>
      <c r="AA130" s="15" t="inlineStr">
        <is>
          <t>Medium</t>
        </is>
      </c>
      <c r="AB130" s="15" t="inlineStr">
        <is>
          <t>Strong in fitness/pre-workout niche</t>
        </is>
      </c>
      <c r="AC130" s="15" t="inlineStr">
        <is>
          <t>Pre-workout performance in a ready-to-drink can</t>
        </is>
      </c>
      <c r="AD130" s="15" t="inlineStr">
        <is>
          <t>Performance/pre-workout positioning with beta-alanine.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473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C4</t>
        </is>
      </c>
      <c r="B131" s="15" t="inlineStr">
        <is>
          <t>C4 Energy (Performance) | Frozen Bombsicle | 18-pack 473mL</t>
        </is>
      </c>
      <c r="C131" s="15" t="inlineStr">
        <is>
          <t>4) Caffeine &amp; energy beverage</t>
        </is>
      </c>
      <c r="D131" s="15" t="inlineStr">
        <is>
          <t>473 mL can</t>
        </is>
      </c>
      <c r="E131" s="16" t="n">
        <v>18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Frozen Bombsicle</t>
        </is>
      </c>
      <c r="P131" s="16" t="n">
        <v>200</v>
      </c>
      <c r="Q131" s="16" t="n">
        <v>45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Sucralose + acesulfame-K</t>
        </is>
      </c>
      <c r="V131" s="15" t="inlineStr">
        <is>
          <t>Pre-workout energy, beta-alanine (CarnoSyn)</t>
        </is>
      </c>
      <c r="W131" s="19" t="n"/>
      <c r="X131" s="19" t="n"/>
      <c r="Y131" s="19" t="n"/>
      <c r="Z131" s="19" t="n"/>
      <c r="AA131" s="15" t="inlineStr">
        <is>
          <t>Medium</t>
        </is>
      </c>
      <c r="AB131" s="15" t="inlineStr">
        <is>
          <t>Strong in fitness/pre-workout niche</t>
        </is>
      </c>
      <c r="AC131" s="15" t="inlineStr">
        <is>
          <t>Pre-workout performance in a ready-to-drink can</t>
        </is>
      </c>
      <c r="AD131" s="15" t="inlineStr">
        <is>
          <t>Performance/pre-workout positioning with beta-alanine.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473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C4</t>
        </is>
      </c>
      <c r="B132" s="15" t="inlineStr">
        <is>
          <t>C4 Energy (Performance) | Frozen Bombsicle | 24-pack 473mL</t>
        </is>
      </c>
      <c r="C132" s="15" t="inlineStr">
        <is>
          <t>4) Caffeine &amp; energy beverage</t>
        </is>
      </c>
      <c r="D132" s="15" t="inlineStr">
        <is>
          <t>473 mL can</t>
        </is>
      </c>
      <c r="E132" s="16" t="n">
        <v>24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Frozen Bombsicle</t>
        </is>
      </c>
      <c r="P132" s="16" t="n">
        <v>200</v>
      </c>
      <c r="Q132" s="16" t="n">
        <v>45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Sucralose + acesulfame-K</t>
        </is>
      </c>
      <c r="V132" s="15" t="inlineStr">
        <is>
          <t>Pre-workout energy, beta-alanine (CarnoSyn)</t>
        </is>
      </c>
      <c r="W132" s="19" t="n"/>
      <c r="X132" s="19" t="n"/>
      <c r="Y132" s="19" t="n"/>
      <c r="Z132" s="19" t="n"/>
      <c r="AA132" s="15" t="inlineStr">
        <is>
          <t>Medium</t>
        </is>
      </c>
      <c r="AB132" s="15" t="inlineStr">
        <is>
          <t>Strong in fitness/pre-workout niche</t>
        </is>
      </c>
      <c r="AC132" s="15" t="inlineStr">
        <is>
          <t>Pre-workout performance in a ready-to-drink can</t>
        </is>
      </c>
      <c r="AD132" s="15" t="inlineStr">
        <is>
          <t>Performance/pre-workout positioning with beta-alanine.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473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C4</t>
        </is>
      </c>
      <c r="B133" s="15" t="inlineStr">
        <is>
          <t>C4 Energy (Performance) | Cotton Candy | single 473mL</t>
        </is>
      </c>
      <c r="C133" s="15" t="inlineStr">
        <is>
          <t>4) Caffeine &amp; energy beverage</t>
        </is>
      </c>
      <c r="D133" s="15" t="inlineStr">
        <is>
          <t>473 mL can</t>
        </is>
      </c>
      <c r="E133" s="16" t="n">
        <v>1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Cotton Candy</t>
        </is>
      </c>
      <c r="P133" s="16" t="n">
        <v>200</v>
      </c>
      <c r="Q133" s="16" t="n">
        <v>45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Sucralose + acesulfame-K</t>
        </is>
      </c>
      <c r="V133" s="15" t="inlineStr">
        <is>
          <t>Pre-workout energy, beta-alanine (CarnoSyn)</t>
        </is>
      </c>
      <c r="W133" s="19" t="n"/>
      <c r="X133" s="19" t="n"/>
      <c r="Y133" s="19" t="n"/>
      <c r="Z133" s="19" t="n"/>
      <c r="AA133" s="15" t="inlineStr">
        <is>
          <t>Medium</t>
        </is>
      </c>
      <c r="AB133" s="15" t="inlineStr">
        <is>
          <t>Strong in fitness/pre-workout niche</t>
        </is>
      </c>
      <c r="AC133" s="15" t="inlineStr">
        <is>
          <t>Pre-workout performance in a ready-to-drink can</t>
        </is>
      </c>
      <c r="AD133" s="15" t="inlineStr">
        <is>
          <t>Performance/pre-workout positioning with beta-alanine.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473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C4</t>
        </is>
      </c>
      <c r="B134" s="15" t="inlineStr">
        <is>
          <t>C4 Energy (Performance) | Cotton Candy | 8-pack 473mL</t>
        </is>
      </c>
      <c r="C134" s="15" t="inlineStr">
        <is>
          <t>4) Caffeine &amp; energy beverage</t>
        </is>
      </c>
      <c r="D134" s="15" t="inlineStr">
        <is>
          <t>473 mL can</t>
        </is>
      </c>
      <c r="E134" s="16" t="n">
        <v>8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Cotton Candy</t>
        </is>
      </c>
      <c r="P134" s="16" t="n">
        <v>200</v>
      </c>
      <c r="Q134" s="16" t="n">
        <v>45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Sucralose + acesulfame-K</t>
        </is>
      </c>
      <c r="V134" s="15" t="inlineStr">
        <is>
          <t>Pre-workout energy, beta-alanine (CarnoSyn)</t>
        </is>
      </c>
      <c r="W134" s="19" t="n"/>
      <c r="X134" s="19" t="n"/>
      <c r="Y134" s="19" t="n"/>
      <c r="Z134" s="19" t="n"/>
      <c r="AA134" s="15" t="inlineStr">
        <is>
          <t>Medium</t>
        </is>
      </c>
      <c r="AB134" s="15" t="inlineStr">
        <is>
          <t>Strong in fitness/pre-workout niche</t>
        </is>
      </c>
      <c r="AC134" s="15" t="inlineStr">
        <is>
          <t>Pre-workout performance in a ready-to-drink can</t>
        </is>
      </c>
      <c r="AD134" s="15" t="inlineStr">
        <is>
          <t>Performance/pre-workout positioning with beta-alanine.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473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C4</t>
        </is>
      </c>
      <c r="B135" s="15" t="inlineStr">
        <is>
          <t>C4 Energy (Performance) | Cotton Candy | 12-pack 473mL</t>
        </is>
      </c>
      <c r="C135" s="15" t="inlineStr">
        <is>
          <t>4) Caffeine &amp; energy beverage</t>
        </is>
      </c>
      <c r="D135" s="15" t="inlineStr">
        <is>
          <t>473 mL can</t>
        </is>
      </c>
      <c r="E135" s="16" t="n">
        <v>12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Cotton Candy</t>
        </is>
      </c>
      <c r="P135" s="16" t="n">
        <v>200</v>
      </c>
      <c r="Q135" s="16" t="n">
        <v>45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Sucralose + acesulfame-K</t>
        </is>
      </c>
      <c r="V135" s="15" t="inlineStr">
        <is>
          <t>Pre-workout energy, beta-alanine (CarnoSyn)</t>
        </is>
      </c>
      <c r="W135" s="19" t="n"/>
      <c r="X135" s="19" t="n"/>
      <c r="Y135" s="19" t="n"/>
      <c r="Z135" s="19" t="n"/>
      <c r="AA135" s="15" t="inlineStr">
        <is>
          <t>Medium</t>
        </is>
      </c>
      <c r="AB135" s="15" t="inlineStr">
        <is>
          <t>Strong in fitness/pre-workout niche</t>
        </is>
      </c>
      <c r="AC135" s="15" t="inlineStr">
        <is>
          <t>Pre-workout performance in a ready-to-drink can</t>
        </is>
      </c>
      <c r="AD135" s="15" t="inlineStr">
        <is>
          <t>Performance/pre-workout positioning with beta-alanine.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473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C4</t>
        </is>
      </c>
      <c r="B136" s="15" t="inlineStr">
        <is>
          <t>C4 Energy (Performance) | Cotton Candy | 18-pack 473mL</t>
        </is>
      </c>
      <c r="C136" s="15" t="inlineStr">
        <is>
          <t>4) Caffeine &amp; energy beverage</t>
        </is>
      </c>
      <c r="D136" s="15" t="inlineStr">
        <is>
          <t>473 mL can</t>
        </is>
      </c>
      <c r="E136" s="16" t="n">
        <v>18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Cotton Candy</t>
        </is>
      </c>
      <c r="P136" s="16" t="n">
        <v>200</v>
      </c>
      <c r="Q136" s="16" t="n">
        <v>45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Sucralose + acesulfame-K</t>
        </is>
      </c>
      <c r="V136" s="15" t="inlineStr">
        <is>
          <t>Pre-workout energy, beta-alanine (CarnoSyn)</t>
        </is>
      </c>
      <c r="W136" s="19" t="n"/>
      <c r="X136" s="19" t="n"/>
      <c r="Y136" s="19" t="n"/>
      <c r="Z136" s="19" t="n"/>
      <c r="AA136" s="15" t="inlineStr">
        <is>
          <t>Medium</t>
        </is>
      </c>
      <c r="AB136" s="15" t="inlineStr">
        <is>
          <t>Strong in fitness/pre-workout niche</t>
        </is>
      </c>
      <c r="AC136" s="15" t="inlineStr">
        <is>
          <t>Pre-workout performance in a ready-to-drink can</t>
        </is>
      </c>
      <c r="AD136" s="15" t="inlineStr">
        <is>
          <t>Performance/pre-workout positioning with beta-alanine.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473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C4</t>
        </is>
      </c>
      <c r="B137" s="15" t="inlineStr">
        <is>
          <t>C4 Energy (Performance) | Cotton Candy | 24-pack 473mL</t>
        </is>
      </c>
      <c r="C137" s="15" t="inlineStr">
        <is>
          <t>4) Caffeine &amp; energy beverage</t>
        </is>
      </c>
      <c r="D137" s="15" t="inlineStr">
        <is>
          <t>473 mL can</t>
        </is>
      </c>
      <c r="E137" s="16" t="n">
        <v>24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Cotton Candy</t>
        </is>
      </c>
      <c r="P137" s="16" t="n">
        <v>200</v>
      </c>
      <c r="Q137" s="16" t="n">
        <v>45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Sucralose + acesulfame-K</t>
        </is>
      </c>
      <c r="V137" s="15" t="inlineStr">
        <is>
          <t>Pre-workout energy, beta-alanine (CarnoSyn)</t>
        </is>
      </c>
      <c r="W137" s="19" t="n"/>
      <c r="X137" s="19" t="n"/>
      <c r="Y137" s="19" t="n"/>
      <c r="Z137" s="19" t="n"/>
      <c r="AA137" s="15" t="inlineStr">
        <is>
          <t>Medium</t>
        </is>
      </c>
      <c r="AB137" s="15" t="inlineStr">
        <is>
          <t>Strong in fitness/pre-workout niche</t>
        </is>
      </c>
      <c r="AC137" s="15" t="inlineStr">
        <is>
          <t>Pre-workout performance in a ready-to-drink can</t>
        </is>
      </c>
      <c r="AD137" s="15" t="inlineStr">
        <is>
          <t>Performance/pre-workout positioning with beta-alanine.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473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C4</t>
        </is>
      </c>
      <c r="B138" s="15" t="inlineStr">
        <is>
          <t>C4 Energy (Performance) | Strawberry Watermelon | single 473mL</t>
        </is>
      </c>
      <c r="C138" s="15" t="inlineStr">
        <is>
          <t>4) Caffeine &amp; energy beverage</t>
        </is>
      </c>
      <c r="D138" s="15" t="inlineStr">
        <is>
          <t>473 mL can</t>
        </is>
      </c>
      <c r="E138" s="16" t="n">
        <v>1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Strawberry Watermelon</t>
        </is>
      </c>
      <c r="P138" s="16" t="n">
        <v>200</v>
      </c>
      <c r="Q138" s="16" t="n">
        <v>45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Sucralose + acesulfame-K</t>
        </is>
      </c>
      <c r="V138" s="15" t="inlineStr">
        <is>
          <t>Pre-workout energy, beta-alanine (CarnoSyn)</t>
        </is>
      </c>
      <c r="W138" s="19" t="n"/>
      <c r="X138" s="19" t="n"/>
      <c r="Y138" s="19" t="n"/>
      <c r="Z138" s="19" t="n"/>
      <c r="AA138" s="15" t="inlineStr">
        <is>
          <t>Medium</t>
        </is>
      </c>
      <c r="AB138" s="15" t="inlineStr">
        <is>
          <t>Strong in fitness/pre-workout niche</t>
        </is>
      </c>
      <c r="AC138" s="15" t="inlineStr">
        <is>
          <t>Pre-workout performance in a ready-to-drink can</t>
        </is>
      </c>
      <c r="AD138" s="15" t="inlineStr">
        <is>
          <t>Performance/pre-workout positioning with beta-alanine.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473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C4</t>
        </is>
      </c>
      <c r="B139" s="15" t="inlineStr">
        <is>
          <t>C4 Energy (Performance) | Strawberry Watermelon | 8-pack 473mL</t>
        </is>
      </c>
      <c r="C139" s="15" t="inlineStr">
        <is>
          <t>4) Caffeine &amp; energy beverage</t>
        </is>
      </c>
      <c r="D139" s="15" t="inlineStr">
        <is>
          <t>473 mL can</t>
        </is>
      </c>
      <c r="E139" s="16" t="n">
        <v>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Strawberry Watermelon</t>
        </is>
      </c>
      <c r="P139" s="16" t="n">
        <v>200</v>
      </c>
      <c r="Q139" s="16" t="n">
        <v>45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Sucralose + acesulfame-K</t>
        </is>
      </c>
      <c r="V139" s="15" t="inlineStr">
        <is>
          <t>Pre-workout energy, beta-alanine (CarnoSyn)</t>
        </is>
      </c>
      <c r="W139" s="19" t="n"/>
      <c r="X139" s="19" t="n"/>
      <c r="Y139" s="19" t="n"/>
      <c r="Z139" s="19" t="n"/>
      <c r="AA139" s="15" t="inlineStr">
        <is>
          <t>Medium</t>
        </is>
      </c>
      <c r="AB139" s="15" t="inlineStr">
        <is>
          <t>Strong in fitness/pre-workout niche</t>
        </is>
      </c>
      <c r="AC139" s="15" t="inlineStr">
        <is>
          <t>Pre-workout performance in a ready-to-drink can</t>
        </is>
      </c>
      <c r="AD139" s="15" t="inlineStr">
        <is>
          <t>Performance/pre-workout positioning with beta-alanine.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473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C4</t>
        </is>
      </c>
      <c r="B140" s="15" t="inlineStr">
        <is>
          <t>C4 Energy (Performance) | Strawberry Watermelon | 12-pack 473mL</t>
        </is>
      </c>
      <c r="C140" s="15" t="inlineStr">
        <is>
          <t>4) Caffeine &amp; energy beverage</t>
        </is>
      </c>
      <c r="D140" s="15" t="inlineStr">
        <is>
          <t>473 mL can</t>
        </is>
      </c>
      <c r="E140" s="16" t="n">
        <v>12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Strawberry Watermelon</t>
        </is>
      </c>
      <c r="P140" s="16" t="n">
        <v>200</v>
      </c>
      <c r="Q140" s="16" t="n">
        <v>45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Sucralose + acesulfame-K</t>
        </is>
      </c>
      <c r="V140" s="15" t="inlineStr">
        <is>
          <t>Pre-workout energy, beta-alanine (CarnoSyn)</t>
        </is>
      </c>
      <c r="W140" s="19" t="n"/>
      <c r="X140" s="19" t="n"/>
      <c r="Y140" s="19" t="n"/>
      <c r="Z140" s="19" t="n"/>
      <c r="AA140" s="15" t="inlineStr">
        <is>
          <t>Medium</t>
        </is>
      </c>
      <c r="AB140" s="15" t="inlineStr">
        <is>
          <t>Strong in fitness/pre-workout niche</t>
        </is>
      </c>
      <c r="AC140" s="15" t="inlineStr">
        <is>
          <t>Pre-workout performance in a ready-to-drink can</t>
        </is>
      </c>
      <c r="AD140" s="15" t="inlineStr">
        <is>
          <t>Performance/pre-workout positioning with beta-alanine.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473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C4</t>
        </is>
      </c>
      <c r="B141" s="15" t="inlineStr">
        <is>
          <t>C4 Energy (Performance) | Strawberry Watermelon | 18-pack 473mL</t>
        </is>
      </c>
      <c r="C141" s="15" t="inlineStr">
        <is>
          <t>4) Caffeine &amp; energy beverage</t>
        </is>
      </c>
      <c r="D141" s="15" t="inlineStr">
        <is>
          <t>473 mL can</t>
        </is>
      </c>
      <c r="E141" s="16" t="n">
        <v>18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Strawberry Watermelon</t>
        </is>
      </c>
      <c r="P141" s="16" t="n">
        <v>200</v>
      </c>
      <c r="Q141" s="16" t="n">
        <v>45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Sucralose + acesulfame-K</t>
        </is>
      </c>
      <c r="V141" s="15" t="inlineStr">
        <is>
          <t>Pre-workout energy, beta-alanine (CarnoSyn)</t>
        </is>
      </c>
      <c r="W141" s="19" t="n"/>
      <c r="X141" s="19" t="n"/>
      <c r="Y141" s="19" t="n"/>
      <c r="Z141" s="19" t="n"/>
      <c r="AA141" s="15" t="inlineStr">
        <is>
          <t>Medium</t>
        </is>
      </c>
      <c r="AB141" s="15" t="inlineStr">
        <is>
          <t>Strong in fitness/pre-workout niche</t>
        </is>
      </c>
      <c r="AC141" s="15" t="inlineStr">
        <is>
          <t>Pre-workout performance in a ready-to-drink can</t>
        </is>
      </c>
      <c r="AD141" s="15" t="inlineStr">
        <is>
          <t>Performance/pre-workout positioning with beta-alanine.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473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C4</t>
        </is>
      </c>
      <c r="B142" s="15" t="inlineStr">
        <is>
          <t>C4 Energy (Performance) | Strawberry Watermelon | 24-pack 473mL</t>
        </is>
      </c>
      <c r="C142" s="15" t="inlineStr">
        <is>
          <t>4) Caffeine &amp; energy beverage</t>
        </is>
      </c>
      <c r="D142" s="15" t="inlineStr">
        <is>
          <t>473 mL can</t>
        </is>
      </c>
      <c r="E142" s="16" t="n">
        <v>24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Strawberry Watermelon</t>
        </is>
      </c>
      <c r="P142" s="16" t="n">
        <v>200</v>
      </c>
      <c r="Q142" s="16" t="n">
        <v>45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Sucralose + acesulfame-K</t>
        </is>
      </c>
      <c r="V142" s="15" t="inlineStr">
        <is>
          <t>Pre-workout energy, beta-alanine (CarnoSyn)</t>
        </is>
      </c>
      <c r="W142" s="19" t="n"/>
      <c r="X142" s="19" t="n"/>
      <c r="Y142" s="19" t="n"/>
      <c r="Z142" s="19" t="n"/>
      <c r="AA142" s="15" t="inlineStr">
        <is>
          <t>Medium</t>
        </is>
      </c>
      <c r="AB142" s="15" t="inlineStr">
        <is>
          <t>Strong in fitness/pre-workout niche</t>
        </is>
      </c>
      <c r="AC142" s="15" t="inlineStr">
        <is>
          <t>Pre-workout performance in a ready-to-drink can</t>
        </is>
      </c>
      <c r="AD142" s="15" t="inlineStr">
        <is>
          <t>Performance/pre-workout positioning with beta-alanine.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473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C4</t>
        </is>
      </c>
      <c r="B143" s="15" t="inlineStr">
        <is>
          <t>C4 Energy (Performance) | Tropical Blast | single 473mL</t>
        </is>
      </c>
      <c r="C143" s="15" t="inlineStr">
        <is>
          <t>4) Caffeine &amp; energy beverage</t>
        </is>
      </c>
      <c r="D143" s="15" t="inlineStr">
        <is>
          <t>473 mL can</t>
        </is>
      </c>
      <c r="E143" s="16" t="n">
        <v>1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Tropical Blast</t>
        </is>
      </c>
      <c r="P143" s="16" t="n">
        <v>200</v>
      </c>
      <c r="Q143" s="16" t="n">
        <v>45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Sucralose + acesulfame-K</t>
        </is>
      </c>
      <c r="V143" s="15" t="inlineStr">
        <is>
          <t>Pre-workout energy, beta-alanine (CarnoSyn)</t>
        </is>
      </c>
      <c r="W143" s="19" t="n"/>
      <c r="X143" s="19" t="n"/>
      <c r="Y143" s="19" t="n"/>
      <c r="Z143" s="19" t="n"/>
      <c r="AA143" s="15" t="inlineStr">
        <is>
          <t>Medium</t>
        </is>
      </c>
      <c r="AB143" s="15" t="inlineStr">
        <is>
          <t>Strong in fitness/pre-workout niche</t>
        </is>
      </c>
      <c r="AC143" s="15" t="inlineStr">
        <is>
          <t>Pre-workout performance in a ready-to-drink can</t>
        </is>
      </c>
      <c r="AD143" s="15" t="inlineStr">
        <is>
          <t>Performance/pre-workout positioning with beta-alanine.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473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C4</t>
        </is>
      </c>
      <c r="B144" s="15" t="inlineStr">
        <is>
          <t>C4 Energy (Performance) | Tropical Blast | 8-pack 473mL</t>
        </is>
      </c>
      <c r="C144" s="15" t="inlineStr">
        <is>
          <t>4) Caffeine &amp; energy beverage</t>
        </is>
      </c>
      <c r="D144" s="15" t="inlineStr">
        <is>
          <t>473 mL can</t>
        </is>
      </c>
      <c r="E144" s="16" t="n">
        <v>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Tropical Blast</t>
        </is>
      </c>
      <c r="P144" s="16" t="n">
        <v>200</v>
      </c>
      <c r="Q144" s="16" t="n">
        <v>45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Sucralose + acesulfame-K</t>
        </is>
      </c>
      <c r="V144" s="15" t="inlineStr">
        <is>
          <t>Pre-workout energy, beta-alanine (CarnoSyn)</t>
        </is>
      </c>
      <c r="W144" s="19" t="n"/>
      <c r="X144" s="19" t="n"/>
      <c r="Y144" s="19" t="n"/>
      <c r="Z144" s="19" t="n"/>
      <c r="AA144" s="15" t="inlineStr">
        <is>
          <t>Medium</t>
        </is>
      </c>
      <c r="AB144" s="15" t="inlineStr">
        <is>
          <t>Strong in fitness/pre-workout niche</t>
        </is>
      </c>
      <c r="AC144" s="15" t="inlineStr">
        <is>
          <t>Pre-workout performance in a ready-to-drink can</t>
        </is>
      </c>
      <c r="AD144" s="15" t="inlineStr">
        <is>
          <t>Performance/pre-workout positioning with beta-alanine.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473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C4</t>
        </is>
      </c>
      <c r="B145" s="15" t="inlineStr">
        <is>
          <t>C4 Energy (Performance) | Tropical Blast | 12-pack 473mL</t>
        </is>
      </c>
      <c r="C145" s="15" t="inlineStr">
        <is>
          <t>4) Caffeine &amp; energy beverage</t>
        </is>
      </c>
      <c r="D145" s="15" t="inlineStr">
        <is>
          <t>473 mL can</t>
        </is>
      </c>
      <c r="E145" s="16" t="n">
        <v>12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Tropical Blast</t>
        </is>
      </c>
      <c r="P145" s="16" t="n">
        <v>200</v>
      </c>
      <c r="Q145" s="16" t="n">
        <v>45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Sucralose + acesulfame-K</t>
        </is>
      </c>
      <c r="V145" s="15" t="inlineStr">
        <is>
          <t>Pre-workout energy, beta-alanine (CarnoSyn)</t>
        </is>
      </c>
      <c r="W145" s="19" t="n"/>
      <c r="X145" s="19" t="n"/>
      <c r="Y145" s="19" t="n"/>
      <c r="Z145" s="19" t="n"/>
      <c r="AA145" s="15" t="inlineStr">
        <is>
          <t>Medium</t>
        </is>
      </c>
      <c r="AB145" s="15" t="inlineStr">
        <is>
          <t>Strong in fitness/pre-workout niche</t>
        </is>
      </c>
      <c r="AC145" s="15" t="inlineStr">
        <is>
          <t>Pre-workout performance in a ready-to-drink can</t>
        </is>
      </c>
      <c r="AD145" s="15" t="inlineStr">
        <is>
          <t>Performance/pre-workout positioning with beta-alanine.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473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C4</t>
        </is>
      </c>
      <c r="B146" s="15" t="inlineStr">
        <is>
          <t>C4 Energy (Performance) | Tropical Blast | 18-pack 473mL</t>
        </is>
      </c>
      <c r="C146" s="15" t="inlineStr">
        <is>
          <t>4) Caffeine &amp; energy beverage</t>
        </is>
      </c>
      <c r="D146" s="15" t="inlineStr">
        <is>
          <t>473 mL can</t>
        </is>
      </c>
      <c r="E146" s="16" t="n">
        <v>18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Tropical Blast</t>
        </is>
      </c>
      <c r="P146" s="16" t="n">
        <v>200</v>
      </c>
      <c r="Q146" s="16" t="n">
        <v>45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Sucralose + acesulfame-K</t>
        </is>
      </c>
      <c r="V146" s="15" t="inlineStr">
        <is>
          <t>Pre-workout energy, beta-alanine (CarnoSyn)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Strong in fitness/pre-workout niche</t>
        </is>
      </c>
      <c r="AC146" s="15" t="inlineStr">
        <is>
          <t>Pre-workout performance in a ready-to-drink can</t>
        </is>
      </c>
      <c r="AD146" s="15" t="inlineStr">
        <is>
          <t>Performance/pre-workout positioning with beta-alanine.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473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C4</t>
        </is>
      </c>
      <c r="B147" s="15" t="inlineStr">
        <is>
          <t>C4 Energy (Performance) | Tropical Blast | 24-pack 473mL</t>
        </is>
      </c>
      <c r="C147" s="15" t="inlineStr">
        <is>
          <t>4) Caffeine &amp; energy beverage</t>
        </is>
      </c>
      <c r="D147" s="15" t="inlineStr">
        <is>
          <t>473 mL can</t>
        </is>
      </c>
      <c r="E147" s="16" t="n">
        <v>24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Tropical Blast</t>
        </is>
      </c>
      <c r="P147" s="16" t="n">
        <v>200</v>
      </c>
      <c r="Q147" s="16" t="n">
        <v>45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Sucralose + acesulfame-K</t>
        </is>
      </c>
      <c r="V147" s="15" t="inlineStr">
        <is>
          <t>Pre-workout energy, beta-alanine (CarnoSyn)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Strong in fitness/pre-workout niche</t>
        </is>
      </c>
      <c r="AC147" s="15" t="inlineStr">
        <is>
          <t>Pre-workout performance in a ready-to-drink can</t>
        </is>
      </c>
      <c r="AD147" s="15" t="inlineStr">
        <is>
          <t>Performance/pre-workout positioning with beta-alanine.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473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C4</t>
        </is>
      </c>
      <c r="B148" s="15" t="inlineStr">
        <is>
          <t>C4 Energy (Performance) | Orange Slice | single 473mL</t>
        </is>
      </c>
      <c r="C148" s="15" t="inlineStr">
        <is>
          <t>4) Caffeine &amp; energy beverage</t>
        </is>
      </c>
      <c r="D148" s="15" t="inlineStr">
        <is>
          <t>473 mL can</t>
        </is>
      </c>
      <c r="E148" s="16" t="n">
        <v>1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Orange Slice</t>
        </is>
      </c>
      <c r="P148" s="16" t="n">
        <v>200</v>
      </c>
      <c r="Q148" s="16" t="n">
        <v>45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Sucralose + acesulfame-K</t>
        </is>
      </c>
      <c r="V148" s="15" t="inlineStr">
        <is>
          <t>Pre-workout energy, beta-alanine (CarnoSyn)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Strong in fitness/pre-workout niche</t>
        </is>
      </c>
      <c r="AC148" s="15" t="inlineStr">
        <is>
          <t>Pre-workout performance in a ready-to-drink can</t>
        </is>
      </c>
      <c r="AD148" s="15" t="inlineStr">
        <is>
          <t>Performance/pre-workout positioning with beta-alanine.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473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C4</t>
        </is>
      </c>
      <c r="B149" s="15" t="inlineStr">
        <is>
          <t>C4 Energy (Performance) | Orange Slice | 8-pack 473mL</t>
        </is>
      </c>
      <c r="C149" s="15" t="inlineStr">
        <is>
          <t>4) Caffeine &amp; energy beverage</t>
        </is>
      </c>
      <c r="D149" s="15" t="inlineStr">
        <is>
          <t>473 mL can</t>
        </is>
      </c>
      <c r="E149" s="16" t="n">
        <v>8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Orange Slice</t>
        </is>
      </c>
      <c r="P149" s="16" t="n">
        <v>200</v>
      </c>
      <c r="Q149" s="16" t="n">
        <v>45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Sucralose + acesulfame-K</t>
        </is>
      </c>
      <c r="V149" s="15" t="inlineStr">
        <is>
          <t>Pre-workout energy, beta-alanine (CarnoSyn)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Strong in fitness/pre-workout niche</t>
        </is>
      </c>
      <c r="AC149" s="15" t="inlineStr">
        <is>
          <t>Pre-workout performance in a ready-to-drink can</t>
        </is>
      </c>
      <c r="AD149" s="15" t="inlineStr">
        <is>
          <t>Performance/pre-workout positioning with beta-alanine.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473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C4</t>
        </is>
      </c>
      <c r="B150" s="15" t="inlineStr">
        <is>
          <t>C4 Energy (Performance) | Orange Slice | 12-pack 473mL</t>
        </is>
      </c>
      <c r="C150" s="15" t="inlineStr">
        <is>
          <t>4) Caffeine &amp; energy beverage</t>
        </is>
      </c>
      <c r="D150" s="15" t="inlineStr">
        <is>
          <t>473 mL can</t>
        </is>
      </c>
      <c r="E150" s="16" t="n">
        <v>12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Orange Slice</t>
        </is>
      </c>
      <c r="P150" s="16" t="n">
        <v>200</v>
      </c>
      <c r="Q150" s="16" t="n">
        <v>45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Sucralose + acesulfame-K</t>
        </is>
      </c>
      <c r="V150" s="15" t="inlineStr">
        <is>
          <t>Pre-workout energy, beta-alanine (CarnoSyn)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Strong in fitness/pre-workout niche</t>
        </is>
      </c>
      <c r="AC150" s="15" t="inlineStr">
        <is>
          <t>Pre-workout performance in a ready-to-drink can</t>
        </is>
      </c>
      <c r="AD150" s="15" t="inlineStr">
        <is>
          <t>Performance/pre-workout positioning with beta-alanine.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473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C4</t>
        </is>
      </c>
      <c r="B151" s="15" t="inlineStr">
        <is>
          <t>C4 Energy (Performance) | Orange Slice | 18-pack 473mL</t>
        </is>
      </c>
      <c r="C151" s="15" t="inlineStr">
        <is>
          <t>4) Caffeine &amp; energy beverage</t>
        </is>
      </c>
      <c r="D151" s="15" t="inlineStr">
        <is>
          <t>473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Orange Slice</t>
        </is>
      </c>
      <c r="P151" s="16" t="n">
        <v>200</v>
      </c>
      <c r="Q151" s="16" t="n">
        <v>45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Sucralose + acesulfame-K</t>
        </is>
      </c>
      <c r="V151" s="15" t="inlineStr">
        <is>
          <t>Pre-workout energy, beta-alanine (CarnoSyn)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Strong in fitness/pre-workout niche</t>
        </is>
      </c>
      <c r="AC151" s="15" t="inlineStr">
        <is>
          <t>Pre-workout performance in a ready-to-drink can</t>
        </is>
      </c>
      <c r="AD151" s="15" t="inlineStr">
        <is>
          <t>Performance/pre-workout positioning with beta-alanine.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473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C4</t>
        </is>
      </c>
      <c r="B152" s="15" t="inlineStr">
        <is>
          <t>C4 Energy (Performance) | Orange Slice | 24-pack 473mL</t>
        </is>
      </c>
      <c r="C152" s="15" t="inlineStr">
        <is>
          <t>4) Caffeine &amp; energy beverage</t>
        </is>
      </c>
      <c r="D152" s="15" t="inlineStr">
        <is>
          <t>473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Orange Slice</t>
        </is>
      </c>
      <c r="P152" s="16" t="n">
        <v>200</v>
      </c>
      <c r="Q152" s="16" t="n">
        <v>45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Sucralose + acesulfame-K</t>
        </is>
      </c>
      <c r="V152" s="15" t="inlineStr">
        <is>
          <t>Pre-workout energy, beta-alanine (CarnoSyn)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Strong in fitness/pre-workout niche</t>
        </is>
      </c>
      <c r="AC152" s="15" t="inlineStr">
        <is>
          <t>Pre-workout performance in a ready-to-drink can</t>
        </is>
      </c>
      <c r="AD152" s="15" t="inlineStr">
        <is>
          <t>Performance/pre-workout positioning with beta-alanine.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473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Reign</t>
        </is>
      </c>
      <c r="B153" s="15" t="inlineStr">
        <is>
          <t>Reign Total Body Fuel | Razzle Berry | single 473mL</t>
        </is>
      </c>
      <c r="C153" s="15" t="inlineStr">
        <is>
          <t>4) Caffeine &amp; energy beverage</t>
        </is>
      </c>
      <c r="D153" s="15" t="inlineStr">
        <is>
          <t>473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Razzle Berry</t>
        </is>
      </c>
      <c r="P153" s="16" t="n">
        <v>300</v>
      </c>
      <c r="Q153" s="16" t="n">
        <v>10</v>
      </c>
      <c r="R153" s="15" t="inlineStr">
        <is>
          <t>Not listed</t>
        </is>
      </c>
      <c r="S153" s="16" t="n">
        <v>0</v>
      </c>
      <c r="T153" s="16" t="n">
        <v>10</v>
      </c>
      <c r="U153" s="15" t="inlineStr">
        <is>
          <t>Sucralose</t>
        </is>
      </c>
      <c r="V153" s="15" t="inlineStr">
        <is>
          <t>300 mg caffeine, BCAAs, CoQ10, zero sugar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Performance line under Monster umbrella</t>
        </is>
      </c>
      <c r="AC153" s="15" t="inlineStr">
        <is>
          <t>Maximum-dose fitness energy with BCAAs</t>
        </is>
      </c>
      <c r="AD153" s="15" t="inlineStr">
        <is>
          <t>Highest mainstream caffeine dose plus workout aminos.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473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Reign</t>
        </is>
      </c>
      <c r="B154" s="15" t="inlineStr">
        <is>
          <t>Reign Total Body Fuel | Razzle Berry | 8-pack 473mL</t>
        </is>
      </c>
      <c r="C154" s="15" t="inlineStr">
        <is>
          <t>4) Caffeine &amp; energy beverage</t>
        </is>
      </c>
      <c r="D154" s="15" t="inlineStr">
        <is>
          <t>473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Razzle Berry</t>
        </is>
      </c>
      <c r="P154" s="16" t="n">
        <v>300</v>
      </c>
      <c r="Q154" s="16" t="n">
        <v>10</v>
      </c>
      <c r="R154" s="15" t="inlineStr">
        <is>
          <t>Not listed</t>
        </is>
      </c>
      <c r="S154" s="16" t="n">
        <v>0</v>
      </c>
      <c r="T154" s="16" t="n">
        <v>10</v>
      </c>
      <c r="U154" s="15" t="inlineStr">
        <is>
          <t>Sucralose</t>
        </is>
      </c>
      <c r="V154" s="15" t="inlineStr">
        <is>
          <t>300 mg caffeine, BCAAs, CoQ10, zero sugar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Performance line under Monster umbrella</t>
        </is>
      </c>
      <c r="AC154" s="15" t="inlineStr">
        <is>
          <t>Maximum-dose fitness energy with BCAAs</t>
        </is>
      </c>
      <c r="AD154" s="15" t="inlineStr">
        <is>
          <t>Highest mainstream caffeine dose plus workout aminos.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473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Reign</t>
        </is>
      </c>
      <c r="B155" s="15" t="inlineStr">
        <is>
          <t>Reign Total Body Fuel | Razzle Berry | 12-pack 473mL</t>
        </is>
      </c>
      <c r="C155" s="15" t="inlineStr">
        <is>
          <t>4) Caffeine &amp; energy beverage</t>
        </is>
      </c>
      <c r="D155" s="15" t="inlineStr">
        <is>
          <t>473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Razzle Berry</t>
        </is>
      </c>
      <c r="P155" s="16" t="n">
        <v>300</v>
      </c>
      <c r="Q155" s="16" t="n">
        <v>10</v>
      </c>
      <c r="R155" s="15" t="inlineStr">
        <is>
          <t>Not listed</t>
        </is>
      </c>
      <c r="S155" s="16" t="n">
        <v>0</v>
      </c>
      <c r="T155" s="16" t="n">
        <v>10</v>
      </c>
      <c r="U155" s="15" t="inlineStr">
        <is>
          <t>Sucralose</t>
        </is>
      </c>
      <c r="V155" s="15" t="inlineStr">
        <is>
          <t>300 mg caffeine, BCAAs, CoQ10, zero sugar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Performance line under Monster umbrella</t>
        </is>
      </c>
      <c r="AC155" s="15" t="inlineStr">
        <is>
          <t>Maximum-dose fitness energy with BCAAs</t>
        </is>
      </c>
      <c r="AD155" s="15" t="inlineStr">
        <is>
          <t>Highest mainstream caffeine dose plus workout aminos.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473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Reign</t>
        </is>
      </c>
      <c r="B156" s="15" t="inlineStr">
        <is>
          <t>Reign Total Body Fuel | Razzle Berry | 18-pack 473mL</t>
        </is>
      </c>
      <c r="C156" s="15" t="inlineStr">
        <is>
          <t>4) Caffeine &amp; energy beverage</t>
        </is>
      </c>
      <c r="D156" s="15" t="inlineStr">
        <is>
          <t>473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Razzle Berry</t>
        </is>
      </c>
      <c r="P156" s="16" t="n">
        <v>300</v>
      </c>
      <c r="Q156" s="16" t="n">
        <v>10</v>
      </c>
      <c r="R156" s="15" t="inlineStr">
        <is>
          <t>Not listed</t>
        </is>
      </c>
      <c r="S156" s="16" t="n">
        <v>0</v>
      </c>
      <c r="T156" s="16" t="n">
        <v>10</v>
      </c>
      <c r="U156" s="15" t="inlineStr">
        <is>
          <t>Sucralose</t>
        </is>
      </c>
      <c r="V156" s="15" t="inlineStr">
        <is>
          <t>300 mg caffeine, BCAAs, CoQ10, zero sugar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Performance line under Monster umbrella</t>
        </is>
      </c>
      <c r="AC156" s="15" t="inlineStr">
        <is>
          <t>Maximum-dose fitness energy with BCAAs</t>
        </is>
      </c>
      <c r="AD156" s="15" t="inlineStr">
        <is>
          <t>Highest mainstream caffeine dose plus workout aminos.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473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Reign</t>
        </is>
      </c>
      <c r="B157" s="15" t="inlineStr">
        <is>
          <t>Reign Total Body Fuel | Razzle Berry | 24-pack 473mL</t>
        </is>
      </c>
      <c r="C157" s="15" t="inlineStr">
        <is>
          <t>4) Caffeine &amp; energy beverage</t>
        </is>
      </c>
      <c r="D157" s="15" t="inlineStr">
        <is>
          <t>473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Razzle Berry</t>
        </is>
      </c>
      <c r="P157" s="16" t="n">
        <v>300</v>
      </c>
      <c r="Q157" s="16" t="n">
        <v>10</v>
      </c>
      <c r="R157" s="15" t="inlineStr">
        <is>
          <t>Not listed</t>
        </is>
      </c>
      <c r="S157" s="16" t="n">
        <v>0</v>
      </c>
      <c r="T157" s="16" t="n">
        <v>10</v>
      </c>
      <c r="U157" s="15" t="inlineStr">
        <is>
          <t>Sucralose</t>
        </is>
      </c>
      <c r="V157" s="15" t="inlineStr">
        <is>
          <t>300 mg caffeine, BCAAs, CoQ10, zero sugar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Performance line under Monster umbrella</t>
        </is>
      </c>
      <c r="AC157" s="15" t="inlineStr">
        <is>
          <t>Maximum-dose fitness energy with BCAAs</t>
        </is>
      </c>
      <c r="AD157" s="15" t="inlineStr">
        <is>
          <t>Highest mainstream caffeine dose plus workout aminos.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473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Reign</t>
        </is>
      </c>
      <c r="B158" s="15" t="inlineStr">
        <is>
          <t>Reign Total Body Fuel | Melon Mania | single 473mL</t>
        </is>
      </c>
      <c r="C158" s="15" t="inlineStr">
        <is>
          <t>4) Caffeine &amp; energy beverage</t>
        </is>
      </c>
      <c r="D158" s="15" t="inlineStr">
        <is>
          <t>473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Melon Mania</t>
        </is>
      </c>
      <c r="P158" s="16" t="n">
        <v>300</v>
      </c>
      <c r="Q158" s="16" t="n">
        <v>10</v>
      </c>
      <c r="R158" s="15" t="inlineStr">
        <is>
          <t>Not listed</t>
        </is>
      </c>
      <c r="S158" s="16" t="n">
        <v>0</v>
      </c>
      <c r="T158" s="16" t="n">
        <v>10</v>
      </c>
      <c r="U158" s="15" t="inlineStr">
        <is>
          <t>Sucralose</t>
        </is>
      </c>
      <c r="V158" s="15" t="inlineStr">
        <is>
          <t>300 mg caffeine, BCAAs, CoQ10, zero sugar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Performance line under Monster umbrella</t>
        </is>
      </c>
      <c r="AC158" s="15" t="inlineStr">
        <is>
          <t>Maximum-dose fitness energy with BCAAs</t>
        </is>
      </c>
      <c r="AD158" s="15" t="inlineStr">
        <is>
          <t>Highest mainstream caffeine dose plus workout aminos.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473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Reign</t>
        </is>
      </c>
      <c r="B159" s="15" t="inlineStr">
        <is>
          <t>Reign Total Body Fuel | Melon Mania | 8-pack 473mL</t>
        </is>
      </c>
      <c r="C159" s="15" t="inlineStr">
        <is>
          <t>4) Caffeine &amp; energy beverage</t>
        </is>
      </c>
      <c r="D159" s="15" t="inlineStr">
        <is>
          <t>473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Melon Mania</t>
        </is>
      </c>
      <c r="P159" s="16" t="n">
        <v>300</v>
      </c>
      <c r="Q159" s="16" t="n">
        <v>10</v>
      </c>
      <c r="R159" s="15" t="inlineStr">
        <is>
          <t>Not listed</t>
        </is>
      </c>
      <c r="S159" s="16" t="n">
        <v>0</v>
      </c>
      <c r="T159" s="16" t="n">
        <v>10</v>
      </c>
      <c r="U159" s="15" t="inlineStr">
        <is>
          <t>Sucralose</t>
        </is>
      </c>
      <c r="V159" s="15" t="inlineStr">
        <is>
          <t>300 mg caffeine, BCAAs, CoQ10, zero sugar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Performance line under Monster umbrella</t>
        </is>
      </c>
      <c r="AC159" s="15" t="inlineStr">
        <is>
          <t>Maximum-dose fitness energy with BCAAs</t>
        </is>
      </c>
      <c r="AD159" s="15" t="inlineStr">
        <is>
          <t>Highest mainstream caffeine dose plus workout aminos.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473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Reign</t>
        </is>
      </c>
      <c r="B160" s="15" t="inlineStr">
        <is>
          <t>Reign Total Body Fuel | Melon Mania | 12-pack 473mL</t>
        </is>
      </c>
      <c r="C160" s="15" t="inlineStr">
        <is>
          <t>4) Caffeine &amp; energy beverage</t>
        </is>
      </c>
      <c r="D160" s="15" t="inlineStr">
        <is>
          <t>473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Melon Mania</t>
        </is>
      </c>
      <c r="P160" s="16" t="n">
        <v>300</v>
      </c>
      <c r="Q160" s="16" t="n">
        <v>10</v>
      </c>
      <c r="R160" s="15" t="inlineStr">
        <is>
          <t>Not listed</t>
        </is>
      </c>
      <c r="S160" s="16" t="n">
        <v>0</v>
      </c>
      <c r="T160" s="16" t="n">
        <v>10</v>
      </c>
      <c r="U160" s="15" t="inlineStr">
        <is>
          <t>Sucralose</t>
        </is>
      </c>
      <c r="V160" s="15" t="inlineStr">
        <is>
          <t>300 mg caffeine, BCAAs, CoQ10, zero sugar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Performance line under Monster umbrella</t>
        </is>
      </c>
      <c r="AC160" s="15" t="inlineStr">
        <is>
          <t>Maximum-dose fitness energy with BCAAs</t>
        </is>
      </c>
      <c r="AD160" s="15" t="inlineStr">
        <is>
          <t>Highest mainstream caffeine dose plus workout aminos.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473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Reign</t>
        </is>
      </c>
      <c r="B161" s="15" t="inlineStr">
        <is>
          <t>Reign Total Body Fuel | Melon Mania | 18-pack 473mL</t>
        </is>
      </c>
      <c r="C161" s="15" t="inlineStr">
        <is>
          <t>4) Caffeine &amp; energy beverage</t>
        </is>
      </c>
      <c r="D161" s="15" t="inlineStr">
        <is>
          <t>473 mL can</t>
        </is>
      </c>
      <c r="E161" s="16" t="n">
        <v>18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Melon Mania</t>
        </is>
      </c>
      <c r="P161" s="16" t="n">
        <v>300</v>
      </c>
      <c r="Q161" s="16" t="n">
        <v>10</v>
      </c>
      <c r="R161" s="15" t="inlineStr">
        <is>
          <t>Not listed</t>
        </is>
      </c>
      <c r="S161" s="16" t="n">
        <v>0</v>
      </c>
      <c r="T161" s="16" t="n">
        <v>10</v>
      </c>
      <c r="U161" s="15" t="inlineStr">
        <is>
          <t>Sucralose</t>
        </is>
      </c>
      <c r="V161" s="15" t="inlineStr">
        <is>
          <t>300 mg caffeine, BCAAs, CoQ10, zero sugar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Performance line under Monster umbrella</t>
        </is>
      </c>
      <c r="AC161" s="15" t="inlineStr">
        <is>
          <t>Maximum-dose fitness energy with BCAAs</t>
        </is>
      </c>
      <c r="AD161" s="15" t="inlineStr">
        <is>
          <t>Highest mainstream caffeine dose plus workout aminos.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473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Reign</t>
        </is>
      </c>
      <c r="B162" s="15" t="inlineStr">
        <is>
          <t>Reign Total Body Fuel | Melon Mania | 24-pack 473mL</t>
        </is>
      </c>
      <c r="C162" s="15" t="inlineStr">
        <is>
          <t>4) Caffeine &amp; energy beverage</t>
        </is>
      </c>
      <c r="D162" s="15" t="inlineStr">
        <is>
          <t>473 mL can</t>
        </is>
      </c>
      <c r="E162" s="16" t="n">
        <v>24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Melon Mania</t>
        </is>
      </c>
      <c r="P162" s="16" t="n">
        <v>300</v>
      </c>
      <c r="Q162" s="16" t="n">
        <v>10</v>
      </c>
      <c r="R162" s="15" t="inlineStr">
        <is>
          <t>Not listed</t>
        </is>
      </c>
      <c r="S162" s="16" t="n">
        <v>0</v>
      </c>
      <c r="T162" s="16" t="n">
        <v>10</v>
      </c>
      <c r="U162" s="15" t="inlineStr">
        <is>
          <t>Sucralose</t>
        </is>
      </c>
      <c r="V162" s="15" t="inlineStr">
        <is>
          <t>300 mg caffeine, BCAAs, CoQ10, zero sugar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Performance line under Monster umbrella</t>
        </is>
      </c>
      <c r="AC162" s="15" t="inlineStr">
        <is>
          <t>Maximum-dose fitness energy with BCAAs</t>
        </is>
      </c>
      <c r="AD162" s="15" t="inlineStr">
        <is>
          <t>Highest mainstream caffeine dose plus workout aminos.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473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Reign</t>
        </is>
      </c>
      <c r="B163" s="15" t="inlineStr">
        <is>
          <t>Reign Total Body Fuel | Sour Apple | single 473mL</t>
        </is>
      </c>
      <c r="C163" s="15" t="inlineStr">
        <is>
          <t>4) Caffeine &amp; energy beverage</t>
        </is>
      </c>
      <c r="D163" s="15" t="inlineStr">
        <is>
          <t>473 mL can</t>
        </is>
      </c>
      <c r="E163" s="16" t="n">
        <v>1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Sour Apple</t>
        </is>
      </c>
      <c r="P163" s="16" t="n">
        <v>300</v>
      </c>
      <c r="Q163" s="16" t="n">
        <v>10</v>
      </c>
      <c r="R163" s="15" t="inlineStr">
        <is>
          <t>Not listed</t>
        </is>
      </c>
      <c r="S163" s="16" t="n">
        <v>0</v>
      </c>
      <c r="T163" s="16" t="n">
        <v>10</v>
      </c>
      <c r="U163" s="15" t="inlineStr">
        <is>
          <t>Sucralose</t>
        </is>
      </c>
      <c r="V163" s="15" t="inlineStr">
        <is>
          <t>300 mg caffeine, BCAAs, CoQ10, zero sugar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Performance line under Monster umbrella</t>
        </is>
      </c>
      <c r="AC163" s="15" t="inlineStr">
        <is>
          <t>Maximum-dose fitness energy with BCAAs</t>
        </is>
      </c>
      <c r="AD163" s="15" t="inlineStr">
        <is>
          <t>Highest mainstream caffeine dose plus workout aminos.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473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Reign</t>
        </is>
      </c>
      <c r="B164" s="15" t="inlineStr">
        <is>
          <t>Reign Total Body Fuel | Sour Apple | 8-pack 473mL</t>
        </is>
      </c>
      <c r="C164" s="15" t="inlineStr">
        <is>
          <t>4) Caffeine &amp; energy beverage</t>
        </is>
      </c>
      <c r="D164" s="15" t="inlineStr">
        <is>
          <t>473 mL can</t>
        </is>
      </c>
      <c r="E164" s="16" t="n">
        <v>8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Sour Apple</t>
        </is>
      </c>
      <c r="P164" s="16" t="n">
        <v>300</v>
      </c>
      <c r="Q164" s="16" t="n">
        <v>10</v>
      </c>
      <c r="R164" s="15" t="inlineStr">
        <is>
          <t>Not listed</t>
        </is>
      </c>
      <c r="S164" s="16" t="n">
        <v>0</v>
      </c>
      <c r="T164" s="16" t="n">
        <v>10</v>
      </c>
      <c r="U164" s="15" t="inlineStr">
        <is>
          <t>Sucralose</t>
        </is>
      </c>
      <c r="V164" s="15" t="inlineStr">
        <is>
          <t>300 mg caffeine, BCAAs, CoQ10, zero sugar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Performance line under Monster umbrella</t>
        </is>
      </c>
      <c r="AC164" s="15" t="inlineStr">
        <is>
          <t>Maximum-dose fitness energy with BCAAs</t>
        </is>
      </c>
      <c r="AD164" s="15" t="inlineStr">
        <is>
          <t>Highest mainstream caffeine dose plus workout aminos.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473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Reign</t>
        </is>
      </c>
      <c r="B165" s="15" t="inlineStr">
        <is>
          <t>Reign Total Body Fuel | Sour Apple | 12-pack 473mL</t>
        </is>
      </c>
      <c r="C165" s="15" t="inlineStr">
        <is>
          <t>4) Caffeine &amp; energy beverage</t>
        </is>
      </c>
      <c r="D165" s="15" t="inlineStr">
        <is>
          <t>473 mL can</t>
        </is>
      </c>
      <c r="E165" s="16" t="n">
        <v>12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Sour Apple</t>
        </is>
      </c>
      <c r="P165" s="16" t="n">
        <v>300</v>
      </c>
      <c r="Q165" s="16" t="n">
        <v>10</v>
      </c>
      <c r="R165" s="15" t="inlineStr">
        <is>
          <t>Not listed</t>
        </is>
      </c>
      <c r="S165" s="16" t="n">
        <v>0</v>
      </c>
      <c r="T165" s="16" t="n">
        <v>10</v>
      </c>
      <c r="U165" s="15" t="inlineStr">
        <is>
          <t>Sucralose</t>
        </is>
      </c>
      <c r="V165" s="15" t="inlineStr">
        <is>
          <t>300 mg caffeine, BCAAs, CoQ10, zero sugar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Performance line under Monster umbrella</t>
        </is>
      </c>
      <c r="AC165" s="15" t="inlineStr">
        <is>
          <t>Maximum-dose fitness energy with BCAAs</t>
        </is>
      </c>
      <c r="AD165" s="15" t="inlineStr">
        <is>
          <t>Highest mainstream caffeine dose plus workout aminos.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473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Reign</t>
        </is>
      </c>
      <c r="B166" s="15" t="inlineStr">
        <is>
          <t>Reign Total Body Fuel | Sour Apple | 18-pack 473mL</t>
        </is>
      </c>
      <c r="C166" s="15" t="inlineStr">
        <is>
          <t>4) Caffeine &amp; energy beverage</t>
        </is>
      </c>
      <c r="D166" s="15" t="inlineStr">
        <is>
          <t>473 mL can</t>
        </is>
      </c>
      <c r="E166" s="16" t="n">
        <v>18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Sour Apple</t>
        </is>
      </c>
      <c r="P166" s="16" t="n">
        <v>300</v>
      </c>
      <c r="Q166" s="16" t="n">
        <v>10</v>
      </c>
      <c r="R166" s="15" t="inlineStr">
        <is>
          <t>Not listed</t>
        </is>
      </c>
      <c r="S166" s="16" t="n">
        <v>0</v>
      </c>
      <c r="T166" s="16" t="n">
        <v>10</v>
      </c>
      <c r="U166" s="15" t="inlineStr">
        <is>
          <t>Sucralose</t>
        </is>
      </c>
      <c r="V166" s="15" t="inlineStr">
        <is>
          <t>300 mg caffeine, BCAAs, CoQ10, zero sugar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Performance line under Monster umbrella</t>
        </is>
      </c>
      <c r="AC166" s="15" t="inlineStr">
        <is>
          <t>Maximum-dose fitness energy with BCAAs</t>
        </is>
      </c>
      <c r="AD166" s="15" t="inlineStr">
        <is>
          <t>Highest mainstream caffeine dose plus workout aminos.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473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Reign</t>
        </is>
      </c>
      <c r="B167" s="15" t="inlineStr">
        <is>
          <t>Reign Total Body Fuel | Sour Apple | 24-pack 473mL</t>
        </is>
      </c>
      <c r="C167" s="15" t="inlineStr">
        <is>
          <t>4) Caffeine &amp; energy beverage</t>
        </is>
      </c>
      <c r="D167" s="15" t="inlineStr">
        <is>
          <t>473 mL can</t>
        </is>
      </c>
      <c r="E167" s="16" t="n">
        <v>24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Sour Apple</t>
        </is>
      </c>
      <c r="P167" s="16" t="n">
        <v>300</v>
      </c>
      <c r="Q167" s="16" t="n">
        <v>10</v>
      </c>
      <c r="R167" s="15" t="inlineStr">
        <is>
          <t>Not listed</t>
        </is>
      </c>
      <c r="S167" s="16" t="n">
        <v>0</v>
      </c>
      <c r="T167" s="16" t="n">
        <v>10</v>
      </c>
      <c r="U167" s="15" t="inlineStr">
        <is>
          <t>Sucralose</t>
        </is>
      </c>
      <c r="V167" s="15" t="inlineStr">
        <is>
          <t>300 mg caffeine, BCAAs, CoQ10, zero sugar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Performance line under Monster umbrella</t>
        </is>
      </c>
      <c r="AC167" s="15" t="inlineStr">
        <is>
          <t>Maximum-dose fitness energy with BCAAs</t>
        </is>
      </c>
      <c r="AD167" s="15" t="inlineStr">
        <is>
          <t>Highest mainstream caffeine dose plus workout aminos.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473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Reign</t>
        </is>
      </c>
      <c r="B168" s="15" t="inlineStr">
        <is>
          <t>Reign Total Body Fuel | Orange Dreamsicle | single 473mL</t>
        </is>
      </c>
      <c r="C168" s="15" t="inlineStr">
        <is>
          <t>4) Caffeine &amp; energy beverage</t>
        </is>
      </c>
      <c r="D168" s="15" t="inlineStr">
        <is>
          <t>473 mL can</t>
        </is>
      </c>
      <c r="E168" s="16" t="n">
        <v>1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Orange Dreamsicle</t>
        </is>
      </c>
      <c r="P168" s="16" t="n">
        <v>300</v>
      </c>
      <c r="Q168" s="16" t="n">
        <v>10</v>
      </c>
      <c r="R168" s="15" t="inlineStr">
        <is>
          <t>Not listed</t>
        </is>
      </c>
      <c r="S168" s="16" t="n">
        <v>0</v>
      </c>
      <c r="T168" s="16" t="n">
        <v>10</v>
      </c>
      <c r="U168" s="15" t="inlineStr">
        <is>
          <t>Sucralose</t>
        </is>
      </c>
      <c r="V168" s="15" t="inlineStr">
        <is>
          <t>300 mg caffeine, BCAAs, CoQ10, zero sugar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Performance line under Monster umbrella</t>
        </is>
      </c>
      <c r="AC168" s="15" t="inlineStr">
        <is>
          <t>Maximum-dose fitness energy with BCAAs</t>
        </is>
      </c>
      <c r="AD168" s="15" t="inlineStr">
        <is>
          <t>Highest mainstream caffeine dose plus workout aminos.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473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Reign</t>
        </is>
      </c>
      <c r="B169" s="15" t="inlineStr">
        <is>
          <t>Reign Total Body Fuel | Orange Dreamsicle | 8-pack 473mL</t>
        </is>
      </c>
      <c r="C169" s="15" t="inlineStr">
        <is>
          <t>4) Caffeine &amp; energy beverage</t>
        </is>
      </c>
      <c r="D169" s="15" t="inlineStr">
        <is>
          <t>473 mL can</t>
        </is>
      </c>
      <c r="E169" s="16" t="n">
        <v>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Orange Dreamsicle</t>
        </is>
      </c>
      <c r="P169" s="16" t="n">
        <v>300</v>
      </c>
      <c r="Q169" s="16" t="n">
        <v>10</v>
      </c>
      <c r="R169" s="15" t="inlineStr">
        <is>
          <t>Not listed</t>
        </is>
      </c>
      <c r="S169" s="16" t="n">
        <v>0</v>
      </c>
      <c r="T169" s="16" t="n">
        <v>10</v>
      </c>
      <c r="U169" s="15" t="inlineStr">
        <is>
          <t>Sucralose</t>
        </is>
      </c>
      <c r="V169" s="15" t="inlineStr">
        <is>
          <t>300 mg caffeine, BCAAs, CoQ10, zero sugar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Performance line under Monster umbrella</t>
        </is>
      </c>
      <c r="AC169" s="15" t="inlineStr">
        <is>
          <t>Maximum-dose fitness energy with BCAAs</t>
        </is>
      </c>
      <c r="AD169" s="15" t="inlineStr">
        <is>
          <t>Highest mainstream caffeine dose plus workout aminos.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473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Reign</t>
        </is>
      </c>
      <c r="B170" s="15" t="inlineStr">
        <is>
          <t>Reign Total Body Fuel | Orange Dreamsicle | 12-pack 473mL</t>
        </is>
      </c>
      <c r="C170" s="15" t="inlineStr">
        <is>
          <t>4) Caffeine &amp; energy beverage</t>
        </is>
      </c>
      <c r="D170" s="15" t="inlineStr">
        <is>
          <t>473 mL can</t>
        </is>
      </c>
      <c r="E170" s="16" t="n">
        <v>12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Orange Dreamsicle</t>
        </is>
      </c>
      <c r="P170" s="16" t="n">
        <v>300</v>
      </c>
      <c r="Q170" s="16" t="n">
        <v>10</v>
      </c>
      <c r="R170" s="15" t="inlineStr">
        <is>
          <t>Not listed</t>
        </is>
      </c>
      <c r="S170" s="16" t="n">
        <v>0</v>
      </c>
      <c r="T170" s="16" t="n">
        <v>10</v>
      </c>
      <c r="U170" s="15" t="inlineStr">
        <is>
          <t>Sucralose</t>
        </is>
      </c>
      <c r="V170" s="15" t="inlineStr">
        <is>
          <t>300 mg caffeine, BCAAs, CoQ10, zero sugar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Performance line under Monster umbrella</t>
        </is>
      </c>
      <c r="AC170" s="15" t="inlineStr">
        <is>
          <t>Maximum-dose fitness energy with BCAAs</t>
        </is>
      </c>
      <c r="AD170" s="15" t="inlineStr">
        <is>
          <t>Highest mainstream caffeine dose plus workout aminos.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473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Reign</t>
        </is>
      </c>
      <c r="B171" s="15" t="inlineStr">
        <is>
          <t>Reign Total Body Fuel | Orange Dreamsicle | 18-pack 473mL</t>
        </is>
      </c>
      <c r="C171" s="15" t="inlineStr">
        <is>
          <t>4) Caffeine &amp; energy beverage</t>
        </is>
      </c>
      <c r="D171" s="15" t="inlineStr">
        <is>
          <t>473 mL can</t>
        </is>
      </c>
      <c r="E171" s="16" t="n">
        <v>18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Orange Dreamsicle</t>
        </is>
      </c>
      <c r="P171" s="16" t="n">
        <v>300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Sucralose</t>
        </is>
      </c>
      <c r="V171" s="15" t="inlineStr">
        <is>
          <t>300 mg caffeine, BCAAs, CoQ10, zero sugar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Performance line under Monster umbrella</t>
        </is>
      </c>
      <c r="AC171" s="15" t="inlineStr">
        <is>
          <t>Maximum-dose fitness energy with BCAAs</t>
        </is>
      </c>
      <c r="AD171" s="15" t="inlineStr">
        <is>
          <t>Highest mainstream caffeine dose plus workout aminos.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473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Reign</t>
        </is>
      </c>
      <c r="B172" s="15" t="inlineStr">
        <is>
          <t>Reign Total Body Fuel | Orange Dreamsicle | 24-pack 473mL</t>
        </is>
      </c>
      <c r="C172" s="15" t="inlineStr">
        <is>
          <t>4) Caffeine &amp; energy beverage</t>
        </is>
      </c>
      <c r="D172" s="15" t="inlineStr">
        <is>
          <t>473 mL can</t>
        </is>
      </c>
      <c r="E172" s="16" t="n">
        <v>24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Orange Dreamsicle</t>
        </is>
      </c>
      <c r="P172" s="16" t="n">
        <v>300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Sucralose</t>
        </is>
      </c>
      <c r="V172" s="15" t="inlineStr">
        <is>
          <t>300 mg caffeine, BCAAs, CoQ10, zero sugar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Performance line under Monster umbrella</t>
        </is>
      </c>
      <c r="AC172" s="15" t="inlineStr">
        <is>
          <t>Maximum-dose fitness energy with BCAAs</t>
        </is>
      </c>
      <c r="AD172" s="15" t="inlineStr">
        <is>
          <t>Highest mainstream caffeine dose plus workout aminos.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473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Reign</t>
        </is>
      </c>
      <c r="B173" s="15" t="inlineStr">
        <is>
          <t>Reign Total Body Fuel | Lemon HDZ | single 473mL</t>
        </is>
      </c>
      <c r="C173" s="15" t="inlineStr">
        <is>
          <t>4) Caffeine &amp; energy beverage</t>
        </is>
      </c>
      <c r="D173" s="15" t="inlineStr">
        <is>
          <t>473 mL can</t>
        </is>
      </c>
      <c r="E173" s="16" t="n">
        <v>1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Lemon HDZ</t>
        </is>
      </c>
      <c r="P173" s="16" t="n">
        <v>300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Sucralose</t>
        </is>
      </c>
      <c r="V173" s="15" t="inlineStr">
        <is>
          <t>300 mg caffeine, BCAAs, CoQ10, zero sugar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Performance line under Monster umbrella</t>
        </is>
      </c>
      <c r="AC173" s="15" t="inlineStr">
        <is>
          <t>Maximum-dose fitness energy with BCAAs</t>
        </is>
      </c>
      <c r="AD173" s="15" t="inlineStr">
        <is>
          <t>Highest mainstream caffeine dose plus workout aminos.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473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Reign</t>
        </is>
      </c>
      <c r="B174" s="15" t="inlineStr">
        <is>
          <t>Reign Total Body Fuel | Lemon HDZ | 8-pack 473mL</t>
        </is>
      </c>
      <c r="C174" s="15" t="inlineStr">
        <is>
          <t>4) Caffeine &amp; energy beverage</t>
        </is>
      </c>
      <c r="D174" s="15" t="inlineStr">
        <is>
          <t>473 mL can</t>
        </is>
      </c>
      <c r="E174" s="16" t="n">
        <v>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Lemon HDZ</t>
        </is>
      </c>
      <c r="P174" s="16" t="n">
        <v>300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Sucralose</t>
        </is>
      </c>
      <c r="V174" s="15" t="inlineStr">
        <is>
          <t>300 mg caffeine, BCAAs, CoQ10, zero sugar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Performance line under Monster umbrella</t>
        </is>
      </c>
      <c r="AC174" s="15" t="inlineStr">
        <is>
          <t>Maximum-dose fitness energy with BCAAs</t>
        </is>
      </c>
      <c r="AD174" s="15" t="inlineStr">
        <is>
          <t>Highest mainstream caffeine dose plus workout aminos.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473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Reign</t>
        </is>
      </c>
      <c r="B175" s="15" t="inlineStr">
        <is>
          <t>Reign Total Body Fuel | Lemon HDZ | 12-pack 473mL</t>
        </is>
      </c>
      <c r="C175" s="15" t="inlineStr">
        <is>
          <t>4) Caffeine &amp; energy beverage</t>
        </is>
      </c>
      <c r="D175" s="15" t="inlineStr">
        <is>
          <t>473 mL can</t>
        </is>
      </c>
      <c r="E175" s="16" t="n">
        <v>12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Lemon HDZ</t>
        </is>
      </c>
      <c r="P175" s="16" t="n">
        <v>300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Sucralose</t>
        </is>
      </c>
      <c r="V175" s="15" t="inlineStr">
        <is>
          <t>300 mg caffeine, BCAAs, CoQ10, zero sugar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Performance line under Monster umbrella</t>
        </is>
      </c>
      <c r="AC175" s="15" t="inlineStr">
        <is>
          <t>Maximum-dose fitness energy with BCAAs</t>
        </is>
      </c>
      <c r="AD175" s="15" t="inlineStr">
        <is>
          <t>Highest mainstream caffeine dose plus workout aminos.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473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Reign</t>
        </is>
      </c>
      <c r="B176" s="15" t="inlineStr">
        <is>
          <t>Reign Total Body Fuel | Lemon HDZ | 18-pack 473mL</t>
        </is>
      </c>
      <c r="C176" s="15" t="inlineStr">
        <is>
          <t>4) Caffeine &amp; energy beverage</t>
        </is>
      </c>
      <c r="D176" s="15" t="inlineStr">
        <is>
          <t>473 mL can</t>
        </is>
      </c>
      <c r="E176" s="16" t="n">
        <v>18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Lemon HDZ</t>
        </is>
      </c>
      <c r="P176" s="16" t="n">
        <v>300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Sucralose</t>
        </is>
      </c>
      <c r="V176" s="15" t="inlineStr">
        <is>
          <t>300 mg caffeine, BCAAs, CoQ10, zero sugar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Performance line under Monster umbrella</t>
        </is>
      </c>
      <c r="AC176" s="15" t="inlineStr">
        <is>
          <t>Maximum-dose fitness energy with BCAAs</t>
        </is>
      </c>
      <c r="AD176" s="15" t="inlineStr">
        <is>
          <t>Highest mainstream caffeine dose plus workout aminos.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473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Reign</t>
        </is>
      </c>
      <c r="B177" s="15" t="inlineStr">
        <is>
          <t>Reign Total Body Fuel | Lemon HDZ | 24-pack 473mL</t>
        </is>
      </c>
      <c r="C177" s="15" t="inlineStr">
        <is>
          <t>4) Caffeine &amp; energy beverage</t>
        </is>
      </c>
      <c r="D177" s="15" t="inlineStr">
        <is>
          <t>473 mL can</t>
        </is>
      </c>
      <c r="E177" s="16" t="n">
        <v>24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Lemon HDZ</t>
        </is>
      </c>
      <c r="P177" s="16" t="n">
        <v>300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Sucralose</t>
        </is>
      </c>
      <c r="V177" s="15" t="inlineStr">
        <is>
          <t>300 mg caffeine, BCAAs, CoQ10, zero sugar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Performance line under Monster umbrella</t>
        </is>
      </c>
      <c r="AC177" s="15" t="inlineStr">
        <is>
          <t>Maximum-dose fitness energy with BCAAs</t>
        </is>
      </c>
      <c r="AD177" s="15" t="inlineStr">
        <is>
          <t>Highest mainstream caffeine dose plus workout aminos.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473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Alani Nu</t>
        </is>
      </c>
      <c r="B178" s="15" t="inlineStr">
        <is>
          <t>Alani Nu Energy | Hawaiian Shaved Ice | single 355mL</t>
        </is>
      </c>
      <c r="C178" s="15" t="inlineStr">
        <is>
          <t>4) Caffeine &amp; energy beverage</t>
        </is>
      </c>
      <c r="D178" s="15" t="inlineStr">
        <is>
          <t>355 mL can</t>
        </is>
      </c>
      <c r="E178" s="16" t="n">
        <v>1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Hawaiian Shaved Ice</t>
        </is>
      </c>
      <c r="P178" s="16" t="n">
        <v>200</v>
      </c>
      <c r="Q178" s="16" t="n">
        <v>35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Sucralose</t>
        </is>
      </c>
      <c r="V178" s="15" t="inlineStr">
        <is>
          <t>Zero sugar, vitamins, female-fitness positioning</t>
        </is>
      </c>
      <c r="W178" s="19" t="n"/>
      <c r="X178" s="19" t="n"/>
      <c r="Y178" s="19" t="n"/>
      <c r="Z178" s="19" t="n"/>
      <c r="AA178" s="15" t="inlineStr">
        <is>
          <t>High</t>
        </is>
      </c>
      <c r="AB178" s="15" t="inlineStr">
        <is>
          <t>Fast-growing; strong female demographic &amp; flavours</t>
        </is>
      </c>
      <c r="AC178" s="15" t="inlineStr">
        <is>
          <t>Stylish zero-sugar energy aimed at women</t>
        </is>
      </c>
      <c r="AD178" s="15" t="inlineStr">
        <is>
          <t>On-trend flavours and aesthetic plus zero sugar.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Alani Nu</t>
        </is>
      </c>
      <c r="B179" s="15" t="inlineStr">
        <is>
          <t>Alani Nu Energy | Hawaiian Shaved Ice | 8-pack 355mL</t>
        </is>
      </c>
      <c r="C179" s="15" t="inlineStr">
        <is>
          <t>4) Caffeine &amp; energy beverage</t>
        </is>
      </c>
      <c r="D179" s="15" t="inlineStr">
        <is>
          <t>355 mL can</t>
        </is>
      </c>
      <c r="E179" s="16" t="n">
        <v>8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Hawaiian Shaved Ice</t>
        </is>
      </c>
      <c r="P179" s="16" t="n">
        <v>200</v>
      </c>
      <c r="Q179" s="16" t="n">
        <v>35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Sucralose</t>
        </is>
      </c>
      <c r="V179" s="15" t="inlineStr">
        <is>
          <t>Zero sugar, vitamins, female-fitness positioning</t>
        </is>
      </c>
      <c r="W179" s="19" t="n"/>
      <c r="X179" s="19" t="n"/>
      <c r="Y179" s="19" t="n"/>
      <c r="Z179" s="19" t="n"/>
      <c r="AA179" s="15" t="inlineStr">
        <is>
          <t>High</t>
        </is>
      </c>
      <c r="AB179" s="15" t="inlineStr">
        <is>
          <t>Fast-growing; strong female demographic &amp; flavours</t>
        </is>
      </c>
      <c r="AC179" s="15" t="inlineStr">
        <is>
          <t>Stylish zero-sugar energy aimed at women</t>
        </is>
      </c>
      <c r="AD179" s="15" t="inlineStr">
        <is>
          <t>On-trend flavours and aesthetic plus zero sugar.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Alani Nu</t>
        </is>
      </c>
      <c r="B180" s="15" t="inlineStr">
        <is>
          <t>Alani Nu Energy | Hawaiian Shaved Ice | 12-pack 355mL</t>
        </is>
      </c>
      <c r="C180" s="15" t="inlineStr">
        <is>
          <t>4) Caffeine &amp; energy beverage</t>
        </is>
      </c>
      <c r="D180" s="15" t="inlineStr">
        <is>
          <t>355 mL can</t>
        </is>
      </c>
      <c r="E180" s="16" t="n">
        <v>12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Hawaiian Shaved Ice</t>
        </is>
      </c>
      <c r="P180" s="16" t="n">
        <v>200</v>
      </c>
      <c r="Q180" s="16" t="n">
        <v>35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Sucralose</t>
        </is>
      </c>
      <c r="V180" s="15" t="inlineStr">
        <is>
          <t>Zero sugar, vitamins, female-fitness positioning</t>
        </is>
      </c>
      <c r="W180" s="19" t="n"/>
      <c r="X180" s="19" t="n"/>
      <c r="Y180" s="19" t="n"/>
      <c r="Z180" s="19" t="n"/>
      <c r="AA180" s="15" t="inlineStr">
        <is>
          <t>High</t>
        </is>
      </c>
      <c r="AB180" s="15" t="inlineStr">
        <is>
          <t>Fast-growing; strong female demographic &amp; flavours</t>
        </is>
      </c>
      <c r="AC180" s="15" t="inlineStr">
        <is>
          <t>Stylish zero-sugar energy aimed at women</t>
        </is>
      </c>
      <c r="AD180" s="15" t="inlineStr">
        <is>
          <t>On-trend flavours and aesthetic plus zero sugar.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Alani Nu</t>
        </is>
      </c>
      <c r="B181" s="15" t="inlineStr">
        <is>
          <t>Alani Nu Energy | Hawaiian Shaved Ice | 15-pack 355mL</t>
        </is>
      </c>
      <c r="C181" s="15" t="inlineStr">
        <is>
          <t>4) Caffeine &amp; energy beverage</t>
        </is>
      </c>
      <c r="D181" s="15" t="inlineStr">
        <is>
          <t>355 mL can</t>
        </is>
      </c>
      <c r="E181" s="16" t="n">
        <v>15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Hawaiian Shaved Ice</t>
        </is>
      </c>
      <c r="P181" s="16" t="n">
        <v>200</v>
      </c>
      <c r="Q181" s="16" t="n">
        <v>35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Sucralose</t>
        </is>
      </c>
      <c r="V181" s="15" t="inlineStr">
        <is>
          <t>Zero sugar, vitamins, female-fitness positioning</t>
        </is>
      </c>
      <c r="W181" s="19" t="n"/>
      <c r="X181" s="19" t="n"/>
      <c r="Y181" s="19" t="n"/>
      <c r="Z181" s="19" t="n"/>
      <c r="AA181" s="15" t="inlineStr">
        <is>
          <t>High</t>
        </is>
      </c>
      <c r="AB181" s="15" t="inlineStr">
        <is>
          <t>Fast-growing; strong female demographic &amp; flavours</t>
        </is>
      </c>
      <c r="AC181" s="15" t="inlineStr">
        <is>
          <t>Stylish zero-sugar energy aimed at women</t>
        </is>
      </c>
      <c r="AD181" s="15" t="inlineStr">
        <is>
          <t>On-trend flavours and aesthetic plus zero sugar.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Alani Nu</t>
        </is>
      </c>
      <c r="B182" s="15" t="inlineStr">
        <is>
          <t>Alani Nu Energy | Hawaiian Shaved Ice | 18-pack 355mL</t>
        </is>
      </c>
      <c r="C182" s="15" t="inlineStr">
        <is>
          <t>4) Caffeine &amp; energy beverage</t>
        </is>
      </c>
      <c r="D182" s="15" t="inlineStr">
        <is>
          <t>355 mL can</t>
        </is>
      </c>
      <c r="E182" s="16" t="n">
        <v>18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Hawaiian Shaved Ice</t>
        </is>
      </c>
      <c r="P182" s="16" t="n">
        <v>200</v>
      </c>
      <c r="Q182" s="16" t="n">
        <v>35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Sucralose</t>
        </is>
      </c>
      <c r="V182" s="15" t="inlineStr">
        <is>
          <t>Zero sugar, vitamins, female-fitness positioning</t>
        </is>
      </c>
      <c r="W182" s="19" t="n"/>
      <c r="X182" s="19" t="n"/>
      <c r="Y182" s="19" t="n"/>
      <c r="Z182" s="19" t="n"/>
      <c r="AA182" s="15" t="inlineStr">
        <is>
          <t>High</t>
        </is>
      </c>
      <c r="AB182" s="15" t="inlineStr">
        <is>
          <t>Fast-growing; strong female demographic &amp; flavours</t>
        </is>
      </c>
      <c r="AC182" s="15" t="inlineStr">
        <is>
          <t>Stylish zero-sugar energy aimed at women</t>
        </is>
      </c>
      <c r="AD182" s="15" t="inlineStr">
        <is>
          <t>On-trend flavours and aesthetic plus zero sugar.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Alani Nu</t>
        </is>
      </c>
      <c r="B183" s="15" t="inlineStr">
        <is>
          <t>Alani Nu Energy | Hawaiian Shaved Ice | 24-pack 355mL</t>
        </is>
      </c>
      <c r="C183" s="15" t="inlineStr">
        <is>
          <t>4) Caffeine &amp; energy beverage</t>
        </is>
      </c>
      <c r="D183" s="15" t="inlineStr">
        <is>
          <t>355 mL can</t>
        </is>
      </c>
      <c r="E183" s="16" t="n">
        <v>24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Hawaiian Shaved Ice</t>
        </is>
      </c>
      <c r="P183" s="16" t="n">
        <v>200</v>
      </c>
      <c r="Q183" s="16" t="n">
        <v>35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Sucralose</t>
        </is>
      </c>
      <c r="V183" s="15" t="inlineStr">
        <is>
          <t>Zero sugar, vitamins, female-fitness positioning</t>
        </is>
      </c>
      <c r="W183" s="19" t="n"/>
      <c r="X183" s="19" t="n"/>
      <c r="Y183" s="19" t="n"/>
      <c r="Z183" s="19" t="n"/>
      <c r="AA183" s="15" t="inlineStr">
        <is>
          <t>High</t>
        </is>
      </c>
      <c r="AB183" s="15" t="inlineStr">
        <is>
          <t>Fast-growing; strong female demographic &amp; flavours</t>
        </is>
      </c>
      <c r="AC183" s="15" t="inlineStr">
        <is>
          <t>Stylish zero-sugar energy aimed at women</t>
        </is>
      </c>
      <c r="AD183" s="15" t="inlineStr">
        <is>
          <t>On-trend flavours and aesthetic plus zero sugar.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Alani Nu</t>
        </is>
      </c>
      <c r="B184" s="15" t="inlineStr">
        <is>
          <t>Alani Nu Energy | Witch's Brew | single 355mL</t>
        </is>
      </c>
      <c r="C184" s="15" t="inlineStr">
        <is>
          <t>4) Caffeine &amp; energy beverage</t>
        </is>
      </c>
      <c r="D184" s="15" t="inlineStr">
        <is>
          <t>355 mL can</t>
        </is>
      </c>
      <c r="E184" s="16" t="n">
        <v>1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Witch's Brew</t>
        </is>
      </c>
      <c r="P184" s="16" t="n">
        <v>200</v>
      </c>
      <c r="Q184" s="16" t="n">
        <v>35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Sucralose</t>
        </is>
      </c>
      <c r="V184" s="15" t="inlineStr">
        <is>
          <t>Zero sugar, vitamins, female-fitness positioning</t>
        </is>
      </c>
      <c r="W184" s="19" t="n"/>
      <c r="X184" s="19" t="n"/>
      <c r="Y184" s="19" t="n"/>
      <c r="Z184" s="19" t="n"/>
      <c r="AA184" s="15" t="inlineStr">
        <is>
          <t>High</t>
        </is>
      </c>
      <c r="AB184" s="15" t="inlineStr">
        <is>
          <t>Fast-growing; strong female demographic &amp; flavours</t>
        </is>
      </c>
      <c r="AC184" s="15" t="inlineStr">
        <is>
          <t>Stylish zero-sugar energy aimed at women</t>
        </is>
      </c>
      <c r="AD184" s="15" t="inlineStr">
        <is>
          <t>On-trend flavours and aesthetic plus zero sugar.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Alani Nu</t>
        </is>
      </c>
      <c r="B185" s="15" t="inlineStr">
        <is>
          <t>Alani Nu Energy | Witch's Brew | 8-pack 355mL</t>
        </is>
      </c>
      <c r="C185" s="15" t="inlineStr">
        <is>
          <t>4) Caffeine &amp; energy beverage</t>
        </is>
      </c>
      <c r="D185" s="15" t="inlineStr">
        <is>
          <t>355 mL can</t>
        </is>
      </c>
      <c r="E185" s="16" t="n">
        <v>8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Witch's Brew</t>
        </is>
      </c>
      <c r="P185" s="16" t="n">
        <v>200</v>
      </c>
      <c r="Q185" s="16" t="n">
        <v>35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Sucralose</t>
        </is>
      </c>
      <c r="V185" s="15" t="inlineStr">
        <is>
          <t>Zero sugar, vitamins, female-fitness positioning</t>
        </is>
      </c>
      <c r="W185" s="19" t="n"/>
      <c r="X185" s="19" t="n"/>
      <c r="Y185" s="19" t="n"/>
      <c r="Z185" s="19" t="n"/>
      <c r="AA185" s="15" t="inlineStr">
        <is>
          <t>High</t>
        </is>
      </c>
      <c r="AB185" s="15" t="inlineStr">
        <is>
          <t>Fast-growing; strong female demographic &amp; flavours</t>
        </is>
      </c>
      <c r="AC185" s="15" t="inlineStr">
        <is>
          <t>Stylish zero-sugar energy aimed at women</t>
        </is>
      </c>
      <c r="AD185" s="15" t="inlineStr">
        <is>
          <t>On-trend flavours and aesthetic plus zero sugar.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Alani Nu</t>
        </is>
      </c>
      <c r="B186" s="15" t="inlineStr">
        <is>
          <t>Alani Nu Energy | Witch's Brew | 12-pack 355mL</t>
        </is>
      </c>
      <c r="C186" s="15" t="inlineStr">
        <is>
          <t>4) Caffeine &amp; energy beverage</t>
        </is>
      </c>
      <c r="D186" s="15" t="inlineStr">
        <is>
          <t>355 mL can</t>
        </is>
      </c>
      <c r="E186" s="16" t="n">
        <v>12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Witch's Brew</t>
        </is>
      </c>
      <c r="P186" s="16" t="n">
        <v>200</v>
      </c>
      <c r="Q186" s="16" t="n">
        <v>35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Sucralose</t>
        </is>
      </c>
      <c r="V186" s="15" t="inlineStr">
        <is>
          <t>Zero sugar, vitamins, female-fitness positioning</t>
        </is>
      </c>
      <c r="W186" s="19" t="n"/>
      <c r="X186" s="19" t="n"/>
      <c r="Y186" s="19" t="n"/>
      <c r="Z186" s="19" t="n"/>
      <c r="AA186" s="15" t="inlineStr">
        <is>
          <t>High</t>
        </is>
      </c>
      <c r="AB186" s="15" t="inlineStr">
        <is>
          <t>Fast-growing; strong female demographic &amp; flavours</t>
        </is>
      </c>
      <c r="AC186" s="15" t="inlineStr">
        <is>
          <t>Stylish zero-sugar energy aimed at women</t>
        </is>
      </c>
      <c r="AD186" s="15" t="inlineStr">
        <is>
          <t>On-trend flavours and aesthetic plus zero sugar.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Alani Nu</t>
        </is>
      </c>
      <c r="B187" s="15" t="inlineStr">
        <is>
          <t>Alani Nu Energy | Witch's Brew | 15-pack 355mL</t>
        </is>
      </c>
      <c r="C187" s="15" t="inlineStr">
        <is>
          <t>4) Caffeine &amp; energy beverage</t>
        </is>
      </c>
      <c r="D187" s="15" t="inlineStr">
        <is>
          <t>355 mL can</t>
        </is>
      </c>
      <c r="E187" s="16" t="n">
        <v>15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Witch's Brew</t>
        </is>
      </c>
      <c r="P187" s="16" t="n">
        <v>200</v>
      </c>
      <c r="Q187" s="16" t="n">
        <v>35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Sucralose</t>
        </is>
      </c>
      <c r="V187" s="15" t="inlineStr">
        <is>
          <t>Zero sugar, vitamins, female-fitness positioning</t>
        </is>
      </c>
      <c r="W187" s="19" t="n"/>
      <c r="X187" s="19" t="n"/>
      <c r="Y187" s="19" t="n"/>
      <c r="Z187" s="19" t="n"/>
      <c r="AA187" s="15" t="inlineStr">
        <is>
          <t>High</t>
        </is>
      </c>
      <c r="AB187" s="15" t="inlineStr">
        <is>
          <t>Fast-growing; strong female demographic &amp; flavours</t>
        </is>
      </c>
      <c r="AC187" s="15" t="inlineStr">
        <is>
          <t>Stylish zero-sugar energy aimed at women</t>
        </is>
      </c>
      <c r="AD187" s="15" t="inlineStr">
        <is>
          <t>On-trend flavours and aesthetic plus zero sugar.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Alani Nu</t>
        </is>
      </c>
      <c r="B188" s="15" t="inlineStr">
        <is>
          <t>Alani Nu Energy | Witch's Brew | 18-pack 355mL</t>
        </is>
      </c>
      <c r="C188" s="15" t="inlineStr">
        <is>
          <t>4) Caffeine &amp; energy beverage</t>
        </is>
      </c>
      <c r="D188" s="15" t="inlineStr">
        <is>
          <t>355 mL can</t>
        </is>
      </c>
      <c r="E188" s="16" t="n">
        <v>18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Witch's Brew</t>
        </is>
      </c>
      <c r="P188" s="16" t="n">
        <v>200</v>
      </c>
      <c r="Q188" s="16" t="n">
        <v>35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Sucralose</t>
        </is>
      </c>
      <c r="V188" s="15" t="inlineStr">
        <is>
          <t>Zero sugar, vitamins, female-fitness positioning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Fast-growing; strong female demographic &amp; flavours</t>
        </is>
      </c>
      <c r="AC188" s="15" t="inlineStr">
        <is>
          <t>Stylish zero-sugar energy aimed at women</t>
        </is>
      </c>
      <c r="AD188" s="15" t="inlineStr">
        <is>
          <t>On-trend flavours and aesthetic plus zero sugar.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Alani Nu</t>
        </is>
      </c>
      <c r="B189" s="15" t="inlineStr">
        <is>
          <t>Alani Nu Energy | Witch's Brew | 24-pack 355mL</t>
        </is>
      </c>
      <c r="C189" s="15" t="inlineStr">
        <is>
          <t>4) Caffeine &amp; energy beverage</t>
        </is>
      </c>
      <c r="D189" s="15" t="inlineStr">
        <is>
          <t>355 mL can</t>
        </is>
      </c>
      <c r="E189" s="16" t="n">
        <v>24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Witch's Brew</t>
        </is>
      </c>
      <c r="P189" s="16" t="n">
        <v>200</v>
      </c>
      <c r="Q189" s="16" t="n">
        <v>35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Sucralose</t>
        </is>
      </c>
      <c r="V189" s="15" t="inlineStr">
        <is>
          <t>Zero sugar, vitamins, female-fitness positioning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Fast-growing; strong female demographic &amp; flavours</t>
        </is>
      </c>
      <c r="AC189" s="15" t="inlineStr">
        <is>
          <t>Stylish zero-sugar energy aimed at women</t>
        </is>
      </c>
      <c r="AD189" s="15" t="inlineStr">
        <is>
          <t>On-trend flavours and aesthetic plus zero sugar.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Alani Nu</t>
        </is>
      </c>
      <c r="B190" s="15" t="inlineStr">
        <is>
          <t>Alani Nu Energy | Mimosa | single 355mL</t>
        </is>
      </c>
      <c r="C190" s="15" t="inlineStr">
        <is>
          <t>4) Caffeine &amp; energy beverage</t>
        </is>
      </c>
      <c r="D190" s="15" t="inlineStr">
        <is>
          <t>355 mL can</t>
        </is>
      </c>
      <c r="E190" s="16" t="n">
        <v>1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Mimosa</t>
        </is>
      </c>
      <c r="P190" s="16" t="n">
        <v>200</v>
      </c>
      <c r="Q190" s="16" t="n">
        <v>35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Sucralose</t>
        </is>
      </c>
      <c r="V190" s="15" t="inlineStr">
        <is>
          <t>Zero sugar, vitamins, female-fitness positioning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Fast-growing; strong female demographic &amp; flavours</t>
        </is>
      </c>
      <c r="AC190" s="15" t="inlineStr">
        <is>
          <t>Stylish zero-sugar energy aimed at women</t>
        </is>
      </c>
      <c r="AD190" s="15" t="inlineStr">
        <is>
          <t>On-trend flavours and aesthetic plus zero sugar.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Alani Nu</t>
        </is>
      </c>
      <c r="B191" s="15" t="inlineStr">
        <is>
          <t>Alani Nu Energy | Mimosa | 8-pack 355mL</t>
        </is>
      </c>
      <c r="C191" s="15" t="inlineStr">
        <is>
          <t>4) Caffeine &amp; energy beverage</t>
        </is>
      </c>
      <c r="D191" s="15" t="inlineStr">
        <is>
          <t>355 mL can</t>
        </is>
      </c>
      <c r="E191" s="16" t="n">
        <v>8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Mimosa</t>
        </is>
      </c>
      <c r="P191" s="16" t="n">
        <v>200</v>
      </c>
      <c r="Q191" s="16" t="n">
        <v>35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Sucralose</t>
        </is>
      </c>
      <c r="V191" s="15" t="inlineStr">
        <is>
          <t>Zero sugar, vitamins, female-fitness positioning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Fast-growing; strong female demographic &amp; flavours</t>
        </is>
      </c>
      <c r="AC191" s="15" t="inlineStr">
        <is>
          <t>Stylish zero-sugar energy aimed at women</t>
        </is>
      </c>
      <c r="AD191" s="15" t="inlineStr">
        <is>
          <t>On-trend flavours and aesthetic plus zero sugar.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Alani Nu</t>
        </is>
      </c>
      <c r="B192" s="15" t="inlineStr">
        <is>
          <t>Alani Nu Energy | Mimosa | 12-pack 355mL</t>
        </is>
      </c>
      <c r="C192" s="15" t="inlineStr">
        <is>
          <t>4) Caffeine &amp; energy beverage</t>
        </is>
      </c>
      <c r="D192" s="15" t="inlineStr">
        <is>
          <t>355 mL can</t>
        </is>
      </c>
      <c r="E192" s="16" t="n">
        <v>12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Mimosa</t>
        </is>
      </c>
      <c r="P192" s="16" t="n">
        <v>200</v>
      </c>
      <c r="Q192" s="16" t="n">
        <v>35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Sucralose</t>
        </is>
      </c>
      <c r="V192" s="15" t="inlineStr">
        <is>
          <t>Zero sugar, vitamins, female-fitness positioning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Fast-growing; strong female demographic &amp; flavours</t>
        </is>
      </c>
      <c r="AC192" s="15" t="inlineStr">
        <is>
          <t>Stylish zero-sugar energy aimed at women</t>
        </is>
      </c>
      <c r="AD192" s="15" t="inlineStr">
        <is>
          <t>On-trend flavours and aesthetic plus zero sugar.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Alani Nu</t>
        </is>
      </c>
      <c r="B193" s="15" t="inlineStr">
        <is>
          <t>Alani Nu Energy | Mimosa | 15-pack 355mL</t>
        </is>
      </c>
      <c r="C193" s="15" t="inlineStr">
        <is>
          <t>4) Caffeine &amp; energy beverage</t>
        </is>
      </c>
      <c r="D193" s="15" t="inlineStr">
        <is>
          <t>355 mL can</t>
        </is>
      </c>
      <c r="E193" s="16" t="n">
        <v>15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Mimosa</t>
        </is>
      </c>
      <c r="P193" s="16" t="n">
        <v>200</v>
      </c>
      <c r="Q193" s="16" t="n">
        <v>35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Sucralose</t>
        </is>
      </c>
      <c r="V193" s="15" t="inlineStr">
        <is>
          <t>Zero sugar, vitamins, female-fitness positioning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Fast-growing; strong female demographic &amp; flavours</t>
        </is>
      </c>
      <c r="AC193" s="15" t="inlineStr">
        <is>
          <t>Stylish zero-sugar energy aimed at women</t>
        </is>
      </c>
      <c r="AD193" s="15" t="inlineStr">
        <is>
          <t>On-trend flavours and aesthetic plus zero sugar.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Alani Nu</t>
        </is>
      </c>
      <c r="B194" s="15" t="inlineStr">
        <is>
          <t>Alani Nu Energy | Mimosa | 18-pack 355mL</t>
        </is>
      </c>
      <c r="C194" s="15" t="inlineStr">
        <is>
          <t>4) Caffeine &amp; energy beverage</t>
        </is>
      </c>
      <c r="D194" s="15" t="inlineStr">
        <is>
          <t>355 mL can</t>
        </is>
      </c>
      <c r="E194" s="16" t="n">
        <v>18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Mimosa</t>
        </is>
      </c>
      <c r="P194" s="16" t="n">
        <v>200</v>
      </c>
      <c r="Q194" s="16" t="n">
        <v>35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Sucralose</t>
        </is>
      </c>
      <c r="V194" s="15" t="inlineStr">
        <is>
          <t>Zero sugar, vitamins, female-fitness positioning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Fast-growing; strong female demographic &amp; flavours</t>
        </is>
      </c>
      <c r="AC194" s="15" t="inlineStr">
        <is>
          <t>Stylish zero-sugar energy aimed at women</t>
        </is>
      </c>
      <c r="AD194" s="15" t="inlineStr">
        <is>
          <t>On-trend flavours and aesthetic plus zero sugar.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Alani Nu</t>
        </is>
      </c>
      <c r="B195" s="15" t="inlineStr">
        <is>
          <t>Alani Nu Energy | Mimosa | 24-pack 355mL</t>
        </is>
      </c>
      <c r="C195" s="15" t="inlineStr">
        <is>
          <t>4) Caffeine &amp; energy beverage</t>
        </is>
      </c>
      <c r="D195" s="15" t="inlineStr">
        <is>
          <t>355 mL can</t>
        </is>
      </c>
      <c r="E195" s="16" t="n">
        <v>24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Mimosa</t>
        </is>
      </c>
      <c r="P195" s="16" t="n">
        <v>200</v>
      </c>
      <c r="Q195" s="16" t="n">
        <v>35</v>
      </c>
      <c r="R195" s="15" t="inlineStr">
        <is>
          <t>Not listed</t>
        </is>
      </c>
      <c r="S195" s="16" t="n">
        <v>0</v>
      </c>
      <c r="T195" s="16" t="n">
        <v>10</v>
      </c>
      <c r="U195" s="15" t="inlineStr">
        <is>
          <t>Sucralose</t>
        </is>
      </c>
      <c r="V195" s="15" t="inlineStr">
        <is>
          <t>Zero sugar, vitamins, female-fitness positioning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Fast-growing; strong female demographic &amp; flavours</t>
        </is>
      </c>
      <c r="AC195" s="15" t="inlineStr">
        <is>
          <t>Stylish zero-sugar energy aimed at women</t>
        </is>
      </c>
      <c r="AD195" s="15" t="inlineStr">
        <is>
          <t>On-trend flavours and aesthetic plus zero sugar.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Alani Nu</t>
        </is>
      </c>
      <c r="B196" s="15" t="inlineStr">
        <is>
          <t>Alani Nu Energy | Cosmic Stardust | single 355mL</t>
        </is>
      </c>
      <c r="C196" s="15" t="inlineStr">
        <is>
          <t>4) Caffeine &amp; energy beverage</t>
        </is>
      </c>
      <c r="D196" s="15" t="inlineStr">
        <is>
          <t>355 mL can</t>
        </is>
      </c>
      <c r="E196" s="16" t="n">
        <v>1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Cosmic Stardust</t>
        </is>
      </c>
      <c r="P196" s="16" t="n">
        <v>200</v>
      </c>
      <c r="Q196" s="16" t="n">
        <v>35</v>
      </c>
      <c r="R196" s="15" t="inlineStr">
        <is>
          <t>Not listed</t>
        </is>
      </c>
      <c r="S196" s="16" t="n">
        <v>0</v>
      </c>
      <c r="T196" s="16" t="n">
        <v>10</v>
      </c>
      <c r="U196" s="15" t="inlineStr">
        <is>
          <t>Sucralose</t>
        </is>
      </c>
      <c r="V196" s="15" t="inlineStr">
        <is>
          <t>Zero sugar, vitamins, female-fitness positioning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Fast-growing; strong female demographic &amp; flavours</t>
        </is>
      </c>
      <c r="AC196" s="15" t="inlineStr">
        <is>
          <t>Stylish zero-sugar energy aimed at women</t>
        </is>
      </c>
      <c r="AD196" s="15" t="inlineStr">
        <is>
          <t>On-trend flavours and aesthetic plus zero sugar.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Alani Nu</t>
        </is>
      </c>
      <c r="B197" s="15" t="inlineStr">
        <is>
          <t>Alani Nu Energy | Cosmic Stardust | 8-pack 355mL</t>
        </is>
      </c>
      <c r="C197" s="15" t="inlineStr">
        <is>
          <t>4) Caffeine &amp; energy beverage</t>
        </is>
      </c>
      <c r="D197" s="15" t="inlineStr">
        <is>
          <t>355 mL can</t>
        </is>
      </c>
      <c r="E197" s="16" t="n">
        <v>8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Cosmic Stardust</t>
        </is>
      </c>
      <c r="P197" s="16" t="n">
        <v>200</v>
      </c>
      <c r="Q197" s="16" t="n">
        <v>35</v>
      </c>
      <c r="R197" s="15" t="inlineStr">
        <is>
          <t>Not listed</t>
        </is>
      </c>
      <c r="S197" s="16" t="n">
        <v>0</v>
      </c>
      <c r="T197" s="16" t="n">
        <v>10</v>
      </c>
      <c r="U197" s="15" t="inlineStr">
        <is>
          <t>Sucralose</t>
        </is>
      </c>
      <c r="V197" s="15" t="inlineStr">
        <is>
          <t>Zero sugar, vitamins, female-fitness positioning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Fast-growing; strong female demographic &amp; flavours</t>
        </is>
      </c>
      <c r="AC197" s="15" t="inlineStr">
        <is>
          <t>Stylish zero-sugar energy aimed at women</t>
        </is>
      </c>
      <c r="AD197" s="15" t="inlineStr">
        <is>
          <t>On-trend flavours and aesthetic plus zero sugar.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Alani Nu</t>
        </is>
      </c>
      <c r="B198" s="15" t="inlineStr">
        <is>
          <t>Alani Nu Energy | Cosmic Stardust | 12-pack 355mL</t>
        </is>
      </c>
      <c r="C198" s="15" t="inlineStr">
        <is>
          <t>4) Caffeine &amp; energy beverage</t>
        </is>
      </c>
      <c r="D198" s="15" t="inlineStr">
        <is>
          <t>355 mL can</t>
        </is>
      </c>
      <c r="E198" s="16" t="n">
        <v>12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Cosmic Stardust</t>
        </is>
      </c>
      <c r="P198" s="16" t="n">
        <v>200</v>
      </c>
      <c r="Q198" s="16" t="n">
        <v>35</v>
      </c>
      <c r="R198" s="15" t="inlineStr">
        <is>
          <t>Not listed</t>
        </is>
      </c>
      <c r="S198" s="16" t="n">
        <v>0</v>
      </c>
      <c r="T198" s="16" t="n">
        <v>10</v>
      </c>
      <c r="U198" s="15" t="inlineStr">
        <is>
          <t>Sucralose</t>
        </is>
      </c>
      <c r="V198" s="15" t="inlineStr">
        <is>
          <t>Zero sugar, vitamins, female-fitness positioning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Fast-growing; strong female demographic &amp; flavours</t>
        </is>
      </c>
      <c r="AC198" s="15" t="inlineStr">
        <is>
          <t>Stylish zero-sugar energy aimed at women</t>
        </is>
      </c>
      <c r="AD198" s="15" t="inlineStr">
        <is>
          <t>On-trend flavours and aesthetic plus zero sugar.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Alani Nu</t>
        </is>
      </c>
      <c r="B199" s="15" t="inlineStr">
        <is>
          <t>Alani Nu Energy | Cosmic Stardust | 15-pack 355mL</t>
        </is>
      </c>
      <c r="C199" s="15" t="inlineStr">
        <is>
          <t>4) Caffeine &amp; energy beverage</t>
        </is>
      </c>
      <c r="D199" s="15" t="inlineStr">
        <is>
          <t>355 mL can</t>
        </is>
      </c>
      <c r="E199" s="16" t="n">
        <v>15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Cosmic Stardust</t>
        </is>
      </c>
      <c r="P199" s="16" t="n">
        <v>200</v>
      </c>
      <c r="Q199" s="16" t="n">
        <v>35</v>
      </c>
      <c r="R199" s="15" t="inlineStr">
        <is>
          <t>Not listed</t>
        </is>
      </c>
      <c r="S199" s="16" t="n">
        <v>0</v>
      </c>
      <c r="T199" s="16" t="n">
        <v>10</v>
      </c>
      <c r="U199" s="15" t="inlineStr">
        <is>
          <t>Sucralose</t>
        </is>
      </c>
      <c r="V199" s="15" t="inlineStr">
        <is>
          <t>Zero sugar, vitamins, female-fitness positioning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Fast-growing; strong female demographic &amp; flavours</t>
        </is>
      </c>
      <c r="AC199" s="15" t="inlineStr">
        <is>
          <t>Stylish zero-sugar energy aimed at women</t>
        </is>
      </c>
      <c r="AD199" s="15" t="inlineStr">
        <is>
          <t>On-trend flavours and aesthetic plus zero sugar.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Alani Nu</t>
        </is>
      </c>
      <c r="B200" s="15" t="inlineStr">
        <is>
          <t>Alani Nu Energy | Cosmic Stardust | 18-pack 355mL</t>
        </is>
      </c>
      <c r="C200" s="15" t="inlineStr">
        <is>
          <t>4) Caffeine &amp; energy beverage</t>
        </is>
      </c>
      <c r="D200" s="15" t="inlineStr">
        <is>
          <t>355 mL can</t>
        </is>
      </c>
      <c r="E200" s="16" t="n">
        <v>18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Cosmic Stardust</t>
        </is>
      </c>
      <c r="P200" s="16" t="n">
        <v>200</v>
      </c>
      <c r="Q200" s="16" t="n">
        <v>35</v>
      </c>
      <c r="R200" s="15" t="inlineStr">
        <is>
          <t>Not listed</t>
        </is>
      </c>
      <c r="S200" s="16" t="n">
        <v>0</v>
      </c>
      <c r="T200" s="16" t="n">
        <v>10</v>
      </c>
      <c r="U200" s="15" t="inlineStr">
        <is>
          <t>Sucralose</t>
        </is>
      </c>
      <c r="V200" s="15" t="inlineStr">
        <is>
          <t>Zero sugar, vitamins, female-fitness positioning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Fast-growing; strong female demographic &amp; flavours</t>
        </is>
      </c>
      <c r="AC200" s="15" t="inlineStr">
        <is>
          <t>Stylish zero-sugar energy aimed at women</t>
        </is>
      </c>
      <c r="AD200" s="15" t="inlineStr">
        <is>
          <t>On-trend flavours and aesthetic plus zero sugar.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Alani Nu</t>
        </is>
      </c>
      <c r="B201" s="15" t="inlineStr">
        <is>
          <t>Alani Nu Energy | Cosmic Stardust | 24-pack 355mL</t>
        </is>
      </c>
      <c r="C201" s="15" t="inlineStr">
        <is>
          <t>4) Caffeine &amp; energy beverage</t>
        </is>
      </c>
      <c r="D201" s="15" t="inlineStr">
        <is>
          <t>355 mL can</t>
        </is>
      </c>
      <c r="E201" s="16" t="n">
        <v>24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Cosmic Stardust</t>
        </is>
      </c>
      <c r="P201" s="16" t="n">
        <v>200</v>
      </c>
      <c r="Q201" s="16" t="n">
        <v>35</v>
      </c>
      <c r="R201" s="15" t="inlineStr">
        <is>
          <t>Not listed</t>
        </is>
      </c>
      <c r="S201" s="16" t="n">
        <v>0</v>
      </c>
      <c r="T201" s="16" t="n">
        <v>10</v>
      </c>
      <c r="U201" s="15" t="inlineStr">
        <is>
          <t>Sucralose</t>
        </is>
      </c>
      <c r="V201" s="15" t="inlineStr">
        <is>
          <t>Zero sugar, vitamins, female-fitness positioning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Fast-growing; strong female demographic &amp; flavours</t>
        </is>
      </c>
      <c r="AC201" s="15" t="inlineStr">
        <is>
          <t>Stylish zero-sugar energy aimed at women</t>
        </is>
      </c>
      <c r="AD201" s="15" t="inlineStr">
        <is>
          <t>On-trend flavours and aesthetic plus zero sugar.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Alani Nu</t>
        </is>
      </c>
      <c r="B202" s="15" t="inlineStr">
        <is>
          <t>Alani Nu Energy | Breezeberry | single 355mL</t>
        </is>
      </c>
      <c r="C202" s="15" t="inlineStr">
        <is>
          <t>4) Caffeine &amp; energy beverage</t>
        </is>
      </c>
      <c r="D202" s="15" t="inlineStr">
        <is>
          <t>355 mL can</t>
        </is>
      </c>
      <c r="E202" s="16" t="n">
        <v>1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Breezeberry</t>
        </is>
      </c>
      <c r="P202" s="16" t="n">
        <v>200</v>
      </c>
      <c r="Q202" s="16" t="n">
        <v>35</v>
      </c>
      <c r="R202" s="15" t="inlineStr">
        <is>
          <t>Not listed</t>
        </is>
      </c>
      <c r="S202" s="16" t="n">
        <v>0</v>
      </c>
      <c r="T202" s="16" t="n">
        <v>10</v>
      </c>
      <c r="U202" s="15" t="inlineStr">
        <is>
          <t>Sucralose</t>
        </is>
      </c>
      <c r="V202" s="15" t="inlineStr">
        <is>
          <t>Zero sugar, vitamins, female-fitness positioning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Fast-growing; strong female demographic &amp; flavours</t>
        </is>
      </c>
      <c r="AC202" s="15" t="inlineStr">
        <is>
          <t>Stylish zero-sugar energy aimed at women</t>
        </is>
      </c>
      <c r="AD202" s="15" t="inlineStr">
        <is>
          <t>On-trend flavours and aesthetic plus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Alani Nu</t>
        </is>
      </c>
      <c r="B203" s="15" t="inlineStr">
        <is>
          <t>Alani Nu Energy | Breezeberry | 8-pack 355mL</t>
        </is>
      </c>
      <c r="C203" s="15" t="inlineStr">
        <is>
          <t>4) Caffeine &amp; energy beverage</t>
        </is>
      </c>
      <c r="D203" s="15" t="inlineStr">
        <is>
          <t>355 mL can</t>
        </is>
      </c>
      <c r="E203" s="16" t="n">
        <v>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Breezeberry</t>
        </is>
      </c>
      <c r="P203" s="16" t="n">
        <v>200</v>
      </c>
      <c r="Q203" s="16" t="n">
        <v>35</v>
      </c>
      <c r="R203" s="15" t="inlineStr">
        <is>
          <t>Not listed</t>
        </is>
      </c>
      <c r="S203" s="16" t="n">
        <v>0</v>
      </c>
      <c r="T203" s="16" t="n">
        <v>10</v>
      </c>
      <c r="U203" s="15" t="inlineStr">
        <is>
          <t>Sucralose</t>
        </is>
      </c>
      <c r="V203" s="15" t="inlineStr">
        <is>
          <t>Zero sugar, vitamins, female-fitness positioning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Fast-growing; strong female demographic &amp; flavours</t>
        </is>
      </c>
      <c r="AC203" s="15" t="inlineStr">
        <is>
          <t>Stylish zero-sugar energy aimed at women</t>
        </is>
      </c>
      <c r="AD203" s="15" t="inlineStr">
        <is>
          <t>On-trend flavours and aesthetic plus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Alani Nu</t>
        </is>
      </c>
      <c r="B204" s="15" t="inlineStr">
        <is>
          <t>Alani Nu Energy | Breezeberry | 12-pack 355mL</t>
        </is>
      </c>
      <c r="C204" s="15" t="inlineStr">
        <is>
          <t>4) Caffeine &amp; energy beverage</t>
        </is>
      </c>
      <c r="D204" s="15" t="inlineStr">
        <is>
          <t>355 mL can</t>
        </is>
      </c>
      <c r="E204" s="16" t="n">
        <v>12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Breezeberry</t>
        </is>
      </c>
      <c r="P204" s="16" t="n">
        <v>200</v>
      </c>
      <c r="Q204" s="16" t="n">
        <v>35</v>
      </c>
      <c r="R204" s="15" t="inlineStr">
        <is>
          <t>Not listed</t>
        </is>
      </c>
      <c r="S204" s="16" t="n">
        <v>0</v>
      </c>
      <c r="T204" s="16" t="n">
        <v>10</v>
      </c>
      <c r="U204" s="15" t="inlineStr">
        <is>
          <t>Sucralose</t>
        </is>
      </c>
      <c r="V204" s="15" t="inlineStr">
        <is>
          <t>Zero sugar, vitamins, female-fitness positioning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Fast-growing; strong female demographic &amp; flavours</t>
        </is>
      </c>
      <c r="AC204" s="15" t="inlineStr">
        <is>
          <t>Stylish zero-sugar energy aimed at women</t>
        </is>
      </c>
      <c r="AD204" s="15" t="inlineStr">
        <is>
          <t>On-trend flavours and aesthetic plus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Alani Nu</t>
        </is>
      </c>
      <c r="B205" s="15" t="inlineStr">
        <is>
          <t>Alani Nu Energy | Breezeberry | 15-pack 355mL</t>
        </is>
      </c>
      <c r="C205" s="15" t="inlineStr">
        <is>
          <t>4) Caffeine &amp; energy beverage</t>
        </is>
      </c>
      <c r="D205" s="15" t="inlineStr">
        <is>
          <t>355 mL can</t>
        </is>
      </c>
      <c r="E205" s="16" t="n">
        <v>15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Breezeberry</t>
        </is>
      </c>
      <c r="P205" s="16" t="n">
        <v>200</v>
      </c>
      <c r="Q205" s="16" t="n">
        <v>35</v>
      </c>
      <c r="R205" s="15" t="inlineStr">
        <is>
          <t>Not listed</t>
        </is>
      </c>
      <c r="S205" s="16" t="n">
        <v>0</v>
      </c>
      <c r="T205" s="16" t="n">
        <v>10</v>
      </c>
      <c r="U205" s="15" t="inlineStr">
        <is>
          <t>Sucralose</t>
        </is>
      </c>
      <c r="V205" s="15" t="inlineStr">
        <is>
          <t>Zero sugar, vitamins, female-fitness positioning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Fast-growing; strong female demographic &amp; flavours</t>
        </is>
      </c>
      <c r="AC205" s="15" t="inlineStr">
        <is>
          <t>Stylish zero-sugar energy aimed at women</t>
        </is>
      </c>
      <c r="AD205" s="15" t="inlineStr">
        <is>
          <t>On-trend flavours and aesthetic plus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Alani Nu</t>
        </is>
      </c>
      <c r="B206" s="15" t="inlineStr">
        <is>
          <t>Alani Nu Energy | Breezeberry | 18-pack 355mL</t>
        </is>
      </c>
      <c r="C206" s="15" t="inlineStr">
        <is>
          <t>4) Caffeine &amp; energy beverage</t>
        </is>
      </c>
      <c r="D206" s="15" t="inlineStr">
        <is>
          <t>355 mL can</t>
        </is>
      </c>
      <c r="E206" s="16" t="n">
        <v>18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Breezeberry</t>
        </is>
      </c>
      <c r="P206" s="16" t="n">
        <v>200</v>
      </c>
      <c r="Q206" s="16" t="n">
        <v>35</v>
      </c>
      <c r="R206" s="15" t="inlineStr">
        <is>
          <t>Not listed</t>
        </is>
      </c>
      <c r="S206" s="16" t="n">
        <v>0</v>
      </c>
      <c r="T206" s="16" t="n">
        <v>10</v>
      </c>
      <c r="U206" s="15" t="inlineStr">
        <is>
          <t>Sucralose</t>
        </is>
      </c>
      <c r="V206" s="15" t="inlineStr">
        <is>
          <t>Zero sugar, vitamins, female-fitness positioning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Fast-growing; strong female demographic &amp; flavours</t>
        </is>
      </c>
      <c r="AC206" s="15" t="inlineStr">
        <is>
          <t>Stylish zero-sugar energy aimed at women</t>
        </is>
      </c>
      <c r="AD206" s="15" t="inlineStr">
        <is>
          <t>On-trend flavours and aesthetic plus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Alani Nu</t>
        </is>
      </c>
      <c r="B207" s="15" t="inlineStr">
        <is>
          <t>Alani Nu Energy | Breezeberry | 24-pack 355mL</t>
        </is>
      </c>
      <c r="C207" s="15" t="inlineStr">
        <is>
          <t>4) Caffeine &amp; energy beverage</t>
        </is>
      </c>
      <c r="D207" s="15" t="inlineStr">
        <is>
          <t>355 mL can</t>
        </is>
      </c>
      <c r="E207" s="16" t="n">
        <v>24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Breezeberry</t>
        </is>
      </c>
      <c r="P207" s="16" t="n">
        <v>200</v>
      </c>
      <c r="Q207" s="16" t="n">
        <v>35</v>
      </c>
      <c r="R207" s="15" t="inlineStr">
        <is>
          <t>Not listed</t>
        </is>
      </c>
      <c r="S207" s="16" t="n">
        <v>0</v>
      </c>
      <c r="T207" s="16" t="n">
        <v>10</v>
      </c>
      <c r="U207" s="15" t="inlineStr">
        <is>
          <t>Sucralose</t>
        </is>
      </c>
      <c r="V207" s="15" t="inlineStr">
        <is>
          <t>Zero sugar, vitamins, female-fitness positioning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Fast-growing; strong female demographic &amp; flavours</t>
        </is>
      </c>
      <c r="AC207" s="15" t="inlineStr">
        <is>
          <t>Stylish zero-sugar energy aimed at women</t>
        </is>
      </c>
      <c r="AD207" s="15" t="inlineStr">
        <is>
          <t>On-trend flavours and aesthetic plus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Alani Nu</t>
        </is>
      </c>
      <c r="B208" s="15" t="inlineStr">
        <is>
          <t>Alani Nu Energy | Watermelon Wave | single 355mL</t>
        </is>
      </c>
      <c r="C208" s="15" t="inlineStr">
        <is>
          <t>4) Caffeine &amp; energy beverage</t>
        </is>
      </c>
      <c r="D208" s="15" t="inlineStr">
        <is>
          <t>355 mL can</t>
        </is>
      </c>
      <c r="E208" s="16" t="n">
        <v>1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Watermelon Wave</t>
        </is>
      </c>
      <c r="P208" s="16" t="n">
        <v>200</v>
      </c>
      <c r="Q208" s="16" t="n">
        <v>35</v>
      </c>
      <c r="R208" s="15" t="inlineStr">
        <is>
          <t>Not listed</t>
        </is>
      </c>
      <c r="S208" s="16" t="n">
        <v>0</v>
      </c>
      <c r="T208" s="16" t="n">
        <v>10</v>
      </c>
      <c r="U208" s="15" t="inlineStr">
        <is>
          <t>Sucralose</t>
        </is>
      </c>
      <c r="V208" s="15" t="inlineStr">
        <is>
          <t>Zero sugar, vitamins, female-fitness positioning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Fast-growing; strong female demographic &amp; flavours</t>
        </is>
      </c>
      <c r="AC208" s="15" t="inlineStr">
        <is>
          <t>Stylish zero-sugar energy aimed at women</t>
        </is>
      </c>
      <c r="AD208" s="15" t="inlineStr">
        <is>
          <t>On-trend flavours and aesthetic plus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Alani Nu</t>
        </is>
      </c>
      <c r="B209" s="15" t="inlineStr">
        <is>
          <t>Alani Nu Energy | Watermelon Wave | 8-pack 355mL</t>
        </is>
      </c>
      <c r="C209" s="15" t="inlineStr">
        <is>
          <t>4) Caffeine &amp; energy beverage</t>
        </is>
      </c>
      <c r="D209" s="15" t="inlineStr">
        <is>
          <t>355 mL can</t>
        </is>
      </c>
      <c r="E209" s="16" t="n">
        <v>8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Watermelon Wave</t>
        </is>
      </c>
      <c r="P209" s="16" t="n">
        <v>200</v>
      </c>
      <c r="Q209" s="16" t="n">
        <v>35</v>
      </c>
      <c r="R209" s="15" t="inlineStr">
        <is>
          <t>Not listed</t>
        </is>
      </c>
      <c r="S209" s="16" t="n">
        <v>0</v>
      </c>
      <c r="T209" s="16" t="n">
        <v>10</v>
      </c>
      <c r="U209" s="15" t="inlineStr">
        <is>
          <t>Sucralose</t>
        </is>
      </c>
      <c r="V209" s="15" t="inlineStr">
        <is>
          <t>Zero sugar, vitamins, female-fitness positioning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Fast-growing; strong female demographic &amp; flavours</t>
        </is>
      </c>
      <c r="AC209" s="15" t="inlineStr">
        <is>
          <t>Stylish zero-sugar energy aimed at women</t>
        </is>
      </c>
      <c r="AD209" s="15" t="inlineStr">
        <is>
          <t>On-trend flavours and aesthetic plus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Alani Nu</t>
        </is>
      </c>
      <c r="B210" s="15" t="inlineStr">
        <is>
          <t>Alani Nu Energy | Watermelon Wave | 12-pack 355mL</t>
        </is>
      </c>
      <c r="C210" s="15" t="inlineStr">
        <is>
          <t>4) Caffeine &amp; energy beverage</t>
        </is>
      </c>
      <c r="D210" s="15" t="inlineStr">
        <is>
          <t>355 mL can</t>
        </is>
      </c>
      <c r="E210" s="16" t="n">
        <v>12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Watermelon Wave</t>
        </is>
      </c>
      <c r="P210" s="16" t="n">
        <v>200</v>
      </c>
      <c r="Q210" s="16" t="n">
        <v>35</v>
      </c>
      <c r="R210" s="15" t="inlineStr">
        <is>
          <t>Not listed</t>
        </is>
      </c>
      <c r="S210" s="16" t="n">
        <v>0</v>
      </c>
      <c r="T210" s="16" t="n">
        <v>10</v>
      </c>
      <c r="U210" s="15" t="inlineStr">
        <is>
          <t>Sucralose</t>
        </is>
      </c>
      <c r="V210" s="15" t="inlineStr">
        <is>
          <t>Zero sugar, vitamins, female-fitness positioning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Fast-growing; strong female demographic &amp; flavours</t>
        </is>
      </c>
      <c r="AC210" s="15" t="inlineStr">
        <is>
          <t>Stylish zero-sugar energy aimed at women</t>
        </is>
      </c>
      <c r="AD210" s="15" t="inlineStr">
        <is>
          <t>On-trend flavours and aesthetic plus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Alani Nu</t>
        </is>
      </c>
      <c r="B211" s="15" t="inlineStr">
        <is>
          <t>Alani Nu Energy | Watermelon Wave | 15-pack 355mL</t>
        </is>
      </c>
      <c r="C211" s="15" t="inlineStr">
        <is>
          <t>4) Caffeine &amp; energy beverage</t>
        </is>
      </c>
      <c r="D211" s="15" t="inlineStr">
        <is>
          <t>355 mL can</t>
        </is>
      </c>
      <c r="E211" s="16" t="n">
        <v>15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Watermelon Wave</t>
        </is>
      </c>
      <c r="P211" s="16" t="n">
        <v>200</v>
      </c>
      <c r="Q211" s="16" t="n">
        <v>35</v>
      </c>
      <c r="R211" s="15" t="inlineStr">
        <is>
          <t>Not listed</t>
        </is>
      </c>
      <c r="S211" s="16" t="n">
        <v>0</v>
      </c>
      <c r="T211" s="16" t="n">
        <v>10</v>
      </c>
      <c r="U211" s="15" t="inlineStr">
        <is>
          <t>Sucralose</t>
        </is>
      </c>
      <c r="V211" s="15" t="inlineStr">
        <is>
          <t>Zero sugar, vitamins, female-fitness positioning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Fast-growing; strong female demographic &amp; flavours</t>
        </is>
      </c>
      <c r="AC211" s="15" t="inlineStr">
        <is>
          <t>Stylish zero-sugar energy aimed at women</t>
        </is>
      </c>
      <c r="AD211" s="15" t="inlineStr">
        <is>
          <t>On-trend flavours and aesthetic plus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Alani Nu</t>
        </is>
      </c>
      <c r="B212" s="15" t="inlineStr">
        <is>
          <t>Alani Nu Energy | Watermelon Wave | 18-pack 355mL</t>
        </is>
      </c>
      <c r="C212" s="15" t="inlineStr">
        <is>
          <t>4) Caffeine &amp; energy beverage</t>
        </is>
      </c>
      <c r="D212" s="15" t="inlineStr">
        <is>
          <t>355 mL can</t>
        </is>
      </c>
      <c r="E212" s="16" t="n">
        <v>18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Watermelon Wave</t>
        </is>
      </c>
      <c r="P212" s="16" t="n">
        <v>200</v>
      </c>
      <c r="Q212" s="16" t="n">
        <v>35</v>
      </c>
      <c r="R212" s="15" t="inlineStr">
        <is>
          <t>Not listed</t>
        </is>
      </c>
      <c r="S212" s="16" t="n">
        <v>0</v>
      </c>
      <c r="T212" s="16" t="n">
        <v>10</v>
      </c>
      <c r="U212" s="15" t="inlineStr">
        <is>
          <t>Sucralose</t>
        </is>
      </c>
      <c r="V212" s="15" t="inlineStr">
        <is>
          <t>Zero sugar, vitamins, female-fitness positioning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Fast-growing; strong female demographic &amp; flavours</t>
        </is>
      </c>
      <c r="AC212" s="15" t="inlineStr">
        <is>
          <t>Stylish zero-sugar energy aimed at women</t>
        </is>
      </c>
      <c r="AD212" s="15" t="inlineStr">
        <is>
          <t>On-trend flavours and aesthetic plus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Alani Nu</t>
        </is>
      </c>
      <c r="B213" s="15" t="inlineStr">
        <is>
          <t>Alani Nu Energy | Watermelon Wave | 24-pack 355mL</t>
        </is>
      </c>
      <c r="C213" s="15" t="inlineStr">
        <is>
          <t>4) Caffeine &amp; energy beverage</t>
        </is>
      </c>
      <c r="D213" s="15" t="inlineStr">
        <is>
          <t>355 mL can</t>
        </is>
      </c>
      <c r="E213" s="16" t="n">
        <v>24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Watermelon Wave</t>
        </is>
      </c>
      <c r="P213" s="16" t="n">
        <v>200</v>
      </c>
      <c r="Q213" s="16" t="n">
        <v>35</v>
      </c>
      <c r="R213" s="15" t="inlineStr">
        <is>
          <t>Not listed</t>
        </is>
      </c>
      <c r="S213" s="16" t="n">
        <v>0</v>
      </c>
      <c r="T213" s="16" t="n">
        <v>10</v>
      </c>
      <c r="U213" s="15" t="inlineStr">
        <is>
          <t>Sucralose</t>
        </is>
      </c>
      <c r="V213" s="15" t="inlineStr">
        <is>
          <t>Zero sugar, vitamins, female-fitness positioning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Fast-growing; strong female demographic &amp; flavours</t>
        </is>
      </c>
      <c r="AC213" s="15" t="inlineStr">
        <is>
          <t>Stylish zero-sugar energy aimed at women</t>
        </is>
      </c>
      <c r="AD213" s="15" t="inlineStr">
        <is>
          <t>On-trend flavours and aesthetic plus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Bang</t>
        </is>
      </c>
      <c r="B214" s="15" t="inlineStr">
        <is>
          <t>Bang Energy | Rainbow Unicorn | single 473mL</t>
        </is>
      </c>
      <c r="C214" s="15" t="inlineStr">
        <is>
          <t>4) Caffeine &amp; energy beverage</t>
        </is>
      </c>
      <c r="D214" s="15" t="inlineStr">
        <is>
          <t>473 mL can</t>
        </is>
      </c>
      <c r="E214" s="16" t="n">
        <v>1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Rainbow Unicorn</t>
        </is>
      </c>
      <c r="P214" s="16" t="n">
        <v>300</v>
      </c>
      <c r="Q214" s="16" t="n">
        <v>40</v>
      </c>
      <c r="R214" s="16" t="n">
        <v>85</v>
      </c>
      <c r="S214" s="16" t="n">
        <v>0</v>
      </c>
      <c r="T214" s="16" t="n">
        <v>0</v>
      </c>
      <c r="U214" s="15" t="inlineStr">
        <is>
          <t>Sucralose</t>
        </is>
      </c>
      <c r="V214" s="15" t="inlineStr">
        <is>
          <t>300 mg caffeine, BCAAs, CoQ10, zero calorie</t>
        </is>
      </c>
      <c r="W214" s="19" t="n"/>
      <c r="X214" s="19" t="n"/>
      <c r="Y214" s="19" t="n"/>
      <c r="Z214" s="19" t="n"/>
      <c r="AA214" s="15" t="inlineStr">
        <is>
          <t>Medium</t>
        </is>
      </c>
      <c r="AB214" s="15" t="inlineStr">
        <is>
          <t>Declining vs peak but still high volume</t>
        </is>
      </c>
      <c r="AC214" s="15" t="inlineStr">
        <is>
          <t>Zero-calorie high-caffeine performance fuel</t>
        </is>
      </c>
      <c r="AD214" s="15" t="inlineStr">
        <is>
          <t>High caffeine at zero calories with aminos.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473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Bang</t>
        </is>
      </c>
      <c r="B215" s="15" t="inlineStr">
        <is>
          <t>Bang Energy | Rainbow Unicorn | 8-pack 473mL</t>
        </is>
      </c>
      <c r="C215" s="15" t="inlineStr">
        <is>
          <t>4) Caffeine &amp; energy beverage</t>
        </is>
      </c>
      <c r="D215" s="15" t="inlineStr">
        <is>
          <t>473 mL can</t>
        </is>
      </c>
      <c r="E215" s="16" t="n">
        <v>8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Rainbow Unicorn</t>
        </is>
      </c>
      <c r="P215" s="16" t="n">
        <v>300</v>
      </c>
      <c r="Q215" s="16" t="n">
        <v>40</v>
      </c>
      <c r="R215" s="16" t="n">
        <v>85</v>
      </c>
      <c r="S215" s="16" t="n">
        <v>0</v>
      </c>
      <c r="T215" s="16" t="n">
        <v>0</v>
      </c>
      <c r="U215" s="15" t="inlineStr">
        <is>
          <t>Sucralose</t>
        </is>
      </c>
      <c r="V215" s="15" t="inlineStr">
        <is>
          <t>300 mg caffeine, BCAAs, CoQ10, zero calorie</t>
        </is>
      </c>
      <c r="W215" s="19" t="n"/>
      <c r="X215" s="19" t="n"/>
      <c r="Y215" s="19" t="n"/>
      <c r="Z215" s="19" t="n"/>
      <c r="AA215" s="15" t="inlineStr">
        <is>
          <t>Medium</t>
        </is>
      </c>
      <c r="AB215" s="15" t="inlineStr">
        <is>
          <t>Declining vs peak but still high volume</t>
        </is>
      </c>
      <c r="AC215" s="15" t="inlineStr">
        <is>
          <t>Zero-calorie high-caffeine performance fuel</t>
        </is>
      </c>
      <c r="AD215" s="15" t="inlineStr">
        <is>
          <t>High caffeine at zero calories with aminos.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473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Bang</t>
        </is>
      </c>
      <c r="B216" s="15" t="inlineStr">
        <is>
          <t>Bang Energy | Rainbow Unicorn | 12-pack 473mL</t>
        </is>
      </c>
      <c r="C216" s="15" t="inlineStr">
        <is>
          <t>4) Caffeine &amp; energy beverage</t>
        </is>
      </c>
      <c r="D216" s="15" t="inlineStr">
        <is>
          <t>473 mL can</t>
        </is>
      </c>
      <c r="E216" s="16" t="n">
        <v>12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Rainbow Unicorn</t>
        </is>
      </c>
      <c r="P216" s="16" t="n">
        <v>300</v>
      </c>
      <c r="Q216" s="16" t="n">
        <v>40</v>
      </c>
      <c r="R216" s="16" t="n">
        <v>85</v>
      </c>
      <c r="S216" s="16" t="n">
        <v>0</v>
      </c>
      <c r="T216" s="16" t="n">
        <v>0</v>
      </c>
      <c r="U216" s="15" t="inlineStr">
        <is>
          <t>Sucralose</t>
        </is>
      </c>
      <c r="V216" s="15" t="inlineStr">
        <is>
          <t>300 mg caffeine, BCAAs, CoQ10, zero calorie</t>
        </is>
      </c>
      <c r="W216" s="19" t="n"/>
      <c r="X216" s="19" t="n"/>
      <c r="Y216" s="19" t="n"/>
      <c r="Z216" s="19" t="n"/>
      <c r="AA216" s="15" t="inlineStr">
        <is>
          <t>Medium</t>
        </is>
      </c>
      <c r="AB216" s="15" t="inlineStr">
        <is>
          <t>Declining vs peak but still high volume</t>
        </is>
      </c>
      <c r="AC216" s="15" t="inlineStr">
        <is>
          <t>Zero-calorie high-caffeine performance fuel</t>
        </is>
      </c>
      <c r="AD216" s="15" t="inlineStr">
        <is>
          <t>High caffeine at zero calories with aminos.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473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Bang</t>
        </is>
      </c>
      <c r="B217" s="15" t="inlineStr">
        <is>
          <t>Bang Energy | Rainbow Unicorn | 18-pack 473mL</t>
        </is>
      </c>
      <c r="C217" s="15" t="inlineStr">
        <is>
          <t>4) Caffeine &amp; energy beverage</t>
        </is>
      </c>
      <c r="D217" s="15" t="inlineStr">
        <is>
          <t>473 mL can</t>
        </is>
      </c>
      <c r="E217" s="16" t="n">
        <v>18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Rainbow Unicorn</t>
        </is>
      </c>
      <c r="P217" s="16" t="n">
        <v>300</v>
      </c>
      <c r="Q217" s="16" t="n">
        <v>40</v>
      </c>
      <c r="R217" s="16" t="n">
        <v>85</v>
      </c>
      <c r="S217" s="16" t="n">
        <v>0</v>
      </c>
      <c r="T217" s="16" t="n">
        <v>0</v>
      </c>
      <c r="U217" s="15" t="inlineStr">
        <is>
          <t>Sucralose</t>
        </is>
      </c>
      <c r="V217" s="15" t="inlineStr">
        <is>
          <t>300 mg caffeine, BCAAs, CoQ10, zero calorie</t>
        </is>
      </c>
      <c r="W217" s="19" t="n"/>
      <c r="X217" s="19" t="n"/>
      <c r="Y217" s="19" t="n"/>
      <c r="Z217" s="19" t="n"/>
      <c r="AA217" s="15" t="inlineStr">
        <is>
          <t>Medium</t>
        </is>
      </c>
      <c r="AB217" s="15" t="inlineStr">
        <is>
          <t>Declining vs peak but still high volume</t>
        </is>
      </c>
      <c r="AC217" s="15" t="inlineStr">
        <is>
          <t>Zero-calorie high-caffeine performance fuel</t>
        </is>
      </c>
      <c r="AD217" s="15" t="inlineStr">
        <is>
          <t>High caffeine at zero calories with aminos.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473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Bang</t>
        </is>
      </c>
      <c r="B218" s="15" t="inlineStr">
        <is>
          <t>Bang Energy | Rainbow Unicorn | 24-pack 473mL</t>
        </is>
      </c>
      <c r="C218" s="15" t="inlineStr">
        <is>
          <t>4) Caffeine &amp; energy beverage</t>
        </is>
      </c>
      <c r="D218" s="15" t="inlineStr">
        <is>
          <t>473 mL can</t>
        </is>
      </c>
      <c r="E218" s="16" t="n">
        <v>24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Rainbow Unicorn</t>
        </is>
      </c>
      <c r="P218" s="16" t="n">
        <v>300</v>
      </c>
      <c r="Q218" s="16" t="n">
        <v>40</v>
      </c>
      <c r="R218" s="16" t="n">
        <v>85</v>
      </c>
      <c r="S218" s="16" t="n">
        <v>0</v>
      </c>
      <c r="T218" s="16" t="n">
        <v>0</v>
      </c>
      <c r="U218" s="15" t="inlineStr">
        <is>
          <t>Sucralose</t>
        </is>
      </c>
      <c r="V218" s="15" t="inlineStr">
        <is>
          <t>300 mg caffeine, BCAAs, CoQ10, zero calorie</t>
        </is>
      </c>
      <c r="W218" s="19" t="n"/>
      <c r="X218" s="19" t="n"/>
      <c r="Y218" s="19" t="n"/>
      <c r="Z218" s="19" t="n"/>
      <c r="AA218" s="15" t="inlineStr">
        <is>
          <t>Medium</t>
        </is>
      </c>
      <c r="AB218" s="15" t="inlineStr">
        <is>
          <t>Declining vs peak but still high volume</t>
        </is>
      </c>
      <c r="AC218" s="15" t="inlineStr">
        <is>
          <t>Zero-calorie high-caffeine performance fuel</t>
        </is>
      </c>
      <c r="AD218" s="15" t="inlineStr">
        <is>
          <t>High caffeine at zero calories with aminos.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473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Bang</t>
        </is>
      </c>
      <c r="B219" s="15" t="inlineStr">
        <is>
          <t>Bang Energy | Star Blast | single 473mL</t>
        </is>
      </c>
      <c r="C219" s="15" t="inlineStr">
        <is>
          <t>4) Caffeine &amp; energy beverage</t>
        </is>
      </c>
      <c r="D219" s="15" t="inlineStr">
        <is>
          <t>473 mL can</t>
        </is>
      </c>
      <c r="E219" s="16" t="n">
        <v>1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Star Blast</t>
        </is>
      </c>
      <c r="P219" s="16" t="n">
        <v>300</v>
      </c>
      <c r="Q219" s="16" t="n">
        <v>40</v>
      </c>
      <c r="R219" s="16" t="n">
        <v>85</v>
      </c>
      <c r="S219" s="16" t="n">
        <v>0</v>
      </c>
      <c r="T219" s="16" t="n">
        <v>0</v>
      </c>
      <c r="U219" s="15" t="inlineStr">
        <is>
          <t>Sucralose</t>
        </is>
      </c>
      <c r="V219" s="15" t="inlineStr">
        <is>
          <t>300 mg caffeine, BCAAs, CoQ10, zero calorie</t>
        </is>
      </c>
      <c r="W219" s="19" t="n"/>
      <c r="X219" s="19" t="n"/>
      <c r="Y219" s="19" t="n"/>
      <c r="Z219" s="19" t="n"/>
      <c r="AA219" s="15" t="inlineStr">
        <is>
          <t>Medium</t>
        </is>
      </c>
      <c r="AB219" s="15" t="inlineStr">
        <is>
          <t>Declining vs peak but still high volume</t>
        </is>
      </c>
      <c r="AC219" s="15" t="inlineStr">
        <is>
          <t>Zero-calorie high-caffeine performance fuel</t>
        </is>
      </c>
      <c r="AD219" s="15" t="inlineStr">
        <is>
          <t>High caffeine at zero calories with aminos.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473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Bang</t>
        </is>
      </c>
      <c r="B220" s="15" t="inlineStr">
        <is>
          <t>Bang Energy | Star Blast | 8-pack 473mL</t>
        </is>
      </c>
      <c r="C220" s="15" t="inlineStr">
        <is>
          <t>4) Caffeine &amp; energy beverage</t>
        </is>
      </c>
      <c r="D220" s="15" t="inlineStr">
        <is>
          <t>473 mL can</t>
        </is>
      </c>
      <c r="E220" s="16" t="n">
        <v>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Star Blast</t>
        </is>
      </c>
      <c r="P220" s="16" t="n">
        <v>300</v>
      </c>
      <c r="Q220" s="16" t="n">
        <v>40</v>
      </c>
      <c r="R220" s="16" t="n">
        <v>85</v>
      </c>
      <c r="S220" s="16" t="n">
        <v>0</v>
      </c>
      <c r="T220" s="16" t="n">
        <v>0</v>
      </c>
      <c r="U220" s="15" t="inlineStr">
        <is>
          <t>Sucralose</t>
        </is>
      </c>
      <c r="V220" s="15" t="inlineStr">
        <is>
          <t>300 mg caffeine, BCAAs, CoQ10, zero calorie</t>
        </is>
      </c>
      <c r="W220" s="19" t="n"/>
      <c r="X220" s="19" t="n"/>
      <c r="Y220" s="19" t="n"/>
      <c r="Z220" s="19" t="n"/>
      <c r="AA220" s="15" t="inlineStr">
        <is>
          <t>Medium</t>
        </is>
      </c>
      <c r="AB220" s="15" t="inlineStr">
        <is>
          <t>Declining vs peak but still high volume</t>
        </is>
      </c>
      <c r="AC220" s="15" t="inlineStr">
        <is>
          <t>Zero-calorie high-caffeine performance fuel</t>
        </is>
      </c>
      <c r="AD220" s="15" t="inlineStr">
        <is>
          <t>High caffeine at zero calories with aminos.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473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Bang</t>
        </is>
      </c>
      <c r="B221" s="15" t="inlineStr">
        <is>
          <t>Bang Energy | Star Blast | 12-pack 473mL</t>
        </is>
      </c>
      <c r="C221" s="15" t="inlineStr">
        <is>
          <t>4) Caffeine &amp; energy beverage</t>
        </is>
      </c>
      <c r="D221" s="15" t="inlineStr">
        <is>
          <t>473 mL can</t>
        </is>
      </c>
      <c r="E221" s="16" t="n">
        <v>12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Star Blast</t>
        </is>
      </c>
      <c r="P221" s="16" t="n">
        <v>300</v>
      </c>
      <c r="Q221" s="16" t="n">
        <v>40</v>
      </c>
      <c r="R221" s="16" t="n">
        <v>85</v>
      </c>
      <c r="S221" s="16" t="n">
        <v>0</v>
      </c>
      <c r="T221" s="16" t="n">
        <v>0</v>
      </c>
      <c r="U221" s="15" t="inlineStr">
        <is>
          <t>Sucralose</t>
        </is>
      </c>
      <c r="V221" s="15" t="inlineStr">
        <is>
          <t>300 mg caffeine, BCAAs, CoQ10, zero calorie</t>
        </is>
      </c>
      <c r="W221" s="19" t="n"/>
      <c r="X221" s="19" t="n"/>
      <c r="Y221" s="19" t="n"/>
      <c r="Z221" s="19" t="n"/>
      <c r="AA221" s="15" t="inlineStr">
        <is>
          <t>Medium</t>
        </is>
      </c>
      <c r="AB221" s="15" t="inlineStr">
        <is>
          <t>Declining vs peak but still high volume</t>
        </is>
      </c>
      <c r="AC221" s="15" t="inlineStr">
        <is>
          <t>Zero-calorie high-caffeine performance fuel</t>
        </is>
      </c>
      <c r="AD221" s="15" t="inlineStr">
        <is>
          <t>High caffeine at zero calories with aminos.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473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Bang</t>
        </is>
      </c>
      <c r="B222" s="15" t="inlineStr">
        <is>
          <t>Bang Energy | Star Blast | 18-pack 473mL</t>
        </is>
      </c>
      <c r="C222" s="15" t="inlineStr">
        <is>
          <t>4) Caffeine &amp; energy beverage</t>
        </is>
      </c>
      <c r="D222" s="15" t="inlineStr">
        <is>
          <t>473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Star Blast</t>
        </is>
      </c>
      <c r="P222" s="16" t="n">
        <v>300</v>
      </c>
      <c r="Q222" s="16" t="n">
        <v>40</v>
      </c>
      <c r="R222" s="16" t="n">
        <v>85</v>
      </c>
      <c r="S222" s="16" t="n">
        <v>0</v>
      </c>
      <c r="T222" s="16" t="n">
        <v>0</v>
      </c>
      <c r="U222" s="15" t="inlineStr">
        <is>
          <t>Sucralose</t>
        </is>
      </c>
      <c r="V222" s="15" t="inlineStr">
        <is>
          <t>300 mg caffeine, BCAAs, CoQ10, zero calorie</t>
        </is>
      </c>
      <c r="W222" s="19" t="n"/>
      <c r="X222" s="19" t="n"/>
      <c r="Y222" s="19" t="n"/>
      <c r="Z222" s="19" t="n"/>
      <c r="AA222" s="15" t="inlineStr">
        <is>
          <t>Medium</t>
        </is>
      </c>
      <c r="AB222" s="15" t="inlineStr">
        <is>
          <t>Declining vs peak but still high volume</t>
        </is>
      </c>
      <c r="AC222" s="15" t="inlineStr">
        <is>
          <t>Zero-calorie high-caffeine performance fuel</t>
        </is>
      </c>
      <c r="AD222" s="15" t="inlineStr">
        <is>
          <t>High caffeine at zero calories with aminos.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473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Bang</t>
        </is>
      </c>
      <c r="B223" s="15" t="inlineStr">
        <is>
          <t>Bang Energy | Star Blast | 24-pack 473mL</t>
        </is>
      </c>
      <c r="C223" s="15" t="inlineStr">
        <is>
          <t>4) Caffeine &amp; energy beverage</t>
        </is>
      </c>
      <c r="D223" s="15" t="inlineStr">
        <is>
          <t>473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Star Blast</t>
        </is>
      </c>
      <c r="P223" s="16" t="n">
        <v>300</v>
      </c>
      <c r="Q223" s="16" t="n">
        <v>40</v>
      </c>
      <c r="R223" s="16" t="n">
        <v>85</v>
      </c>
      <c r="S223" s="16" t="n">
        <v>0</v>
      </c>
      <c r="T223" s="16" t="n">
        <v>0</v>
      </c>
      <c r="U223" s="15" t="inlineStr">
        <is>
          <t>Sucralose</t>
        </is>
      </c>
      <c r="V223" s="15" t="inlineStr">
        <is>
          <t>300 mg caffeine, BCAAs, CoQ10, zero calorie</t>
        </is>
      </c>
      <c r="W223" s="19" t="n"/>
      <c r="X223" s="19" t="n"/>
      <c r="Y223" s="19" t="n"/>
      <c r="Z223" s="19" t="n"/>
      <c r="AA223" s="15" t="inlineStr">
        <is>
          <t>Medium</t>
        </is>
      </c>
      <c r="AB223" s="15" t="inlineStr">
        <is>
          <t>Declining vs peak but still high volume</t>
        </is>
      </c>
      <c r="AC223" s="15" t="inlineStr">
        <is>
          <t>Zero-calorie high-caffeine performance fuel</t>
        </is>
      </c>
      <c r="AD223" s="15" t="inlineStr">
        <is>
          <t>High caffeine at zero calories with aminos.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473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Bang</t>
        </is>
      </c>
      <c r="B224" s="15" t="inlineStr">
        <is>
          <t>Bang Energy | Cotton Candy | single 473mL</t>
        </is>
      </c>
      <c r="C224" s="15" t="inlineStr">
        <is>
          <t>4) Caffeine &amp; energy beverage</t>
        </is>
      </c>
      <c r="D224" s="15" t="inlineStr">
        <is>
          <t>473 mL can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Cotton Candy</t>
        </is>
      </c>
      <c r="P224" s="16" t="n">
        <v>300</v>
      </c>
      <c r="Q224" s="16" t="n">
        <v>40</v>
      </c>
      <c r="R224" s="16" t="n">
        <v>85</v>
      </c>
      <c r="S224" s="16" t="n">
        <v>0</v>
      </c>
      <c r="T224" s="16" t="n">
        <v>0</v>
      </c>
      <c r="U224" s="15" t="inlineStr">
        <is>
          <t>Sucralose</t>
        </is>
      </c>
      <c r="V224" s="15" t="inlineStr">
        <is>
          <t>300 mg caffeine, BCAAs, CoQ10, zero calorie</t>
        </is>
      </c>
      <c r="W224" s="19" t="n"/>
      <c r="X224" s="19" t="n"/>
      <c r="Y224" s="19" t="n"/>
      <c r="Z224" s="19" t="n"/>
      <c r="AA224" s="15" t="inlineStr">
        <is>
          <t>Medium</t>
        </is>
      </c>
      <c r="AB224" s="15" t="inlineStr">
        <is>
          <t>Declining vs peak but still high volume</t>
        </is>
      </c>
      <c r="AC224" s="15" t="inlineStr">
        <is>
          <t>Zero-calorie high-caffeine performance fuel</t>
        </is>
      </c>
      <c r="AD224" s="15" t="inlineStr">
        <is>
          <t>High caffeine at zero calories with aminos.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473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Bang</t>
        </is>
      </c>
      <c r="B225" s="15" t="inlineStr">
        <is>
          <t>Bang Energy | Cotton Candy | 8-pack 473mL</t>
        </is>
      </c>
      <c r="C225" s="15" t="inlineStr">
        <is>
          <t>4) Caffeine &amp; energy beverage</t>
        </is>
      </c>
      <c r="D225" s="15" t="inlineStr">
        <is>
          <t>473 mL can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Cotton Candy</t>
        </is>
      </c>
      <c r="P225" s="16" t="n">
        <v>300</v>
      </c>
      <c r="Q225" s="16" t="n">
        <v>40</v>
      </c>
      <c r="R225" s="16" t="n">
        <v>85</v>
      </c>
      <c r="S225" s="16" t="n">
        <v>0</v>
      </c>
      <c r="T225" s="16" t="n">
        <v>0</v>
      </c>
      <c r="U225" s="15" t="inlineStr">
        <is>
          <t>Sucralose</t>
        </is>
      </c>
      <c r="V225" s="15" t="inlineStr">
        <is>
          <t>300 mg caffeine, BCAAs, CoQ10, zero calorie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Declining vs peak but still high volume</t>
        </is>
      </c>
      <c r="AC225" s="15" t="inlineStr">
        <is>
          <t>Zero-calorie high-caffeine performance fuel</t>
        </is>
      </c>
      <c r="AD225" s="15" t="inlineStr">
        <is>
          <t>High caffeine at zero calories with aminos.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Bang</t>
        </is>
      </c>
      <c r="B226" s="15" t="inlineStr">
        <is>
          <t>Bang Energy | Cotton Candy | 12-pack 473mL</t>
        </is>
      </c>
      <c r="C226" s="15" t="inlineStr">
        <is>
          <t>4) Caffeine &amp; energy beverage</t>
        </is>
      </c>
      <c r="D226" s="15" t="inlineStr">
        <is>
          <t>473 mL can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Cotton Candy</t>
        </is>
      </c>
      <c r="P226" s="16" t="n">
        <v>300</v>
      </c>
      <c r="Q226" s="16" t="n">
        <v>40</v>
      </c>
      <c r="R226" s="16" t="n">
        <v>85</v>
      </c>
      <c r="S226" s="16" t="n">
        <v>0</v>
      </c>
      <c r="T226" s="16" t="n">
        <v>0</v>
      </c>
      <c r="U226" s="15" t="inlineStr">
        <is>
          <t>Sucralose</t>
        </is>
      </c>
      <c r="V226" s="15" t="inlineStr">
        <is>
          <t>300 mg caffeine, BCAAs, CoQ10, zero calorie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Declining vs peak but still high volume</t>
        </is>
      </c>
      <c r="AC226" s="15" t="inlineStr">
        <is>
          <t>Zero-calorie high-caffeine performance fuel</t>
        </is>
      </c>
      <c r="AD226" s="15" t="inlineStr">
        <is>
          <t>High caffeine at zero calories with aminos.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Bang</t>
        </is>
      </c>
      <c r="B227" s="15" t="inlineStr">
        <is>
          <t>Bang Energy | Cotton Candy | 18-pack 473mL</t>
        </is>
      </c>
      <c r="C227" s="15" t="inlineStr">
        <is>
          <t>4) Caffeine &amp; energy beverage</t>
        </is>
      </c>
      <c r="D227" s="15" t="inlineStr">
        <is>
          <t>473 mL can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Cotton Candy</t>
        </is>
      </c>
      <c r="P227" s="16" t="n">
        <v>300</v>
      </c>
      <c r="Q227" s="16" t="n">
        <v>40</v>
      </c>
      <c r="R227" s="16" t="n">
        <v>85</v>
      </c>
      <c r="S227" s="16" t="n">
        <v>0</v>
      </c>
      <c r="T227" s="16" t="n">
        <v>0</v>
      </c>
      <c r="U227" s="15" t="inlineStr">
        <is>
          <t>Sucralose</t>
        </is>
      </c>
      <c r="V227" s="15" t="inlineStr">
        <is>
          <t>300 mg caffeine, BCAAs, CoQ10, zero calorie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Declining vs peak but still high volume</t>
        </is>
      </c>
      <c r="AC227" s="15" t="inlineStr">
        <is>
          <t>Zero-calorie high-caffeine performance fuel</t>
        </is>
      </c>
      <c r="AD227" s="15" t="inlineStr">
        <is>
          <t>High caffeine at zero calories with aminos.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Bang</t>
        </is>
      </c>
      <c r="B228" s="15" t="inlineStr">
        <is>
          <t>Bang Energy | Cotton Candy | 24-pack 473mL</t>
        </is>
      </c>
      <c r="C228" s="15" t="inlineStr">
        <is>
          <t>4) Caffeine &amp; energy beverage</t>
        </is>
      </c>
      <c r="D228" s="15" t="inlineStr">
        <is>
          <t>473 mL can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Cotton Candy</t>
        </is>
      </c>
      <c r="P228" s="16" t="n">
        <v>300</v>
      </c>
      <c r="Q228" s="16" t="n">
        <v>40</v>
      </c>
      <c r="R228" s="16" t="n">
        <v>85</v>
      </c>
      <c r="S228" s="16" t="n">
        <v>0</v>
      </c>
      <c r="T228" s="16" t="n">
        <v>0</v>
      </c>
      <c r="U228" s="15" t="inlineStr">
        <is>
          <t>Sucralose</t>
        </is>
      </c>
      <c r="V228" s="15" t="inlineStr">
        <is>
          <t>300 mg caffeine, BCAAs, CoQ10, zero calorie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Declining vs peak but still high volume</t>
        </is>
      </c>
      <c r="AC228" s="15" t="inlineStr">
        <is>
          <t>Zero-calorie high-caffeine performance fuel</t>
        </is>
      </c>
      <c r="AD228" s="15" t="inlineStr">
        <is>
          <t>High caffeine at zero calories with aminos.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Bang</t>
        </is>
      </c>
      <c r="B229" s="15" t="inlineStr">
        <is>
          <t>Bang Energy | Blue Razz | single 473mL</t>
        </is>
      </c>
      <c r="C229" s="15" t="inlineStr">
        <is>
          <t>4) Caffeine &amp; energy beverage</t>
        </is>
      </c>
      <c r="D229" s="15" t="inlineStr">
        <is>
          <t>473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Blue Razz</t>
        </is>
      </c>
      <c r="P229" s="16" t="n">
        <v>300</v>
      </c>
      <c r="Q229" s="16" t="n">
        <v>40</v>
      </c>
      <c r="R229" s="16" t="n">
        <v>85</v>
      </c>
      <c r="S229" s="16" t="n">
        <v>0</v>
      </c>
      <c r="T229" s="16" t="n">
        <v>0</v>
      </c>
      <c r="U229" s="15" t="inlineStr">
        <is>
          <t>Sucralose</t>
        </is>
      </c>
      <c r="V229" s="15" t="inlineStr">
        <is>
          <t>300 mg caffeine, BCAAs, CoQ10, zero calorie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Declining vs peak but still high volume</t>
        </is>
      </c>
      <c r="AC229" s="15" t="inlineStr">
        <is>
          <t>Zero-calorie high-caffeine performance fuel</t>
        </is>
      </c>
      <c r="AD229" s="15" t="inlineStr">
        <is>
          <t>High caffeine at zero calories with aminos.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Bang</t>
        </is>
      </c>
      <c r="B230" s="15" t="inlineStr">
        <is>
          <t>Bang Energy | Blue Razz | 8-pack 473mL</t>
        </is>
      </c>
      <c r="C230" s="15" t="inlineStr">
        <is>
          <t>4) Caffeine &amp; energy beverage</t>
        </is>
      </c>
      <c r="D230" s="15" t="inlineStr">
        <is>
          <t>473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Blue Razz</t>
        </is>
      </c>
      <c r="P230" s="16" t="n">
        <v>300</v>
      </c>
      <c r="Q230" s="16" t="n">
        <v>40</v>
      </c>
      <c r="R230" s="16" t="n">
        <v>85</v>
      </c>
      <c r="S230" s="16" t="n">
        <v>0</v>
      </c>
      <c r="T230" s="16" t="n">
        <v>0</v>
      </c>
      <c r="U230" s="15" t="inlineStr">
        <is>
          <t>Sucralose</t>
        </is>
      </c>
      <c r="V230" s="15" t="inlineStr">
        <is>
          <t>300 mg caffeine, BCAAs, CoQ10, zero calorie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Declining vs peak but still high volume</t>
        </is>
      </c>
      <c r="AC230" s="15" t="inlineStr">
        <is>
          <t>Zero-calorie high-caffeine performance fuel</t>
        </is>
      </c>
      <c r="AD230" s="15" t="inlineStr">
        <is>
          <t>High caffeine at zero calories with aminos.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Bang</t>
        </is>
      </c>
      <c r="B231" s="15" t="inlineStr">
        <is>
          <t>Bang Energy | Blue Razz | 12-pack 473mL</t>
        </is>
      </c>
      <c r="C231" s="15" t="inlineStr">
        <is>
          <t>4) Caffeine &amp; energy beverage</t>
        </is>
      </c>
      <c r="D231" s="15" t="inlineStr">
        <is>
          <t>473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Blue Razz</t>
        </is>
      </c>
      <c r="P231" s="16" t="n">
        <v>300</v>
      </c>
      <c r="Q231" s="16" t="n">
        <v>40</v>
      </c>
      <c r="R231" s="16" t="n">
        <v>85</v>
      </c>
      <c r="S231" s="16" t="n">
        <v>0</v>
      </c>
      <c r="T231" s="16" t="n">
        <v>0</v>
      </c>
      <c r="U231" s="15" t="inlineStr">
        <is>
          <t>Sucralose</t>
        </is>
      </c>
      <c r="V231" s="15" t="inlineStr">
        <is>
          <t>300 mg caffeine, BCAAs, CoQ10, zero calorie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Declining vs peak but still high volume</t>
        </is>
      </c>
      <c r="AC231" s="15" t="inlineStr">
        <is>
          <t>Zero-calorie high-caffeine performance fuel</t>
        </is>
      </c>
      <c r="AD231" s="15" t="inlineStr">
        <is>
          <t>High caffeine at zero calories with aminos.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Bang</t>
        </is>
      </c>
      <c r="B232" s="15" t="inlineStr">
        <is>
          <t>Bang Energy | Blue Razz | 18-pack 473mL</t>
        </is>
      </c>
      <c r="C232" s="15" t="inlineStr">
        <is>
          <t>4) Caffeine &amp; energy beverage</t>
        </is>
      </c>
      <c r="D232" s="15" t="inlineStr">
        <is>
          <t>473 mL can</t>
        </is>
      </c>
      <c r="E232" s="16" t="n">
        <v>18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Blue Razz</t>
        </is>
      </c>
      <c r="P232" s="16" t="n">
        <v>300</v>
      </c>
      <c r="Q232" s="16" t="n">
        <v>40</v>
      </c>
      <c r="R232" s="16" t="n">
        <v>85</v>
      </c>
      <c r="S232" s="16" t="n">
        <v>0</v>
      </c>
      <c r="T232" s="16" t="n">
        <v>0</v>
      </c>
      <c r="U232" s="15" t="inlineStr">
        <is>
          <t>Sucralose</t>
        </is>
      </c>
      <c r="V232" s="15" t="inlineStr">
        <is>
          <t>300 mg caffeine, BCAAs, CoQ10, zero calorie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Declining vs peak but still high volume</t>
        </is>
      </c>
      <c r="AC232" s="15" t="inlineStr">
        <is>
          <t>Zero-calorie high-caffeine performance fuel</t>
        </is>
      </c>
      <c r="AD232" s="15" t="inlineStr">
        <is>
          <t>High caffeine at zero calories with aminos.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Bang</t>
        </is>
      </c>
      <c r="B233" s="15" t="inlineStr">
        <is>
          <t>Bang Energy | Blue Razz | 24-pack 473mL</t>
        </is>
      </c>
      <c r="C233" s="15" t="inlineStr">
        <is>
          <t>4) Caffeine &amp; energy beverage</t>
        </is>
      </c>
      <c r="D233" s="15" t="inlineStr">
        <is>
          <t>473 mL can</t>
        </is>
      </c>
      <c r="E233" s="16" t="n">
        <v>24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Blue Razz</t>
        </is>
      </c>
      <c r="P233" s="16" t="n">
        <v>300</v>
      </c>
      <c r="Q233" s="16" t="n">
        <v>40</v>
      </c>
      <c r="R233" s="16" t="n">
        <v>85</v>
      </c>
      <c r="S233" s="16" t="n">
        <v>0</v>
      </c>
      <c r="T233" s="16" t="n">
        <v>0</v>
      </c>
      <c r="U233" s="15" t="inlineStr">
        <is>
          <t>Sucralose</t>
        </is>
      </c>
      <c r="V233" s="15" t="inlineStr">
        <is>
          <t>300 mg caffeine, BCAAs, CoQ10, zero calorie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Declining vs peak but still high volume</t>
        </is>
      </c>
      <c r="AC233" s="15" t="inlineStr">
        <is>
          <t>Zero-calorie high-caffeine performance fuel</t>
        </is>
      </c>
      <c r="AD233" s="15" t="inlineStr">
        <is>
          <t>High caffeine at zero calories with aminos.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Bang</t>
        </is>
      </c>
      <c r="B234" s="15" t="inlineStr">
        <is>
          <t>Bang Energy | Peach Mango | single 473mL</t>
        </is>
      </c>
      <c r="C234" s="15" t="inlineStr">
        <is>
          <t>4) Caffeine &amp; energy beverage</t>
        </is>
      </c>
      <c r="D234" s="15" t="inlineStr">
        <is>
          <t>473 mL can</t>
        </is>
      </c>
      <c r="E234" s="16" t="n">
        <v>1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Peach Mango</t>
        </is>
      </c>
      <c r="P234" s="16" t="n">
        <v>300</v>
      </c>
      <c r="Q234" s="16" t="n">
        <v>40</v>
      </c>
      <c r="R234" s="16" t="n">
        <v>85</v>
      </c>
      <c r="S234" s="16" t="n">
        <v>0</v>
      </c>
      <c r="T234" s="16" t="n">
        <v>0</v>
      </c>
      <c r="U234" s="15" t="inlineStr">
        <is>
          <t>Sucralose</t>
        </is>
      </c>
      <c r="V234" s="15" t="inlineStr">
        <is>
          <t>300 mg caffeine, BCAAs, CoQ10, zero calorie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Declining vs peak but still high volume</t>
        </is>
      </c>
      <c r="AC234" s="15" t="inlineStr">
        <is>
          <t>Zero-calorie high-caffeine performance fuel</t>
        </is>
      </c>
      <c r="AD234" s="15" t="inlineStr">
        <is>
          <t>High caffeine at zero calories with aminos.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Bang</t>
        </is>
      </c>
      <c r="B235" s="15" t="inlineStr">
        <is>
          <t>Bang Energy | Peach Mango | 8-pack 473mL</t>
        </is>
      </c>
      <c r="C235" s="15" t="inlineStr">
        <is>
          <t>4) Caffeine &amp; energy beverage</t>
        </is>
      </c>
      <c r="D235" s="15" t="inlineStr">
        <is>
          <t>473 mL can</t>
        </is>
      </c>
      <c r="E235" s="16" t="n">
        <v>8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Peach Mango</t>
        </is>
      </c>
      <c r="P235" s="16" t="n">
        <v>300</v>
      </c>
      <c r="Q235" s="16" t="n">
        <v>40</v>
      </c>
      <c r="R235" s="16" t="n">
        <v>85</v>
      </c>
      <c r="S235" s="16" t="n">
        <v>0</v>
      </c>
      <c r="T235" s="16" t="n">
        <v>0</v>
      </c>
      <c r="U235" s="15" t="inlineStr">
        <is>
          <t>Sucralose</t>
        </is>
      </c>
      <c r="V235" s="15" t="inlineStr">
        <is>
          <t>300 mg caffeine, BCAAs, CoQ10, zero calorie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Declining vs peak but still high volume</t>
        </is>
      </c>
      <c r="AC235" s="15" t="inlineStr">
        <is>
          <t>Zero-calorie high-caffeine performance fuel</t>
        </is>
      </c>
      <c r="AD235" s="15" t="inlineStr">
        <is>
          <t>High caffeine at zero calories with aminos.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Bang</t>
        </is>
      </c>
      <c r="B236" s="15" t="inlineStr">
        <is>
          <t>Bang Energy | Peach Mango | 12-pack 473mL</t>
        </is>
      </c>
      <c r="C236" s="15" t="inlineStr">
        <is>
          <t>4) Caffeine &amp; energy beverage</t>
        </is>
      </c>
      <c r="D236" s="15" t="inlineStr">
        <is>
          <t>473 mL can</t>
        </is>
      </c>
      <c r="E236" s="16" t="n">
        <v>12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Peach Mango</t>
        </is>
      </c>
      <c r="P236" s="16" t="n">
        <v>300</v>
      </c>
      <c r="Q236" s="16" t="n">
        <v>40</v>
      </c>
      <c r="R236" s="16" t="n">
        <v>85</v>
      </c>
      <c r="S236" s="16" t="n">
        <v>0</v>
      </c>
      <c r="T236" s="16" t="n">
        <v>0</v>
      </c>
      <c r="U236" s="15" t="inlineStr">
        <is>
          <t>Sucralose</t>
        </is>
      </c>
      <c r="V236" s="15" t="inlineStr">
        <is>
          <t>300 mg caffeine, BCAAs, CoQ10, zero calorie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Declining vs peak but still high volume</t>
        </is>
      </c>
      <c r="AC236" s="15" t="inlineStr">
        <is>
          <t>Zero-calorie high-caffeine performance fuel</t>
        </is>
      </c>
      <c r="AD236" s="15" t="inlineStr">
        <is>
          <t>High caffeine at zero calories with aminos.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Bang</t>
        </is>
      </c>
      <c r="B237" s="15" t="inlineStr">
        <is>
          <t>Bang Energy | Peach Mango | 18-pack 473mL</t>
        </is>
      </c>
      <c r="C237" s="15" t="inlineStr">
        <is>
          <t>4) Caffeine &amp; energy beverage</t>
        </is>
      </c>
      <c r="D237" s="15" t="inlineStr">
        <is>
          <t>473 mL can</t>
        </is>
      </c>
      <c r="E237" s="16" t="n">
        <v>18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Peach Mango</t>
        </is>
      </c>
      <c r="P237" s="16" t="n">
        <v>300</v>
      </c>
      <c r="Q237" s="16" t="n">
        <v>40</v>
      </c>
      <c r="R237" s="16" t="n">
        <v>85</v>
      </c>
      <c r="S237" s="16" t="n">
        <v>0</v>
      </c>
      <c r="T237" s="16" t="n">
        <v>0</v>
      </c>
      <c r="U237" s="15" t="inlineStr">
        <is>
          <t>Sucralose</t>
        </is>
      </c>
      <c r="V237" s="15" t="inlineStr">
        <is>
          <t>300 mg caffeine, BCAAs, CoQ10, zero calorie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Declining vs peak but still high volume</t>
        </is>
      </c>
      <c r="AC237" s="15" t="inlineStr">
        <is>
          <t>Zero-calorie high-caffeine performance fuel</t>
        </is>
      </c>
      <c r="AD237" s="15" t="inlineStr">
        <is>
          <t>High caffeine at zero calories with aminos.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Bang</t>
        </is>
      </c>
      <c r="B238" s="15" t="inlineStr">
        <is>
          <t>Bang Energy | Peach Mango | 24-pack 473mL</t>
        </is>
      </c>
      <c r="C238" s="15" t="inlineStr">
        <is>
          <t>4) Caffeine &amp; energy beverage</t>
        </is>
      </c>
      <c r="D238" s="15" t="inlineStr">
        <is>
          <t>473 mL can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Peach Mango</t>
        </is>
      </c>
      <c r="P238" s="16" t="n">
        <v>300</v>
      </c>
      <c r="Q238" s="16" t="n">
        <v>40</v>
      </c>
      <c r="R238" s="16" t="n">
        <v>85</v>
      </c>
      <c r="S238" s="16" t="n">
        <v>0</v>
      </c>
      <c r="T238" s="16" t="n">
        <v>0</v>
      </c>
      <c r="U238" s="15" t="inlineStr">
        <is>
          <t>Sucralose</t>
        </is>
      </c>
      <c r="V238" s="15" t="inlineStr">
        <is>
          <t>300 mg caffeine, BCAAs, CoQ10, zero calorie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Declining vs peak but still high volume</t>
        </is>
      </c>
      <c r="AC238" s="15" t="inlineStr">
        <is>
          <t>Zero-calorie high-caffeine performance fuel</t>
        </is>
      </c>
      <c r="AD238" s="15" t="inlineStr">
        <is>
          <t>High caffeine at zero calories with aminos.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Rockstar</t>
        </is>
      </c>
      <c r="B239" s="15" t="inlineStr">
        <is>
          <t>Rockstar Energy | Original | single 473mL</t>
        </is>
      </c>
      <c r="C239" s="15" t="inlineStr">
        <is>
          <t>4) Caffeine &amp; energy beverage</t>
        </is>
      </c>
      <c r="D239" s="15" t="inlineStr">
        <is>
          <t>473 mL can</t>
        </is>
      </c>
      <c r="E239" s="16" t="n">
        <v>1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Original</t>
        </is>
      </c>
      <c r="P239" s="16" t="n">
        <v>160</v>
      </c>
      <c r="Q239" s="16" t="n">
        <v>65</v>
      </c>
      <c r="R239" s="15" t="inlineStr">
        <is>
          <t>Not listed</t>
        </is>
      </c>
      <c r="S239" s="16" t="n">
        <v>31</v>
      </c>
      <c r="T239" s="16" t="n">
        <v>122</v>
      </c>
      <c r="U239" s="15" t="inlineStr">
        <is>
          <t>Sugar (or sucralose on zero)</t>
        </is>
      </c>
      <c r="V239" s="15" t="inlineStr">
        <is>
          <t>Energy blend, taurine, guarana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Legacy brand; PepsiCo distribution</t>
        </is>
      </c>
      <c r="AC239" s="15" t="inlineStr">
        <is>
          <t>Value-priced legacy energy can</t>
        </is>
      </c>
      <c r="AD239" s="15" t="inlineStr">
        <is>
          <t>Familiar legacy brand, usually a lower price point.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Rockstar</t>
        </is>
      </c>
      <c r="B240" s="15" t="inlineStr">
        <is>
          <t>Rockstar Energy | Original | 8-pack 473mL</t>
        </is>
      </c>
      <c r="C240" s="15" t="inlineStr">
        <is>
          <t>4) Caffeine &amp; energy beverage</t>
        </is>
      </c>
      <c r="D240" s="15" t="inlineStr">
        <is>
          <t>473 mL can</t>
        </is>
      </c>
      <c r="E240" s="16" t="n">
        <v>8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Original</t>
        </is>
      </c>
      <c r="P240" s="16" t="n">
        <v>160</v>
      </c>
      <c r="Q240" s="16" t="n">
        <v>65</v>
      </c>
      <c r="R240" s="15" t="inlineStr">
        <is>
          <t>Not listed</t>
        </is>
      </c>
      <c r="S240" s="16" t="n">
        <v>31</v>
      </c>
      <c r="T240" s="16" t="n">
        <v>122</v>
      </c>
      <c r="U240" s="15" t="inlineStr">
        <is>
          <t>Sugar (or sucralose on zero)</t>
        </is>
      </c>
      <c r="V240" s="15" t="inlineStr">
        <is>
          <t>Energy blend, taurine, guarana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Legacy brand; PepsiCo distribution</t>
        </is>
      </c>
      <c r="AC240" s="15" t="inlineStr">
        <is>
          <t>Value-priced legacy energy can</t>
        </is>
      </c>
      <c r="AD240" s="15" t="inlineStr">
        <is>
          <t>Familiar legacy brand, usually a lower price point.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Rockstar</t>
        </is>
      </c>
      <c r="B241" s="15" t="inlineStr">
        <is>
          <t>Rockstar Energy | Original | 12-pack 473mL</t>
        </is>
      </c>
      <c r="C241" s="15" t="inlineStr">
        <is>
          <t>4) Caffeine &amp; energy beverage</t>
        </is>
      </c>
      <c r="D241" s="15" t="inlineStr">
        <is>
          <t>473 mL can</t>
        </is>
      </c>
      <c r="E241" s="16" t="n">
        <v>12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Original</t>
        </is>
      </c>
      <c r="P241" s="16" t="n">
        <v>160</v>
      </c>
      <c r="Q241" s="16" t="n">
        <v>65</v>
      </c>
      <c r="R241" s="15" t="inlineStr">
        <is>
          <t>Not listed</t>
        </is>
      </c>
      <c r="S241" s="16" t="n">
        <v>31</v>
      </c>
      <c r="T241" s="16" t="n">
        <v>122</v>
      </c>
      <c r="U241" s="15" t="inlineStr">
        <is>
          <t>Sugar (or sucralose on zero)</t>
        </is>
      </c>
      <c r="V241" s="15" t="inlineStr">
        <is>
          <t>Energy blend, taurine, guarana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Legacy brand; PepsiCo distribution</t>
        </is>
      </c>
      <c r="AC241" s="15" t="inlineStr">
        <is>
          <t>Value-priced legacy energy can</t>
        </is>
      </c>
      <c r="AD241" s="15" t="inlineStr">
        <is>
          <t>Familiar legacy brand, usually a lower price point.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Rockstar</t>
        </is>
      </c>
      <c r="B242" s="15" t="inlineStr">
        <is>
          <t>Rockstar Energy | Original | 18-pack 473mL</t>
        </is>
      </c>
      <c r="C242" s="15" t="inlineStr">
        <is>
          <t>4) Caffeine &amp; energy beverage</t>
        </is>
      </c>
      <c r="D242" s="15" t="inlineStr">
        <is>
          <t>473 mL can</t>
        </is>
      </c>
      <c r="E242" s="16" t="n">
        <v>18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Original</t>
        </is>
      </c>
      <c r="P242" s="16" t="n">
        <v>160</v>
      </c>
      <c r="Q242" s="16" t="n">
        <v>65</v>
      </c>
      <c r="R242" s="15" t="inlineStr">
        <is>
          <t>Not listed</t>
        </is>
      </c>
      <c r="S242" s="16" t="n">
        <v>31</v>
      </c>
      <c r="T242" s="16" t="n">
        <v>122</v>
      </c>
      <c r="U242" s="15" t="inlineStr">
        <is>
          <t>Sugar (or sucralose on zero)</t>
        </is>
      </c>
      <c r="V242" s="15" t="inlineStr">
        <is>
          <t>Energy blend, taurine, guarana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Legacy brand; PepsiCo distribution</t>
        </is>
      </c>
      <c r="AC242" s="15" t="inlineStr">
        <is>
          <t>Value-priced legacy energy can</t>
        </is>
      </c>
      <c r="AD242" s="15" t="inlineStr">
        <is>
          <t>Familiar legacy brand, usually a lower price point.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Rockstar</t>
        </is>
      </c>
      <c r="B243" s="15" t="inlineStr">
        <is>
          <t>Rockstar Energy | Original | 24-pack 473mL</t>
        </is>
      </c>
      <c r="C243" s="15" t="inlineStr">
        <is>
          <t>4) Caffeine &amp; energy beverage</t>
        </is>
      </c>
      <c r="D243" s="15" t="inlineStr">
        <is>
          <t>473 mL can</t>
        </is>
      </c>
      <c r="E243" s="16" t="n">
        <v>24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Original</t>
        </is>
      </c>
      <c r="P243" s="16" t="n">
        <v>160</v>
      </c>
      <c r="Q243" s="16" t="n">
        <v>65</v>
      </c>
      <c r="R243" s="15" t="inlineStr">
        <is>
          <t>Not listed</t>
        </is>
      </c>
      <c r="S243" s="16" t="n">
        <v>31</v>
      </c>
      <c r="T243" s="16" t="n">
        <v>122</v>
      </c>
      <c r="U243" s="15" t="inlineStr">
        <is>
          <t>Sugar (or sucralose on zero)</t>
        </is>
      </c>
      <c r="V243" s="15" t="inlineStr">
        <is>
          <t>Energy blend, taurine, guarana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Legacy brand; PepsiCo distribution</t>
        </is>
      </c>
      <c r="AC243" s="15" t="inlineStr">
        <is>
          <t>Value-priced legacy energy can</t>
        </is>
      </c>
      <c r="AD243" s="15" t="inlineStr">
        <is>
          <t>Familiar legacy brand, usually a lower price point.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Rockstar</t>
        </is>
      </c>
      <c r="B244" s="15" t="inlineStr">
        <is>
          <t>Rockstar Energy | Sugar Free | single 473mL</t>
        </is>
      </c>
      <c r="C244" s="15" t="inlineStr">
        <is>
          <t>4) Caffeine &amp; energy beverage</t>
        </is>
      </c>
      <c r="D244" s="15" t="inlineStr">
        <is>
          <t>473 mL can</t>
        </is>
      </c>
      <c r="E244" s="16" t="n">
        <v>1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Sugar Free</t>
        </is>
      </c>
      <c r="P244" s="16" t="n">
        <v>160</v>
      </c>
      <c r="Q244" s="16" t="n">
        <v>65</v>
      </c>
      <c r="R244" s="15" t="inlineStr">
        <is>
          <t>Not listed</t>
        </is>
      </c>
      <c r="S244" s="16" t="n">
        <v>31</v>
      </c>
      <c r="T244" s="16" t="n">
        <v>122</v>
      </c>
      <c r="U244" s="15" t="inlineStr">
        <is>
          <t>Sugar (or sucralose on zero)</t>
        </is>
      </c>
      <c r="V244" s="15" t="inlineStr">
        <is>
          <t>Energy blend, taurine, guarana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Legacy brand; PepsiCo distribution</t>
        </is>
      </c>
      <c r="AC244" s="15" t="inlineStr">
        <is>
          <t>Value-priced legacy energy can</t>
        </is>
      </c>
      <c r="AD244" s="15" t="inlineStr">
        <is>
          <t>Familiar legacy brand, usually a lower price point.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Rockstar</t>
        </is>
      </c>
      <c r="B245" s="15" t="inlineStr">
        <is>
          <t>Rockstar Energy | Sugar Free | 8-pack 473mL</t>
        </is>
      </c>
      <c r="C245" s="15" t="inlineStr">
        <is>
          <t>4) Caffeine &amp; energy beverage</t>
        </is>
      </c>
      <c r="D245" s="15" t="inlineStr">
        <is>
          <t>473 mL can</t>
        </is>
      </c>
      <c r="E245" s="16" t="n">
        <v>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Sugar Free</t>
        </is>
      </c>
      <c r="P245" s="16" t="n">
        <v>160</v>
      </c>
      <c r="Q245" s="16" t="n">
        <v>65</v>
      </c>
      <c r="R245" s="15" t="inlineStr">
        <is>
          <t>Not listed</t>
        </is>
      </c>
      <c r="S245" s="16" t="n">
        <v>31</v>
      </c>
      <c r="T245" s="16" t="n">
        <v>122</v>
      </c>
      <c r="U245" s="15" t="inlineStr">
        <is>
          <t>Sugar (or sucralose on zero)</t>
        </is>
      </c>
      <c r="V245" s="15" t="inlineStr">
        <is>
          <t>Energy blend, taurine, guarana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Legacy brand; PepsiCo distribution</t>
        </is>
      </c>
      <c r="AC245" s="15" t="inlineStr">
        <is>
          <t>Value-priced legacy energy can</t>
        </is>
      </c>
      <c r="AD245" s="15" t="inlineStr">
        <is>
          <t>Familiar legacy brand, usually a lower price point.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Rockstar</t>
        </is>
      </c>
      <c r="B246" s="15" t="inlineStr">
        <is>
          <t>Rockstar Energy | Sugar Free | 12-pack 473mL</t>
        </is>
      </c>
      <c r="C246" s="15" t="inlineStr">
        <is>
          <t>4) Caffeine &amp; energy beverage</t>
        </is>
      </c>
      <c r="D246" s="15" t="inlineStr">
        <is>
          <t>473 mL can</t>
        </is>
      </c>
      <c r="E246" s="16" t="n">
        <v>12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Sugar Free</t>
        </is>
      </c>
      <c r="P246" s="16" t="n">
        <v>160</v>
      </c>
      <c r="Q246" s="16" t="n">
        <v>65</v>
      </c>
      <c r="R246" s="15" t="inlineStr">
        <is>
          <t>Not listed</t>
        </is>
      </c>
      <c r="S246" s="16" t="n">
        <v>31</v>
      </c>
      <c r="T246" s="16" t="n">
        <v>122</v>
      </c>
      <c r="U246" s="15" t="inlineStr">
        <is>
          <t>Sugar (or sucralose on zero)</t>
        </is>
      </c>
      <c r="V246" s="15" t="inlineStr">
        <is>
          <t>Energy blend, taurine, guarana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Legacy brand; PepsiCo distribution</t>
        </is>
      </c>
      <c r="AC246" s="15" t="inlineStr">
        <is>
          <t>Value-priced legacy energy can</t>
        </is>
      </c>
      <c r="AD246" s="15" t="inlineStr">
        <is>
          <t>Familiar legacy brand, usually a lower price point.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Rockstar</t>
        </is>
      </c>
      <c r="B247" s="15" t="inlineStr">
        <is>
          <t>Rockstar Energy | Sugar Free | 18-pack 473mL</t>
        </is>
      </c>
      <c r="C247" s="15" t="inlineStr">
        <is>
          <t>4) Caffeine &amp; energy beverage</t>
        </is>
      </c>
      <c r="D247" s="15" t="inlineStr">
        <is>
          <t>473 mL can</t>
        </is>
      </c>
      <c r="E247" s="16" t="n">
        <v>18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Sugar Free</t>
        </is>
      </c>
      <c r="P247" s="16" t="n">
        <v>160</v>
      </c>
      <c r="Q247" s="16" t="n">
        <v>65</v>
      </c>
      <c r="R247" s="15" t="inlineStr">
        <is>
          <t>Not listed</t>
        </is>
      </c>
      <c r="S247" s="16" t="n">
        <v>31</v>
      </c>
      <c r="T247" s="16" t="n">
        <v>122</v>
      </c>
      <c r="U247" s="15" t="inlineStr">
        <is>
          <t>Sugar (or sucralose on zero)</t>
        </is>
      </c>
      <c r="V247" s="15" t="inlineStr">
        <is>
          <t>Energy blend, taurine, guarana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Legacy brand; PepsiCo distribution</t>
        </is>
      </c>
      <c r="AC247" s="15" t="inlineStr">
        <is>
          <t>Value-priced legacy energy can</t>
        </is>
      </c>
      <c r="AD247" s="15" t="inlineStr">
        <is>
          <t>Familiar legacy brand, usually a lower price point.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Rockstar</t>
        </is>
      </c>
      <c r="B248" s="15" t="inlineStr">
        <is>
          <t>Rockstar Energy | Sugar Free | 24-pack 473mL</t>
        </is>
      </c>
      <c r="C248" s="15" t="inlineStr">
        <is>
          <t>4) Caffeine &amp; energy beverage</t>
        </is>
      </c>
      <c r="D248" s="15" t="inlineStr">
        <is>
          <t>473 mL can</t>
        </is>
      </c>
      <c r="E248" s="16" t="n">
        <v>24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Sugar Free</t>
        </is>
      </c>
      <c r="P248" s="16" t="n">
        <v>160</v>
      </c>
      <c r="Q248" s="16" t="n">
        <v>65</v>
      </c>
      <c r="R248" s="15" t="inlineStr">
        <is>
          <t>Not listed</t>
        </is>
      </c>
      <c r="S248" s="16" t="n">
        <v>31</v>
      </c>
      <c r="T248" s="16" t="n">
        <v>122</v>
      </c>
      <c r="U248" s="15" t="inlineStr">
        <is>
          <t>Sugar (or sucralose on zero)</t>
        </is>
      </c>
      <c r="V248" s="15" t="inlineStr">
        <is>
          <t>Energy blend, taurine, guarana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Legacy brand; PepsiCo distribution</t>
        </is>
      </c>
      <c r="AC248" s="15" t="inlineStr">
        <is>
          <t>Value-priced legacy energy can</t>
        </is>
      </c>
      <c r="AD248" s="15" t="inlineStr">
        <is>
          <t>Familiar legacy brand, usually a lower price point.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Rockstar</t>
        </is>
      </c>
      <c r="B249" s="15" t="inlineStr">
        <is>
          <t>Rockstar Energy | Punched Fruit Punch | single 473mL</t>
        </is>
      </c>
      <c r="C249" s="15" t="inlineStr">
        <is>
          <t>4) Caffeine &amp; energy beverage</t>
        </is>
      </c>
      <c r="D249" s="15" t="inlineStr">
        <is>
          <t>473 mL can</t>
        </is>
      </c>
      <c r="E249" s="16" t="n">
        <v>1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Punched Fruit Punch</t>
        </is>
      </c>
      <c r="P249" s="16" t="n">
        <v>160</v>
      </c>
      <c r="Q249" s="16" t="n">
        <v>65</v>
      </c>
      <c r="R249" s="15" t="inlineStr">
        <is>
          <t>Not listed</t>
        </is>
      </c>
      <c r="S249" s="16" t="n">
        <v>31</v>
      </c>
      <c r="T249" s="16" t="n">
        <v>122</v>
      </c>
      <c r="U249" s="15" t="inlineStr">
        <is>
          <t>Sugar (or sucralose on zero)</t>
        </is>
      </c>
      <c r="V249" s="15" t="inlineStr">
        <is>
          <t>Energy blend, taurine, guarana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Legacy brand; PepsiCo distribution</t>
        </is>
      </c>
      <c r="AC249" s="15" t="inlineStr">
        <is>
          <t>Value-priced legacy energy can</t>
        </is>
      </c>
      <c r="AD249" s="15" t="inlineStr">
        <is>
          <t>Familiar legacy brand, usually a lower price point.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Rockstar</t>
        </is>
      </c>
      <c r="B250" s="15" t="inlineStr">
        <is>
          <t>Rockstar Energy | Punched Fruit Punch | 8-pack 473mL</t>
        </is>
      </c>
      <c r="C250" s="15" t="inlineStr">
        <is>
          <t>4) Caffeine &amp; energy beverage</t>
        </is>
      </c>
      <c r="D250" s="15" t="inlineStr">
        <is>
          <t>473 mL can</t>
        </is>
      </c>
      <c r="E250" s="16" t="n">
        <v>8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Punched Fruit Punch</t>
        </is>
      </c>
      <c r="P250" s="16" t="n">
        <v>160</v>
      </c>
      <c r="Q250" s="16" t="n">
        <v>65</v>
      </c>
      <c r="R250" s="15" t="inlineStr">
        <is>
          <t>Not listed</t>
        </is>
      </c>
      <c r="S250" s="16" t="n">
        <v>31</v>
      </c>
      <c r="T250" s="16" t="n">
        <v>122</v>
      </c>
      <c r="U250" s="15" t="inlineStr">
        <is>
          <t>Sugar (or sucralose on zero)</t>
        </is>
      </c>
      <c r="V250" s="15" t="inlineStr">
        <is>
          <t>Energy blend, taurine, guarana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Legacy brand; PepsiCo distribution</t>
        </is>
      </c>
      <c r="AC250" s="15" t="inlineStr">
        <is>
          <t>Value-priced legacy energy can</t>
        </is>
      </c>
      <c r="AD250" s="15" t="inlineStr">
        <is>
          <t>Familiar legacy brand, usually a lower price point.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473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Rockstar</t>
        </is>
      </c>
      <c r="B251" s="15" t="inlineStr">
        <is>
          <t>Rockstar Energy | Punched Fruit Punch | 12-pack 473mL</t>
        </is>
      </c>
      <c r="C251" s="15" t="inlineStr">
        <is>
          <t>4) Caffeine &amp; energy beverage</t>
        </is>
      </c>
      <c r="D251" s="15" t="inlineStr">
        <is>
          <t>473 mL can</t>
        </is>
      </c>
      <c r="E251" s="16" t="n">
        <v>12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Punched Fruit Punch</t>
        </is>
      </c>
      <c r="P251" s="16" t="n">
        <v>160</v>
      </c>
      <c r="Q251" s="16" t="n">
        <v>65</v>
      </c>
      <c r="R251" s="15" t="inlineStr">
        <is>
          <t>Not listed</t>
        </is>
      </c>
      <c r="S251" s="16" t="n">
        <v>31</v>
      </c>
      <c r="T251" s="16" t="n">
        <v>122</v>
      </c>
      <c r="U251" s="15" t="inlineStr">
        <is>
          <t>Sugar (or sucralose on zero)</t>
        </is>
      </c>
      <c r="V251" s="15" t="inlineStr">
        <is>
          <t>Energy blend, taurine, guarana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Legacy brand; PepsiCo distribution</t>
        </is>
      </c>
      <c r="AC251" s="15" t="inlineStr">
        <is>
          <t>Value-priced legacy energy can</t>
        </is>
      </c>
      <c r="AD251" s="15" t="inlineStr">
        <is>
          <t>Familiar legacy brand, usually a lower price point.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473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Rockstar</t>
        </is>
      </c>
      <c r="B252" s="15" t="inlineStr">
        <is>
          <t>Rockstar Energy | Punched Fruit Punch | 18-pack 473mL</t>
        </is>
      </c>
      <c r="C252" s="15" t="inlineStr">
        <is>
          <t>4) Caffeine &amp; energy beverage</t>
        </is>
      </c>
      <c r="D252" s="15" t="inlineStr">
        <is>
          <t>473 mL can</t>
        </is>
      </c>
      <c r="E252" s="16" t="n">
        <v>18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Punched Fruit Punch</t>
        </is>
      </c>
      <c r="P252" s="16" t="n">
        <v>160</v>
      </c>
      <c r="Q252" s="16" t="n">
        <v>65</v>
      </c>
      <c r="R252" s="15" t="inlineStr">
        <is>
          <t>Not listed</t>
        </is>
      </c>
      <c r="S252" s="16" t="n">
        <v>31</v>
      </c>
      <c r="T252" s="16" t="n">
        <v>122</v>
      </c>
      <c r="U252" s="15" t="inlineStr">
        <is>
          <t>Sugar (or sucralose on zero)</t>
        </is>
      </c>
      <c r="V252" s="15" t="inlineStr">
        <is>
          <t>Energy blend, taurine, guarana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Legacy brand; PepsiCo distribution</t>
        </is>
      </c>
      <c r="AC252" s="15" t="inlineStr">
        <is>
          <t>Value-priced legacy energy can</t>
        </is>
      </c>
      <c r="AD252" s="15" t="inlineStr">
        <is>
          <t>Familiar legacy brand, usually a lower price point.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473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Rockstar</t>
        </is>
      </c>
      <c r="B253" s="15" t="inlineStr">
        <is>
          <t>Rockstar Energy | Punched Fruit Punch | 24-pack 473mL</t>
        </is>
      </c>
      <c r="C253" s="15" t="inlineStr">
        <is>
          <t>4) Caffeine &amp; energy beverage</t>
        </is>
      </c>
      <c r="D253" s="15" t="inlineStr">
        <is>
          <t>473 mL can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Punched Fruit Punch</t>
        </is>
      </c>
      <c r="P253" s="16" t="n">
        <v>160</v>
      </c>
      <c r="Q253" s="16" t="n">
        <v>65</v>
      </c>
      <c r="R253" s="15" t="inlineStr">
        <is>
          <t>Not listed</t>
        </is>
      </c>
      <c r="S253" s="16" t="n">
        <v>31</v>
      </c>
      <c r="T253" s="16" t="n">
        <v>122</v>
      </c>
      <c r="U253" s="15" t="inlineStr">
        <is>
          <t>Sugar (or sucralose on zero)</t>
        </is>
      </c>
      <c r="V253" s="15" t="inlineStr">
        <is>
          <t>Energy blend, taurine, guarana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Legacy brand; PepsiCo distribution</t>
        </is>
      </c>
      <c r="AC253" s="15" t="inlineStr">
        <is>
          <t>Value-priced legacy energy can</t>
        </is>
      </c>
      <c r="AD253" s="15" t="inlineStr">
        <is>
          <t>Familiar legacy brand, usually a lower price point.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473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Rockstar</t>
        </is>
      </c>
      <c r="B254" s="15" t="inlineStr">
        <is>
          <t>Rockstar Energy | Pure Zero Silver Ice | single 473mL</t>
        </is>
      </c>
      <c r="C254" s="15" t="inlineStr">
        <is>
          <t>4) Caffeine &amp; energy beverage</t>
        </is>
      </c>
      <c r="D254" s="15" t="inlineStr">
        <is>
          <t>473 mL can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Pure Zero Silver Ice</t>
        </is>
      </c>
      <c r="P254" s="16" t="n">
        <v>160</v>
      </c>
      <c r="Q254" s="16" t="n">
        <v>65</v>
      </c>
      <c r="R254" s="15" t="inlineStr">
        <is>
          <t>Not listed</t>
        </is>
      </c>
      <c r="S254" s="16" t="n">
        <v>31</v>
      </c>
      <c r="T254" s="16" t="n">
        <v>122</v>
      </c>
      <c r="U254" s="15" t="inlineStr">
        <is>
          <t>Sugar (or sucralose on zero)</t>
        </is>
      </c>
      <c r="V254" s="15" t="inlineStr">
        <is>
          <t>Energy blend, taurine, guarana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Legacy brand; PepsiCo distribution</t>
        </is>
      </c>
      <c r="AC254" s="15" t="inlineStr">
        <is>
          <t>Value-priced legacy energy can</t>
        </is>
      </c>
      <c r="AD254" s="15" t="inlineStr">
        <is>
          <t>Familiar legacy brand, usually a lower price point.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473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Rockstar</t>
        </is>
      </c>
      <c r="B255" s="15" t="inlineStr">
        <is>
          <t>Rockstar Energy | Pure Zero Silver Ice | 8-pack 473mL</t>
        </is>
      </c>
      <c r="C255" s="15" t="inlineStr">
        <is>
          <t>4) Caffeine &amp; energy beverage</t>
        </is>
      </c>
      <c r="D255" s="15" t="inlineStr">
        <is>
          <t>473 mL can</t>
        </is>
      </c>
      <c r="E255" s="16" t="n">
        <v>8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Pure Zero Silver Ice</t>
        </is>
      </c>
      <c r="P255" s="16" t="n">
        <v>160</v>
      </c>
      <c r="Q255" s="16" t="n">
        <v>65</v>
      </c>
      <c r="R255" s="15" t="inlineStr">
        <is>
          <t>Not listed</t>
        </is>
      </c>
      <c r="S255" s="16" t="n">
        <v>31</v>
      </c>
      <c r="T255" s="16" t="n">
        <v>122</v>
      </c>
      <c r="U255" s="15" t="inlineStr">
        <is>
          <t>Sugar (or sucralose on zero)</t>
        </is>
      </c>
      <c r="V255" s="15" t="inlineStr">
        <is>
          <t>Energy blend, taurine, guarana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Legacy brand; PepsiCo distribution</t>
        </is>
      </c>
      <c r="AC255" s="15" t="inlineStr">
        <is>
          <t>Value-priced legacy energy can</t>
        </is>
      </c>
      <c r="AD255" s="15" t="inlineStr">
        <is>
          <t>Familiar legacy brand, usually a lower price point.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473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Rockstar</t>
        </is>
      </c>
      <c r="B256" s="15" t="inlineStr">
        <is>
          <t>Rockstar Energy | Pure Zero Silver Ice | 12-pack 473mL</t>
        </is>
      </c>
      <c r="C256" s="15" t="inlineStr">
        <is>
          <t>4) Caffeine &amp; energy beverage</t>
        </is>
      </c>
      <c r="D256" s="15" t="inlineStr">
        <is>
          <t>473 mL can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Pure Zero Silver Ice</t>
        </is>
      </c>
      <c r="P256" s="16" t="n">
        <v>160</v>
      </c>
      <c r="Q256" s="16" t="n">
        <v>65</v>
      </c>
      <c r="R256" s="15" t="inlineStr">
        <is>
          <t>Not listed</t>
        </is>
      </c>
      <c r="S256" s="16" t="n">
        <v>31</v>
      </c>
      <c r="T256" s="16" t="n">
        <v>122</v>
      </c>
      <c r="U256" s="15" t="inlineStr">
        <is>
          <t>Sugar (or sucralose on zero)</t>
        </is>
      </c>
      <c r="V256" s="15" t="inlineStr">
        <is>
          <t>Energy blend, taurine, guarana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Legacy brand; PepsiCo distribution</t>
        </is>
      </c>
      <c r="AC256" s="15" t="inlineStr">
        <is>
          <t>Value-priced legacy energy can</t>
        </is>
      </c>
      <c r="AD256" s="15" t="inlineStr">
        <is>
          <t>Familiar legacy brand, usually a lower price point.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473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Rockstar</t>
        </is>
      </c>
      <c r="B257" s="15" t="inlineStr">
        <is>
          <t>Rockstar Energy | Pure Zero Silver Ice | 18-pack 473mL</t>
        </is>
      </c>
      <c r="C257" s="15" t="inlineStr">
        <is>
          <t>4) Caffeine &amp; energy beverage</t>
        </is>
      </c>
      <c r="D257" s="15" t="inlineStr">
        <is>
          <t>473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Pure Zero Silver Ice</t>
        </is>
      </c>
      <c r="P257" s="16" t="n">
        <v>160</v>
      </c>
      <c r="Q257" s="16" t="n">
        <v>65</v>
      </c>
      <c r="R257" s="15" t="inlineStr">
        <is>
          <t>Not listed</t>
        </is>
      </c>
      <c r="S257" s="16" t="n">
        <v>31</v>
      </c>
      <c r="T257" s="16" t="n">
        <v>122</v>
      </c>
      <c r="U257" s="15" t="inlineStr">
        <is>
          <t>Sugar (or sucralose on zero)</t>
        </is>
      </c>
      <c r="V257" s="15" t="inlineStr">
        <is>
          <t>Energy blend, taurine, guarana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Legacy brand; PepsiCo distribution</t>
        </is>
      </c>
      <c r="AC257" s="15" t="inlineStr">
        <is>
          <t>Value-priced legacy energy can</t>
        </is>
      </c>
      <c r="AD257" s="15" t="inlineStr">
        <is>
          <t>Familiar legacy brand, usually a lower price point.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473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Rockstar</t>
        </is>
      </c>
      <c r="B258" s="15" t="inlineStr">
        <is>
          <t>Rockstar Energy | Pure Zero Silver Ice | 24-pack 473mL</t>
        </is>
      </c>
      <c r="C258" s="15" t="inlineStr">
        <is>
          <t>4) Caffeine &amp; energy beverage</t>
        </is>
      </c>
      <c r="D258" s="15" t="inlineStr">
        <is>
          <t>473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Pure Zero Silver Ice</t>
        </is>
      </c>
      <c r="P258" s="16" t="n">
        <v>160</v>
      </c>
      <c r="Q258" s="16" t="n">
        <v>65</v>
      </c>
      <c r="R258" s="15" t="inlineStr">
        <is>
          <t>Not listed</t>
        </is>
      </c>
      <c r="S258" s="16" t="n">
        <v>31</v>
      </c>
      <c r="T258" s="16" t="n">
        <v>122</v>
      </c>
      <c r="U258" s="15" t="inlineStr">
        <is>
          <t>Sugar (or sucralose on zero)</t>
        </is>
      </c>
      <c r="V258" s="15" t="inlineStr">
        <is>
          <t>Energy blend, taurine, guarana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Legacy brand; PepsiCo distribution</t>
        </is>
      </c>
      <c r="AC258" s="15" t="inlineStr">
        <is>
          <t>Value-priced legacy energy can</t>
        </is>
      </c>
      <c r="AD258" s="15" t="inlineStr">
        <is>
          <t>Familiar legacy brand, usually a lower price point.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473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GURU</t>
        </is>
      </c>
      <c r="B259" s="15" t="inlineStr">
        <is>
          <t>GURU Organic Energy | Original | single 355mL</t>
        </is>
      </c>
      <c r="C259" s="15" t="inlineStr">
        <is>
          <t>4) Caffeine &amp; energy beverage</t>
        </is>
      </c>
      <c r="D259" s="15" t="inlineStr">
        <is>
          <t>355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Original</t>
        </is>
      </c>
      <c r="P259" s="16" t="n">
        <v>100</v>
      </c>
      <c r="Q259" s="16" t="n">
        <v>0</v>
      </c>
      <c r="R259" s="15" t="inlineStr">
        <is>
          <t>Not listed</t>
        </is>
      </c>
      <c r="S259" s="16" t="n">
        <v>21</v>
      </c>
      <c r="T259" s="16" t="n">
        <v>80</v>
      </c>
      <c r="U259" s="15" t="inlineStr">
        <is>
          <t>Organic cane sugar (or stevia on Lite)</t>
        </is>
      </c>
      <c r="V259" s="15" t="inlineStr">
        <is>
          <t>Certified organic, plant-based, natural caffeine (guarana/green tea)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Canadian brand; natural/organic niche leader at home</t>
        </is>
      </c>
      <c r="AC259" s="15" t="inlineStr">
        <is>
          <t>Clean, organic, plant-based energy (Canadian)</t>
        </is>
      </c>
      <c r="AD259" s="15" t="inlineStr">
        <is>
          <t>Organic, natural-caffeine alternative - a clean-label choice.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355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GURU</t>
        </is>
      </c>
      <c r="B260" s="15" t="inlineStr">
        <is>
          <t>GURU Organic Energy | Original | 8-pack 355mL</t>
        </is>
      </c>
      <c r="C260" s="15" t="inlineStr">
        <is>
          <t>4) Caffeine &amp; energy beverage</t>
        </is>
      </c>
      <c r="D260" s="15" t="inlineStr">
        <is>
          <t>355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Original</t>
        </is>
      </c>
      <c r="P260" s="16" t="n">
        <v>100</v>
      </c>
      <c r="Q260" s="16" t="n">
        <v>0</v>
      </c>
      <c r="R260" s="15" t="inlineStr">
        <is>
          <t>Not listed</t>
        </is>
      </c>
      <c r="S260" s="16" t="n">
        <v>21</v>
      </c>
      <c r="T260" s="16" t="n">
        <v>80</v>
      </c>
      <c r="U260" s="15" t="inlineStr">
        <is>
          <t>Organic cane sugar (or stevia on Lite)</t>
        </is>
      </c>
      <c r="V260" s="15" t="inlineStr">
        <is>
          <t>Certified organic, plant-based, natural caffeine (guarana/green tea)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Canadian brand; natural/organic niche leader at home</t>
        </is>
      </c>
      <c r="AC260" s="15" t="inlineStr">
        <is>
          <t>Clean, organic, plant-based energy (Canadian)</t>
        </is>
      </c>
      <c r="AD260" s="15" t="inlineStr">
        <is>
          <t>Organic, natural-caffeine alternative - a clean-label choice.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355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GURU</t>
        </is>
      </c>
      <c r="B261" s="15" t="inlineStr">
        <is>
          <t>GURU Organic Energy | Original | 12-pack 355mL</t>
        </is>
      </c>
      <c r="C261" s="15" t="inlineStr">
        <is>
          <t>4) Caffeine &amp; energy beverage</t>
        </is>
      </c>
      <c r="D261" s="15" t="inlineStr">
        <is>
          <t>355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Original</t>
        </is>
      </c>
      <c r="P261" s="16" t="n">
        <v>100</v>
      </c>
      <c r="Q261" s="16" t="n">
        <v>0</v>
      </c>
      <c r="R261" s="15" t="inlineStr">
        <is>
          <t>Not listed</t>
        </is>
      </c>
      <c r="S261" s="16" t="n">
        <v>21</v>
      </c>
      <c r="T261" s="16" t="n">
        <v>80</v>
      </c>
      <c r="U261" s="15" t="inlineStr">
        <is>
          <t>Organic cane sugar (or stevia on Lite)</t>
        </is>
      </c>
      <c r="V261" s="15" t="inlineStr">
        <is>
          <t>Certified organic, plant-based, natural caffeine (guarana/green tea)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Canadian brand; natural/organic niche leader at home</t>
        </is>
      </c>
      <c r="AC261" s="15" t="inlineStr">
        <is>
          <t>Clean, organic, plant-based energy (Canadian)</t>
        </is>
      </c>
      <c r="AD261" s="15" t="inlineStr">
        <is>
          <t>Organic, natural-caffeine alternative - a clean-label choice.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355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GURU</t>
        </is>
      </c>
      <c r="B262" s="15" t="inlineStr">
        <is>
          <t>GURU Organic Energy | Original | 15-pack 355mL</t>
        </is>
      </c>
      <c r="C262" s="15" t="inlineStr">
        <is>
          <t>4) Caffeine &amp; energy beverage</t>
        </is>
      </c>
      <c r="D262" s="15" t="inlineStr">
        <is>
          <t>355 mL can</t>
        </is>
      </c>
      <c r="E262" s="16" t="n">
        <v>15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Original</t>
        </is>
      </c>
      <c r="P262" s="16" t="n">
        <v>100</v>
      </c>
      <c r="Q262" s="16" t="n">
        <v>0</v>
      </c>
      <c r="R262" s="15" t="inlineStr">
        <is>
          <t>Not listed</t>
        </is>
      </c>
      <c r="S262" s="16" t="n">
        <v>21</v>
      </c>
      <c r="T262" s="16" t="n">
        <v>80</v>
      </c>
      <c r="U262" s="15" t="inlineStr">
        <is>
          <t>Organic cane sugar (or stevia on Lite)</t>
        </is>
      </c>
      <c r="V262" s="15" t="inlineStr">
        <is>
          <t>Certified organic, plant-based, natural caffeine (guarana/green tea)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Canadian brand; natural/organic niche leader at home</t>
        </is>
      </c>
      <c r="AC262" s="15" t="inlineStr">
        <is>
          <t>Clean, organic, plant-based energy (Canadian)</t>
        </is>
      </c>
      <c r="AD262" s="15" t="inlineStr">
        <is>
          <t>Organic, natural-caffeine alternative - a clean-label choice.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355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GURU</t>
        </is>
      </c>
      <c r="B263" s="15" t="inlineStr">
        <is>
          <t>GURU Organic Energy | Original | 18-pack 355mL</t>
        </is>
      </c>
      <c r="C263" s="15" t="inlineStr">
        <is>
          <t>4) Caffeine &amp; energy beverage</t>
        </is>
      </c>
      <c r="D263" s="15" t="inlineStr">
        <is>
          <t>355 mL can</t>
        </is>
      </c>
      <c r="E263" s="16" t="n">
        <v>18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Original</t>
        </is>
      </c>
      <c r="P263" s="16" t="n">
        <v>100</v>
      </c>
      <c r="Q263" s="16" t="n">
        <v>0</v>
      </c>
      <c r="R263" s="15" t="inlineStr">
        <is>
          <t>Not listed</t>
        </is>
      </c>
      <c r="S263" s="16" t="n">
        <v>21</v>
      </c>
      <c r="T263" s="16" t="n">
        <v>80</v>
      </c>
      <c r="U263" s="15" t="inlineStr">
        <is>
          <t>Organic cane sugar (or stevia on Lite)</t>
        </is>
      </c>
      <c r="V263" s="15" t="inlineStr">
        <is>
          <t>Certified organic, plant-based, natural caffeine (guarana/green tea)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Canadian brand; natural/organic niche leader at home</t>
        </is>
      </c>
      <c r="AC263" s="15" t="inlineStr">
        <is>
          <t>Clean, organic, plant-based energy (Canadian)</t>
        </is>
      </c>
      <c r="AD263" s="15" t="inlineStr">
        <is>
          <t>Organic, natural-caffeine alternative - a clean-label choice.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355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GURU</t>
        </is>
      </c>
      <c r="B264" s="15" t="inlineStr">
        <is>
          <t>GURU Organic Energy | Original | 24-pack 355mL</t>
        </is>
      </c>
      <c r="C264" s="15" t="inlineStr">
        <is>
          <t>4) Caffeine &amp; energy beverage</t>
        </is>
      </c>
      <c r="D264" s="15" t="inlineStr">
        <is>
          <t>355 mL can</t>
        </is>
      </c>
      <c r="E264" s="16" t="n">
        <v>24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Original</t>
        </is>
      </c>
      <c r="P264" s="16" t="n">
        <v>100</v>
      </c>
      <c r="Q264" s="16" t="n">
        <v>0</v>
      </c>
      <c r="R264" s="15" t="inlineStr">
        <is>
          <t>Not listed</t>
        </is>
      </c>
      <c r="S264" s="16" t="n">
        <v>21</v>
      </c>
      <c r="T264" s="16" t="n">
        <v>80</v>
      </c>
      <c r="U264" s="15" t="inlineStr">
        <is>
          <t>Organic cane sugar (or stevia on Lite)</t>
        </is>
      </c>
      <c r="V264" s="15" t="inlineStr">
        <is>
          <t>Certified organic, plant-based, natural caffeine (guarana/green tea)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Canadian brand; natural/organic niche leader at home</t>
        </is>
      </c>
      <c r="AC264" s="15" t="inlineStr">
        <is>
          <t>Clean, organic, plant-based energy (Canadian)</t>
        </is>
      </c>
      <c r="AD264" s="15" t="inlineStr">
        <is>
          <t>Organic, natural-caffeine alternative - a clean-label choice.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355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GURU</t>
        </is>
      </c>
      <c r="B265" s="15" t="inlineStr">
        <is>
          <t>GURU Organic Energy | Lite | single 355mL</t>
        </is>
      </c>
      <c r="C265" s="15" t="inlineStr">
        <is>
          <t>4) Caffeine &amp; energy beverage</t>
        </is>
      </c>
      <c r="D265" s="15" t="inlineStr">
        <is>
          <t>355 mL can</t>
        </is>
      </c>
      <c r="E265" s="16" t="n">
        <v>1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Lite</t>
        </is>
      </c>
      <c r="P265" s="16" t="n">
        <v>100</v>
      </c>
      <c r="Q265" s="16" t="n">
        <v>0</v>
      </c>
      <c r="R265" s="15" t="inlineStr">
        <is>
          <t>Not listed</t>
        </is>
      </c>
      <c r="S265" s="16" t="n">
        <v>21</v>
      </c>
      <c r="T265" s="16" t="n">
        <v>80</v>
      </c>
      <c r="U265" s="15" t="inlineStr">
        <is>
          <t>Organic cane sugar (or stevia on Lite)</t>
        </is>
      </c>
      <c r="V265" s="15" t="inlineStr">
        <is>
          <t>Certified organic, plant-based, natural caffeine (guarana/green tea)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Canadian brand; natural/organic niche leader at home</t>
        </is>
      </c>
      <c r="AC265" s="15" t="inlineStr">
        <is>
          <t>Clean, organic, plant-based energy (Canadian)</t>
        </is>
      </c>
      <c r="AD265" s="15" t="inlineStr">
        <is>
          <t>Organic, natural-caffeine alternative - a clean-label choice.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355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GURU</t>
        </is>
      </c>
      <c r="B266" s="15" t="inlineStr">
        <is>
          <t>GURU Organic Energy | Lite | 8-pack 355mL</t>
        </is>
      </c>
      <c r="C266" s="15" t="inlineStr">
        <is>
          <t>4) Caffeine &amp; energy beverage</t>
        </is>
      </c>
      <c r="D266" s="15" t="inlineStr">
        <is>
          <t>355 mL can</t>
        </is>
      </c>
      <c r="E266" s="16" t="n">
        <v>8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Lite</t>
        </is>
      </c>
      <c r="P266" s="16" t="n">
        <v>100</v>
      </c>
      <c r="Q266" s="16" t="n">
        <v>0</v>
      </c>
      <c r="R266" s="15" t="inlineStr">
        <is>
          <t>Not listed</t>
        </is>
      </c>
      <c r="S266" s="16" t="n">
        <v>21</v>
      </c>
      <c r="T266" s="16" t="n">
        <v>80</v>
      </c>
      <c r="U266" s="15" t="inlineStr">
        <is>
          <t>Organic cane sugar (or stevia on Lite)</t>
        </is>
      </c>
      <c r="V266" s="15" t="inlineStr">
        <is>
          <t>Certified organic, plant-based, natural caffeine (guarana/green tea)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Canadian brand; natural/organic niche leader at home</t>
        </is>
      </c>
      <c r="AC266" s="15" t="inlineStr">
        <is>
          <t>Clean, organic, plant-based energy (Canadian)</t>
        </is>
      </c>
      <c r="AD266" s="15" t="inlineStr">
        <is>
          <t>Organic, natural-caffeine alternative - a clean-label choice.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355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GURU</t>
        </is>
      </c>
      <c r="B267" s="15" t="inlineStr">
        <is>
          <t>GURU Organic Energy | Lite | 12-pack 355mL</t>
        </is>
      </c>
      <c r="C267" s="15" t="inlineStr">
        <is>
          <t>4) Caffeine &amp; energy beverage</t>
        </is>
      </c>
      <c r="D267" s="15" t="inlineStr">
        <is>
          <t>355 mL can</t>
        </is>
      </c>
      <c r="E267" s="16" t="n">
        <v>12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Lite</t>
        </is>
      </c>
      <c r="P267" s="16" t="n">
        <v>100</v>
      </c>
      <c r="Q267" s="16" t="n">
        <v>0</v>
      </c>
      <c r="R267" s="15" t="inlineStr">
        <is>
          <t>Not listed</t>
        </is>
      </c>
      <c r="S267" s="16" t="n">
        <v>21</v>
      </c>
      <c r="T267" s="16" t="n">
        <v>80</v>
      </c>
      <c r="U267" s="15" t="inlineStr">
        <is>
          <t>Organic cane sugar (or stevia on Lite)</t>
        </is>
      </c>
      <c r="V267" s="15" t="inlineStr">
        <is>
          <t>Certified organic, plant-based, natural caffeine (guarana/green tea)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Canadian brand; natural/organic niche leader at home</t>
        </is>
      </c>
      <c r="AC267" s="15" t="inlineStr">
        <is>
          <t>Clean, organic, plant-based energy (Canadian)</t>
        </is>
      </c>
      <c r="AD267" s="15" t="inlineStr">
        <is>
          <t>Organic, natural-caffeine alternative - a clean-label choice.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355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GURU</t>
        </is>
      </c>
      <c r="B268" s="15" t="inlineStr">
        <is>
          <t>GURU Organic Energy | Lite | 15-pack 355mL</t>
        </is>
      </c>
      <c r="C268" s="15" t="inlineStr">
        <is>
          <t>4) Caffeine &amp; energy beverage</t>
        </is>
      </c>
      <c r="D268" s="15" t="inlineStr">
        <is>
          <t>355 mL can</t>
        </is>
      </c>
      <c r="E268" s="16" t="n">
        <v>15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Lite</t>
        </is>
      </c>
      <c r="P268" s="16" t="n">
        <v>100</v>
      </c>
      <c r="Q268" s="16" t="n">
        <v>0</v>
      </c>
      <c r="R268" s="15" t="inlineStr">
        <is>
          <t>Not listed</t>
        </is>
      </c>
      <c r="S268" s="16" t="n">
        <v>21</v>
      </c>
      <c r="T268" s="16" t="n">
        <v>80</v>
      </c>
      <c r="U268" s="15" t="inlineStr">
        <is>
          <t>Organic cane sugar (or stevia on Lite)</t>
        </is>
      </c>
      <c r="V268" s="15" t="inlineStr">
        <is>
          <t>Certified organic, plant-based, natural caffeine (guarana/green tea)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Canadian brand; natural/organic niche leader at home</t>
        </is>
      </c>
      <c r="AC268" s="15" t="inlineStr">
        <is>
          <t>Clean, organic, plant-based energy (Canadian)</t>
        </is>
      </c>
      <c r="AD268" s="15" t="inlineStr">
        <is>
          <t>Organic, natural-caffeine alternative - a clean-label choice.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355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GURU</t>
        </is>
      </c>
      <c r="B269" s="15" t="inlineStr">
        <is>
          <t>GURU Organic Energy | Lite | 18-pack 355mL</t>
        </is>
      </c>
      <c r="C269" s="15" t="inlineStr">
        <is>
          <t>4) Caffeine &amp; energy beverage</t>
        </is>
      </c>
      <c r="D269" s="15" t="inlineStr">
        <is>
          <t>355 mL can</t>
        </is>
      </c>
      <c r="E269" s="16" t="n">
        <v>18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Lite</t>
        </is>
      </c>
      <c r="P269" s="16" t="n">
        <v>100</v>
      </c>
      <c r="Q269" s="16" t="n">
        <v>0</v>
      </c>
      <c r="R269" s="15" t="inlineStr">
        <is>
          <t>Not listed</t>
        </is>
      </c>
      <c r="S269" s="16" t="n">
        <v>21</v>
      </c>
      <c r="T269" s="16" t="n">
        <v>80</v>
      </c>
      <c r="U269" s="15" t="inlineStr">
        <is>
          <t>Organic cane sugar (or stevia on Lite)</t>
        </is>
      </c>
      <c r="V269" s="15" t="inlineStr">
        <is>
          <t>Certified organic, plant-based, natural caffeine (guarana/green tea)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Canadian brand; natural/organic niche leader at home</t>
        </is>
      </c>
      <c r="AC269" s="15" t="inlineStr">
        <is>
          <t>Clean, organic, plant-based energy (Canadian)</t>
        </is>
      </c>
      <c r="AD269" s="15" t="inlineStr">
        <is>
          <t>Organic, natural-caffeine alternative - a clean-label choice.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355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GURU</t>
        </is>
      </c>
      <c r="B270" s="15" t="inlineStr">
        <is>
          <t>GURU Organic Energy | Lite | 24-pack 355mL</t>
        </is>
      </c>
      <c r="C270" s="15" t="inlineStr">
        <is>
          <t>4) Caffeine &amp; energy beverage</t>
        </is>
      </c>
      <c r="D270" s="15" t="inlineStr">
        <is>
          <t>355 mL can</t>
        </is>
      </c>
      <c r="E270" s="16" t="n">
        <v>24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Lite</t>
        </is>
      </c>
      <c r="P270" s="16" t="n">
        <v>100</v>
      </c>
      <c r="Q270" s="16" t="n">
        <v>0</v>
      </c>
      <c r="R270" s="15" t="inlineStr">
        <is>
          <t>Not listed</t>
        </is>
      </c>
      <c r="S270" s="16" t="n">
        <v>21</v>
      </c>
      <c r="T270" s="16" t="n">
        <v>80</v>
      </c>
      <c r="U270" s="15" t="inlineStr">
        <is>
          <t>Organic cane sugar (or stevia on Lite)</t>
        </is>
      </c>
      <c r="V270" s="15" t="inlineStr">
        <is>
          <t>Certified organic, plant-based, natural caffeine (guarana/green tea)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Canadian brand; natural/organic niche leader at home</t>
        </is>
      </c>
      <c r="AC270" s="15" t="inlineStr">
        <is>
          <t>Clean, organic, plant-based energy (Canadian)</t>
        </is>
      </c>
      <c r="AD270" s="15" t="inlineStr">
        <is>
          <t>Organic, natural-caffeine alternative - a clean-label choice.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355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GURU</t>
        </is>
      </c>
      <c r="B271" s="15" t="inlineStr">
        <is>
          <t>GURU Organic Energy | Tropical Punch | single 355mL</t>
        </is>
      </c>
      <c r="C271" s="15" t="inlineStr">
        <is>
          <t>4) Caffeine &amp; energy beverage</t>
        </is>
      </c>
      <c r="D271" s="15" t="inlineStr">
        <is>
          <t>355 mL can</t>
        </is>
      </c>
      <c r="E271" s="16" t="n">
        <v>1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Tropical Punch</t>
        </is>
      </c>
      <c r="P271" s="16" t="n">
        <v>100</v>
      </c>
      <c r="Q271" s="16" t="n">
        <v>0</v>
      </c>
      <c r="R271" s="15" t="inlineStr">
        <is>
          <t>Not listed</t>
        </is>
      </c>
      <c r="S271" s="16" t="n">
        <v>21</v>
      </c>
      <c r="T271" s="16" t="n">
        <v>80</v>
      </c>
      <c r="U271" s="15" t="inlineStr">
        <is>
          <t>Organic cane sugar (or stevia on Lite)</t>
        </is>
      </c>
      <c r="V271" s="15" t="inlineStr">
        <is>
          <t>Certified organic, plant-based, natural caffeine (guarana/green tea)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Canadian brand; natural/organic niche leader at home</t>
        </is>
      </c>
      <c r="AC271" s="15" t="inlineStr">
        <is>
          <t>Clean, organic, plant-based energy (Canadian)</t>
        </is>
      </c>
      <c r="AD271" s="15" t="inlineStr">
        <is>
          <t>Organic, natural-caffeine alternative - a clean-label choice.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355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GURU</t>
        </is>
      </c>
      <c r="B272" s="15" t="inlineStr">
        <is>
          <t>GURU Organic Energy | Tropical Punch | 8-pack 355mL</t>
        </is>
      </c>
      <c r="C272" s="15" t="inlineStr">
        <is>
          <t>4) Caffeine &amp; energy beverage</t>
        </is>
      </c>
      <c r="D272" s="15" t="inlineStr">
        <is>
          <t>355 mL can</t>
        </is>
      </c>
      <c r="E272" s="16" t="n">
        <v>8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Tropical Punch</t>
        </is>
      </c>
      <c r="P272" s="16" t="n">
        <v>100</v>
      </c>
      <c r="Q272" s="16" t="n">
        <v>0</v>
      </c>
      <c r="R272" s="15" t="inlineStr">
        <is>
          <t>Not listed</t>
        </is>
      </c>
      <c r="S272" s="16" t="n">
        <v>21</v>
      </c>
      <c r="T272" s="16" t="n">
        <v>80</v>
      </c>
      <c r="U272" s="15" t="inlineStr">
        <is>
          <t>Organic cane sugar (or stevia on Lite)</t>
        </is>
      </c>
      <c r="V272" s="15" t="inlineStr">
        <is>
          <t>Certified organic, plant-based, natural caffeine (guarana/green tea)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Canadian brand; natural/organic niche leader at home</t>
        </is>
      </c>
      <c r="AC272" s="15" t="inlineStr">
        <is>
          <t>Clean, organic, plant-based energy (Canadian)</t>
        </is>
      </c>
      <c r="AD272" s="15" t="inlineStr">
        <is>
          <t>Organic, natural-caffeine alternative - a clean-label choice.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355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GURU</t>
        </is>
      </c>
      <c r="B273" s="15" t="inlineStr">
        <is>
          <t>GURU Organic Energy | Tropical Punch | 12-pack 355mL</t>
        </is>
      </c>
      <c r="C273" s="15" t="inlineStr">
        <is>
          <t>4) Caffeine &amp; energy beverage</t>
        </is>
      </c>
      <c r="D273" s="15" t="inlineStr">
        <is>
          <t>355 mL can</t>
        </is>
      </c>
      <c r="E273" s="16" t="n">
        <v>12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Tropical Punch</t>
        </is>
      </c>
      <c r="P273" s="16" t="n">
        <v>100</v>
      </c>
      <c r="Q273" s="16" t="n">
        <v>0</v>
      </c>
      <c r="R273" s="15" t="inlineStr">
        <is>
          <t>Not listed</t>
        </is>
      </c>
      <c r="S273" s="16" t="n">
        <v>21</v>
      </c>
      <c r="T273" s="16" t="n">
        <v>80</v>
      </c>
      <c r="U273" s="15" t="inlineStr">
        <is>
          <t>Organic cane sugar (or stevia on Lite)</t>
        </is>
      </c>
      <c r="V273" s="15" t="inlineStr">
        <is>
          <t>Certified organic, plant-based, natural caffeine (guarana/green tea)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Canadian brand; natural/organic niche leader at home</t>
        </is>
      </c>
      <c r="AC273" s="15" t="inlineStr">
        <is>
          <t>Clean, organic, plant-based energy (Canadian)</t>
        </is>
      </c>
      <c r="AD273" s="15" t="inlineStr">
        <is>
          <t>Organic, natural-caffeine alternative - a clean-label choice.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355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15-pack 355mL</t>
        </is>
      </c>
      <c r="C274" s="15" t="inlineStr">
        <is>
          <t>4) Caffeine &amp; energy beverage</t>
        </is>
      </c>
      <c r="D274" s="15" t="inlineStr">
        <is>
          <t>355 mL can</t>
        </is>
      </c>
      <c r="E274" s="16" t="n">
        <v>15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Tropical Punch</t>
        </is>
      </c>
      <c r="P274" s="16" t="n">
        <v>100</v>
      </c>
      <c r="Q274" s="16" t="n">
        <v>0</v>
      </c>
      <c r="R274" s="15" t="inlineStr">
        <is>
          <t>Not listed</t>
        </is>
      </c>
      <c r="S274" s="16" t="n">
        <v>21</v>
      </c>
      <c r="T274" s="16" t="n">
        <v>80</v>
      </c>
      <c r="U274" s="15" t="inlineStr">
        <is>
          <t>Organic cane sugar (or stevia on Lite)</t>
        </is>
      </c>
      <c r="V274" s="15" t="inlineStr">
        <is>
          <t>Certified organic, plant-based, natural caffeine (guarana/green tea)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Canadian brand; natural/organic niche leader at home</t>
        </is>
      </c>
      <c r="AC274" s="15" t="inlineStr">
        <is>
          <t>Clean, organic, plant-based energy (Canadian)</t>
        </is>
      </c>
      <c r="AD274" s="15" t="inlineStr">
        <is>
          <t>Organic, natural-caffeine alternative - a clean-label choice.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355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18-pack 355mL</t>
        </is>
      </c>
      <c r="C275" s="15" t="inlineStr">
        <is>
          <t>4) Caffeine &amp; energy beverage</t>
        </is>
      </c>
      <c r="D275" s="15" t="inlineStr">
        <is>
          <t>355 mL can</t>
        </is>
      </c>
      <c r="E275" s="16" t="n">
        <v>18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Tropical Punch</t>
        </is>
      </c>
      <c r="P275" s="16" t="n">
        <v>100</v>
      </c>
      <c r="Q275" s="16" t="n">
        <v>0</v>
      </c>
      <c r="R275" s="15" t="inlineStr">
        <is>
          <t>Not listed</t>
        </is>
      </c>
      <c r="S275" s="16" t="n">
        <v>21</v>
      </c>
      <c r="T275" s="16" t="n">
        <v>80</v>
      </c>
      <c r="U275" s="15" t="inlineStr">
        <is>
          <t>Organic cane sugar (or stevia on Lite)</t>
        </is>
      </c>
      <c r="V275" s="15" t="inlineStr">
        <is>
          <t>Certified organic, plant-based, natural caffeine (guarana/green tea)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Canadian brand; natural/organic niche leader at home</t>
        </is>
      </c>
      <c r="AC275" s="15" t="inlineStr">
        <is>
          <t>Clean, organic, plant-based energy (Canadian)</t>
        </is>
      </c>
      <c r="AD275" s="15" t="inlineStr">
        <is>
          <t>Organic, natural-caffeine alternative - a clean-label choice.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355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24-pack 355mL</t>
        </is>
      </c>
      <c r="C276" s="15" t="inlineStr">
        <is>
          <t>4) Caffeine &amp; energy beverage</t>
        </is>
      </c>
      <c r="D276" s="15" t="inlineStr">
        <is>
          <t>355 mL can</t>
        </is>
      </c>
      <c r="E276" s="16" t="n">
        <v>24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Tropical Punch</t>
        </is>
      </c>
      <c r="P276" s="16" t="n">
        <v>100</v>
      </c>
      <c r="Q276" s="16" t="n">
        <v>0</v>
      </c>
      <c r="R276" s="15" t="inlineStr">
        <is>
          <t>Not listed</t>
        </is>
      </c>
      <c r="S276" s="16" t="n">
        <v>21</v>
      </c>
      <c r="T276" s="16" t="n">
        <v>80</v>
      </c>
      <c r="U276" s="15" t="inlineStr">
        <is>
          <t>Organic cane sugar (or stevia on Lite)</t>
        </is>
      </c>
      <c r="V276" s="15" t="inlineStr">
        <is>
          <t>Certified organic, plant-based, natural caffeine (guarana/green tea)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Canadian brand; natural/organic niche leader at home</t>
        </is>
      </c>
      <c r="AC276" s="15" t="inlineStr">
        <is>
          <t>Clean, organic, plant-based energy (Canadian)</t>
        </is>
      </c>
      <c r="AD276" s="15" t="inlineStr">
        <is>
          <t>Organic, natural-caffeine alternative - a clean-label choice.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355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GURU</t>
        </is>
      </c>
      <c r="B277" s="15" t="inlineStr">
        <is>
          <t>GURU Organic Energy | Yerba Mate | single 355mL</t>
        </is>
      </c>
      <c r="C277" s="15" t="inlineStr">
        <is>
          <t>4) Caffeine &amp; energy beverage</t>
        </is>
      </c>
      <c r="D277" s="15" t="inlineStr">
        <is>
          <t>355 mL can</t>
        </is>
      </c>
      <c r="E277" s="16" t="n">
        <v>1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Yerba Mate</t>
        </is>
      </c>
      <c r="P277" s="16" t="n">
        <v>100</v>
      </c>
      <c r="Q277" s="16" t="n">
        <v>0</v>
      </c>
      <c r="R277" s="15" t="inlineStr">
        <is>
          <t>Not listed</t>
        </is>
      </c>
      <c r="S277" s="16" t="n">
        <v>21</v>
      </c>
      <c r="T277" s="16" t="n">
        <v>80</v>
      </c>
      <c r="U277" s="15" t="inlineStr">
        <is>
          <t>Organic cane sugar (or stevia on Lite)</t>
        </is>
      </c>
      <c r="V277" s="15" t="inlineStr">
        <is>
          <t>Certified organic, plant-based, natural caffeine (guarana/green tea)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Canadian brand; natural/organic niche leader at home</t>
        </is>
      </c>
      <c r="AC277" s="15" t="inlineStr">
        <is>
          <t>Clean, organic, plant-based energy (Canadian)</t>
        </is>
      </c>
      <c r="AD277" s="15" t="inlineStr">
        <is>
          <t>Organic, natural-caffeine alternative - a clean-label choice.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355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GURU</t>
        </is>
      </c>
      <c r="B278" s="15" t="inlineStr">
        <is>
          <t>GURU Organic Energy | Yerba Mate | 8-pack 355mL</t>
        </is>
      </c>
      <c r="C278" s="15" t="inlineStr">
        <is>
          <t>4) Caffeine &amp; energy beverage</t>
        </is>
      </c>
      <c r="D278" s="15" t="inlineStr">
        <is>
          <t>355 mL can</t>
        </is>
      </c>
      <c r="E278" s="16" t="n">
        <v>8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Yerba Mate</t>
        </is>
      </c>
      <c r="P278" s="16" t="n">
        <v>100</v>
      </c>
      <c r="Q278" s="16" t="n">
        <v>0</v>
      </c>
      <c r="R278" s="15" t="inlineStr">
        <is>
          <t>Not listed</t>
        </is>
      </c>
      <c r="S278" s="16" t="n">
        <v>21</v>
      </c>
      <c r="T278" s="16" t="n">
        <v>80</v>
      </c>
      <c r="U278" s="15" t="inlineStr">
        <is>
          <t>Organic cane sugar (or stevia on Lite)</t>
        </is>
      </c>
      <c r="V278" s="15" t="inlineStr">
        <is>
          <t>Certified organic, plant-based, natural caffeine (guarana/green tea)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Canadian brand; natural/organic niche leader at home</t>
        </is>
      </c>
      <c r="AC278" s="15" t="inlineStr">
        <is>
          <t>Clean, organic, plant-based energy (Canadian)</t>
        </is>
      </c>
      <c r="AD278" s="15" t="inlineStr">
        <is>
          <t>Organic, natural-caffeine alternative - a clean-label choice.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355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12-pack 355mL</t>
        </is>
      </c>
      <c r="C279" s="15" t="inlineStr">
        <is>
          <t>4) Caffeine &amp; energy beverage</t>
        </is>
      </c>
      <c r="D279" s="15" t="inlineStr">
        <is>
          <t>355 mL can</t>
        </is>
      </c>
      <c r="E279" s="16" t="n">
        <v>12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Yerba Mate</t>
        </is>
      </c>
      <c r="P279" s="16" t="n">
        <v>100</v>
      </c>
      <c r="Q279" s="16" t="n">
        <v>0</v>
      </c>
      <c r="R279" s="15" t="inlineStr">
        <is>
          <t>Not listed</t>
        </is>
      </c>
      <c r="S279" s="16" t="n">
        <v>21</v>
      </c>
      <c r="T279" s="16" t="n">
        <v>80</v>
      </c>
      <c r="U279" s="15" t="inlineStr">
        <is>
          <t>Organic cane sugar (or stevia on Lite)</t>
        </is>
      </c>
      <c r="V279" s="15" t="inlineStr">
        <is>
          <t>Certified organic, plant-based, natural caffeine (guarana/green tea)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Canadian brand; natural/organic niche leader at home</t>
        </is>
      </c>
      <c r="AC279" s="15" t="inlineStr">
        <is>
          <t>Clean, organic, plant-based energy (Canadian)</t>
        </is>
      </c>
      <c r="AD279" s="15" t="inlineStr">
        <is>
          <t>Organic, natural-caffeine alternative - a clean-label choice.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355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15-pack 355mL</t>
        </is>
      </c>
      <c r="C280" s="15" t="inlineStr">
        <is>
          <t>4) Caffeine &amp; energy beverage</t>
        </is>
      </c>
      <c r="D280" s="15" t="inlineStr">
        <is>
          <t>355 mL can</t>
        </is>
      </c>
      <c r="E280" s="16" t="n">
        <v>15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Yerba Mate</t>
        </is>
      </c>
      <c r="P280" s="16" t="n">
        <v>100</v>
      </c>
      <c r="Q280" s="16" t="n">
        <v>0</v>
      </c>
      <c r="R280" s="15" t="inlineStr">
        <is>
          <t>Not listed</t>
        </is>
      </c>
      <c r="S280" s="16" t="n">
        <v>21</v>
      </c>
      <c r="T280" s="16" t="n">
        <v>80</v>
      </c>
      <c r="U280" s="15" t="inlineStr">
        <is>
          <t>Organic cane sugar (or stevia on Lite)</t>
        </is>
      </c>
      <c r="V280" s="15" t="inlineStr">
        <is>
          <t>Certified organic, plant-based, natural caffeine (guarana/green tea)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Canadian brand; natural/organic niche leader at home</t>
        </is>
      </c>
      <c r="AC280" s="15" t="inlineStr">
        <is>
          <t>Clean, organic, plant-based energy (Canadian)</t>
        </is>
      </c>
      <c r="AD280" s="15" t="inlineStr">
        <is>
          <t>Organic, natural-caffeine alternative - a clean-label choice.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355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18-pack 355mL</t>
        </is>
      </c>
      <c r="C281" s="15" t="inlineStr">
        <is>
          <t>4) Caffeine &amp; energy beverage</t>
        </is>
      </c>
      <c r="D281" s="15" t="inlineStr">
        <is>
          <t>355 mL can</t>
        </is>
      </c>
      <c r="E281" s="16" t="n">
        <v>18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Yerba Mate</t>
        </is>
      </c>
      <c r="P281" s="16" t="n">
        <v>100</v>
      </c>
      <c r="Q281" s="16" t="n">
        <v>0</v>
      </c>
      <c r="R281" s="15" t="inlineStr">
        <is>
          <t>Not listed</t>
        </is>
      </c>
      <c r="S281" s="16" t="n">
        <v>21</v>
      </c>
      <c r="T281" s="16" t="n">
        <v>80</v>
      </c>
      <c r="U281" s="15" t="inlineStr">
        <is>
          <t>Organic cane sugar (or stevia on Lite)</t>
        </is>
      </c>
      <c r="V281" s="15" t="inlineStr">
        <is>
          <t>Certified organic, plant-based, natural caffeine (guarana/green tea)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Canadian brand; natural/organic niche leader at home</t>
        </is>
      </c>
      <c r="AC281" s="15" t="inlineStr">
        <is>
          <t>Clean, organic, plant-based energy (Canadian)</t>
        </is>
      </c>
      <c r="AD281" s="15" t="inlineStr">
        <is>
          <t>Organic, natural-caffeine alternative - a clean-label choice.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355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24-pack 355mL</t>
        </is>
      </c>
      <c r="C282" s="15" t="inlineStr">
        <is>
          <t>4) Caffeine &amp; energy beverage</t>
        </is>
      </c>
      <c r="D282" s="15" t="inlineStr">
        <is>
          <t>355 mL can</t>
        </is>
      </c>
      <c r="E282" s="16" t="n">
        <v>24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Yerba Mate</t>
        </is>
      </c>
      <c r="P282" s="16" t="n">
        <v>100</v>
      </c>
      <c r="Q282" s="16" t="n">
        <v>0</v>
      </c>
      <c r="R282" s="15" t="inlineStr">
        <is>
          <t>Not listed</t>
        </is>
      </c>
      <c r="S282" s="16" t="n">
        <v>21</v>
      </c>
      <c r="T282" s="16" t="n">
        <v>80</v>
      </c>
      <c r="U282" s="15" t="inlineStr">
        <is>
          <t>Organic cane sugar (or stevia on Lite)</t>
        </is>
      </c>
      <c r="V282" s="15" t="inlineStr">
        <is>
          <t>Certified organic, plant-based, natural caffeine (guarana/green tea)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Canadian brand; natural/organic niche leader at home</t>
        </is>
      </c>
      <c r="AC282" s="15" t="inlineStr">
        <is>
          <t>Clean, organic, plant-based energy (Canadian)</t>
        </is>
      </c>
      <c r="AD282" s="15" t="inlineStr">
        <is>
          <t>Organic, natural-caffeine alternative - a clean-label choice.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355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Guayaki</t>
        </is>
      </c>
      <c r="B283" s="15" t="inlineStr">
        <is>
          <t>Guayaki Yerba Mate | Revel Berry | single 458mL</t>
        </is>
      </c>
      <c r="C283" s="15" t="inlineStr">
        <is>
          <t>4) Caffeine &amp; energy beverage</t>
        </is>
      </c>
      <c r="D283" s="15" t="inlineStr">
        <is>
          <t>458 mL can</t>
        </is>
      </c>
      <c r="E283" s="16" t="n">
        <v>1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Revel Berry</t>
        </is>
      </c>
      <c r="P283" s="16" t="n">
        <v>150</v>
      </c>
      <c r="Q283" s="16" t="n">
        <v>10</v>
      </c>
      <c r="R283" s="15" t="inlineStr">
        <is>
          <t>Not listed</t>
        </is>
      </c>
      <c r="S283" s="16" t="n">
        <v>28</v>
      </c>
      <c r="T283" s="16" t="n">
        <v>120</v>
      </c>
      <c r="U283" s="15" t="inlineStr">
        <is>
          <t>Organic cane sugar</t>
        </is>
      </c>
      <c r="V283" s="15" t="inlineStr">
        <is>
          <t>Organic, Fair Trade yerba mate, clean energy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Strong natural-channel following</t>
        </is>
      </c>
      <c r="AC283" s="15" t="inlineStr">
        <is>
          <t>Organic yerba mate energy with an ethical story</t>
        </is>
      </c>
      <c r="AD283" s="15" t="inlineStr">
        <is>
          <t>Natural yerba-mate caffeine plus organic/Fair-Trade ethics.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458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Guayaki</t>
        </is>
      </c>
      <c r="B284" s="15" t="inlineStr">
        <is>
          <t>Guayaki Yerba Mate | Revel Berry | 8-pack 458mL</t>
        </is>
      </c>
      <c r="C284" s="15" t="inlineStr">
        <is>
          <t>4) Caffeine &amp; energy beverage</t>
        </is>
      </c>
      <c r="D284" s="15" t="inlineStr">
        <is>
          <t>458 mL can</t>
        </is>
      </c>
      <c r="E284" s="16" t="n">
        <v>8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Revel Berry</t>
        </is>
      </c>
      <c r="P284" s="16" t="n">
        <v>150</v>
      </c>
      <c r="Q284" s="16" t="n">
        <v>10</v>
      </c>
      <c r="R284" s="15" t="inlineStr">
        <is>
          <t>Not listed</t>
        </is>
      </c>
      <c r="S284" s="16" t="n">
        <v>28</v>
      </c>
      <c r="T284" s="16" t="n">
        <v>120</v>
      </c>
      <c r="U284" s="15" t="inlineStr">
        <is>
          <t>Organic cane sugar</t>
        </is>
      </c>
      <c r="V284" s="15" t="inlineStr">
        <is>
          <t>Organic, Fair Trade yerba mate, clean energy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Strong natural-channel following</t>
        </is>
      </c>
      <c r="AC284" s="15" t="inlineStr">
        <is>
          <t>Organic yerba mate energy with an ethical story</t>
        </is>
      </c>
      <c r="AD284" s="15" t="inlineStr">
        <is>
          <t>Natural yerba-mate caffeine plus organic/Fair-Trade ethics.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458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Guayaki</t>
        </is>
      </c>
      <c r="B285" s="15" t="inlineStr">
        <is>
          <t>Guayaki Yerba Mate | Revel Berry | 12-pack 458mL</t>
        </is>
      </c>
      <c r="C285" s="15" t="inlineStr">
        <is>
          <t>4) Caffeine &amp; energy beverage</t>
        </is>
      </c>
      <c r="D285" s="15" t="inlineStr">
        <is>
          <t>458 mL can</t>
        </is>
      </c>
      <c r="E285" s="16" t="n">
        <v>12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Revel Berry</t>
        </is>
      </c>
      <c r="P285" s="16" t="n">
        <v>150</v>
      </c>
      <c r="Q285" s="16" t="n">
        <v>10</v>
      </c>
      <c r="R285" s="15" t="inlineStr">
        <is>
          <t>Not listed</t>
        </is>
      </c>
      <c r="S285" s="16" t="n">
        <v>28</v>
      </c>
      <c r="T285" s="16" t="n">
        <v>120</v>
      </c>
      <c r="U285" s="15" t="inlineStr">
        <is>
          <t>Organic cane sugar</t>
        </is>
      </c>
      <c r="V285" s="15" t="inlineStr">
        <is>
          <t>Organic, Fair Trade yerba mate, clean energy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Strong natural-channel following</t>
        </is>
      </c>
      <c r="AC285" s="15" t="inlineStr">
        <is>
          <t>Organic yerba mate energy with an ethical story</t>
        </is>
      </c>
      <c r="AD285" s="15" t="inlineStr">
        <is>
          <t>Natural yerba-mate caffeine plus organic/Fair-Trade ethics.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458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Guayaki</t>
        </is>
      </c>
      <c r="B286" s="15" t="inlineStr">
        <is>
          <t>Guayaki Yerba Mate | Revel Berry | 18-pack 458mL</t>
        </is>
      </c>
      <c r="C286" s="15" t="inlineStr">
        <is>
          <t>4) Caffeine &amp; energy beverage</t>
        </is>
      </c>
      <c r="D286" s="15" t="inlineStr">
        <is>
          <t>458 mL can</t>
        </is>
      </c>
      <c r="E286" s="16" t="n">
        <v>18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Revel Berry</t>
        </is>
      </c>
      <c r="P286" s="16" t="n">
        <v>150</v>
      </c>
      <c r="Q286" s="16" t="n">
        <v>10</v>
      </c>
      <c r="R286" s="15" t="inlineStr">
        <is>
          <t>Not listed</t>
        </is>
      </c>
      <c r="S286" s="16" t="n">
        <v>28</v>
      </c>
      <c r="T286" s="16" t="n">
        <v>120</v>
      </c>
      <c r="U286" s="15" t="inlineStr">
        <is>
          <t>Organic cane sugar</t>
        </is>
      </c>
      <c r="V286" s="15" t="inlineStr">
        <is>
          <t>Organic, Fair Trade yerba mate, clean energy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Strong natural-channel following</t>
        </is>
      </c>
      <c r="AC286" s="15" t="inlineStr">
        <is>
          <t>Organic yerba mate energy with an ethical story</t>
        </is>
      </c>
      <c r="AD286" s="15" t="inlineStr">
        <is>
          <t>Natural yerba-mate caffeine plus organic/Fair-Trade ethics.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458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Guayaki</t>
        </is>
      </c>
      <c r="B287" s="15" t="inlineStr">
        <is>
          <t>Guayaki Yerba Mate | Revel Berry | 24-pack 458mL</t>
        </is>
      </c>
      <c r="C287" s="15" t="inlineStr">
        <is>
          <t>4) Caffeine &amp; energy beverage</t>
        </is>
      </c>
      <c r="D287" s="15" t="inlineStr">
        <is>
          <t>458 mL can</t>
        </is>
      </c>
      <c r="E287" s="16" t="n">
        <v>24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Revel Berry</t>
        </is>
      </c>
      <c r="P287" s="16" t="n">
        <v>150</v>
      </c>
      <c r="Q287" s="16" t="n">
        <v>10</v>
      </c>
      <c r="R287" s="15" t="inlineStr">
        <is>
          <t>Not listed</t>
        </is>
      </c>
      <c r="S287" s="16" t="n">
        <v>28</v>
      </c>
      <c r="T287" s="16" t="n">
        <v>120</v>
      </c>
      <c r="U287" s="15" t="inlineStr">
        <is>
          <t>Organic cane sugar</t>
        </is>
      </c>
      <c r="V287" s="15" t="inlineStr">
        <is>
          <t>Organic, Fair Trade yerba mate, clean energy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Strong natural-channel following</t>
        </is>
      </c>
      <c r="AC287" s="15" t="inlineStr">
        <is>
          <t>Organic yerba mate energy with an ethical story</t>
        </is>
      </c>
      <c r="AD287" s="15" t="inlineStr">
        <is>
          <t>Natural yerba-mate caffeine plus organic/Fair-Trade ethics.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458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Guayaki</t>
        </is>
      </c>
      <c r="B288" s="15" t="inlineStr">
        <is>
          <t>Guayaki Yerba Mate | Enlighten Mint | single 458mL</t>
        </is>
      </c>
      <c r="C288" s="15" t="inlineStr">
        <is>
          <t>4) Caffeine &amp; energy beverage</t>
        </is>
      </c>
      <c r="D288" s="15" t="inlineStr">
        <is>
          <t>458 mL can</t>
        </is>
      </c>
      <c r="E288" s="16" t="n">
        <v>1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Enlighten Mint</t>
        </is>
      </c>
      <c r="P288" s="16" t="n">
        <v>150</v>
      </c>
      <c r="Q288" s="16" t="n">
        <v>10</v>
      </c>
      <c r="R288" s="15" t="inlineStr">
        <is>
          <t>Not listed</t>
        </is>
      </c>
      <c r="S288" s="16" t="n">
        <v>28</v>
      </c>
      <c r="T288" s="16" t="n">
        <v>120</v>
      </c>
      <c r="U288" s="15" t="inlineStr">
        <is>
          <t>Organic cane sugar</t>
        </is>
      </c>
      <c r="V288" s="15" t="inlineStr">
        <is>
          <t>Organic, Fair Trade yerba mate, clean energy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Strong natural-channel following</t>
        </is>
      </c>
      <c r="AC288" s="15" t="inlineStr">
        <is>
          <t>Organic yerba mate energy with an ethical story</t>
        </is>
      </c>
      <c r="AD288" s="15" t="inlineStr">
        <is>
          <t>Natural yerba-mate caffeine plus organic/Fair-Trade ethics.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458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Guayaki</t>
        </is>
      </c>
      <c r="B289" s="15" t="inlineStr">
        <is>
          <t>Guayaki Yerba Mate | Enlighten Mint | 8-pack 458mL</t>
        </is>
      </c>
      <c r="C289" s="15" t="inlineStr">
        <is>
          <t>4) Caffeine &amp; energy beverage</t>
        </is>
      </c>
      <c r="D289" s="15" t="inlineStr">
        <is>
          <t>458 mL can</t>
        </is>
      </c>
      <c r="E289" s="16" t="n">
        <v>8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Enlighten Mint</t>
        </is>
      </c>
      <c r="P289" s="16" t="n">
        <v>150</v>
      </c>
      <c r="Q289" s="16" t="n">
        <v>10</v>
      </c>
      <c r="R289" s="15" t="inlineStr">
        <is>
          <t>Not listed</t>
        </is>
      </c>
      <c r="S289" s="16" t="n">
        <v>28</v>
      </c>
      <c r="T289" s="16" t="n">
        <v>120</v>
      </c>
      <c r="U289" s="15" t="inlineStr">
        <is>
          <t>Organic cane sugar</t>
        </is>
      </c>
      <c r="V289" s="15" t="inlineStr">
        <is>
          <t>Organic, Fair Trade yerba mate, clean energy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Strong natural-channel following</t>
        </is>
      </c>
      <c r="AC289" s="15" t="inlineStr">
        <is>
          <t>Organic yerba mate energy with an ethical story</t>
        </is>
      </c>
      <c r="AD289" s="15" t="inlineStr">
        <is>
          <t>Natural yerba-mate caffeine plus organic/Fair-Trade ethics.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458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Guayaki</t>
        </is>
      </c>
      <c r="B290" s="15" t="inlineStr">
        <is>
          <t>Guayaki Yerba Mate | Enlighten Mint | 12-pack 458mL</t>
        </is>
      </c>
      <c r="C290" s="15" t="inlineStr">
        <is>
          <t>4) Caffeine &amp; energy beverage</t>
        </is>
      </c>
      <c r="D290" s="15" t="inlineStr">
        <is>
          <t>458 mL can</t>
        </is>
      </c>
      <c r="E290" s="16" t="n">
        <v>12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Enlighten Mint</t>
        </is>
      </c>
      <c r="P290" s="16" t="n">
        <v>150</v>
      </c>
      <c r="Q290" s="16" t="n">
        <v>10</v>
      </c>
      <c r="R290" s="15" t="inlineStr">
        <is>
          <t>Not listed</t>
        </is>
      </c>
      <c r="S290" s="16" t="n">
        <v>28</v>
      </c>
      <c r="T290" s="16" t="n">
        <v>120</v>
      </c>
      <c r="U290" s="15" t="inlineStr">
        <is>
          <t>Organic cane sugar</t>
        </is>
      </c>
      <c r="V290" s="15" t="inlineStr">
        <is>
          <t>Organic, Fair Trade yerba mate, clean energy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Strong natural-channel following</t>
        </is>
      </c>
      <c r="AC290" s="15" t="inlineStr">
        <is>
          <t>Organic yerba mate energy with an ethical story</t>
        </is>
      </c>
      <c r="AD290" s="15" t="inlineStr">
        <is>
          <t>Natural yerba-mate caffeine plus organic/Fair-Trade ethics.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458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Guayaki</t>
        </is>
      </c>
      <c r="B291" s="15" t="inlineStr">
        <is>
          <t>Guayaki Yerba Mate | Enlighten Mint | 18-pack 458mL</t>
        </is>
      </c>
      <c r="C291" s="15" t="inlineStr">
        <is>
          <t>4) Caffeine &amp; energy beverage</t>
        </is>
      </c>
      <c r="D291" s="15" t="inlineStr">
        <is>
          <t>458 mL can</t>
        </is>
      </c>
      <c r="E291" s="16" t="n">
        <v>18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Enlighten Mint</t>
        </is>
      </c>
      <c r="P291" s="16" t="n">
        <v>150</v>
      </c>
      <c r="Q291" s="16" t="n">
        <v>10</v>
      </c>
      <c r="R291" s="15" t="inlineStr">
        <is>
          <t>Not listed</t>
        </is>
      </c>
      <c r="S291" s="16" t="n">
        <v>28</v>
      </c>
      <c r="T291" s="16" t="n">
        <v>120</v>
      </c>
      <c r="U291" s="15" t="inlineStr">
        <is>
          <t>Organic cane sugar</t>
        </is>
      </c>
      <c r="V291" s="15" t="inlineStr">
        <is>
          <t>Organic, Fair Trade yerba mate, clean energy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Strong natural-channel following</t>
        </is>
      </c>
      <c r="AC291" s="15" t="inlineStr">
        <is>
          <t>Organic yerba mate energy with an ethical story</t>
        </is>
      </c>
      <c r="AD291" s="15" t="inlineStr">
        <is>
          <t>Natural yerba-mate caffeine plus organic/Fair-Trade ethics.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458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Guayaki</t>
        </is>
      </c>
      <c r="B292" s="15" t="inlineStr">
        <is>
          <t>Guayaki Yerba Mate | Enlighten Mint | 24-pack 458mL</t>
        </is>
      </c>
      <c r="C292" s="15" t="inlineStr">
        <is>
          <t>4) Caffeine &amp; energy beverage</t>
        </is>
      </c>
      <c r="D292" s="15" t="inlineStr">
        <is>
          <t>458 mL can</t>
        </is>
      </c>
      <c r="E292" s="16" t="n">
        <v>24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Enlighten Mint</t>
        </is>
      </c>
      <c r="P292" s="16" t="n">
        <v>150</v>
      </c>
      <c r="Q292" s="16" t="n">
        <v>10</v>
      </c>
      <c r="R292" s="15" t="inlineStr">
        <is>
          <t>Not listed</t>
        </is>
      </c>
      <c r="S292" s="16" t="n">
        <v>28</v>
      </c>
      <c r="T292" s="16" t="n">
        <v>120</v>
      </c>
      <c r="U292" s="15" t="inlineStr">
        <is>
          <t>Organic cane sugar</t>
        </is>
      </c>
      <c r="V292" s="15" t="inlineStr">
        <is>
          <t>Organic, Fair Trade yerba mate, clean energy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Strong natural-channel following</t>
        </is>
      </c>
      <c r="AC292" s="15" t="inlineStr">
        <is>
          <t>Organic yerba mate energy with an ethical story</t>
        </is>
      </c>
      <c r="AD292" s="15" t="inlineStr">
        <is>
          <t>Natural yerba-mate caffeine plus organic/Fair-Trade ethics.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458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Guayaki</t>
        </is>
      </c>
      <c r="B293" s="15" t="inlineStr">
        <is>
          <t>Guayaki Yerba Mate | Bluephoria | single 458mL</t>
        </is>
      </c>
      <c r="C293" s="15" t="inlineStr">
        <is>
          <t>4) Caffeine &amp; energy beverage</t>
        </is>
      </c>
      <c r="D293" s="15" t="inlineStr">
        <is>
          <t>458 mL can</t>
        </is>
      </c>
      <c r="E293" s="16" t="n">
        <v>1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Bluephoria</t>
        </is>
      </c>
      <c r="P293" s="16" t="n">
        <v>150</v>
      </c>
      <c r="Q293" s="16" t="n">
        <v>10</v>
      </c>
      <c r="R293" s="15" t="inlineStr">
        <is>
          <t>Not listed</t>
        </is>
      </c>
      <c r="S293" s="16" t="n">
        <v>28</v>
      </c>
      <c r="T293" s="16" t="n">
        <v>120</v>
      </c>
      <c r="U293" s="15" t="inlineStr">
        <is>
          <t>Organic cane sugar</t>
        </is>
      </c>
      <c r="V293" s="15" t="inlineStr">
        <is>
          <t>Organic, Fair Trade yerba mate, clean energy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Strong natural-channel following</t>
        </is>
      </c>
      <c r="AC293" s="15" t="inlineStr">
        <is>
          <t>Organic yerba mate energy with an ethical story</t>
        </is>
      </c>
      <c r="AD293" s="15" t="inlineStr">
        <is>
          <t>Natural yerba-mate caffeine plus organic/Fair-Trade ethics.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458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Guayaki</t>
        </is>
      </c>
      <c r="B294" s="15" t="inlineStr">
        <is>
          <t>Guayaki Yerba Mate | Bluephoria | 8-pack 458mL</t>
        </is>
      </c>
      <c r="C294" s="15" t="inlineStr">
        <is>
          <t>4) Caffeine &amp; energy beverage</t>
        </is>
      </c>
      <c r="D294" s="15" t="inlineStr">
        <is>
          <t>458 mL can</t>
        </is>
      </c>
      <c r="E294" s="16" t="n">
        <v>8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Bluephoria</t>
        </is>
      </c>
      <c r="P294" s="16" t="n">
        <v>150</v>
      </c>
      <c r="Q294" s="16" t="n">
        <v>10</v>
      </c>
      <c r="R294" s="15" t="inlineStr">
        <is>
          <t>Not listed</t>
        </is>
      </c>
      <c r="S294" s="16" t="n">
        <v>28</v>
      </c>
      <c r="T294" s="16" t="n">
        <v>120</v>
      </c>
      <c r="U294" s="15" t="inlineStr">
        <is>
          <t>Organic cane sugar</t>
        </is>
      </c>
      <c r="V294" s="15" t="inlineStr">
        <is>
          <t>Organic, Fair Trade yerba mate, clean energy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Strong natural-channel following</t>
        </is>
      </c>
      <c r="AC294" s="15" t="inlineStr">
        <is>
          <t>Organic yerba mate energy with an ethical story</t>
        </is>
      </c>
      <c r="AD294" s="15" t="inlineStr">
        <is>
          <t>Natural yerba-mate caffeine plus organic/Fair-Trade ethics.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458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Guayaki</t>
        </is>
      </c>
      <c r="B295" s="15" t="inlineStr">
        <is>
          <t>Guayaki Yerba Mate | Bluephoria | 12-pack 458mL</t>
        </is>
      </c>
      <c r="C295" s="15" t="inlineStr">
        <is>
          <t>4) Caffeine &amp; energy beverage</t>
        </is>
      </c>
      <c r="D295" s="15" t="inlineStr">
        <is>
          <t>458 mL can</t>
        </is>
      </c>
      <c r="E295" s="16" t="n">
        <v>12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Bluephoria</t>
        </is>
      </c>
      <c r="P295" s="16" t="n">
        <v>150</v>
      </c>
      <c r="Q295" s="16" t="n">
        <v>10</v>
      </c>
      <c r="R295" s="15" t="inlineStr">
        <is>
          <t>Not listed</t>
        </is>
      </c>
      <c r="S295" s="16" t="n">
        <v>28</v>
      </c>
      <c r="T295" s="16" t="n">
        <v>120</v>
      </c>
      <c r="U295" s="15" t="inlineStr">
        <is>
          <t>Organic cane sugar</t>
        </is>
      </c>
      <c r="V295" s="15" t="inlineStr">
        <is>
          <t>Organic, Fair Trade yerba mate, clean energy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Strong natural-channel following</t>
        </is>
      </c>
      <c r="AC295" s="15" t="inlineStr">
        <is>
          <t>Organic yerba mate energy with an ethical story</t>
        </is>
      </c>
      <c r="AD295" s="15" t="inlineStr">
        <is>
          <t>Natural yerba-mate caffeine plus organic/Fair-Trade ethics.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458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Guayaki</t>
        </is>
      </c>
      <c r="B296" s="15" t="inlineStr">
        <is>
          <t>Guayaki Yerba Mate | Bluephoria | 18-pack 458mL</t>
        </is>
      </c>
      <c r="C296" s="15" t="inlineStr">
        <is>
          <t>4) Caffeine &amp; energy beverage</t>
        </is>
      </c>
      <c r="D296" s="15" t="inlineStr">
        <is>
          <t>458 mL can</t>
        </is>
      </c>
      <c r="E296" s="16" t="n">
        <v>18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Bluephoria</t>
        </is>
      </c>
      <c r="P296" s="16" t="n">
        <v>150</v>
      </c>
      <c r="Q296" s="16" t="n">
        <v>10</v>
      </c>
      <c r="R296" s="15" t="inlineStr">
        <is>
          <t>Not listed</t>
        </is>
      </c>
      <c r="S296" s="16" t="n">
        <v>28</v>
      </c>
      <c r="T296" s="16" t="n">
        <v>120</v>
      </c>
      <c r="U296" s="15" t="inlineStr">
        <is>
          <t>Organic cane sugar</t>
        </is>
      </c>
      <c r="V296" s="15" t="inlineStr">
        <is>
          <t>Organic, Fair Trade yerba mate, clean energy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Strong natural-channel following</t>
        </is>
      </c>
      <c r="AC296" s="15" t="inlineStr">
        <is>
          <t>Organic yerba mate energy with an ethical story</t>
        </is>
      </c>
      <c r="AD296" s="15" t="inlineStr">
        <is>
          <t>Natural yerba-mate caffeine plus organic/Fair-Trade ethics.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458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Guayaki</t>
        </is>
      </c>
      <c r="B297" s="15" t="inlineStr">
        <is>
          <t>Guayaki Yerba Mate | Bluephoria | 24-pack 458mL</t>
        </is>
      </c>
      <c r="C297" s="15" t="inlineStr">
        <is>
          <t>4) Caffeine &amp; energy beverage</t>
        </is>
      </c>
      <c r="D297" s="15" t="inlineStr">
        <is>
          <t>458 mL can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Bluephoria</t>
        </is>
      </c>
      <c r="P297" s="16" t="n">
        <v>150</v>
      </c>
      <c r="Q297" s="16" t="n">
        <v>10</v>
      </c>
      <c r="R297" s="15" t="inlineStr">
        <is>
          <t>Not listed</t>
        </is>
      </c>
      <c r="S297" s="16" t="n">
        <v>28</v>
      </c>
      <c r="T297" s="16" t="n">
        <v>120</v>
      </c>
      <c r="U297" s="15" t="inlineStr">
        <is>
          <t>Organic cane sugar</t>
        </is>
      </c>
      <c r="V297" s="15" t="inlineStr">
        <is>
          <t>Organic, Fair Trade yerba mate, clean energy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Strong natural-channel following</t>
        </is>
      </c>
      <c r="AC297" s="15" t="inlineStr">
        <is>
          <t>Organic yerba mate energy with an ethical story</t>
        </is>
      </c>
      <c r="AD297" s="15" t="inlineStr">
        <is>
          <t>Natural yerba-mate caffeine plus organic/Fair-Trade ethics.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458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Guayaki</t>
        </is>
      </c>
      <c r="B298" s="15" t="inlineStr">
        <is>
          <t>Guayaki Yerba Mate | Lemon Elation | single 458mL</t>
        </is>
      </c>
      <c r="C298" s="15" t="inlineStr">
        <is>
          <t>4) Caffeine &amp; energy beverage</t>
        </is>
      </c>
      <c r="D298" s="15" t="inlineStr">
        <is>
          <t>458 mL can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Lemon Elation</t>
        </is>
      </c>
      <c r="P298" s="16" t="n">
        <v>150</v>
      </c>
      <c r="Q298" s="16" t="n">
        <v>10</v>
      </c>
      <c r="R298" s="15" t="inlineStr">
        <is>
          <t>Not listed</t>
        </is>
      </c>
      <c r="S298" s="16" t="n">
        <v>28</v>
      </c>
      <c r="T298" s="16" t="n">
        <v>120</v>
      </c>
      <c r="U298" s="15" t="inlineStr">
        <is>
          <t>Organic cane sugar</t>
        </is>
      </c>
      <c r="V298" s="15" t="inlineStr">
        <is>
          <t>Organic, Fair Trade yerba mate, clean energy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Strong natural-channel following</t>
        </is>
      </c>
      <c r="AC298" s="15" t="inlineStr">
        <is>
          <t>Organic yerba mate energy with an ethical story</t>
        </is>
      </c>
      <c r="AD298" s="15" t="inlineStr">
        <is>
          <t>Natural yerba-mate caffeine plus organic/Fair-Trade ethics.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458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Guayaki</t>
        </is>
      </c>
      <c r="B299" s="15" t="inlineStr">
        <is>
          <t>Guayaki Yerba Mate | Lemon Elation | 8-pack 458mL</t>
        </is>
      </c>
      <c r="C299" s="15" t="inlineStr">
        <is>
          <t>4) Caffeine &amp; energy beverage</t>
        </is>
      </c>
      <c r="D299" s="15" t="inlineStr">
        <is>
          <t>458 mL can</t>
        </is>
      </c>
      <c r="E299" s="16" t="n">
        <v>8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Lemon Elation</t>
        </is>
      </c>
      <c r="P299" s="16" t="n">
        <v>150</v>
      </c>
      <c r="Q299" s="16" t="n">
        <v>10</v>
      </c>
      <c r="R299" s="15" t="inlineStr">
        <is>
          <t>Not listed</t>
        </is>
      </c>
      <c r="S299" s="16" t="n">
        <v>28</v>
      </c>
      <c r="T299" s="16" t="n">
        <v>120</v>
      </c>
      <c r="U299" s="15" t="inlineStr">
        <is>
          <t>Organic cane sugar</t>
        </is>
      </c>
      <c r="V299" s="15" t="inlineStr">
        <is>
          <t>Organic, Fair Trade yerba mate, clean energy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Strong natural-channel following</t>
        </is>
      </c>
      <c r="AC299" s="15" t="inlineStr">
        <is>
          <t>Organic yerba mate energy with an ethical story</t>
        </is>
      </c>
      <c r="AD299" s="15" t="inlineStr">
        <is>
          <t>Natural yerba-mate caffeine plus organic/Fair-Trade ethics.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458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Guayaki</t>
        </is>
      </c>
      <c r="B300" s="15" t="inlineStr">
        <is>
          <t>Guayaki Yerba Mate | Lemon Elation | 12-pack 458mL</t>
        </is>
      </c>
      <c r="C300" s="15" t="inlineStr">
        <is>
          <t>4) Caffeine &amp; energy beverage</t>
        </is>
      </c>
      <c r="D300" s="15" t="inlineStr">
        <is>
          <t>458 mL can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Lemon Elation</t>
        </is>
      </c>
      <c r="P300" s="16" t="n">
        <v>150</v>
      </c>
      <c r="Q300" s="16" t="n">
        <v>10</v>
      </c>
      <c r="R300" s="15" t="inlineStr">
        <is>
          <t>Not listed</t>
        </is>
      </c>
      <c r="S300" s="16" t="n">
        <v>28</v>
      </c>
      <c r="T300" s="16" t="n">
        <v>120</v>
      </c>
      <c r="U300" s="15" t="inlineStr">
        <is>
          <t>Organic cane sugar</t>
        </is>
      </c>
      <c r="V300" s="15" t="inlineStr">
        <is>
          <t>Organic, Fair Trade yerba mate, clean energy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Strong natural-channel following</t>
        </is>
      </c>
      <c r="AC300" s="15" t="inlineStr">
        <is>
          <t>Organic yerba mate energy with an ethical story</t>
        </is>
      </c>
      <c r="AD300" s="15" t="inlineStr">
        <is>
          <t>Natural yerba-mate caffeine plus organic/Fair-Trade ethics.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458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Guayaki</t>
        </is>
      </c>
      <c r="B301" s="15" t="inlineStr">
        <is>
          <t>Guayaki Yerba Mate | Lemon Elation | 18-pack 458mL</t>
        </is>
      </c>
      <c r="C301" s="15" t="inlineStr">
        <is>
          <t>4) Caffeine &amp; energy beverage</t>
        </is>
      </c>
      <c r="D301" s="15" t="inlineStr">
        <is>
          <t>458 mL can</t>
        </is>
      </c>
      <c r="E301" s="16" t="n">
        <v>18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Lemon Elation</t>
        </is>
      </c>
      <c r="P301" s="16" t="n">
        <v>150</v>
      </c>
      <c r="Q301" s="16" t="n">
        <v>10</v>
      </c>
      <c r="R301" s="15" t="inlineStr">
        <is>
          <t>Not listed</t>
        </is>
      </c>
      <c r="S301" s="16" t="n">
        <v>28</v>
      </c>
      <c r="T301" s="16" t="n">
        <v>120</v>
      </c>
      <c r="U301" s="15" t="inlineStr">
        <is>
          <t>Organic cane sugar</t>
        </is>
      </c>
      <c r="V301" s="15" t="inlineStr">
        <is>
          <t>Organic, Fair Trade yerba mate, clean energy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Strong natural-channel following</t>
        </is>
      </c>
      <c r="AC301" s="15" t="inlineStr">
        <is>
          <t>Organic yerba mate energy with an ethical story</t>
        </is>
      </c>
      <c r="AD301" s="15" t="inlineStr">
        <is>
          <t>Natural yerba-mate caffeine plus organic/Fair-Trade ethics.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458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Guayaki</t>
        </is>
      </c>
      <c r="B302" s="15" t="inlineStr">
        <is>
          <t>Guayaki Yerba Mate | Lemon Elation | 24-pack 458mL</t>
        </is>
      </c>
      <c r="C302" s="15" t="inlineStr">
        <is>
          <t>4) Caffeine &amp; energy beverage</t>
        </is>
      </c>
      <c r="D302" s="15" t="inlineStr">
        <is>
          <t>458 mL can</t>
        </is>
      </c>
      <c r="E302" s="16" t="n">
        <v>24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Lemon Elation</t>
        </is>
      </c>
      <c r="P302" s="16" t="n">
        <v>150</v>
      </c>
      <c r="Q302" s="16" t="n">
        <v>10</v>
      </c>
      <c r="R302" s="15" t="inlineStr">
        <is>
          <t>Not listed</t>
        </is>
      </c>
      <c r="S302" s="16" t="n">
        <v>28</v>
      </c>
      <c r="T302" s="16" t="n">
        <v>120</v>
      </c>
      <c r="U302" s="15" t="inlineStr">
        <is>
          <t>Organic cane sugar</t>
        </is>
      </c>
      <c r="V302" s="15" t="inlineStr">
        <is>
          <t>Organic, Fair Trade yerba mate, clean energy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Strong natural-channel following</t>
        </is>
      </c>
      <c r="AC302" s="15" t="inlineStr">
        <is>
          <t>Organic yerba mate energy with an ethical story</t>
        </is>
      </c>
      <c r="AD302" s="15" t="inlineStr">
        <is>
          <t>Natural yerba-mate caffeine plus organic/Fair-Trade ethics.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458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Guayaki</t>
        </is>
      </c>
      <c r="B303" s="15" t="inlineStr">
        <is>
          <t>Guayaki Yerba Mate | Orange Exuberance | single 458mL</t>
        </is>
      </c>
      <c r="C303" s="15" t="inlineStr">
        <is>
          <t>4) Caffeine &amp; energy beverage</t>
        </is>
      </c>
      <c r="D303" s="15" t="inlineStr">
        <is>
          <t>458 mL can</t>
        </is>
      </c>
      <c r="E303" s="16" t="n">
        <v>1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Orange Exuberance</t>
        </is>
      </c>
      <c r="P303" s="16" t="n">
        <v>150</v>
      </c>
      <c r="Q303" s="16" t="n">
        <v>10</v>
      </c>
      <c r="R303" s="15" t="inlineStr">
        <is>
          <t>Not listed</t>
        </is>
      </c>
      <c r="S303" s="16" t="n">
        <v>28</v>
      </c>
      <c r="T303" s="16" t="n">
        <v>120</v>
      </c>
      <c r="U303" s="15" t="inlineStr">
        <is>
          <t>Organic cane sugar</t>
        </is>
      </c>
      <c r="V303" s="15" t="inlineStr">
        <is>
          <t>Organic, Fair Trade yerba mate, clean energy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Strong natural-channel following</t>
        </is>
      </c>
      <c r="AC303" s="15" t="inlineStr">
        <is>
          <t>Organic yerba mate energy with an ethical story</t>
        </is>
      </c>
      <c r="AD303" s="15" t="inlineStr">
        <is>
          <t>Natural yerba-mate caffeine plus organic/Fair-Trade ethics.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458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Guayaki</t>
        </is>
      </c>
      <c r="B304" s="15" t="inlineStr">
        <is>
          <t>Guayaki Yerba Mate | Orange Exuberance | 8-pack 458mL</t>
        </is>
      </c>
      <c r="C304" s="15" t="inlineStr">
        <is>
          <t>4) Caffeine &amp; energy beverage</t>
        </is>
      </c>
      <c r="D304" s="15" t="inlineStr">
        <is>
          <t>458 mL can</t>
        </is>
      </c>
      <c r="E304" s="16" t="n">
        <v>8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Orange Exuberance</t>
        </is>
      </c>
      <c r="P304" s="16" t="n">
        <v>150</v>
      </c>
      <c r="Q304" s="16" t="n">
        <v>10</v>
      </c>
      <c r="R304" s="15" t="inlineStr">
        <is>
          <t>Not listed</t>
        </is>
      </c>
      <c r="S304" s="16" t="n">
        <v>28</v>
      </c>
      <c r="T304" s="16" t="n">
        <v>120</v>
      </c>
      <c r="U304" s="15" t="inlineStr">
        <is>
          <t>Organic cane sugar</t>
        </is>
      </c>
      <c r="V304" s="15" t="inlineStr">
        <is>
          <t>Organic, Fair Trade yerba mate, clean energy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Strong natural-channel following</t>
        </is>
      </c>
      <c r="AC304" s="15" t="inlineStr">
        <is>
          <t>Organic yerba mate energy with an ethical story</t>
        </is>
      </c>
      <c r="AD304" s="15" t="inlineStr">
        <is>
          <t>Natural yerba-mate caffeine plus organic/Fair-Trade ethics.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458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Guayaki</t>
        </is>
      </c>
      <c r="B305" s="15" t="inlineStr">
        <is>
          <t>Guayaki Yerba Mate | Orange Exuberance | 12-pack 458mL</t>
        </is>
      </c>
      <c r="C305" s="15" t="inlineStr">
        <is>
          <t>4) Caffeine &amp; energy beverage</t>
        </is>
      </c>
      <c r="D305" s="15" t="inlineStr">
        <is>
          <t>458 mL can</t>
        </is>
      </c>
      <c r="E305" s="16" t="n">
        <v>12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Orange Exuberance</t>
        </is>
      </c>
      <c r="P305" s="16" t="n">
        <v>150</v>
      </c>
      <c r="Q305" s="16" t="n">
        <v>10</v>
      </c>
      <c r="R305" s="15" t="inlineStr">
        <is>
          <t>Not listed</t>
        </is>
      </c>
      <c r="S305" s="16" t="n">
        <v>28</v>
      </c>
      <c r="T305" s="16" t="n">
        <v>120</v>
      </c>
      <c r="U305" s="15" t="inlineStr">
        <is>
          <t>Organic cane sugar</t>
        </is>
      </c>
      <c r="V305" s="15" t="inlineStr">
        <is>
          <t>Organic, Fair Trade yerba mate, clean energy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Strong natural-channel following</t>
        </is>
      </c>
      <c r="AC305" s="15" t="inlineStr">
        <is>
          <t>Organic yerba mate energy with an ethical story</t>
        </is>
      </c>
      <c r="AD305" s="15" t="inlineStr">
        <is>
          <t>Natural yerba-mate caffeine plus organic/Fair-Trade ethics.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458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Guayaki</t>
        </is>
      </c>
      <c r="B306" s="15" t="inlineStr">
        <is>
          <t>Guayaki Yerba Mate | Orange Exuberance | 18-pack 458mL</t>
        </is>
      </c>
      <c r="C306" s="15" t="inlineStr">
        <is>
          <t>4) Caffeine &amp; energy beverage</t>
        </is>
      </c>
      <c r="D306" s="15" t="inlineStr">
        <is>
          <t>458 mL can</t>
        </is>
      </c>
      <c r="E306" s="16" t="n">
        <v>18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Orange Exuberance</t>
        </is>
      </c>
      <c r="P306" s="16" t="n">
        <v>150</v>
      </c>
      <c r="Q306" s="16" t="n">
        <v>10</v>
      </c>
      <c r="R306" s="15" t="inlineStr">
        <is>
          <t>Not listed</t>
        </is>
      </c>
      <c r="S306" s="16" t="n">
        <v>28</v>
      </c>
      <c r="T306" s="16" t="n">
        <v>120</v>
      </c>
      <c r="U306" s="15" t="inlineStr">
        <is>
          <t>Organic cane sugar</t>
        </is>
      </c>
      <c r="V306" s="15" t="inlineStr">
        <is>
          <t>Organic, Fair Trade yerba mate, clean energy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Strong natural-channel following</t>
        </is>
      </c>
      <c r="AC306" s="15" t="inlineStr">
        <is>
          <t>Organic yerba mate energy with an ethical story</t>
        </is>
      </c>
      <c r="AD306" s="15" t="inlineStr">
        <is>
          <t>Natural yerba-mate caffeine plus organic/Fair-Trade ethics.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458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Guayaki</t>
        </is>
      </c>
      <c r="B307" s="15" t="inlineStr">
        <is>
          <t>Guayaki Yerba Mate | Orange Exuberance | 24-pack 458mL</t>
        </is>
      </c>
      <c r="C307" s="15" t="inlineStr">
        <is>
          <t>4) Caffeine &amp; energy beverage</t>
        </is>
      </c>
      <c r="D307" s="15" t="inlineStr">
        <is>
          <t>458 mL can</t>
        </is>
      </c>
      <c r="E307" s="16" t="n">
        <v>24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Orange Exuberance</t>
        </is>
      </c>
      <c r="P307" s="16" t="n">
        <v>150</v>
      </c>
      <c r="Q307" s="16" t="n">
        <v>10</v>
      </c>
      <c r="R307" s="15" t="inlineStr">
        <is>
          <t>Not listed</t>
        </is>
      </c>
      <c r="S307" s="16" t="n">
        <v>28</v>
      </c>
      <c r="T307" s="16" t="n">
        <v>120</v>
      </c>
      <c r="U307" s="15" t="inlineStr">
        <is>
          <t>Organic cane sugar</t>
        </is>
      </c>
      <c r="V307" s="15" t="inlineStr">
        <is>
          <t>Organic, Fair Trade yerba mate, clean energy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Strong natural-channel following</t>
        </is>
      </c>
      <c r="AC307" s="15" t="inlineStr">
        <is>
          <t>Organic yerba mate energy with an ethical story</t>
        </is>
      </c>
      <c r="AD307" s="15" t="inlineStr">
        <is>
          <t>Natural yerba-mate caffeine plus organic/Fair-Trade ethics.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458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NOS</t>
        </is>
      </c>
      <c r="B308" s="15" t="inlineStr">
        <is>
          <t>NOS Energy Drink | Original | single 473mL</t>
        </is>
      </c>
      <c r="C308" s="15" t="inlineStr">
        <is>
          <t>4) Caffeine &amp; energy beverage</t>
        </is>
      </c>
      <c r="D308" s="15" t="inlineStr">
        <is>
          <t>473 mL can</t>
        </is>
      </c>
      <c r="E308" s="16" t="n">
        <v>1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Original</t>
        </is>
      </c>
      <c r="P308" s="16" t="n">
        <v>160</v>
      </c>
      <c r="Q308" s="16" t="n">
        <v>200</v>
      </c>
      <c r="R308" s="15" t="inlineStr">
        <is>
          <t>Not listed</t>
        </is>
      </c>
      <c r="S308" s="16" t="n">
        <v>54</v>
      </c>
      <c r="T308" s="16" t="n">
        <v>210</v>
      </c>
      <c r="U308" s="15" t="inlineStr">
        <is>
          <t>Sugar (or sucralose on SF)</t>
        </is>
      </c>
      <c r="V308" s="15" t="inlineStr">
        <is>
          <t>High-performance energy blend, taurine</t>
        </is>
      </c>
      <c r="W308" s="19" t="n"/>
      <c r="X308" s="19" t="n"/>
      <c r="Y308" s="19" t="n"/>
      <c r="Z308" s="19" t="n"/>
      <c r="AA308" s="15" t="inlineStr">
        <is>
          <t>Low</t>
        </is>
      </c>
      <c r="AB308" s="15" t="inlineStr">
        <is>
          <t>Niche legacy brand, limited shelf share</t>
        </is>
      </c>
      <c r="AC308" s="15" t="inlineStr">
        <is>
          <t>Motorsport-styled high-octane energy</t>
        </is>
      </c>
      <c r="AD308" s="15" t="inlineStr">
        <is>
          <t>Legacy enthusiast brand at a value price.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473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NOS</t>
        </is>
      </c>
      <c r="B309" s="15" t="inlineStr">
        <is>
          <t>NOS Energy Drink | Original | 8-pack 473mL</t>
        </is>
      </c>
      <c r="C309" s="15" t="inlineStr">
        <is>
          <t>4) Caffeine &amp; energy beverage</t>
        </is>
      </c>
      <c r="D309" s="15" t="inlineStr">
        <is>
          <t>473 mL can</t>
        </is>
      </c>
      <c r="E309" s="16" t="n">
        <v>8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Original</t>
        </is>
      </c>
      <c r="P309" s="16" t="n">
        <v>160</v>
      </c>
      <c r="Q309" s="16" t="n">
        <v>200</v>
      </c>
      <c r="R309" s="15" t="inlineStr">
        <is>
          <t>Not listed</t>
        </is>
      </c>
      <c r="S309" s="16" t="n">
        <v>54</v>
      </c>
      <c r="T309" s="16" t="n">
        <v>210</v>
      </c>
      <c r="U309" s="15" t="inlineStr">
        <is>
          <t>Sugar (or sucralose on SF)</t>
        </is>
      </c>
      <c r="V309" s="15" t="inlineStr">
        <is>
          <t>High-performance energy blend, taurine</t>
        </is>
      </c>
      <c r="W309" s="19" t="n"/>
      <c r="X309" s="19" t="n"/>
      <c r="Y309" s="19" t="n"/>
      <c r="Z309" s="19" t="n"/>
      <c r="AA309" s="15" t="inlineStr">
        <is>
          <t>Low</t>
        </is>
      </c>
      <c r="AB309" s="15" t="inlineStr">
        <is>
          <t>Niche legacy brand, limited shelf share</t>
        </is>
      </c>
      <c r="AC309" s="15" t="inlineStr">
        <is>
          <t>Motorsport-styled high-octane energy</t>
        </is>
      </c>
      <c r="AD309" s="15" t="inlineStr">
        <is>
          <t>Legacy enthusiast brand at a value price.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473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NOS</t>
        </is>
      </c>
      <c r="B310" s="15" t="inlineStr">
        <is>
          <t>NOS Energy Drink | Original | 12-pack 473mL</t>
        </is>
      </c>
      <c r="C310" s="15" t="inlineStr">
        <is>
          <t>4) Caffeine &amp; energy beverage</t>
        </is>
      </c>
      <c r="D310" s="15" t="inlineStr">
        <is>
          <t>473 mL can</t>
        </is>
      </c>
      <c r="E310" s="16" t="n">
        <v>12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Original</t>
        </is>
      </c>
      <c r="P310" s="16" t="n">
        <v>160</v>
      </c>
      <c r="Q310" s="16" t="n">
        <v>200</v>
      </c>
      <c r="R310" s="15" t="inlineStr">
        <is>
          <t>Not listed</t>
        </is>
      </c>
      <c r="S310" s="16" t="n">
        <v>54</v>
      </c>
      <c r="T310" s="16" t="n">
        <v>210</v>
      </c>
      <c r="U310" s="15" t="inlineStr">
        <is>
          <t>Sugar (or sucralose on SF)</t>
        </is>
      </c>
      <c r="V310" s="15" t="inlineStr">
        <is>
          <t>High-performance energy blend, taurine</t>
        </is>
      </c>
      <c r="W310" s="19" t="n"/>
      <c r="X310" s="19" t="n"/>
      <c r="Y310" s="19" t="n"/>
      <c r="Z310" s="19" t="n"/>
      <c r="AA310" s="15" t="inlineStr">
        <is>
          <t>Low</t>
        </is>
      </c>
      <c r="AB310" s="15" t="inlineStr">
        <is>
          <t>Niche legacy brand, limited shelf share</t>
        </is>
      </c>
      <c r="AC310" s="15" t="inlineStr">
        <is>
          <t>Motorsport-styled high-octane energy</t>
        </is>
      </c>
      <c r="AD310" s="15" t="inlineStr">
        <is>
          <t>Legacy enthusiast brand at a value price.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473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NOS</t>
        </is>
      </c>
      <c r="B311" s="15" t="inlineStr">
        <is>
          <t>NOS Energy Drink | Original | 18-pack 473mL</t>
        </is>
      </c>
      <c r="C311" s="15" t="inlineStr">
        <is>
          <t>4) Caffeine &amp; energy beverage</t>
        </is>
      </c>
      <c r="D311" s="15" t="inlineStr">
        <is>
          <t>473 mL can</t>
        </is>
      </c>
      <c r="E311" s="16" t="n">
        <v>18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Original</t>
        </is>
      </c>
      <c r="P311" s="16" t="n">
        <v>160</v>
      </c>
      <c r="Q311" s="16" t="n">
        <v>200</v>
      </c>
      <c r="R311" s="15" t="inlineStr">
        <is>
          <t>Not listed</t>
        </is>
      </c>
      <c r="S311" s="16" t="n">
        <v>54</v>
      </c>
      <c r="T311" s="16" t="n">
        <v>210</v>
      </c>
      <c r="U311" s="15" t="inlineStr">
        <is>
          <t>Sugar (or sucralose on SF)</t>
        </is>
      </c>
      <c r="V311" s="15" t="inlineStr">
        <is>
          <t>High-performance energy blend, taurine</t>
        </is>
      </c>
      <c r="W311" s="19" t="n"/>
      <c r="X311" s="19" t="n"/>
      <c r="Y311" s="19" t="n"/>
      <c r="Z311" s="19" t="n"/>
      <c r="AA311" s="15" t="inlineStr">
        <is>
          <t>Low</t>
        </is>
      </c>
      <c r="AB311" s="15" t="inlineStr">
        <is>
          <t>Niche legacy brand, limited shelf share</t>
        </is>
      </c>
      <c r="AC311" s="15" t="inlineStr">
        <is>
          <t>Motorsport-styled high-octane energy</t>
        </is>
      </c>
      <c r="AD311" s="15" t="inlineStr">
        <is>
          <t>Legacy enthusiast brand at a value price.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473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NOS</t>
        </is>
      </c>
      <c r="B312" s="15" t="inlineStr">
        <is>
          <t>NOS Energy Drink | Original | 24-pack 473mL</t>
        </is>
      </c>
      <c r="C312" s="15" t="inlineStr">
        <is>
          <t>4) Caffeine &amp; energy beverage</t>
        </is>
      </c>
      <c r="D312" s="15" t="inlineStr">
        <is>
          <t>473 mL can</t>
        </is>
      </c>
      <c r="E312" s="16" t="n">
        <v>24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Original</t>
        </is>
      </c>
      <c r="P312" s="16" t="n">
        <v>160</v>
      </c>
      <c r="Q312" s="16" t="n">
        <v>200</v>
      </c>
      <c r="R312" s="15" t="inlineStr">
        <is>
          <t>Not listed</t>
        </is>
      </c>
      <c r="S312" s="16" t="n">
        <v>54</v>
      </c>
      <c r="T312" s="16" t="n">
        <v>210</v>
      </c>
      <c r="U312" s="15" t="inlineStr">
        <is>
          <t>Sugar (or sucralose on SF)</t>
        </is>
      </c>
      <c r="V312" s="15" t="inlineStr">
        <is>
          <t>High-performance energy blend, taurine</t>
        </is>
      </c>
      <c r="W312" s="19" t="n"/>
      <c r="X312" s="19" t="n"/>
      <c r="Y312" s="19" t="n"/>
      <c r="Z312" s="19" t="n"/>
      <c r="AA312" s="15" t="inlineStr">
        <is>
          <t>Low</t>
        </is>
      </c>
      <c r="AB312" s="15" t="inlineStr">
        <is>
          <t>Niche legacy brand, limited shelf share</t>
        </is>
      </c>
      <c r="AC312" s="15" t="inlineStr">
        <is>
          <t>Motorsport-styled high-octane energy</t>
        </is>
      </c>
      <c r="AD312" s="15" t="inlineStr">
        <is>
          <t>Legacy enthusiast brand at a value price.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473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NOS</t>
        </is>
      </c>
      <c r="B313" s="15" t="inlineStr">
        <is>
          <t>NOS Energy Drink | Sugar Free | single 473mL</t>
        </is>
      </c>
      <c r="C313" s="15" t="inlineStr">
        <is>
          <t>4) Caffeine &amp; energy beverage</t>
        </is>
      </c>
      <c r="D313" s="15" t="inlineStr">
        <is>
          <t>473 mL can</t>
        </is>
      </c>
      <c r="E313" s="16" t="n">
        <v>1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Sugar Free</t>
        </is>
      </c>
      <c r="P313" s="16" t="n">
        <v>160</v>
      </c>
      <c r="Q313" s="16" t="n">
        <v>200</v>
      </c>
      <c r="R313" s="15" t="inlineStr">
        <is>
          <t>Not listed</t>
        </is>
      </c>
      <c r="S313" s="16" t="n">
        <v>54</v>
      </c>
      <c r="T313" s="16" t="n">
        <v>210</v>
      </c>
      <c r="U313" s="15" t="inlineStr">
        <is>
          <t>Sugar (or sucralose on SF)</t>
        </is>
      </c>
      <c r="V313" s="15" t="inlineStr">
        <is>
          <t>High-performance energy blend, taurine</t>
        </is>
      </c>
      <c r="W313" s="19" t="n"/>
      <c r="X313" s="19" t="n"/>
      <c r="Y313" s="19" t="n"/>
      <c r="Z313" s="19" t="n"/>
      <c r="AA313" s="15" t="inlineStr">
        <is>
          <t>Low</t>
        </is>
      </c>
      <c r="AB313" s="15" t="inlineStr">
        <is>
          <t>Niche legacy brand, limited shelf share</t>
        </is>
      </c>
      <c r="AC313" s="15" t="inlineStr">
        <is>
          <t>Motorsport-styled high-octane energy</t>
        </is>
      </c>
      <c r="AD313" s="15" t="inlineStr">
        <is>
          <t>Legacy enthusiast brand at a value price.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473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NOS</t>
        </is>
      </c>
      <c r="B314" s="15" t="inlineStr">
        <is>
          <t>NOS Energy Drink | Sugar Free | 8-pack 473mL</t>
        </is>
      </c>
      <c r="C314" s="15" t="inlineStr">
        <is>
          <t>4) Caffeine &amp; energy beverage</t>
        </is>
      </c>
      <c r="D314" s="15" t="inlineStr">
        <is>
          <t>473 mL can</t>
        </is>
      </c>
      <c r="E314" s="16" t="n">
        <v>8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Sugar Free</t>
        </is>
      </c>
      <c r="P314" s="16" t="n">
        <v>160</v>
      </c>
      <c r="Q314" s="16" t="n">
        <v>200</v>
      </c>
      <c r="R314" s="15" t="inlineStr">
        <is>
          <t>Not listed</t>
        </is>
      </c>
      <c r="S314" s="16" t="n">
        <v>54</v>
      </c>
      <c r="T314" s="16" t="n">
        <v>210</v>
      </c>
      <c r="U314" s="15" t="inlineStr">
        <is>
          <t>Sugar (or sucralose on SF)</t>
        </is>
      </c>
      <c r="V314" s="15" t="inlineStr">
        <is>
          <t>High-performance energy blend, taurine</t>
        </is>
      </c>
      <c r="W314" s="19" t="n"/>
      <c r="X314" s="19" t="n"/>
      <c r="Y314" s="19" t="n"/>
      <c r="Z314" s="19" t="n"/>
      <c r="AA314" s="15" t="inlineStr">
        <is>
          <t>Low</t>
        </is>
      </c>
      <c r="AB314" s="15" t="inlineStr">
        <is>
          <t>Niche legacy brand, limited shelf share</t>
        </is>
      </c>
      <c r="AC314" s="15" t="inlineStr">
        <is>
          <t>Motorsport-styled high-octane energy</t>
        </is>
      </c>
      <c r="AD314" s="15" t="inlineStr">
        <is>
          <t>Legacy enthusiast brand at a value price.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473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NOS</t>
        </is>
      </c>
      <c r="B315" s="15" t="inlineStr">
        <is>
          <t>NOS Energy Drink | Sugar Free | 12-pack 473mL</t>
        </is>
      </c>
      <c r="C315" s="15" t="inlineStr">
        <is>
          <t>4) Caffeine &amp; energy beverage</t>
        </is>
      </c>
      <c r="D315" s="15" t="inlineStr">
        <is>
          <t>473 mL can</t>
        </is>
      </c>
      <c r="E315" s="16" t="n">
        <v>12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Sugar Free</t>
        </is>
      </c>
      <c r="P315" s="16" t="n">
        <v>160</v>
      </c>
      <c r="Q315" s="16" t="n">
        <v>200</v>
      </c>
      <c r="R315" s="15" t="inlineStr">
        <is>
          <t>Not listed</t>
        </is>
      </c>
      <c r="S315" s="16" t="n">
        <v>54</v>
      </c>
      <c r="T315" s="16" t="n">
        <v>210</v>
      </c>
      <c r="U315" s="15" t="inlineStr">
        <is>
          <t>Sugar (or sucralose on SF)</t>
        </is>
      </c>
      <c r="V315" s="15" t="inlineStr">
        <is>
          <t>High-performance energy blend, taurine</t>
        </is>
      </c>
      <c r="W315" s="19" t="n"/>
      <c r="X315" s="19" t="n"/>
      <c r="Y315" s="19" t="n"/>
      <c r="Z315" s="19" t="n"/>
      <c r="AA315" s="15" t="inlineStr">
        <is>
          <t>Low</t>
        </is>
      </c>
      <c r="AB315" s="15" t="inlineStr">
        <is>
          <t>Niche legacy brand, limited shelf share</t>
        </is>
      </c>
      <c r="AC315" s="15" t="inlineStr">
        <is>
          <t>Motorsport-styled high-octane energy</t>
        </is>
      </c>
      <c r="AD315" s="15" t="inlineStr">
        <is>
          <t>Legacy enthusiast brand at a value price.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473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NOS</t>
        </is>
      </c>
      <c r="B316" s="15" t="inlineStr">
        <is>
          <t>NOS Energy Drink | Sugar Free | 18-pack 473mL</t>
        </is>
      </c>
      <c r="C316" s="15" t="inlineStr">
        <is>
          <t>4) Caffeine &amp; energy beverage</t>
        </is>
      </c>
      <c r="D316" s="15" t="inlineStr">
        <is>
          <t>473 mL can</t>
        </is>
      </c>
      <c r="E316" s="16" t="n">
        <v>18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Sugar Free</t>
        </is>
      </c>
      <c r="P316" s="16" t="n">
        <v>160</v>
      </c>
      <c r="Q316" s="16" t="n">
        <v>200</v>
      </c>
      <c r="R316" s="15" t="inlineStr">
        <is>
          <t>Not listed</t>
        </is>
      </c>
      <c r="S316" s="16" t="n">
        <v>54</v>
      </c>
      <c r="T316" s="16" t="n">
        <v>210</v>
      </c>
      <c r="U316" s="15" t="inlineStr">
        <is>
          <t>Sugar (or sucralose on SF)</t>
        </is>
      </c>
      <c r="V316" s="15" t="inlineStr">
        <is>
          <t>High-performance energy blend, taurine</t>
        </is>
      </c>
      <c r="W316" s="19" t="n"/>
      <c r="X316" s="19" t="n"/>
      <c r="Y316" s="19" t="n"/>
      <c r="Z316" s="19" t="n"/>
      <c r="AA316" s="15" t="inlineStr">
        <is>
          <t>Low</t>
        </is>
      </c>
      <c r="AB316" s="15" t="inlineStr">
        <is>
          <t>Niche legacy brand, limited shelf share</t>
        </is>
      </c>
      <c r="AC316" s="15" t="inlineStr">
        <is>
          <t>Motorsport-styled high-octane energy</t>
        </is>
      </c>
      <c r="AD316" s="15" t="inlineStr">
        <is>
          <t>Legacy enthusiast brand at a value price.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473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NOS</t>
        </is>
      </c>
      <c r="B317" s="15" t="inlineStr">
        <is>
          <t>NOS Energy Drink | Sugar Free | 24-pack 473mL</t>
        </is>
      </c>
      <c r="C317" s="15" t="inlineStr">
        <is>
          <t>4) Caffeine &amp; energy beverage</t>
        </is>
      </c>
      <c r="D317" s="15" t="inlineStr">
        <is>
          <t>473 mL can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Sugar Free</t>
        </is>
      </c>
      <c r="P317" s="16" t="n">
        <v>160</v>
      </c>
      <c r="Q317" s="16" t="n">
        <v>200</v>
      </c>
      <c r="R317" s="15" t="inlineStr">
        <is>
          <t>Not listed</t>
        </is>
      </c>
      <c r="S317" s="16" t="n">
        <v>54</v>
      </c>
      <c r="T317" s="16" t="n">
        <v>210</v>
      </c>
      <c r="U317" s="15" t="inlineStr">
        <is>
          <t>Sugar (or sucralose on SF)</t>
        </is>
      </c>
      <c r="V317" s="15" t="inlineStr">
        <is>
          <t>High-performance energy blend, taurine</t>
        </is>
      </c>
      <c r="W317" s="19" t="n"/>
      <c r="X317" s="19" t="n"/>
      <c r="Y317" s="19" t="n"/>
      <c r="Z317" s="19" t="n"/>
      <c r="AA317" s="15" t="inlineStr">
        <is>
          <t>Low</t>
        </is>
      </c>
      <c r="AB317" s="15" t="inlineStr">
        <is>
          <t>Niche legacy brand, limited shelf share</t>
        </is>
      </c>
      <c r="AC317" s="15" t="inlineStr">
        <is>
          <t>Motorsport-styled high-octane energy</t>
        </is>
      </c>
      <c r="AD317" s="15" t="inlineStr">
        <is>
          <t>Legacy enthusiast brand at a value price.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473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Starbucks</t>
        </is>
      </c>
      <c r="B318" s="15" t="inlineStr">
        <is>
          <t>Starbucks Doubleshot Espresso | Espresso | single 444mL</t>
        </is>
      </c>
      <c r="C318" s="15" t="inlineStr">
        <is>
          <t>4) Caffeine &amp; energy beverage</t>
        </is>
      </c>
      <c r="D318" s="15" t="inlineStr">
        <is>
          <t>444 mL can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Espresso</t>
        </is>
      </c>
      <c r="P318" s="16" t="n">
        <v>135</v>
      </c>
      <c r="Q318" s="16" t="n">
        <v>170</v>
      </c>
      <c r="R318" s="15" t="inlineStr">
        <is>
          <t>Not listed</t>
        </is>
      </c>
      <c r="S318" s="16" t="n">
        <v>29</v>
      </c>
      <c r="T318" s="16" t="n">
        <v>210</v>
      </c>
      <c r="U318" s="15" t="inlineStr">
        <is>
          <t>Sugar</t>
        </is>
      </c>
      <c r="V318" s="15" t="inlineStr">
        <is>
          <t>Espresso + milk RTD coffee energy</t>
        </is>
      </c>
      <c r="W318" s="19" t="n"/>
      <c r="X318" s="19" t="n"/>
      <c r="Y318" s="19" t="n"/>
      <c r="Z318" s="19" t="n"/>
      <c r="AA318" s="15" t="inlineStr">
        <is>
          <t>High</t>
        </is>
      </c>
      <c r="AB318" s="15" t="inlineStr">
        <is>
          <t>Coffee-energy crossover; broad mainstream appeal</t>
        </is>
      </c>
      <c r="AC318" s="15" t="inlineStr">
        <is>
          <t>Cafe espresso energy in a grab-and-go can</t>
        </is>
      </c>
      <c r="AD318" s="15" t="inlineStr">
        <is>
          <t>Trusted coffee taste rather than a synthetic energy flavour.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444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Starbucks</t>
        </is>
      </c>
      <c r="B319" s="15" t="inlineStr">
        <is>
          <t>Starbucks Doubleshot Espresso | Espresso | 8-pack 444mL</t>
        </is>
      </c>
      <c r="C319" s="15" t="inlineStr">
        <is>
          <t>4) Caffeine &amp; energy beverage</t>
        </is>
      </c>
      <c r="D319" s="15" t="inlineStr">
        <is>
          <t>444 mL can</t>
        </is>
      </c>
      <c r="E319" s="16" t="n">
        <v>8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Espresso</t>
        </is>
      </c>
      <c r="P319" s="16" t="n">
        <v>135</v>
      </c>
      <c r="Q319" s="16" t="n">
        <v>170</v>
      </c>
      <c r="R319" s="15" t="inlineStr">
        <is>
          <t>Not listed</t>
        </is>
      </c>
      <c r="S319" s="16" t="n">
        <v>29</v>
      </c>
      <c r="T319" s="16" t="n">
        <v>210</v>
      </c>
      <c r="U319" s="15" t="inlineStr">
        <is>
          <t>Sugar</t>
        </is>
      </c>
      <c r="V319" s="15" t="inlineStr">
        <is>
          <t>Espresso + milk RTD coffee energy</t>
        </is>
      </c>
      <c r="W319" s="19" t="n"/>
      <c r="X319" s="19" t="n"/>
      <c r="Y319" s="19" t="n"/>
      <c r="Z319" s="19" t="n"/>
      <c r="AA319" s="15" t="inlineStr">
        <is>
          <t>High</t>
        </is>
      </c>
      <c r="AB319" s="15" t="inlineStr">
        <is>
          <t>Coffee-energy crossover; broad mainstream appeal</t>
        </is>
      </c>
      <c r="AC319" s="15" t="inlineStr">
        <is>
          <t>Cafe espresso energy in a grab-and-go can</t>
        </is>
      </c>
      <c r="AD319" s="15" t="inlineStr">
        <is>
          <t>Trusted coffee taste rather than a synthetic energy flavour.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444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Starbucks</t>
        </is>
      </c>
      <c r="B320" s="15" t="inlineStr">
        <is>
          <t>Starbucks Doubleshot Espresso | Espresso | 12-pack 444mL</t>
        </is>
      </c>
      <c r="C320" s="15" t="inlineStr">
        <is>
          <t>4) Caffeine &amp; energy beverage</t>
        </is>
      </c>
      <c r="D320" s="15" t="inlineStr">
        <is>
          <t>444 mL can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Espresso</t>
        </is>
      </c>
      <c r="P320" s="16" t="n">
        <v>135</v>
      </c>
      <c r="Q320" s="16" t="n">
        <v>170</v>
      </c>
      <c r="R320" s="15" t="inlineStr">
        <is>
          <t>Not listed</t>
        </is>
      </c>
      <c r="S320" s="16" t="n">
        <v>29</v>
      </c>
      <c r="T320" s="16" t="n">
        <v>210</v>
      </c>
      <c r="U320" s="15" t="inlineStr">
        <is>
          <t>Sugar</t>
        </is>
      </c>
      <c r="V320" s="15" t="inlineStr">
        <is>
          <t>Espresso + milk RTD coffee energy</t>
        </is>
      </c>
      <c r="W320" s="19" t="n"/>
      <c r="X320" s="19" t="n"/>
      <c r="Y320" s="19" t="n"/>
      <c r="Z320" s="19" t="n"/>
      <c r="AA320" s="15" t="inlineStr">
        <is>
          <t>High</t>
        </is>
      </c>
      <c r="AB320" s="15" t="inlineStr">
        <is>
          <t>Coffee-energy crossover; broad mainstream appeal</t>
        </is>
      </c>
      <c r="AC320" s="15" t="inlineStr">
        <is>
          <t>Cafe espresso energy in a grab-and-go can</t>
        </is>
      </c>
      <c r="AD320" s="15" t="inlineStr">
        <is>
          <t>Trusted coffee taste rather than a synthetic energy flavour.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444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Starbucks</t>
        </is>
      </c>
      <c r="B321" s="15" t="inlineStr">
        <is>
          <t>Starbucks Doubleshot Espresso | Espresso | 18-pack 444mL</t>
        </is>
      </c>
      <c r="C321" s="15" t="inlineStr">
        <is>
          <t>4) Caffeine &amp; energy beverage</t>
        </is>
      </c>
      <c r="D321" s="15" t="inlineStr">
        <is>
          <t>444 mL can</t>
        </is>
      </c>
      <c r="E321" s="16" t="n">
        <v>18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Espresso</t>
        </is>
      </c>
      <c r="P321" s="16" t="n">
        <v>135</v>
      </c>
      <c r="Q321" s="16" t="n">
        <v>170</v>
      </c>
      <c r="R321" s="15" t="inlineStr">
        <is>
          <t>Not listed</t>
        </is>
      </c>
      <c r="S321" s="16" t="n">
        <v>29</v>
      </c>
      <c r="T321" s="16" t="n">
        <v>210</v>
      </c>
      <c r="U321" s="15" t="inlineStr">
        <is>
          <t>Sugar</t>
        </is>
      </c>
      <c r="V321" s="15" t="inlineStr">
        <is>
          <t>Espresso + milk RTD coffee energy</t>
        </is>
      </c>
      <c r="W321" s="19" t="n"/>
      <c r="X321" s="19" t="n"/>
      <c r="Y321" s="19" t="n"/>
      <c r="Z321" s="19" t="n"/>
      <c r="AA321" s="15" t="inlineStr">
        <is>
          <t>High</t>
        </is>
      </c>
      <c r="AB321" s="15" t="inlineStr">
        <is>
          <t>Coffee-energy crossover; broad mainstream appeal</t>
        </is>
      </c>
      <c r="AC321" s="15" t="inlineStr">
        <is>
          <t>Cafe espresso energy in a grab-and-go can</t>
        </is>
      </c>
      <c r="AD321" s="15" t="inlineStr">
        <is>
          <t>Trusted coffee taste rather than a synthetic energy flavour.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444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Starbucks</t>
        </is>
      </c>
      <c r="B322" s="15" t="inlineStr">
        <is>
          <t>Starbucks Doubleshot Espresso | Espresso | 24-pack 444mL</t>
        </is>
      </c>
      <c r="C322" s="15" t="inlineStr">
        <is>
          <t>4) Caffeine &amp; energy beverage</t>
        </is>
      </c>
      <c r="D322" s="15" t="inlineStr">
        <is>
          <t>444 mL can</t>
        </is>
      </c>
      <c r="E322" s="16" t="n">
        <v>24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Espresso</t>
        </is>
      </c>
      <c r="P322" s="16" t="n">
        <v>135</v>
      </c>
      <c r="Q322" s="16" t="n">
        <v>170</v>
      </c>
      <c r="R322" s="15" t="inlineStr">
        <is>
          <t>Not listed</t>
        </is>
      </c>
      <c r="S322" s="16" t="n">
        <v>29</v>
      </c>
      <c r="T322" s="16" t="n">
        <v>210</v>
      </c>
      <c r="U322" s="15" t="inlineStr">
        <is>
          <t>Sugar</t>
        </is>
      </c>
      <c r="V322" s="15" t="inlineStr">
        <is>
          <t>Espresso + milk RTD coffee energy</t>
        </is>
      </c>
      <c r="W322" s="19" t="n"/>
      <c r="X322" s="19" t="n"/>
      <c r="Y322" s="19" t="n"/>
      <c r="Z322" s="19" t="n"/>
      <c r="AA322" s="15" t="inlineStr">
        <is>
          <t>High</t>
        </is>
      </c>
      <c r="AB322" s="15" t="inlineStr">
        <is>
          <t>Coffee-energy crossover; broad mainstream appeal</t>
        </is>
      </c>
      <c r="AC322" s="15" t="inlineStr">
        <is>
          <t>Cafe espresso energy in a grab-and-go can</t>
        </is>
      </c>
      <c r="AD322" s="15" t="inlineStr">
        <is>
          <t>Trusted coffee taste rather than a synthetic energy flavour.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444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Starbucks</t>
        </is>
      </c>
      <c r="B323" s="15" t="inlineStr">
        <is>
          <t>Starbucks Doubleshot Espresso | Vanilla | single 444mL</t>
        </is>
      </c>
      <c r="C323" s="15" t="inlineStr">
        <is>
          <t>4) Caffeine &amp; energy beverage</t>
        </is>
      </c>
      <c r="D323" s="15" t="inlineStr">
        <is>
          <t>444 mL can</t>
        </is>
      </c>
      <c r="E323" s="16" t="n">
        <v>1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Vanilla</t>
        </is>
      </c>
      <c r="P323" s="16" t="n">
        <v>135</v>
      </c>
      <c r="Q323" s="16" t="n">
        <v>170</v>
      </c>
      <c r="R323" s="15" t="inlineStr">
        <is>
          <t>Not listed</t>
        </is>
      </c>
      <c r="S323" s="16" t="n">
        <v>29</v>
      </c>
      <c r="T323" s="16" t="n">
        <v>210</v>
      </c>
      <c r="U323" s="15" t="inlineStr">
        <is>
          <t>Sugar</t>
        </is>
      </c>
      <c r="V323" s="15" t="inlineStr">
        <is>
          <t>Espresso + milk RTD coffee energy</t>
        </is>
      </c>
      <c r="W323" s="19" t="n"/>
      <c r="X323" s="19" t="n"/>
      <c r="Y323" s="19" t="n"/>
      <c r="Z323" s="19" t="n"/>
      <c r="AA323" s="15" t="inlineStr">
        <is>
          <t>High</t>
        </is>
      </c>
      <c r="AB323" s="15" t="inlineStr">
        <is>
          <t>Coffee-energy crossover; broad mainstream appeal</t>
        </is>
      </c>
      <c r="AC323" s="15" t="inlineStr">
        <is>
          <t>Cafe espresso energy in a grab-and-go can</t>
        </is>
      </c>
      <c r="AD323" s="15" t="inlineStr">
        <is>
          <t>Trusted coffee taste rather than a synthetic energy flavour.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444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Starbucks</t>
        </is>
      </c>
      <c r="B324" s="15" t="inlineStr">
        <is>
          <t>Starbucks Doubleshot Espresso | Vanilla | 8-pack 444mL</t>
        </is>
      </c>
      <c r="C324" s="15" t="inlineStr">
        <is>
          <t>4) Caffeine &amp; energy beverage</t>
        </is>
      </c>
      <c r="D324" s="15" t="inlineStr">
        <is>
          <t>444 mL can</t>
        </is>
      </c>
      <c r="E324" s="16" t="n">
        <v>8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Vanilla</t>
        </is>
      </c>
      <c r="P324" s="16" t="n">
        <v>135</v>
      </c>
      <c r="Q324" s="16" t="n">
        <v>170</v>
      </c>
      <c r="R324" s="15" t="inlineStr">
        <is>
          <t>Not listed</t>
        </is>
      </c>
      <c r="S324" s="16" t="n">
        <v>29</v>
      </c>
      <c r="T324" s="16" t="n">
        <v>210</v>
      </c>
      <c r="U324" s="15" t="inlineStr">
        <is>
          <t>Sugar</t>
        </is>
      </c>
      <c r="V324" s="15" t="inlineStr">
        <is>
          <t>Espresso + milk RTD coffee energy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Coffee-energy crossover; broad mainstream appeal</t>
        </is>
      </c>
      <c r="AC324" s="15" t="inlineStr">
        <is>
          <t>Cafe espresso energy in a grab-and-go can</t>
        </is>
      </c>
      <c r="AD324" s="15" t="inlineStr">
        <is>
          <t>Trusted coffee taste rather than a synthetic energy flavour.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444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Starbucks</t>
        </is>
      </c>
      <c r="B325" s="15" t="inlineStr">
        <is>
          <t>Starbucks Doubleshot Espresso | Vanilla | 12-pack 444mL</t>
        </is>
      </c>
      <c r="C325" s="15" t="inlineStr">
        <is>
          <t>4) Caffeine &amp; energy beverage</t>
        </is>
      </c>
      <c r="D325" s="15" t="inlineStr">
        <is>
          <t>444 mL can</t>
        </is>
      </c>
      <c r="E325" s="16" t="n">
        <v>12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Vanilla</t>
        </is>
      </c>
      <c r="P325" s="16" t="n">
        <v>135</v>
      </c>
      <c r="Q325" s="16" t="n">
        <v>170</v>
      </c>
      <c r="R325" s="15" t="inlineStr">
        <is>
          <t>Not listed</t>
        </is>
      </c>
      <c r="S325" s="16" t="n">
        <v>29</v>
      </c>
      <c r="T325" s="16" t="n">
        <v>210</v>
      </c>
      <c r="U325" s="15" t="inlineStr">
        <is>
          <t>Sugar</t>
        </is>
      </c>
      <c r="V325" s="15" t="inlineStr">
        <is>
          <t>Espresso + milk RTD coffee energy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Coffee-energy crossover; broad mainstream appeal</t>
        </is>
      </c>
      <c r="AC325" s="15" t="inlineStr">
        <is>
          <t>Cafe espresso energy in a grab-and-go can</t>
        </is>
      </c>
      <c r="AD325" s="15" t="inlineStr">
        <is>
          <t>Trusted coffee taste rather than a synthetic energy flavour.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444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Starbucks</t>
        </is>
      </c>
      <c r="B326" s="15" t="inlineStr">
        <is>
          <t>Starbucks Doubleshot Espresso | Vanilla | 18-pack 444mL</t>
        </is>
      </c>
      <c r="C326" s="15" t="inlineStr">
        <is>
          <t>4) Caffeine &amp; energy beverage</t>
        </is>
      </c>
      <c r="D326" s="15" t="inlineStr">
        <is>
          <t>444 mL can</t>
        </is>
      </c>
      <c r="E326" s="16" t="n">
        <v>18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Vanilla</t>
        </is>
      </c>
      <c r="P326" s="16" t="n">
        <v>135</v>
      </c>
      <c r="Q326" s="16" t="n">
        <v>170</v>
      </c>
      <c r="R326" s="15" t="inlineStr">
        <is>
          <t>Not listed</t>
        </is>
      </c>
      <c r="S326" s="16" t="n">
        <v>29</v>
      </c>
      <c r="T326" s="16" t="n">
        <v>210</v>
      </c>
      <c r="U326" s="15" t="inlineStr">
        <is>
          <t>Sugar</t>
        </is>
      </c>
      <c r="V326" s="15" t="inlineStr">
        <is>
          <t>Espresso + milk RTD coffee energy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Coffee-energy crossover; broad mainstream appeal</t>
        </is>
      </c>
      <c r="AC326" s="15" t="inlineStr">
        <is>
          <t>Cafe espresso energy in a grab-and-go can</t>
        </is>
      </c>
      <c r="AD326" s="15" t="inlineStr">
        <is>
          <t>Trusted coffee taste rather than a synthetic energy flavour.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444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Starbucks</t>
        </is>
      </c>
      <c r="B327" s="15" t="inlineStr">
        <is>
          <t>Starbucks Doubleshot Espresso | Vanilla | 24-pack 444mL</t>
        </is>
      </c>
      <c r="C327" s="15" t="inlineStr">
        <is>
          <t>4) Caffeine &amp; energy beverage</t>
        </is>
      </c>
      <c r="D327" s="15" t="inlineStr">
        <is>
          <t>444 mL can</t>
        </is>
      </c>
      <c r="E327" s="16" t="n">
        <v>24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Vanilla</t>
        </is>
      </c>
      <c r="P327" s="16" t="n">
        <v>135</v>
      </c>
      <c r="Q327" s="16" t="n">
        <v>170</v>
      </c>
      <c r="R327" s="15" t="inlineStr">
        <is>
          <t>Not listed</t>
        </is>
      </c>
      <c r="S327" s="16" t="n">
        <v>29</v>
      </c>
      <c r="T327" s="16" t="n">
        <v>210</v>
      </c>
      <c r="U327" s="15" t="inlineStr">
        <is>
          <t>Sugar</t>
        </is>
      </c>
      <c r="V327" s="15" t="inlineStr">
        <is>
          <t>Espresso + milk RTD coffee energy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Coffee-energy crossover; broad mainstream appeal</t>
        </is>
      </c>
      <c r="AC327" s="15" t="inlineStr">
        <is>
          <t>Cafe espresso energy in a grab-and-go can</t>
        </is>
      </c>
      <c r="AD327" s="15" t="inlineStr">
        <is>
          <t>Trusted coffee taste rather than a synthetic energy flavour.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444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Starbucks</t>
        </is>
      </c>
      <c r="B328" s="15" t="inlineStr">
        <is>
          <t>Starbucks Doubleshot Espresso | Salted Caramel | single 444mL</t>
        </is>
      </c>
      <c r="C328" s="15" t="inlineStr">
        <is>
          <t>4) Caffeine &amp; energy beverage</t>
        </is>
      </c>
      <c r="D328" s="15" t="inlineStr">
        <is>
          <t>444 mL can</t>
        </is>
      </c>
      <c r="E328" s="16" t="n">
        <v>1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Salted Caramel</t>
        </is>
      </c>
      <c r="P328" s="16" t="n">
        <v>135</v>
      </c>
      <c r="Q328" s="16" t="n">
        <v>170</v>
      </c>
      <c r="R328" s="15" t="inlineStr">
        <is>
          <t>Not listed</t>
        </is>
      </c>
      <c r="S328" s="16" t="n">
        <v>29</v>
      </c>
      <c r="T328" s="16" t="n">
        <v>210</v>
      </c>
      <c r="U328" s="15" t="inlineStr">
        <is>
          <t>Sugar</t>
        </is>
      </c>
      <c r="V328" s="15" t="inlineStr">
        <is>
          <t>Espresso + milk RTD coffee energy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Coffee-energy crossover; broad mainstream appeal</t>
        </is>
      </c>
      <c r="AC328" s="15" t="inlineStr">
        <is>
          <t>Cafe espresso energy in a grab-and-go can</t>
        </is>
      </c>
      <c r="AD328" s="15" t="inlineStr">
        <is>
          <t>Trusted coffee taste rather than a synthetic energy flavour.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444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Starbucks</t>
        </is>
      </c>
      <c r="B329" s="15" t="inlineStr">
        <is>
          <t>Starbucks Doubleshot Espresso | Salted Caramel | 8-pack 444mL</t>
        </is>
      </c>
      <c r="C329" s="15" t="inlineStr">
        <is>
          <t>4) Caffeine &amp; energy beverage</t>
        </is>
      </c>
      <c r="D329" s="15" t="inlineStr">
        <is>
          <t>444 mL can</t>
        </is>
      </c>
      <c r="E329" s="16" t="n">
        <v>8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Salted Caramel</t>
        </is>
      </c>
      <c r="P329" s="16" t="n">
        <v>135</v>
      </c>
      <c r="Q329" s="16" t="n">
        <v>170</v>
      </c>
      <c r="R329" s="15" t="inlineStr">
        <is>
          <t>Not listed</t>
        </is>
      </c>
      <c r="S329" s="16" t="n">
        <v>29</v>
      </c>
      <c r="T329" s="16" t="n">
        <v>210</v>
      </c>
      <c r="U329" s="15" t="inlineStr">
        <is>
          <t>Sugar</t>
        </is>
      </c>
      <c r="V329" s="15" t="inlineStr">
        <is>
          <t>Espresso + milk RTD coffee energy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Coffee-energy crossover; broad mainstream appeal</t>
        </is>
      </c>
      <c r="AC329" s="15" t="inlineStr">
        <is>
          <t>Cafe espresso energy in a grab-and-go can</t>
        </is>
      </c>
      <c r="AD329" s="15" t="inlineStr">
        <is>
          <t>Trusted coffee taste rather than a synthetic energy flavour.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444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Starbucks</t>
        </is>
      </c>
      <c r="B330" s="15" t="inlineStr">
        <is>
          <t>Starbucks Doubleshot Espresso | Salted Caramel | 12-pack 444mL</t>
        </is>
      </c>
      <c r="C330" s="15" t="inlineStr">
        <is>
          <t>4) Caffeine &amp; energy beverage</t>
        </is>
      </c>
      <c r="D330" s="15" t="inlineStr">
        <is>
          <t>444 mL can</t>
        </is>
      </c>
      <c r="E330" s="16" t="n">
        <v>12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Salted Caramel</t>
        </is>
      </c>
      <c r="P330" s="16" t="n">
        <v>135</v>
      </c>
      <c r="Q330" s="16" t="n">
        <v>170</v>
      </c>
      <c r="R330" s="15" t="inlineStr">
        <is>
          <t>Not listed</t>
        </is>
      </c>
      <c r="S330" s="16" t="n">
        <v>29</v>
      </c>
      <c r="T330" s="16" t="n">
        <v>210</v>
      </c>
      <c r="U330" s="15" t="inlineStr">
        <is>
          <t>Sugar</t>
        </is>
      </c>
      <c r="V330" s="15" t="inlineStr">
        <is>
          <t>Espresso + milk RTD coffee energy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Coffee-energy crossover; broad mainstream appeal</t>
        </is>
      </c>
      <c r="AC330" s="15" t="inlineStr">
        <is>
          <t>Cafe espresso energy in a grab-and-go can</t>
        </is>
      </c>
      <c r="AD330" s="15" t="inlineStr">
        <is>
          <t>Trusted coffee taste rather than a synthetic energy flavour.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444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Starbucks</t>
        </is>
      </c>
      <c r="B331" s="15" t="inlineStr">
        <is>
          <t>Starbucks Doubleshot Espresso | Salted Caramel | 18-pack 444mL</t>
        </is>
      </c>
      <c r="C331" s="15" t="inlineStr">
        <is>
          <t>4) Caffeine &amp; energy beverage</t>
        </is>
      </c>
      <c r="D331" s="15" t="inlineStr">
        <is>
          <t>444 mL can</t>
        </is>
      </c>
      <c r="E331" s="16" t="n">
        <v>18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Salted Caramel</t>
        </is>
      </c>
      <c r="P331" s="16" t="n">
        <v>135</v>
      </c>
      <c r="Q331" s="16" t="n">
        <v>170</v>
      </c>
      <c r="R331" s="15" t="inlineStr">
        <is>
          <t>Not listed</t>
        </is>
      </c>
      <c r="S331" s="16" t="n">
        <v>29</v>
      </c>
      <c r="T331" s="16" t="n">
        <v>210</v>
      </c>
      <c r="U331" s="15" t="inlineStr">
        <is>
          <t>Sugar</t>
        </is>
      </c>
      <c r="V331" s="15" t="inlineStr">
        <is>
          <t>Espresso + milk RTD coffee energy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Coffee-energy crossover; broad mainstream appeal</t>
        </is>
      </c>
      <c r="AC331" s="15" t="inlineStr">
        <is>
          <t>Cafe espresso energy in a grab-and-go can</t>
        </is>
      </c>
      <c r="AD331" s="15" t="inlineStr">
        <is>
          <t>Trusted coffee taste rather than a synthetic energy flavour.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444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Starbucks</t>
        </is>
      </c>
      <c r="B332" s="15" t="inlineStr">
        <is>
          <t>Starbucks Doubleshot Espresso | Salted Caramel | 24-pack 444mL</t>
        </is>
      </c>
      <c r="C332" s="15" t="inlineStr">
        <is>
          <t>4) Caffeine &amp; energy beverage</t>
        </is>
      </c>
      <c r="D332" s="15" t="inlineStr">
        <is>
          <t>444 mL can</t>
        </is>
      </c>
      <c r="E332" s="16" t="n">
        <v>24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Salted Caramel</t>
        </is>
      </c>
      <c r="P332" s="16" t="n">
        <v>135</v>
      </c>
      <c r="Q332" s="16" t="n">
        <v>170</v>
      </c>
      <c r="R332" s="15" t="inlineStr">
        <is>
          <t>Not listed</t>
        </is>
      </c>
      <c r="S332" s="16" t="n">
        <v>29</v>
      </c>
      <c r="T332" s="16" t="n">
        <v>210</v>
      </c>
      <c r="U332" s="15" t="inlineStr">
        <is>
          <t>Sugar</t>
        </is>
      </c>
      <c r="V332" s="15" t="inlineStr">
        <is>
          <t>Espresso + milk RTD coffee energy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Coffee-energy crossover; broad mainstream appeal</t>
        </is>
      </c>
      <c r="AC332" s="15" t="inlineStr">
        <is>
          <t>Cafe espresso energy in a grab-and-go can</t>
        </is>
      </c>
      <c r="AD332" s="15" t="inlineStr">
        <is>
          <t>Trusted coffee taste rather than a synthetic energy flavour.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444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Starbucks</t>
        </is>
      </c>
      <c r="B333" s="15" t="inlineStr">
        <is>
          <t>Starbucks Doubleshot Espresso | White Chocolate | single 444mL</t>
        </is>
      </c>
      <c r="C333" s="15" t="inlineStr">
        <is>
          <t>4) Caffeine &amp; energy beverage</t>
        </is>
      </c>
      <c r="D333" s="15" t="inlineStr">
        <is>
          <t>444 mL can</t>
        </is>
      </c>
      <c r="E333" s="16" t="n">
        <v>1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White Chocolate</t>
        </is>
      </c>
      <c r="P333" s="16" t="n">
        <v>135</v>
      </c>
      <c r="Q333" s="16" t="n">
        <v>170</v>
      </c>
      <c r="R333" s="15" t="inlineStr">
        <is>
          <t>Not listed</t>
        </is>
      </c>
      <c r="S333" s="16" t="n">
        <v>29</v>
      </c>
      <c r="T333" s="16" t="n">
        <v>210</v>
      </c>
      <c r="U333" s="15" t="inlineStr">
        <is>
          <t>Sugar</t>
        </is>
      </c>
      <c r="V333" s="15" t="inlineStr">
        <is>
          <t>Espresso + milk RTD coffee energy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Coffee-energy crossover; broad mainstream appeal</t>
        </is>
      </c>
      <c r="AC333" s="15" t="inlineStr">
        <is>
          <t>Cafe espresso energy in a grab-and-go can</t>
        </is>
      </c>
      <c r="AD333" s="15" t="inlineStr">
        <is>
          <t>Trusted coffee taste rather than a synthetic energy flavour.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444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Starbucks</t>
        </is>
      </c>
      <c r="B334" s="15" t="inlineStr">
        <is>
          <t>Starbucks Doubleshot Espresso | White Chocolate | 8-pack 444mL</t>
        </is>
      </c>
      <c r="C334" s="15" t="inlineStr">
        <is>
          <t>4) Caffeine &amp; energy beverage</t>
        </is>
      </c>
      <c r="D334" s="15" t="inlineStr">
        <is>
          <t>444 mL can</t>
        </is>
      </c>
      <c r="E334" s="16" t="n">
        <v>8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White Chocolate</t>
        </is>
      </c>
      <c r="P334" s="16" t="n">
        <v>135</v>
      </c>
      <c r="Q334" s="16" t="n">
        <v>170</v>
      </c>
      <c r="R334" s="15" t="inlineStr">
        <is>
          <t>Not listed</t>
        </is>
      </c>
      <c r="S334" s="16" t="n">
        <v>29</v>
      </c>
      <c r="T334" s="16" t="n">
        <v>210</v>
      </c>
      <c r="U334" s="15" t="inlineStr">
        <is>
          <t>Sugar</t>
        </is>
      </c>
      <c r="V334" s="15" t="inlineStr">
        <is>
          <t>Espresso + milk RTD coffee energy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Coffee-energy crossover; broad mainstream appeal</t>
        </is>
      </c>
      <c r="AC334" s="15" t="inlineStr">
        <is>
          <t>Cafe espresso energy in a grab-and-go can</t>
        </is>
      </c>
      <c r="AD334" s="15" t="inlineStr">
        <is>
          <t>Trusted coffee taste rather than a synthetic energy flavour.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444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Starbucks</t>
        </is>
      </c>
      <c r="B335" s="15" t="inlineStr">
        <is>
          <t>Starbucks Doubleshot Espresso | White Chocolate | 12-pack 444mL</t>
        </is>
      </c>
      <c r="C335" s="15" t="inlineStr">
        <is>
          <t>4) Caffeine &amp; energy beverage</t>
        </is>
      </c>
      <c r="D335" s="15" t="inlineStr">
        <is>
          <t>444 mL can</t>
        </is>
      </c>
      <c r="E335" s="16" t="n">
        <v>12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White Chocolate</t>
        </is>
      </c>
      <c r="P335" s="16" t="n">
        <v>135</v>
      </c>
      <c r="Q335" s="16" t="n">
        <v>170</v>
      </c>
      <c r="R335" s="15" t="inlineStr">
        <is>
          <t>Not listed</t>
        </is>
      </c>
      <c r="S335" s="16" t="n">
        <v>29</v>
      </c>
      <c r="T335" s="16" t="n">
        <v>210</v>
      </c>
      <c r="U335" s="15" t="inlineStr">
        <is>
          <t>Sugar</t>
        </is>
      </c>
      <c r="V335" s="15" t="inlineStr">
        <is>
          <t>Espresso + milk RTD coffee energy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Coffee-energy crossover; broad mainstream appeal</t>
        </is>
      </c>
      <c r="AC335" s="15" t="inlineStr">
        <is>
          <t>Cafe espresso energy in a grab-and-go can</t>
        </is>
      </c>
      <c r="AD335" s="15" t="inlineStr">
        <is>
          <t>Trusted coffee taste rather than a synthetic energy flavour.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444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Starbucks</t>
        </is>
      </c>
      <c r="B336" s="15" t="inlineStr">
        <is>
          <t>Starbucks Doubleshot Espresso | White Chocolate | 18-pack 444mL</t>
        </is>
      </c>
      <c r="C336" s="15" t="inlineStr">
        <is>
          <t>4) Caffeine &amp; energy beverage</t>
        </is>
      </c>
      <c r="D336" s="15" t="inlineStr">
        <is>
          <t>444 mL can</t>
        </is>
      </c>
      <c r="E336" s="16" t="n">
        <v>18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White Chocolate</t>
        </is>
      </c>
      <c r="P336" s="16" t="n">
        <v>135</v>
      </c>
      <c r="Q336" s="16" t="n">
        <v>170</v>
      </c>
      <c r="R336" s="15" t="inlineStr">
        <is>
          <t>Not listed</t>
        </is>
      </c>
      <c r="S336" s="16" t="n">
        <v>29</v>
      </c>
      <c r="T336" s="16" t="n">
        <v>210</v>
      </c>
      <c r="U336" s="15" t="inlineStr">
        <is>
          <t>Sugar</t>
        </is>
      </c>
      <c r="V336" s="15" t="inlineStr">
        <is>
          <t>Espresso + milk RTD coffee energy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Coffee-energy crossover; broad mainstream appeal</t>
        </is>
      </c>
      <c r="AC336" s="15" t="inlineStr">
        <is>
          <t>Cafe espresso energy in a grab-and-go can</t>
        </is>
      </c>
      <c r="AD336" s="15" t="inlineStr">
        <is>
          <t>Trusted coffee taste rather than a synthetic energy flavour.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444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Starbucks</t>
        </is>
      </c>
      <c r="B337" s="15" t="inlineStr">
        <is>
          <t>Starbucks Doubleshot Espresso | White Chocolate | 24-pack 444mL</t>
        </is>
      </c>
      <c r="C337" s="15" t="inlineStr">
        <is>
          <t>4) Caffeine &amp; energy beverage</t>
        </is>
      </c>
      <c r="D337" s="15" t="inlineStr">
        <is>
          <t>444 mL can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White Chocolate</t>
        </is>
      </c>
      <c r="P337" s="16" t="n">
        <v>135</v>
      </c>
      <c r="Q337" s="16" t="n">
        <v>170</v>
      </c>
      <c r="R337" s="15" t="inlineStr">
        <is>
          <t>Not listed</t>
        </is>
      </c>
      <c r="S337" s="16" t="n">
        <v>29</v>
      </c>
      <c r="T337" s="16" t="n">
        <v>210</v>
      </c>
      <c r="U337" s="15" t="inlineStr">
        <is>
          <t>Sugar</t>
        </is>
      </c>
      <c r="V337" s="15" t="inlineStr">
        <is>
          <t>Espresso + milk RTD coffee energy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Coffee-energy crossover; broad mainstream appeal</t>
        </is>
      </c>
      <c r="AC337" s="15" t="inlineStr">
        <is>
          <t>Cafe espresso energy in a grab-and-go can</t>
        </is>
      </c>
      <c r="AD337" s="15" t="inlineStr">
        <is>
          <t>Trusted coffee taste rather than a synthetic energy flavour.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444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Ghost</t>
        </is>
      </c>
      <c r="B338" s="15" t="inlineStr">
        <is>
          <t>Ghost Energy | Sour Patch Kids Redberry | single 473mL</t>
        </is>
      </c>
      <c r="C338" s="15" t="inlineStr">
        <is>
          <t>4) Caffeine &amp; energy beverage</t>
        </is>
      </c>
      <c r="D338" s="15" t="inlineStr">
        <is>
          <t>473 mL can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Sour Patch Kids Redberry</t>
        </is>
      </c>
      <c r="P338" s="16" t="n">
        <v>200</v>
      </c>
      <c r="Q338" s="16" t="n">
        <v>20</v>
      </c>
      <c r="R338" s="15" t="inlineStr">
        <is>
          <t>Not listed</t>
        </is>
      </c>
      <c r="S338" s="16" t="n">
        <v>0</v>
      </c>
      <c r="T338" s="16" t="n">
        <v>5</v>
      </c>
      <c r="U338" s="15" t="inlineStr">
        <is>
          <t>Sucralose + acesulfame-K</t>
        </is>
      </c>
      <c r="V338" s="15" t="inlineStr">
        <is>
          <t>200 mg natural caffeine, zero sugar, licensed-candy flavours, nootropic blend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Fast-growing lifestyle brand; strong flavour licensing</t>
        </is>
      </c>
      <c r="AC338" s="15" t="inlineStr">
        <is>
          <t>Candy-flavoured zero-sugar energy with a focus blend</t>
        </is>
      </c>
      <c r="AD338" s="15" t="inlineStr">
        <is>
          <t>Novel licensed-candy flavours plus zero sugar.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473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Ghost</t>
        </is>
      </c>
      <c r="B339" s="15" t="inlineStr">
        <is>
          <t>Ghost Energy | Sour Patch Kids Redberry | 8-pack 473mL</t>
        </is>
      </c>
      <c r="C339" s="15" t="inlineStr">
        <is>
          <t>4) Caffeine &amp; energy beverage</t>
        </is>
      </c>
      <c r="D339" s="15" t="inlineStr">
        <is>
          <t>473 mL can</t>
        </is>
      </c>
      <c r="E339" s="16" t="n">
        <v>8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Sour Patch Kids Redberry</t>
        </is>
      </c>
      <c r="P339" s="16" t="n">
        <v>200</v>
      </c>
      <c r="Q339" s="16" t="n">
        <v>20</v>
      </c>
      <c r="R339" s="15" t="inlineStr">
        <is>
          <t>Not listed</t>
        </is>
      </c>
      <c r="S339" s="16" t="n">
        <v>0</v>
      </c>
      <c r="T339" s="16" t="n">
        <v>5</v>
      </c>
      <c r="U339" s="15" t="inlineStr">
        <is>
          <t>Sucralose + acesulfame-K</t>
        </is>
      </c>
      <c r="V339" s="15" t="inlineStr">
        <is>
          <t>200 mg natural caffeine, zero sugar, licensed-candy flavours, nootropic blend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Fast-growing lifestyle brand; strong flavour licensing</t>
        </is>
      </c>
      <c r="AC339" s="15" t="inlineStr">
        <is>
          <t>Candy-flavoured zero-sugar energy with a focus blend</t>
        </is>
      </c>
      <c r="AD339" s="15" t="inlineStr">
        <is>
          <t>Novel licensed-candy flavours plus zero sugar.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473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Ghost</t>
        </is>
      </c>
      <c r="B340" s="15" t="inlineStr">
        <is>
          <t>Ghost Energy | Sour Patch Kids Redberry | 12-pack 473mL</t>
        </is>
      </c>
      <c r="C340" s="15" t="inlineStr">
        <is>
          <t>4) Caffeine &amp; energy beverage</t>
        </is>
      </c>
      <c r="D340" s="15" t="inlineStr">
        <is>
          <t>473 mL can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Sour Patch Kids Redberry</t>
        </is>
      </c>
      <c r="P340" s="16" t="n">
        <v>200</v>
      </c>
      <c r="Q340" s="16" t="n">
        <v>20</v>
      </c>
      <c r="R340" s="15" t="inlineStr">
        <is>
          <t>Not listed</t>
        </is>
      </c>
      <c r="S340" s="16" t="n">
        <v>0</v>
      </c>
      <c r="T340" s="16" t="n">
        <v>5</v>
      </c>
      <c r="U340" s="15" t="inlineStr">
        <is>
          <t>Sucralose + acesulfame-K</t>
        </is>
      </c>
      <c r="V340" s="15" t="inlineStr">
        <is>
          <t>200 mg natural caffeine, zero sugar, licensed-candy flavours, nootropic blend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Fast-growing lifestyle brand; strong flavour licensing</t>
        </is>
      </c>
      <c r="AC340" s="15" t="inlineStr">
        <is>
          <t>Candy-flavoured zero-sugar energy with a focus blend</t>
        </is>
      </c>
      <c r="AD340" s="15" t="inlineStr">
        <is>
          <t>Novel licensed-candy flavours plus zero sugar.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473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Ghost</t>
        </is>
      </c>
      <c r="B341" s="15" t="inlineStr">
        <is>
          <t>Ghost Energy | Sour Patch Kids Redberry | 18-pack 473mL</t>
        </is>
      </c>
      <c r="C341" s="15" t="inlineStr">
        <is>
          <t>4) Caffeine &amp; energy beverage</t>
        </is>
      </c>
      <c r="D341" s="15" t="inlineStr">
        <is>
          <t>473 mL can</t>
        </is>
      </c>
      <c r="E341" s="16" t="n">
        <v>18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Sour Patch Kids Redberry</t>
        </is>
      </c>
      <c r="P341" s="16" t="n">
        <v>200</v>
      </c>
      <c r="Q341" s="16" t="n">
        <v>20</v>
      </c>
      <c r="R341" s="15" t="inlineStr">
        <is>
          <t>Not listed</t>
        </is>
      </c>
      <c r="S341" s="16" t="n">
        <v>0</v>
      </c>
      <c r="T341" s="16" t="n">
        <v>5</v>
      </c>
      <c r="U341" s="15" t="inlineStr">
        <is>
          <t>Sucralose + acesulfame-K</t>
        </is>
      </c>
      <c r="V341" s="15" t="inlineStr">
        <is>
          <t>200 mg natural caffeine, zero sugar, licensed-candy flavours, nootropic blend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Fast-growing lifestyle brand; strong flavour licensing</t>
        </is>
      </c>
      <c r="AC341" s="15" t="inlineStr">
        <is>
          <t>Candy-flavoured zero-sugar energy with a focus blend</t>
        </is>
      </c>
      <c r="AD341" s="15" t="inlineStr">
        <is>
          <t>Novel licensed-candy flavours plus zero sugar.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473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Ghost</t>
        </is>
      </c>
      <c r="B342" s="15" t="inlineStr">
        <is>
          <t>Ghost Energy | Sour Patch Kids Redberry | 24-pack 473mL</t>
        </is>
      </c>
      <c r="C342" s="15" t="inlineStr">
        <is>
          <t>4) Caffeine &amp; energy beverage</t>
        </is>
      </c>
      <c r="D342" s="15" t="inlineStr">
        <is>
          <t>473 mL can</t>
        </is>
      </c>
      <c r="E342" s="16" t="n">
        <v>24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Sour Patch Kids Redberry</t>
        </is>
      </c>
      <c r="P342" s="16" t="n">
        <v>200</v>
      </c>
      <c r="Q342" s="16" t="n">
        <v>20</v>
      </c>
      <c r="R342" s="15" t="inlineStr">
        <is>
          <t>Not listed</t>
        </is>
      </c>
      <c r="S342" s="16" t="n">
        <v>0</v>
      </c>
      <c r="T342" s="16" t="n">
        <v>5</v>
      </c>
      <c r="U342" s="15" t="inlineStr">
        <is>
          <t>Sucralose + acesulfame-K</t>
        </is>
      </c>
      <c r="V342" s="15" t="inlineStr">
        <is>
          <t>200 mg natural caffeine, zero sugar, licensed-candy flavours, nootropic blend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Fast-growing lifestyle brand; strong flavour licensing</t>
        </is>
      </c>
      <c r="AC342" s="15" t="inlineStr">
        <is>
          <t>Candy-flavoured zero-sugar energy with a focus blend</t>
        </is>
      </c>
      <c r="AD342" s="15" t="inlineStr">
        <is>
          <t>Novel licensed-candy flavours plus zero sugar.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473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Ghost</t>
        </is>
      </c>
      <c r="B343" s="15" t="inlineStr">
        <is>
          <t>Ghost Energy | Warheads Sour Watermelon | single 473mL</t>
        </is>
      </c>
      <c r="C343" s="15" t="inlineStr">
        <is>
          <t>4) Caffeine &amp; energy beverage</t>
        </is>
      </c>
      <c r="D343" s="15" t="inlineStr">
        <is>
          <t>473 mL can</t>
        </is>
      </c>
      <c r="E343" s="16" t="n">
        <v>1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Warheads Sour Watermelon</t>
        </is>
      </c>
      <c r="P343" s="16" t="n">
        <v>200</v>
      </c>
      <c r="Q343" s="16" t="n">
        <v>20</v>
      </c>
      <c r="R343" s="15" t="inlineStr">
        <is>
          <t>Not listed</t>
        </is>
      </c>
      <c r="S343" s="16" t="n">
        <v>0</v>
      </c>
      <c r="T343" s="16" t="n">
        <v>5</v>
      </c>
      <c r="U343" s="15" t="inlineStr">
        <is>
          <t>Sucralose + acesulfame-K</t>
        </is>
      </c>
      <c r="V343" s="15" t="inlineStr">
        <is>
          <t>200 mg natural caffeine, zero sugar, licensed-candy flavours, nootropic blend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Fast-growing lifestyle brand; strong flavour licensing</t>
        </is>
      </c>
      <c r="AC343" s="15" t="inlineStr">
        <is>
          <t>Candy-flavoured zero-sugar energy with a focus blend</t>
        </is>
      </c>
      <c r="AD343" s="15" t="inlineStr">
        <is>
          <t>Novel licensed-candy flavours plus zero sugar.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473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Ghost</t>
        </is>
      </c>
      <c r="B344" s="15" t="inlineStr">
        <is>
          <t>Ghost Energy | Warheads Sour Watermelon | 8-pack 473mL</t>
        </is>
      </c>
      <c r="C344" s="15" t="inlineStr">
        <is>
          <t>4) Caffeine &amp; energy beverage</t>
        </is>
      </c>
      <c r="D344" s="15" t="inlineStr">
        <is>
          <t>473 mL can</t>
        </is>
      </c>
      <c r="E344" s="16" t="n">
        <v>8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Warheads Sour Watermelon</t>
        </is>
      </c>
      <c r="P344" s="16" t="n">
        <v>200</v>
      </c>
      <c r="Q344" s="16" t="n">
        <v>20</v>
      </c>
      <c r="R344" s="15" t="inlineStr">
        <is>
          <t>Not listed</t>
        </is>
      </c>
      <c r="S344" s="16" t="n">
        <v>0</v>
      </c>
      <c r="T344" s="16" t="n">
        <v>5</v>
      </c>
      <c r="U344" s="15" t="inlineStr">
        <is>
          <t>Sucralose + acesulfame-K</t>
        </is>
      </c>
      <c r="V344" s="15" t="inlineStr">
        <is>
          <t>200 mg natural caffeine, zero sugar, licensed-candy flavours, nootropic blend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Fast-growing lifestyle brand; strong flavour licensing</t>
        </is>
      </c>
      <c r="AC344" s="15" t="inlineStr">
        <is>
          <t>Candy-flavoured zero-sugar energy with a focus blend</t>
        </is>
      </c>
      <c r="AD344" s="15" t="inlineStr">
        <is>
          <t>Novel licensed-candy flavours plus zero sugar.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473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Ghost</t>
        </is>
      </c>
      <c r="B345" s="15" t="inlineStr">
        <is>
          <t>Ghost Energy | Warheads Sour Watermelon | 12-pack 473mL</t>
        </is>
      </c>
      <c r="C345" s="15" t="inlineStr">
        <is>
          <t>4) Caffeine &amp; energy beverage</t>
        </is>
      </c>
      <c r="D345" s="15" t="inlineStr">
        <is>
          <t>473 mL can</t>
        </is>
      </c>
      <c r="E345" s="16" t="n">
        <v>12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Warheads Sour Watermelon</t>
        </is>
      </c>
      <c r="P345" s="16" t="n">
        <v>200</v>
      </c>
      <c r="Q345" s="16" t="n">
        <v>20</v>
      </c>
      <c r="R345" s="15" t="inlineStr">
        <is>
          <t>Not listed</t>
        </is>
      </c>
      <c r="S345" s="16" t="n">
        <v>0</v>
      </c>
      <c r="T345" s="16" t="n">
        <v>5</v>
      </c>
      <c r="U345" s="15" t="inlineStr">
        <is>
          <t>Sucralose + acesulfame-K</t>
        </is>
      </c>
      <c r="V345" s="15" t="inlineStr">
        <is>
          <t>200 mg natural caffeine, zero sugar, licensed-candy flavours, nootropic blend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Fast-growing lifestyle brand; strong flavour licensing</t>
        </is>
      </c>
      <c r="AC345" s="15" t="inlineStr">
        <is>
          <t>Candy-flavoured zero-sugar energy with a focus blend</t>
        </is>
      </c>
      <c r="AD345" s="15" t="inlineStr">
        <is>
          <t>Novel licensed-candy flavours plus zero sugar.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473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Ghost</t>
        </is>
      </c>
      <c r="B346" s="15" t="inlineStr">
        <is>
          <t>Ghost Energy | Warheads Sour Watermelon | 18-pack 473mL</t>
        </is>
      </c>
      <c r="C346" s="15" t="inlineStr">
        <is>
          <t>4) Caffeine &amp; energy beverage</t>
        </is>
      </c>
      <c r="D346" s="15" t="inlineStr">
        <is>
          <t>473 mL can</t>
        </is>
      </c>
      <c r="E346" s="16" t="n">
        <v>18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Warheads Sour Watermelon</t>
        </is>
      </c>
      <c r="P346" s="16" t="n">
        <v>200</v>
      </c>
      <c r="Q346" s="16" t="n">
        <v>20</v>
      </c>
      <c r="R346" s="15" t="inlineStr">
        <is>
          <t>Not listed</t>
        </is>
      </c>
      <c r="S346" s="16" t="n">
        <v>0</v>
      </c>
      <c r="T346" s="16" t="n">
        <v>5</v>
      </c>
      <c r="U346" s="15" t="inlineStr">
        <is>
          <t>Sucralose + acesulfame-K</t>
        </is>
      </c>
      <c r="V346" s="15" t="inlineStr">
        <is>
          <t>200 mg natural caffeine, zero sugar, licensed-candy flavours, nootropic blend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Fast-growing lifestyle brand; strong flavour licensing</t>
        </is>
      </c>
      <c r="AC346" s="15" t="inlineStr">
        <is>
          <t>Candy-flavoured zero-sugar energy with a focus blend</t>
        </is>
      </c>
      <c r="AD346" s="15" t="inlineStr">
        <is>
          <t>Novel licensed-candy flavours plus zero sugar.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473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Ghost</t>
        </is>
      </c>
      <c r="B347" s="15" t="inlineStr">
        <is>
          <t>Ghost Energy | Warheads Sour Watermelon | 24-pack 473mL</t>
        </is>
      </c>
      <c r="C347" s="15" t="inlineStr">
        <is>
          <t>4) Caffeine &amp; energy beverage</t>
        </is>
      </c>
      <c r="D347" s="15" t="inlineStr">
        <is>
          <t>473 mL can</t>
        </is>
      </c>
      <c r="E347" s="16" t="n">
        <v>24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Warheads Sour Watermelon</t>
        </is>
      </c>
      <c r="P347" s="16" t="n">
        <v>200</v>
      </c>
      <c r="Q347" s="16" t="n">
        <v>20</v>
      </c>
      <c r="R347" s="15" t="inlineStr">
        <is>
          <t>Not listed</t>
        </is>
      </c>
      <c r="S347" s="16" t="n">
        <v>0</v>
      </c>
      <c r="T347" s="16" t="n">
        <v>5</v>
      </c>
      <c r="U347" s="15" t="inlineStr">
        <is>
          <t>Sucralose + acesulfame-K</t>
        </is>
      </c>
      <c r="V347" s="15" t="inlineStr">
        <is>
          <t>200 mg natural caffeine, zero sugar, licensed-candy flavours, nootropic blend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Fast-growing lifestyle brand; strong flavour licensing</t>
        </is>
      </c>
      <c r="AC347" s="15" t="inlineStr">
        <is>
          <t>Candy-flavoured zero-sugar energy with a focus blend</t>
        </is>
      </c>
      <c r="AD347" s="15" t="inlineStr">
        <is>
          <t>Novel licensed-candy flavours plus zero sugar.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473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Ghost</t>
        </is>
      </c>
      <c r="B348" s="15" t="inlineStr">
        <is>
          <t>Ghost Energy | Swedish Fish | single 473mL</t>
        </is>
      </c>
      <c r="C348" s="15" t="inlineStr">
        <is>
          <t>4) Caffeine &amp; energy beverage</t>
        </is>
      </c>
      <c r="D348" s="15" t="inlineStr">
        <is>
          <t>473 mL can</t>
        </is>
      </c>
      <c r="E348" s="16" t="n">
        <v>1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Swedish Fish</t>
        </is>
      </c>
      <c r="P348" s="16" t="n">
        <v>200</v>
      </c>
      <c r="Q348" s="16" t="n">
        <v>20</v>
      </c>
      <c r="R348" s="15" t="inlineStr">
        <is>
          <t>Not listed</t>
        </is>
      </c>
      <c r="S348" s="16" t="n">
        <v>0</v>
      </c>
      <c r="T348" s="16" t="n">
        <v>5</v>
      </c>
      <c r="U348" s="15" t="inlineStr">
        <is>
          <t>Sucralose + acesulfame-K</t>
        </is>
      </c>
      <c r="V348" s="15" t="inlineStr">
        <is>
          <t>200 mg natural caffeine, zero sugar, licensed-candy flavours, nootropic blend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Fast-growing lifestyle brand; strong flavour licensing</t>
        </is>
      </c>
      <c r="AC348" s="15" t="inlineStr">
        <is>
          <t>Candy-flavoured zero-sugar energy with a focus blend</t>
        </is>
      </c>
      <c r="AD348" s="15" t="inlineStr">
        <is>
          <t>Novel licensed-candy flavours plus zero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473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Ghost</t>
        </is>
      </c>
      <c r="B349" s="15" t="inlineStr">
        <is>
          <t>Ghost Energy | Swedish Fish | 8-pack 473mL</t>
        </is>
      </c>
      <c r="C349" s="15" t="inlineStr">
        <is>
          <t>4) Caffeine &amp; energy beverage</t>
        </is>
      </c>
      <c r="D349" s="15" t="inlineStr">
        <is>
          <t>473 mL can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Swedish Fish</t>
        </is>
      </c>
      <c r="P349" s="16" t="n">
        <v>200</v>
      </c>
      <c r="Q349" s="16" t="n">
        <v>20</v>
      </c>
      <c r="R349" s="15" t="inlineStr">
        <is>
          <t>Not listed</t>
        </is>
      </c>
      <c r="S349" s="16" t="n">
        <v>0</v>
      </c>
      <c r="T349" s="16" t="n">
        <v>5</v>
      </c>
      <c r="U349" s="15" t="inlineStr">
        <is>
          <t>Sucralose + acesulfame-K</t>
        </is>
      </c>
      <c r="V349" s="15" t="inlineStr">
        <is>
          <t>200 mg natural caffeine, zero sugar, licensed-candy flavours, nootropic blend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Fast-growing lifestyle brand; strong flavour licensing</t>
        </is>
      </c>
      <c r="AC349" s="15" t="inlineStr">
        <is>
          <t>Candy-flavoured zero-sugar energy with a focus blend</t>
        </is>
      </c>
      <c r="AD349" s="15" t="inlineStr">
        <is>
          <t>Novel licensed-candy flavours plus zero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473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Ghost</t>
        </is>
      </c>
      <c r="B350" s="15" t="inlineStr">
        <is>
          <t>Ghost Energy | Swedish Fish | 12-pack 473mL</t>
        </is>
      </c>
      <c r="C350" s="15" t="inlineStr">
        <is>
          <t>4) Caffeine &amp; energy beverage</t>
        </is>
      </c>
      <c r="D350" s="15" t="inlineStr">
        <is>
          <t>473 mL can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Swedish Fish</t>
        </is>
      </c>
      <c r="P350" s="16" t="n">
        <v>200</v>
      </c>
      <c r="Q350" s="16" t="n">
        <v>20</v>
      </c>
      <c r="R350" s="15" t="inlineStr">
        <is>
          <t>Not listed</t>
        </is>
      </c>
      <c r="S350" s="16" t="n">
        <v>0</v>
      </c>
      <c r="T350" s="16" t="n">
        <v>5</v>
      </c>
      <c r="U350" s="15" t="inlineStr">
        <is>
          <t>Sucralose + acesulfame-K</t>
        </is>
      </c>
      <c r="V350" s="15" t="inlineStr">
        <is>
          <t>200 mg natural caffeine, zero sugar, licensed-candy flavours, nootropic blend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Fast-growing lifestyle brand; strong flavour licensing</t>
        </is>
      </c>
      <c r="AC350" s="15" t="inlineStr">
        <is>
          <t>Candy-flavoured zero-sugar energy with a focus blend</t>
        </is>
      </c>
      <c r="AD350" s="15" t="inlineStr">
        <is>
          <t>Novel licensed-candy flavours plus zero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473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Ghost</t>
        </is>
      </c>
      <c r="B351" s="15" t="inlineStr">
        <is>
          <t>Ghost Energy | Swedish Fish | 18-pack 473mL</t>
        </is>
      </c>
      <c r="C351" s="15" t="inlineStr">
        <is>
          <t>4) Caffeine &amp; energy beverage</t>
        </is>
      </c>
      <c r="D351" s="15" t="inlineStr">
        <is>
          <t>473 mL can</t>
        </is>
      </c>
      <c r="E351" s="16" t="n">
        <v>18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Swedish Fish</t>
        </is>
      </c>
      <c r="P351" s="16" t="n">
        <v>200</v>
      </c>
      <c r="Q351" s="16" t="n">
        <v>20</v>
      </c>
      <c r="R351" s="15" t="inlineStr">
        <is>
          <t>Not listed</t>
        </is>
      </c>
      <c r="S351" s="16" t="n">
        <v>0</v>
      </c>
      <c r="T351" s="16" t="n">
        <v>5</v>
      </c>
      <c r="U351" s="15" t="inlineStr">
        <is>
          <t>Sucralose + acesulfame-K</t>
        </is>
      </c>
      <c r="V351" s="15" t="inlineStr">
        <is>
          <t>200 mg natural caffeine, zero sugar, licensed-candy flavours, nootropic blend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Fast-growing lifestyle brand; strong flavour licensing</t>
        </is>
      </c>
      <c r="AC351" s="15" t="inlineStr">
        <is>
          <t>Candy-flavoured zero-sugar energy with a focus blend</t>
        </is>
      </c>
      <c r="AD351" s="15" t="inlineStr">
        <is>
          <t>Novel licensed-candy flavours plus zero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473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Ghost</t>
        </is>
      </c>
      <c r="B352" s="15" t="inlineStr">
        <is>
          <t>Ghost Energy | Swedish Fish | 24-pack 473mL</t>
        </is>
      </c>
      <c r="C352" s="15" t="inlineStr">
        <is>
          <t>4) Caffeine &amp; energy beverage</t>
        </is>
      </c>
      <c r="D352" s="15" t="inlineStr">
        <is>
          <t>473 mL can</t>
        </is>
      </c>
      <c r="E352" s="16" t="n">
        <v>24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Swedish Fish</t>
        </is>
      </c>
      <c r="P352" s="16" t="n">
        <v>200</v>
      </c>
      <c r="Q352" s="16" t="n">
        <v>20</v>
      </c>
      <c r="R352" s="15" t="inlineStr">
        <is>
          <t>Not listed</t>
        </is>
      </c>
      <c r="S352" s="16" t="n">
        <v>0</v>
      </c>
      <c r="T352" s="16" t="n">
        <v>5</v>
      </c>
      <c r="U352" s="15" t="inlineStr">
        <is>
          <t>Sucralose + acesulfame-K</t>
        </is>
      </c>
      <c r="V352" s="15" t="inlineStr">
        <is>
          <t>200 mg natural caffeine, zero sugar, licensed-candy flavours, nootropic blend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Fast-growing lifestyle brand; strong flavour licensing</t>
        </is>
      </c>
      <c r="AC352" s="15" t="inlineStr">
        <is>
          <t>Candy-flavoured zero-sugar energy with a focus blend</t>
        </is>
      </c>
      <c r="AD352" s="15" t="inlineStr">
        <is>
          <t>Novel licensed-candy flavours plus zero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473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Ghost</t>
        </is>
      </c>
      <c r="B353" s="15" t="inlineStr">
        <is>
          <t>Ghost Energy | Tropical Mango | single 473mL</t>
        </is>
      </c>
      <c r="C353" s="15" t="inlineStr">
        <is>
          <t>4) Caffeine &amp; energy beverage</t>
        </is>
      </c>
      <c r="D353" s="15" t="inlineStr">
        <is>
          <t>473 mL can</t>
        </is>
      </c>
      <c r="E353" s="16" t="n">
        <v>1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Tropical Mango</t>
        </is>
      </c>
      <c r="P353" s="16" t="n">
        <v>200</v>
      </c>
      <c r="Q353" s="16" t="n">
        <v>20</v>
      </c>
      <c r="R353" s="15" t="inlineStr">
        <is>
          <t>Not listed</t>
        </is>
      </c>
      <c r="S353" s="16" t="n">
        <v>0</v>
      </c>
      <c r="T353" s="16" t="n">
        <v>5</v>
      </c>
      <c r="U353" s="15" t="inlineStr">
        <is>
          <t>Sucralose + acesulfame-K</t>
        </is>
      </c>
      <c r="V353" s="15" t="inlineStr">
        <is>
          <t>200 mg natural caffeine, zero sugar, licensed-candy flavours, nootropic blend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Fast-growing lifestyle brand; strong flavour licensing</t>
        </is>
      </c>
      <c r="AC353" s="15" t="inlineStr">
        <is>
          <t>Candy-flavoured zero-sugar energy with a focus blend</t>
        </is>
      </c>
      <c r="AD353" s="15" t="inlineStr">
        <is>
          <t>Novel licensed-candy flavours plus zero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473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Ghost</t>
        </is>
      </c>
      <c r="B354" s="15" t="inlineStr">
        <is>
          <t>Ghost Energy | Tropical Mango | 8-pack 473mL</t>
        </is>
      </c>
      <c r="C354" s="15" t="inlineStr">
        <is>
          <t>4) Caffeine &amp; energy beverage</t>
        </is>
      </c>
      <c r="D354" s="15" t="inlineStr">
        <is>
          <t>473 mL can</t>
        </is>
      </c>
      <c r="E354" s="16" t="n">
        <v>8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Tropical Mango</t>
        </is>
      </c>
      <c r="P354" s="16" t="n">
        <v>200</v>
      </c>
      <c r="Q354" s="16" t="n">
        <v>20</v>
      </c>
      <c r="R354" s="15" t="inlineStr">
        <is>
          <t>Not listed</t>
        </is>
      </c>
      <c r="S354" s="16" t="n">
        <v>0</v>
      </c>
      <c r="T354" s="16" t="n">
        <v>5</v>
      </c>
      <c r="U354" s="15" t="inlineStr">
        <is>
          <t>Sucralose + acesulfame-K</t>
        </is>
      </c>
      <c r="V354" s="15" t="inlineStr">
        <is>
          <t>200 mg natural caffeine, zero sugar, licensed-candy flavours, nootropic blend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Fast-growing lifestyle brand; strong flavour licensing</t>
        </is>
      </c>
      <c r="AC354" s="15" t="inlineStr">
        <is>
          <t>Candy-flavoured zero-sugar energy with a focus blend</t>
        </is>
      </c>
      <c r="AD354" s="15" t="inlineStr">
        <is>
          <t>Novel licensed-candy flavours plus zero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473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Ghost</t>
        </is>
      </c>
      <c r="B355" s="15" t="inlineStr">
        <is>
          <t>Ghost Energy | Tropical Mango | 12-pack 473mL</t>
        </is>
      </c>
      <c r="C355" s="15" t="inlineStr">
        <is>
          <t>4) Caffeine &amp; energy beverage</t>
        </is>
      </c>
      <c r="D355" s="15" t="inlineStr">
        <is>
          <t>473 mL can</t>
        </is>
      </c>
      <c r="E355" s="16" t="n">
        <v>12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Tropical Mango</t>
        </is>
      </c>
      <c r="P355" s="16" t="n">
        <v>200</v>
      </c>
      <c r="Q355" s="16" t="n">
        <v>20</v>
      </c>
      <c r="R355" s="15" t="inlineStr">
        <is>
          <t>Not listed</t>
        </is>
      </c>
      <c r="S355" s="16" t="n">
        <v>0</v>
      </c>
      <c r="T355" s="16" t="n">
        <v>5</v>
      </c>
      <c r="U355" s="15" t="inlineStr">
        <is>
          <t>Sucralose + acesulfame-K</t>
        </is>
      </c>
      <c r="V355" s="15" t="inlineStr">
        <is>
          <t>200 mg natural caffeine, zero sugar, licensed-candy flavours, nootropic blend</t>
        </is>
      </c>
      <c r="W355" s="19" t="n"/>
      <c r="X355" s="19" t="n"/>
      <c r="Y355" s="19" t="n"/>
      <c r="Z355" s="19" t="n"/>
      <c r="AA355" s="15" t="inlineStr">
        <is>
          <t>High</t>
        </is>
      </c>
      <c r="AB355" s="15" t="inlineStr">
        <is>
          <t>Fast-growing lifestyle brand; strong flavour licensing</t>
        </is>
      </c>
      <c r="AC355" s="15" t="inlineStr">
        <is>
          <t>Candy-flavoured zero-sugar energy with a focus blend</t>
        </is>
      </c>
      <c r="AD355" s="15" t="inlineStr">
        <is>
          <t>Novel licensed-candy flavours plus zero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473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Ghost</t>
        </is>
      </c>
      <c r="B356" s="15" t="inlineStr">
        <is>
          <t>Ghost Energy | Tropical Mango | 18-pack 473mL</t>
        </is>
      </c>
      <c r="C356" s="15" t="inlineStr">
        <is>
          <t>4) Caffeine &amp; energy beverage</t>
        </is>
      </c>
      <c r="D356" s="15" t="inlineStr">
        <is>
          <t>473 mL can</t>
        </is>
      </c>
      <c r="E356" s="16" t="n">
        <v>18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Tropical Mango</t>
        </is>
      </c>
      <c r="P356" s="16" t="n">
        <v>200</v>
      </c>
      <c r="Q356" s="16" t="n">
        <v>20</v>
      </c>
      <c r="R356" s="15" t="inlineStr">
        <is>
          <t>Not listed</t>
        </is>
      </c>
      <c r="S356" s="16" t="n">
        <v>0</v>
      </c>
      <c r="T356" s="16" t="n">
        <v>5</v>
      </c>
      <c r="U356" s="15" t="inlineStr">
        <is>
          <t>Sucralose + acesulfame-K</t>
        </is>
      </c>
      <c r="V356" s="15" t="inlineStr">
        <is>
          <t>200 mg natural caffeine, zero sugar, licensed-candy flavours, nootropic blend</t>
        </is>
      </c>
      <c r="W356" s="19" t="n"/>
      <c r="X356" s="19" t="n"/>
      <c r="Y356" s="19" t="n"/>
      <c r="Z356" s="19" t="n"/>
      <c r="AA356" s="15" t="inlineStr">
        <is>
          <t>High</t>
        </is>
      </c>
      <c r="AB356" s="15" t="inlineStr">
        <is>
          <t>Fast-growing lifestyle brand; strong flavour licensing</t>
        </is>
      </c>
      <c r="AC356" s="15" t="inlineStr">
        <is>
          <t>Candy-flavoured zero-sugar energy with a focus blend</t>
        </is>
      </c>
      <c r="AD356" s="15" t="inlineStr">
        <is>
          <t>Novel licensed-candy flavours plus zero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473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Ghost</t>
        </is>
      </c>
      <c r="B357" s="15" t="inlineStr">
        <is>
          <t>Ghost Energy | Tropical Mango | 24-pack 473mL</t>
        </is>
      </c>
      <c r="C357" s="15" t="inlineStr">
        <is>
          <t>4) Caffeine &amp; energy beverage</t>
        </is>
      </c>
      <c r="D357" s="15" t="inlineStr">
        <is>
          <t>473 mL can</t>
        </is>
      </c>
      <c r="E357" s="16" t="n">
        <v>24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Tropical Mango</t>
        </is>
      </c>
      <c r="P357" s="16" t="n">
        <v>200</v>
      </c>
      <c r="Q357" s="16" t="n">
        <v>20</v>
      </c>
      <c r="R357" s="15" t="inlineStr">
        <is>
          <t>Not listed</t>
        </is>
      </c>
      <c r="S357" s="16" t="n">
        <v>0</v>
      </c>
      <c r="T357" s="16" t="n">
        <v>5</v>
      </c>
      <c r="U357" s="15" t="inlineStr">
        <is>
          <t>Sucralose + acesulfame-K</t>
        </is>
      </c>
      <c r="V357" s="15" t="inlineStr">
        <is>
          <t>200 mg natural caffeine, zero sugar, licensed-candy flavours, nootropic blend</t>
        </is>
      </c>
      <c r="W357" s="19" t="n"/>
      <c r="X357" s="19" t="n"/>
      <c r="Y357" s="19" t="n"/>
      <c r="Z357" s="19" t="n"/>
      <c r="AA357" s="15" t="inlineStr">
        <is>
          <t>High</t>
        </is>
      </c>
      <c r="AB357" s="15" t="inlineStr">
        <is>
          <t>Fast-growing lifestyle brand; strong flavour licensing</t>
        </is>
      </c>
      <c r="AC357" s="15" t="inlineStr">
        <is>
          <t>Candy-flavoured zero-sugar energy with a focus blend</t>
        </is>
      </c>
      <c r="AD357" s="15" t="inlineStr">
        <is>
          <t>Novel licensed-candy flavours plus zero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473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Ghost</t>
        </is>
      </c>
      <c r="B358" s="15" t="inlineStr">
        <is>
          <t>Ghost Energy | Orange Cream | single 473mL</t>
        </is>
      </c>
      <c r="C358" s="15" t="inlineStr">
        <is>
          <t>4) Caffeine &amp; energy beverage</t>
        </is>
      </c>
      <c r="D358" s="15" t="inlineStr">
        <is>
          <t>473 mL can</t>
        </is>
      </c>
      <c r="E358" s="16" t="n">
        <v>1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Orange Cream</t>
        </is>
      </c>
      <c r="P358" s="16" t="n">
        <v>200</v>
      </c>
      <c r="Q358" s="16" t="n">
        <v>20</v>
      </c>
      <c r="R358" s="15" t="inlineStr">
        <is>
          <t>Not listed</t>
        </is>
      </c>
      <c r="S358" s="16" t="n">
        <v>0</v>
      </c>
      <c r="T358" s="16" t="n">
        <v>5</v>
      </c>
      <c r="U358" s="15" t="inlineStr">
        <is>
          <t>Sucralose + acesulfame-K</t>
        </is>
      </c>
      <c r="V358" s="15" t="inlineStr">
        <is>
          <t>200 mg natural caffeine, zero sugar, licensed-candy flavours, nootropic blend</t>
        </is>
      </c>
      <c r="W358" s="19" t="n"/>
      <c r="X358" s="19" t="n"/>
      <c r="Y358" s="19" t="n"/>
      <c r="Z358" s="19" t="n"/>
      <c r="AA358" s="15" t="inlineStr">
        <is>
          <t>High</t>
        </is>
      </c>
      <c r="AB358" s="15" t="inlineStr">
        <is>
          <t>Fast-growing lifestyle brand; strong flavour licensing</t>
        </is>
      </c>
      <c r="AC358" s="15" t="inlineStr">
        <is>
          <t>Candy-flavoured zero-sugar energy with a focus blend</t>
        </is>
      </c>
      <c r="AD358" s="15" t="inlineStr">
        <is>
          <t>Novel licensed-candy flavours plus zero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473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Ghost</t>
        </is>
      </c>
      <c r="B359" s="15" t="inlineStr">
        <is>
          <t>Ghost Energy | Orange Cream | 8-pack 473mL</t>
        </is>
      </c>
      <c r="C359" s="15" t="inlineStr">
        <is>
          <t>4) Caffeine &amp; energy beverage</t>
        </is>
      </c>
      <c r="D359" s="15" t="inlineStr">
        <is>
          <t>473 mL can</t>
        </is>
      </c>
      <c r="E359" s="16" t="n">
        <v>8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Orange Cream</t>
        </is>
      </c>
      <c r="P359" s="16" t="n">
        <v>200</v>
      </c>
      <c r="Q359" s="16" t="n">
        <v>20</v>
      </c>
      <c r="R359" s="15" t="inlineStr">
        <is>
          <t>Not listed</t>
        </is>
      </c>
      <c r="S359" s="16" t="n">
        <v>0</v>
      </c>
      <c r="T359" s="16" t="n">
        <v>5</v>
      </c>
      <c r="U359" s="15" t="inlineStr">
        <is>
          <t>Sucralose + acesulfame-K</t>
        </is>
      </c>
      <c r="V359" s="15" t="inlineStr">
        <is>
          <t>200 mg natural caffeine, zero sugar, licensed-candy flavours, nootropic blend</t>
        </is>
      </c>
      <c r="W359" s="19" t="n"/>
      <c r="X359" s="19" t="n"/>
      <c r="Y359" s="19" t="n"/>
      <c r="Z359" s="19" t="n"/>
      <c r="AA359" s="15" t="inlineStr">
        <is>
          <t>High</t>
        </is>
      </c>
      <c r="AB359" s="15" t="inlineStr">
        <is>
          <t>Fast-growing lifestyle brand; strong flavour licensing</t>
        </is>
      </c>
      <c r="AC359" s="15" t="inlineStr">
        <is>
          <t>Candy-flavoured zero-sugar energy with a focus blend</t>
        </is>
      </c>
      <c r="AD359" s="15" t="inlineStr">
        <is>
          <t>Novel licensed-candy flavours plus zero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473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Ghost</t>
        </is>
      </c>
      <c r="B360" s="15" t="inlineStr">
        <is>
          <t>Ghost Energy | Orange Cream | 12-pack 473mL</t>
        </is>
      </c>
      <c r="C360" s="15" t="inlineStr">
        <is>
          <t>4) Caffeine &amp; energy beverage</t>
        </is>
      </c>
      <c r="D360" s="15" t="inlineStr">
        <is>
          <t>473 mL can</t>
        </is>
      </c>
      <c r="E360" s="16" t="n">
        <v>12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Orange Cream</t>
        </is>
      </c>
      <c r="P360" s="16" t="n">
        <v>200</v>
      </c>
      <c r="Q360" s="16" t="n">
        <v>20</v>
      </c>
      <c r="R360" s="15" t="inlineStr">
        <is>
          <t>Not listed</t>
        </is>
      </c>
      <c r="S360" s="16" t="n">
        <v>0</v>
      </c>
      <c r="T360" s="16" t="n">
        <v>5</v>
      </c>
      <c r="U360" s="15" t="inlineStr">
        <is>
          <t>Sucralose + acesulfame-K</t>
        </is>
      </c>
      <c r="V360" s="15" t="inlineStr">
        <is>
          <t>200 mg natural caffeine, zero sugar, licensed-candy flavours, nootropic blend</t>
        </is>
      </c>
      <c r="W360" s="19" t="n"/>
      <c r="X360" s="19" t="n"/>
      <c r="Y360" s="19" t="n"/>
      <c r="Z360" s="19" t="n"/>
      <c r="AA360" s="15" t="inlineStr">
        <is>
          <t>High</t>
        </is>
      </c>
      <c r="AB360" s="15" t="inlineStr">
        <is>
          <t>Fast-growing lifestyle brand; strong flavour licensing</t>
        </is>
      </c>
      <c r="AC360" s="15" t="inlineStr">
        <is>
          <t>Candy-flavoured zero-sugar energy with a focus blend</t>
        </is>
      </c>
      <c r="AD360" s="15" t="inlineStr">
        <is>
          <t>Novel licensed-candy flavours plus zero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473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Ghost</t>
        </is>
      </c>
      <c r="B361" s="15" t="inlineStr">
        <is>
          <t>Ghost Energy | Orange Cream | 18-pack 473mL</t>
        </is>
      </c>
      <c r="C361" s="15" t="inlineStr">
        <is>
          <t>4) Caffeine &amp; energy beverage</t>
        </is>
      </c>
      <c r="D361" s="15" t="inlineStr">
        <is>
          <t>473 mL can</t>
        </is>
      </c>
      <c r="E361" s="16" t="n">
        <v>18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Orange Cream</t>
        </is>
      </c>
      <c r="P361" s="16" t="n">
        <v>200</v>
      </c>
      <c r="Q361" s="16" t="n">
        <v>20</v>
      </c>
      <c r="R361" s="15" t="inlineStr">
        <is>
          <t>Not listed</t>
        </is>
      </c>
      <c r="S361" s="16" t="n">
        <v>0</v>
      </c>
      <c r="T361" s="16" t="n">
        <v>5</v>
      </c>
      <c r="U361" s="15" t="inlineStr">
        <is>
          <t>Sucralose + acesulfame-K</t>
        </is>
      </c>
      <c r="V361" s="15" t="inlineStr">
        <is>
          <t>200 mg natural caffeine, zero sugar, licensed-candy flavours, nootropic blend</t>
        </is>
      </c>
      <c r="W361" s="19" t="n"/>
      <c r="X361" s="19" t="n"/>
      <c r="Y361" s="19" t="n"/>
      <c r="Z361" s="19" t="n"/>
      <c r="AA361" s="15" t="inlineStr">
        <is>
          <t>High</t>
        </is>
      </c>
      <c r="AB361" s="15" t="inlineStr">
        <is>
          <t>Fast-growing lifestyle brand; strong flavour licensing</t>
        </is>
      </c>
      <c r="AC361" s="15" t="inlineStr">
        <is>
          <t>Candy-flavoured zero-sugar energy with a focus blend</t>
        </is>
      </c>
      <c r="AD361" s="15" t="inlineStr">
        <is>
          <t>Novel licensed-candy flavours plus zero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473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Ghost</t>
        </is>
      </c>
      <c r="B362" s="15" t="inlineStr">
        <is>
          <t>Ghost Energy | Orange Cream | 24-pack 473mL</t>
        </is>
      </c>
      <c r="C362" s="15" t="inlineStr">
        <is>
          <t>4) Caffeine &amp; energy beverage</t>
        </is>
      </c>
      <c r="D362" s="15" t="inlineStr">
        <is>
          <t>473 mL can</t>
        </is>
      </c>
      <c r="E362" s="16" t="n">
        <v>24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Orange Cream</t>
        </is>
      </c>
      <c r="P362" s="16" t="n">
        <v>200</v>
      </c>
      <c r="Q362" s="16" t="n">
        <v>20</v>
      </c>
      <c r="R362" s="15" t="inlineStr">
        <is>
          <t>Not listed</t>
        </is>
      </c>
      <c r="S362" s="16" t="n">
        <v>0</v>
      </c>
      <c r="T362" s="16" t="n">
        <v>5</v>
      </c>
      <c r="U362" s="15" t="inlineStr">
        <is>
          <t>Sucralose + acesulfame-K</t>
        </is>
      </c>
      <c r="V362" s="15" t="inlineStr">
        <is>
          <t>200 mg natural caffeine, zero sugar, licensed-candy flavours, nootropic blend</t>
        </is>
      </c>
      <c r="W362" s="19" t="n"/>
      <c r="X362" s="19" t="n"/>
      <c r="Y362" s="19" t="n"/>
      <c r="Z362" s="19" t="n"/>
      <c r="AA362" s="15" t="inlineStr">
        <is>
          <t>High</t>
        </is>
      </c>
      <c r="AB362" s="15" t="inlineStr">
        <is>
          <t>Fast-growing lifestyle brand; strong flavour licensing</t>
        </is>
      </c>
      <c r="AC362" s="15" t="inlineStr">
        <is>
          <t>Candy-flavoured zero-sugar energy with a focus blend</t>
        </is>
      </c>
      <c r="AD362" s="15" t="inlineStr">
        <is>
          <t>Novel licensed-candy flavours plus zero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473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ZOA</t>
        </is>
      </c>
      <c r="B363" s="15" t="inlineStr">
        <is>
          <t>ZOA Zero Sugar Energy | Wild Orange | single 473mL</t>
        </is>
      </c>
      <c r="C363" s="15" t="inlineStr">
        <is>
          <t>4) Caffeine &amp; energy beverage</t>
        </is>
      </c>
      <c r="D363" s="15" t="inlineStr">
        <is>
          <t>473 mL can</t>
        </is>
      </c>
      <c r="E363" s="16" t="n">
        <v>1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Wild Orange</t>
        </is>
      </c>
      <c r="P363" s="16" t="n">
        <v>160</v>
      </c>
      <c r="Q363" s="16" t="n">
        <v>70</v>
      </c>
      <c r="R363" s="16" t="n">
        <v>95</v>
      </c>
      <c r="S363" s="16" t="n">
        <v>0</v>
      </c>
      <c r="T363" s="16" t="n">
        <v>15</v>
      </c>
      <c r="U363" s="15" t="inlineStr">
        <is>
          <t>Sucralose + acesulfame-K</t>
        </is>
      </c>
      <c r="V363" s="15" t="inlineStr">
        <is>
          <t>Natural caffeine, electrolytes, vitamin C &amp; D, zero sugar (Dwayne Johnson brand)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Celebrity-founded; wellness-energy positioning</t>
        </is>
      </c>
      <c r="AC363" s="15" t="inlineStr">
        <is>
          <t>A 'healthier' energy with electrolytes and vitamins</t>
        </is>
      </c>
      <c r="AD363" s="15" t="inlineStr">
        <is>
          <t>Energy plus added electrolytes/vitamins and a celebrity halo.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473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ZOA</t>
        </is>
      </c>
      <c r="B364" s="15" t="inlineStr">
        <is>
          <t>ZOA Zero Sugar Energy | Wild Orange | 8-pack 473mL</t>
        </is>
      </c>
      <c r="C364" s="15" t="inlineStr">
        <is>
          <t>4) Caffeine &amp; energy beverage</t>
        </is>
      </c>
      <c r="D364" s="15" t="inlineStr">
        <is>
          <t>473 mL can</t>
        </is>
      </c>
      <c r="E364" s="16" t="n">
        <v>8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Wild Orange</t>
        </is>
      </c>
      <c r="P364" s="16" t="n">
        <v>160</v>
      </c>
      <c r="Q364" s="16" t="n">
        <v>70</v>
      </c>
      <c r="R364" s="16" t="n">
        <v>95</v>
      </c>
      <c r="S364" s="16" t="n">
        <v>0</v>
      </c>
      <c r="T364" s="16" t="n">
        <v>15</v>
      </c>
      <c r="U364" s="15" t="inlineStr">
        <is>
          <t>Sucralose + acesulfame-K</t>
        </is>
      </c>
      <c r="V364" s="15" t="inlineStr">
        <is>
          <t>Natural caffeine, electrolytes, vitamin C &amp; D, zero sugar (Dwayne Johnson brand)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Celebrity-founded; wellness-energy positioning</t>
        </is>
      </c>
      <c r="AC364" s="15" t="inlineStr">
        <is>
          <t>A 'healthier' energy with electrolytes and vitamins</t>
        </is>
      </c>
      <c r="AD364" s="15" t="inlineStr">
        <is>
          <t>Energy plus added electrolytes/vitamins and a celebrity halo.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473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ZOA</t>
        </is>
      </c>
      <c r="B365" s="15" t="inlineStr">
        <is>
          <t>ZOA Zero Sugar Energy | Wild Orange | 12-pack 473mL</t>
        </is>
      </c>
      <c r="C365" s="15" t="inlineStr">
        <is>
          <t>4) Caffeine &amp; energy beverage</t>
        </is>
      </c>
      <c r="D365" s="15" t="inlineStr">
        <is>
          <t>473 mL can</t>
        </is>
      </c>
      <c r="E365" s="16" t="n">
        <v>12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Wild Orange</t>
        </is>
      </c>
      <c r="P365" s="16" t="n">
        <v>160</v>
      </c>
      <c r="Q365" s="16" t="n">
        <v>70</v>
      </c>
      <c r="R365" s="16" t="n">
        <v>95</v>
      </c>
      <c r="S365" s="16" t="n">
        <v>0</v>
      </c>
      <c r="T365" s="16" t="n">
        <v>15</v>
      </c>
      <c r="U365" s="15" t="inlineStr">
        <is>
          <t>Sucralose + acesulfame-K</t>
        </is>
      </c>
      <c r="V365" s="15" t="inlineStr">
        <is>
          <t>Natural caffeine, electrolytes, vitamin C &amp; D, zero sugar (Dwayne Johnson brand)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Celebrity-founded; wellness-energy positioning</t>
        </is>
      </c>
      <c r="AC365" s="15" t="inlineStr">
        <is>
          <t>A 'healthier' energy with electrolytes and vitamins</t>
        </is>
      </c>
      <c r="AD365" s="15" t="inlineStr">
        <is>
          <t>Energy plus added electrolytes/vitamins and a celebrity halo.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473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ZOA</t>
        </is>
      </c>
      <c r="B366" s="15" t="inlineStr">
        <is>
          <t>ZOA Zero Sugar Energy | Wild Orange | 18-pack 473mL</t>
        </is>
      </c>
      <c r="C366" s="15" t="inlineStr">
        <is>
          <t>4) Caffeine &amp; energy beverage</t>
        </is>
      </c>
      <c r="D366" s="15" t="inlineStr">
        <is>
          <t>473 mL can</t>
        </is>
      </c>
      <c r="E366" s="16" t="n">
        <v>18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Wild Orange</t>
        </is>
      </c>
      <c r="P366" s="16" t="n">
        <v>160</v>
      </c>
      <c r="Q366" s="16" t="n">
        <v>70</v>
      </c>
      <c r="R366" s="16" t="n">
        <v>95</v>
      </c>
      <c r="S366" s="16" t="n">
        <v>0</v>
      </c>
      <c r="T366" s="16" t="n">
        <v>15</v>
      </c>
      <c r="U366" s="15" t="inlineStr">
        <is>
          <t>Sucralose + acesulfame-K</t>
        </is>
      </c>
      <c r="V366" s="15" t="inlineStr">
        <is>
          <t>Natural caffeine, electrolytes, vitamin C &amp; D, zero sugar (Dwayne Johnson brand)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Celebrity-founded; wellness-energy positioning</t>
        </is>
      </c>
      <c r="AC366" s="15" t="inlineStr">
        <is>
          <t>A 'healthier' energy with electrolytes and vitamins</t>
        </is>
      </c>
      <c r="AD366" s="15" t="inlineStr">
        <is>
          <t>Energy plus added electrolytes/vitamins and a celebrity halo.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473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ZOA</t>
        </is>
      </c>
      <c r="B367" s="15" t="inlineStr">
        <is>
          <t>ZOA Zero Sugar Energy | Wild Orange | 24-pack 473mL</t>
        </is>
      </c>
      <c r="C367" s="15" t="inlineStr">
        <is>
          <t>4) Caffeine &amp; energy beverage</t>
        </is>
      </c>
      <c r="D367" s="15" t="inlineStr">
        <is>
          <t>473 mL can</t>
        </is>
      </c>
      <c r="E367" s="16" t="n">
        <v>24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Wild Orange</t>
        </is>
      </c>
      <c r="P367" s="16" t="n">
        <v>160</v>
      </c>
      <c r="Q367" s="16" t="n">
        <v>70</v>
      </c>
      <c r="R367" s="16" t="n">
        <v>95</v>
      </c>
      <c r="S367" s="16" t="n">
        <v>0</v>
      </c>
      <c r="T367" s="16" t="n">
        <v>15</v>
      </c>
      <c r="U367" s="15" t="inlineStr">
        <is>
          <t>Sucralose + acesulfame-K</t>
        </is>
      </c>
      <c r="V367" s="15" t="inlineStr">
        <is>
          <t>Natural caffeine, electrolytes, vitamin C &amp; D, zero sugar (Dwayne Johnson brand)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Celebrity-founded; wellness-energy positioning</t>
        </is>
      </c>
      <c r="AC367" s="15" t="inlineStr">
        <is>
          <t>A 'healthier' energy with electrolytes and vitamins</t>
        </is>
      </c>
      <c r="AD367" s="15" t="inlineStr">
        <is>
          <t>Energy plus added electrolytes/vitamins and a celebrity halo.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473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ZOA</t>
        </is>
      </c>
      <c r="B368" s="15" t="inlineStr">
        <is>
          <t>ZOA Zero Sugar Energy | Super Berry | single 473mL</t>
        </is>
      </c>
      <c r="C368" s="15" t="inlineStr">
        <is>
          <t>4) Caffeine &amp; energy beverage</t>
        </is>
      </c>
      <c r="D368" s="15" t="inlineStr">
        <is>
          <t>473 mL can</t>
        </is>
      </c>
      <c r="E368" s="16" t="n">
        <v>1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Super Berry</t>
        </is>
      </c>
      <c r="P368" s="16" t="n">
        <v>160</v>
      </c>
      <c r="Q368" s="16" t="n">
        <v>70</v>
      </c>
      <c r="R368" s="16" t="n">
        <v>95</v>
      </c>
      <c r="S368" s="16" t="n">
        <v>0</v>
      </c>
      <c r="T368" s="16" t="n">
        <v>15</v>
      </c>
      <c r="U368" s="15" t="inlineStr">
        <is>
          <t>Sucralose + acesulfame-K</t>
        </is>
      </c>
      <c r="V368" s="15" t="inlineStr">
        <is>
          <t>Natural caffeine, electrolytes, vitamin C &amp; D, zero sugar (Dwayne Johnson brand)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Celebrity-founded; wellness-energy positioning</t>
        </is>
      </c>
      <c r="AC368" s="15" t="inlineStr">
        <is>
          <t>A 'healthier' energy with electrolytes and vitamins</t>
        </is>
      </c>
      <c r="AD368" s="15" t="inlineStr">
        <is>
          <t>Energy plus added electrolytes/vitamins and a celebrity halo.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473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ZOA</t>
        </is>
      </c>
      <c r="B369" s="15" t="inlineStr">
        <is>
          <t>ZOA Zero Sugar Energy | Super Berry | 8-pack 473mL</t>
        </is>
      </c>
      <c r="C369" s="15" t="inlineStr">
        <is>
          <t>4) Caffeine &amp; energy beverage</t>
        </is>
      </c>
      <c r="D369" s="15" t="inlineStr">
        <is>
          <t>473 mL can</t>
        </is>
      </c>
      <c r="E369" s="16" t="n">
        <v>8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Super Berry</t>
        </is>
      </c>
      <c r="P369" s="16" t="n">
        <v>160</v>
      </c>
      <c r="Q369" s="16" t="n">
        <v>70</v>
      </c>
      <c r="R369" s="16" t="n">
        <v>95</v>
      </c>
      <c r="S369" s="16" t="n">
        <v>0</v>
      </c>
      <c r="T369" s="16" t="n">
        <v>15</v>
      </c>
      <c r="U369" s="15" t="inlineStr">
        <is>
          <t>Sucralose + acesulfame-K</t>
        </is>
      </c>
      <c r="V369" s="15" t="inlineStr">
        <is>
          <t>Natural caffeine, electrolytes, vitamin C &amp; D, zero sugar (Dwayne Johnson brand)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Celebrity-founded; wellness-energy positioning</t>
        </is>
      </c>
      <c r="AC369" s="15" t="inlineStr">
        <is>
          <t>A 'healthier' energy with electrolytes and vitamins</t>
        </is>
      </c>
      <c r="AD369" s="15" t="inlineStr">
        <is>
          <t>Energy plus added electrolytes/vitamins and a celebrity halo.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473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ZOA</t>
        </is>
      </c>
      <c r="B370" s="15" t="inlineStr">
        <is>
          <t>ZOA Zero Sugar Energy | Super Berry | 12-pack 473mL</t>
        </is>
      </c>
      <c r="C370" s="15" t="inlineStr">
        <is>
          <t>4) Caffeine &amp; energy beverage</t>
        </is>
      </c>
      <c r="D370" s="15" t="inlineStr">
        <is>
          <t>473 mL can</t>
        </is>
      </c>
      <c r="E370" s="16" t="n">
        <v>12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Super Berry</t>
        </is>
      </c>
      <c r="P370" s="16" t="n">
        <v>160</v>
      </c>
      <c r="Q370" s="16" t="n">
        <v>70</v>
      </c>
      <c r="R370" s="16" t="n">
        <v>95</v>
      </c>
      <c r="S370" s="16" t="n">
        <v>0</v>
      </c>
      <c r="T370" s="16" t="n">
        <v>15</v>
      </c>
      <c r="U370" s="15" t="inlineStr">
        <is>
          <t>Sucralose + acesulfame-K</t>
        </is>
      </c>
      <c r="V370" s="15" t="inlineStr">
        <is>
          <t>Natural caffeine, electrolytes, vitamin C &amp; D, zero sugar (Dwayne Johnson brand)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Celebrity-founded; wellness-energy positioning</t>
        </is>
      </c>
      <c r="AC370" s="15" t="inlineStr">
        <is>
          <t>A 'healthier' energy with electrolytes and vitamins</t>
        </is>
      </c>
      <c r="AD370" s="15" t="inlineStr">
        <is>
          <t>Energy plus added electrolytes/vitamins and a celebrity halo.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473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ZOA</t>
        </is>
      </c>
      <c r="B371" s="15" t="inlineStr">
        <is>
          <t>ZOA Zero Sugar Energy | Super Berry | 18-pack 473mL</t>
        </is>
      </c>
      <c r="C371" s="15" t="inlineStr">
        <is>
          <t>4) Caffeine &amp; energy beverage</t>
        </is>
      </c>
      <c r="D371" s="15" t="inlineStr">
        <is>
          <t>473 mL can</t>
        </is>
      </c>
      <c r="E371" s="16" t="n">
        <v>18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Super Berry</t>
        </is>
      </c>
      <c r="P371" s="16" t="n">
        <v>160</v>
      </c>
      <c r="Q371" s="16" t="n">
        <v>70</v>
      </c>
      <c r="R371" s="16" t="n">
        <v>95</v>
      </c>
      <c r="S371" s="16" t="n">
        <v>0</v>
      </c>
      <c r="T371" s="16" t="n">
        <v>15</v>
      </c>
      <c r="U371" s="15" t="inlineStr">
        <is>
          <t>Sucralose + acesulfame-K</t>
        </is>
      </c>
      <c r="V371" s="15" t="inlineStr">
        <is>
          <t>Natural caffeine, electrolytes, vitamin C &amp; D, zero sugar (Dwayne Johnson brand)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Celebrity-founded; wellness-energy positioning</t>
        </is>
      </c>
      <c r="AC371" s="15" t="inlineStr">
        <is>
          <t>A 'healthier' energy with electrolytes and vitamins</t>
        </is>
      </c>
      <c r="AD371" s="15" t="inlineStr">
        <is>
          <t>Energy plus added electrolytes/vitamins and a celebrity halo.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ZOA</t>
        </is>
      </c>
      <c r="B372" s="15" t="inlineStr">
        <is>
          <t>ZOA Zero Sugar Energy | Super Berry | 24-pack 473mL</t>
        </is>
      </c>
      <c r="C372" s="15" t="inlineStr">
        <is>
          <t>4) Caffeine &amp; energy beverage</t>
        </is>
      </c>
      <c r="D372" s="15" t="inlineStr">
        <is>
          <t>473 mL can</t>
        </is>
      </c>
      <c r="E372" s="16" t="n">
        <v>24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Super Berry</t>
        </is>
      </c>
      <c r="P372" s="16" t="n">
        <v>160</v>
      </c>
      <c r="Q372" s="16" t="n">
        <v>70</v>
      </c>
      <c r="R372" s="16" t="n">
        <v>95</v>
      </c>
      <c r="S372" s="16" t="n">
        <v>0</v>
      </c>
      <c r="T372" s="16" t="n">
        <v>15</v>
      </c>
      <c r="U372" s="15" t="inlineStr">
        <is>
          <t>Sucralose + acesulfame-K</t>
        </is>
      </c>
      <c r="V372" s="15" t="inlineStr">
        <is>
          <t>Natural caffeine, electrolytes, vitamin C &amp; D, zero sugar (Dwayne Johnson brand)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Celebrity-founded; wellness-energy positioning</t>
        </is>
      </c>
      <c r="AC372" s="15" t="inlineStr">
        <is>
          <t>A 'healthier' energy with electrolytes and vitamins</t>
        </is>
      </c>
      <c r="AD372" s="15" t="inlineStr">
        <is>
          <t>Energy plus added electrolytes/vitamins and a celebrity halo.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ZOA</t>
        </is>
      </c>
      <c r="B373" s="15" t="inlineStr">
        <is>
          <t>ZOA Zero Sugar Energy | Tropical Punch | single 473mL</t>
        </is>
      </c>
      <c r="C373" s="15" t="inlineStr">
        <is>
          <t>4) Caffeine &amp; energy beverage</t>
        </is>
      </c>
      <c r="D373" s="15" t="inlineStr">
        <is>
          <t>473 mL can</t>
        </is>
      </c>
      <c r="E373" s="16" t="n">
        <v>1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Tropical Punch</t>
        </is>
      </c>
      <c r="P373" s="16" t="n">
        <v>160</v>
      </c>
      <c r="Q373" s="16" t="n">
        <v>70</v>
      </c>
      <c r="R373" s="16" t="n">
        <v>95</v>
      </c>
      <c r="S373" s="16" t="n">
        <v>0</v>
      </c>
      <c r="T373" s="16" t="n">
        <v>15</v>
      </c>
      <c r="U373" s="15" t="inlineStr">
        <is>
          <t>Sucralose + acesulfame-K</t>
        </is>
      </c>
      <c r="V373" s="15" t="inlineStr">
        <is>
          <t>Natural caffeine, electrolytes, vitamin C &amp; D, zero sugar (Dwayne Johnson brand)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Celebrity-founded; wellness-energy positioning</t>
        </is>
      </c>
      <c r="AC373" s="15" t="inlineStr">
        <is>
          <t>A 'healthier' energy with electrolytes and vitamins</t>
        </is>
      </c>
      <c r="AD373" s="15" t="inlineStr">
        <is>
          <t>Energy plus added electrolytes/vitamins and a celebrity halo.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ZOA</t>
        </is>
      </c>
      <c r="B374" s="15" t="inlineStr">
        <is>
          <t>ZOA Zero Sugar Energy | Tropical Punch | 8-pack 473mL</t>
        </is>
      </c>
      <c r="C374" s="15" t="inlineStr">
        <is>
          <t>4) Caffeine &amp; energy beverage</t>
        </is>
      </c>
      <c r="D374" s="15" t="inlineStr">
        <is>
          <t>473 mL can</t>
        </is>
      </c>
      <c r="E374" s="16" t="n">
        <v>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Tropical Punch</t>
        </is>
      </c>
      <c r="P374" s="16" t="n">
        <v>160</v>
      </c>
      <c r="Q374" s="16" t="n">
        <v>70</v>
      </c>
      <c r="R374" s="16" t="n">
        <v>95</v>
      </c>
      <c r="S374" s="16" t="n">
        <v>0</v>
      </c>
      <c r="T374" s="16" t="n">
        <v>15</v>
      </c>
      <c r="U374" s="15" t="inlineStr">
        <is>
          <t>Sucralose + acesulfame-K</t>
        </is>
      </c>
      <c r="V374" s="15" t="inlineStr">
        <is>
          <t>Natural caffeine, electrolytes, vitamin C &amp; D, zero sugar (Dwayne Johnson brand)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Celebrity-founded; wellness-energy positioning</t>
        </is>
      </c>
      <c r="AC374" s="15" t="inlineStr">
        <is>
          <t>A 'healthier' energy with electrolytes and vitamins</t>
        </is>
      </c>
      <c r="AD374" s="15" t="inlineStr">
        <is>
          <t>Energy plus added electrolytes/vitamins and a celebrity halo.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ZOA</t>
        </is>
      </c>
      <c r="B375" s="15" t="inlineStr">
        <is>
          <t>ZOA Zero Sugar Energy | Tropical Punch | 12-pack 473mL</t>
        </is>
      </c>
      <c r="C375" s="15" t="inlineStr">
        <is>
          <t>4) Caffeine &amp; energy beverage</t>
        </is>
      </c>
      <c r="D375" s="15" t="inlineStr">
        <is>
          <t>473 mL can</t>
        </is>
      </c>
      <c r="E375" s="16" t="n">
        <v>12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Tropical Punch</t>
        </is>
      </c>
      <c r="P375" s="16" t="n">
        <v>160</v>
      </c>
      <c r="Q375" s="16" t="n">
        <v>70</v>
      </c>
      <c r="R375" s="16" t="n">
        <v>95</v>
      </c>
      <c r="S375" s="16" t="n">
        <v>0</v>
      </c>
      <c r="T375" s="16" t="n">
        <v>15</v>
      </c>
      <c r="U375" s="15" t="inlineStr">
        <is>
          <t>Sucralose + acesulfame-K</t>
        </is>
      </c>
      <c r="V375" s="15" t="inlineStr">
        <is>
          <t>Natural caffeine, electrolytes, vitamin C &amp; D, zero sugar (Dwayne Johnson brand)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Celebrity-founded; wellness-energy positioning</t>
        </is>
      </c>
      <c r="AC375" s="15" t="inlineStr">
        <is>
          <t>A 'healthier' energy with electrolytes and vitamins</t>
        </is>
      </c>
      <c r="AD375" s="15" t="inlineStr">
        <is>
          <t>Energy plus added electrolytes/vitamins and a celebrity halo.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ZOA</t>
        </is>
      </c>
      <c r="B376" s="15" t="inlineStr">
        <is>
          <t>ZOA Zero Sugar Energy | Tropical Punch | 18-pack 473mL</t>
        </is>
      </c>
      <c r="C376" s="15" t="inlineStr">
        <is>
          <t>4) Caffeine &amp; energy beverage</t>
        </is>
      </c>
      <c r="D376" s="15" t="inlineStr">
        <is>
          <t>473 mL can</t>
        </is>
      </c>
      <c r="E376" s="16" t="n">
        <v>18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Tropical Punch</t>
        </is>
      </c>
      <c r="P376" s="16" t="n">
        <v>160</v>
      </c>
      <c r="Q376" s="16" t="n">
        <v>70</v>
      </c>
      <c r="R376" s="16" t="n">
        <v>95</v>
      </c>
      <c r="S376" s="16" t="n">
        <v>0</v>
      </c>
      <c r="T376" s="16" t="n">
        <v>15</v>
      </c>
      <c r="U376" s="15" t="inlineStr">
        <is>
          <t>Sucralose + acesulfame-K</t>
        </is>
      </c>
      <c r="V376" s="15" t="inlineStr">
        <is>
          <t>Natural caffeine, electrolytes, vitamin C &amp; D, zero sugar (Dwayne Johnson brand)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Celebrity-founded; wellness-energy positioning</t>
        </is>
      </c>
      <c r="AC376" s="15" t="inlineStr">
        <is>
          <t>A 'healthier' energy with electrolytes and vitamins</t>
        </is>
      </c>
      <c r="AD376" s="15" t="inlineStr">
        <is>
          <t>Energy plus added electrolytes/vitamins and a celebrity halo.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ZOA</t>
        </is>
      </c>
      <c r="B377" s="15" t="inlineStr">
        <is>
          <t>ZOA Zero Sugar Energy | Tropical Punch | 24-pack 473mL</t>
        </is>
      </c>
      <c r="C377" s="15" t="inlineStr">
        <is>
          <t>4) Caffeine &amp; energy beverage</t>
        </is>
      </c>
      <c r="D377" s="15" t="inlineStr">
        <is>
          <t>473 mL can</t>
        </is>
      </c>
      <c r="E377" s="16" t="n">
        <v>24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Tropical Punch</t>
        </is>
      </c>
      <c r="P377" s="16" t="n">
        <v>160</v>
      </c>
      <c r="Q377" s="16" t="n">
        <v>70</v>
      </c>
      <c r="R377" s="16" t="n">
        <v>95</v>
      </c>
      <c r="S377" s="16" t="n">
        <v>0</v>
      </c>
      <c r="T377" s="16" t="n">
        <v>15</v>
      </c>
      <c r="U377" s="15" t="inlineStr">
        <is>
          <t>Sucralose + acesulfame-K</t>
        </is>
      </c>
      <c r="V377" s="15" t="inlineStr">
        <is>
          <t>Natural caffeine, electrolytes, vitamin C &amp; D, zero sugar (Dwayne Johnson brand)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Celebrity-founded; wellness-energy positioning</t>
        </is>
      </c>
      <c r="AC377" s="15" t="inlineStr">
        <is>
          <t>A 'healthier' energy with electrolytes and vitamins</t>
        </is>
      </c>
      <c r="AD377" s="15" t="inlineStr">
        <is>
          <t>Energy plus added electrolytes/vitamins and a celebrity halo.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ZOA</t>
        </is>
      </c>
      <c r="B378" s="15" t="inlineStr">
        <is>
          <t>ZOA Zero Sugar Energy | White Peach | single 473mL</t>
        </is>
      </c>
      <c r="C378" s="15" t="inlineStr">
        <is>
          <t>4) Caffeine &amp; energy beverage</t>
        </is>
      </c>
      <c r="D378" s="15" t="inlineStr">
        <is>
          <t>473 mL can</t>
        </is>
      </c>
      <c r="E378" s="16" t="n">
        <v>1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White Peach</t>
        </is>
      </c>
      <c r="P378" s="16" t="n">
        <v>160</v>
      </c>
      <c r="Q378" s="16" t="n">
        <v>70</v>
      </c>
      <c r="R378" s="16" t="n">
        <v>95</v>
      </c>
      <c r="S378" s="16" t="n">
        <v>0</v>
      </c>
      <c r="T378" s="16" t="n">
        <v>15</v>
      </c>
      <c r="U378" s="15" t="inlineStr">
        <is>
          <t>Sucralose + acesulfame-K</t>
        </is>
      </c>
      <c r="V378" s="15" t="inlineStr">
        <is>
          <t>Natural caffeine, electrolytes, vitamin C &amp; D, zero sugar (Dwayne Johnson brand)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Celebrity-founded; wellness-energy positioning</t>
        </is>
      </c>
      <c r="AC378" s="15" t="inlineStr">
        <is>
          <t>A 'healthier' energy with electrolytes and vitamins</t>
        </is>
      </c>
      <c r="AD378" s="15" t="inlineStr">
        <is>
          <t>Energy plus added electrolytes/vitamins and a celebrity halo.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ZOA</t>
        </is>
      </c>
      <c r="B379" s="15" t="inlineStr">
        <is>
          <t>ZOA Zero Sugar Energy | White Peach | 8-pack 473mL</t>
        </is>
      </c>
      <c r="C379" s="15" t="inlineStr">
        <is>
          <t>4) Caffeine &amp; energy beverage</t>
        </is>
      </c>
      <c r="D379" s="15" t="inlineStr">
        <is>
          <t>473 mL can</t>
        </is>
      </c>
      <c r="E379" s="16" t="n">
        <v>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White Peach</t>
        </is>
      </c>
      <c r="P379" s="16" t="n">
        <v>160</v>
      </c>
      <c r="Q379" s="16" t="n">
        <v>70</v>
      </c>
      <c r="R379" s="16" t="n">
        <v>95</v>
      </c>
      <c r="S379" s="16" t="n">
        <v>0</v>
      </c>
      <c r="T379" s="16" t="n">
        <v>15</v>
      </c>
      <c r="U379" s="15" t="inlineStr">
        <is>
          <t>Sucralose + acesulfame-K</t>
        </is>
      </c>
      <c r="V379" s="15" t="inlineStr">
        <is>
          <t>Natural caffeine, electrolytes, vitamin C &amp; D, zero sugar (Dwayne Johnson brand)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Celebrity-founded; wellness-energy positioning</t>
        </is>
      </c>
      <c r="AC379" s="15" t="inlineStr">
        <is>
          <t>A 'healthier' energy with electrolytes and vitamins</t>
        </is>
      </c>
      <c r="AD379" s="15" t="inlineStr">
        <is>
          <t>Energy plus added electrolytes/vitamins and a celebrity halo.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ZOA</t>
        </is>
      </c>
      <c r="B380" s="15" t="inlineStr">
        <is>
          <t>ZOA Zero Sugar Energy | White Peach | 12-pack 473mL</t>
        </is>
      </c>
      <c r="C380" s="15" t="inlineStr">
        <is>
          <t>4) Caffeine &amp; energy beverage</t>
        </is>
      </c>
      <c r="D380" s="15" t="inlineStr">
        <is>
          <t>473 mL can</t>
        </is>
      </c>
      <c r="E380" s="16" t="n">
        <v>12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White Peach</t>
        </is>
      </c>
      <c r="P380" s="16" t="n">
        <v>160</v>
      </c>
      <c r="Q380" s="16" t="n">
        <v>70</v>
      </c>
      <c r="R380" s="16" t="n">
        <v>95</v>
      </c>
      <c r="S380" s="16" t="n">
        <v>0</v>
      </c>
      <c r="T380" s="16" t="n">
        <v>15</v>
      </c>
      <c r="U380" s="15" t="inlineStr">
        <is>
          <t>Sucralose + acesulfame-K</t>
        </is>
      </c>
      <c r="V380" s="15" t="inlineStr">
        <is>
          <t>Natural caffeine, electrolytes, vitamin C &amp; D, zero sugar (Dwayne Johnson brand)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Celebrity-founded; wellness-energy positioning</t>
        </is>
      </c>
      <c r="AC380" s="15" t="inlineStr">
        <is>
          <t>A 'healthier' energy with electrolytes and vitamins</t>
        </is>
      </c>
      <c r="AD380" s="15" t="inlineStr">
        <is>
          <t>Energy plus added electrolytes/vitamins and a celebrity halo.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ZOA</t>
        </is>
      </c>
      <c r="B381" s="15" t="inlineStr">
        <is>
          <t>ZOA Zero Sugar Energy | White Peach | 18-pack 473mL</t>
        </is>
      </c>
      <c r="C381" s="15" t="inlineStr">
        <is>
          <t>4) Caffeine &amp; energy beverage</t>
        </is>
      </c>
      <c r="D381" s="15" t="inlineStr">
        <is>
          <t>473 mL can</t>
        </is>
      </c>
      <c r="E381" s="16" t="n">
        <v>18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White Peach</t>
        </is>
      </c>
      <c r="P381" s="16" t="n">
        <v>160</v>
      </c>
      <c r="Q381" s="16" t="n">
        <v>70</v>
      </c>
      <c r="R381" s="16" t="n">
        <v>95</v>
      </c>
      <c r="S381" s="16" t="n">
        <v>0</v>
      </c>
      <c r="T381" s="16" t="n">
        <v>15</v>
      </c>
      <c r="U381" s="15" t="inlineStr">
        <is>
          <t>Sucralose + acesulfame-K</t>
        </is>
      </c>
      <c r="V381" s="15" t="inlineStr">
        <is>
          <t>Natural caffeine, electrolytes, vitamin C &amp; D, zero sugar (Dwayne Johnson brand)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Celebrity-founded; wellness-energy positioning</t>
        </is>
      </c>
      <c r="AC381" s="15" t="inlineStr">
        <is>
          <t>A 'healthier' energy with electrolytes and vitamins</t>
        </is>
      </c>
      <c r="AD381" s="15" t="inlineStr">
        <is>
          <t>Energy plus added electrolytes/vitamins and a celebrity halo.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ZOA</t>
        </is>
      </c>
      <c r="B382" s="15" t="inlineStr">
        <is>
          <t>ZOA Zero Sugar Energy | White Peach | 24-pack 473mL</t>
        </is>
      </c>
      <c r="C382" s="15" t="inlineStr">
        <is>
          <t>4) Caffeine &amp; energy beverage</t>
        </is>
      </c>
      <c r="D382" s="15" t="inlineStr">
        <is>
          <t>473 mL can</t>
        </is>
      </c>
      <c r="E382" s="16" t="n">
        <v>24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White Peach</t>
        </is>
      </c>
      <c r="P382" s="16" t="n">
        <v>160</v>
      </c>
      <c r="Q382" s="16" t="n">
        <v>70</v>
      </c>
      <c r="R382" s="16" t="n">
        <v>95</v>
      </c>
      <c r="S382" s="16" t="n">
        <v>0</v>
      </c>
      <c r="T382" s="16" t="n">
        <v>15</v>
      </c>
      <c r="U382" s="15" t="inlineStr">
        <is>
          <t>Sucralose + acesulfame-K</t>
        </is>
      </c>
      <c r="V382" s="15" t="inlineStr">
        <is>
          <t>Natural caffeine, electrolytes, vitamin C &amp; D, zero sugar (Dwayne Johnson brand)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Celebrity-founded; wellness-energy positioning</t>
        </is>
      </c>
      <c r="AC382" s="15" t="inlineStr">
        <is>
          <t>A 'healthier' energy with electrolytes and vitamins</t>
        </is>
      </c>
      <c r="AD382" s="15" t="inlineStr">
        <is>
          <t>Energy plus added electrolytes/vitamins and a celebrity halo.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ZOA</t>
        </is>
      </c>
      <c r="B383" s="15" t="inlineStr">
        <is>
          <t>ZOA Zero Sugar Energy | Lemon Lime | single 473mL</t>
        </is>
      </c>
      <c r="C383" s="15" t="inlineStr">
        <is>
          <t>4) Caffeine &amp; energy beverage</t>
        </is>
      </c>
      <c r="D383" s="15" t="inlineStr">
        <is>
          <t>473 mL can</t>
        </is>
      </c>
      <c r="E383" s="16" t="n">
        <v>1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Lemon Lime</t>
        </is>
      </c>
      <c r="P383" s="16" t="n">
        <v>160</v>
      </c>
      <c r="Q383" s="16" t="n">
        <v>70</v>
      </c>
      <c r="R383" s="16" t="n">
        <v>95</v>
      </c>
      <c r="S383" s="16" t="n">
        <v>0</v>
      </c>
      <c r="T383" s="16" t="n">
        <v>15</v>
      </c>
      <c r="U383" s="15" t="inlineStr">
        <is>
          <t>Sucralose + acesulfame-K</t>
        </is>
      </c>
      <c r="V383" s="15" t="inlineStr">
        <is>
          <t>Natural caffeine, electrolytes, vitamin C &amp; D, zero sugar (Dwayne Johnson brand)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Celebrity-founded; wellness-energy positioning</t>
        </is>
      </c>
      <c r="AC383" s="15" t="inlineStr">
        <is>
          <t>A 'healthier' energy with electrolytes and vitamins</t>
        </is>
      </c>
      <c r="AD383" s="15" t="inlineStr">
        <is>
          <t>Energy plus added electrolytes/vitamins and a celebrity halo.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ZOA</t>
        </is>
      </c>
      <c r="B384" s="15" t="inlineStr">
        <is>
          <t>ZOA Zero Sugar Energy | Lemon Lime | 8-pack 473mL</t>
        </is>
      </c>
      <c r="C384" s="15" t="inlineStr">
        <is>
          <t>4) Caffeine &amp; energy beverage</t>
        </is>
      </c>
      <c r="D384" s="15" t="inlineStr">
        <is>
          <t>473 mL can</t>
        </is>
      </c>
      <c r="E384" s="16" t="n">
        <v>8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Lemon Lime</t>
        </is>
      </c>
      <c r="P384" s="16" t="n">
        <v>160</v>
      </c>
      <c r="Q384" s="16" t="n">
        <v>70</v>
      </c>
      <c r="R384" s="16" t="n">
        <v>95</v>
      </c>
      <c r="S384" s="16" t="n">
        <v>0</v>
      </c>
      <c r="T384" s="16" t="n">
        <v>15</v>
      </c>
      <c r="U384" s="15" t="inlineStr">
        <is>
          <t>Sucralose + acesulfame-K</t>
        </is>
      </c>
      <c r="V384" s="15" t="inlineStr">
        <is>
          <t>Natural caffeine, electrolytes, vitamin C &amp; D, zero sugar (Dwayne Johnson brand)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Celebrity-founded; wellness-energy positioning</t>
        </is>
      </c>
      <c r="AC384" s="15" t="inlineStr">
        <is>
          <t>A 'healthier' energy with electrolytes and vitamins</t>
        </is>
      </c>
      <c r="AD384" s="15" t="inlineStr">
        <is>
          <t>Energy plus added electrolytes/vitamins and a celebrity halo.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ZOA</t>
        </is>
      </c>
      <c r="B385" s="15" t="inlineStr">
        <is>
          <t>ZOA Zero Sugar Energy | Lemon Lime | 12-pack 473mL</t>
        </is>
      </c>
      <c r="C385" s="15" t="inlineStr">
        <is>
          <t>4) Caffeine &amp; energy beverage</t>
        </is>
      </c>
      <c r="D385" s="15" t="inlineStr">
        <is>
          <t>473 mL can</t>
        </is>
      </c>
      <c r="E385" s="16" t="n">
        <v>12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Lemon Lime</t>
        </is>
      </c>
      <c r="P385" s="16" t="n">
        <v>160</v>
      </c>
      <c r="Q385" s="16" t="n">
        <v>70</v>
      </c>
      <c r="R385" s="16" t="n">
        <v>95</v>
      </c>
      <c r="S385" s="16" t="n">
        <v>0</v>
      </c>
      <c r="T385" s="16" t="n">
        <v>15</v>
      </c>
      <c r="U385" s="15" t="inlineStr">
        <is>
          <t>Sucralose + acesulfame-K</t>
        </is>
      </c>
      <c r="V385" s="15" t="inlineStr">
        <is>
          <t>Natural caffeine, electrolytes, vitamin C &amp; D, zero sugar (Dwayne Johnson brand)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Celebrity-founded; wellness-energy positioning</t>
        </is>
      </c>
      <c r="AC385" s="15" t="inlineStr">
        <is>
          <t>A 'healthier' energy with electrolytes and vitamins</t>
        </is>
      </c>
      <c r="AD385" s="15" t="inlineStr">
        <is>
          <t>Energy plus added electrolytes/vitamins and a celebrity halo.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ZOA</t>
        </is>
      </c>
      <c r="B386" s="15" t="inlineStr">
        <is>
          <t>ZOA Zero Sugar Energy | Lemon Lime | 18-pack 473mL</t>
        </is>
      </c>
      <c r="C386" s="15" t="inlineStr">
        <is>
          <t>4) Caffeine &amp; energy beverage</t>
        </is>
      </c>
      <c r="D386" s="15" t="inlineStr">
        <is>
          <t>473 mL can</t>
        </is>
      </c>
      <c r="E386" s="16" t="n">
        <v>18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Lemon Lime</t>
        </is>
      </c>
      <c r="P386" s="16" t="n">
        <v>160</v>
      </c>
      <c r="Q386" s="16" t="n">
        <v>70</v>
      </c>
      <c r="R386" s="16" t="n">
        <v>95</v>
      </c>
      <c r="S386" s="16" t="n">
        <v>0</v>
      </c>
      <c r="T386" s="16" t="n">
        <v>15</v>
      </c>
      <c r="U386" s="15" t="inlineStr">
        <is>
          <t>Sucralose + acesulfame-K</t>
        </is>
      </c>
      <c r="V386" s="15" t="inlineStr">
        <is>
          <t>Natural caffeine, electrolytes, vitamin C &amp; D, zero sugar (Dwayne Johnson brand)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Celebrity-founded; wellness-energy positioning</t>
        </is>
      </c>
      <c r="AC386" s="15" t="inlineStr">
        <is>
          <t>A 'healthier' energy with electrolytes and vitamins</t>
        </is>
      </c>
      <c r="AD386" s="15" t="inlineStr">
        <is>
          <t>Energy plus added electrolytes/vitamins and a celebrity halo.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ZOA</t>
        </is>
      </c>
      <c r="B387" s="15" t="inlineStr">
        <is>
          <t>ZOA Zero Sugar Energy | Lemon Lime | 24-pack 473mL</t>
        </is>
      </c>
      <c r="C387" s="15" t="inlineStr">
        <is>
          <t>4) Caffeine &amp; energy beverage</t>
        </is>
      </c>
      <c r="D387" s="15" t="inlineStr">
        <is>
          <t>473 mL can</t>
        </is>
      </c>
      <c r="E387" s="16" t="n">
        <v>24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Lemon Lime</t>
        </is>
      </c>
      <c r="P387" s="16" t="n">
        <v>160</v>
      </c>
      <c r="Q387" s="16" t="n">
        <v>70</v>
      </c>
      <c r="R387" s="16" t="n">
        <v>95</v>
      </c>
      <c r="S387" s="16" t="n">
        <v>0</v>
      </c>
      <c r="T387" s="16" t="n">
        <v>15</v>
      </c>
      <c r="U387" s="15" t="inlineStr">
        <is>
          <t>Sucralose + acesulfame-K</t>
        </is>
      </c>
      <c r="V387" s="15" t="inlineStr">
        <is>
          <t>Natural caffeine, electrolytes, vitamin C &amp; D, zero sugar (Dwayne Johnson brand)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Celebrity-founded; wellness-energy positioning</t>
        </is>
      </c>
      <c r="AC387" s="15" t="inlineStr">
        <is>
          <t>A 'healthier' energy with electrolytes and vitamins</t>
        </is>
      </c>
      <c r="AD387" s="15" t="inlineStr">
        <is>
          <t>Energy plus added electrolytes/vitamins and a celebrity halo.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Zevia</t>
        </is>
      </c>
      <c r="B388" s="15" t="inlineStr">
        <is>
          <t>Zevia Energy | Mango Ginger | single 355mL</t>
        </is>
      </c>
      <c r="C388" s="15" t="inlineStr">
        <is>
          <t>4) Caffeine &amp; energy beverage</t>
        </is>
      </c>
      <c r="D388" s="15" t="inlineStr">
        <is>
          <t>355 mL can</t>
        </is>
      </c>
      <c r="E388" s="16" t="n">
        <v>1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Mango Ginger</t>
        </is>
      </c>
      <c r="P388" s="16" t="n">
        <v>120</v>
      </c>
      <c r="Q388" s="16" t="n">
        <v>0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Stevia</t>
        </is>
      </c>
      <c r="V388" s="15" t="inlineStr">
        <is>
          <t>Zero sugar, zero calorie, stevia-sweetened, no artificial sweeteners</t>
        </is>
      </c>
      <c r="W388" s="19" t="n"/>
      <c r="X388" s="19" t="n"/>
      <c r="Y388" s="19" t="n"/>
      <c r="Z388" s="19" t="n"/>
      <c r="AA388" s="15" t="inlineStr">
        <is>
          <t>Low</t>
        </is>
      </c>
      <c r="AB388" s="15" t="inlineStr">
        <is>
          <t>Niche clean-label energy; stevia differentiator</t>
        </is>
      </c>
      <c r="AC388" s="15" t="inlineStr">
        <is>
          <t>Naturally-sweetened zero-calorie energy</t>
        </is>
      </c>
      <c r="AD388" s="15" t="inlineStr">
        <is>
          <t>Caffeine with stevia and no artificial sweeteners.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355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Zevia</t>
        </is>
      </c>
      <c r="B389" s="15" t="inlineStr">
        <is>
          <t>Zevia Energy | Mango Ginger | 8-pack 355mL</t>
        </is>
      </c>
      <c r="C389" s="15" t="inlineStr">
        <is>
          <t>4) Caffeine &amp; energy beverage</t>
        </is>
      </c>
      <c r="D389" s="15" t="inlineStr">
        <is>
          <t>355 mL can</t>
        </is>
      </c>
      <c r="E389" s="16" t="n">
        <v>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Mango Ginger</t>
        </is>
      </c>
      <c r="P389" s="16" t="n">
        <v>120</v>
      </c>
      <c r="Q389" s="16" t="n">
        <v>0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Stevia</t>
        </is>
      </c>
      <c r="V389" s="15" t="inlineStr">
        <is>
          <t>Zero sugar, zero calorie, stevia-sweetened, no artificial sweeteners</t>
        </is>
      </c>
      <c r="W389" s="19" t="n"/>
      <c r="X389" s="19" t="n"/>
      <c r="Y389" s="19" t="n"/>
      <c r="Z389" s="19" t="n"/>
      <c r="AA389" s="15" t="inlineStr">
        <is>
          <t>Low</t>
        </is>
      </c>
      <c r="AB389" s="15" t="inlineStr">
        <is>
          <t>Niche clean-label energy; stevia differentiator</t>
        </is>
      </c>
      <c r="AC389" s="15" t="inlineStr">
        <is>
          <t>Naturally-sweetened zero-calorie energy</t>
        </is>
      </c>
      <c r="AD389" s="15" t="inlineStr">
        <is>
          <t>Caffeine with stevia and no artificial sweeteners.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355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Zevia</t>
        </is>
      </c>
      <c r="B390" s="15" t="inlineStr">
        <is>
          <t>Zevia Energy | Mango Ginger | 12-pack 355mL</t>
        </is>
      </c>
      <c r="C390" s="15" t="inlineStr">
        <is>
          <t>4) Caffeine &amp; energy beverage</t>
        </is>
      </c>
      <c r="D390" s="15" t="inlineStr">
        <is>
          <t>355 mL can</t>
        </is>
      </c>
      <c r="E390" s="16" t="n">
        <v>12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Mango Ginger</t>
        </is>
      </c>
      <c r="P390" s="16" t="n">
        <v>120</v>
      </c>
      <c r="Q390" s="16" t="n">
        <v>0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Stevia</t>
        </is>
      </c>
      <c r="V390" s="15" t="inlineStr">
        <is>
          <t>Zero sugar, zero calorie, stevia-sweetened, no artificial sweeteners</t>
        </is>
      </c>
      <c r="W390" s="19" t="n"/>
      <c r="X390" s="19" t="n"/>
      <c r="Y390" s="19" t="n"/>
      <c r="Z390" s="19" t="n"/>
      <c r="AA390" s="15" t="inlineStr">
        <is>
          <t>Low</t>
        </is>
      </c>
      <c r="AB390" s="15" t="inlineStr">
        <is>
          <t>Niche clean-label energy; stevia differentiator</t>
        </is>
      </c>
      <c r="AC390" s="15" t="inlineStr">
        <is>
          <t>Naturally-sweetened zero-calorie energy</t>
        </is>
      </c>
      <c r="AD390" s="15" t="inlineStr">
        <is>
          <t>Caffeine with stevia and no artificial sweeteners.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355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Zevia</t>
        </is>
      </c>
      <c r="B391" s="15" t="inlineStr">
        <is>
          <t>Zevia Energy | Mango Ginger | 15-pack 355mL</t>
        </is>
      </c>
      <c r="C391" s="15" t="inlineStr">
        <is>
          <t>4) Caffeine &amp; energy beverage</t>
        </is>
      </c>
      <c r="D391" s="15" t="inlineStr">
        <is>
          <t>355 mL can</t>
        </is>
      </c>
      <c r="E391" s="16" t="n">
        <v>15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Mango Ginger</t>
        </is>
      </c>
      <c r="P391" s="16" t="n">
        <v>120</v>
      </c>
      <c r="Q391" s="16" t="n">
        <v>0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Stevia</t>
        </is>
      </c>
      <c r="V391" s="15" t="inlineStr">
        <is>
          <t>Zero sugar, zero calorie, stevia-sweetened, no artificial sweeteners</t>
        </is>
      </c>
      <c r="W391" s="19" t="n"/>
      <c r="X391" s="19" t="n"/>
      <c r="Y391" s="19" t="n"/>
      <c r="Z391" s="19" t="n"/>
      <c r="AA391" s="15" t="inlineStr">
        <is>
          <t>Low</t>
        </is>
      </c>
      <c r="AB391" s="15" t="inlineStr">
        <is>
          <t>Niche clean-label energy; stevia differentiator</t>
        </is>
      </c>
      <c r="AC391" s="15" t="inlineStr">
        <is>
          <t>Naturally-sweetened zero-calorie energy</t>
        </is>
      </c>
      <c r="AD391" s="15" t="inlineStr">
        <is>
          <t>Caffeine with stevia and no artificial sweeteners.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355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Zevia</t>
        </is>
      </c>
      <c r="B392" s="15" t="inlineStr">
        <is>
          <t>Zevia Energy | Mango Ginger | 18-pack 355mL</t>
        </is>
      </c>
      <c r="C392" s="15" t="inlineStr">
        <is>
          <t>4) Caffeine &amp; energy beverage</t>
        </is>
      </c>
      <c r="D392" s="15" t="inlineStr">
        <is>
          <t>355 mL can</t>
        </is>
      </c>
      <c r="E392" s="16" t="n">
        <v>18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Mango Ginger</t>
        </is>
      </c>
      <c r="P392" s="16" t="n">
        <v>120</v>
      </c>
      <c r="Q392" s="16" t="n">
        <v>0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Stevia</t>
        </is>
      </c>
      <c r="V392" s="15" t="inlineStr">
        <is>
          <t>Zero sugar, zero calorie, stevia-sweetened, no artificial sweeteners</t>
        </is>
      </c>
      <c r="W392" s="19" t="n"/>
      <c r="X392" s="19" t="n"/>
      <c r="Y392" s="19" t="n"/>
      <c r="Z392" s="19" t="n"/>
      <c r="AA392" s="15" t="inlineStr">
        <is>
          <t>Low</t>
        </is>
      </c>
      <c r="AB392" s="15" t="inlineStr">
        <is>
          <t>Niche clean-label energy; stevia differentiator</t>
        </is>
      </c>
      <c r="AC392" s="15" t="inlineStr">
        <is>
          <t>Naturally-sweetened zero-calorie energy</t>
        </is>
      </c>
      <c r="AD392" s="15" t="inlineStr">
        <is>
          <t>Caffeine with stevia and no artificial sweeteners.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355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Zevia</t>
        </is>
      </c>
      <c r="B393" s="15" t="inlineStr">
        <is>
          <t>Zevia Energy | Mango Ginger | 24-pack 355mL</t>
        </is>
      </c>
      <c r="C393" s="15" t="inlineStr">
        <is>
          <t>4) Caffeine &amp; energy beverage</t>
        </is>
      </c>
      <c r="D393" s="15" t="inlineStr">
        <is>
          <t>355 mL can</t>
        </is>
      </c>
      <c r="E393" s="16" t="n">
        <v>24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Mango Ginger</t>
        </is>
      </c>
      <c r="P393" s="16" t="n">
        <v>120</v>
      </c>
      <c r="Q393" s="16" t="n">
        <v>0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Stevia</t>
        </is>
      </c>
      <c r="V393" s="15" t="inlineStr">
        <is>
          <t>Zero sugar, zero calorie, stevia-sweetened, no artificial sweeteners</t>
        </is>
      </c>
      <c r="W393" s="19" t="n"/>
      <c r="X393" s="19" t="n"/>
      <c r="Y393" s="19" t="n"/>
      <c r="Z393" s="19" t="n"/>
      <c r="AA393" s="15" t="inlineStr">
        <is>
          <t>Low</t>
        </is>
      </c>
      <c r="AB393" s="15" t="inlineStr">
        <is>
          <t>Niche clean-label energy; stevia differentiator</t>
        </is>
      </c>
      <c r="AC393" s="15" t="inlineStr">
        <is>
          <t>Naturally-sweetened zero-calorie energy</t>
        </is>
      </c>
      <c r="AD393" s="15" t="inlineStr">
        <is>
          <t>Caffeine with stevia and no artificial sweeteners.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355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Zevia</t>
        </is>
      </c>
      <c r="B394" s="15" t="inlineStr">
        <is>
          <t>Zevia Energy | Grapefruit | single 355mL</t>
        </is>
      </c>
      <c r="C394" s="15" t="inlineStr">
        <is>
          <t>4) Caffeine &amp; energy beverage</t>
        </is>
      </c>
      <c r="D394" s="15" t="inlineStr">
        <is>
          <t>355 mL can</t>
        </is>
      </c>
      <c r="E394" s="16" t="n">
        <v>1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Grapefruit</t>
        </is>
      </c>
      <c r="P394" s="16" t="n">
        <v>120</v>
      </c>
      <c r="Q394" s="16" t="n">
        <v>0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Stevia</t>
        </is>
      </c>
      <c r="V394" s="15" t="inlineStr">
        <is>
          <t>Zero sugar, zero calorie, stevia-sweetened, no artificial sweeteners</t>
        </is>
      </c>
      <c r="W394" s="19" t="n"/>
      <c r="X394" s="19" t="n"/>
      <c r="Y394" s="19" t="n"/>
      <c r="Z394" s="19" t="n"/>
      <c r="AA394" s="15" t="inlineStr">
        <is>
          <t>Low</t>
        </is>
      </c>
      <c r="AB394" s="15" t="inlineStr">
        <is>
          <t>Niche clean-label energy; stevia differentiator</t>
        </is>
      </c>
      <c r="AC394" s="15" t="inlineStr">
        <is>
          <t>Naturally-sweetened zero-calorie energy</t>
        </is>
      </c>
      <c r="AD394" s="15" t="inlineStr">
        <is>
          <t>Caffeine with stevia and no artificial sweeteners.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355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Zevia</t>
        </is>
      </c>
      <c r="B395" s="15" t="inlineStr">
        <is>
          <t>Zevia Energy | Grapefruit | 8-pack 355mL</t>
        </is>
      </c>
      <c r="C395" s="15" t="inlineStr">
        <is>
          <t>4) Caffeine &amp; energy beverage</t>
        </is>
      </c>
      <c r="D395" s="15" t="inlineStr">
        <is>
          <t>355 mL can</t>
        </is>
      </c>
      <c r="E395" s="16" t="n">
        <v>8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Grapefruit</t>
        </is>
      </c>
      <c r="P395" s="16" t="n">
        <v>120</v>
      </c>
      <c r="Q395" s="16" t="n">
        <v>0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Stevia</t>
        </is>
      </c>
      <c r="V395" s="15" t="inlineStr">
        <is>
          <t>Zero sugar, zero calorie, stevia-sweetened, no artificial sweeteners</t>
        </is>
      </c>
      <c r="W395" s="19" t="n"/>
      <c r="X395" s="19" t="n"/>
      <c r="Y395" s="19" t="n"/>
      <c r="Z395" s="19" t="n"/>
      <c r="AA395" s="15" t="inlineStr">
        <is>
          <t>Low</t>
        </is>
      </c>
      <c r="AB395" s="15" t="inlineStr">
        <is>
          <t>Niche clean-label energy; stevia differentiator</t>
        </is>
      </c>
      <c r="AC395" s="15" t="inlineStr">
        <is>
          <t>Naturally-sweetened zero-calorie energy</t>
        </is>
      </c>
      <c r="AD395" s="15" t="inlineStr">
        <is>
          <t>Caffeine with stevia and no artificial sweeteners.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355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Zevia</t>
        </is>
      </c>
      <c r="B396" s="15" t="inlineStr">
        <is>
          <t>Zevia Energy | Grapefruit | 12-pack 355mL</t>
        </is>
      </c>
      <c r="C396" s="15" t="inlineStr">
        <is>
          <t>4) Caffeine &amp; energy beverage</t>
        </is>
      </c>
      <c r="D396" s="15" t="inlineStr">
        <is>
          <t>355 mL can</t>
        </is>
      </c>
      <c r="E396" s="16" t="n">
        <v>12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Grapefruit</t>
        </is>
      </c>
      <c r="P396" s="16" t="n">
        <v>120</v>
      </c>
      <c r="Q396" s="16" t="n">
        <v>0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Stevia</t>
        </is>
      </c>
      <c r="V396" s="15" t="inlineStr">
        <is>
          <t>Zero sugar, zero calorie, stevia-sweetened, no artificial sweeteners</t>
        </is>
      </c>
      <c r="W396" s="19" t="n"/>
      <c r="X396" s="19" t="n"/>
      <c r="Y396" s="19" t="n"/>
      <c r="Z396" s="19" t="n"/>
      <c r="AA396" s="15" t="inlineStr">
        <is>
          <t>Low</t>
        </is>
      </c>
      <c r="AB396" s="15" t="inlineStr">
        <is>
          <t>Niche clean-label energy; stevia differentiator</t>
        </is>
      </c>
      <c r="AC396" s="15" t="inlineStr">
        <is>
          <t>Naturally-sweetened zero-calorie energy</t>
        </is>
      </c>
      <c r="AD396" s="15" t="inlineStr">
        <is>
          <t>Caffeine with stevia and no artificial sweeteners.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355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Zevia</t>
        </is>
      </c>
      <c r="B397" s="15" t="inlineStr">
        <is>
          <t>Zevia Energy | Grapefruit | 15-pack 355mL</t>
        </is>
      </c>
      <c r="C397" s="15" t="inlineStr">
        <is>
          <t>4) Caffeine &amp; energy beverage</t>
        </is>
      </c>
      <c r="D397" s="15" t="inlineStr">
        <is>
          <t>355 mL can</t>
        </is>
      </c>
      <c r="E397" s="16" t="n">
        <v>15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Grapefruit</t>
        </is>
      </c>
      <c r="P397" s="16" t="n">
        <v>120</v>
      </c>
      <c r="Q397" s="16" t="n">
        <v>0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Stevia</t>
        </is>
      </c>
      <c r="V397" s="15" t="inlineStr">
        <is>
          <t>Zero sugar, zero calorie, stevia-sweetened, no artificial sweeteners</t>
        </is>
      </c>
      <c r="W397" s="19" t="n"/>
      <c r="X397" s="19" t="n"/>
      <c r="Y397" s="19" t="n"/>
      <c r="Z397" s="19" t="n"/>
      <c r="AA397" s="15" t="inlineStr">
        <is>
          <t>Low</t>
        </is>
      </c>
      <c r="AB397" s="15" t="inlineStr">
        <is>
          <t>Niche clean-label energy; stevia differentiator</t>
        </is>
      </c>
      <c r="AC397" s="15" t="inlineStr">
        <is>
          <t>Naturally-sweetened zero-calorie energy</t>
        </is>
      </c>
      <c r="AD397" s="15" t="inlineStr">
        <is>
          <t>Caffeine with stevia and no artificial sweeteners.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355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Zevia</t>
        </is>
      </c>
      <c r="B398" s="15" t="inlineStr">
        <is>
          <t>Zevia Energy | Grapefruit | 18-pack 355mL</t>
        </is>
      </c>
      <c r="C398" s="15" t="inlineStr">
        <is>
          <t>4) Caffeine &amp; energy beverage</t>
        </is>
      </c>
      <c r="D398" s="15" t="inlineStr">
        <is>
          <t>355 mL can</t>
        </is>
      </c>
      <c r="E398" s="16" t="n">
        <v>18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Grapefruit</t>
        </is>
      </c>
      <c r="P398" s="16" t="n">
        <v>120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Stevia</t>
        </is>
      </c>
      <c r="V398" s="15" t="inlineStr">
        <is>
          <t>Zero sugar, zero calorie, stevia-sweetened, no artificial sweeteners</t>
        </is>
      </c>
      <c r="W398" s="19" t="n"/>
      <c r="X398" s="19" t="n"/>
      <c r="Y398" s="19" t="n"/>
      <c r="Z398" s="19" t="n"/>
      <c r="AA398" s="15" t="inlineStr">
        <is>
          <t>Low</t>
        </is>
      </c>
      <c r="AB398" s="15" t="inlineStr">
        <is>
          <t>Niche clean-label energy; stevia differentiator</t>
        </is>
      </c>
      <c r="AC398" s="15" t="inlineStr">
        <is>
          <t>Naturally-sweetened zero-calorie energy</t>
        </is>
      </c>
      <c r="AD398" s="15" t="inlineStr">
        <is>
          <t>Caffeine with stevia and no artificial sweeteners.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Zevia</t>
        </is>
      </c>
      <c r="B399" s="15" t="inlineStr">
        <is>
          <t>Zevia Energy | Grapefruit | 24-pack 355mL</t>
        </is>
      </c>
      <c r="C399" s="15" t="inlineStr">
        <is>
          <t>4) Caffeine &amp; energy beverage</t>
        </is>
      </c>
      <c r="D399" s="15" t="inlineStr">
        <is>
          <t>355 mL can</t>
        </is>
      </c>
      <c r="E399" s="16" t="n">
        <v>24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Grapefruit</t>
        </is>
      </c>
      <c r="P399" s="16" t="n">
        <v>120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Stevia</t>
        </is>
      </c>
      <c r="V399" s="15" t="inlineStr">
        <is>
          <t>Zero sugar, zero calorie, stevia-sweetened, no artificial sweeteners</t>
        </is>
      </c>
      <c r="W399" s="19" t="n"/>
      <c r="X399" s="19" t="n"/>
      <c r="Y399" s="19" t="n"/>
      <c r="Z399" s="19" t="n"/>
      <c r="AA399" s="15" t="inlineStr">
        <is>
          <t>Low</t>
        </is>
      </c>
      <c r="AB399" s="15" t="inlineStr">
        <is>
          <t>Niche clean-label energy; stevia differentiator</t>
        </is>
      </c>
      <c r="AC399" s="15" t="inlineStr">
        <is>
          <t>Naturally-sweetened zero-calorie energy</t>
        </is>
      </c>
      <c r="AD399" s="15" t="inlineStr">
        <is>
          <t>Caffeine with stevia and no artificial sweeteners.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Zevia</t>
        </is>
      </c>
      <c r="B400" s="15" t="inlineStr">
        <is>
          <t>Zevia Energy | Kola | single 355mL</t>
        </is>
      </c>
      <c r="C400" s="15" t="inlineStr">
        <is>
          <t>4) Caffeine &amp; energy beverage</t>
        </is>
      </c>
      <c r="D400" s="15" t="inlineStr">
        <is>
          <t>355 mL can</t>
        </is>
      </c>
      <c r="E400" s="16" t="n">
        <v>1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Kola</t>
        </is>
      </c>
      <c r="P400" s="16" t="n">
        <v>120</v>
      </c>
      <c r="Q400" s="16" t="n">
        <v>0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Stevia</t>
        </is>
      </c>
      <c r="V400" s="15" t="inlineStr">
        <is>
          <t>Zero sugar, zero calorie, stevia-sweetened, no artificial sweeteners</t>
        </is>
      </c>
      <c r="W400" s="19" t="n"/>
      <c r="X400" s="19" t="n"/>
      <c r="Y400" s="19" t="n"/>
      <c r="Z400" s="19" t="n"/>
      <c r="AA400" s="15" t="inlineStr">
        <is>
          <t>Low</t>
        </is>
      </c>
      <c r="AB400" s="15" t="inlineStr">
        <is>
          <t>Niche clean-label energy; stevia differentiator</t>
        </is>
      </c>
      <c r="AC400" s="15" t="inlineStr">
        <is>
          <t>Naturally-sweetened zero-calorie energy</t>
        </is>
      </c>
      <c r="AD400" s="15" t="inlineStr">
        <is>
          <t>Caffeine with stevia and no artificial sweeteners.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Zevia</t>
        </is>
      </c>
      <c r="B401" s="15" t="inlineStr">
        <is>
          <t>Zevia Energy | Kola | 8-pack 355mL</t>
        </is>
      </c>
      <c r="C401" s="15" t="inlineStr">
        <is>
          <t>4) Caffeine &amp; energy beverage</t>
        </is>
      </c>
      <c r="D401" s="15" t="inlineStr">
        <is>
          <t>355 mL can</t>
        </is>
      </c>
      <c r="E401" s="16" t="n">
        <v>8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Kola</t>
        </is>
      </c>
      <c r="P401" s="16" t="n">
        <v>120</v>
      </c>
      <c r="Q401" s="16" t="n">
        <v>0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Stevia</t>
        </is>
      </c>
      <c r="V401" s="15" t="inlineStr">
        <is>
          <t>Zero sugar, zero calorie, stevia-sweetened, no artificial sweeteners</t>
        </is>
      </c>
      <c r="W401" s="19" t="n"/>
      <c r="X401" s="19" t="n"/>
      <c r="Y401" s="19" t="n"/>
      <c r="Z401" s="19" t="n"/>
      <c r="AA401" s="15" t="inlineStr">
        <is>
          <t>Low</t>
        </is>
      </c>
      <c r="AB401" s="15" t="inlineStr">
        <is>
          <t>Niche clean-label energy; stevia differentiator</t>
        </is>
      </c>
      <c r="AC401" s="15" t="inlineStr">
        <is>
          <t>Naturally-sweetened zero-calorie energy</t>
        </is>
      </c>
      <c r="AD401" s="15" t="inlineStr">
        <is>
          <t>Caffeine with stevia and no artificial sweeteners.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Zevia</t>
        </is>
      </c>
      <c r="B402" s="15" t="inlineStr">
        <is>
          <t>Zevia Energy | Kola | 12-pack 355mL</t>
        </is>
      </c>
      <c r="C402" s="15" t="inlineStr">
        <is>
          <t>4) Caffeine &amp; energy beverage</t>
        </is>
      </c>
      <c r="D402" s="15" t="inlineStr">
        <is>
          <t>355 mL can</t>
        </is>
      </c>
      <c r="E402" s="16" t="n">
        <v>12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Kola</t>
        </is>
      </c>
      <c r="P402" s="16" t="n">
        <v>120</v>
      </c>
      <c r="Q402" s="16" t="n">
        <v>0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Stevia</t>
        </is>
      </c>
      <c r="V402" s="15" t="inlineStr">
        <is>
          <t>Zero sugar, zero calorie, stevia-sweetened, no artificial sweeteners</t>
        </is>
      </c>
      <c r="W402" s="19" t="n"/>
      <c r="X402" s="19" t="n"/>
      <c r="Y402" s="19" t="n"/>
      <c r="Z402" s="19" t="n"/>
      <c r="AA402" s="15" t="inlineStr">
        <is>
          <t>Low</t>
        </is>
      </c>
      <c r="AB402" s="15" t="inlineStr">
        <is>
          <t>Niche clean-label energy; stevia differentiator</t>
        </is>
      </c>
      <c r="AC402" s="15" t="inlineStr">
        <is>
          <t>Naturally-sweetened zero-calorie energy</t>
        </is>
      </c>
      <c r="AD402" s="15" t="inlineStr">
        <is>
          <t>Caffeine with stevia and no artificial sweeteners.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Zevia</t>
        </is>
      </c>
      <c r="B403" s="15" t="inlineStr">
        <is>
          <t>Zevia Energy | Kola | 15-pack 355mL</t>
        </is>
      </c>
      <c r="C403" s="15" t="inlineStr">
        <is>
          <t>4) Caffeine &amp; energy beverage</t>
        </is>
      </c>
      <c r="D403" s="15" t="inlineStr">
        <is>
          <t>355 mL can</t>
        </is>
      </c>
      <c r="E403" s="16" t="n">
        <v>15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Kola</t>
        </is>
      </c>
      <c r="P403" s="16" t="n">
        <v>120</v>
      </c>
      <c r="Q403" s="16" t="n">
        <v>0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Stevia</t>
        </is>
      </c>
      <c r="V403" s="15" t="inlineStr">
        <is>
          <t>Zero sugar, zero calorie, stevia-sweetened, no artificial sweeteners</t>
        </is>
      </c>
      <c r="W403" s="19" t="n"/>
      <c r="X403" s="19" t="n"/>
      <c r="Y403" s="19" t="n"/>
      <c r="Z403" s="19" t="n"/>
      <c r="AA403" s="15" t="inlineStr">
        <is>
          <t>Low</t>
        </is>
      </c>
      <c r="AB403" s="15" t="inlineStr">
        <is>
          <t>Niche clean-label energy; stevia differentiator</t>
        </is>
      </c>
      <c r="AC403" s="15" t="inlineStr">
        <is>
          <t>Naturally-sweetened zero-calorie energy</t>
        </is>
      </c>
      <c r="AD403" s="15" t="inlineStr">
        <is>
          <t>Caffeine with stevia and no artificial sweeteners.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Zevia</t>
        </is>
      </c>
      <c r="B404" s="15" t="inlineStr">
        <is>
          <t>Zevia Energy | Kola | 18-pack 355mL</t>
        </is>
      </c>
      <c r="C404" s="15" t="inlineStr">
        <is>
          <t>4) Caffeine &amp; energy beverage</t>
        </is>
      </c>
      <c r="D404" s="15" t="inlineStr">
        <is>
          <t>355 mL can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Kola</t>
        </is>
      </c>
      <c r="P404" s="16" t="n">
        <v>120</v>
      </c>
      <c r="Q404" s="16" t="n">
        <v>0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Stevia</t>
        </is>
      </c>
      <c r="V404" s="15" t="inlineStr">
        <is>
          <t>Zero sugar, zero calorie, stevia-sweetened, no artificial sweeteners</t>
        </is>
      </c>
      <c r="W404" s="19" t="n"/>
      <c r="X404" s="19" t="n"/>
      <c r="Y404" s="19" t="n"/>
      <c r="Z404" s="19" t="n"/>
      <c r="AA404" s="15" t="inlineStr">
        <is>
          <t>Low</t>
        </is>
      </c>
      <c r="AB404" s="15" t="inlineStr">
        <is>
          <t>Niche clean-label energy; stevia differentiator</t>
        </is>
      </c>
      <c r="AC404" s="15" t="inlineStr">
        <is>
          <t>Naturally-sweetened zero-calorie energy</t>
        </is>
      </c>
      <c r="AD404" s="15" t="inlineStr">
        <is>
          <t>Caffeine with stevia and no artificial sweeteners.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Zevia</t>
        </is>
      </c>
      <c r="B405" s="15" t="inlineStr">
        <is>
          <t>Zevia Energy | Kola | 24-pack 355mL</t>
        </is>
      </c>
      <c r="C405" s="15" t="inlineStr">
        <is>
          <t>4) Caffeine &amp; energy beverage</t>
        </is>
      </c>
      <c r="D405" s="15" t="inlineStr">
        <is>
          <t>355 mL can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Kola</t>
        </is>
      </c>
      <c r="P405" s="16" t="n">
        <v>120</v>
      </c>
      <c r="Q405" s="16" t="n">
        <v>0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Stevia</t>
        </is>
      </c>
      <c r="V405" s="15" t="inlineStr">
        <is>
          <t>Zero sugar, zero calorie, stevia-sweetened, no artificial sweeteners</t>
        </is>
      </c>
      <c r="W405" s="19" t="n"/>
      <c r="X405" s="19" t="n"/>
      <c r="Y405" s="19" t="n"/>
      <c r="Z405" s="19" t="n"/>
      <c r="AA405" s="15" t="inlineStr">
        <is>
          <t>Low</t>
        </is>
      </c>
      <c r="AB405" s="15" t="inlineStr">
        <is>
          <t>Niche clean-label energy; stevia differentiator</t>
        </is>
      </c>
      <c r="AC405" s="15" t="inlineStr">
        <is>
          <t>Naturally-sweetened zero-calorie energy</t>
        </is>
      </c>
      <c r="AD405" s="15" t="inlineStr">
        <is>
          <t>Caffeine with stevia and no artificial sweeteners.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Zevia</t>
        </is>
      </c>
      <c r="B406" s="15" t="inlineStr">
        <is>
          <t>Zevia Energy | Raspberry Lime | single 355mL</t>
        </is>
      </c>
      <c r="C406" s="15" t="inlineStr">
        <is>
          <t>4) Caffeine &amp; energy beverage</t>
        </is>
      </c>
      <c r="D406" s="15" t="inlineStr">
        <is>
          <t>355 mL can</t>
        </is>
      </c>
      <c r="E406" s="16" t="n">
        <v>1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Raspberry Lime</t>
        </is>
      </c>
      <c r="P406" s="16" t="n">
        <v>120</v>
      </c>
      <c r="Q406" s="16" t="n">
        <v>0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Stevia</t>
        </is>
      </c>
      <c r="V406" s="15" t="inlineStr">
        <is>
          <t>Zero sugar, zero calorie, stevia-sweetened, no artificial sweeteners</t>
        </is>
      </c>
      <c r="W406" s="19" t="n"/>
      <c r="X406" s="19" t="n"/>
      <c r="Y406" s="19" t="n"/>
      <c r="Z406" s="19" t="n"/>
      <c r="AA406" s="15" t="inlineStr">
        <is>
          <t>Low</t>
        </is>
      </c>
      <c r="AB406" s="15" t="inlineStr">
        <is>
          <t>Niche clean-label energy; stevia differentiator</t>
        </is>
      </c>
      <c r="AC406" s="15" t="inlineStr">
        <is>
          <t>Naturally-sweetened zero-calorie energy</t>
        </is>
      </c>
      <c r="AD406" s="15" t="inlineStr">
        <is>
          <t>Caffeine with stevia and no artificial sweeteners.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Zevia</t>
        </is>
      </c>
      <c r="B407" s="15" t="inlineStr">
        <is>
          <t>Zevia Energy | Raspberry Lime | 8-pack 355mL</t>
        </is>
      </c>
      <c r="C407" s="15" t="inlineStr">
        <is>
          <t>4) Caffeine &amp; energy beverage</t>
        </is>
      </c>
      <c r="D407" s="15" t="inlineStr">
        <is>
          <t>355 mL can</t>
        </is>
      </c>
      <c r="E407" s="16" t="n">
        <v>8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Raspberry Lime</t>
        </is>
      </c>
      <c r="P407" s="16" t="n">
        <v>120</v>
      </c>
      <c r="Q407" s="16" t="n">
        <v>0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Stevia</t>
        </is>
      </c>
      <c r="V407" s="15" t="inlineStr">
        <is>
          <t>Zero sugar, zero calorie, stevia-sweetened, no artificial sweeteners</t>
        </is>
      </c>
      <c r="W407" s="19" t="n"/>
      <c r="X407" s="19" t="n"/>
      <c r="Y407" s="19" t="n"/>
      <c r="Z407" s="19" t="n"/>
      <c r="AA407" s="15" t="inlineStr">
        <is>
          <t>Low</t>
        </is>
      </c>
      <c r="AB407" s="15" t="inlineStr">
        <is>
          <t>Niche clean-label energy; stevia differentiator</t>
        </is>
      </c>
      <c r="AC407" s="15" t="inlineStr">
        <is>
          <t>Naturally-sweetened zero-calorie energy</t>
        </is>
      </c>
      <c r="AD407" s="15" t="inlineStr">
        <is>
          <t>Caffeine with stevia and no artificial sweeteners.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Zevia</t>
        </is>
      </c>
      <c r="B408" s="15" t="inlineStr">
        <is>
          <t>Zevia Energy | Raspberry Lime | 12-pack 355mL</t>
        </is>
      </c>
      <c r="C408" s="15" t="inlineStr">
        <is>
          <t>4) Caffeine &amp; energy beverage</t>
        </is>
      </c>
      <c r="D408" s="15" t="inlineStr">
        <is>
          <t>355 mL can</t>
        </is>
      </c>
      <c r="E408" s="16" t="n">
        <v>12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Raspberry Lime</t>
        </is>
      </c>
      <c r="P408" s="16" t="n">
        <v>120</v>
      </c>
      <c r="Q408" s="16" t="n">
        <v>0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Stevia</t>
        </is>
      </c>
      <c r="V408" s="15" t="inlineStr">
        <is>
          <t>Zero sugar, zero calorie, stevia-sweetened, no artificial sweeteners</t>
        </is>
      </c>
      <c r="W408" s="19" t="n"/>
      <c r="X408" s="19" t="n"/>
      <c r="Y408" s="19" t="n"/>
      <c r="Z408" s="19" t="n"/>
      <c r="AA408" s="15" t="inlineStr">
        <is>
          <t>Low</t>
        </is>
      </c>
      <c r="AB408" s="15" t="inlineStr">
        <is>
          <t>Niche clean-label energy; stevia differentiator</t>
        </is>
      </c>
      <c r="AC408" s="15" t="inlineStr">
        <is>
          <t>Naturally-sweetened zero-calorie energy</t>
        </is>
      </c>
      <c r="AD408" s="15" t="inlineStr">
        <is>
          <t>Caffeine with stevia and no artificial sweeteners.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Zevia</t>
        </is>
      </c>
      <c r="B409" s="15" t="inlineStr">
        <is>
          <t>Zevia Energy | Raspberry Lime | 15-pack 355mL</t>
        </is>
      </c>
      <c r="C409" s="15" t="inlineStr">
        <is>
          <t>4) Caffeine &amp; energy beverage</t>
        </is>
      </c>
      <c r="D409" s="15" t="inlineStr">
        <is>
          <t>355 mL can</t>
        </is>
      </c>
      <c r="E409" s="16" t="n">
        <v>15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Raspberry Lime</t>
        </is>
      </c>
      <c r="P409" s="16" t="n">
        <v>120</v>
      </c>
      <c r="Q409" s="16" t="n">
        <v>0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Stevia</t>
        </is>
      </c>
      <c r="V409" s="15" t="inlineStr">
        <is>
          <t>Zero sugar, zero calorie, stevia-sweetened, no artificial sweeteners</t>
        </is>
      </c>
      <c r="W409" s="19" t="n"/>
      <c r="X409" s="19" t="n"/>
      <c r="Y409" s="19" t="n"/>
      <c r="Z409" s="19" t="n"/>
      <c r="AA409" s="15" t="inlineStr">
        <is>
          <t>Low</t>
        </is>
      </c>
      <c r="AB409" s="15" t="inlineStr">
        <is>
          <t>Niche clean-label energy; stevia differentiator</t>
        </is>
      </c>
      <c r="AC409" s="15" t="inlineStr">
        <is>
          <t>Naturally-sweetened zero-calorie energy</t>
        </is>
      </c>
      <c r="AD409" s="15" t="inlineStr">
        <is>
          <t>Caffeine with stevia and no artificial sweeteners.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Zevia</t>
        </is>
      </c>
      <c r="B410" s="15" t="inlineStr">
        <is>
          <t>Zevia Energy | Raspberry Lime | 18-pack 355mL</t>
        </is>
      </c>
      <c r="C410" s="15" t="inlineStr">
        <is>
          <t>4) Caffeine &amp; energy beverage</t>
        </is>
      </c>
      <c r="D410" s="15" t="inlineStr">
        <is>
          <t>355 mL can</t>
        </is>
      </c>
      <c r="E410" s="16" t="n">
        <v>18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Raspberry Lime</t>
        </is>
      </c>
      <c r="P410" s="16" t="n">
        <v>120</v>
      </c>
      <c r="Q410" s="16" t="n">
        <v>0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Stevia</t>
        </is>
      </c>
      <c r="V410" s="15" t="inlineStr">
        <is>
          <t>Zero sugar, zero calorie, stevia-sweetened, no artificial sweeteners</t>
        </is>
      </c>
      <c r="W410" s="19" t="n"/>
      <c r="X410" s="19" t="n"/>
      <c r="Y410" s="19" t="n"/>
      <c r="Z410" s="19" t="n"/>
      <c r="AA410" s="15" t="inlineStr">
        <is>
          <t>Low</t>
        </is>
      </c>
      <c r="AB410" s="15" t="inlineStr">
        <is>
          <t>Niche clean-label energy; stevia differentiator</t>
        </is>
      </c>
      <c r="AC410" s="15" t="inlineStr">
        <is>
          <t>Naturally-sweetened zero-calorie energy</t>
        </is>
      </c>
      <c r="AD410" s="15" t="inlineStr">
        <is>
          <t>Caffeine with stevia and no artificial sweeteners.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Zevia</t>
        </is>
      </c>
      <c r="B411" s="15" t="inlineStr">
        <is>
          <t>Zevia Energy | Raspberry Lime | 24-pack 355mL</t>
        </is>
      </c>
      <c r="C411" s="15" t="inlineStr">
        <is>
          <t>4) Caffeine &amp; energy beverage</t>
        </is>
      </c>
      <c r="D411" s="15" t="inlineStr">
        <is>
          <t>355 mL can</t>
        </is>
      </c>
      <c r="E411" s="16" t="n">
        <v>24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Raspberry Lime</t>
        </is>
      </c>
      <c r="P411" s="16" t="n">
        <v>120</v>
      </c>
      <c r="Q411" s="16" t="n">
        <v>0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Stevia</t>
        </is>
      </c>
      <c r="V411" s="15" t="inlineStr">
        <is>
          <t>Zero sugar, zero calorie, stevia-sweetened, no artificial sweeteners</t>
        </is>
      </c>
      <c r="W411" s="19" t="n"/>
      <c r="X411" s="19" t="n"/>
      <c r="Y411" s="19" t="n"/>
      <c r="Z411" s="19" t="n"/>
      <c r="AA411" s="15" t="inlineStr">
        <is>
          <t>Low</t>
        </is>
      </c>
      <c r="AB411" s="15" t="inlineStr">
        <is>
          <t>Niche clean-label energy; stevia differentiator</t>
        </is>
      </c>
      <c r="AC411" s="15" t="inlineStr">
        <is>
          <t>Naturally-sweetened zero-calorie energy</t>
        </is>
      </c>
      <c r="AD411" s="15" t="inlineStr">
        <is>
          <t>Caffeine with stevia and no artificial sweeteners.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Full Throttle</t>
        </is>
      </c>
      <c r="B412" s="15" t="inlineStr">
        <is>
          <t>Full Throttle Energy | Original Citrus | single 473mL</t>
        </is>
      </c>
      <c r="C412" s="15" t="inlineStr">
        <is>
          <t>4) Caffeine &amp; energy beverage</t>
        </is>
      </c>
      <c r="D412" s="15" t="inlineStr">
        <is>
          <t>473 mL can</t>
        </is>
      </c>
      <c r="E412" s="16" t="n">
        <v>1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Original Citrus</t>
        </is>
      </c>
      <c r="P412" s="16" t="n">
        <v>160</v>
      </c>
      <c r="Q412" s="16" t="n">
        <v>200</v>
      </c>
      <c r="R412" s="15" t="inlineStr">
        <is>
          <t>Not listed</t>
        </is>
      </c>
      <c r="S412" s="16" t="n">
        <v>58</v>
      </c>
      <c r="T412" s="16" t="n">
        <v>220</v>
      </c>
      <c r="U412" s="15" t="inlineStr">
        <is>
          <t>HFCS</t>
        </is>
      </c>
      <c r="V412" s="15" t="inlineStr">
        <is>
          <t>High-octane energy blend, taurine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Legacy Coca-Cola energy brand</t>
        </is>
      </c>
      <c r="AC412" s="15" t="inlineStr">
        <is>
          <t>Old-school heavy energy can</t>
        </is>
      </c>
      <c r="AD412" s="15" t="inlineStr">
        <is>
          <t>Value legacy energy.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473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Full Throttle</t>
        </is>
      </c>
      <c r="B413" s="15" t="inlineStr">
        <is>
          <t>Full Throttle Energy | Original Citrus | 8-pack 473mL</t>
        </is>
      </c>
      <c r="C413" s="15" t="inlineStr">
        <is>
          <t>4) Caffeine &amp; energy beverage</t>
        </is>
      </c>
      <c r="D413" s="15" t="inlineStr">
        <is>
          <t>473 mL can</t>
        </is>
      </c>
      <c r="E413" s="16" t="n">
        <v>8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Original Citrus</t>
        </is>
      </c>
      <c r="P413" s="16" t="n">
        <v>160</v>
      </c>
      <c r="Q413" s="16" t="n">
        <v>200</v>
      </c>
      <c r="R413" s="15" t="inlineStr">
        <is>
          <t>Not listed</t>
        </is>
      </c>
      <c r="S413" s="16" t="n">
        <v>58</v>
      </c>
      <c r="T413" s="16" t="n">
        <v>220</v>
      </c>
      <c r="U413" s="15" t="inlineStr">
        <is>
          <t>HFCS</t>
        </is>
      </c>
      <c r="V413" s="15" t="inlineStr">
        <is>
          <t>High-octane energy blend, taurine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Legacy Coca-Cola energy brand</t>
        </is>
      </c>
      <c r="AC413" s="15" t="inlineStr">
        <is>
          <t>Old-school heavy energy can</t>
        </is>
      </c>
      <c r="AD413" s="15" t="inlineStr">
        <is>
          <t>Value legacy energy.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473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Full Throttle</t>
        </is>
      </c>
      <c r="B414" s="15" t="inlineStr">
        <is>
          <t>Full Throttle Energy | Original Citrus | 12-pack 473mL</t>
        </is>
      </c>
      <c r="C414" s="15" t="inlineStr">
        <is>
          <t>4) Caffeine &amp; energy beverage</t>
        </is>
      </c>
      <c r="D414" s="15" t="inlineStr">
        <is>
          <t>473 mL can</t>
        </is>
      </c>
      <c r="E414" s="16" t="n">
        <v>12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Original Citrus</t>
        </is>
      </c>
      <c r="P414" s="16" t="n">
        <v>160</v>
      </c>
      <c r="Q414" s="16" t="n">
        <v>200</v>
      </c>
      <c r="R414" s="15" t="inlineStr">
        <is>
          <t>Not listed</t>
        </is>
      </c>
      <c r="S414" s="16" t="n">
        <v>58</v>
      </c>
      <c r="T414" s="16" t="n">
        <v>220</v>
      </c>
      <c r="U414" s="15" t="inlineStr">
        <is>
          <t>HFCS</t>
        </is>
      </c>
      <c r="V414" s="15" t="inlineStr">
        <is>
          <t>High-octane energy blend, taurine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Legacy Coca-Cola energy brand</t>
        </is>
      </c>
      <c r="AC414" s="15" t="inlineStr">
        <is>
          <t>Old-school heavy energy can</t>
        </is>
      </c>
      <c r="AD414" s="15" t="inlineStr">
        <is>
          <t>Value legacy energy.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473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Full Throttle</t>
        </is>
      </c>
      <c r="B415" s="15" t="inlineStr">
        <is>
          <t>Full Throttle Energy | Original Citrus | 18-pack 473mL</t>
        </is>
      </c>
      <c r="C415" s="15" t="inlineStr">
        <is>
          <t>4) Caffeine &amp; energy beverage</t>
        </is>
      </c>
      <c r="D415" s="15" t="inlineStr">
        <is>
          <t>473 mL can</t>
        </is>
      </c>
      <c r="E415" s="16" t="n">
        <v>18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Original Citrus</t>
        </is>
      </c>
      <c r="P415" s="16" t="n">
        <v>160</v>
      </c>
      <c r="Q415" s="16" t="n">
        <v>200</v>
      </c>
      <c r="R415" s="15" t="inlineStr">
        <is>
          <t>Not listed</t>
        </is>
      </c>
      <c r="S415" s="16" t="n">
        <v>58</v>
      </c>
      <c r="T415" s="16" t="n">
        <v>220</v>
      </c>
      <c r="U415" s="15" t="inlineStr">
        <is>
          <t>HFCS</t>
        </is>
      </c>
      <c r="V415" s="15" t="inlineStr">
        <is>
          <t>High-octane energy blend, taurine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Legacy Coca-Cola energy brand</t>
        </is>
      </c>
      <c r="AC415" s="15" t="inlineStr">
        <is>
          <t>Old-school heavy energy can</t>
        </is>
      </c>
      <c r="AD415" s="15" t="inlineStr">
        <is>
          <t>Value legacy energy.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473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Full Throttle</t>
        </is>
      </c>
      <c r="B416" s="15" t="inlineStr">
        <is>
          <t>Full Throttle Energy | Original Citrus | 24-pack 473mL</t>
        </is>
      </c>
      <c r="C416" s="15" t="inlineStr">
        <is>
          <t>4) Caffeine &amp; energy beverage</t>
        </is>
      </c>
      <c r="D416" s="15" t="inlineStr">
        <is>
          <t>473 mL can</t>
        </is>
      </c>
      <c r="E416" s="16" t="n">
        <v>24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Original Citrus</t>
        </is>
      </c>
      <c r="P416" s="16" t="n">
        <v>160</v>
      </c>
      <c r="Q416" s="16" t="n">
        <v>200</v>
      </c>
      <c r="R416" s="15" t="inlineStr">
        <is>
          <t>Not listed</t>
        </is>
      </c>
      <c r="S416" s="16" t="n">
        <v>58</v>
      </c>
      <c r="T416" s="16" t="n">
        <v>220</v>
      </c>
      <c r="U416" s="15" t="inlineStr">
        <is>
          <t>HFCS</t>
        </is>
      </c>
      <c r="V416" s="15" t="inlineStr">
        <is>
          <t>High-octane energy blend, taurine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Legacy Coca-Cola energy brand</t>
        </is>
      </c>
      <c r="AC416" s="15" t="inlineStr">
        <is>
          <t>Old-school heavy energy can</t>
        </is>
      </c>
      <c r="AD416" s="15" t="inlineStr">
        <is>
          <t>Value legacy energy.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473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Full Throttle</t>
        </is>
      </c>
      <c r="B417" s="15" t="inlineStr">
        <is>
          <t>Full Throttle Energy | Blue Agave | single 473mL</t>
        </is>
      </c>
      <c r="C417" s="15" t="inlineStr">
        <is>
          <t>4) Caffeine &amp; energy beverage</t>
        </is>
      </c>
      <c r="D417" s="15" t="inlineStr">
        <is>
          <t>473 mL can</t>
        </is>
      </c>
      <c r="E417" s="16" t="n">
        <v>1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Blue Agave</t>
        </is>
      </c>
      <c r="P417" s="16" t="n">
        <v>160</v>
      </c>
      <c r="Q417" s="16" t="n">
        <v>200</v>
      </c>
      <c r="R417" s="15" t="inlineStr">
        <is>
          <t>Not listed</t>
        </is>
      </c>
      <c r="S417" s="16" t="n">
        <v>58</v>
      </c>
      <c r="T417" s="16" t="n">
        <v>220</v>
      </c>
      <c r="U417" s="15" t="inlineStr">
        <is>
          <t>HFCS</t>
        </is>
      </c>
      <c r="V417" s="15" t="inlineStr">
        <is>
          <t>High-octane energy blend, taurine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Legacy Coca-Cola energy brand</t>
        </is>
      </c>
      <c r="AC417" s="15" t="inlineStr">
        <is>
          <t>Old-school heavy energy can</t>
        </is>
      </c>
      <c r="AD417" s="15" t="inlineStr">
        <is>
          <t>Value legacy energy.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473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Full Throttle</t>
        </is>
      </c>
      <c r="B418" s="15" t="inlineStr">
        <is>
          <t>Full Throttle Energy | Blue Agave | 8-pack 473mL</t>
        </is>
      </c>
      <c r="C418" s="15" t="inlineStr">
        <is>
          <t>4) Caffeine &amp; energy beverage</t>
        </is>
      </c>
      <c r="D418" s="15" t="inlineStr">
        <is>
          <t>473 mL can</t>
        </is>
      </c>
      <c r="E418" s="16" t="n">
        <v>8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Blue Agave</t>
        </is>
      </c>
      <c r="P418" s="16" t="n">
        <v>160</v>
      </c>
      <c r="Q418" s="16" t="n">
        <v>200</v>
      </c>
      <c r="R418" s="15" t="inlineStr">
        <is>
          <t>Not listed</t>
        </is>
      </c>
      <c r="S418" s="16" t="n">
        <v>58</v>
      </c>
      <c r="T418" s="16" t="n">
        <v>220</v>
      </c>
      <c r="U418" s="15" t="inlineStr">
        <is>
          <t>HFCS</t>
        </is>
      </c>
      <c r="V418" s="15" t="inlineStr">
        <is>
          <t>High-octane energy blend, taurine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Legacy Coca-Cola energy brand</t>
        </is>
      </c>
      <c r="AC418" s="15" t="inlineStr">
        <is>
          <t>Old-school heavy energy can</t>
        </is>
      </c>
      <c r="AD418" s="15" t="inlineStr">
        <is>
          <t>Value legacy energy.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473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Full Throttle</t>
        </is>
      </c>
      <c r="B419" s="15" t="inlineStr">
        <is>
          <t>Full Throttle Energy | Blue Agave | 12-pack 473mL</t>
        </is>
      </c>
      <c r="C419" s="15" t="inlineStr">
        <is>
          <t>4) Caffeine &amp; energy beverage</t>
        </is>
      </c>
      <c r="D419" s="15" t="inlineStr">
        <is>
          <t>473 mL can</t>
        </is>
      </c>
      <c r="E419" s="16" t="n">
        <v>12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Blue Agave</t>
        </is>
      </c>
      <c r="P419" s="16" t="n">
        <v>160</v>
      </c>
      <c r="Q419" s="16" t="n">
        <v>200</v>
      </c>
      <c r="R419" s="15" t="inlineStr">
        <is>
          <t>Not listed</t>
        </is>
      </c>
      <c r="S419" s="16" t="n">
        <v>58</v>
      </c>
      <c r="T419" s="16" t="n">
        <v>220</v>
      </c>
      <c r="U419" s="15" t="inlineStr">
        <is>
          <t>HFCS</t>
        </is>
      </c>
      <c r="V419" s="15" t="inlineStr">
        <is>
          <t>High-octane energy blend, taurine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Legacy Coca-Cola energy brand</t>
        </is>
      </c>
      <c r="AC419" s="15" t="inlineStr">
        <is>
          <t>Old-school heavy energy can</t>
        </is>
      </c>
      <c r="AD419" s="15" t="inlineStr">
        <is>
          <t>Value legacy energy.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473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Full Throttle</t>
        </is>
      </c>
      <c r="B420" s="15" t="inlineStr">
        <is>
          <t>Full Throttle Energy | Blue Agave | 18-pack 473mL</t>
        </is>
      </c>
      <c r="C420" s="15" t="inlineStr">
        <is>
          <t>4) Caffeine &amp; energy beverage</t>
        </is>
      </c>
      <c r="D420" s="15" t="inlineStr">
        <is>
          <t>473 mL can</t>
        </is>
      </c>
      <c r="E420" s="16" t="n">
        <v>18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Blue Agave</t>
        </is>
      </c>
      <c r="P420" s="16" t="n">
        <v>160</v>
      </c>
      <c r="Q420" s="16" t="n">
        <v>200</v>
      </c>
      <c r="R420" s="15" t="inlineStr">
        <is>
          <t>Not listed</t>
        </is>
      </c>
      <c r="S420" s="16" t="n">
        <v>58</v>
      </c>
      <c r="T420" s="16" t="n">
        <v>220</v>
      </c>
      <c r="U420" s="15" t="inlineStr">
        <is>
          <t>HFCS</t>
        </is>
      </c>
      <c r="V420" s="15" t="inlineStr">
        <is>
          <t>High-octane energy blend, taurine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Legacy Coca-Cola energy brand</t>
        </is>
      </c>
      <c r="AC420" s="15" t="inlineStr">
        <is>
          <t>Old-school heavy energy can</t>
        </is>
      </c>
      <c r="AD420" s="15" t="inlineStr">
        <is>
          <t>Value legacy energy.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473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Full Throttle</t>
        </is>
      </c>
      <c r="B421" s="15" t="inlineStr">
        <is>
          <t>Full Throttle Energy | Blue Agave | 24-pack 473mL</t>
        </is>
      </c>
      <c r="C421" s="15" t="inlineStr">
        <is>
          <t>4) Caffeine &amp; energy beverage</t>
        </is>
      </c>
      <c r="D421" s="15" t="inlineStr">
        <is>
          <t>473 mL can</t>
        </is>
      </c>
      <c r="E421" s="16" t="n">
        <v>24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Blue Agave</t>
        </is>
      </c>
      <c r="P421" s="16" t="n">
        <v>160</v>
      </c>
      <c r="Q421" s="16" t="n">
        <v>200</v>
      </c>
      <c r="R421" s="15" t="inlineStr">
        <is>
          <t>Not listed</t>
        </is>
      </c>
      <c r="S421" s="16" t="n">
        <v>58</v>
      </c>
      <c r="T421" s="16" t="n">
        <v>220</v>
      </c>
      <c r="U421" s="15" t="inlineStr">
        <is>
          <t>HFCS</t>
        </is>
      </c>
      <c r="V421" s="15" t="inlineStr">
        <is>
          <t>High-octane energy blend, taurine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Legacy Coca-Cola energy brand</t>
        </is>
      </c>
      <c r="AC421" s="15" t="inlineStr">
        <is>
          <t>Old-school heavy energy can</t>
        </is>
      </c>
      <c r="AD421" s="15" t="inlineStr">
        <is>
          <t>Value legacy energy.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473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Full Throttle</t>
        </is>
      </c>
      <c r="B422" s="15" t="inlineStr">
        <is>
          <t>Full Throttle Energy | Berry | single 473mL</t>
        </is>
      </c>
      <c r="C422" s="15" t="inlineStr">
        <is>
          <t>4) Caffeine &amp; energy beverage</t>
        </is>
      </c>
      <c r="D422" s="15" t="inlineStr">
        <is>
          <t>473 mL can</t>
        </is>
      </c>
      <c r="E422" s="16" t="n">
        <v>1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Berry</t>
        </is>
      </c>
      <c r="P422" s="16" t="n">
        <v>160</v>
      </c>
      <c r="Q422" s="16" t="n">
        <v>200</v>
      </c>
      <c r="R422" s="15" t="inlineStr">
        <is>
          <t>Not listed</t>
        </is>
      </c>
      <c r="S422" s="16" t="n">
        <v>58</v>
      </c>
      <c r="T422" s="16" t="n">
        <v>220</v>
      </c>
      <c r="U422" s="15" t="inlineStr">
        <is>
          <t>HFCS</t>
        </is>
      </c>
      <c r="V422" s="15" t="inlineStr">
        <is>
          <t>High-octane energy blend, taurine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Legacy Coca-Cola energy brand</t>
        </is>
      </c>
      <c r="AC422" s="15" t="inlineStr">
        <is>
          <t>Old-school heavy energy can</t>
        </is>
      </c>
      <c r="AD422" s="15" t="inlineStr">
        <is>
          <t>Value legacy energy.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473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Full Throttle</t>
        </is>
      </c>
      <c r="B423" s="15" t="inlineStr">
        <is>
          <t>Full Throttle Energy | Berry | 8-pack 473mL</t>
        </is>
      </c>
      <c r="C423" s="15" t="inlineStr">
        <is>
          <t>4) Caffeine &amp; energy beverage</t>
        </is>
      </c>
      <c r="D423" s="15" t="inlineStr">
        <is>
          <t>473 mL can</t>
        </is>
      </c>
      <c r="E423" s="16" t="n">
        <v>8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Berry</t>
        </is>
      </c>
      <c r="P423" s="16" t="n">
        <v>160</v>
      </c>
      <c r="Q423" s="16" t="n">
        <v>200</v>
      </c>
      <c r="R423" s="15" t="inlineStr">
        <is>
          <t>Not listed</t>
        </is>
      </c>
      <c r="S423" s="16" t="n">
        <v>58</v>
      </c>
      <c r="T423" s="16" t="n">
        <v>220</v>
      </c>
      <c r="U423" s="15" t="inlineStr">
        <is>
          <t>HFCS</t>
        </is>
      </c>
      <c r="V423" s="15" t="inlineStr">
        <is>
          <t>High-octane energy blend, taurine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Legacy Coca-Cola energy brand</t>
        </is>
      </c>
      <c r="AC423" s="15" t="inlineStr">
        <is>
          <t>Old-school heavy energy can</t>
        </is>
      </c>
      <c r="AD423" s="15" t="inlineStr">
        <is>
          <t>Value legacy energy.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473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Full Throttle</t>
        </is>
      </c>
      <c r="B424" s="15" t="inlineStr">
        <is>
          <t>Full Throttle Energy | Berry | 12-pack 473mL</t>
        </is>
      </c>
      <c r="C424" s="15" t="inlineStr">
        <is>
          <t>4) Caffeine &amp; energy beverage</t>
        </is>
      </c>
      <c r="D424" s="15" t="inlineStr">
        <is>
          <t>473 mL can</t>
        </is>
      </c>
      <c r="E424" s="16" t="n">
        <v>12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Berry</t>
        </is>
      </c>
      <c r="P424" s="16" t="n">
        <v>160</v>
      </c>
      <c r="Q424" s="16" t="n">
        <v>200</v>
      </c>
      <c r="R424" s="15" t="inlineStr">
        <is>
          <t>Not listed</t>
        </is>
      </c>
      <c r="S424" s="16" t="n">
        <v>58</v>
      </c>
      <c r="T424" s="16" t="n">
        <v>220</v>
      </c>
      <c r="U424" s="15" t="inlineStr">
        <is>
          <t>HFCS</t>
        </is>
      </c>
      <c r="V424" s="15" t="inlineStr">
        <is>
          <t>High-octane energy blend, taurine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Legacy Coca-Cola energy brand</t>
        </is>
      </c>
      <c r="AC424" s="15" t="inlineStr">
        <is>
          <t>Old-school heavy energy can</t>
        </is>
      </c>
      <c r="AD424" s="15" t="inlineStr">
        <is>
          <t>Value legacy energy.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473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Full Throttle</t>
        </is>
      </c>
      <c r="B425" s="15" t="inlineStr">
        <is>
          <t>Full Throttle Energy | Berry | 18-pack 473mL</t>
        </is>
      </c>
      <c r="C425" s="15" t="inlineStr">
        <is>
          <t>4) Caffeine &amp; energy beverage</t>
        </is>
      </c>
      <c r="D425" s="15" t="inlineStr">
        <is>
          <t>473 mL can</t>
        </is>
      </c>
      <c r="E425" s="16" t="n">
        <v>18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Berry</t>
        </is>
      </c>
      <c r="P425" s="16" t="n">
        <v>160</v>
      </c>
      <c r="Q425" s="16" t="n">
        <v>200</v>
      </c>
      <c r="R425" s="15" t="inlineStr">
        <is>
          <t>Not listed</t>
        </is>
      </c>
      <c r="S425" s="16" t="n">
        <v>58</v>
      </c>
      <c r="T425" s="16" t="n">
        <v>220</v>
      </c>
      <c r="U425" s="15" t="inlineStr">
        <is>
          <t>HFCS</t>
        </is>
      </c>
      <c r="V425" s="15" t="inlineStr">
        <is>
          <t>High-octane energy blend, taurine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Legacy Coca-Cola energy brand</t>
        </is>
      </c>
      <c r="AC425" s="15" t="inlineStr">
        <is>
          <t>Old-school heavy energy can</t>
        </is>
      </c>
      <c r="AD425" s="15" t="inlineStr">
        <is>
          <t>Value legacy energy.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473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Full Throttle</t>
        </is>
      </c>
      <c r="B426" s="15" t="inlineStr">
        <is>
          <t>Full Throttle Energy | Berry | 24-pack 473mL</t>
        </is>
      </c>
      <c r="C426" s="15" t="inlineStr">
        <is>
          <t>4) Caffeine &amp; energy beverage</t>
        </is>
      </c>
      <c r="D426" s="15" t="inlineStr">
        <is>
          <t>473 mL can</t>
        </is>
      </c>
      <c r="E426" s="16" t="n">
        <v>24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Berry</t>
        </is>
      </c>
      <c r="P426" s="16" t="n">
        <v>160</v>
      </c>
      <c r="Q426" s="16" t="n">
        <v>200</v>
      </c>
      <c r="R426" s="15" t="inlineStr">
        <is>
          <t>Not listed</t>
        </is>
      </c>
      <c r="S426" s="16" t="n">
        <v>58</v>
      </c>
      <c r="T426" s="16" t="n">
        <v>220</v>
      </c>
      <c r="U426" s="15" t="inlineStr">
        <is>
          <t>HFCS</t>
        </is>
      </c>
      <c r="V426" s="15" t="inlineStr">
        <is>
          <t>High-octane energy blend, taurine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Legacy Coca-Cola energy brand</t>
        </is>
      </c>
      <c r="AC426" s="15" t="inlineStr">
        <is>
          <t>Old-school heavy energy can</t>
        </is>
      </c>
      <c r="AD426" s="15" t="inlineStr">
        <is>
          <t>Value legacy energy.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473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Venom</t>
        </is>
      </c>
      <c r="B427" s="15" t="inlineStr">
        <is>
          <t>Venom Energy | Black Mamba | single 473mL</t>
        </is>
      </c>
      <c r="C427" s="15" t="inlineStr">
        <is>
          <t>4) Caffeine &amp; energy beverage</t>
        </is>
      </c>
      <c r="D427" s="15" t="inlineStr">
        <is>
          <t>473 mL can</t>
        </is>
      </c>
      <c r="E427" s="16" t="n">
        <v>1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Black Mamba</t>
        </is>
      </c>
      <c r="P427" s="16" t="n">
        <v>160</v>
      </c>
      <c r="Q427" s="16" t="n">
        <v>130</v>
      </c>
      <c r="R427" s="15" t="inlineStr">
        <is>
          <t>Not listed</t>
        </is>
      </c>
      <c r="S427" s="16" t="n">
        <v>54</v>
      </c>
      <c r="T427" s="16" t="n">
        <v>230</v>
      </c>
      <c r="U427" s="15" t="inlineStr">
        <is>
          <t>HFCS</t>
        </is>
      </c>
      <c r="V427" s="15" t="inlineStr">
        <is>
          <t>Energy blend, taurine, ginseng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Discount-channel energy brand</t>
        </is>
      </c>
      <c r="AC427" s="15" t="inlineStr">
        <is>
          <t>Cheap high-sugar energy</t>
        </is>
      </c>
      <c r="AD427" s="15" t="inlineStr">
        <is>
          <t>Lowest-price energy option.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473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Venom</t>
        </is>
      </c>
      <c r="B428" s="15" t="inlineStr">
        <is>
          <t>Venom Energy | Black Mamba | 8-pack 473mL</t>
        </is>
      </c>
      <c r="C428" s="15" t="inlineStr">
        <is>
          <t>4) Caffeine &amp; energy beverage</t>
        </is>
      </c>
      <c r="D428" s="15" t="inlineStr">
        <is>
          <t>473 mL can</t>
        </is>
      </c>
      <c r="E428" s="16" t="n">
        <v>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Black Mamba</t>
        </is>
      </c>
      <c r="P428" s="16" t="n">
        <v>160</v>
      </c>
      <c r="Q428" s="16" t="n">
        <v>130</v>
      </c>
      <c r="R428" s="15" t="inlineStr">
        <is>
          <t>Not listed</t>
        </is>
      </c>
      <c r="S428" s="16" t="n">
        <v>54</v>
      </c>
      <c r="T428" s="16" t="n">
        <v>230</v>
      </c>
      <c r="U428" s="15" t="inlineStr">
        <is>
          <t>HFCS</t>
        </is>
      </c>
      <c r="V428" s="15" t="inlineStr">
        <is>
          <t>Energy blend, taurine, ginseng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Discount-channel energy brand</t>
        </is>
      </c>
      <c r="AC428" s="15" t="inlineStr">
        <is>
          <t>Cheap high-sugar energy</t>
        </is>
      </c>
      <c r="AD428" s="15" t="inlineStr">
        <is>
          <t>Lowest-price energy option.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473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Venom</t>
        </is>
      </c>
      <c r="B429" s="15" t="inlineStr">
        <is>
          <t>Venom Energy | Black Mamba | 12-pack 473mL</t>
        </is>
      </c>
      <c r="C429" s="15" t="inlineStr">
        <is>
          <t>4) Caffeine &amp; energy beverage</t>
        </is>
      </c>
      <c r="D429" s="15" t="inlineStr">
        <is>
          <t>473 mL can</t>
        </is>
      </c>
      <c r="E429" s="16" t="n">
        <v>12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Black Mamba</t>
        </is>
      </c>
      <c r="P429" s="16" t="n">
        <v>160</v>
      </c>
      <c r="Q429" s="16" t="n">
        <v>130</v>
      </c>
      <c r="R429" s="15" t="inlineStr">
        <is>
          <t>Not listed</t>
        </is>
      </c>
      <c r="S429" s="16" t="n">
        <v>54</v>
      </c>
      <c r="T429" s="16" t="n">
        <v>230</v>
      </c>
      <c r="U429" s="15" t="inlineStr">
        <is>
          <t>HFCS</t>
        </is>
      </c>
      <c r="V429" s="15" t="inlineStr">
        <is>
          <t>Energy blend, taurine, ginseng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Discount-channel energy brand</t>
        </is>
      </c>
      <c r="AC429" s="15" t="inlineStr">
        <is>
          <t>Cheap high-sugar energy</t>
        </is>
      </c>
      <c r="AD429" s="15" t="inlineStr">
        <is>
          <t>Lowest-price energy option.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473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Venom</t>
        </is>
      </c>
      <c r="B430" s="15" t="inlineStr">
        <is>
          <t>Venom Energy | Black Mamba | 18-pack 473mL</t>
        </is>
      </c>
      <c r="C430" s="15" t="inlineStr">
        <is>
          <t>4) Caffeine &amp; energy beverage</t>
        </is>
      </c>
      <c r="D430" s="15" t="inlineStr">
        <is>
          <t>473 mL can</t>
        </is>
      </c>
      <c r="E430" s="16" t="n">
        <v>18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Black Mamba</t>
        </is>
      </c>
      <c r="P430" s="16" t="n">
        <v>160</v>
      </c>
      <c r="Q430" s="16" t="n">
        <v>130</v>
      </c>
      <c r="R430" s="15" t="inlineStr">
        <is>
          <t>Not listed</t>
        </is>
      </c>
      <c r="S430" s="16" t="n">
        <v>54</v>
      </c>
      <c r="T430" s="16" t="n">
        <v>230</v>
      </c>
      <c r="U430" s="15" t="inlineStr">
        <is>
          <t>HFCS</t>
        </is>
      </c>
      <c r="V430" s="15" t="inlineStr">
        <is>
          <t>Energy blend, taurine, ginseng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Discount-channel energy brand</t>
        </is>
      </c>
      <c r="AC430" s="15" t="inlineStr">
        <is>
          <t>Cheap high-sugar energy</t>
        </is>
      </c>
      <c r="AD430" s="15" t="inlineStr">
        <is>
          <t>Lowest-price energy option.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473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Venom</t>
        </is>
      </c>
      <c r="B431" s="15" t="inlineStr">
        <is>
          <t>Venom Energy | Black Mamba | 24-pack 473mL</t>
        </is>
      </c>
      <c r="C431" s="15" t="inlineStr">
        <is>
          <t>4) Caffeine &amp; energy beverage</t>
        </is>
      </c>
      <c r="D431" s="15" t="inlineStr">
        <is>
          <t>473 mL can</t>
        </is>
      </c>
      <c r="E431" s="16" t="n">
        <v>24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Black Mamba</t>
        </is>
      </c>
      <c r="P431" s="16" t="n">
        <v>160</v>
      </c>
      <c r="Q431" s="16" t="n">
        <v>130</v>
      </c>
      <c r="R431" s="15" t="inlineStr">
        <is>
          <t>Not listed</t>
        </is>
      </c>
      <c r="S431" s="16" t="n">
        <v>54</v>
      </c>
      <c r="T431" s="16" t="n">
        <v>230</v>
      </c>
      <c r="U431" s="15" t="inlineStr">
        <is>
          <t>HFCS</t>
        </is>
      </c>
      <c r="V431" s="15" t="inlineStr">
        <is>
          <t>Energy blend, taurine, ginseng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Discount-channel energy brand</t>
        </is>
      </c>
      <c r="AC431" s="15" t="inlineStr">
        <is>
          <t>Cheap high-sugar energy</t>
        </is>
      </c>
      <c r="AD431" s="15" t="inlineStr">
        <is>
          <t>Lowest-price energy option.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473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Venom</t>
        </is>
      </c>
      <c r="B432" s="15" t="inlineStr">
        <is>
          <t>Venom Energy | Mojave Rattler | single 473mL</t>
        </is>
      </c>
      <c r="C432" s="15" t="inlineStr">
        <is>
          <t>4) Caffeine &amp; energy beverage</t>
        </is>
      </c>
      <c r="D432" s="15" t="inlineStr">
        <is>
          <t>473 mL can</t>
        </is>
      </c>
      <c r="E432" s="16" t="n">
        <v>1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Mojave Rattler</t>
        </is>
      </c>
      <c r="P432" s="16" t="n">
        <v>160</v>
      </c>
      <c r="Q432" s="16" t="n">
        <v>130</v>
      </c>
      <c r="R432" s="15" t="inlineStr">
        <is>
          <t>Not listed</t>
        </is>
      </c>
      <c r="S432" s="16" t="n">
        <v>54</v>
      </c>
      <c r="T432" s="16" t="n">
        <v>230</v>
      </c>
      <c r="U432" s="15" t="inlineStr">
        <is>
          <t>HFCS</t>
        </is>
      </c>
      <c r="V432" s="15" t="inlineStr">
        <is>
          <t>Energy blend, taurine, ginseng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Discount-channel energy brand</t>
        </is>
      </c>
      <c r="AC432" s="15" t="inlineStr">
        <is>
          <t>Cheap high-sugar energy</t>
        </is>
      </c>
      <c r="AD432" s="15" t="inlineStr">
        <is>
          <t>Lowest-price energy option.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473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Venom</t>
        </is>
      </c>
      <c r="B433" s="15" t="inlineStr">
        <is>
          <t>Venom Energy | Mojave Rattler | 8-pack 473mL</t>
        </is>
      </c>
      <c r="C433" s="15" t="inlineStr">
        <is>
          <t>4) Caffeine &amp; energy beverage</t>
        </is>
      </c>
      <c r="D433" s="15" t="inlineStr">
        <is>
          <t>473 mL can</t>
        </is>
      </c>
      <c r="E433" s="16" t="n">
        <v>8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Mojave Rattler</t>
        </is>
      </c>
      <c r="P433" s="16" t="n">
        <v>160</v>
      </c>
      <c r="Q433" s="16" t="n">
        <v>130</v>
      </c>
      <c r="R433" s="15" t="inlineStr">
        <is>
          <t>Not listed</t>
        </is>
      </c>
      <c r="S433" s="16" t="n">
        <v>54</v>
      </c>
      <c r="T433" s="16" t="n">
        <v>230</v>
      </c>
      <c r="U433" s="15" t="inlineStr">
        <is>
          <t>HFCS</t>
        </is>
      </c>
      <c r="V433" s="15" t="inlineStr">
        <is>
          <t>Energy blend, taurine, ginseng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Discount-channel energy brand</t>
        </is>
      </c>
      <c r="AC433" s="15" t="inlineStr">
        <is>
          <t>Cheap high-sugar energy</t>
        </is>
      </c>
      <c r="AD433" s="15" t="inlineStr">
        <is>
          <t>Lowest-price energy option.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473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Venom</t>
        </is>
      </c>
      <c r="B434" s="15" t="inlineStr">
        <is>
          <t>Venom Energy | Mojave Rattler | 12-pack 473mL</t>
        </is>
      </c>
      <c r="C434" s="15" t="inlineStr">
        <is>
          <t>4) Caffeine &amp; energy beverage</t>
        </is>
      </c>
      <c r="D434" s="15" t="inlineStr">
        <is>
          <t>473 mL can</t>
        </is>
      </c>
      <c r="E434" s="16" t="n">
        <v>12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Mojave Rattler</t>
        </is>
      </c>
      <c r="P434" s="16" t="n">
        <v>160</v>
      </c>
      <c r="Q434" s="16" t="n">
        <v>130</v>
      </c>
      <c r="R434" s="15" t="inlineStr">
        <is>
          <t>Not listed</t>
        </is>
      </c>
      <c r="S434" s="16" t="n">
        <v>54</v>
      </c>
      <c r="T434" s="16" t="n">
        <v>230</v>
      </c>
      <c r="U434" s="15" t="inlineStr">
        <is>
          <t>HFCS</t>
        </is>
      </c>
      <c r="V434" s="15" t="inlineStr">
        <is>
          <t>Energy blend, taurine, ginseng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Discount-channel energy brand</t>
        </is>
      </c>
      <c r="AC434" s="15" t="inlineStr">
        <is>
          <t>Cheap high-sugar energy</t>
        </is>
      </c>
      <c r="AD434" s="15" t="inlineStr">
        <is>
          <t>Lowest-price energy option.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473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Venom</t>
        </is>
      </c>
      <c r="B435" s="15" t="inlineStr">
        <is>
          <t>Venom Energy | Mojave Rattler | 18-pack 473mL</t>
        </is>
      </c>
      <c r="C435" s="15" t="inlineStr">
        <is>
          <t>4) Caffeine &amp; energy beverage</t>
        </is>
      </c>
      <c r="D435" s="15" t="inlineStr">
        <is>
          <t>473 mL can</t>
        </is>
      </c>
      <c r="E435" s="16" t="n">
        <v>18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Mojave Rattler</t>
        </is>
      </c>
      <c r="P435" s="16" t="n">
        <v>160</v>
      </c>
      <c r="Q435" s="16" t="n">
        <v>130</v>
      </c>
      <c r="R435" s="15" t="inlineStr">
        <is>
          <t>Not listed</t>
        </is>
      </c>
      <c r="S435" s="16" t="n">
        <v>54</v>
      </c>
      <c r="T435" s="16" t="n">
        <v>230</v>
      </c>
      <c r="U435" s="15" t="inlineStr">
        <is>
          <t>HFCS</t>
        </is>
      </c>
      <c r="V435" s="15" t="inlineStr">
        <is>
          <t>Energy blend, taurine, ginseng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Discount-channel energy brand</t>
        </is>
      </c>
      <c r="AC435" s="15" t="inlineStr">
        <is>
          <t>Cheap high-sugar energy</t>
        </is>
      </c>
      <c r="AD435" s="15" t="inlineStr">
        <is>
          <t>Lowest-price energy option.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473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Venom</t>
        </is>
      </c>
      <c r="B436" s="15" t="inlineStr">
        <is>
          <t>Venom Energy | Mojave Rattler | 24-pack 473mL</t>
        </is>
      </c>
      <c r="C436" s="15" t="inlineStr">
        <is>
          <t>4) Caffeine &amp; energy beverage</t>
        </is>
      </c>
      <c r="D436" s="15" t="inlineStr">
        <is>
          <t>473 mL can</t>
        </is>
      </c>
      <c r="E436" s="16" t="n">
        <v>24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Mojave Rattler</t>
        </is>
      </c>
      <c r="P436" s="16" t="n">
        <v>160</v>
      </c>
      <c r="Q436" s="16" t="n">
        <v>130</v>
      </c>
      <c r="R436" s="15" t="inlineStr">
        <is>
          <t>Not listed</t>
        </is>
      </c>
      <c r="S436" s="16" t="n">
        <v>54</v>
      </c>
      <c r="T436" s="16" t="n">
        <v>230</v>
      </c>
      <c r="U436" s="15" t="inlineStr">
        <is>
          <t>HFCS</t>
        </is>
      </c>
      <c r="V436" s="15" t="inlineStr">
        <is>
          <t>Energy blend, taurine, ginseng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Discount-channel energy brand</t>
        </is>
      </c>
      <c r="AC436" s="15" t="inlineStr">
        <is>
          <t>Cheap high-sugar energy</t>
        </is>
      </c>
      <c r="AD436" s="15" t="inlineStr">
        <is>
          <t>Lowest-price energy option.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473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Venom</t>
        </is>
      </c>
      <c r="B437" s="15" t="inlineStr">
        <is>
          <t>Venom Energy | Death Adder | single 473mL</t>
        </is>
      </c>
      <c r="C437" s="15" t="inlineStr">
        <is>
          <t>4) Caffeine &amp; energy beverage</t>
        </is>
      </c>
      <c r="D437" s="15" t="inlineStr">
        <is>
          <t>473 mL can</t>
        </is>
      </c>
      <c r="E437" s="16" t="n">
        <v>1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Death Adder</t>
        </is>
      </c>
      <c r="P437" s="16" t="n">
        <v>160</v>
      </c>
      <c r="Q437" s="16" t="n">
        <v>130</v>
      </c>
      <c r="R437" s="15" t="inlineStr">
        <is>
          <t>Not listed</t>
        </is>
      </c>
      <c r="S437" s="16" t="n">
        <v>54</v>
      </c>
      <c r="T437" s="16" t="n">
        <v>230</v>
      </c>
      <c r="U437" s="15" t="inlineStr">
        <is>
          <t>HFCS</t>
        </is>
      </c>
      <c r="V437" s="15" t="inlineStr">
        <is>
          <t>Energy blend, taurine, ginseng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Discount-channel energy brand</t>
        </is>
      </c>
      <c r="AC437" s="15" t="inlineStr">
        <is>
          <t>Cheap high-sugar energy</t>
        </is>
      </c>
      <c r="AD437" s="15" t="inlineStr">
        <is>
          <t>Lowest-price energy option.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473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Venom</t>
        </is>
      </c>
      <c r="B438" s="15" t="inlineStr">
        <is>
          <t>Venom Energy | Death Adder | 8-pack 473mL</t>
        </is>
      </c>
      <c r="C438" s="15" t="inlineStr">
        <is>
          <t>4) Caffeine &amp; energy beverage</t>
        </is>
      </c>
      <c r="D438" s="15" t="inlineStr">
        <is>
          <t>473 mL can</t>
        </is>
      </c>
      <c r="E438" s="16" t="n">
        <v>8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Death Adder</t>
        </is>
      </c>
      <c r="P438" s="16" t="n">
        <v>160</v>
      </c>
      <c r="Q438" s="16" t="n">
        <v>130</v>
      </c>
      <c r="R438" s="15" t="inlineStr">
        <is>
          <t>Not listed</t>
        </is>
      </c>
      <c r="S438" s="16" t="n">
        <v>54</v>
      </c>
      <c r="T438" s="16" t="n">
        <v>230</v>
      </c>
      <c r="U438" s="15" t="inlineStr">
        <is>
          <t>HFCS</t>
        </is>
      </c>
      <c r="V438" s="15" t="inlineStr">
        <is>
          <t>Energy blend, taurine, ginseng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Discount-channel energy brand</t>
        </is>
      </c>
      <c r="AC438" s="15" t="inlineStr">
        <is>
          <t>Cheap high-sugar energy</t>
        </is>
      </c>
      <c r="AD438" s="15" t="inlineStr">
        <is>
          <t>Lowest-price energy option.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473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Venom</t>
        </is>
      </c>
      <c r="B439" s="15" t="inlineStr">
        <is>
          <t>Venom Energy | Death Adder | 12-pack 473mL</t>
        </is>
      </c>
      <c r="C439" s="15" t="inlineStr">
        <is>
          <t>4) Caffeine &amp; energy beverage</t>
        </is>
      </c>
      <c r="D439" s="15" t="inlineStr">
        <is>
          <t>473 mL can</t>
        </is>
      </c>
      <c r="E439" s="16" t="n">
        <v>12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Death Adder</t>
        </is>
      </c>
      <c r="P439" s="16" t="n">
        <v>160</v>
      </c>
      <c r="Q439" s="16" t="n">
        <v>130</v>
      </c>
      <c r="R439" s="15" t="inlineStr">
        <is>
          <t>Not listed</t>
        </is>
      </c>
      <c r="S439" s="16" t="n">
        <v>54</v>
      </c>
      <c r="T439" s="16" t="n">
        <v>230</v>
      </c>
      <c r="U439" s="15" t="inlineStr">
        <is>
          <t>HFCS</t>
        </is>
      </c>
      <c r="V439" s="15" t="inlineStr">
        <is>
          <t>Energy blend, taurine, ginseng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Discount-channel energy brand</t>
        </is>
      </c>
      <c r="AC439" s="15" t="inlineStr">
        <is>
          <t>Cheap high-sugar energy</t>
        </is>
      </c>
      <c r="AD439" s="15" t="inlineStr">
        <is>
          <t>Lowest-price energy option.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473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Venom</t>
        </is>
      </c>
      <c r="B440" s="15" t="inlineStr">
        <is>
          <t>Venom Energy | Death Adder | 18-pack 473mL</t>
        </is>
      </c>
      <c r="C440" s="15" t="inlineStr">
        <is>
          <t>4) Caffeine &amp; energy beverage</t>
        </is>
      </c>
      <c r="D440" s="15" t="inlineStr">
        <is>
          <t>473 mL can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Death Adder</t>
        </is>
      </c>
      <c r="P440" s="16" t="n">
        <v>160</v>
      </c>
      <c r="Q440" s="16" t="n">
        <v>130</v>
      </c>
      <c r="R440" s="15" t="inlineStr">
        <is>
          <t>Not listed</t>
        </is>
      </c>
      <c r="S440" s="16" t="n">
        <v>54</v>
      </c>
      <c r="T440" s="16" t="n">
        <v>230</v>
      </c>
      <c r="U440" s="15" t="inlineStr">
        <is>
          <t>HFCS</t>
        </is>
      </c>
      <c r="V440" s="15" t="inlineStr">
        <is>
          <t>Energy blend, taurine, ginseng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Discount-channel energy brand</t>
        </is>
      </c>
      <c r="AC440" s="15" t="inlineStr">
        <is>
          <t>Cheap high-sugar energy</t>
        </is>
      </c>
      <c r="AD440" s="15" t="inlineStr">
        <is>
          <t>Lowest-price energy option.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473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Venom</t>
        </is>
      </c>
      <c r="B441" s="15" t="inlineStr">
        <is>
          <t>Venom Energy | Death Adder | 24-pack 473mL</t>
        </is>
      </c>
      <c r="C441" s="15" t="inlineStr">
        <is>
          <t>4) Caffeine &amp; energy beverage</t>
        </is>
      </c>
      <c r="D441" s="15" t="inlineStr">
        <is>
          <t>473 mL can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Death Adder</t>
        </is>
      </c>
      <c r="P441" s="16" t="n">
        <v>160</v>
      </c>
      <c r="Q441" s="16" t="n">
        <v>130</v>
      </c>
      <c r="R441" s="15" t="inlineStr">
        <is>
          <t>Not listed</t>
        </is>
      </c>
      <c r="S441" s="16" t="n">
        <v>54</v>
      </c>
      <c r="T441" s="16" t="n">
        <v>230</v>
      </c>
      <c r="U441" s="15" t="inlineStr">
        <is>
          <t>HFCS</t>
        </is>
      </c>
      <c r="V441" s="15" t="inlineStr">
        <is>
          <t>Energy blend, taurine, ginseng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Discount-channel energy brand</t>
        </is>
      </c>
      <c r="AC441" s="15" t="inlineStr">
        <is>
          <t>Cheap high-sugar energy</t>
        </is>
      </c>
      <c r="AD441" s="15" t="inlineStr">
        <is>
          <t>Lowest-price energy option.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473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AMP</t>
        </is>
      </c>
      <c r="B442" s="15" t="inlineStr">
        <is>
          <t>AMP Energy | Original | single 473mL</t>
        </is>
      </c>
      <c r="C442" s="15" t="inlineStr">
        <is>
          <t>4) Caffeine &amp; energy beverage</t>
        </is>
      </c>
      <c r="D442" s="15" t="inlineStr">
        <is>
          <t>473 mL can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Original</t>
        </is>
      </c>
      <c r="P442" s="16" t="n">
        <v>142</v>
      </c>
      <c r="Q442" s="16" t="n">
        <v>95</v>
      </c>
      <c r="R442" s="15" t="inlineStr">
        <is>
          <t>Not listed</t>
        </is>
      </c>
      <c r="S442" s="16" t="n">
        <v>58</v>
      </c>
      <c r="T442" s="16" t="n">
        <v>220</v>
      </c>
      <c r="U442" s="15" t="inlineStr">
        <is>
          <t>HFCS</t>
        </is>
      </c>
      <c r="V442" s="15" t="inlineStr">
        <is>
          <t>Energy blend, B-vitamins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Legacy PepsiCo energy</t>
        </is>
      </c>
      <c r="AC442" s="15" t="inlineStr">
        <is>
          <t>Legacy mid-tier energy</t>
        </is>
      </c>
      <c r="AD442" s="15" t="inlineStr">
        <is>
          <t>Familiar legacy brand.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473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AMP</t>
        </is>
      </c>
      <c r="B443" s="15" t="inlineStr">
        <is>
          <t>AMP Energy | Original | 8-pack 473mL</t>
        </is>
      </c>
      <c r="C443" s="15" t="inlineStr">
        <is>
          <t>4) Caffeine &amp; energy beverage</t>
        </is>
      </c>
      <c r="D443" s="15" t="inlineStr">
        <is>
          <t>473 mL can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Original</t>
        </is>
      </c>
      <c r="P443" s="16" t="n">
        <v>142</v>
      </c>
      <c r="Q443" s="16" t="n">
        <v>95</v>
      </c>
      <c r="R443" s="15" t="inlineStr">
        <is>
          <t>Not listed</t>
        </is>
      </c>
      <c r="S443" s="16" t="n">
        <v>58</v>
      </c>
      <c r="T443" s="16" t="n">
        <v>220</v>
      </c>
      <c r="U443" s="15" t="inlineStr">
        <is>
          <t>HFCS</t>
        </is>
      </c>
      <c r="V443" s="15" t="inlineStr">
        <is>
          <t>Energy blend, B-vitamins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Legacy PepsiCo energy</t>
        </is>
      </c>
      <c r="AC443" s="15" t="inlineStr">
        <is>
          <t>Legacy mid-tier energy</t>
        </is>
      </c>
      <c r="AD443" s="15" t="inlineStr">
        <is>
          <t>Familiar legacy brand.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473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AMP</t>
        </is>
      </c>
      <c r="B444" s="15" t="inlineStr">
        <is>
          <t>AMP Energy | Original | 12-pack 473mL</t>
        </is>
      </c>
      <c r="C444" s="15" t="inlineStr">
        <is>
          <t>4) Caffeine &amp; energy beverage</t>
        </is>
      </c>
      <c r="D444" s="15" t="inlineStr">
        <is>
          <t>473 mL can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Original</t>
        </is>
      </c>
      <c r="P444" s="16" t="n">
        <v>142</v>
      </c>
      <c r="Q444" s="16" t="n">
        <v>95</v>
      </c>
      <c r="R444" s="15" t="inlineStr">
        <is>
          <t>Not listed</t>
        </is>
      </c>
      <c r="S444" s="16" t="n">
        <v>58</v>
      </c>
      <c r="T444" s="16" t="n">
        <v>220</v>
      </c>
      <c r="U444" s="15" t="inlineStr">
        <is>
          <t>HFCS</t>
        </is>
      </c>
      <c r="V444" s="15" t="inlineStr">
        <is>
          <t>Energy blend, B-vitamins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Legacy PepsiCo energy</t>
        </is>
      </c>
      <c r="AC444" s="15" t="inlineStr">
        <is>
          <t>Legacy mid-tier energy</t>
        </is>
      </c>
      <c r="AD444" s="15" t="inlineStr">
        <is>
          <t>Familiar legacy brand.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473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AMP</t>
        </is>
      </c>
      <c r="B445" s="15" t="inlineStr">
        <is>
          <t>AMP Energy | Original | 18-pack 473mL</t>
        </is>
      </c>
      <c r="C445" s="15" t="inlineStr">
        <is>
          <t>4) Caffeine &amp; energy beverage</t>
        </is>
      </c>
      <c r="D445" s="15" t="inlineStr">
        <is>
          <t>473 mL can</t>
        </is>
      </c>
      <c r="E445" s="16" t="n">
        <v>18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Original</t>
        </is>
      </c>
      <c r="P445" s="16" t="n">
        <v>142</v>
      </c>
      <c r="Q445" s="16" t="n">
        <v>95</v>
      </c>
      <c r="R445" s="15" t="inlineStr">
        <is>
          <t>Not listed</t>
        </is>
      </c>
      <c r="S445" s="16" t="n">
        <v>58</v>
      </c>
      <c r="T445" s="16" t="n">
        <v>220</v>
      </c>
      <c r="U445" s="15" t="inlineStr">
        <is>
          <t>HFCS</t>
        </is>
      </c>
      <c r="V445" s="15" t="inlineStr">
        <is>
          <t>Energy blend, B-vitamins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Legacy PepsiCo energy</t>
        </is>
      </c>
      <c r="AC445" s="15" t="inlineStr">
        <is>
          <t>Legacy mid-tier energy</t>
        </is>
      </c>
      <c r="AD445" s="15" t="inlineStr">
        <is>
          <t>Familiar legacy brand.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473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AMP</t>
        </is>
      </c>
      <c r="B446" s="15" t="inlineStr">
        <is>
          <t>AMP Energy | Original | 24-pack 473mL</t>
        </is>
      </c>
      <c r="C446" s="15" t="inlineStr">
        <is>
          <t>4) Caffeine &amp; energy beverage</t>
        </is>
      </c>
      <c r="D446" s="15" t="inlineStr">
        <is>
          <t>473 mL can</t>
        </is>
      </c>
      <c r="E446" s="16" t="n">
        <v>24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Original</t>
        </is>
      </c>
      <c r="P446" s="16" t="n">
        <v>142</v>
      </c>
      <c r="Q446" s="16" t="n">
        <v>95</v>
      </c>
      <c r="R446" s="15" t="inlineStr">
        <is>
          <t>Not listed</t>
        </is>
      </c>
      <c r="S446" s="16" t="n">
        <v>58</v>
      </c>
      <c r="T446" s="16" t="n">
        <v>220</v>
      </c>
      <c r="U446" s="15" t="inlineStr">
        <is>
          <t>HFCS</t>
        </is>
      </c>
      <c r="V446" s="15" t="inlineStr">
        <is>
          <t>Energy blend, B-vitamins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Legacy PepsiCo energy</t>
        </is>
      </c>
      <c r="AC446" s="15" t="inlineStr">
        <is>
          <t>Legacy mid-tier energy</t>
        </is>
      </c>
      <c r="AD446" s="15" t="inlineStr">
        <is>
          <t>Familiar legacy brand.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473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AMP</t>
        </is>
      </c>
      <c r="B447" s="15" t="inlineStr">
        <is>
          <t>AMP Energy | Tropical Punch | single 473mL</t>
        </is>
      </c>
      <c r="C447" s="15" t="inlineStr">
        <is>
          <t>4) Caffeine &amp; energy beverage</t>
        </is>
      </c>
      <c r="D447" s="15" t="inlineStr">
        <is>
          <t>473 mL can</t>
        </is>
      </c>
      <c r="E447" s="16" t="n">
        <v>1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Tropical Punch</t>
        </is>
      </c>
      <c r="P447" s="16" t="n">
        <v>142</v>
      </c>
      <c r="Q447" s="16" t="n">
        <v>95</v>
      </c>
      <c r="R447" s="15" t="inlineStr">
        <is>
          <t>Not listed</t>
        </is>
      </c>
      <c r="S447" s="16" t="n">
        <v>58</v>
      </c>
      <c r="T447" s="16" t="n">
        <v>220</v>
      </c>
      <c r="U447" s="15" t="inlineStr">
        <is>
          <t>HFCS</t>
        </is>
      </c>
      <c r="V447" s="15" t="inlineStr">
        <is>
          <t>Energy blend, B-vitamins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Legacy PepsiCo energy</t>
        </is>
      </c>
      <c r="AC447" s="15" t="inlineStr">
        <is>
          <t>Legacy mid-tier energy</t>
        </is>
      </c>
      <c r="AD447" s="15" t="inlineStr">
        <is>
          <t>Familiar legacy brand.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473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AMP</t>
        </is>
      </c>
      <c r="B448" s="15" t="inlineStr">
        <is>
          <t>AMP Energy | Tropical Punch | 8-pack 473mL</t>
        </is>
      </c>
      <c r="C448" s="15" t="inlineStr">
        <is>
          <t>4) Caffeine &amp; energy beverage</t>
        </is>
      </c>
      <c r="D448" s="15" t="inlineStr">
        <is>
          <t>473 mL can</t>
        </is>
      </c>
      <c r="E448" s="16" t="n">
        <v>8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Tropical Punch</t>
        </is>
      </c>
      <c r="P448" s="16" t="n">
        <v>142</v>
      </c>
      <c r="Q448" s="16" t="n">
        <v>95</v>
      </c>
      <c r="R448" s="15" t="inlineStr">
        <is>
          <t>Not listed</t>
        </is>
      </c>
      <c r="S448" s="16" t="n">
        <v>58</v>
      </c>
      <c r="T448" s="16" t="n">
        <v>220</v>
      </c>
      <c r="U448" s="15" t="inlineStr">
        <is>
          <t>HFCS</t>
        </is>
      </c>
      <c r="V448" s="15" t="inlineStr">
        <is>
          <t>Energy blend, B-vitamins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Legacy PepsiCo energy</t>
        </is>
      </c>
      <c r="AC448" s="15" t="inlineStr">
        <is>
          <t>Legacy mid-tier energy</t>
        </is>
      </c>
      <c r="AD448" s="15" t="inlineStr">
        <is>
          <t>Familiar legacy brand.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473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AMP</t>
        </is>
      </c>
      <c r="B449" s="15" t="inlineStr">
        <is>
          <t>AMP Energy | Tropical Punch | 12-pack 473mL</t>
        </is>
      </c>
      <c r="C449" s="15" t="inlineStr">
        <is>
          <t>4) Caffeine &amp; energy beverage</t>
        </is>
      </c>
      <c r="D449" s="15" t="inlineStr">
        <is>
          <t>473 mL can</t>
        </is>
      </c>
      <c r="E449" s="16" t="n">
        <v>12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Tropical Punch</t>
        </is>
      </c>
      <c r="P449" s="16" t="n">
        <v>142</v>
      </c>
      <c r="Q449" s="16" t="n">
        <v>95</v>
      </c>
      <c r="R449" s="15" t="inlineStr">
        <is>
          <t>Not listed</t>
        </is>
      </c>
      <c r="S449" s="16" t="n">
        <v>58</v>
      </c>
      <c r="T449" s="16" t="n">
        <v>220</v>
      </c>
      <c r="U449" s="15" t="inlineStr">
        <is>
          <t>HFCS</t>
        </is>
      </c>
      <c r="V449" s="15" t="inlineStr">
        <is>
          <t>Energy blend, B-vitamins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Legacy PepsiCo energy</t>
        </is>
      </c>
      <c r="AC449" s="15" t="inlineStr">
        <is>
          <t>Legacy mid-tier energy</t>
        </is>
      </c>
      <c r="AD449" s="15" t="inlineStr">
        <is>
          <t>Familiar legacy brand.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473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AMP</t>
        </is>
      </c>
      <c r="B450" s="15" t="inlineStr">
        <is>
          <t>AMP Energy | Tropical Punch | 18-pack 473mL</t>
        </is>
      </c>
      <c r="C450" s="15" t="inlineStr">
        <is>
          <t>4) Caffeine &amp; energy beverage</t>
        </is>
      </c>
      <c r="D450" s="15" t="inlineStr">
        <is>
          <t>473 mL can</t>
        </is>
      </c>
      <c r="E450" s="16" t="n">
        <v>18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Tropical Punch</t>
        </is>
      </c>
      <c r="P450" s="16" t="n">
        <v>142</v>
      </c>
      <c r="Q450" s="16" t="n">
        <v>95</v>
      </c>
      <c r="R450" s="15" t="inlineStr">
        <is>
          <t>Not listed</t>
        </is>
      </c>
      <c r="S450" s="16" t="n">
        <v>58</v>
      </c>
      <c r="T450" s="16" t="n">
        <v>220</v>
      </c>
      <c r="U450" s="15" t="inlineStr">
        <is>
          <t>HFCS</t>
        </is>
      </c>
      <c r="V450" s="15" t="inlineStr">
        <is>
          <t>Energy blend, B-vitamins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Legacy PepsiCo energy</t>
        </is>
      </c>
      <c r="AC450" s="15" t="inlineStr">
        <is>
          <t>Legacy mid-tier energy</t>
        </is>
      </c>
      <c r="AD450" s="15" t="inlineStr">
        <is>
          <t>Familiar legacy brand.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473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AMP</t>
        </is>
      </c>
      <c r="B451" s="15" t="inlineStr">
        <is>
          <t>AMP Energy | Tropical Punch | 24-pack 473mL</t>
        </is>
      </c>
      <c r="C451" s="15" t="inlineStr">
        <is>
          <t>4) Caffeine &amp; energy beverage</t>
        </is>
      </c>
      <c r="D451" s="15" t="inlineStr">
        <is>
          <t>473 mL can</t>
        </is>
      </c>
      <c r="E451" s="16" t="n">
        <v>24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Tropical Punch</t>
        </is>
      </c>
      <c r="P451" s="16" t="n">
        <v>142</v>
      </c>
      <c r="Q451" s="16" t="n">
        <v>95</v>
      </c>
      <c r="R451" s="15" t="inlineStr">
        <is>
          <t>Not listed</t>
        </is>
      </c>
      <c r="S451" s="16" t="n">
        <v>58</v>
      </c>
      <c r="T451" s="16" t="n">
        <v>220</v>
      </c>
      <c r="U451" s="15" t="inlineStr">
        <is>
          <t>HFCS</t>
        </is>
      </c>
      <c r="V451" s="15" t="inlineStr">
        <is>
          <t>Energy blend, B-vitamins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Legacy PepsiCo energy</t>
        </is>
      </c>
      <c r="AC451" s="15" t="inlineStr">
        <is>
          <t>Legacy mid-tier energy</t>
        </is>
      </c>
      <c r="AD451" s="15" t="inlineStr">
        <is>
          <t>Familiar legacy brand.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473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5-hour Energy</t>
        </is>
      </c>
      <c r="B452" s="15" t="inlineStr">
        <is>
          <t>5-hour Energy Shot | Berry | 6-pack 57mL</t>
        </is>
      </c>
      <c r="C452" s="15" t="inlineStr">
        <is>
          <t>4) Caffeine &amp; energy beverage</t>
        </is>
      </c>
      <c r="D452" s="15" t="inlineStr">
        <is>
          <t>57 mL shot</t>
        </is>
      </c>
      <c r="E452" s="16" t="n">
        <v>6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Berry</t>
        </is>
      </c>
      <c r="P452" s="16" t="n">
        <v>200</v>
      </c>
      <c r="Q452" s="16" t="n">
        <v>18</v>
      </c>
      <c r="R452" s="15" t="inlineStr">
        <is>
          <t>Not listed</t>
        </is>
      </c>
      <c r="S452" s="16" t="n">
        <v>0</v>
      </c>
      <c r="T452" s="16" t="n">
        <v>4</v>
      </c>
      <c r="U452" s="15" t="inlineStr">
        <is>
          <t>Sucralose</t>
        </is>
      </c>
      <c r="V452" s="15" t="inlineStr">
        <is>
          <t>Zero sugar energy shot, B-vitamins, amino acids, no crash</t>
        </is>
      </c>
      <c r="W452" s="19" t="n"/>
      <c r="X452" s="19" t="n"/>
      <c r="Y452" s="19" t="n"/>
      <c r="Z452" s="19" t="n"/>
      <c r="AA452" s="15" t="inlineStr">
        <is>
          <t>High</t>
        </is>
      </c>
      <c r="AB452" s="15" t="inlineStr">
        <is>
          <t>Dominant energy-shot brand; impulse repeat</t>
        </is>
      </c>
      <c r="AC452" s="15" t="inlineStr">
        <is>
          <t>A tiny no-sugar shot for instant energy</t>
        </is>
      </c>
      <c r="AD452" s="15" t="inlineStr">
        <is>
          <t>Fast caffeine with no sugar and no big can.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57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5-hour Energy</t>
        </is>
      </c>
      <c r="B453" s="15" t="inlineStr">
        <is>
          <t>5-hour Energy Shot | Berry | 12-pack 57mL</t>
        </is>
      </c>
      <c r="C453" s="15" t="inlineStr">
        <is>
          <t>4) Caffeine &amp; energy beverage</t>
        </is>
      </c>
      <c r="D453" s="15" t="inlineStr">
        <is>
          <t>57 mL shot</t>
        </is>
      </c>
      <c r="E453" s="16" t="n">
        <v>12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Berry</t>
        </is>
      </c>
      <c r="P453" s="16" t="n">
        <v>200</v>
      </c>
      <c r="Q453" s="16" t="n">
        <v>18</v>
      </c>
      <c r="R453" s="15" t="inlineStr">
        <is>
          <t>Not listed</t>
        </is>
      </c>
      <c r="S453" s="16" t="n">
        <v>0</v>
      </c>
      <c r="T453" s="16" t="n">
        <v>4</v>
      </c>
      <c r="U453" s="15" t="inlineStr">
        <is>
          <t>Sucralose</t>
        </is>
      </c>
      <c r="V453" s="15" t="inlineStr">
        <is>
          <t>Zero sugar energy shot, B-vitamins, amino acids, no crash</t>
        </is>
      </c>
      <c r="W453" s="19" t="n"/>
      <c r="X453" s="19" t="n"/>
      <c r="Y453" s="19" t="n"/>
      <c r="Z453" s="19" t="n"/>
      <c r="AA453" s="15" t="inlineStr">
        <is>
          <t>High</t>
        </is>
      </c>
      <c r="AB453" s="15" t="inlineStr">
        <is>
          <t>Dominant energy-shot brand; impulse repeat</t>
        </is>
      </c>
      <c r="AC453" s="15" t="inlineStr">
        <is>
          <t>A tiny no-sugar shot for instant energy</t>
        </is>
      </c>
      <c r="AD453" s="15" t="inlineStr">
        <is>
          <t>Fast caffeine with no sugar and no big can.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57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5-hour Energy</t>
        </is>
      </c>
      <c r="B454" s="15" t="inlineStr">
        <is>
          <t>5-hour Energy Shot | Berry | 18-pack 57mL</t>
        </is>
      </c>
      <c r="C454" s="15" t="inlineStr">
        <is>
          <t>4) Caffeine &amp; energy beverage</t>
        </is>
      </c>
      <c r="D454" s="15" t="inlineStr">
        <is>
          <t>57 mL shot</t>
        </is>
      </c>
      <c r="E454" s="16" t="n">
        <v>18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Berry</t>
        </is>
      </c>
      <c r="P454" s="16" t="n">
        <v>200</v>
      </c>
      <c r="Q454" s="16" t="n">
        <v>18</v>
      </c>
      <c r="R454" s="15" t="inlineStr">
        <is>
          <t>Not listed</t>
        </is>
      </c>
      <c r="S454" s="16" t="n">
        <v>0</v>
      </c>
      <c r="T454" s="16" t="n">
        <v>4</v>
      </c>
      <c r="U454" s="15" t="inlineStr">
        <is>
          <t>Sucralose</t>
        </is>
      </c>
      <c r="V454" s="15" t="inlineStr">
        <is>
          <t>Zero sugar energy shot, B-vitamins, amino acids, no crash</t>
        </is>
      </c>
      <c r="W454" s="19" t="n"/>
      <c r="X454" s="19" t="n"/>
      <c r="Y454" s="19" t="n"/>
      <c r="Z454" s="19" t="n"/>
      <c r="AA454" s="15" t="inlineStr">
        <is>
          <t>High</t>
        </is>
      </c>
      <c r="AB454" s="15" t="inlineStr">
        <is>
          <t>Dominant energy-shot brand; impulse repeat</t>
        </is>
      </c>
      <c r="AC454" s="15" t="inlineStr">
        <is>
          <t>A tiny no-sugar shot for instant energy</t>
        </is>
      </c>
      <c r="AD454" s="15" t="inlineStr">
        <is>
          <t>Fast caffeine with no sugar and no big can.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57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5-hour Energy</t>
        </is>
      </c>
      <c r="B455" s="15" t="inlineStr">
        <is>
          <t>5-hour Energy Shot | Berry | 24-pack 57mL</t>
        </is>
      </c>
      <c r="C455" s="15" t="inlineStr">
        <is>
          <t>4) Caffeine &amp; energy beverage</t>
        </is>
      </c>
      <c r="D455" s="15" t="inlineStr">
        <is>
          <t>57 mL shot</t>
        </is>
      </c>
      <c r="E455" s="16" t="n">
        <v>24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Berry</t>
        </is>
      </c>
      <c r="P455" s="16" t="n">
        <v>200</v>
      </c>
      <c r="Q455" s="16" t="n">
        <v>18</v>
      </c>
      <c r="R455" s="15" t="inlineStr">
        <is>
          <t>Not listed</t>
        </is>
      </c>
      <c r="S455" s="16" t="n">
        <v>0</v>
      </c>
      <c r="T455" s="16" t="n">
        <v>4</v>
      </c>
      <c r="U455" s="15" t="inlineStr">
        <is>
          <t>Sucralose</t>
        </is>
      </c>
      <c r="V455" s="15" t="inlineStr">
        <is>
          <t>Zero sugar energy shot, B-vitamins, amino acids, no crash</t>
        </is>
      </c>
      <c r="W455" s="19" t="n"/>
      <c r="X455" s="19" t="n"/>
      <c r="Y455" s="19" t="n"/>
      <c r="Z455" s="19" t="n"/>
      <c r="AA455" s="15" t="inlineStr">
        <is>
          <t>High</t>
        </is>
      </c>
      <c r="AB455" s="15" t="inlineStr">
        <is>
          <t>Dominant energy-shot brand; impulse repeat</t>
        </is>
      </c>
      <c r="AC455" s="15" t="inlineStr">
        <is>
          <t>A tiny no-sugar shot for instant energy</t>
        </is>
      </c>
      <c r="AD455" s="15" t="inlineStr">
        <is>
          <t>Fast caffeine with no sugar and no big can.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57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5-hour Energy</t>
        </is>
      </c>
      <c r="B456" s="15" t="inlineStr">
        <is>
          <t>5-hour Energy Shot | Grape | 6-pack 57mL</t>
        </is>
      </c>
      <c r="C456" s="15" t="inlineStr">
        <is>
          <t>4) Caffeine &amp; energy beverage</t>
        </is>
      </c>
      <c r="D456" s="15" t="inlineStr">
        <is>
          <t>57 mL shot</t>
        </is>
      </c>
      <c r="E456" s="16" t="n">
        <v>6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Grape</t>
        </is>
      </c>
      <c r="P456" s="16" t="n">
        <v>200</v>
      </c>
      <c r="Q456" s="16" t="n">
        <v>18</v>
      </c>
      <c r="R456" s="15" t="inlineStr">
        <is>
          <t>Not listed</t>
        </is>
      </c>
      <c r="S456" s="16" t="n">
        <v>0</v>
      </c>
      <c r="T456" s="16" t="n">
        <v>4</v>
      </c>
      <c r="U456" s="15" t="inlineStr">
        <is>
          <t>Sucralose</t>
        </is>
      </c>
      <c r="V456" s="15" t="inlineStr">
        <is>
          <t>Zero sugar energy shot, B-vitamins, amino acids, no crash</t>
        </is>
      </c>
      <c r="W456" s="19" t="n"/>
      <c r="X456" s="19" t="n"/>
      <c r="Y456" s="19" t="n"/>
      <c r="Z456" s="19" t="n"/>
      <c r="AA456" s="15" t="inlineStr">
        <is>
          <t>High</t>
        </is>
      </c>
      <c r="AB456" s="15" t="inlineStr">
        <is>
          <t>Dominant energy-shot brand; impulse repeat</t>
        </is>
      </c>
      <c r="AC456" s="15" t="inlineStr">
        <is>
          <t>A tiny no-sugar shot for instant energy</t>
        </is>
      </c>
      <c r="AD456" s="15" t="inlineStr">
        <is>
          <t>Fast caffeine with no sugar and no big can.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57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5-hour Energy</t>
        </is>
      </c>
      <c r="B457" s="15" t="inlineStr">
        <is>
          <t>5-hour Energy Shot | Grape | 12-pack 57mL</t>
        </is>
      </c>
      <c r="C457" s="15" t="inlineStr">
        <is>
          <t>4) Caffeine &amp; energy beverage</t>
        </is>
      </c>
      <c r="D457" s="15" t="inlineStr">
        <is>
          <t>57 mL shot</t>
        </is>
      </c>
      <c r="E457" s="16" t="n">
        <v>12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Grape</t>
        </is>
      </c>
      <c r="P457" s="16" t="n">
        <v>200</v>
      </c>
      <c r="Q457" s="16" t="n">
        <v>18</v>
      </c>
      <c r="R457" s="15" t="inlineStr">
        <is>
          <t>Not listed</t>
        </is>
      </c>
      <c r="S457" s="16" t="n">
        <v>0</v>
      </c>
      <c r="T457" s="16" t="n">
        <v>4</v>
      </c>
      <c r="U457" s="15" t="inlineStr">
        <is>
          <t>Sucralose</t>
        </is>
      </c>
      <c r="V457" s="15" t="inlineStr">
        <is>
          <t>Zero sugar energy shot, B-vitamins, amino acids, no crash</t>
        </is>
      </c>
      <c r="W457" s="19" t="n"/>
      <c r="X457" s="19" t="n"/>
      <c r="Y457" s="19" t="n"/>
      <c r="Z457" s="19" t="n"/>
      <c r="AA457" s="15" t="inlineStr">
        <is>
          <t>High</t>
        </is>
      </c>
      <c r="AB457" s="15" t="inlineStr">
        <is>
          <t>Dominant energy-shot brand; impulse repeat</t>
        </is>
      </c>
      <c r="AC457" s="15" t="inlineStr">
        <is>
          <t>A tiny no-sugar shot for instant energy</t>
        </is>
      </c>
      <c r="AD457" s="15" t="inlineStr">
        <is>
          <t>Fast caffeine with no sugar and no big can.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57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5-hour Energy</t>
        </is>
      </c>
      <c r="B458" s="15" t="inlineStr">
        <is>
          <t>5-hour Energy Shot | Grape | 18-pack 57mL</t>
        </is>
      </c>
      <c r="C458" s="15" t="inlineStr">
        <is>
          <t>4) Caffeine &amp; energy beverage</t>
        </is>
      </c>
      <c r="D458" s="15" t="inlineStr">
        <is>
          <t>57 mL shot</t>
        </is>
      </c>
      <c r="E458" s="16" t="n">
        <v>18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Grape</t>
        </is>
      </c>
      <c r="P458" s="16" t="n">
        <v>200</v>
      </c>
      <c r="Q458" s="16" t="n">
        <v>18</v>
      </c>
      <c r="R458" s="15" t="inlineStr">
        <is>
          <t>Not listed</t>
        </is>
      </c>
      <c r="S458" s="16" t="n">
        <v>0</v>
      </c>
      <c r="T458" s="16" t="n">
        <v>4</v>
      </c>
      <c r="U458" s="15" t="inlineStr">
        <is>
          <t>Sucralose</t>
        </is>
      </c>
      <c r="V458" s="15" t="inlineStr">
        <is>
          <t>Zero sugar energy shot, B-vitamins, amino acids, no crash</t>
        </is>
      </c>
      <c r="W458" s="19" t="n"/>
      <c r="X458" s="19" t="n"/>
      <c r="Y458" s="19" t="n"/>
      <c r="Z458" s="19" t="n"/>
      <c r="AA458" s="15" t="inlineStr">
        <is>
          <t>High</t>
        </is>
      </c>
      <c r="AB458" s="15" t="inlineStr">
        <is>
          <t>Dominant energy-shot brand; impulse repeat</t>
        </is>
      </c>
      <c r="AC458" s="15" t="inlineStr">
        <is>
          <t>A tiny no-sugar shot for instant energy</t>
        </is>
      </c>
      <c r="AD458" s="15" t="inlineStr">
        <is>
          <t>Fast caffeine with no sugar and no big can.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57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5-hour Energy</t>
        </is>
      </c>
      <c r="B459" s="15" t="inlineStr">
        <is>
          <t>5-hour Energy Shot | Grape | 24-pack 57mL</t>
        </is>
      </c>
      <c r="C459" s="15" t="inlineStr">
        <is>
          <t>4) Caffeine &amp; energy beverage</t>
        </is>
      </c>
      <c r="D459" s="15" t="inlineStr">
        <is>
          <t>57 mL shot</t>
        </is>
      </c>
      <c r="E459" s="16" t="n">
        <v>24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Grape</t>
        </is>
      </c>
      <c r="P459" s="16" t="n">
        <v>200</v>
      </c>
      <c r="Q459" s="16" t="n">
        <v>18</v>
      </c>
      <c r="R459" s="15" t="inlineStr">
        <is>
          <t>Not listed</t>
        </is>
      </c>
      <c r="S459" s="16" t="n">
        <v>0</v>
      </c>
      <c r="T459" s="16" t="n">
        <v>4</v>
      </c>
      <c r="U459" s="15" t="inlineStr">
        <is>
          <t>Sucralose</t>
        </is>
      </c>
      <c r="V459" s="15" t="inlineStr">
        <is>
          <t>Zero sugar energy shot, B-vitamins, amino acids, no crash</t>
        </is>
      </c>
      <c r="W459" s="19" t="n"/>
      <c r="X459" s="19" t="n"/>
      <c r="Y459" s="19" t="n"/>
      <c r="Z459" s="19" t="n"/>
      <c r="AA459" s="15" t="inlineStr">
        <is>
          <t>High</t>
        </is>
      </c>
      <c r="AB459" s="15" t="inlineStr">
        <is>
          <t>Dominant energy-shot brand; impulse repeat</t>
        </is>
      </c>
      <c r="AC459" s="15" t="inlineStr">
        <is>
          <t>A tiny no-sugar shot for instant energy</t>
        </is>
      </c>
      <c r="AD459" s="15" t="inlineStr">
        <is>
          <t>Fast caffeine with no sugar and no big can.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57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5-hour Energy</t>
        </is>
      </c>
      <c r="B460" s="15" t="inlineStr">
        <is>
          <t>5-hour Energy Shot | Orange | 6-pack 57mL</t>
        </is>
      </c>
      <c r="C460" s="15" t="inlineStr">
        <is>
          <t>4) Caffeine &amp; energy beverage</t>
        </is>
      </c>
      <c r="D460" s="15" t="inlineStr">
        <is>
          <t>57 mL shot</t>
        </is>
      </c>
      <c r="E460" s="16" t="n">
        <v>6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Orange</t>
        </is>
      </c>
      <c r="P460" s="16" t="n">
        <v>200</v>
      </c>
      <c r="Q460" s="16" t="n">
        <v>18</v>
      </c>
      <c r="R460" s="15" t="inlineStr">
        <is>
          <t>Not listed</t>
        </is>
      </c>
      <c r="S460" s="16" t="n">
        <v>0</v>
      </c>
      <c r="T460" s="16" t="n">
        <v>4</v>
      </c>
      <c r="U460" s="15" t="inlineStr">
        <is>
          <t>Sucralose</t>
        </is>
      </c>
      <c r="V460" s="15" t="inlineStr">
        <is>
          <t>Zero sugar energy shot, B-vitamins, amino acids, no crash</t>
        </is>
      </c>
      <c r="W460" s="19" t="n"/>
      <c r="X460" s="19" t="n"/>
      <c r="Y460" s="19" t="n"/>
      <c r="Z460" s="19" t="n"/>
      <c r="AA460" s="15" t="inlineStr">
        <is>
          <t>High</t>
        </is>
      </c>
      <c r="AB460" s="15" t="inlineStr">
        <is>
          <t>Dominant energy-shot brand; impulse repeat</t>
        </is>
      </c>
      <c r="AC460" s="15" t="inlineStr">
        <is>
          <t>A tiny no-sugar shot for instant energy</t>
        </is>
      </c>
      <c r="AD460" s="15" t="inlineStr">
        <is>
          <t>Fast caffeine with no sugar and no big can.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57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5-hour Energy</t>
        </is>
      </c>
      <c r="B461" s="15" t="inlineStr">
        <is>
          <t>5-hour Energy Shot | Orange | 12-pack 57mL</t>
        </is>
      </c>
      <c r="C461" s="15" t="inlineStr">
        <is>
          <t>4) Caffeine &amp; energy beverage</t>
        </is>
      </c>
      <c r="D461" s="15" t="inlineStr">
        <is>
          <t>57 mL shot</t>
        </is>
      </c>
      <c r="E461" s="16" t="n">
        <v>12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Orange</t>
        </is>
      </c>
      <c r="P461" s="16" t="n">
        <v>200</v>
      </c>
      <c r="Q461" s="16" t="n">
        <v>18</v>
      </c>
      <c r="R461" s="15" t="inlineStr">
        <is>
          <t>Not listed</t>
        </is>
      </c>
      <c r="S461" s="16" t="n">
        <v>0</v>
      </c>
      <c r="T461" s="16" t="n">
        <v>4</v>
      </c>
      <c r="U461" s="15" t="inlineStr">
        <is>
          <t>Sucralose</t>
        </is>
      </c>
      <c r="V461" s="15" t="inlineStr">
        <is>
          <t>Zero sugar energy shot, B-vitamins, amino acids, no crash</t>
        </is>
      </c>
      <c r="W461" s="19" t="n"/>
      <c r="X461" s="19" t="n"/>
      <c r="Y461" s="19" t="n"/>
      <c r="Z461" s="19" t="n"/>
      <c r="AA461" s="15" t="inlineStr">
        <is>
          <t>High</t>
        </is>
      </c>
      <c r="AB461" s="15" t="inlineStr">
        <is>
          <t>Dominant energy-shot brand; impulse repeat</t>
        </is>
      </c>
      <c r="AC461" s="15" t="inlineStr">
        <is>
          <t>A tiny no-sugar shot for instant energy</t>
        </is>
      </c>
      <c r="AD461" s="15" t="inlineStr">
        <is>
          <t>Fast caffeine with no sugar and no big can.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57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5-hour Energy</t>
        </is>
      </c>
      <c r="B462" s="15" t="inlineStr">
        <is>
          <t>5-hour Energy Shot | Orange | 18-pack 57mL</t>
        </is>
      </c>
      <c r="C462" s="15" t="inlineStr">
        <is>
          <t>4) Caffeine &amp; energy beverage</t>
        </is>
      </c>
      <c r="D462" s="15" t="inlineStr">
        <is>
          <t>57 mL shot</t>
        </is>
      </c>
      <c r="E462" s="16" t="n">
        <v>18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Orange</t>
        </is>
      </c>
      <c r="P462" s="16" t="n">
        <v>200</v>
      </c>
      <c r="Q462" s="16" t="n">
        <v>18</v>
      </c>
      <c r="R462" s="15" t="inlineStr">
        <is>
          <t>Not listed</t>
        </is>
      </c>
      <c r="S462" s="16" t="n">
        <v>0</v>
      </c>
      <c r="T462" s="16" t="n">
        <v>4</v>
      </c>
      <c r="U462" s="15" t="inlineStr">
        <is>
          <t>Sucralose</t>
        </is>
      </c>
      <c r="V462" s="15" t="inlineStr">
        <is>
          <t>Zero sugar energy shot, B-vitamins, amino acids, no crash</t>
        </is>
      </c>
      <c r="W462" s="19" t="n"/>
      <c r="X462" s="19" t="n"/>
      <c r="Y462" s="19" t="n"/>
      <c r="Z462" s="19" t="n"/>
      <c r="AA462" s="15" t="inlineStr">
        <is>
          <t>High</t>
        </is>
      </c>
      <c r="AB462" s="15" t="inlineStr">
        <is>
          <t>Dominant energy-shot brand; impulse repeat</t>
        </is>
      </c>
      <c r="AC462" s="15" t="inlineStr">
        <is>
          <t>A tiny no-sugar shot for instant energy</t>
        </is>
      </c>
      <c r="AD462" s="15" t="inlineStr">
        <is>
          <t>Fast caffeine with no sugar and no big can.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57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5-hour Energy</t>
        </is>
      </c>
      <c r="B463" s="15" t="inlineStr">
        <is>
          <t>5-hour Energy Shot | Orange | 24-pack 57mL</t>
        </is>
      </c>
      <c r="C463" s="15" t="inlineStr">
        <is>
          <t>4) Caffeine &amp; energy beverage</t>
        </is>
      </c>
      <c r="D463" s="15" t="inlineStr">
        <is>
          <t>57 mL shot</t>
        </is>
      </c>
      <c r="E463" s="16" t="n">
        <v>24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Orange</t>
        </is>
      </c>
      <c r="P463" s="16" t="n">
        <v>200</v>
      </c>
      <c r="Q463" s="16" t="n">
        <v>18</v>
      </c>
      <c r="R463" s="15" t="inlineStr">
        <is>
          <t>Not listed</t>
        </is>
      </c>
      <c r="S463" s="16" t="n">
        <v>0</v>
      </c>
      <c r="T463" s="16" t="n">
        <v>4</v>
      </c>
      <c r="U463" s="15" t="inlineStr">
        <is>
          <t>Sucralose</t>
        </is>
      </c>
      <c r="V463" s="15" t="inlineStr">
        <is>
          <t>Zero sugar energy shot, B-vitamins, amino acids, no crash</t>
        </is>
      </c>
      <c r="W463" s="19" t="n"/>
      <c r="X463" s="19" t="n"/>
      <c r="Y463" s="19" t="n"/>
      <c r="Z463" s="19" t="n"/>
      <c r="AA463" s="15" t="inlineStr">
        <is>
          <t>High</t>
        </is>
      </c>
      <c r="AB463" s="15" t="inlineStr">
        <is>
          <t>Dominant energy-shot brand; impulse repeat</t>
        </is>
      </c>
      <c r="AC463" s="15" t="inlineStr">
        <is>
          <t>A tiny no-sugar shot for instant energy</t>
        </is>
      </c>
      <c r="AD463" s="15" t="inlineStr">
        <is>
          <t>Fast caffeine with no sugar and no big can.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57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5-hour Energy</t>
        </is>
      </c>
      <c r="B464" s="15" t="inlineStr">
        <is>
          <t>5-hour Energy Shot | Pomegranate | 6-pack 57mL</t>
        </is>
      </c>
      <c r="C464" s="15" t="inlineStr">
        <is>
          <t>4) Caffeine &amp; energy beverage</t>
        </is>
      </c>
      <c r="D464" s="15" t="inlineStr">
        <is>
          <t>57 mL shot</t>
        </is>
      </c>
      <c r="E464" s="16" t="n">
        <v>6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Pomegranate</t>
        </is>
      </c>
      <c r="P464" s="16" t="n">
        <v>200</v>
      </c>
      <c r="Q464" s="16" t="n">
        <v>18</v>
      </c>
      <c r="R464" s="15" t="inlineStr">
        <is>
          <t>Not listed</t>
        </is>
      </c>
      <c r="S464" s="16" t="n">
        <v>0</v>
      </c>
      <c r="T464" s="16" t="n">
        <v>4</v>
      </c>
      <c r="U464" s="15" t="inlineStr">
        <is>
          <t>Sucralose</t>
        </is>
      </c>
      <c r="V464" s="15" t="inlineStr">
        <is>
          <t>Zero sugar energy shot, B-vitamins, amino acids, no crash</t>
        </is>
      </c>
      <c r="W464" s="19" t="n"/>
      <c r="X464" s="19" t="n"/>
      <c r="Y464" s="19" t="n"/>
      <c r="Z464" s="19" t="n"/>
      <c r="AA464" s="15" t="inlineStr">
        <is>
          <t>High</t>
        </is>
      </c>
      <c r="AB464" s="15" t="inlineStr">
        <is>
          <t>Dominant energy-shot brand; impulse repeat</t>
        </is>
      </c>
      <c r="AC464" s="15" t="inlineStr">
        <is>
          <t>A tiny no-sugar shot for instant energy</t>
        </is>
      </c>
      <c r="AD464" s="15" t="inlineStr">
        <is>
          <t>Fast caffeine with no sugar and no big can.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57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5-hour Energy</t>
        </is>
      </c>
      <c r="B465" s="15" t="inlineStr">
        <is>
          <t>5-hour Energy Shot | Pomegranate | 12-pack 57mL</t>
        </is>
      </c>
      <c r="C465" s="15" t="inlineStr">
        <is>
          <t>4) Caffeine &amp; energy beverage</t>
        </is>
      </c>
      <c r="D465" s="15" t="inlineStr">
        <is>
          <t>57 mL shot</t>
        </is>
      </c>
      <c r="E465" s="16" t="n">
        <v>12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Pomegranate</t>
        </is>
      </c>
      <c r="P465" s="16" t="n">
        <v>200</v>
      </c>
      <c r="Q465" s="16" t="n">
        <v>18</v>
      </c>
      <c r="R465" s="15" t="inlineStr">
        <is>
          <t>Not listed</t>
        </is>
      </c>
      <c r="S465" s="16" t="n">
        <v>0</v>
      </c>
      <c r="T465" s="16" t="n">
        <v>4</v>
      </c>
      <c r="U465" s="15" t="inlineStr">
        <is>
          <t>Sucralose</t>
        </is>
      </c>
      <c r="V465" s="15" t="inlineStr">
        <is>
          <t>Zero sugar energy shot, B-vitamins, amino acids, no crash</t>
        </is>
      </c>
      <c r="W465" s="19" t="n"/>
      <c r="X465" s="19" t="n"/>
      <c r="Y465" s="19" t="n"/>
      <c r="Z465" s="19" t="n"/>
      <c r="AA465" s="15" t="inlineStr">
        <is>
          <t>High</t>
        </is>
      </c>
      <c r="AB465" s="15" t="inlineStr">
        <is>
          <t>Dominant energy-shot brand; impulse repeat</t>
        </is>
      </c>
      <c r="AC465" s="15" t="inlineStr">
        <is>
          <t>A tiny no-sugar shot for instant energy</t>
        </is>
      </c>
      <c r="AD465" s="15" t="inlineStr">
        <is>
          <t>Fast caffeine with no sugar and no big can.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57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5-hour Energy</t>
        </is>
      </c>
      <c r="B466" s="15" t="inlineStr">
        <is>
          <t>5-hour Energy Shot | Pomegranate | 18-pack 57mL</t>
        </is>
      </c>
      <c r="C466" s="15" t="inlineStr">
        <is>
          <t>4) Caffeine &amp; energy beverage</t>
        </is>
      </c>
      <c r="D466" s="15" t="inlineStr">
        <is>
          <t>57 mL shot</t>
        </is>
      </c>
      <c r="E466" s="16" t="n">
        <v>18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Pomegranate</t>
        </is>
      </c>
      <c r="P466" s="16" t="n">
        <v>200</v>
      </c>
      <c r="Q466" s="16" t="n">
        <v>18</v>
      </c>
      <c r="R466" s="15" t="inlineStr">
        <is>
          <t>Not listed</t>
        </is>
      </c>
      <c r="S466" s="16" t="n">
        <v>0</v>
      </c>
      <c r="T466" s="16" t="n">
        <v>4</v>
      </c>
      <c r="U466" s="15" t="inlineStr">
        <is>
          <t>Sucralose</t>
        </is>
      </c>
      <c r="V466" s="15" t="inlineStr">
        <is>
          <t>Zero sugar energy shot, B-vitamins, amino acids, no crash</t>
        </is>
      </c>
      <c r="W466" s="19" t="n"/>
      <c r="X466" s="19" t="n"/>
      <c r="Y466" s="19" t="n"/>
      <c r="Z466" s="19" t="n"/>
      <c r="AA466" s="15" t="inlineStr">
        <is>
          <t>High</t>
        </is>
      </c>
      <c r="AB466" s="15" t="inlineStr">
        <is>
          <t>Dominant energy-shot brand; impulse repeat</t>
        </is>
      </c>
      <c r="AC466" s="15" t="inlineStr">
        <is>
          <t>A tiny no-sugar shot for instant energy</t>
        </is>
      </c>
      <c r="AD466" s="15" t="inlineStr">
        <is>
          <t>Fast caffeine with no sugar and no big can.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57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5-hour Energy</t>
        </is>
      </c>
      <c r="B467" s="15" t="inlineStr">
        <is>
          <t>5-hour Energy Shot | Pomegranate | 24-pack 57mL</t>
        </is>
      </c>
      <c r="C467" s="15" t="inlineStr">
        <is>
          <t>4) Caffeine &amp; energy beverage</t>
        </is>
      </c>
      <c r="D467" s="15" t="inlineStr">
        <is>
          <t>57 mL shot</t>
        </is>
      </c>
      <c r="E467" s="16" t="n">
        <v>24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Pomegranate</t>
        </is>
      </c>
      <c r="P467" s="16" t="n">
        <v>200</v>
      </c>
      <c r="Q467" s="16" t="n">
        <v>18</v>
      </c>
      <c r="R467" s="15" t="inlineStr">
        <is>
          <t>Not listed</t>
        </is>
      </c>
      <c r="S467" s="16" t="n">
        <v>0</v>
      </c>
      <c r="T467" s="16" t="n">
        <v>4</v>
      </c>
      <c r="U467" s="15" t="inlineStr">
        <is>
          <t>Sucralose</t>
        </is>
      </c>
      <c r="V467" s="15" t="inlineStr">
        <is>
          <t>Zero sugar energy shot, B-vitamins, amino acids, no crash</t>
        </is>
      </c>
      <c r="W467" s="19" t="n"/>
      <c r="X467" s="19" t="n"/>
      <c r="Y467" s="19" t="n"/>
      <c r="Z467" s="19" t="n"/>
      <c r="AA467" s="15" t="inlineStr">
        <is>
          <t>High</t>
        </is>
      </c>
      <c r="AB467" s="15" t="inlineStr">
        <is>
          <t>Dominant energy-shot brand; impulse repeat</t>
        </is>
      </c>
      <c r="AC467" s="15" t="inlineStr">
        <is>
          <t>A tiny no-sugar shot for instant energy</t>
        </is>
      </c>
      <c r="AD467" s="15" t="inlineStr">
        <is>
          <t>Fast caffeine with no sugar and no big can.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57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5-hour Energy</t>
        </is>
      </c>
      <c r="B468" s="15" t="inlineStr">
        <is>
          <t>5-hour Energy Shot | Peach Mango | 6-pack 57mL</t>
        </is>
      </c>
      <c r="C468" s="15" t="inlineStr">
        <is>
          <t>4) Caffeine &amp; energy beverage</t>
        </is>
      </c>
      <c r="D468" s="15" t="inlineStr">
        <is>
          <t>57 mL shot</t>
        </is>
      </c>
      <c r="E468" s="16" t="n">
        <v>6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Peach Mango</t>
        </is>
      </c>
      <c r="P468" s="16" t="n">
        <v>200</v>
      </c>
      <c r="Q468" s="16" t="n">
        <v>18</v>
      </c>
      <c r="R468" s="15" t="inlineStr">
        <is>
          <t>Not listed</t>
        </is>
      </c>
      <c r="S468" s="16" t="n">
        <v>0</v>
      </c>
      <c r="T468" s="16" t="n">
        <v>4</v>
      </c>
      <c r="U468" s="15" t="inlineStr">
        <is>
          <t>Sucralose</t>
        </is>
      </c>
      <c r="V468" s="15" t="inlineStr">
        <is>
          <t>Zero sugar energy shot, B-vitamins, amino acids, no crash</t>
        </is>
      </c>
      <c r="W468" s="19" t="n"/>
      <c r="X468" s="19" t="n"/>
      <c r="Y468" s="19" t="n"/>
      <c r="Z468" s="19" t="n"/>
      <c r="AA468" s="15" t="inlineStr">
        <is>
          <t>High</t>
        </is>
      </c>
      <c r="AB468" s="15" t="inlineStr">
        <is>
          <t>Dominant energy-shot brand; impulse repeat</t>
        </is>
      </c>
      <c r="AC468" s="15" t="inlineStr">
        <is>
          <t>A tiny no-sugar shot for instant energy</t>
        </is>
      </c>
      <c r="AD468" s="15" t="inlineStr">
        <is>
          <t>Fast caffeine with no sugar and no big can.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57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5-hour Energy</t>
        </is>
      </c>
      <c r="B469" s="15" t="inlineStr">
        <is>
          <t>5-hour Energy Shot | Peach Mango | 12-pack 57mL</t>
        </is>
      </c>
      <c r="C469" s="15" t="inlineStr">
        <is>
          <t>4) Caffeine &amp; energy beverage</t>
        </is>
      </c>
      <c r="D469" s="15" t="inlineStr">
        <is>
          <t>57 mL shot</t>
        </is>
      </c>
      <c r="E469" s="16" t="n">
        <v>12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Peach Mango</t>
        </is>
      </c>
      <c r="P469" s="16" t="n">
        <v>200</v>
      </c>
      <c r="Q469" s="16" t="n">
        <v>18</v>
      </c>
      <c r="R469" s="15" t="inlineStr">
        <is>
          <t>Not listed</t>
        </is>
      </c>
      <c r="S469" s="16" t="n">
        <v>0</v>
      </c>
      <c r="T469" s="16" t="n">
        <v>4</v>
      </c>
      <c r="U469" s="15" t="inlineStr">
        <is>
          <t>Sucralose</t>
        </is>
      </c>
      <c r="V469" s="15" t="inlineStr">
        <is>
          <t>Zero sugar energy shot, B-vitamins, amino acids, no crash</t>
        </is>
      </c>
      <c r="W469" s="19" t="n"/>
      <c r="X469" s="19" t="n"/>
      <c r="Y469" s="19" t="n"/>
      <c r="Z469" s="19" t="n"/>
      <c r="AA469" s="15" t="inlineStr">
        <is>
          <t>High</t>
        </is>
      </c>
      <c r="AB469" s="15" t="inlineStr">
        <is>
          <t>Dominant energy-shot brand; impulse repeat</t>
        </is>
      </c>
      <c r="AC469" s="15" t="inlineStr">
        <is>
          <t>A tiny no-sugar shot for instant energy</t>
        </is>
      </c>
      <c r="AD469" s="15" t="inlineStr">
        <is>
          <t>Fast caffeine with no sugar and no big can.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57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5-hour Energy</t>
        </is>
      </c>
      <c r="B470" s="15" t="inlineStr">
        <is>
          <t>5-hour Energy Shot | Peach Mango | 18-pack 57mL</t>
        </is>
      </c>
      <c r="C470" s="15" t="inlineStr">
        <is>
          <t>4) Caffeine &amp; energy beverage</t>
        </is>
      </c>
      <c r="D470" s="15" t="inlineStr">
        <is>
          <t>57 mL shot</t>
        </is>
      </c>
      <c r="E470" s="16" t="n">
        <v>18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Peach Mango</t>
        </is>
      </c>
      <c r="P470" s="16" t="n">
        <v>200</v>
      </c>
      <c r="Q470" s="16" t="n">
        <v>18</v>
      </c>
      <c r="R470" s="15" t="inlineStr">
        <is>
          <t>Not listed</t>
        </is>
      </c>
      <c r="S470" s="16" t="n">
        <v>0</v>
      </c>
      <c r="T470" s="16" t="n">
        <v>4</v>
      </c>
      <c r="U470" s="15" t="inlineStr">
        <is>
          <t>Sucralose</t>
        </is>
      </c>
      <c r="V470" s="15" t="inlineStr">
        <is>
          <t>Zero sugar energy shot, B-vitamins, amino acids, no crash</t>
        </is>
      </c>
      <c r="W470" s="19" t="n"/>
      <c r="X470" s="19" t="n"/>
      <c r="Y470" s="19" t="n"/>
      <c r="Z470" s="19" t="n"/>
      <c r="AA470" s="15" t="inlineStr">
        <is>
          <t>High</t>
        </is>
      </c>
      <c r="AB470" s="15" t="inlineStr">
        <is>
          <t>Dominant energy-shot brand; impulse repeat</t>
        </is>
      </c>
      <c r="AC470" s="15" t="inlineStr">
        <is>
          <t>A tiny no-sugar shot for instant energy</t>
        </is>
      </c>
      <c r="AD470" s="15" t="inlineStr">
        <is>
          <t>Fast caffeine with no sugar and no big can.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57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5-hour Energy</t>
        </is>
      </c>
      <c r="B471" s="15" t="inlineStr">
        <is>
          <t>5-hour Energy Shot | Peach Mango | 24-pack 57mL</t>
        </is>
      </c>
      <c r="C471" s="15" t="inlineStr">
        <is>
          <t>4) Caffeine &amp; energy beverage</t>
        </is>
      </c>
      <c r="D471" s="15" t="inlineStr">
        <is>
          <t>57 mL shot</t>
        </is>
      </c>
      <c r="E471" s="16" t="n">
        <v>24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Peach Mango</t>
        </is>
      </c>
      <c r="P471" s="16" t="n">
        <v>200</v>
      </c>
      <c r="Q471" s="16" t="n">
        <v>18</v>
      </c>
      <c r="R471" s="15" t="inlineStr">
        <is>
          <t>Not listed</t>
        </is>
      </c>
      <c r="S471" s="16" t="n">
        <v>0</v>
      </c>
      <c r="T471" s="16" t="n">
        <v>4</v>
      </c>
      <c r="U471" s="15" t="inlineStr">
        <is>
          <t>Sucralose</t>
        </is>
      </c>
      <c r="V471" s="15" t="inlineStr">
        <is>
          <t>Zero sugar energy shot, B-vitamins, amino acids, no crash</t>
        </is>
      </c>
      <c r="W471" s="19" t="n"/>
      <c r="X471" s="19" t="n"/>
      <c r="Y471" s="19" t="n"/>
      <c r="Z471" s="19" t="n"/>
      <c r="AA471" s="15" t="inlineStr">
        <is>
          <t>High</t>
        </is>
      </c>
      <c r="AB471" s="15" t="inlineStr">
        <is>
          <t>Dominant energy-shot brand; impulse repeat</t>
        </is>
      </c>
      <c r="AC471" s="15" t="inlineStr">
        <is>
          <t>A tiny no-sugar shot for instant energy</t>
        </is>
      </c>
      <c r="AD471" s="15" t="inlineStr">
        <is>
          <t>Fast caffeine with no sugar and no big can.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57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5-hour Energy</t>
        </is>
      </c>
      <c r="B472" s="15" t="inlineStr">
        <is>
          <t>5-hour Energy Shot | Extra Strength Berry | 6-pack 57mL</t>
        </is>
      </c>
      <c r="C472" s="15" t="inlineStr">
        <is>
          <t>4) Caffeine &amp; energy beverage</t>
        </is>
      </c>
      <c r="D472" s="15" t="inlineStr">
        <is>
          <t>57 mL shot</t>
        </is>
      </c>
      <c r="E472" s="16" t="n">
        <v>6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Extra Strength Berry</t>
        </is>
      </c>
      <c r="P472" s="16" t="n">
        <v>200</v>
      </c>
      <c r="Q472" s="16" t="n">
        <v>18</v>
      </c>
      <c r="R472" s="15" t="inlineStr">
        <is>
          <t>Not listed</t>
        </is>
      </c>
      <c r="S472" s="16" t="n">
        <v>0</v>
      </c>
      <c r="T472" s="16" t="n">
        <v>4</v>
      </c>
      <c r="U472" s="15" t="inlineStr">
        <is>
          <t>Sucralose</t>
        </is>
      </c>
      <c r="V472" s="15" t="inlineStr">
        <is>
          <t>Zero sugar energy shot, B-vitamins, amino acids, no crash</t>
        </is>
      </c>
      <c r="W472" s="19" t="n"/>
      <c r="X472" s="19" t="n"/>
      <c r="Y472" s="19" t="n"/>
      <c r="Z472" s="19" t="n"/>
      <c r="AA472" s="15" t="inlineStr">
        <is>
          <t>High</t>
        </is>
      </c>
      <c r="AB472" s="15" t="inlineStr">
        <is>
          <t>Dominant energy-shot brand; impulse repeat</t>
        </is>
      </c>
      <c r="AC472" s="15" t="inlineStr">
        <is>
          <t>A tiny no-sugar shot for instant energy</t>
        </is>
      </c>
      <c r="AD472" s="15" t="inlineStr">
        <is>
          <t>Fast caffeine with no sugar and no big can.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57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5-hour Energy</t>
        </is>
      </c>
      <c r="B473" s="15" t="inlineStr">
        <is>
          <t>5-hour Energy Shot | Extra Strength Berry | 12-pack 57mL</t>
        </is>
      </c>
      <c r="C473" s="15" t="inlineStr">
        <is>
          <t>4) Caffeine &amp; energy beverage</t>
        </is>
      </c>
      <c r="D473" s="15" t="inlineStr">
        <is>
          <t>57 mL shot</t>
        </is>
      </c>
      <c r="E473" s="16" t="n">
        <v>12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Extra Strength Berry</t>
        </is>
      </c>
      <c r="P473" s="16" t="n">
        <v>200</v>
      </c>
      <c r="Q473" s="16" t="n">
        <v>18</v>
      </c>
      <c r="R473" s="15" t="inlineStr">
        <is>
          <t>Not listed</t>
        </is>
      </c>
      <c r="S473" s="16" t="n">
        <v>0</v>
      </c>
      <c r="T473" s="16" t="n">
        <v>4</v>
      </c>
      <c r="U473" s="15" t="inlineStr">
        <is>
          <t>Sucralose</t>
        </is>
      </c>
      <c r="V473" s="15" t="inlineStr">
        <is>
          <t>Zero sugar energy shot, B-vitamins, amino acids, no crash</t>
        </is>
      </c>
      <c r="W473" s="19" t="n"/>
      <c r="X473" s="19" t="n"/>
      <c r="Y473" s="19" t="n"/>
      <c r="Z473" s="19" t="n"/>
      <c r="AA473" s="15" t="inlineStr">
        <is>
          <t>High</t>
        </is>
      </c>
      <c r="AB473" s="15" t="inlineStr">
        <is>
          <t>Dominant energy-shot brand; impulse repeat</t>
        </is>
      </c>
      <c r="AC473" s="15" t="inlineStr">
        <is>
          <t>A tiny no-sugar shot for instant energy</t>
        </is>
      </c>
      <c r="AD473" s="15" t="inlineStr">
        <is>
          <t>Fast caffeine with no sugar and no big can.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57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5-hour Energy</t>
        </is>
      </c>
      <c r="B474" s="15" t="inlineStr">
        <is>
          <t>5-hour Energy Shot | Extra Strength Berry | 18-pack 57mL</t>
        </is>
      </c>
      <c r="C474" s="15" t="inlineStr">
        <is>
          <t>4) Caffeine &amp; energy beverage</t>
        </is>
      </c>
      <c r="D474" s="15" t="inlineStr">
        <is>
          <t>57 mL shot</t>
        </is>
      </c>
      <c r="E474" s="16" t="n">
        <v>18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Extra Strength Berry</t>
        </is>
      </c>
      <c r="P474" s="16" t="n">
        <v>200</v>
      </c>
      <c r="Q474" s="16" t="n">
        <v>18</v>
      </c>
      <c r="R474" s="15" t="inlineStr">
        <is>
          <t>Not listed</t>
        </is>
      </c>
      <c r="S474" s="16" t="n">
        <v>0</v>
      </c>
      <c r="T474" s="16" t="n">
        <v>4</v>
      </c>
      <c r="U474" s="15" t="inlineStr">
        <is>
          <t>Sucralose</t>
        </is>
      </c>
      <c r="V474" s="15" t="inlineStr">
        <is>
          <t>Zero sugar energy shot, B-vitamins, amino acids, no crash</t>
        </is>
      </c>
      <c r="W474" s="19" t="n"/>
      <c r="X474" s="19" t="n"/>
      <c r="Y474" s="19" t="n"/>
      <c r="Z474" s="19" t="n"/>
      <c r="AA474" s="15" t="inlineStr">
        <is>
          <t>High</t>
        </is>
      </c>
      <c r="AB474" s="15" t="inlineStr">
        <is>
          <t>Dominant energy-shot brand; impulse repeat</t>
        </is>
      </c>
      <c r="AC474" s="15" t="inlineStr">
        <is>
          <t>A tiny no-sugar shot for instant energy</t>
        </is>
      </c>
      <c r="AD474" s="15" t="inlineStr">
        <is>
          <t>Fast caffeine with no sugar and no big can.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57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5-hour Energy</t>
        </is>
      </c>
      <c r="B475" s="15" t="inlineStr">
        <is>
          <t>5-hour Energy Shot | Extra Strength Berry | 24-pack 57mL</t>
        </is>
      </c>
      <c r="C475" s="15" t="inlineStr">
        <is>
          <t>4) Caffeine &amp; energy beverage</t>
        </is>
      </c>
      <c r="D475" s="15" t="inlineStr">
        <is>
          <t>57 mL shot</t>
        </is>
      </c>
      <c r="E475" s="16" t="n">
        <v>24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Extra Strength Berry</t>
        </is>
      </c>
      <c r="P475" s="16" t="n">
        <v>200</v>
      </c>
      <c r="Q475" s="16" t="n">
        <v>18</v>
      </c>
      <c r="R475" s="15" t="inlineStr">
        <is>
          <t>Not listed</t>
        </is>
      </c>
      <c r="S475" s="16" t="n">
        <v>0</v>
      </c>
      <c r="T475" s="16" t="n">
        <v>4</v>
      </c>
      <c r="U475" s="15" t="inlineStr">
        <is>
          <t>Sucralose</t>
        </is>
      </c>
      <c r="V475" s="15" t="inlineStr">
        <is>
          <t>Zero sugar energy shot, B-vitamins, amino acids, no crash</t>
        </is>
      </c>
      <c r="W475" s="19" t="n"/>
      <c r="X475" s="19" t="n"/>
      <c r="Y475" s="19" t="n"/>
      <c r="Z475" s="19" t="n"/>
      <c r="AA475" s="15" t="inlineStr">
        <is>
          <t>High</t>
        </is>
      </c>
      <c r="AB475" s="15" t="inlineStr">
        <is>
          <t>Dominant energy-shot brand; impulse repeat</t>
        </is>
      </c>
      <c r="AC475" s="15" t="inlineStr">
        <is>
          <t>A tiny no-sugar shot for instant energy</t>
        </is>
      </c>
      <c r="AD475" s="15" t="inlineStr">
        <is>
          <t>Fast caffeine with no sugar and no big can.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57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Monster</t>
        </is>
      </c>
      <c r="B476" s="15" t="inlineStr">
        <is>
          <t>Monster Java | Mean Bean | single 444mL</t>
        </is>
      </c>
      <c r="C476" s="15" t="inlineStr">
        <is>
          <t>4) Caffeine &amp; energy beverage</t>
        </is>
      </c>
      <c r="D476" s="15" t="inlineStr">
        <is>
          <t>444 mL can</t>
        </is>
      </c>
      <c r="E476" s="16" t="n">
        <v>1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Mean Bean</t>
        </is>
      </c>
      <c r="P476" s="16" t="n">
        <v>188</v>
      </c>
      <c r="Q476" s="16" t="n">
        <v>200</v>
      </c>
      <c r="R476" s="15" t="inlineStr">
        <is>
          <t>Not listed</t>
        </is>
      </c>
      <c r="S476" s="16" t="n">
        <v>32</v>
      </c>
      <c r="T476" s="16" t="n">
        <v>200</v>
      </c>
      <c r="U476" s="15" t="inlineStr">
        <is>
          <t>Sugar</t>
        </is>
      </c>
      <c r="V476" s="15" t="inlineStr">
        <is>
          <t>Coffee + energy, milk, taurine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Coffee-energy crossover</t>
        </is>
      </c>
      <c r="AC476" s="15" t="inlineStr">
        <is>
          <t>Coffee-flavoured energy in a big can</t>
        </is>
      </c>
      <c r="AD476" s="15" t="inlineStr">
        <is>
          <t>Coffee taste plus energy dose.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444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Monster</t>
        </is>
      </c>
      <c r="B477" s="15" t="inlineStr">
        <is>
          <t>Monster Java | Mean Bean | 8-pack 444mL</t>
        </is>
      </c>
      <c r="C477" s="15" t="inlineStr">
        <is>
          <t>4) Caffeine &amp; energy beverage</t>
        </is>
      </c>
      <c r="D477" s="15" t="inlineStr">
        <is>
          <t>444 mL can</t>
        </is>
      </c>
      <c r="E477" s="16" t="n">
        <v>8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Mean Bean</t>
        </is>
      </c>
      <c r="P477" s="16" t="n">
        <v>188</v>
      </c>
      <c r="Q477" s="16" t="n">
        <v>200</v>
      </c>
      <c r="R477" s="15" t="inlineStr">
        <is>
          <t>Not listed</t>
        </is>
      </c>
      <c r="S477" s="16" t="n">
        <v>32</v>
      </c>
      <c r="T477" s="16" t="n">
        <v>200</v>
      </c>
      <c r="U477" s="15" t="inlineStr">
        <is>
          <t>Sugar</t>
        </is>
      </c>
      <c r="V477" s="15" t="inlineStr">
        <is>
          <t>Coffee + energy, milk, taurine</t>
        </is>
      </c>
      <c r="W477" s="19" t="n"/>
      <c r="X477" s="19" t="n"/>
      <c r="Y477" s="19" t="n"/>
      <c r="Z477" s="19" t="n"/>
      <c r="AA477" s="15" t="inlineStr">
        <is>
          <t>Medium</t>
        </is>
      </c>
      <c r="AB477" s="15" t="inlineStr">
        <is>
          <t>Coffee-energy crossover</t>
        </is>
      </c>
      <c r="AC477" s="15" t="inlineStr">
        <is>
          <t>Coffee-flavoured energy in a big can</t>
        </is>
      </c>
      <c r="AD477" s="15" t="inlineStr">
        <is>
          <t>Coffee taste plus energy dose.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444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Monster</t>
        </is>
      </c>
      <c r="B478" s="15" t="inlineStr">
        <is>
          <t>Monster Java | Mean Bean | 12-pack 444mL</t>
        </is>
      </c>
      <c r="C478" s="15" t="inlineStr">
        <is>
          <t>4) Caffeine &amp; energy beverage</t>
        </is>
      </c>
      <c r="D478" s="15" t="inlineStr">
        <is>
          <t>444 mL can</t>
        </is>
      </c>
      <c r="E478" s="16" t="n">
        <v>12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Mean Bean</t>
        </is>
      </c>
      <c r="P478" s="16" t="n">
        <v>188</v>
      </c>
      <c r="Q478" s="16" t="n">
        <v>200</v>
      </c>
      <c r="R478" s="15" t="inlineStr">
        <is>
          <t>Not listed</t>
        </is>
      </c>
      <c r="S478" s="16" t="n">
        <v>32</v>
      </c>
      <c r="T478" s="16" t="n">
        <v>200</v>
      </c>
      <c r="U478" s="15" t="inlineStr">
        <is>
          <t>Sugar</t>
        </is>
      </c>
      <c r="V478" s="15" t="inlineStr">
        <is>
          <t>Coffee + energy, milk, taurine</t>
        </is>
      </c>
      <c r="W478" s="19" t="n"/>
      <c r="X478" s="19" t="n"/>
      <c r="Y478" s="19" t="n"/>
      <c r="Z478" s="19" t="n"/>
      <c r="AA478" s="15" t="inlineStr">
        <is>
          <t>Medium</t>
        </is>
      </c>
      <c r="AB478" s="15" t="inlineStr">
        <is>
          <t>Coffee-energy crossover</t>
        </is>
      </c>
      <c r="AC478" s="15" t="inlineStr">
        <is>
          <t>Coffee-flavoured energy in a big can</t>
        </is>
      </c>
      <c r="AD478" s="15" t="inlineStr">
        <is>
          <t>Coffee taste plus energy dose.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444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Monster</t>
        </is>
      </c>
      <c r="B479" s="15" t="inlineStr">
        <is>
          <t>Monster Java | Mean Bean | 18-pack 444mL</t>
        </is>
      </c>
      <c r="C479" s="15" t="inlineStr">
        <is>
          <t>4) Caffeine &amp; energy beverage</t>
        </is>
      </c>
      <c r="D479" s="15" t="inlineStr">
        <is>
          <t>444 mL can</t>
        </is>
      </c>
      <c r="E479" s="16" t="n">
        <v>18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Mean Bean</t>
        </is>
      </c>
      <c r="P479" s="16" t="n">
        <v>188</v>
      </c>
      <c r="Q479" s="16" t="n">
        <v>200</v>
      </c>
      <c r="R479" s="15" t="inlineStr">
        <is>
          <t>Not listed</t>
        </is>
      </c>
      <c r="S479" s="16" t="n">
        <v>32</v>
      </c>
      <c r="T479" s="16" t="n">
        <v>200</v>
      </c>
      <c r="U479" s="15" t="inlineStr">
        <is>
          <t>Sugar</t>
        </is>
      </c>
      <c r="V479" s="15" t="inlineStr">
        <is>
          <t>Coffee + energy, milk, taurine</t>
        </is>
      </c>
      <c r="W479" s="19" t="n"/>
      <c r="X479" s="19" t="n"/>
      <c r="Y479" s="19" t="n"/>
      <c r="Z479" s="19" t="n"/>
      <c r="AA479" s="15" t="inlineStr">
        <is>
          <t>Medium</t>
        </is>
      </c>
      <c r="AB479" s="15" t="inlineStr">
        <is>
          <t>Coffee-energy crossover</t>
        </is>
      </c>
      <c r="AC479" s="15" t="inlineStr">
        <is>
          <t>Coffee-flavoured energy in a big can</t>
        </is>
      </c>
      <c r="AD479" s="15" t="inlineStr">
        <is>
          <t>Coffee taste plus energy dose.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444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Monster</t>
        </is>
      </c>
      <c r="B480" s="15" t="inlineStr">
        <is>
          <t>Monster Java | Mean Bean | 24-pack 444mL</t>
        </is>
      </c>
      <c r="C480" s="15" t="inlineStr">
        <is>
          <t>4) Caffeine &amp; energy beverage</t>
        </is>
      </c>
      <c r="D480" s="15" t="inlineStr">
        <is>
          <t>444 mL can</t>
        </is>
      </c>
      <c r="E480" s="16" t="n">
        <v>24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Mean Bean</t>
        </is>
      </c>
      <c r="P480" s="16" t="n">
        <v>188</v>
      </c>
      <c r="Q480" s="16" t="n">
        <v>200</v>
      </c>
      <c r="R480" s="15" t="inlineStr">
        <is>
          <t>Not listed</t>
        </is>
      </c>
      <c r="S480" s="16" t="n">
        <v>32</v>
      </c>
      <c r="T480" s="16" t="n">
        <v>200</v>
      </c>
      <c r="U480" s="15" t="inlineStr">
        <is>
          <t>Sugar</t>
        </is>
      </c>
      <c r="V480" s="15" t="inlineStr">
        <is>
          <t>Coffee + energy, milk, taurine</t>
        </is>
      </c>
      <c r="W480" s="19" t="n"/>
      <c r="X480" s="19" t="n"/>
      <c r="Y480" s="19" t="n"/>
      <c r="Z480" s="19" t="n"/>
      <c r="AA480" s="15" t="inlineStr">
        <is>
          <t>Medium</t>
        </is>
      </c>
      <c r="AB480" s="15" t="inlineStr">
        <is>
          <t>Coffee-energy crossover</t>
        </is>
      </c>
      <c r="AC480" s="15" t="inlineStr">
        <is>
          <t>Coffee-flavoured energy in a big can</t>
        </is>
      </c>
      <c r="AD480" s="15" t="inlineStr">
        <is>
          <t>Coffee taste plus energy dose.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444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Monster</t>
        </is>
      </c>
      <c r="B481" s="15" t="inlineStr">
        <is>
          <t>Monster Java | Loca Moca | single 444mL</t>
        </is>
      </c>
      <c r="C481" s="15" t="inlineStr">
        <is>
          <t>4) Caffeine &amp; energy beverage</t>
        </is>
      </c>
      <c r="D481" s="15" t="inlineStr">
        <is>
          <t>444 mL can</t>
        </is>
      </c>
      <c r="E481" s="16" t="n">
        <v>1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Loca Moca</t>
        </is>
      </c>
      <c r="P481" s="16" t="n">
        <v>188</v>
      </c>
      <c r="Q481" s="16" t="n">
        <v>200</v>
      </c>
      <c r="R481" s="15" t="inlineStr">
        <is>
          <t>Not listed</t>
        </is>
      </c>
      <c r="S481" s="16" t="n">
        <v>32</v>
      </c>
      <c r="T481" s="16" t="n">
        <v>200</v>
      </c>
      <c r="U481" s="15" t="inlineStr">
        <is>
          <t>Sugar</t>
        </is>
      </c>
      <c r="V481" s="15" t="inlineStr">
        <is>
          <t>Coffee + energy, milk, taurine</t>
        </is>
      </c>
      <c r="W481" s="19" t="n"/>
      <c r="X481" s="19" t="n"/>
      <c r="Y481" s="19" t="n"/>
      <c r="Z481" s="19" t="n"/>
      <c r="AA481" s="15" t="inlineStr">
        <is>
          <t>Medium</t>
        </is>
      </c>
      <c r="AB481" s="15" t="inlineStr">
        <is>
          <t>Coffee-energy crossover</t>
        </is>
      </c>
      <c r="AC481" s="15" t="inlineStr">
        <is>
          <t>Coffee-flavoured energy in a big can</t>
        </is>
      </c>
      <c r="AD481" s="15" t="inlineStr">
        <is>
          <t>Coffee taste plus energy dose.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444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Monster</t>
        </is>
      </c>
      <c r="B482" s="15" t="inlineStr">
        <is>
          <t>Monster Java | Loca Moca | 8-pack 444mL</t>
        </is>
      </c>
      <c r="C482" s="15" t="inlineStr">
        <is>
          <t>4) Caffeine &amp; energy beverage</t>
        </is>
      </c>
      <c r="D482" s="15" t="inlineStr">
        <is>
          <t>444 mL can</t>
        </is>
      </c>
      <c r="E482" s="16" t="n">
        <v>8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Loca Moca</t>
        </is>
      </c>
      <c r="P482" s="16" t="n">
        <v>188</v>
      </c>
      <c r="Q482" s="16" t="n">
        <v>200</v>
      </c>
      <c r="R482" s="15" t="inlineStr">
        <is>
          <t>Not listed</t>
        </is>
      </c>
      <c r="S482" s="16" t="n">
        <v>32</v>
      </c>
      <c r="T482" s="16" t="n">
        <v>200</v>
      </c>
      <c r="U482" s="15" t="inlineStr">
        <is>
          <t>Sugar</t>
        </is>
      </c>
      <c r="V482" s="15" t="inlineStr">
        <is>
          <t>Coffee + energy, milk, taurine</t>
        </is>
      </c>
      <c r="W482" s="19" t="n"/>
      <c r="X482" s="19" t="n"/>
      <c r="Y482" s="19" t="n"/>
      <c r="Z482" s="19" t="n"/>
      <c r="AA482" s="15" t="inlineStr">
        <is>
          <t>Medium</t>
        </is>
      </c>
      <c r="AB482" s="15" t="inlineStr">
        <is>
          <t>Coffee-energy crossover</t>
        </is>
      </c>
      <c r="AC482" s="15" t="inlineStr">
        <is>
          <t>Coffee-flavoured energy in a big can</t>
        </is>
      </c>
      <c r="AD482" s="15" t="inlineStr">
        <is>
          <t>Coffee taste plus energy dose.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444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Monster</t>
        </is>
      </c>
      <c r="B483" s="15" t="inlineStr">
        <is>
          <t>Monster Java | Loca Moca | 12-pack 444mL</t>
        </is>
      </c>
      <c r="C483" s="15" t="inlineStr">
        <is>
          <t>4) Caffeine &amp; energy beverage</t>
        </is>
      </c>
      <c r="D483" s="15" t="inlineStr">
        <is>
          <t>444 mL can</t>
        </is>
      </c>
      <c r="E483" s="16" t="n">
        <v>12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Loca Moca</t>
        </is>
      </c>
      <c r="P483" s="16" t="n">
        <v>188</v>
      </c>
      <c r="Q483" s="16" t="n">
        <v>200</v>
      </c>
      <c r="R483" s="15" t="inlineStr">
        <is>
          <t>Not listed</t>
        </is>
      </c>
      <c r="S483" s="16" t="n">
        <v>32</v>
      </c>
      <c r="T483" s="16" t="n">
        <v>200</v>
      </c>
      <c r="U483" s="15" t="inlineStr">
        <is>
          <t>Sugar</t>
        </is>
      </c>
      <c r="V483" s="15" t="inlineStr">
        <is>
          <t>Coffee + energy, milk, taurine</t>
        </is>
      </c>
      <c r="W483" s="19" t="n"/>
      <c r="X483" s="19" t="n"/>
      <c r="Y483" s="19" t="n"/>
      <c r="Z483" s="19" t="n"/>
      <c r="AA483" s="15" t="inlineStr">
        <is>
          <t>Medium</t>
        </is>
      </c>
      <c r="AB483" s="15" t="inlineStr">
        <is>
          <t>Coffee-energy crossover</t>
        </is>
      </c>
      <c r="AC483" s="15" t="inlineStr">
        <is>
          <t>Coffee-flavoured energy in a big can</t>
        </is>
      </c>
      <c r="AD483" s="15" t="inlineStr">
        <is>
          <t>Coffee taste plus energy dose.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444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Monster</t>
        </is>
      </c>
      <c r="B484" s="15" t="inlineStr">
        <is>
          <t>Monster Java | Loca Moca | 18-pack 444mL</t>
        </is>
      </c>
      <c r="C484" s="15" t="inlineStr">
        <is>
          <t>4) Caffeine &amp; energy beverage</t>
        </is>
      </c>
      <c r="D484" s="15" t="inlineStr">
        <is>
          <t>444 mL can</t>
        </is>
      </c>
      <c r="E484" s="16" t="n">
        <v>18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Loca Moca</t>
        </is>
      </c>
      <c r="P484" s="16" t="n">
        <v>188</v>
      </c>
      <c r="Q484" s="16" t="n">
        <v>200</v>
      </c>
      <c r="R484" s="15" t="inlineStr">
        <is>
          <t>Not listed</t>
        </is>
      </c>
      <c r="S484" s="16" t="n">
        <v>32</v>
      </c>
      <c r="T484" s="16" t="n">
        <v>200</v>
      </c>
      <c r="U484" s="15" t="inlineStr">
        <is>
          <t>Sugar</t>
        </is>
      </c>
      <c r="V484" s="15" t="inlineStr">
        <is>
          <t>Coffee + energy, milk, taurine</t>
        </is>
      </c>
      <c r="W484" s="19" t="n"/>
      <c r="X484" s="19" t="n"/>
      <c r="Y484" s="19" t="n"/>
      <c r="Z484" s="19" t="n"/>
      <c r="AA484" s="15" t="inlineStr">
        <is>
          <t>Medium</t>
        </is>
      </c>
      <c r="AB484" s="15" t="inlineStr">
        <is>
          <t>Coffee-energy crossover</t>
        </is>
      </c>
      <c r="AC484" s="15" t="inlineStr">
        <is>
          <t>Coffee-flavoured energy in a big can</t>
        </is>
      </c>
      <c r="AD484" s="15" t="inlineStr">
        <is>
          <t>Coffee taste plus energy dose.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444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Monster</t>
        </is>
      </c>
      <c r="B485" s="15" t="inlineStr">
        <is>
          <t>Monster Java | Loca Moca | 24-pack 444mL</t>
        </is>
      </c>
      <c r="C485" s="15" t="inlineStr">
        <is>
          <t>4) Caffeine &amp; energy beverage</t>
        </is>
      </c>
      <c r="D485" s="15" t="inlineStr">
        <is>
          <t>444 mL can</t>
        </is>
      </c>
      <c r="E485" s="16" t="n">
        <v>24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Loca Moca</t>
        </is>
      </c>
      <c r="P485" s="16" t="n">
        <v>188</v>
      </c>
      <c r="Q485" s="16" t="n">
        <v>200</v>
      </c>
      <c r="R485" s="15" t="inlineStr">
        <is>
          <t>Not listed</t>
        </is>
      </c>
      <c r="S485" s="16" t="n">
        <v>32</v>
      </c>
      <c r="T485" s="16" t="n">
        <v>200</v>
      </c>
      <c r="U485" s="15" t="inlineStr">
        <is>
          <t>Sugar</t>
        </is>
      </c>
      <c r="V485" s="15" t="inlineStr">
        <is>
          <t>Coffee + energy, milk, taurine</t>
        </is>
      </c>
      <c r="W485" s="19" t="n"/>
      <c r="X485" s="19" t="n"/>
      <c r="Y485" s="19" t="n"/>
      <c r="Z485" s="19" t="n"/>
      <c r="AA485" s="15" t="inlineStr">
        <is>
          <t>Medium</t>
        </is>
      </c>
      <c r="AB485" s="15" t="inlineStr">
        <is>
          <t>Coffee-energy crossover</t>
        </is>
      </c>
      <c r="AC485" s="15" t="inlineStr">
        <is>
          <t>Coffee-flavoured energy in a big can</t>
        </is>
      </c>
      <c r="AD485" s="15" t="inlineStr">
        <is>
          <t>Coffee taste plus energy dose.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444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Monster</t>
        </is>
      </c>
      <c r="B486" s="15" t="inlineStr">
        <is>
          <t>Monster Java | Salted Caramel | single 444mL</t>
        </is>
      </c>
      <c r="C486" s="15" t="inlineStr">
        <is>
          <t>4) Caffeine &amp; energy beverage</t>
        </is>
      </c>
      <c r="D486" s="15" t="inlineStr">
        <is>
          <t>444 mL can</t>
        </is>
      </c>
      <c r="E486" s="16" t="n">
        <v>1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Salted Caramel</t>
        </is>
      </c>
      <c r="P486" s="16" t="n">
        <v>188</v>
      </c>
      <c r="Q486" s="16" t="n">
        <v>200</v>
      </c>
      <c r="R486" s="15" t="inlineStr">
        <is>
          <t>Not listed</t>
        </is>
      </c>
      <c r="S486" s="16" t="n">
        <v>32</v>
      </c>
      <c r="T486" s="16" t="n">
        <v>200</v>
      </c>
      <c r="U486" s="15" t="inlineStr">
        <is>
          <t>Sugar</t>
        </is>
      </c>
      <c r="V486" s="15" t="inlineStr">
        <is>
          <t>Coffee + energy, milk, taurine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Coffee-energy crossover</t>
        </is>
      </c>
      <c r="AC486" s="15" t="inlineStr">
        <is>
          <t>Coffee-flavoured energy in a big can</t>
        </is>
      </c>
      <c r="AD486" s="15" t="inlineStr">
        <is>
          <t>Coffee taste plus energy dose.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444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Monster</t>
        </is>
      </c>
      <c r="B487" s="15" t="inlineStr">
        <is>
          <t>Monster Java | Salted Caramel | 8-pack 444mL</t>
        </is>
      </c>
      <c r="C487" s="15" t="inlineStr">
        <is>
          <t>4) Caffeine &amp; energy beverage</t>
        </is>
      </c>
      <c r="D487" s="15" t="inlineStr">
        <is>
          <t>444 mL can</t>
        </is>
      </c>
      <c r="E487" s="16" t="n">
        <v>8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Salted Caramel</t>
        </is>
      </c>
      <c r="P487" s="16" t="n">
        <v>188</v>
      </c>
      <c r="Q487" s="16" t="n">
        <v>200</v>
      </c>
      <c r="R487" s="15" t="inlineStr">
        <is>
          <t>Not listed</t>
        </is>
      </c>
      <c r="S487" s="16" t="n">
        <v>32</v>
      </c>
      <c r="T487" s="16" t="n">
        <v>200</v>
      </c>
      <c r="U487" s="15" t="inlineStr">
        <is>
          <t>Sugar</t>
        </is>
      </c>
      <c r="V487" s="15" t="inlineStr">
        <is>
          <t>Coffee + energy, milk, taurine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Coffee-energy crossover</t>
        </is>
      </c>
      <c r="AC487" s="15" t="inlineStr">
        <is>
          <t>Coffee-flavoured energy in a big can</t>
        </is>
      </c>
      <c r="AD487" s="15" t="inlineStr">
        <is>
          <t>Coffee taste plus energy dose.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444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Monster</t>
        </is>
      </c>
      <c r="B488" s="15" t="inlineStr">
        <is>
          <t>Monster Java | Salted Caramel | 12-pack 444mL</t>
        </is>
      </c>
      <c r="C488" s="15" t="inlineStr">
        <is>
          <t>4) Caffeine &amp; energy beverage</t>
        </is>
      </c>
      <c r="D488" s="15" t="inlineStr">
        <is>
          <t>444 mL can</t>
        </is>
      </c>
      <c r="E488" s="16" t="n">
        <v>12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Salted Caramel</t>
        </is>
      </c>
      <c r="P488" s="16" t="n">
        <v>188</v>
      </c>
      <c r="Q488" s="16" t="n">
        <v>200</v>
      </c>
      <c r="R488" s="15" t="inlineStr">
        <is>
          <t>Not listed</t>
        </is>
      </c>
      <c r="S488" s="16" t="n">
        <v>32</v>
      </c>
      <c r="T488" s="16" t="n">
        <v>200</v>
      </c>
      <c r="U488" s="15" t="inlineStr">
        <is>
          <t>Sugar</t>
        </is>
      </c>
      <c r="V488" s="15" t="inlineStr">
        <is>
          <t>Coffee + energy, milk, taurine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Coffee-energy crossover</t>
        </is>
      </c>
      <c r="AC488" s="15" t="inlineStr">
        <is>
          <t>Coffee-flavoured energy in a big can</t>
        </is>
      </c>
      <c r="AD488" s="15" t="inlineStr">
        <is>
          <t>Coffee taste plus energy dose.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444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Monster</t>
        </is>
      </c>
      <c r="B489" s="15" t="inlineStr">
        <is>
          <t>Monster Java | Salted Caramel | 18-pack 444mL</t>
        </is>
      </c>
      <c r="C489" s="15" t="inlineStr">
        <is>
          <t>4) Caffeine &amp; energy beverage</t>
        </is>
      </c>
      <c r="D489" s="15" t="inlineStr">
        <is>
          <t>444 mL can</t>
        </is>
      </c>
      <c r="E489" s="16" t="n">
        <v>18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Salted Caramel</t>
        </is>
      </c>
      <c r="P489" s="16" t="n">
        <v>188</v>
      </c>
      <c r="Q489" s="16" t="n">
        <v>200</v>
      </c>
      <c r="R489" s="15" t="inlineStr">
        <is>
          <t>Not listed</t>
        </is>
      </c>
      <c r="S489" s="16" t="n">
        <v>32</v>
      </c>
      <c r="T489" s="16" t="n">
        <v>200</v>
      </c>
      <c r="U489" s="15" t="inlineStr">
        <is>
          <t>Sugar</t>
        </is>
      </c>
      <c r="V489" s="15" t="inlineStr">
        <is>
          <t>Coffee + energy, milk, taurine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Coffee-energy crossover</t>
        </is>
      </c>
      <c r="AC489" s="15" t="inlineStr">
        <is>
          <t>Coffee-flavoured energy in a big can</t>
        </is>
      </c>
      <c r="AD489" s="15" t="inlineStr">
        <is>
          <t>Coffee taste plus energy dose.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444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Monster</t>
        </is>
      </c>
      <c r="B490" s="15" t="inlineStr">
        <is>
          <t>Monster Java | Salted Caramel | 24-pack 444mL</t>
        </is>
      </c>
      <c r="C490" s="15" t="inlineStr">
        <is>
          <t>4) Caffeine &amp; energy beverage</t>
        </is>
      </c>
      <c r="D490" s="15" t="inlineStr">
        <is>
          <t>444 mL can</t>
        </is>
      </c>
      <c r="E490" s="16" t="n">
        <v>24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Salted Caramel</t>
        </is>
      </c>
      <c r="P490" s="16" t="n">
        <v>188</v>
      </c>
      <c r="Q490" s="16" t="n">
        <v>200</v>
      </c>
      <c r="R490" s="15" t="inlineStr">
        <is>
          <t>Not listed</t>
        </is>
      </c>
      <c r="S490" s="16" t="n">
        <v>32</v>
      </c>
      <c r="T490" s="16" t="n">
        <v>200</v>
      </c>
      <c r="U490" s="15" t="inlineStr">
        <is>
          <t>Sugar</t>
        </is>
      </c>
      <c r="V490" s="15" t="inlineStr">
        <is>
          <t>Coffee + energy, milk, taurine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Coffee-energy crossover</t>
        </is>
      </c>
      <c r="AC490" s="15" t="inlineStr">
        <is>
          <t>Coffee-flavoured energy in a big can</t>
        </is>
      </c>
      <c r="AD490" s="15" t="inlineStr">
        <is>
          <t>Coffee taste plus energy dose.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444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Monster</t>
        </is>
      </c>
      <c r="B491" s="15" t="inlineStr">
        <is>
          <t>Monster Java | Vanilla | single 444mL</t>
        </is>
      </c>
      <c r="C491" s="15" t="inlineStr">
        <is>
          <t>4) Caffeine &amp; energy beverage</t>
        </is>
      </c>
      <c r="D491" s="15" t="inlineStr">
        <is>
          <t>444 mL can</t>
        </is>
      </c>
      <c r="E491" s="16" t="n">
        <v>1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Vanilla</t>
        </is>
      </c>
      <c r="P491" s="16" t="n">
        <v>188</v>
      </c>
      <c r="Q491" s="16" t="n">
        <v>200</v>
      </c>
      <c r="R491" s="15" t="inlineStr">
        <is>
          <t>Not listed</t>
        </is>
      </c>
      <c r="S491" s="16" t="n">
        <v>32</v>
      </c>
      <c r="T491" s="16" t="n">
        <v>200</v>
      </c>
      <c r="U491" s="15" t="inlineStr">
        <is>
          <t>Sugar</t>
        </is>
      </c>
      <c r="V491" s="15" t="inlineStr">
        <is>
          <t>Coffee + energy, milk, taurine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Coffee-energy crossover</t>
        </is>
      </c>
      <c r="AC491" s="15" t="inlineStr">
        <is>
          <t>Coffee-flavoured energy in a big can</t>
        </is>
      </c>
      <c r="AD491" s="15" t="inlineStr">
        <is>
          <t>Coffee taste plus energy dose.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444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Monster</t>
        </is>
      </c>
      <c r="B492" s="15" t="inlineStr">
        <is>
          <t>Monster Java | Vanilla | 8-pack 444mL</t>
        </is>
      </c>
      <c r="C492" s="15" t="inlineStr">
        <is>
          <t>4) Caffeine &amp; energy beverage</t>
        </is>
      </c>
      <c r="D492" s="15" t="inlineStr">
        <is>
          <t>444 mL can</t>
        </is>
      </c>
      <c r="E492" s="16" t="n">
        <v>8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Vanilla</t>
        </is>
      </c>
      <c r="P492" s="16" t="n">
        <v>188</v>
      </c>
      <c r="Q492" s="16" t="n">
        <v>200</v>
      </c>
      <c r="R492" s="15" t="inlineStr">
        <is>
          <t>Not listed</t>
        </is>
      </c>
      <c r="S492" s="16" t="n">
        <v>32</v>
      </c>
      <c r="T492" s="16" t="n">
        <v>200</v>
      </c>
      <c r="U492" s="15" t="inlineStr">
        <is>
          <t>Sugar</t>
        </is>
      </c>
      <c r="V492" s="15" t="inlineStr">
        <is>
          <t>Coffee + energy, milk, taurine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Coffee-energy crossover</t>
        </is>
      </c>
      <c r="AC492" s="15" t="inlineStr">
        <is>
          <t>Coffee-flavoured energy in a big can</t>
        </is>
      </c>
      <c r="AD492" s="15" t="inlineStr">
        <is>
          <t>Coffee taste plus energy dose.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444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Monster</t>
        </is>
      </c>
      <c r="B493" s="15" t="inlineStr">
        <is>
          <t>Monster Java | Vanilla | 12-pack 444mL</t>
        </is>
      </c>
      <c r="C493" s="15" t="inlineStr">
        <is>
          <t>4) Caffeine &amp; energy beverage</t>
        </is>
      </c>
      <c r="D493" s="15" t="inlineStr">
        <is>
          <t>444 mL can</t>
        </is>
      </c>
      <c r="E493" s="16" t="n">
        <v>12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Vanilla</t>
        </is>
      </c>
      <c r="P493" s="16" t="n">
        <v>188</v>
      </c>
      <c r="Q493" s="16" t="n">
        <v>200</v>
      </c>
      <c r="R493" s="15" t="inlineStr">
        <is>
          <t>Not listed</t>
        </is>
      </c>
      <c r="S493" s="16" t="n">
        <v>32</v>
      </c>
      <c r="T493" s="16" t="n">
        <v>200</v>
      </c>
      <c r="U493" s="15" t="inlineStr">
        <is>
          <t>Sugar</t>
        </is>
      </c>
      <c r="V493" s="15" t="inlineStr">
        <is>
          <t>Coffee + energy, milk, taurine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Coffee-energy crossover</t>
        </is>
      </c>
      <c r="AC493" s="15" t="inlineStr">
        <is>
          <t>Coffee-flavoured energy in a big can</t>
        </is>
      </c>
      <c r="AD493" s="15" t="inlineStr">
        <is>
          <t>Coffee taste plus energy dose.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444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Monster</t>
        </is>
      </c>
      <c r="B494" s="15" t="inlineStr">
        <is>
          <t>Monster Java | Vanilla | 18-pack 444mL</t>
        </is>
      </c>
      <c r="C494" s="15" t="inlineStr">
        <is>
          <t>4) Caffeine &amp; energy beverage</t>
        </is>
      </c>
      <c r="D494" s="15" t="inlineStr">
        <is>
          <t>444 mL can</t>
        </is>
      </c>
      <c r="E494" s="16" t="n">
        <v>18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Vanilla</t>
        </is>
      </c>
      <c r="P494" s="16" t="n">
        <v>188</v>
      </c>
      <c r="Q494" s="16" t="n">
        <v>200</v>
      </c>
      <c r="R494" s="15" t="inlineStr">
        <is>
          <t>Not listed</t>
        </is>
      </c>
      <c r="S494" s="16" t="n">
        <v>32</v>
      </c>
      <c r="T494" s="16" t="n">
        <v>200</v>
      </c>
      <c r="U494" s="15" t="inlineStr">
        <is>
          <t>Sugar</t>
        </is>
      </c>
      <c r="V494" s="15" t="inlineStr">
        <is>
          <t>Coffee + energy, milk, taurine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Coffee-energy crossover</t>
        </is>
      </c>
      <c r="AC494" s="15" t="inlineStr">
        <is>
          <t>Coffee-flavoured energy in a big can</t>
        </is>
      </c>
      <c r="AD494" s="15" t="inlineStr">
        <is>
          <t>Coffee taste plus energy dose.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444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Monster</t>
        </is>
      </c>
      <c r="B495" s="15" t="inlineStr">
        <is>
          <t>Monster Java | Vanilla | 24-pack 444mL</t>
        </is>
      </c>
      <c r="C495" s="15" t="inlineStr">
        <is>
          <t>4) Caffeine &amp; energy beverage</t>
        </is>
      </c>
      <c r="D495" s="15" t="inlineStr">
        <is>
          <t>444 mL can</t>
        </is>
      </c>
      <c r="E495" s="16" t="n">
        <v>24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Vanilla</t>
        </is>
      </c>
      <c r="P495" s="16" t="n">
        <v>188</v>
      </c>
      <c r="Q495" s="16" t="n">
        <v>200</v>
      </c>
      <c r="R495" s="15" t="inlineStr">
        <is>
          <t>Not listed</t>
        </is>
      </c>
      <c r="S495" s="16" t="n">
        <v>32</v>
      </c>
      <c r="T495" s="16" t="n">
        <v>200</v>
      </c>
      <c r="U495" s="15" t="inlineStr">
        <is>
          <t>Sugar</t>
        </is>
      </c>
      <c r="V495" s="15" t="inlineStr">
        <is>
          <t>Coffee + energy, milk, taurine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Coffee-energy crossover</t>
        </is>
      </c>
      <c r="AC495" s="15" t="inlineStr">
        <is>
          <t>Coffee-flavoured energy in a big can</t>
        </is>
      </c>
      <c r="AD495" s="15" t="inlineStr">
        <is>
          <t>Coffee taste plus energy dose.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444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Red Bull</t>
        </is>
      </c>
      <c r="B496" s="15" t="inlineStr">
        <is>
          <t>Red Bull Editions | Red (Watermelon) | 4-pack 250mL</t>
        </is>
      </c>
      <c r="C496" s="15" t="inlineStr">
        <is>
          <t>4) Caffeine &amp; energy beverage</t>
        </is>
      </c>
      <c r="D496" s="15" t="inlineStr">
        <is>
          <t>250 mL can</t>
        </is>
      </c>
      <c r="E496" s="16" t="n">
        <v>4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Red (Watermelon)</t>
        </is>
      </c>
      <c r="P496" s="16" t="n">
        <v>80</v>
      </c>
      <c r="Q496" s="16" t="n">
        <v>105</v>
      </c>
      <c r="R496" s="15" t="inlineStr">
        <is>
          <t>Not listed</t>
        </is>
      </c>
      <c r="S496" s="16" t="n">
        <v>27</v>
      </c>
      <c r="T496" s="16" t="n">
        <v>112</v>
      </c>
      <c r="U496" s="15" t="inlineStr">
        <is>
          <t>Sucrose + glucose</t>
        </is>
      </c>
      <c r="V496" s="15" t="inlineStr">
        <is>
          <t>Flavoured Red Bull energy</t>
        </is>
      </c>
      <c r="W496" s="19" t="n"/>
      <c r="X496" s="19" t="n"/>
      <c r="Y496" s="19" t="n"/>
      <c r="Z496" s="19" t="n"/>
      <c r="AA496" s="15" t="inlineStr">
        <is>
          <t>High</t>
        </is>
      </c>
      <c r="AB496" s="15" t="inlineStr">
        <is>
          <t>Flavour line extensions of #1 brand</t>
        </is>
      </c>
      <c r="AC496" s="15" t="inlineStr">
        <is>
          <t>Fruit-flavoured Red Bull energy</t>
        </is>
      </c>
      <c r="AD496" s="15" t="inlineStr">
        <is>
          <t>Red Bull energy with flavour variety.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250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Red Bull</t>
        </is>
      </c>
      <c r="B497" s="15" t="inlineStr">
        <is>
          <t>Red Bull Editions | Red (Watermelon) | 8-pack 250mL</t>
        </is>
      </c>
      <c r="C497" s="15" t="inlineStr">
        <is>
          <t>4) Caffeine &amp; energy beverage</t>
        </is>
      </c>
      <c r="D497" s="15" t="inlineStr">
        <is>
          <t>250 mL can</t>
        </is>
      </c>
      <c r="E497" s="16" t="n">
        <v>8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Red (Watermelon)</t>
        </is>
      </c>
      <c r="P497" s="16" t="n">
        <v>80</v>
      </c>
      <c r="Q497" s="16" t="n">
        <v>105</v>
      </c>
      <c r="R497" s="15" t="inlineStr">
        <is>
          <t>Not listed</t>
        </is>
      </c>
      <c r="S497" s="16" t="n">
        <v>27</v>
      </c>
      <c r="T497" s="16" t="n">
        <v>112</v>
      </c>
      <c r="U497" s="15" t="inlineStr">
        <is>
          <t>Sucrose + glucose</t>
        </is>
      </c>
      <c r="V497" s="15" t="inlineStr">
        <is>
          <t>Flavoured Red Bull energy</t>
        </is>
      </c>
      <c r="W497" s="19" t="n"/>
      <c r="X497" s="19" t="n"/>
      <c r="Y497" s="19" t="n"/>
      <c r="Z497" s="19" t="n"/>
      <c r="AA497" s="15" t="inlineStr">
        <is>
          <t>High</t>
        </is>
      </c>
      <c r="AB497" s="15" t="inlineStr">
        <is>
          <t>Flavour line extensions of #1 brand</t>
        </is>
      </c>
      <c r="AC497" s="15" t="inlineStr">
        <is>
          <t>Fruit-flavoured Red Bull energy</t>
        </is>
      </c>
      <c r="AD497" s="15" t="inlineStr">
        <is>
          <t>Red Bull energy with flavour variety.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250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Red Bull</t>
        </is>
      </c>
      <c r="B498" s="15" t="inlineStr">
        <is>
          <t>Red Bull Editions | Red (Watermelon) | 12-pack 250mL</t>
        </is>
      </c>
      <c r="C498" s="15" t="inlineStr">
        <is>
          <t>4) Caffeine &amp; energy beverage</t>
        </is>
      </c>
      <c r="D498" s="15" t="inlineStr">
        <is>
          <t>250 mL can</t>
        </is>
      </c>
      <c r="E498" s="16" t="n">
        <v>12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Red (Watermelon)</t>
        </is>
      </c>
      <c r="P498" s="16" t="n">
        <v>80</v>
      </c>
      <c r="Q498" s="16" t="n">
        <v>105</v>
      </c>
      <c r="R498" s="15" t="inlineStr">
        <is>
          <t>Not listed</t>
        </is>
      </c>
      <c r="S498" s="16" t="n">
        <v>27</v>
      </c>
      <c r="T498" s="16" t="n">
        <v>112</v>
      </c>
      <c r="U498" s="15" t="inlineStr">
        <is>
          <t>Sucrose + glucose</t>
        </is>
      </c>
      <c r="V498" s="15" t="inlineStr">
        <is>
          <t>Flavoured Red Bull energy</t>
        </is>
      </c>
      <c r="W498" s="19" t="n"/>
      <c r="X498" s="19" t="n"/>
      <c r="Y498" s="19" t="n"/>
      <c r="Z498" s="19" t="n"/>
      <c r="AA498" s="15" t="inlineStr">
        <is>
          <t>High</t>
        </is>
      </c>
      <c r="AB498" s="15" t="inlineStr">
        <is>
          <t>Flavour line extensions of #1 brand</t>
        </is>
      </c>
      <c r="AC498" s="15" t="inlineStr">
        <is>
          <t>Fruit-flavoured Red Bull energy</t>
        </is>
      </c>
      <c r="AD498" s="15" t="inlineStr">
        <is>
          <t>Red Bull energy with flavour variety.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250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Red Bull</t>
        </is>
      </c>
      <c r="B499" s="15" t="inlineStr">
        <is>
          <t>Red Bull Editions | Red (Watermelon) | 18-pack 250mL</t>
        </is>
      </c>
      <c r="C499" s="15" t="inlineStr">
        <is>
          <t>4) Caffeine &amp; energy beverage</t>
        </is>
      </c>
      <c r="D499" s="15" t="inlineStr">
        <is>
          <t>250 mL can</t>
        </is>
      </c>
      <c r="E499" s="16" t="n">
        <v>18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Red (Watermelon)</t>
        </is>
      </c>
      <c r="P499" s="16" t="n">
        <v>80</v>
      </c>
      <c r="Q499" s="16" t="n">
        <v>105</v>
      </c>
      <c r="R499" s="15" t="inlineStr">
        <is>
          <t>Not listed</t>
        </is>
      </c>
      <c r="S499" s="16" t="n">
        <v>27</v>
      </c>
      <c r="T499" s="16" t="n">
        <v>112</v>
      </c>
      <c r="U499" s="15" t="inlineStr">
        <is>
          <t>Sucrose + glucose</t>
        </is>
      </c>
      <c r="V499" s="15" t="inlineStr">
        <is>
          <t>Flavoured Red Bull energy</t>
        </is>
      </c>
      <c r="W499" s="19" t="n"/>
      <c r="X499" s="19" t="n"/>
      <c r="Y499" s="19" t="n"/>
      <c r="Z499" s="19" t="n"/>
      <c r="AA499" s="15" t="inlineStr">
        <is>
          <t>High</t>
        </is>
      </c>
      <c r="AB499" s="15" t="inlineStr">
        <is>
          <t>Flavour line extensions of #1 brand</t>
        </is>
      </c>
      <c r="AC499" s="15" t="inlineStr">
        <is>
          <t>Fruit-flavoured Red Bull energy</t>
        </is>
      </c>
      <c r="AD499" s="15" t="inlineStr">
        <is>
          <t>Red Bull energy with flavour variety.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250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Red Bull</t>
        </is>
      </c>
      <c r="B500" s="15" t="inlineStr">
        <is>
          <t>Red Bull Editions | Red (Watermelon) | 24-pack 250mL</t>
        </is>
      </c>
      <c r="C500" s="15" t="inlineStr">
        <is>
          <t>4) Caffeine &amp; energy beverage</t>
        </is>
      </c>
      <c r="D500" s="15" t="inlineStr">
        <is>
          <t>250 mL can</t>
        </is>
      </c>
      <c r="E500" s="16" t="n">
        <v>24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Red (Watermelon)</t>
        </is>
      </c>
      <c r="P500" s="16" t="n">
        <v>80</v>
      </c>
      <c r="Q500" s="16" t="n">
        <v>105</v>
      </c>
      <c r="R500" s="15" t="inlineStr">
        <is>
          <t>Not listed</t>
        </is>
      </c>
      <c r="S500" s="16" t="n">
        <v>27</v>
      </c>
      <c r="T500" s="16" t="n">
        <v>112</v>
      </c>
      <c r="U500" s="15" t="inlineStr">
        <is>
          <t>Sucrose + glucose</t>
        </is>
      </c>
      <c r="V500" s="15" t="inlineStr">
        <is>
          <t>Flavoured Red Bull energy</t>
        </is>
      </c>
      <c r="W500" s="19" t="n"/>
      <c r="X500" s="19" t="n"/>
      <c r="Y500" s="19" t="n"/>
      <c r="Z500" s="19" t="n"/>
      <c r="AA500" s="15" t="inlineStr">
        <is>
          <t>High</t>
        </is>
      </c>
      <c r="AB500" s="15" t="inlineStr">
        <is>
          <t>Flavour line extensions of #1 brand</t>
        </is>
      </c>
      <c r="AC500" s="15" t="inlineStr">
        <is>
          <t>Fruit-flavoured Red Bull energy</t>
        </is>
      </c>
      <c r="AD500" s="15" t="inlineStr">
        <is>
          <t>Red Bull energy with flavour variety.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250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Red Bull</t>
        </is>
      </c>
      <c r="B501" s="15" t="inlineStr">
        <is>
          <t>Red Bull Editions | Blue (Blueberry) | 4-pack 250mL</t>
        </is>
      </c>
      <c r="C501" s="15" t="inlineStr">
        <is>
          <t>4) Caffeine &amp; energy beverage</t>
        </is>
      </c>
      <c r="D501" s="15" t="inlineStr">
        <is>
          <t>250 mL can</t>
        </is>
      </c>
      <c r="E501" s="16" t="n">
        <v>4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Blue (Blueberry)</t>
        </is>
      </c>
      <c r="P501" s="16" t="n">
        <v>80</v>
      </c>
      <c r="Q501" s="16" t="n">
        <v>105</v>
      </c>
      <c r="R501" s="15" t="inlineStr">
        <is>
          <t>Not listed</t>
        </is>
      </c>
      <c r="S501" s="16" t="n">
        <v>27</v>
      </c>
      <c r="T501" s="16" t="n">
        <v>112</v>
      </c>
      <c r="U501" s="15" t="inlineStr">
        <is>
          <t>Sucrose + glucose</t>
        </is>
      </c>
      <c r="V501" s="15" t="inlineStr">
        <is>
          <t>Flavoured Red Bull energy</t>
        </is>
      </c>
      <c r="W501" s="19" t="n"/>
      <c r="X501" s="19" t="n"/>
      <c r="Y501" s="19" t="n"/>
      <c r="Z501" s="19" t="n"/>
      <c r="AA501" s="15" t="inlineStr">
        <is>
          <t>High</t>
        </is>
      </c>
      <c r="AB501" s="15" t="inlineStr">
        <is>
          <t>Flavour line extensions of #1 brand</t>
        </is>
      </c>
      <c r="AC501" s="15" t="inlineStr">
        <is>
          <t>Fruit-flavoured Red Bull energy</t>
        </is>
      </c>
      <c r="AD501" s="15" t="inlineStr">
        <is>
          <t>Red Bull energy with flavour variety.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250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Red Bull</t>
        </is>
      </c>
      <c r="B502" s="15" t="inlineStr">
        <is>
          <t>Red Bull Editions | Blue (Blueberry) | 8-pack 250mL</t>
        </is>
      </c>
      <c r="C502" s="15" t="inlineStr">
        <is>
          <t>4) Caffeine &amp; energy beverage</t>
        </is>
      </c>
      <c r="D502" s="15" t="inlineStr">
        <is>
          <t>250 mL can</t>
        </is>
      </c>
      <c r="E502" s="16" t="n">
        <v>8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Blue (Blueberry)</t>
        </is>
      </c>
      <c r="P502" s="16" t="n">
        <v>80</v>
      </c>
      <c r="Q502" s="16" t="n">
        <v>105</v>
      </c>
      <c r="R502" s="15" t="inlineStr">
        <is>
          <t>Not listed</t>
        </is>
      </c>
      <c r="S502" s="16" t="n">
        <v>27</v>
      </c>
      <c r="T502" s="16" t="n">
        <v>112</v>
      </c>
      <c r="U502" s="15" t="inlineStr">
        <is>
          <t>Sucrose + glucose</t>
        </is>
      </c>
      <c r="V502" s="15" t="inlineStr">
        <is>
          <t>Flavoured Red Bull energy</t>
        </is>
      </c>
      <c r="W502" s="19" t="n"/>
      <c r="X502" s="19" t="n"/>
      <c r="Y502" s="19" t="n"/>
      <c r="Z502" s="19" t="n"/>
      <c r="AA502" s="15" t="inlineStr">
        <is>
          <t>High</t>
        </is>
      </c>
      <c r="AB502" s="15" t="inlineStr">
        <is>
          <t>Flavour line extensions of #1 brand</t>
        </is>
      </c>
      <c r="AC502" s="15" t="inlineStr">
        <is>
          <t>Fruit-flavoured Red Bull energy</t>
        </is>
      </c>
      <c r="AD502" s="15" t="inlineStr">
        <is>
          <t>Red Bull energy with flavour variety.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250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Red Bull</t>
        </is>
      </c>
      <c r="B503" s="15" t="inlineStr">
        <is>
          <t>Red Bull Editions | Blue (Blueberry) | 12-pack 250mL</t>
        </is>
      </c>
      <c r="C503" s="15" t="inlineStr">
        <is>
          <t>4) Caffeine &amp; energy beverage</t>
        </is>
      </c>
      <c r="D503" s="15" t="inlineStr">
        <is>
          <t>250 mL can</t>
        </is>
      </c>
      <c r="E503" s="16" t="n">
        <v>12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Blue (Blueberry)</t>
        </is>
      </c>
      <c r="P503" s="16" t="n">
        <v>80</v>
      </c>
      <c r="Q503" s="16" t="n">
        <v>105</v>
      </c>
      <c r="R503" s="15" t="inlineStr">
        <is>
          <t>Not listed</t>
        </is>
      </c>
      <c r="S503" s="16" t="n">
        <v>27</v>
      </c>
      <c r="T503" s="16" t="n">
        <v>112</v>
      </c>
      <c r="U503" s="15" t="inlineStr">
        <is>
          <t>Sucrose + glucose</t>
        </is>
      </c>
      <c r="V503" s="15" t="inlineStr">
        <is>
          <t>Flavoured Red Bull energy</t>
        </is>
      </c>
      <c r="W503" s="19" t="n"/>
      <c r="X503" s="19" t="n"/>
      <c r="Y503" s="19" t="n"/>
      <c r="Z503" s="19" t="n"/>
      <c r="AA503" s="15" t="inlineStr">
        <is>
          <t>High</t>
        </is>
      </c>
      <c r="AB503" s="15" t="inlineStr">
        <is>
          <t>Flavour line extensions of #1 brand</t>
        </is>
      </c>
      <c r="AC503" s="15" t="inlineStr">
        <is>
          <t>Fruit-flavoured Red Bull energy</t>
        </is>
      </c>
      <c r="AD503" s="15" t="inlineStr">
        <is>
          <t>Red Bull energy with flavour variety.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250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Red Bull</t>
        </is>
      </c>
      <c r="B504" s="15" t="inlineStr">
        <is>
          <t>Red Bull Editions | Blue (Blueberry) | 18-pack 250mL</t>
        </is>
      </c>
      <c r="C504" s="15" t="inlineStr">
        <is>
          <t>4) Caffeine &amp; energy beverage</t>
        </is>
      </c>
      <c r="D504" s="15" t="inlineStr">
        <is>
          <t>250 mL can</t>
        </is>
      </c>
      <c r="E504" s="16" t="n">
        <v>18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Blue (Blueberry)</t>
        </is>
      </c>
      <c r="P504" s="16" t="n">
        <v>80</v>
      </c>
      <c r="Q504" s="16" t="n">
        <v>105</v>
      </c>
      <c r="R504" s="15" t="inlineStr">
        <is>
          <t>Not listed</t>
        </is>
      </c>
      <c r="S504" s="16" t="n">
        <v>27</v>
      </c>
      <c r="T504" s="16" t="n">
        <v>112</v>
      </c>
      <c r="U504" s="15" t="inlineStr">
        <is>
          <t>Sucrose + glucose</t>
        </is>
      </c>
      <c r="V504" s="15" t="inlineStr">
        <is>
          <t>Flavoured Red Bull energy</t>
        </is>
      </c>
      <c r="W504" s="19" t="n"/>
      <c r="X504" s="19" t="n"/>
      <c r="Y504" s="19" t="n"/>
      <c r="Z504" s="19" t="n"/>
      <c r="AA504" s="15" t="inlineStr">
        <is>
          <t>High</t>
        </is>
      </c>
      <c r="AB504" s="15" t="inlineStr">
        <is>
          <t>Flavour line extensions of #1 brand</t>
        </is>
      </c>
      <c r="AC504" s="15" t="inlineStr">
        <is>
          <t>Fruit-flavoured Red Bull energy</t>
        </is>
      </c>
      <c r="AD504" s="15" t="inlineStr">
        <is>
          <t>Red Bull energy with flavour variety.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250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Red Bull</t>
        </is>
      </c>
      <c r="B505" s="15" t="inlineStr">
        <is>
          <t>Red Bull Editions | Blue (Blueberry) | 24-pack 250mL</t>
        </is>
      </c>
      <c r="C505" s="15" t="inlineStr">
        <is>
          <t>4) Caffeine &amp; energy beverage</t>
        </is>
      </c>
      <c r="D505" s="15" t="inlineStr">
        <is>
          <t>250 mL can</t>
        </is>
      </c>
      <c r="E505" s="16" t="n">
        <v>24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Blue (Blueberry)</t>
        </is>
      </c>
      <c r="P505" s="16" t="n">
        <v>80</v>
      </c>
      <c r="Q505" s="16" t="n">
        <v>105</v>
      </c>
      <c r="R505" s="15" t="inlineStr">
        <is>
          <t>Not listed</t>
        </is>
      </c>
      <c r="S505" s="16" t="n">
        <v>27</v>
      </c>
      <c r="T505" s="16" t="n">
        <v>112</v>
      </c>
      <c r="U505" s="15" t="inlineStr">
        <is>
          <t>Sucrose + glucose</t>
        </is>
      </c>
      <c r="V505" s="15" t="inlineStr">
        <is>
          <t>Flavoured Red Bull energy</t>
        </is>
      </c>
      <c r="W505" s="19" t="n"/>
      <c r="X505" s="19" t="n"/>
      <c r="Y505" s="19" t="n"/>
      <c r="Z505" s="19" t="n"/>
      <c r="AA505" s="15" t="inlineStr">
        <is>
          <t>High</t>
        </is>
      </c>
      <c r="AB505" s="15" t="inlineStr">
        <is>
          <t>Flavour line extensions of #1 brand</t>
        </is>
      </c>
      <c r="AC505" s="15" t="inlineStr">
        <is>
          <t>Fruit-flavoured Red Bull energy</t>
        </is>
      </c>
      <c r="AD505" s="15" t="inlineStr">
        <is>
          <t>Red Bull energy with flavour variety.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250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Red Bull</t>
        </is>
      </c>
      <c r="B506" s="15" t="inlineStr">
        <is>
          <t>Red Bull Editions | Yellow (Tropical) | 4-pack 250mL</t>
        </is>
      </c>
      <c r="C506" s="15" t="inlineStr">
        <is>
          <t>4) Caffeine &amp; energy beverage</t>
        </is>
      </c>
      <c r="D506" s="15" t="inlineStr">
        <is>
          <t>250 mL can</t>
        </is>
      </c>
      <c r="E506" s="16" t="n">
        <v>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Yellow (Tropical)</t>
        </is>
      </c>
      <c r="P506" s="16" t="n">
        <v>80</v>
      </c>
      <c r="Q506" s="16" t="n">
        <v>105</v>
      </c>
      <c r="R506" s="15" t="inlineStr">
        <is>
          <t>Not listed</t>
        </is>
      </c>
      <c r="S506" s="16" t="n">
        <v>27</v>
      </c>
      <c r="T506" s="16" t="n">
        <v>112</v>
      </c>
      <c r="U506" s="15" t="inlineStr">
        <is>
          <t>Sucrose + glucose</t>
        </is>
      </c>
      <c r="V506" s="15" t="inlineStr">
        <is>
          <t>Flavoured Red Bull energy</t>
        </is>
      </c>
      <c r="W506" s="19" t="n"/>
      <c r="X506" s="19" t="n"/>
      <c r="Y506" s="19" t="n"/>
      <c r="Z506" s="19" t="n"/>
      <c r="AA506" s="15" t="inlineStr">
        <is>
          <t>High</t>
        </is>
      </c>
      <c r="AB506" s="15" t="inlineStr">
        <is>
          <t>Flavour line extensions of #1 brand</t>
        </is>
      </c>
      <c r="AC506" s="15" t="inlineStr">
        <is>
          <t>Fruit-flavoured Red Bull energy</t>
        </is>
      </c>
      <c r="AD506" s="15" t="inlineStr">
        <is>
          <t>Red Bull energy with flavour variety.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250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Red Bull</t>
        </is>
      </c>
      <c r="B507" s="15" t="inlineStr">
        <is>
          <t>Red Bull Editions | Yellow (Tropical) | 8-pack 250mL</t>
        </is>
      </c>
      <c r="C507" s="15" t="inlineStr">
        <is>
          <t>4) Caffeine &amp; energy beverage</t>
        </is>
      </c>
      <c r="D507" s="15" t="inlineStr">
        <is>
          <t>250 mL can</t>
        </is>
      </c>
      <c r="E507" s="16" t="n">
        <v>8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Yellow (Tropical)</t>
        </is>
      </c>
      <c r="P507" s="16" t="n">
        <v>80</v>
      </c>
      <c r="Q507" s="16" t="n">
        <v>105</v>
      </c>
      <c r="R507" s="15" t="inlineStr">
        <is>
          <t>Not listed</t>
        </is>
      </c>
      <c r="S507" s="16" t="n">
        <v>27</v>
      </c>
      <c r="T507" s="16" t="n">
        <v>112</v>
      </c>
      <c r="U507" s="15" t="inlineStr">
        <is>
          <t>Sucrose + glucose</t>
        </is>
      </c>
      <c r="V507" s="15" t="inlineStr">
        <is>
          <t>Flavoured Red Bull energy</t>
        </is>
      </c>
      <c r="W507" s="19" t="n"/>
      <c r="X507" s="19" t="n"/>
      <c r="Y507" s="19" t="n"/>
      <c r="Z507" s="19" t="n"/>
      <c r="AA507" s="15" t="inlineStr">
        <is>
          <t>High</t>
        </is>
      </c>
      <c r="AB507" s="15" t="inlineStr">
        <is>
          <t>Flavour line extensions of #1 brand</t>
        </is>
      </c>
      <c r="AC507" s="15" t="inlineStr">
        <is>
          <t>Fruit-flavoured Red Bull energy</t>
        </is>
      </c>
      <c r="AD507" s="15" t="inlineStr">
        <is>
          <t>Red Bull energy with flavour variety.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250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Red Bull</t>
        </is>
      </c>
      <c r="B508" s="15" t="inlineStr">
        <is>
          <t>Red Bull Editions | Yellow (Tropical) | 12-pack 250mL</t>
        </is>
      </c>
      <c r="C508" s="15" t="inlineStr">
        <is>
          <t>4) Caffeine &amp; energy beverage</t>
        </is>
      </c>
      <c r="D508" s="15" t="inlineStr">
        <is>
          <t>250 mL can</t>
        </is>
      </c>
      <c r="E508" s="16" t="n">
        <v>12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Yellow (Tropical)</t>
        </is>
      </c>
      <c r="P508" s="16" t="n">
        <v>80</v>
      </c>
      <c r="Q508" s="16" t="n">
        <v>105</v>
      </c>
      <c r="R508" s="15" t="inlineStr">
        <is>
          <t>Not listed</t>
        </is>
      </c>
      <c r="S508" s="16" t="n">
        <v>27</v>
      </c>
      <c r="T508" s="16" t="n">
        <v>112</v>
      </c>
      <c r="U508" s="15" t="inlineStr">
        <is>
          <t>Sucrose + glucose</t>
        </is>
      </c>
      <c r="V508" s="15" t="inlineStr">
        <is>
          <t>Flavoured Red Bull energy</t>
        </is>
      </c>
      <c r="W508" s="19" t="n"/>
      <c r="X508" s="19" t="n"/>
      <c r="Y508" s="19" t="n"/>
      <c r="Z508" s="19" t="n"/>
      <c r="AA508" s="15" t="inlineStr">
        <is>
          <t>High</t>
        </is>
      </c>
      <c r="AB508" s="15" t="inlineStr">
        <is>
          <t>Flavour line extensions of #1 brand</t>
        </is>
      </c>
      <c r="AC508" s="15" t="inlineStr">
        <is>
          <t>Fruit-flavoured Red Bull energy</t>
        </is>
      </c>
      <c r="AD508" s="15" t="inlineStr">
        <is>
          <t>Red Bull energy with flavour variety.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250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Red Bull</t>
        </is>
      </c>
      <c r="B509" s="15" t="inlineStr">
        <is>
          <t>Red Bull Editions | Yellow (Tropical) | 18-pack 250mL</t>
        </is>
      </c>
      <c r="C509" s="15" t="inlineStr">
        <is>
          <t>4) Caffeine &amp; energy beverage</t>
        </is>
      </c>
      <c r="D509" s="15" t="inlineStr">
        <is>
          <t>250 mL can</t>
        </is>
      </c>
      <c r="E509" s="16" t="n">
        <v>18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Yellow (Tropical)</t>
        </is>
      </c>
      <c r="P509" s="16" t="n">
        <v>80</v>
      </c>
      <c r="Q509" s="16" t="n">
        <v>105</v>
      </c>
      <c r="R509" s="15" t="inlineStr">
        <is>
          <t>Not listed</t>
        </is>
      </c>
      <c r="S509" s="16" t="n">
        <v>27</v>
      </c>
      <c r="T509" s="16" t="n">
        <v>112</v>
      </c>
      <c r="U509" s="15" t="inlineStr">
        <is>
          <t>Sucrose + glucose</t>
        </is>
      </c>
      <c r="V509" s="15" t="inlineStr">
        <is>
          <t>Flavoured Red Bull energy</t>
        </is>
      </c>
      <c r="W509" s="19" t="n"/>
      <c r="X509" s="19" t="n"/>
      <c r="Y509" s="19" t="n"/>
      <c r="Z509" s="19" t="n"/>
      <c r="AA509" s="15" t="inlineStr">
        <is>
          <t>High</t>
        </is>
      </c>
      <c r="AB509" s="15" t="inlineStr">
        <is>
          <t>Flavour line extensions of #1 brand</t>
        </is>
      </c>
      <c r="AC509" s="15" t="inlineStr">
        <is>
          <t>Fruit-flavoured Red Bull energy</t>
        </is>
      </c>
      <c r="AD509" s="15" t="inlineStr">
        <is>
          <t>Red Bull energy with flavour variety.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250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Red Bull</t>
        </is>
      </c>
      <c r="B510" s="15" t="inlineStr">
        <is>
          <t>Red Bull Editions | Yellow (Tropical) | 24-pack 250mL</t>
        </is>
      </c>
      <c r="C510" s="15" t="inlineStr">
        <is>
          <t>4) Caffeine &amp; energy beverage</t>
        </is>
      </c>
      <c r="D510" s="15" t="inlineStr">
        <is>
          <t>250 mL can</t>
        </is>
      </c>
      <c r="E510" s="16" t="n">
        <v>24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Yellow (Tropical)</t>
        </is>
      </c>
      <c r="P510" s="16" t="n">
        <v>80</v>
      </c>
      <c r="Q510" s="16" t="n">
        <v>105</v>
      </c>
      <c r="R510" s="15" t="inlineStr">
        <is>
          <t>Not listed</t>
        </is>
      </c>
      <c r="S510" s="16" t="n">
        <v>27</v>
      </c>
      <c r="T510" s="16" t="n">
        <v>112</v>
      </c>
      <c r="U510" s="15" t="inlineStr">
        <is>
          <t>Sucrose + glucose</t>
        </is>
      </c>
      <c r="V510" s="15" t="inlineStr">
        <is>
          <t>Flavoured Red Bull energy</t>
        </is>
      </c>
      <c r="W510" s="19" t="n"/>
      <c r="X510" s="19" t="n"/>
      <c r="Y510" s="19" t="n"/>
      <c r="Z510" s="19" t="n"/>
      <c r="AA510" s="15" t="inlineStr">
        <is>
          <t>High</t>
        </is>
      </c>
      <c r="AB510" s="15" t="inlineStr">
        <is>
          <t>Flavour line extensions of #1 brand</t>
        </is>
      </c>
      <c r="AC510" s="15" t="inlineStr">
        <is>
          <t>Fruit-flavoured Red Bull energy</t>
        </is>
      </c>
      <c r="AD510" s="15" t="inlineStr">
        <is>
          <t>Red Bull energy with flavour variety.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250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Red Bull</t>
        </is>
      </c>
      <c r="B511" s="15" t="inlineStr">
        <is>
          <t>Red Bull Editions | Green (Dragon Fruit) | 4-pack 250mL</t>
        </is>
      </c>
      <c r="C511" s="15" t="inlineStr">
        <is>
          <t>4) Caffeine &amp; energy beverage</t>
        </is>
      </c>
      <c r="D511" s="15" t="inlineStr">
        <is>
          <t>250 mL can</t>
        </is>
      </c>
      <c r="E511" s="16" t="n">
        <v>4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Green (Dragon Fruit)</t>
        </is>
      </c>
      <c r="P511" s="16" t="n">
        <v>80</v>
      </c>
      <c r="Q511" s="16" t="n">
        <v>105</v>
      </c>
      <c r="R511" s="15" t="inlineStr">
        <is>
          <t>Not listed</t>
        </is>
      </c>
      <c r="S511" s="16" t="n">
        <v>27</v>
      </c>
      <c r="T511" s="16" t="n">
        <v>112</v>
      </c>
      <c r="U511" s="15" t="inlineStr">
        <is>
          <t>Sucrose + glucose</t>
        </is>
      </c>
      <c r="V511" s="15" t="inlineStr">
        <is>
          <t>Flavoured Red Bull energy</t>
        </is>
      </c>
      <c r="W511" s="19" t="n"/>
      <c r="X511" s="19" t="n"/>
      <c r="Y511" s="19" t="n"/>
      <c r="Z511" s="19" t="n"/>
      <c r="AA511" s="15" t="inlineStr">
        <is>
          <t>High</t>
        </is>
      </c>
      <c r="AB511" s="15" t="inlineStr">
        <is>
          <t>Flavour line extensions of #1 brand</t>
        </is>
      </c>
      <c r="AC511" s="15" t="inlineStr">
        <is>
          <t>Fruit-flavoured Red Bull energy</t>
        </is>
      </c>
      <c r="AD511" s="15" t="inlineStr">
        <is>
          <t>Red Bull energy with flavour variety.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250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Red Bull</t>
        </is>
      </c>
      <c r="B512" s="15" t="inlineStr">
        <is>
          <t>Red Bull Editions | Green (Dragon Fruit) | 8-pack 250mL</t>
        </is>
      </c>
      <c r="C512" s="15" t="inlineStr">
        <is>
          <t>4) Caffeine &amp; energy beverage</t>
        </is>
      </c>
      <c r="D512" s="15" t="inlineStr">
        <is>
          <t>250 mL can</t>
        </is>
      </c>
      <c r="E512" s="16" t="n">
        <v>8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Green (Dragon Fruit)</t>
        </is>
      </c>
      <c r="P512" s="16" t="n">
        <v>80</v>
      </c>
      <c r="Q512" s="16" t="n">
        <v>105</v>
      </c>
      <c r="R512" s="15" t="inlineStr">
        <is>
          <t>Not listed</t>
        </is>
      </c>
      <c r="S512" s="16" t="n">
        <v>27</v>
      </c>
      <c r="T512" s="16" t="n">
        <v>112</v>
      </c>
      <c r="U512" s="15" t="inlineStr">
        <is>
          <t>Sucrose + glucose</t>
        </is>
      </c>
      <c r="V512" s="15" t="inlineStr">
        <is>
          <t>Flavoured Red Bull energy</t>
        </is>
      </c>
      <c r="W512" s="19" t="n"/>
      <c r="X512" s="19" t="n"/>
      <c r="Y512" s="19" t="n"/>
      <c r="Z512" s="19" t="n"/>
      <c r="AA512" s="15" t="inlineStr">
        <is>
          <t>High</t>
        </is>
      </c>
      <c r="AB512" s="15" t="inlineStr">
        <is>
          <t>Flavour line extensions of #1 brand</t>
        </is>
      </c>
      <c r="AC512" s="15" t="inlineStr">
        <is>
          <t>Fruit-flavoured Red Bull energy</t>
        </is>
      </c>
      <c r="AD512" s="15" t="inlineStr">
        <is>
          <t>Red Bull energy with flavour variety.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250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Red Bull</t>
        </is>
      </c>
      <c r="B513" s="15" t="inlineStr">
        <is>
          <t>Red Bull Editions | Green (Dragon Fruit) | 12-pack 250mL</t>
        </is>
      </c>
      <c r="C513" s="15" t="inlineStr">
        <is>
          <t>4) Caffeine &amp; energy beverage</t>
        </is>
      </c>
      <c r="D513" s="15" t="inlineStr">
        <is>
          <t>250 mL can</t>
        </is>
      </c>
      <c r="E513" s="16" t="n">
        <v>12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Green (Dragon Fruit)</t>
        </is>
      </c>
      <c r="P513" s="16" t="n">
        <v>80</v>
      </c>
      <c r="Q513" s="16" t="n">
        <v>105</v>
      </c>
      <c r="R513" s="15" t="inlineStr">
        <is>
          <t>Not listed</t>
        </is>
      </c>
      <c r="S513" s="16" t="n">
        <v>27</v>
      </c>
      <c r="T513" s="16" t="n">
        <v>112</v>
      </c>
      <c r="U513" s="15" t="inlineStr">
        <is>
          <t>Sucrose + glucose</t>
        </is>
      </c>
      <c r="V513" s="15" t="inlineStr">
        <is>
          <t>Flavoured Red Bull energy</t>
        </is>
      </c>
      <c r="W513" s="19" t="n"/>
      <c r="X513" s="19" t="n"/>
      <c r="Y513" s="19" t="n"/>
      <c r="Z513" s="19" t="n"/>
      <c r="AA513" s="15" t="inlineStr">
        <is>
          <t>High</t>
        </is>
      </c>
      <c r="AB513" s="15" t="inlineStr">
        <is>
          <t>Flavour line extensions of #1 brand</t>
        </is>
      </c>
      <c r="AC513" s="15" t="inlineStr">
        <is>
          <t>Fruit-flavoured Red Bull energy</t>
        </is>
      </c>
      <c r="AD513" s="15" t="inlineStr">
        <is>
          <t>Red Bull energy with flavour variety.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250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Red Bull</t>
        </is>
      </c>
      <c r="B514" s="15" t="inlineStr">
        <is>
          <t>Red Bull Editions | Green (Dragon Fruit) | 18-pack 250mL</t>
        </is>
      </c>
      <c r="C514" s="15" t="inlineStr">
        <is>
          <t>4) Caffeine &amp; energy beverage</t>
        </is>
      </c>
      <c r="D514" s="15" t="inlineStr">
        <is>
          <t>250 mL can</t>
        </is>
      </c>
      <c r="E514" s="16" t="n">
        <v>18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Green (Dragon Fruit)</t>
        </is>
      </c>
      <c r="P514" s="16" t="n">
        <v>80</v>
      </c>
      <c r="Q514" s="16" t="n">
        <v>105</v>
      </c>
      <c r="R514" s="15" t="inlineStr">
        <is>
          <t>Not listed</t>
        </is>
      </c>
      <c r="S514" s="16" t="n">
        <v>27</v>
      </c>
      <c r="T514" s="16" t="n">
        <v>112</v>
      </c>
      <c r="U514" s="15" t="inlineStr">
        <is>
          <t>Sucrose + glucose</t>
        </is>
      </c>
      <c r="V514" s="15" t="inlineStr">
        <is>
          <t>Flavoured Red Bull energy</t>
        </is>
      </c>
      <c r="W514" s="19" t="n"/>
      <c r="X514" s="19" t="n"/>
      <c r="Y514" s="19" t="n"/>
      <c r="Z514" s="19" t="n"/>
      <c r="AA514" s="15" t="inlineStr">
        <is>
          <t>High</t>
        </is>
      </c>
      <c r="AB514" s="15" t="inlineStr">
        <is>
          <t>Flavour line extensions of #1 brand</t>
        </is>
      </c>
      <c r="AC514" s="15" t="inlineStr">
        <is>
          <t>Fruit-flavoured Red Bull energy</t>
        </is>
      </c>
      <c r="AD514" s="15" t="inlineStr">
        <is>
          <t>Red Bull energy with flavour variety.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250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Red Bull</t>
        </is>
      </c>
      <c r="B515" s="15" t="inlineStr">
        <is>
          <t>Red Bull Editions | Green (Dragon Fruit) | 24-pack 250mL</t>
        </is>
      </c>
      <c r="C515" s="15" t="inlineStr">
        <is>
          <t>4) Caffeine &amp; energy beverage</t>
        </is>
      </c>
      <c r="D515" s="15" t="inlineStr">
        <is>
          <t>250 mL can</t>
        </is>
      </c>
      <c r="E515" s="16" t="n">
        <v>24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Green (Dragon Fruit)</t>
        </is>
      </c>
      <c r="P515" s="16" t="n">
        <v>80</v>
      </c>
      <c r="Q515" s="16" t="n">
        <v>105</v>
      </c>
      <c r="R515" s="15" t="inlineStr">
        <is>
          <t>Not listed</t>
        </is>
      </c>
      <c r="S515" s="16" t="n">
        <v>27</v>
      </c>
      <c r="T515" s="16" t="n">
        <v>112</v>
      </c>
      <c r="U515" s="15" t="inlineStr">
        <is>
          <t>Sucrose + glucose</t>
        </is>
      </c>
      <c r="V515" s="15" t="inlineStr">
        <is>
          <t>Flavoured Red Bull energy</t>
        </is>
      </c>
      <c r="W515" s="19" t="n"/>
      <c r="X515" s="19" t="n"/>
      <c r="Y515" s="19" t="n"/>
      <c r="Z515" s="19" t="n"/>
      <c r="AA515" s="15" t="inlineStr">
        <is>
          <t>High</t>
        </is>
      </c>
      <c r="AB515" s="15" t="inlineStr">
        <is>
          <t>Flavour line extensions of #1 brand</t>
        </is>
      </c>
      <c r="AC515" s="15" t="inlineStr">
        <is>
          <t>Fruit-flavoured Red Bull energy</t>
        </is>
      </c>
      <c r="AD515" s="15" t="inlineStr">
        <is>
          <t>Red Bull energy with flavour variety.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250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Red Bull</t>
        </is>
      </c>
      <c r="B516" s="15" t="inlineStr">
        <is>
          <t>Red Bull Editions | Peach (Nectarine) | 4-pack 250mL</t>
        </is>
      </c>
      <c r="C516" s="15" t="inlineStr">
        <is>
          <t>4) Caffeine &amp; energy beverage</t>
        </is>
      </c>
      <c r="D516" s="15" t="inlineStr">
        <is>
          <t>250 mL can</t>
        </is>
      </c>
      <c r="E516" s="16" t="n">
        <v>4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Peach (Nectarine)</t>
        </is>
      </c>
      <c r="P516" s="16" t="n">
        <v>80</v>
      </c>
      <c r="Q516" s="16" t="n">
        <v>105</v>
      </c>
      <c r="R516" s="15" t="inlineStr">
        <is>
          <t>Not listed</t>
        </is>
      </c>
      <c r="S516" s="16" t="n">
        <v>27</v>
      </c>
      <c r="T516" s="16" t="n">
        <v>112</v>
      </c>
      <c r="U516" s="15" t="inlineStr">
        <is>
          <t>Sucrose + glucose</t>
        </is>
      </c>
      <c r="V516" s="15" t="inlineStr">
        <is>
          <t>Flavoured Red Bull energy</t>
        </is>
      </c>
      <c r="W516" s="19" t="n"/>
      <c r="X516" s="19" t="n"/>
      <c r="Y516" s="19" t="n"/>
      <c r="Z516" s="19" t="n"/>
      <c r="AA516" s="15" t="inlineStr">
        <is>
          <t>High</t>
        </is>
      </c>
      <c r="AB516" s="15" t="inlineStr">
        <is>
          <t>Flavour line extensions of #1 brand</t>
        </is>
      </c>
      <c r="AC516" s="15" t="inlineStr">
        <is>
          <t>Fruit-flavoured Red Bull energy</t>
        </is>
      </c>
      <c r="AD516" s="15" t="inlineStr">
        <is>
          <t>Red Bull energy with flavour variety.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250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Red Bull</t>
        </is>
      </c>
      <c r="B517" s="15" t="inlineStr">
        <is>
          <t>Red Bull Editions | Peach (Nectarine) | 8-pack 250mL</t>
        </is>
      </c>
      <c r="C517" s="15" t="inlineStr">
        <is>
          <t>4) Caffeine &amp; energy beverage</t>
        </is>
      </c>
      <c r="D517" s="15" t="inlineStr">
        <is>
          <t>250 mL can</t>
        </is>
      </c>
      <c r="E517" s="16" t="n">
        <v>8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Peach (Nectarine)</t>
        </is>
      </c>
      <c r="P517" s="16" t="n">
        <v>80</v>
      </c>
      <c r="Q517" s="16" t="n">
        <v>105</v>
      </c>
      <c r="R517" s="15" t="inlineStr">
        <is>
          <t>Not listed</t>
        </is>
      </c>
      <c r="S517" s="16" t="n">
        <v>27</v>
      </c>
      <c r="T517" s="16" t="n">
        <v>112</v>
      </c>
      <c r="U517" s="15" t="inlineStr">
        <is>
          <t>Sucrose + glucose</t>
        </is>
      </c>
      <c r="V517" s="15" t="inlineStr">
        <is>
          <t>Flavoured Red Bull energy</t>
        </is>
      </c>
      <c r="W517" s="19" t="n"/>
      <c r="X517" s="19" t="n"/>
      <c r="Y517" s="19" t="n"/>
      <c r="Z517" s="19" t="n"/>
      <c r="AA517" s="15" t="inlineStr">
        <is>
          <t>High</t>
        </is>
      </c>
      <c r="AB517" s="15" t="inlineStr">
        <is>
          <t>Flavour line extensions of #1 brand</t>
        </is>
      </c>
      <c r="AC517" s="15" t="inlineStr">
        <is>
          <t>Fruit-flavoured Red Bull energy</t>
        </is>
      </c>
      <c r="AD517" s="15" t="inlineStr">
        <is>
          <t>Red Bull energy with flavour variety.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250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Red Bull</t>
        </is>
      </c>
      <c r="B518" s="15" t="inlineStr">
        <is>
          <t>Red Bull Editions | Peach (Nectarine) | 12-pack 250mL</t>
        </is>
      </c>
      <c r="C518" s="15" t="inlineStr">
        <is>
          <t>4) Caffeine &amp; energy beverage</t>
        </is>
      </c>
      <c r="D518" s="15" t="inlineStr">
        <is>
          <t>250 mL can</t>
        </is>
      </c>
      <c r="E518" s="16" t="n">
        <v>12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Peach (Nectarine)</t>
        </is>
      </c>
      <c r="P518" s="16" t="n">
        <v>80</v>
      </c>
      <c r="Q518" s="16" t="n">
        <v>105</v>
      </c>
      <c r="R518" s="15" t="inlineStr">
        <is>
          <t>Not listed</t>
        </is>
      </c>
      <c r="S518" s="16" t="n">
        <v>27</v>
      </c>
      <c r="T518" s="16" t="n">
        <v>112</v>
      </c>
      <c r="U518" s="15" t="inlineStr">
        <is>
          <t>Sucrose + glucose</t>
        </is>
      </c>
      <c r="V518" s="15" t="inlineStr">
        <is>
          <t>Flavoured Red Bull energy</t>
        </is>
      </c>
      <c r="W518" s="19" t="n"/>
      <c r="X518" s="19" t="n"/>
      <c r="Y518" s="19" t="n"/>
      <c r="Z518" s="19" t="n"/>
      <c r="AA518" s="15" t="inlineStr">
        <is>
          <t>High</t>
        </is>
      </c>
      <c r="AB518" s="15" t="inlineStr">
        <is>
          <t>Flavour line extensions of #1 brand</t>
        </is>
      </c>
      <c r="AC518" s="15" t="inlineStr">
        <is>
          <t>Fruit-flavoured Red Bull energy</t>
        </is>
      </c>
      <c r="AD518" s="15" t="inlineStr">
        <is>
          <t>Red Bull energy with flavour variety.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250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Red Bull</t>
        </is>
      </c>
      <c r="B519" s="15" t="inlineStr">
        <is>
          <t>Red Bull Editions | Peach (Nectarine) | 18-pack 250mL</t>
        </is>
      </c>
      <c r="C519" s="15" t="inlineStr">
        <is>
          <t>4) Caffeine &amp; energy beverage</t>
        </is>
      </c>
      <c r="D519" s="15" t="inlineStr">
        <is>
          <t>250 mL can</t>
        </is>
      </c>
      <c r="E519" s="16" t="n">
        <v>18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Peach (Nectarine)</t>
        </is>
      </c>
      <c r="P519" s="16" t="n">
        <v>80</v>
      </c>
      <c r="Q519" s="16" t="n">
        <v>105</v>
      </c>
      <c r="R519" s="15" t="inlineStr">
        <is>
          <t>Not listed</t>
        </is>
      </c>
      <c r="S519" s="16" t="n">
        <v>27</v>
      </c>
      <c r="T519" s="16" t="n">
        <v>112</v>
      </c>
      <c r="U519" s="15" t="inlineStr">
        <is>
          <t>Sucrose + glucose</t>
        </is>
      </c>
      <c r="V519" s="15" t="inlineStr">
        <is>
          <t>Flavoured Red Bull energy</t>
        </is>
      </c>
      <c r="W519" s="19" t="n"/>
      <c r="X519" s="19" t="n"/>
      <c r="Y519" s="19" t="n"/>
      <c r="Z519" s="19" t="n"/>
      <c r="AA519" s="15" t="inlineStr">
        <is>
          <t>High</t>
        </is>
      </c>
      <c r="AB519" s="15" t="inlineStr">
        <is>
          <t>Flavour line extensions of #1 brand</t>
        </is>
      </c>
      <c r="AC519" s="15" t="inlineStr">
        <is>
          <t>Fruit-flavoured Red Bull energy</t>
        </is>
      </c>
      <c r="AD519" s="15" t="inlineStr">
        <is>
          <t>Red Bull energy with flavour variety.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250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Red Bull</t>
        </is>
      </c>
      <c r="B520" s="15" t="inlineStr">
        <is>
          <t>Red Bull Editions | Peach (Nectarine) | 24-pack 250mL</t>
        </is>
      </c>
      <c r="C520" s="15" t="inlineStr">
        <is>
          <t>4) Caffeine &amp; energy beverage</t>
        </is>
      </c>
      <c r="D520" s="15" t="inlineStr">
        <is>
          <t>250 mL can</t>
        </is>
      </c>
      <c r="E520" s="16" t="n">
        <v>24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Peach (Nectarine)</t>
        </is>
      </c>
      <c r="P520" s="16" t="n">
        <v>80</v>
      </c>
      <c r="Q520" s="16" t="n">
        <v>105</v>
      </c>
      <c r="R520" s="15" t="inlineStr">
        <is>
          <t>Not listed</t>
        </is>
      </c>
      <c r="S520" s="16" t="n">
        <v>27</v>
      </c>
      <c r="T520" s="16" t="n">
        <v>112</v>
      </c>
      <c r="U520" s="15" t="inlineStr">
        <is>
          <t>Sucrose + glucose</t>
        </is>
      </c>
      <c r="V520" s="15" t="inlineStr">
        <is>
          <t>Flavoured Red Bull energy</t>
        </is>
      </c>
      <c r="W520" s="19" t="n"/>
      <c r="X520" s="19" t="n"/>
      <c r="Y520" s="19" t="n"/>
      <c r="Z520" s="19" t="n"/>
      <c r="AA520" s="15" t="inlineStr">
        <is>
          <t>High</t>
        </is>
      </c>
      <c r="AB520" s="15" t="inlineStr">
        <is>
          <t>Flavour line extensions of #1 brand</t>
        </is>
      </c>
      <c r="AC520" s="15" t="inlineStr">
        <is>
          <t>Fruit-flavoured Red Bull energy</t>
        </is>
      </c>
      <c r="AD520" s="15" t="inlineStr">
        <is>
          <t>Red Bull energy with flavour variety.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250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Red Bull</t>
        </is>
      </c>
      <c r="B521" s="15" t="inlineStr">
        <is>
          <t>Red Bull Editions | Summer | 4-pack 250mL</t>
        </is>
      </c>
      <c r="C521" s="15" t="inlineStr">
        <is>
          <t>4) Caffeine &amp; energy beverage</t>
        </is>
      </c>
      <c r="D521" s="15" t="inlineStr">
        <is>
          <t>250 mL can</t>
        </is>
      </c>
      <c r="E521" s="16" t="n">
        <v>4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Summer</t>
        </is>
      </c>
      <c r="P521" s="16" t="n">
        <v>80</v>
      </c>
      <c r="Q521" s="16" t="n">
        <v>105</v>
      </c>
      <c r="R521" s="15" t="inlineStr">
        <is>
          <t>Not listed</t>
        </is>
      </c>
      <c r="S521" s="16" t="n">
        <v>27</v>
      </c>
      <c r="T521" s="16" t="n">
        <v>112</v>
      </c>
      <c r="U521" s="15" t="inlineStr">
        <is>
          <t>Sucrose + glucose</t>
        </is>
      </c>
      <c r="V521" s="15" t="inlineStr">
        <is>
          <t>Flavoured Red Bull energy</t>
        </is>
      </c>
      <c r="W521" s="19" t="n"/>
      <c r="X521" s="19" t="n"/>
      <c r="Y521" s="19" t="n"/>
      <c r="Z521" s="19" t="n"/>
      <c r="AA521" s="15" t="inlineStr">
        <is>
          <t>High</t>
        </is>
      </c>
      <c r="AB521" s="15" t="inlineStr">
        <is>
          <t>Flavour line extensions of #1 brand</t>
        </is>
      </c>
      <c r="AC521" s="15" t="inlineStr">
        <is>
          <t>Fruit-flavoured Red Bull energy</t>
        </is>
      </c>
      <c r="AD521" s="15" t="inlineStr">
        <is>
          <t>Red Bull energy with flavour variety.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250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Red Bull</t>
        </is>
      </c>
      <c r="B522" s="15" t="inlineStr">
        <is>
          <t>Red Bull Editions | Summer | 8-pack 250mL</t>
        </is>
      </c>
      <c r="C522" s="15" t="inlineStr">
        <is>
          <t>4) Caffeine &amp; energy beverage</t>
        </is>
      </c>
      <c r="D522" s="15" t="inlineStr">
        <is>
          <t>250 mL can</t>
        </is>
      </c>
      <c r="E522" s="16" t="n">
        <v>8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Summer</t>
        </is>
      </c>
      <c r="P522" s="16" t="n">
        <v>80</v>
      </c>
      <c r="Q522" s="16" t="n">
        <v>105</v>
      </c>
      <c r="R522" s="15" t="inlineStr">
        <is>
          <t>Not listed</t>
        </is>
      </c>
      <c r="S522" s="16" t="n">
        <v>27</v>
      </c>
      <c r="T522" s="16" t="n">
        <v>112</v>
      </c>
      <c r="U522" s="15" t="inlineStr">
        <is>
          <t>Sucrose + glucose</t>
        </is>
      </c>
      <c r="V522" s="15" t="inlineStr">
        <is>
          <t>Flavoured Red Bull energy</t>
        </is>
      </c>
      <c r="W522" s="19" t="n"/>
      <c r="X522" s="19" t="n"/>
      <c r="Y522" s="19" t="n"/>
      <c r="Z522" s="19" t="n"/>
      <c r="AA522" s="15" t="inlineStr">
        <is>
          <t>High</t>
        </is>
      </c>
      <c r="AB522" s="15" t="inlineStr">
        <is>
          <t>Flavour line extensions of #1 brand</t>
        </is>
      </c>
      <c r="AC522" s="15" t="inlineStr">
        <is>
          <t>Fruit-flavoured Red Bull energy</t>
        </is>
      </c>
      <c r="AD522" s="15" t="inlineStr">
        <is>
          <t>Red Bull energy with flavour variety.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250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Red Bull</t>
        </is>
      </c>
      <c r="B523" s="15" t="inlineStr">
        <is>
          <t>Red Bull Editions | Summer | 12-pack 250mL</t>
        </is>
      </c>
      <c r="C523" s="15" t="inlineStr">
        <is>
          <t>4) Caffeine &amp; energy beverage</t>
        </is>
      </c>
      <c r="D523" s="15" t="inlineStr">
        <is>
          <t>250 mL can</t>
        </is>
      </c>
      <c r="E523" s="16" t="n">
        <v>12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Summer</t>
        </is>
      </c>
      <c r="P523" s="16" t="n">
        <v>80</v>
      </c>
      <c r="Q523" s="16" t="n">
        <v>105</v>
      </c>
      <c r="R523" s="15" t="inlineStr">
        <is>
          <t>Not listed</t>
        </is>
      </c>
      <c r="S523" s="16" t="n">
        <v>27</v>
      </c>
      <c r="T523" s="16" t="n">
        <v>112</v>
      </c>
      <c r="U523" s="15" t="inlineStr">
        <is>
          <t>Sucrose + glucose</t>
        </is>
      </c>
      <c r="V523" s="15" t="inlineStr">
        <is>
          <t>Flavoured Red Bull energy</t>
        </is>
      </c>
      <c r="W523" s="19" t="n"/>
      <c r="X523" s="19" t="n"/>
      <c r="Y523" s="19" t="n"/>
      <c r="Z523" s="19" t="n"/>
      <c r="AA523" s="15" t="inlineStr">
        <is>
          <t>High</t>
        </is>
      </c>
      <c r="AB523" s="15" t="inlineStr">
        <is>
          <t>Flavour line extensions of #1 brand</t>
        </is>
      </c>
      <c r="AC523" s="15" t="inlineStr">
        <is>
          <t>Fruit-flavoured Red Bull energy</t>
        </is>
      </c>
      <c r="AD523" s="15" t="inlineStr">
        <is>
          <t>Red Bull energy with flavour variety.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250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Red Bull</t>
        </is>
      </c>
      <c r="B524" s="15" t="inlineStr">
        <is>
          <t>Red Bull Editions | Summer | 18-pack 250mL</t>
        </is>
      </c>
      <c r="C524" s="15" t="inlineStr">
        <is>
          <t>4) Caffeine &amp; energy beverage</t>
        </is>
      </c>
      <c r="D524" s="15" t="inlineStr">
        <is>
          <t>250 mL can</t>
        </is>
      </c>
      <c r="E524" s="16" t="n">
        <v>18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Summer</t>
        </is>
      </c>
      <c r="P524" s="16" t="n">
        <v>80</v>
      </c>
      <c r="Q524" s="16" t="n">
        <v>105</v>
      </c>
      <c r="R524" s="15" t="inlineStr">
        <is>
          <t>Not listed</t>
        </is>
      </c>
      <c r="S524" s="16" t="n">
        <v>27</v>
      </c>
      <c r="T524" s="16" t="n">
        <v>112</v>
      </c>
      <c r="U524" s="15" t="inlineStr">
        <is>
          <t>Sucrose + glucose</t>
        </is>
      </c>
      <c r="V524" s="15" t="inlineStr">
        <is>
          <t>Flavoured Red Bull energy</t>
        </is>
      </c>
      <c r="W524" s="19" t="n"/>
      <c r="X524" s="19" t="n"/>
      <c r="Y524" s="19" t="n"/>
      <c r="Z524" s="19" t="n"/>
      <c r="AA524" s="15" t="inlineStr">
        <is>
          <t>High</t>
        </is>
      </c>
      <c r="AB524" s="15" t="inlineStr">
        <is>
          <t>Flavour line extensions of #1 brand</t>
        </is>
      </c>
      <c r="AC524" s="15" t="inlineStr">
        <is>
          <t>Fruit-flavoured Red Bull energy</t>
        </is>
      </c>
      <c r="AD524" s="15" t="inlineStr">
        <is>
          <t>Red Bull energy with flavour variety.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250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Red Bull</t>
        </is>
      </c>
      <c r="B525" s="15" t="inlineStr">
        <is>
          <t>Red Bull Editions | Summer | 24-pack 250mL</t>
        </is>
      </c>
      <c r="C525" s="15" t="inlineStr">
        <is>
          <t>4) Caffeine &amp; energy beverage</t>
        </is>
      </c>
      <c r="D525" s="15" t="inlineStr">
        <is>
          <t>250 mL can</t>
        </is>
      </c>
      <c r="E525" s="16" t="n">
        <v>24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Summer</t>
        </is>
      </c>
      <c r="P525" s="16" t="n">
        <v>80</v>
      </c>
      <c r="Q525" s="16" t="n">
        <v>105</v>
      </c>
      <c r="R525" s="15" t="inlineStr">
        <is>
          <t>Not listed</t>
        </is>
      </c>
      <c r="S525" s="16" t="n">
        <v>27</v>
      </c>
      <c r="T525" s="16" t="n">
        <v>112</v>
      </c>
      <c r="U525" s="15" t="inlineStr">
        <is>
          <t>Sucrose + glucose</t>
        </is>
      </c>
      <c r="V525" s="15" t="inlineStr">
        <is>
          <t>Flavoured Red Bull energy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Flavour line extensions of #1 brand</t>
        </is>
      </c>
      <c r="AC525" s="15" t="inlineStr">
        <is>
          <t>Fruit-flavoured Red Bull energy</t>
        </is>
      </c>
      <c r="AD525" s="15" t="inlineStr">
        <is>
          <t>Red Bull energy with flavour variety.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250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G FUEL</t>
        </is>
      </c>
      <c r="B526" s="15" t="inlineStr">
        <is>
          <t>G FUEL Energy Cans | Sour Cherry | single 473mL</t>
        </is>
      </c>
      <c r="C526" s="15" t="inlineStr">
        <is>
          <t>4) Caffeine &amp; energy beverage</t>
        </is>
      </c>
      <c r="D526" s="15" t="inlineStr">
        <is>
          <t>473 mL can</t>
        </is>
      </c>
      <c r="E526" s="16" t="n">
        <v>1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Sour Cherry</t>
        </is>
      </c>
      <c r="P526" s="16" t="n">
        <v>300</v>
      </c>
      <c r="Q526" s="16" t="n">
        <v>10</v>
      </c>
      <c r="R526" s="15" t="inlineStr">
        <is>
          <t>Not listed</t>
        </is>
      </c>
      <c r="S526" s="16" t="n">
        <v>0</v>
      </c>
      <c r="T526" s="16" t="n">
        <v>10</v>
      </c>
      <c r="U526" s="15" t="inlineStr">
        <is>
          <t>Sucralose + acesulfame-K</t>
        </is>
      </c>
      <c r="V526" s="15" t="inlineStr">
        <is>
          <t>300 mg caffeine, zero sugar, gamer focus blend</t>
        </is>
      </c>
      <c r="W526" s="19" t="n"/>
      <c r="X526" s="19" t="n"/>
      <c r="Y526" s="19" t="n"/>
      <c r="Z526" s="19" t="n"/>
      <c r="AA526" s="15" t="inlineStr">
        <is>
          <t>Medium</t>
        </is>
      </c>
      <c r="AB526" s="15" t="inlineStr">
        <is>
          <t>Gaming-community brand; strong online pull</t>
        </is>
      </c>
      <c r="AC526" s="15" t="inlineStr">
        <is>
          <t>High-caffeine zero-sugar gamer energy</t>
        </is>
      </c>
      <c r="AD526" s="15" t="inlineStr">
        <is>
          <t>Gamer-brand identity plus max caffeine.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473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G FUEL</t>
        </is>
      </c>
      <c r="B527" s="15" t="inlineStr">
        <is>
          <t>G FUEL Energy Cans | Sour Cherry | 8-pack 473mL</t>
        </is>
      </c>
      <c r="C527" s="15" t="inlineStr">
        <is>
          <t>4) Caffeine &amp; energy beverage</t>
        </is>
      </c>
      <c r="D527" s="15" t="inlineStr">
        <is>
          <t>473 mL can</t>
        </is>
      </c>
      <c r="E527" s="16" t="n">
        <v>8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Sour Cherry</t>
        </is>
      </c>
      <c r="P527" s="16" t="n">
        <v>300</v>
      </c>
      <c r="Q527" s="16" t="n">
        <v>10</v>
      </c>
      <c r="R527" s="15" t="inlineStr">
        <is>
          <t>Not listed</t>
        </is>
      </c>
      <c r="S527" s="16" t="n">
        <v>0</v>
      </c>
      <c r="T527" s="16" t="n">
        <v>10</v>
      </c>
      <c r="U527" s="15" t="inlineStr">
        <is>
          <t>Sucralose + acesulfame-K</t>
        </is>
      </c>
      <c r="V527" s="15" t="inlineStr">
        <is>
          <t>300 mg caffeine, zero sugar, gamer focus blend</t>
        </is>
      </c>
      <c r="W527" s="19" t="n"/>
      <c r="X527" s="19" t="n"/>
      <c r="Y527" s="19" t="n"/>
      <c r="Z527" s="19" t="n"/>
      <c r="AA527" s="15" t="inlineStr">
        <is>
          <t>Medium</t>
        </is>
      </c>
      <c r="AB527" s="15" t="inlineStr">
        <is>
          <t>Gaming-community brand; strong online pull</t>
        </is>
      </c>
      <c r="AC527" s="15" t="inlineStr">
        <is>
          <t>High-caffeine zero-sugar gamer energy</t>
        </is>
      </c>
      <c r="AD527" s="15" t="inlineStr">
        <is>
          <t>Gamer-brand identity plus max caffeine.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473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G FUEL</t>
        </is>
      </c>
      <c r="B528" s="15" t="inlineStr">
        <is>
          <t>G FUEL Energy Cans | Sour Cherry | 12-pack 473mL</t>
        </is>
      </c>
      <c r="C528" s="15" t="inlineStr">
        <is>
          <t>4) Caffeine &amp; energy beverage</t>
        </is>
      </c>
      <c r="D528" s="15" t="inlineStr">
        <is>
          <t>473 mL can</t>
        </is>
      </c>
      <c r="E528" s="16" t="n">
        <v>12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Sour Cherry</t>
        </is>
      </c>
      <c r="P528" s="16" t="n">
        <v>300</v>
      </c>
      <c r="Q528" s="16" t="n">
        <v>10</v>
      </c>
      <c r="R528" s="15" t="inlineStr">
        <is>
          <t>Not listed</t>
        </is>
      </c>
      <c r="S528" s="16" t="n">
        <v>0</v>
      </c>
      <c r="T528" s="16" t="n">
        <v>10</v>
      </c>
      <c r="U528" s="15" t="inlineStr">
        <is>
          <t>Sucralose + acesulfame-K</t>
        </is>
      </c>
      <c r="V528" s="15" t="inlineStr">
        <is>
          <t>300 mg caffeine, zero sugar, gamer focus blend</t>
        </is>
      </c>
      <c r="W528" s="19" t="n"/>
      <c r="X528" s="19" t="n"/>
      <c r="Y528" s="19" t="n"/>
      <c r="Z528" s="19" t="n"/>
      <c r="AA528" s="15" t="inlineStr">
        <is>
          <t>Medium</t>
        </is>
      </c>
      <c r="AB528" s="15" t="inlineStr">
        <is>
          <t>Gaming-community brand; strong online pull</t>
        </is>
      </c>
      <c r="AC528" s="15" t="inlineStr">
        <is>
          <t>High-caffeine zero-sugar gamer energy</t>
        </is>
      </c>
      <c r="AD528" s="15" t="inlineStr">
        <is>
          <t>Gamer-brand identity plus max caffeine.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473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G FUEL</t>
        </is>
      </c>
      <c r="B529" s="15" t="inlineStr">
        <is>
          <t>G FUEL Energy Cans | Sour Cherry | 18-pack 473mL</t>
        </is>
      </c>
      <c r="C529" s="15" t="inlineStr">
        <is>
          <t>4) Caffeine &amp; energy beverage</t>
        </is>
      </c>
      <c r="D529" s="15" t="inlineStr">
        <is>
          <t>473 mL can</t>
        </is>
      </c>
      <c r="E529" s="16" t="n">
        <v>18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Sour Cherry</t>
        </is>
      </c>
      <c r="P529" s="16" t="n">
        <v>300</v>
      </c>
      <c r="Q529" s="16" t="n">
        <v>10</v>
      </c>
      <c r="R529" s="15" t="inlineStr">
        <is>
          <t>Not listed</t>
        </is>
      </c>
      <c r="S529" s="16" t="n">
        <v>0</v>
      </c>
      <c r="T529" s="16" t="n">
        <v>10</v>
      </c>
      <c r="U529" s="15" t="inlineStr">
        <is>
          <t>Sucralose + acesulfame-K</t>
        </is>
      </c>
      <c r="V529" s="15" t="inlineStr">
        <is>
          <t>300 mg caffeine, zero sugar, gamer focus blend</t>
        </is>
      </c>
      <c r="W529" s="19" t="n"/>
      <c r="X529" s="19" t="n"/>
      <c r="Y529" s="19" t="n"/>
      <c r="Z529" s="19" t="n"/>
      <c r="AA529" s="15" t="inlineStr">
        <is>
          <t>Medium</t>
        </is>
      </c>
      <c r="AB529" s="15" t="inlineStr">
        <is>
          <t>Gaming-community brand; strong online pull</t>
        </is>
      </c>
      <c r="AC529" s="15" t="inlineStr">
        <is>
          <t>High-caffeine zero-sugar gamer energy</t>
        </is>
      </c>
      <c r="AD529" s="15" t="inlineStr">
        <is>
          <t>Gamer-brand identity plus max caffeine.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473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G FUEL</t>
        </is>
      </c>
      <c r="B530" s="15" t="inlineStr">
        <is>
          <t>G FUEL Energy Cans | Sour Cherry | 24-pack 473mL</t>
        </is>
      </c>
      <c r="C530" s="15" t="inlineStr">
        <is>
          <t>4) Caffeine &amp; energy beverage</t>
        </is>
      </c>
      <c r="D530" s="15" t="inlineStr">
        <is>
          <t>473 mL can</t>
        </is>
      </c>
      <c r="E530" s="16" t="n">
        <v>24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Sour Cherry</t>
        </is>
      </c>
      <c r="P530" s="16" t="n">
        <v>300</v>
      </c>
      <c r="Q530" s="16" t="n">
        <v>10</v>
      </c>
      <c r="R530" s="15" t="inlineStr">
        <is>
          <t>Not listed</t>
        </is>
      </c>
      <c r="S530" s="16" t="n">
        <v>0</v>
      </c>
      <c r="T530" s="16" t="n">
        <v>10</v>
      </c>
      <c r="U530" s="15" t="inlineStr">
        <is>
          <t>Sucralose + acesulfame-K</t>
        </is>
      </c>
      <c r="V530" s="15" t="inlineStr">
        <is>
          <t>300 mg caffeine, zero sugar, gamer focus blend</t>
        </is>
      </c>
      <c r="W530" s="19" t="n"/>
      <c r="X530" s="19" t="n"/>
      <c r="Y530" s="19" t="n"/>
      <c r="Z530" s="19" t="n"/>
      <c r="AA530" s="15" t="inlineStr">
        <is>
          <t>Medium</t>
        </is>
      </c>
      <c r="AB530" s="15" t="inlineStr">
        <is>
          <t>Gaming-community brand; strong online pull</t>
        </is>
      </c>
      <c r="AC530" s="15" t="inlineStr">
        <is>
          <t>High-caffeine zero-sugar gamer energy</t>
        </is>
      </c>
      <c r="AD530" s="15" t="inlineStr">
        <is>
          <t>Gamer-brand identity plus max caffeine.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473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G FUEL</t>
        </is>
      </c>
      <c r="B531" s="15" t="inlineStr">
        <is>
          <t>G FUEL Energy Cans | Blue Ice | single 473mL</t>
        </is>
      </c>
      <c r="C531" s="15" t="inlineStr">
        <is>
          <t>4) Caffeine &amp; energy beverage</t>
        </is>
      </c>
      <c r="D531" s="15" t="inlineStr">
        <is>
          <t>473 mL can</t>
        </is>
      </c>
      <c r="E531" s="16" t="n">
        <v>1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Blue Ice</t>
        </is>
      </c>
      <c r="P531" s="16" t="n">
        <v>300</v>
      </c>
      <c r="Q531" s="16" t="n">
        <v>10</v>
      </c>
      <c r="R531" s="15" t="inlineStr">
        <is>
          <t>Not listed</t>
        </is>
      </c>
      <c r="S531" s="16" t="n">
        <v>0</v>
      </c>
      <c r="T531" s="16" t="n">
        <v>10</v>
      </c>
      <c r="U531" s="15" t="inlineStr">
        <is>
          <t>Sucralose + acesulfame-K</t>
        </is>
      </c>
      <c r="V531" s="15" t="inlineStr">
        <is>
          <t>300 mg caffeine, zero sugar, gamer focus blend</t>
        </is>
      </c>
      <c r="W531" s="19" t="n"/>
      <c r="X531" s="19" t="n"/>
      <c r="Y531" s="19" t="n"/>
      <c r="Z531" s="19" t="n"/>
      <c r="AA531" s="15" t="inlineStr">
        <is>
          <t>Medium</t>
        </is>
      </c>
      <c r="AB531" s="15" t="inlineStr">
        <is>
          <t>Gaming-community brand; strong online pull</t>
        </is>
      </c>
      <c r="AC531" s="15" t="inlineStr">
        <is>
          <t>High-caffeine zero-sugar gamer energy</t>
        </is>
      </c>
      <c r="AD531" s="15" t="inlineStr">
        <is>
          <t>Gamer-brand identity plus max caffeine.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473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G FUEL</t>
        </is>
      </c>
      <c r="B532" s="15" t="inlineStr">
        <is>
          <t>G FUEL Energy Cans | Blue Ice | 8-pack 473mL</t>
        </is>
      </c>
      <c r="C532" s="15" t="inlineStr">
        <is>
          <t>4) Caffeine &amp; energy beverage</t>
        </is>
      </c>
      <c r="D532" s="15" t="inlineStr">
        <is>
          <t>473 mL can</t>
        </is>
      </c>
      <c r="E532" s="16" t="n">
        <v>8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Blue Ice</t>
        </is>
      </c>
      <c r="P532" s="16" t="n">
        <v>300</v>
      </c>
      <c r="Q532" s="16" t="n">
        <v>10</v>
      </c>
      <c r="R532" s="15" t="inlineStr">
        <is>
          <t>Not listed</t>
        </is>
      </c>
      <c r="S532" s="16" t="n">
        <v>0</v>
      </c>
      <c r="T532" s="16" t="n">
        <v>10</v>
      </c>
      <c r="U532" s="15" t="inlineStr">
        <is>
          <t>Sucralose + acesulfame-K</t>
        </is>
      </c>
      <c r="V532" s="15" t="inlineStr">
        <is>
          <t>300 mg caffeine, zero sugar, gamer focus blend</t>
        </is>
      </c>
      <c r="W532" s="19" t="n"/>
      <c r="X532" s="19" t="n"/>
      <c r="Y532" s="19" t="n"/>
      <c r="Z532" s="19" t="n"/>
      <c r="AA532" s="15" t="inlineStr">
        <is>
          <t>Medium</t>
        </is>
      </c>
      <c r="AB532" s="15" t="inlineStr">
        <is>
          <t>Gaming-community brand; strong online pull</t>
        </is>
      </c>
      <c r="AC532" s="15" t="inlineStr">
        <is>
          <t>High-caffeine zero-sugar gamer energy</t>
        </is>
      </c>
      <c r="AD532" s="15" t="inlineStr">
        <is>
          <t>Gamer-brand identity plus max caffeine.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473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G FUEL</t>
        </is>
      </c>
      <c r="B533" s="15" t="inlineStr">
        <is>
          <t>G FUEL Energy Cans | Blue Ice | 12-pack 473mL</t>
        </is>
      </c>
      <c r="C533" s="15" t="inlineStr">
        <is>
          <t>4) Caffeine &amp; energy beverage</t>
        </is>
      </c>
      <c r="D533" s="15" t="inlineStr">
        <is>
          <t>473 mL can</t>
        </is>
      </c>
      <c r="E533" s="16" t="n">
        <v>12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Blue Ice</t>
        </is>
      </c>
      <c r="P533" s="16" t="n">
        <v>300</v>
      </c>
      <c r="Q533" s="16" t="n">
        <v>10</v>
      </c>
      <c r="R533" s="15" t="inlineStr">
        <is>
          <t>Not listed</t>
        </is>
      </c>
      <c r="S533" s="16" t="n">
        <v>0</v>
      </c>
      <c r="T533" s="16" t="n">
        <v>10</v>
      </c>
      <c r="U533" s="15" t="inlineStr">
        <is>
          <t>Sucralose + acesulfame-K</t>
        </is>
      </c>
      <c r="V533" s="15" t="inlineStr">
        <is>
          <t>300 mg caffeine, zero sugar, gamer focus blend</t>
        </is>
      </c>
      <c r="W533" s="19" t="n"/>
      <c r="X533" s="19" t="n"/>
      <c r="Y533" s="19" t="n"/>
      <c r="Z533" s="19" t="n"/>
      <c r="AA533" s="15" t="inlineStr">
        <is>
          <t>Medium</t>
        </is>
      </c>
      <c r="AB533" s="15" t="inlineStr">
        <is>
          <t>Gaming-community brand; strong online pull</t>
        </is>
      </c>
      <c r="AC533" s="15" t="inlineStr">
        <is>
          <t>High-caffeine zero-sugar gamer energy</t>
        </is>
      </c>
      <c r="AD533" s="15" t="inlineStr">
        <is>
          <t>Gamer-brand identity plus max caffeine.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473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G FUEL</t>
        </is>
      </c>
      <c r="B534" s="15" t="inlineStr">
        <is>
          <t>G FUEL Energy Cans | Blue Ice | 18-pack 473mL</t>
        </is>
      </c>
      <c r="C534" s="15" t="inlineStr">
        <is>
          <t>4) Caffeine &amp; energy beverage</t>
        </is>
      </c>
      <c r="D534" s="15" t="inlineStr">
        <is>
          <t>473 mL can</t>
        </is>
      </c>
      <c r="E534" s="16" t="n">
        <v>18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Blue Ice</t>
        </is>
      </c>
      <c r="P534" s="16" t="n">
        <v>300</v>
      </c>
      <c r="Q534" s="16" t="n">
        <v>10</v>
      </c>
      <c r="R534" s="15" t="inlineStr">
        <is>
          <t>Not listed</t>
        </is>
      </c>
      <c r="S534" s="16" t="n">
        <v>0</v>
      </c>
      <c r="T534" s="16" t="n">
        <v>10</v>
      </c>
      <c r="U534" s="15" t="inlineStr">
        <is>
          <t>Sucralose + acesulfame-K</t>
        </is>
      </c>
      <c r="V534" s="15" t="inlineStr">
        <is>
          <t>300 mg caffeine, zero sugar, gamer focus blend</t>
        </is>
      </c>
      <c r="W534" s="19" t="n"/>
      <c r="X534" s="19" t="n"/>
      <c r="Y534" s="19" t="n"/>
      <c r="Z534" s="19" t="n"/>
      <c r="AA534" s="15" t="inlineStr">
        <is>
          <t>Medium</t>
        </is>
      </c>
      <c r="AB534" s="15" t="inlineStr">
        <is>
          <t>Gaming-community brand; strong online pull</t>
        </is>
      </c>
      <c r="AC534" s="15" t="inlineStr">
        <is>
          <t>High-caffeine zero-sugar gamer energy</t>
        </is>
      </c>
      <c r="AD534" s="15" t="inlineStr">
        <is>
          <t>Gamer-brand identity plus max caffeine.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473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G FUEL</t>
        </is>
      </c>
      <c r="B535" s="15" t="inlineStr">
        <is>
          <t>G FUEL Energy Cans | Blue Ice | 24-pack 473mL</t>
        </is>
      </c>
      <c r="C535" s="15" t="inlineStr">
        <is>
          <t>4) Caffeine &amp; energy beverage</t>
        </is>
      </c>
      <c r="D535" s="15" t="inlineStr">
        <is>
          <t>473 mL can</t>
        </is>
      </c>
      <c r="E535" s="16" t="n">
        <v>24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Blue Ice</t>
        </is>
      </c>
      <c r="P535" s="16" t="n">
        <v>300</v>
      </c>
      <c r="Q535" s="16" t="n">
        <v>10</v>
      </c>
      <c r="R535" s="15" t="inlineStr">
        <is>
          <t>Not listed</t>
        </is>
      </c>
      <c r="S535" s="16" t="n">
        <v>0</v>
      </c>
      <c r="T535" s="16" t="n">
        <v>10</v>
      </c>
      <c r="U535" s="15" t="inlineStr">
        <is>
          <t>Sucralose + acesulfame-K</t>
        </is>
      </c>
      <c r="V535" s="15" t="inlineStr">
        <is>
          <t>300 mg caffeine, zero sugar, gamer focus blend</t>
        </is>
      </c>
      <c r="W535" s="19" t="n"/>
      <c r="X535" s="19" t="n"/>
      <c r="Y535" s="19" t="n"/>
      <c r="Z535" s="19" t="n"/>
      <c r="AA535" s="15" t="inlineStr">
        <is>
          <t>Medium</t>
        </is>
      </c>
      <c r="AB535" s="15" t="inlineStr">
        <is>
          <t>Gaming-community brand; strong online pull</t>
        </is>
      </c>
      <c r="AC535" s="15" t="inlineStr">
        <is>
          <t>High-caffeine zero-sugar gamer energy</t>
        </is>
      </c>
      <c r="AD535" s="15" t="inlineStr">
        <is>
          <t>Gamer-brand identity plus max caffeine.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473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G FUEL</t>
        </is>
      </c>
      <c r="B536" s="15" t="inlineStr">
        <is>
          <t>G FUEL Energy Cans | Tropical Rain | single 473mL</t>
        </is>
      </c>
      <c r="C536" s="15" t="inlineStr">
        <is>
          <t>4) Caffeine &amp; energy beverage</t>
        </is>
      </c>
      <c r="D536" s="15" t="inlineStr">
        <is>
          <t>473 mL can</t>
        </is>
      </c>
      <c r="E536" s="16" t="n">
        <v>1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Tropical Rain</t>
        </is>
      </c>
      <c r="P536" s="16" t="n">
        <v>300</v>
      </c>
      <c r="Q536" s="16" t="n">
        <v>10</v>
      </c>
      <c r="R536" s="15" t="inlineStr">
        <is>
          <t>Not listed</t>
        </is>
      </c>
      <c r="S536" s="16" t="n">
        <v>0</v>
      </c>
      <c r="T536" s="16" t="n">
        <v>10</v>
      </c>
      <c r="U536" s="15" t="inlineStr">
        <is>
          <t>Sucralose + acesulfame-K</t>
        </is>
      </c>
      <c r="V536" s="15" t="inlineStr">
        <is>
          <t>300 mg caffeine, zero sugar, gamer focus blend</t>
        </is>
      </c>
      <c r="W536" s="19" t="n"/>
      <c r="X536" s="19" t="n"/>
      <c r="Y536" s="19" t="n"/>
      <c r="Z536" s="19" t="n"/>
      <c r="AA536" s="15" t="inlineStr">
        <is>
          <t>Medium</t>
        </is>
      </c>
      <c r="AB536" s="15" t="inlineStr">
        <is>
          <t>Gaming-community brand; strong online pull</t>
        </is>
      </c>
      <c r="AC536" s="15" t="inlineStr">
        <is>
          <t>High-caffeine zero-sugar gamer energy</t>
        </is>
      </c>
      <c r="AD536" s="15" t="inlineStr">
        <is>
          <t>Gamer-brand identity plus max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473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G FUEL</t>
        </is>
      </c>
      <c r="B537" s="15" t="inlineStr">
        <is>
          <t>G FUEL Energy Cans | Tropical Rain | 8-pack 473mL</t>
        </is>
      </c>
      <c r="C537" s="15" t="inlineStr">
        <is>
          <t>4) Caffeine &amp; energy beverage</t>
        </is>
      </c>
      <c r="D537" s="15" t="inlineStr">
        <is>
          <t>473 mL can</t>
        </is>
      </c>
      <c r="E537" s="16" t="n">
        <v>8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Tropical Rain</t>
        </is>
      </c>
      <c r="P537" s="16" t="n">
        <v>300</v>
      </c>
      <c r="Q537" s="16" t="n">
        <v>10</v>
      </c>
      <c r="R537" s="15" t="inlineStr">
        <is>
          <t>Not listed</t>
        </is>
      </c>
      <c r="S537" s="16" t="n">
        <v>0</v>
      </c>
      <c r="T537" s="16" t="n">
        <v>10</v>
      </c>
      <c r="U537" s="15" t="inlineStr">
        <is>
          <t>Sucralose + acesulfame-K</t>
        </is>
      </c>
      <c r="V537" s="15" t="inlineStr">
        <is>
          <t>300 mg caffeine, zero sugar, gamer focus blend</t>
        </is>
      </c>
      <c r="W537" s="19" t="n"/>
      <c r="X537" s="19" t="n"/>
      <c r="Y537" s="19" t="n"/>
      <c r="Z537" s="19" t="n"/>
      <c r="AA537" s="15" t="inlineStr">
        <is>
          <t>Medium</t>
        </is>
      </c>
      <c r="AB537" s="15" t="inlineStr">
        <is>
          <t>Gaming-community brand; strong online pull</t>
        </is>
      </c>
      <c r="AC537" s="15" t="inlineStr">
        <is>
          <t>High-caffeine zero-sugar gamer energy</t>
        </is>
      </c>
      <c r="AD537" s="15" t="inlineStr">
        <is>
          <t>Gamer-brand identity plus max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473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G FUEL</t>
        </is>
      </c>
      <c r="B538" s="15" t="inlineStr">
        <is>
          <t>G FUEL Energy Cans | Tropical Rain | 12-pack 473mL</t>
        </is>
      </c>
      <c r="C538" s="15" t="inlineStr">
        <is>
          <t>4) Caffeine &amp; energy beverage</t>
        </is>
      </c>
      <c r="D538" s="15" t="inlineStr">
        <is>
          <t>473 mL can</t>
        </is>
      </c>
      <c r="E538" s="16" t="n">
        <v>12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Tropical Rain</t>
        </is>
      </c>
      <c r="P538" s="16" t="n">
        <v>300</v>
      </c>
      <c r="Q538" s="16" t="n">
        <v>10</v>
      </c>
      <c r="R538" s="15" t="inlineStr">
        <is>
          <t>Not listed</t>
        </is>
      </c>
      <c r="S538" s="16" t="n">
        <v>0</v>
      </c>
      <c r="T538" s="16" t="n">
        <v>10</v>
      </c>
      <c r="U538" s="15" t="inlineStr">
        <is>
          <t>Sucralose + acesulfame-K</t>
        </is>
      </c>
      <c r="V538" s="15" t="inlineStr">
        <is>
          <t>300 mg caffeine, zero sugar, gamer focus blend</t>
        </is>
      </c>
      <c r="W538" s="19" t="n"/>
      <c r="X538" s="19" t="n"/>
      <c r="Y538" s="19" t="n"/>
      <c r="Z538" s="19" t="n"/>
      <c r="AA538" s="15" t="inlineStr">
        <is>
          <t>Medium</t>
        </is>
      </c>
      <c r="AB538" s="15" t="inlineStr">
        <is>
          <t>Gaming-community brand; strong online pull</t>
        </is>
      </c>
      <c r="AC538" s="15" t="inlineStr">
        <is>
          <t>High-caffeine zero-sugar gamer energy</t>
        </is>
      </c>
      <c r="AD538" s="15" t="inlineStr">
        <is>
          <t>Gamer-brand identity plus max caffeine.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473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G FUEL</t>
        </is>
      </c>
      <c r="B539" s="15" t="inlineStr">
        <is>
          <t>G FUEL Energy Cans | Tropical Rain | 18-pack 473mL</t>
        </is>
      </c>
      <c r="C539" s="15" t="inlineStr">
        <is>
          <t>4) Caffeine &amp; energy beverage</t>
        </is>
      </c>
      <c r="D539" s="15" t="inlineStr">
        <is>
          <t>473 mL can</t>
        </is>
      </c>
      <c r="E539" s="16" t="n">
        <v>18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Tropical Rain</t>
        </is>
      </c>
      <c r="P539" s="16" t="n">
        <v>300</v>
      </c>
      <c r="Q539" s="16" t="n">
        <v>10</v>
      </c>
      <c r="R539" s="15" t="inlineStr">
        <is>
          <t>Not listed</t>
        </is>
      </c>
      <c r="S539" s="16" t="n">
        <v>0</v>
      </c>
      <c r="T539" s="16" t="n">
        <v>10</v>
      </c>
      <c r="U539" s="15" t="inlineStr">
        <is>
          <t>Sucralose + acesulfame-K</t>
        </is>
      </c>
      <c r="V539" s="15" t="inlineStr">
        <is>
          <t>300 mg caffeine, zero sugar, gamer focus blend</t>
        </is>
      </c>
      <c r="W539" s="19" t="n"/>
      <c r="X539" s="19" t="n"/>
      <c r="Y539" s="19" t="n"/>
      <c r="Z539" s="19" t="n"/>
      <c r="AA539" s="15" t="inlineStr">
        <is>
          <t>Medium</t>
        </is>
      </c>
      <c r="AB539" s="15" t="inlineStr">
        <is>
          <t>Gaming-community brand; strong online pull</t>
        </is>
      </c>
      <c r="AC539" s="15" t="inlineStr">
        <is>
          <t>High-caffeine zero-sugar gamer energy</t>
        </is>
      </c>
      <c r="AD539" s="15" t="inlineStr">
        <is>
          <t>Gamer-brand identity plus max caffeine.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473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G FUEL</t>
        </is>
      </c>
      <c r="B540" s="15" t="inlineStr">
        <is>
          <t>G FUEL Energy Cans | Tropical Rain | 24-pack 473mL</t>
        </is>
      </c>
      <c r="C540" s="15" t="inlineStr">
        <is>
          <t>4) Caffeine &amp; energy beverage</t>
        </is>
      </c>
      <c r="D540" s="15" t="inlineStr">
        <is>
          <t>473 mL can</t>
        </is>
      </c>
      <c r="E540" s="16" t="n">
        <v>24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Tropical Rain</t>
        </is>
      </c>
      <c r="P540" s="16" t="n">
        <v>300</v>
      </c>
      <c r="Q540" s="16" t="n">
        <v>10</v>
      </c>
      <c r="R540" s="15" t="inlineStr">
        <is>
          <t>Not listed</t>
        </is>
      </c>
      <c r="S540" s="16" t="n">
        <v>0</v>
      </c>
      <c r="T540" s="16" t="n">
        <v>10</v>
      </c>
      <c r="U540" s="15" t="inlineStr">
        <is>
          <t>Sucralose + acesulfame-K</t>
        </is>
      </c>
      <c r="V540" s="15" t="inlineStr">
        <is>
          <t>300 mg caffeine, zero sugar, gamer focus blend</t>
        </is>
      </c>
      <c r="W540" s="19" t="n"/>
      <c r="X540" s="19" t="n"/>
      <c r="Y540" s="19" t="n"/>
      <c r="Z540" s="19" t="n"/>
      <c r="AA540" s="15" t="inlineStr">
        <is>
          <t>Medium</t>
        </is>
      </c>
      <c r="AB540" s="15" t="inlineStr">
        <is>
          <t>Gaming-community brand; strong online pull</t>
        </is>
      </c>
      <c r="AC540" s="15" t="inlineStr">
        <is>
          <t>High-caffeine zero-sugar gamer energy</t>
        </is>
      </c>
      <c r="AD540" s="15" t="inlineStr">
        <is>
          <t>Gamer-brand identity plus max caffeine.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473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G FUEL</t>
        </is>
      </c>
      <c r="B541" s="15" t="inlineStr">
        <is>
          <t>G FUEL Energy Cans | Fazeberry | single 473mL</t>
        </is>
      </c>
      <c r="C541" s="15" t="inlineStr">
        <is>
          <t>4) Caffeine &amp; energy beverage</t>
        </is>
      </c>
      <c r="D541" s="15" t="inlineStr">
        <is>
          <t>473 mL can</t>
        </is>
      </c>
      <c r="E541" s="16" t="n">
        <v>1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Fazeberry</t>
        </is>
      </c>
      <c r="P541" s="16" t="n">
        <v>300</v>
      </c>
      <c r="Q541" s="16" t="n">
        <v>10</v>
      </c>
      <c r="R541" s="15" t="inlineStr">
        <is>
          <t>Not listed</t>
        </is>
      </c>
      <c r="S541" s="16" t="n">
        <v>0</v>
      </c>
      <c r="T541" s="16" t="n">
        <v>10</v>
      </c>
      <c r="U541" s="15" t="inlineStr">
        <is>
          <t>Sucralose + acesulfame-K</t>
        </is>
      </c>
      <c r="V541" s="15" t="inlineStr">
        <is>
          <t>300 mg caffeine, zero sugar, gamer focus blend</t>
        </is>
      </c>
      <c r="W541" s="19" t="n"/>
      <c r="X541" s="19" t="n"/>
      <c r="Y541" s="19" t="n"/>
      <c r="Z541" s="19" t="n"/>
      <c r="AA541" s="15" t="inlineStr">
        <is>
          <t>Medium</t>
        </is>
      </c>
      <c r="AB541" s="15" t="inlineStr">
        <is>
          <t>Gaming-community brand; strong online pull</t>
        </is>
      </c>
      <c r="AC541" s="15" t="inlineStr">
        <is>
          <t>High-caffeine zero-sugar gamer energy</t>
        </is>
      </c>
      <c r="AD541" s="15" t="inlineStr">
        <is>
          <t>Gamer-brand identity plus max caffeine.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473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G FUEL</t>
        </is>
      </c>
      <c r="B542" s="15" t="inlineStr">
        <is>
          <t>G FUEL Energy Cans | Fazeberry | 8-pack 473mL</t>
        </is>
      </c>
      <c r="C542" s="15" t="inlineStr">
        <is>
          <t>4) Caffeine &amp; energy beverage</t>
        </is>
      </c>
      <c r="D542" s="15" t="inlineStr">
        <is>
          <t>473 mL can</t>
        </is>
      </c>
      <c r="E542" s="16" t="n">
        <v>8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Fazeberry</t>
        </is>
      </c>
      <c r="P542" s="16" t="n">
        <v>300</v>
      </c>
      <c r="Q542" s="16" t="n">
        <v>10</v>
      </c>
      <c r="R542" s="15" t="inlineStr">
        <is>
          <t>Not listed</t>
        </is>
      </c>
      <c r="S542" s="16" t="n">
        <v>0</v>
      </c>
      <c r="T542" s="16" t="n">
        <v>10</v>
      </c>
      <c r="U542" s="15" t="inlineStr">
        <is>
          <t>Sucralose + acesulfame-K</t>
        </is>
      </c>
      <c r="V542" s="15" t="inlineStr">
        <is>
          <t>300 mg caffeine, zero sugar, gamer focus blend</t>
        </is>
      </c>
      <c r="W542" s="19" t="n"/>
      <c r="X542" s="19" t="n"/>
      <c r="Y542" s="19" t="n"/>
      <c r="Z542" s="19" t="n"/>
      <c r="AA542" s="15" t="inlineStr">
        <is>
          <t>Medium</t>
        </is>
      </c>
      <c r="AB542" s="15" t="inlineStr">
        <is>
          <t>Gaming-community brand; strong online pull</t>
        </is>
      </c>
      <c r="AC542" s="15" t="inlineStr">
        <is>
          <t>High-caffeine zero-sugar gamer energy</t>
        </is>
      </c>
      <c r="AD542" s="15" t="inlineStr">
        <is>
          <t>Gamer-brand identity plus max caffeine.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473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G FUEL</t>
        </is>
      </c>
      <c r="B543" s="15" t="inlineStr">
        <is>
          <t>G FUEL Energy Cans | Fazeberry | 12-pack 473mL</t>
        </is>
      </c>
      <c r="C543" s="15" t="inlineStr">
        <is>
          <t>4) Caffeine &amp; energy beverage</t>
        </is>
      </c>
      <c r="D543" s="15" t="inlineStr">
        <is>
          <t>473 mL can</t>
        </is>
      </c>
      <c r="E543" s="16" t="n">
        <v>12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Fazeberry</t>
        </is>
      </c>
      <c r="P543" s="16" t="n">
        <v>300</v>
      </c>
      <c r="Q543" s="16" t="n">
        <v>10</v>
      </c>
      <c r="R543" s="15" t="inlineStr">
        <is>
          <t>Not listed</t>
        </is>
      </c>
      <c r="S543" s="16" t="n">
        <v>0</v>
      </c>
      <c r="T543" s="16" t="n">
        <v>10</v>
      </c>
      <c r="U543" s="15" t="inlineStr">
        <is>
          <t>Sucralose + acesulfame-K</t>
        </is>
      </c>
      <c r="V543" s="15" t="inlineStr">
        <is>
          <t>300 mg caffeine, zero sugar, gamer focus blend</t>
        </is>
      </c>
      <c r="W543" s="19" t="n"/>
      <c r="X543" s="19" t="n"/>
      <c r="Y543" s="19" t="n"/>
      <c r="Z543" s="19" t="n"/>
      <c r="AA543" s="15" t="inlineStr">
        <is>
          <t>Medium</t>
        </is>
      </c>
      <c r="AB543" s="15" t="inlineStr">
        <is>
          <t>Gaming-community brand; strong online pull</t>
        </is>
      </c>
      <c r="AC543" s="15" t="inlineStr">
        <is>
          <t>High-caffeine zero-sugar gamer energy</t>
        </is>
      </c>
      <c r="AD543" s="15" t="inlineStr">
        <is>
          <t>Gamer-brand identity plus max caffeine.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473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G FUEL</t>
        </is>
      </c>
      <c r="B544" s="15" t="inlineStr">
        <is>
          <t>G FUEL Energy Cans | Fazeberry | 18-pack 473mL</t>
        </is>
      </c>
      <c r="C544" s="15" t="inlineStr">
        <is>
          <t>4) Caffeine &amp; energy beverage</t>
        </is>
      </c>
      <c r="D544" s="15" t="inlineStr">
        <is>
          <t>473 mL can</t>
        </is>
      </c>
      <c r="E544" s="16" t="n">
        <v>18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Fazeberry</t>
        </is>
      </c>
      <c r="P544" s="16" t="n">
        <v>300</v>
      </c>
      <c r="Q544" s="16" t="n">
        <v>10</v>
      </c>
      <c r="R544" s="15" t="inlineStr">
        <is>
          <t>Not listed</t>
        </is>
      </c>
      <c r="S544" s="16" t="n">
        <v>0</v>
      </c>
      <c r="T544" s="16" t="n">
        <v>10</v>
      </c>
      <c r="U544" s="15" t="inlineStr">
        <is>
          <t>Sucralose + acesulfame-K</t>
        </is>
      </c>
      <c r="V544" s="15" t="inlineStr">
        <is>
          <t>300 mg caffeine, zero sugar, gamer focus blend</t>
        </is>
      </c>
      <c r="W544" s="19" t="n"/>
      <c r="X544" s="19" t="n"/>
      <c r="Y544" s="19" t="n"/>
      <c r="Z544" s="19" t="n"/>
      <c r="AA544" s="15" t="inlineStr">
        <is>
          <t>Medium</t>
        </is>
      </c>
      <c r="AB544" s="15" t="inlineStr">
        <is>
          <t>Gaming-community brand; strong online pull</t>
        </is>
      </c>
      <c r="AC544" s="15" t="inlineStr">
        <is>
          <t>High-caffeine zero-sugar gamer energy</t>
        </is>
      </c>
      <c r="AD544" s="15" t="inlineStr">
        <is>
          <t>Gamer-brand identity plus max caffeine.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473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G FUEL</t>
        </is>
      </c>
      <c r="B545" s="15" t="inlineStr">
        <is>
          <t>G FUEL Energy Cans | Fazeberry | 24-pack 473mL</t>
        </is>
      </c>
      <c r="C545" s="15" t="inlineStr">
        <is>
          <t>4) Caffeine &amp; energy beverage</t>
        </is>
      </c>
      <c r="D545" s="15" t="inlineStr">
        <is>
          <t>473 mL can</t>
        </is>
      </c>
      <c r="E545" s="16" t="n">
        <v>24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Fazeberry</t>
        </is>
      </c>
      <c r="P545" s="16" t="n">
        <v>300</v>
      </c>
      <c r="Q545" s="16" t="n">
        <v>10</v>
      </c>
      <c r="R545" s="15" t="inlineStr">
        <is>
          <t>Not listed</t>
        </is>
      </c>
      <c r="S545" s="16" t="n">
        <v>0</v>
      </c>
      <c r="T545" s="16" t="n">
        <v>10</v>
      </c>
      <c r="U545" s="15" t="inlineStr">
        <is>
          <t>Sucralose + acesulfame-K</t>
        </is>
      </c>
      <c r="V545" s="15" t="inlineStr">
        <is>
          <t>300 mg caffeine, zero sugar, gamer focus blend</t>
        </is>
      </c>
      <c r="W545" s="19" t="n"/>
      <c r="X545" s="19" t="n"/>
      <c r="Y545" s="19" t="n"/>
      <c r="Z545" s="19" t="n"/>
      <c r="AA545" s="15" t="inlineStr">
        <is>
          <t>Medium</t>
        </is>
      </c>
      <c r="AB545" s="15" t="inlineStr">
        <is>
          <t>Gaming-community brand; strong online pull</t>
        </is>
      </c>
      <c r="AC545" s="15" t="inlineStr">
        <is>
          <t>High-caffeine zero-sugar gamer energy</t>
        </is>
      </c>
      <c r="AD545" s="15" t="inlineStr">
        <is>
          <t>Gamer-brand identity plus max caffeine.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473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G FUEL</t>
        </is>
      </c>
      <c r="B546" s="15" t="inlineStr">
        <is>
          <t>G FUEL Energy Cans | Rainbow Sherbet | single 473mL</t>
        </is>
      </c>
      <c r="C546" s="15" t="inlineStr">
        <is>
          <t>4) Caffeine &amp; energy beverage</t>
        </is>
      </c>
      <c r="D546" s="15" t="inlineStr">
        <is>
          <t>473 mL can</t>
        </is>
      </c>
      <c r="E546" s="16" t="n">
        <v>1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Rainbow Sherbet</t>
        </is>
      </c>
      <c r="P546" s="16" t="n">
        <v>300</v>
      </c>
      <c r="Q546" s="16" t="n">
        <v>10</v>
      </c>
      <c r="R546" s="15" t="inlineStr">
        <is>
          <t>Not listed</t>
        </is>
      </c>
      <c r="S546" s="16" t="n">
        <v>0</v>
      </c>
      <c r="T546" s="16" t="n">
        <v>10</v>
      </c>
      <c r="U546" s="15" t="inlineStr">
        <is>
          <t>Sucralose + acesulfame-K</t>
        </is>
      </c>
      <c r="V546" s="15" t="inlineStr">
        <is>
          <t>300 mg caffeine, zero sugar, gamer focus blend</t>
        </is>
      </c>
      <c r="W546" s="19" t="n"/>
      <c r="X546" s="19" t="n"/>
      <c r="Y546" s="19" t="n"/>
      <c r="Z546" s="19" t="n"/>
      <c r="AA546" s="15" t="inlineStr">
        <is>
          <t>Medium</t>
        </is>
      </c>
      <c r="AB546" s="15" t="inlineStr">
        <is>
          <t>Gaming-community brand; strong online pull</t>
        </is>
      </c>
      <c r="AC546" s="15" t="inlineStr">
        <is>
          <t>High-caffeine zero-sugar gamer energy</t>
        </is>
      </c>
      <c r="AD546" s="15" t="inlineStr">
        <is>
          <t>Gamer-brand identity plus max caffeine.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473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G FUEL</t>
        </is>
      </c>
      <c r="B547" s="15" t="inlineStr">
        <is>
          <t>G FUEL Energy Cans | Rainbow Sherbet | 8-pack 473mL</t>
        </is>
      </c>
      <c r="C547" s="15" t="inlineStr">
        <is>
          <t>4) Caffeine &amp; energy beverage</t>
        </is>
      </c>
      <c r="D547" s="15" t="inlineStr">
        <is>
          <t>473 mL can</t>
        </is>
      </c>
      <c r="E547" s="16" t="n">
        <v>8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Rainbow Sherbet</t>
        </is>
      </c>
      <c r="P547" s="16" t="n">
        <v>300</v>
      </c>
      <c r="Q547" s="16" t="n">
        <v>10</v>
      </c>
      <c r="R547" s="15" t="inlineStr">
        <is>
          <t>Not listed</t>
        </is>
      </c>
      <c r="S547" s="16" t="n">
        <v>0</v>
      </c>
      <c r="T547" s="16" t="n">
        <v>10</v>
      </c>
      <c r="U547" s="15" t="inlineStr">
        <is>
          <t>Sucralose + acesulfame-K</t>
        </is>
      </c>
      <c r="V547" s="15" t="inlineStr">
        <is>
          <t>300 mg caffeine, zero sugar, gamer focus blend</t>
        </is>
      </c>
      <c r="W547" s="19" t="n"/>
      <c r="X547" s="19" t="n"/>
      <c r="Y547" s="19" t="n"/>
      <c r="Z547" s="19" t="n"/>
      <c r="AA547" s="15" t="inlineStr">
        <is>
          <t>Medium</t>
        </is>
      </c>
      <c r="AB547" s="15" t="inlineStr">
        <is>
          <t>Gaming-community brand; strong online pull</t>
        </is>
      </c>
      <c r="AC547" s="15" t="inlineStr">
        <is>
          <t>High-caffeine zero-sugar gamer energy</t>
        </is>
      </c>
      <c r="AD547" s="15" t="inlineStr">
        <is>
          <t>Gamer-brand identity plus max caffeine.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473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G FUEL</t>
        </is>
      </c>
      <c r="B548" s="15" t="inlineStr">
        <is>
          <t>G FUEL Energy Cans | Rainbow Sherbet | 12-pack 473mL</t>
        </is>
      </c>
      <c r="C548" s="15" t="inlineStr">
        <is>
          <t>4) Caffeine &amp; energy beverage</t>
        </is>
      </c>
      <c r="D548" s="15" t="inlineStr">
        <is>
          <t>473 mL can</t>
        </is>
      </c>
      <c r="E548" s="16" t="n">
        <v>12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Rainbow Sherbet</t>
        </is>
      </c>
      <c r="P548" s="16" t="n">
        <v>300</v>
      </c>
      <c r="Q548" s="16" t="n">
        <v>10</v>
      </c>
      <c r="R548" s="15" t="inlineStr">
        <is>
          <t>Not listed</t>
        </is>
      </c>
      <c r="S548" s="16" t="n">
        <v>0</v>
      </c>
      <c r="T548" s="16" t="n">
        <v>10</v>
      </c>
      <c r="U548" s="15" t="inlineStr">
        <is>
          <t>Sucralose + acesulfame-K</t>
        </is>
      </c>
      <c r="V548" s="15" t="inlineStr">
        <is>
          <t>300 mg caffeine, zero sugar, gamer focus blend</t>
        </is>
      </c>
      <c r="W548" s="19" t="n"/>
      <c r="X548" s="19" t="n"/>
      <c r="Y548" s="19" t="n"/>
      <c r="Z548" s="19" t="n"/>
      <c r="AA548" s="15" t="inlineStr">
        <is>
          <t>Medium</t>
        </is>
      </c>
      <c r="AB548" s="15" t="inlineStr">
        <is>
          <t>Gaming-community brand; strong online pull</t>
        </is>
      </c>
      <c r="AC548" s="15" t="inlineStr">
        <is>
          <t>High-caffeine zero-sugar gamer energy</t>
        </is>
      </c>
      <c r="AD548" s="15" t="inlineStr">
        <is>
          <t>Gamer-brand identity plus max caffeine.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473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G FUEL</t>
        </is>
      </c>
      <c r="B549" s="15" t="inlineStr">
        <is>
          <t>G FUEL Energy Cans | Rainbow Sherbet | 18-pack 473mL</t>
        </is>
      </c>
      <c r="C549" s="15" t="inlineStr">
        <is>
          <t>4) Caffeine &amp; energy beverage</t>
        </is>
      </c>
      <c r="D549" s="15" t="inlineStr">
        <is>
          <t>473 mL can</t>
        </is>
      </c>
      <c r="E549" s="16" t="n">
        <v>18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Rainbow Sherbet</t>
        </is>
      </c>
      <c r="P549" s="16" t="n">
        <v>300</v>
      </c>
      <c r="Q549" s="16" t="n">
        <v>10</v>
      </c>
      <c r="R549" s="15" t="inlineStr">
        <is>
          <t>Not listed</t>
        </is>
      </c>
      <c r="S549" s="16" t="n">
        <v>0</v>
      </c>
      <c r="T549" s="16" t="n">
        <v>10</v>
      </c>
      <c r="U549" s="15" t="inlineStr">
        <is>
          <t>Sucralose + acesulfame-K</t>
        </is>
      </c>
      <c r="V549" s="15" t="inlineStr">
        <is>
          <t>300 mg caffeine, zero sugar, gamer focus blend</t>
        </is>
      </c>
      <c r="W549" s="19" t="n"/>
      <c r="X549" s="19" t="n"/>
      <c r="Y549" s="19" t="n"/>
      <c r="Z549" s="19" t="n"/>
      <c r="AA549" s="15" t="inlineStr">
        <is>
          <t>Medium</t>
        </is>
      </c>
      <c r="AB549" s="15" t="inlineStr">
        <is>
          <t>Gaming-community brand; strong online pull</t>
        </is>
      </c>
      <c r="AC549" s="15" t="inlineStr">
        <is>
          <t>High-caffeine zero-sugar gamer energy</t>
        </is>
      </c>
      <c r="AD549" s="15" t="inlineStr">
        <is>
          <t>Gamer-brand identity plus max caffeine.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473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G FUEL</t>
        </is>
      </c>
      <c r="B550" s="15" t="inlineStr">
        <is>
          <t>G FUEL Energy Cans | Rainbow Sherbet | 24-pack 473mL</t>
        </is>
      </c>
      <c r="C550" s="15" t="inlineStr">
        <is>
          <t>4) Caffeine &amp; energy beverage</t>
        </is>
      </c>
      <c r="D550" s="15" t="inlineStr">
        <is>
          <t>473 mL can</t>
        </is>
      </c>
      <c r="E550" s="16" t="n">
        <v>24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Rainbow Sherbet</t>
        </is>
      </c>
      <c r="P550" s="16" t="n">
        <v>300</v>
      </c>
      <c r="Q550" s="16" t="n">
        <v>10</v>
      </c>
      <c r="R550" s="15" t="inlineStr">
        <is>
          <t>Not listed</t>
        </is>
      </c>
      <c r="S550" s="16" t="n">
        <v>0</v>
      </c>
      <c r="T550" s="16" t="n">
        <v>10</v>
      </c>
      <c r="U550" s="15" t="inlineStr">
        <is>
          <t>Sucralose + acesulfame-K</t>
        </is>
      </c>
      <c r="V550" s="15" t="inlineStr">
        <is>
          <t>300 mg caffeine, zero sugar, gamer focus blend</t>
        </is>
      </c>
      <c r="W550" s="19" t="n"/>
      <c r="X550" s="19" t="n"/>
      <c r="Y550" s="19" t="n"/>
      <c r="Z550" s="19" t="n"/>
      <c r="AA550" s="15" t="inlineStr">
        <is>
          <t>Medium</t>
        </is>
      </c>
      <c r="AB550" s="15" t="inlineStr">
        <is>
          <t>Gaming-community brand; strong online pull</t>
        </is>
      </c>
      <c r="AC550" s="15" t="inlineStr">
        <is>
          <t>High-caffeine zero-sugar gamer energy</t>
        </is>
      </c>
      <c r="AD550" s="15" t="inlineStr">
        <is>
          <t>Gamer-brand identity plus max caffeine.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473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Mtn Dew</t>
        </is>
      </c>
      <c r="B551" s="15" t="inlineStr">
        <is>
          <t>Mtn Dew Rise Energy | Orange Breeze | single 473mL</t>
        </is>
      </c>
      <c r="C551" s="15" t="inlineStr">
        <is>
          <t>4) Caffeine &amp; energy beverage</t>
        </is>
      </c>
      <c r="D551" s="15" t="inlineStr">
        <is>
          <t>473 mL can</t>
        </is>
      </c>
      <c r="E551" s="16" t="n">
        <v>1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Orange Breeze</t>
        </is>
      </c>
      <c r="P551" s="16" t="n">
        <v>180</v>
      </c>
      <c r="Q551" s="16" t="n">
        <v>80</v>
      </c>
      <c r="R551" s="15" t="inlineStr">
        <is>
          <t>Not listed</t>
        </is>
      </c>
      <c r="S551" s="16" t="n">
        <v>0</v>
      </c>
      <c r="T551" s="16" t="n">
        <v>15</v>
      </c>
      <c r="U551" s="15" t="inlineStr">
        <is>
          <t>Sucralose + acesulfame-K</t>
        </is>
      </c>
      <c r="V551" s="15" t="inlineStr">
        <is>
          <t>180 mg caffeine, zero sugar, vitamins, antioxidants</t>
        </is>
      </c>
      <c r="W551" s="19" t="n"/>
      <c r="X551" s="19" t="n"/>
      <c r="Y551" s="19" t="n"/>
      <c r="Z551" s="19" t="n"/>
      <c r="AA551" s="15" t="inlineStr">
        <is>
          <t>Medium</t>
        </is>
      </c>
      <c r="AB551" s="15" t="inlineStr">
        <is>
          <t>PepsiCo morning-energy play</t>
        </is>
      </c>
      <c r="AC551" s="15" t="inlineStr">
        <is>
          <t>Morning energy with zero sugar</t>
        </is>
      </c>
      <c r="AD551" s="15" t="inlineStr">
        <is>
          <t>Daytime energy with vitamins, no sugar.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473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Mtn Dew</t>
        </is>
      </c>
      <c r="B552" s="15" t="inlineStr">
        <is>
          <t>Mtn Dew Rise Energy | Orange Breeze | 8-pack 473mL</t>
        </is>
      </c>
      <c r="C552" s="15" t="inlineStr">
        <is>
          <t>4) Caffeine &amp; energy beverage</t>
        </is>
      </c>
      <c r="D552" s="15" t="inlineStr">
        <is>
          <t>473 mL can</t>
        </is>
      </c>
      <c r="E552" s="16" t="n">
        <v>8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Orange Breeze</t>
        </is>
      </c>
      <c r="P552" s="16" t="n">
        <v>180</v>
      </c>
      <c r="Q552" s="16" t="n">
        <v>80</v>
      </c>
      <c r="R552" s="15" t="inlineStr">
        <is>
          <t>Not listed</t>
        </is>
      </c>
      <c r="S552" s="16" t="n">
        <v>0</v>
      </c>
      <c r="T552" s="16" t="n">
        <v>15</v>
      </c>
      <c r="U552" s="15" t="inlineStr">
        <is>
          <t>Sucralose + acesulfame-K</t>
        </is>
      </c>
      <c r="V552" s="15" t="inlineStr">
        <is>
          <t>180 mg caffeine, zero sugar, vitamins, antioxidants</t>
        </is>
      </c>
      <c r="W552" s="19" t="n"/>
      <c r="X552" s="19" t="n"/>
      <c r="Y552" s="19" t="n"/>
      <c r="Z552" s="19" t="n"/>
      <c r="AA552" s="15" t="inlineStr">
        <is>
          <t>Medium</t>
        </is>
      </c>
      <c r="AB552" s="15" t="inlineStr">
        <is>
          <t>PepsiCo morning-energy play</t>
        </is>
      </c>
      <c r="AC552" s="15" t="inlineStr">
        <is>
          <t>Morning energy with zero sugar</t>
        </is>
      </c>
      <c r="AD552" s="15" t="inlineStr">
        <is>
          <t>Daytime energy with vitamins, no sugar.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473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Mtn Dew</t>
        </is>
      </c>
      <c r="B553" s="15" t="inlineStr">
        <is>
          <t>Mtn Dew Rise Energy | Orange Breeze | 12-pack 473mL</t>
        </is>
      </c>
      <c r="C553" s="15" t="inlineStr">
        <is>
          <t>4) Caffeine &amp; energy beverage</t>
        </is>
      </c>
      <c r="D553" s="15" t="inlineStr">
        <is>
          <t>473 mL can</t>
        </is>
      </c>
      <c r="E553" s="16" t="n">
        <v>12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Orange Breeze</t>
        </is>
      </c>
      <c r="P553" s="16" t="n">
        <v>180</v>
      </c>
      <c r="Q553" s="16" t="n">
        <v>80</v>
      </c>
      <c r="R553" s="15" t="inlineStr">
        <is>
          <t>Not listed</t>
        </is>
      </c>
      <c r="S553" s="16" t="n">
        <v>0</v>
      </c>
      <c r="T553" s="16" t="n">
        <v>15</v>
      </c>
      <c r="U553" s="15" t="inlineStr">
        <is>
          <t>Sucralose + acesulfame-K</t>
        </is>
      </c>
      <c r="V553" s="15" t="inlineStr">
        <is>
          <t>180 mg caffeine, zero sugar, vitamins, antioxidants</t>
        </is>
      </c>
      <c r="W553" s="19" t="n"/>
      <c r="X553" s="19" t="n"/>
      <c r="Y553" s="19" t="n"/>
      <c r="Z553" s="19" t="n"/>
      <c r="AA553" s="15" t="inlineStr">
        <is>
          <t>Medium</t>
        </is>
      </c>
      <c r="AB553" s="15" t="inlineStr">
        <is>
          <t>PepsiCo morning-energy play</t>
        </is>
      </c>
      <c r="AC553" s="15" t="inlineStr">
        <is>
          <t>Morning energy with zero sugar</t>
        </is>
      </c>
      <c r="AD553" s="15" t="inlineStr">
        <is>
          <t>Daytime energy with vitamins, no sugar.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473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Mtn Dew</t>
        </is>
      </c>
      <c r="B554" s="15" t="inlineStr">
        <is>
          <t>Mtn Dew Rise Energy | Orange Breeze | 18-pack 473mL</t>
        </is>
      </c>
      <c r="C554" s="15" t="inlineStr">
        <is>
          <t>4) Caffeine &amp; energy beverage</t>
        </is>
      </c>
      <c r="D554" s="15" t="inlineStr">
        <is>
          <t>473 mL can</t>
        </is>
      </c>
      <c r="E554" s="16" t="n">
        <v>18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Orange Breeze</t>
        </is>
      </c>
      <c r="P554" s="16" t="n">
        <v>180</v>
      </c>
      <c r="Q554" s="16" t="n">
        <v>80</v>
      </c>
      <c r="R554" s="15" t="inlineStr">
        <is>
          <t>Not listed</t>
        </is>
      </c>
      <c r="S554" s="16" t="n">
        <v>0</v>
      </c>
      <c r="T554" s="16" t="n">
        <v>15</v>
      </c>
      <c r="U554" s="15" t="inlineStr">
        <is>
          <t>Sucralose + acesulfame-K</t>
        </is>
      </c>
      <c r="V554" s="15" t="inlineStr">
        <is>
          <t>180 mg caffeine, zero sugar, vitamins, antioxidants</t>
        </is>
      </c>
      <c r="W554" s="19" t="n"/>
      <c r="X554" s="19" t="n"/>
      <c r="Y554" s="19" t="n"/>
      <c r="Z554" s="19" t="n"/>
      <c r="AA554" s="15" t="inlineStr">
        <is>
          <t>Medium</t>
        </is>
      </c>
      <c r="AB554" s="15" t="inlineStr">
        <is>
          <t>PepsiCo morning-energy play</t>
        </is>
      </c>
      <c r="AC554" s="15" t="inlineStr">
        <is>
          <t>Morning energy with zero sugar</t>
        </is>
      </c>
      <c r="AD554" s="15" t="inlineStr">
        <is>
          <t>Daytime energy with vitamins, no sugar.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473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Mtn Dew</t>
        </is>
      </c>
      <c r="B555" s="15" t="inlineStr">
        <is>
          <t>Mtn Dew Rise Energy | Orange Breeze | 24-pack 473mL</t>
        </is>
      </c>
      <c r="C555" s="15" t="inlineStr">
        <is>
          <t>4) Caffeine &amp; energy beverage</t>
        </is>
      </c>
      <c r="D555" s="15" t="inlineStr">
        <is>
          <t>473 mL can</t>
        </is>
      </c>
      <c r="E555" s="16" t="n">
        <v>24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Orange Breeze</t>
        </is>
      </c>
      <c r="P555" s="16" t="n">
        <v>180</v>
      </c>
      <c r="Q555" s="16" t="n">
        <v>80</v>
      </c>
      <c r="R555" s="15" t="inlineStr">
        <is>
          <t>Not listed</t>
        </is>
      </c>
      <c r="S555" s="16" t="n">
        <v>0</v>
      </c>
      <c r="T555" s="16" t="n">
        <v>15</v>
      </c>
      <c r="U555" s="15" t="inlineStr">
        <is>
          <t>Sucralose + acesulfame-K</t>
        </is>
      </c>
      <c r="V555" s="15" t="inlineStr">
        <is>
          <t>180 mg caffeine, zero sugar, vitamins, antioxidants</t>
        </is>
      </c>
      <c r="W555" s="19" t="n"/>
      <c r="X555" s="19" t="n"/>
      <c r="Y555" s="19" t="n"/>
      <c r="Z555" s="19" t="n"/>
      <c r="AA555" s="15" t="inlineStr">
        <is>
          <t>Medium</t>
        </is>
      </c>
      <c r="AB555" s="15" t="inlineStr">
        <is>
          <t>PepsiCo morning-energy play</t>
        </is>
      </c>
      <c r="AC555" s="15" t="inlineStr">
        <is>
          <t>Morning energy with zero sugar</t>
        </is>
      </c>
      <c r="AD555" s="15" t="inlineStr">
        <is>
          <t>Daytime energy with vitamins, no sugar.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473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Mtn Dew</t>
        </is>
      </c>
      <c r="B556" s="15" t="inlineStr">
        <is>
          <t>Mtn Dew Rise Energy | Berry Blast | single 473mL</t>
        </is>
      </c>
      <c r="C556" s="15" t="inlineStr">
        <is>
          <t>4) Caffeine &amp; energy beverage</t>
        </is>
      </c>
      <c r="D556" s="15" t="inlineStr">
        <is>
          <t>473 mL can</t>
        </is>
      </c>
      <c r="E556" s="16" t="n">
        <v>1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Berry Blast</t>
        </is>
      </c>
      <c r="P556" s="16" t="n">
        <v>180</v>
      </c>
      <c r="Q556" s="16" t="n">
        <v>80</v>
      </c>
      <c r="R556" s="15" t="inlineStr">
        <is>
          <t>Not listed</t>
        </is>
      </c>
      <c r="S556" s="16" t="n">
        <v>0</v>
      </c>
      <c r="T556" s="16" t="n">
        <v>15</v>
      </c>
      <c r="U556" s="15" t="inlineStr">
        <is>
          <t>Sucralose + acesulfame-K</t>
        </is>
      </c>
      <c r="V556" s="15" t="inlineStr">
        <is>
          <t>180 mg caffeine, zero sugar, vitamins, antioxidants</t>
        </is>
      </c>
      <c r="W556" s="19" t="n"/>
      <c r="X556" s="19" t="n"/>
      <c r="Y556" s="19" t="n"/>
      <c r="Z556" s="19" t="n"/>
      <c r="AA556" s="15" t="inlineStr">
        <is>
          <t>Medium</t>
        </is>
      </c>
      <c r="AB556" s="15" t="inlineStr">
        <is>
          <t>PepsiCo morning-energy play</t>
        </is>
      </c>
      <c r="AC556" s="15" t="inlineStr">
        <is>
          <t>Morning energy with zero sugar</t>
        </is>
      </c>
      <c r="AD556" s="15" t="inlineStr">
        <is>
          <t>Daytime energy with vitamins, no sugar.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473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Mtn Dew</t>
        </is>
      </c>
      <c r="B557" s="15" t="inlineStr">
        <is>
          <t>Mtn Dew Rise Energy | Berry Blast | 8-pack 473mL</t>
        </is>
      </c>
      <c r="C557" s="15" t="inlineStr">
        <is>
          <t>4) Caffeine &amp; energy beverage</t>
        </is>
      </c>
      <c r="D557" s="15" t="inlineStr">
        <is>
          <t>473 mL can</t>
        </is>
      </c>
      <c r="E557" s="16" t="n">
        <v>8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Berry Blast</t>
        </is>
      </c>
      <c r="P557" s="16" t="n">
        <v>180</v>
      </c>
      <c r="Q557" s="16" t="n">
        <v>80</v>
      </c>
      <c r="R557" s="15" t="inlineStr">
        <is>
          <t>Not listed</t>
        </is>
      </c>
      <c r="S557" s="16" t="n">
        <v>0</v>
      </c>
      <c r="T557" s="16" t="n">
        <v>15</v>
      </c>
      <c r="U557" s="15" t="inlineStr">
        <is>
          <t>Sucralose + acesulfame-K</t>
        </is>
      </c>
      <c r="V557" s="15" t="inlineStr">
        <is>
          <t>180 mg caffeine, zero sugar, vitamins, antioxidants</t>
        </is>
      </c>
      <c r="W557" s="19" t="n"/>
      <c r="X557" s="19" t="n"/>
      <c r="Y557" s="19" t="n"/>
      <c r="Z557" s="19" t="n"/>
      <c r="AA557" s="15" t="inlineStr">
        <is>
          <t>Medium</t>
        </is>
      </c>
      <c r="AB557" s="15" t="inlineStr">
        <is>
          <t>PepsiCo morning-energy play</t>
        </is>
      </c>
      <c r="AC557" s="15" t="inlineStr">
        <is>
          <t>Morning energy with zero sugar</t>
        </is>
      </c>
      <c r="AD557" s="15" t="inlineStr">
        <is>
          <t>Daytime energy with vitamins, no sugar.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473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Mtn Dew</t>
        </is>
      </c>
      <c r="B558" s="15" t="inlineStr">
        <is>
          <t>Mtn Dew Rise Energy | Berry Blast | 12-pack 473mL</t>
        </is>
      </c>
      <c r="C558" s="15" t="inlineStr">
        <is>
          <t>4) Caffeine &amp; energy beverage</t>
        </is>
      </c>
      <c r="D558" s="15" t="inlineStr">
        <is>
          <t>473 mL can</t>
        </is>
      </c>
      <c r="E558" s="16" t="n">
        <v>12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Berry Blast</t>
        </is>
      </c>
      <c r="P558" s="16" t="n">
        <v>180</v>
      </c>
      <c r="Q558" s="16" t="n">
        <v>80</v>
      </c>
      <c r="R558" s="15" t="inlineStr">
        <is>
          <t>Not listed</t>
        </is>
      </c>
      <c r="S558" s="16" t="n">
        <v>0</v>
      </c>
      <c r="T558" s="16" t="n">
        <v>15</v>
      </c>
      <c r="U558" s="15" t="inlineStr">
        <is>
          <t>Sucralose + acesulfame-K</t>
        </is>
      </c>
      <c r="V558" s="15" t="inlineStr">
        <is>
          <t>180 mg caffeine, zero sugar, vitamins, antioxidants</t>
        </is>
      </c>
      <c r="W558" s="19" t="n"/>
      <c r="X558" s="19" t="n"/>
      <c r="Y558" s="19" t="n"/>
      <c r="Z558" s="19" t="n"/>
      <c r="AA558" s="15" t="inlineStr">
        <is>
          <t>Medium</t>
        </is>
      </c>
      <c r="AB558" s="15" t="inlineStr">
        <is>
          <t>PepsiCo morning-energy play</t>
        </is>
      </c>
      <c r="AC558" s="15" t="inlineStr">
        <is>
          <t>Morning energy with zero sugar</t>
        </is>
      </c>
      <c r="AD558" s="15" t="inlineStr">
        <is>
          <t>Daytime energy with vitamins, no sugar.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473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Mtn Dew</t>
        </is>
      </c>
      <c r="B559" s="15" t="inlineStr">
        <is>
          <t>Mtn Dew Rise Energy | Berry Blast | 18-pack 473mL</t>
        </is>
      </c>
      <c r="C559" s="15" t="inlineStr">
        <is>
          <t>4) Caffeine &amp; energy beverage</t>
        </is>
      </c>
      <c r="D559" s="15" t="inlineStr">
        <is>
          <t>473 mL can</t>
        </is>
      </c>
      <c r="E559" s="16" t="n">
        <v>18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Berry Blast</t>
        </is>
      </c>
      <c r="P559" s="16" t="n">
        <v>180</v>
      </c>
      <c r="Q559" s="16" t="n">
        <v>80</v>
      </c>
      <c r="R559" s="15" t="inlineStr">
        <is>
          <t>Not listed</t>
        </is>
      </c>
      <c r="S559" s="16" t="n">
        <v>0</v>
      </c>
      <c r="T559" s="16" t="n">
        <v>15</v>
      </c>
      <c r="U559" s="15" t="inlineStr">
        <is>
          <t>Sucralose + acesulfame-K</t>
        </is>
      </c>
      <c r="V559" s="15" t="inlineStr">
        <is>
          <t>180 mg caffeine, zero sugar, vitamins, antioxidants</t>
        </is>
      </c>
      <c r="W559" s="19" t="n"/>
      <c r="X559" s="19" t="n"/>
      <c r="Y559" s="19" t="n"/>
      <c r="Z559" s="19" t="n"/>
      <c r="AA559" s="15" t="inlineStr">
        <is>
          <t>Medium</t>
        </is>
      </c>
      <c r="AB559" s="15" t="inlineStr">
        <is>
          <t>PepsiCo morning-energy play</t>
        </is>
      </c>
      <c r="AC559" s="15" t="inlineStr">
        <is>
          <t>Morning energy with zero sugar</t>
        </is>
      </c>
      <c r="AD559" s="15" t="inlineStr">
        <is>
          <t>Daytime energy with vitamins, no sugar.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473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Mtn Dew</t>
        </is>
      </c>
      <c r="B560" s="15" t="inlineStr">
        <is>
          <t>Mtn Dew Rise Energy | Berry Blast | 24-pack 473mL</t>
        </is>
      </c>
      <c r="C560" s="15" t="inlineStr">
        <is>
          <t>4) Caffeine &amp; energy beverage</t>
        </is>
      </c>
      <c r="D560" s="15" t="inlineStr">
        <is>
          <t>473 mL can</t>
        </is>
      </c>
      <c r="E560" s="16" t="n">
        <v>24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Berry Blast</t>
        </is>
      </c>
      <c r="P560" s="16" t="n">
        <v>180</v>
      </c>
      <c r="Q560" s="16" t="n">
        <v>80</v>
      </c>
      <c r="R560" s="15" t="inlineStr">
        <is>
          <t>Not listed</t>
        </is>
      </c>
      <c r="S560" s="16" t="n">
        <v>0</v>
      </c>
      <c r="T560" s="16" t="n">
        <v>15</v>
      </c>
      <c r="U560" s="15" t="inlineStr">
        <is>
          <t>Sucralose + acesulfame-K</t>
        </is>
      </c>
      <c r="V560" s="15" t="inlineStr">
        <is>
          <t>180 mg caffeine, zero sugar, vitamins, antioxidants</t>
        </is>
      </c>
      <c r="W560" s="19" t="n"/>
      <c r="X560" s="19" t="n"/>
      <c r="Y560" s="19" t="n"/>
      <c r="Z560" s="19" t="n"/>
      <c r="AA560" s="15" t="inlineStr">
        <is>
          <t>Medium</t>
        </is>
      </c>
      <c r="AB560" s="15" t="inlineStr">
        <is>
          <t>PepsiCo morning-energy play</t>
        </is>
      </c>
      <c r="AC560" s="15" t="inlineStr">
        <is>
          <t>Morning energy with zero sugar</t>
        </is>
      </c>
      <c r="AD560" s="15" t="inlineStr">
        <is>
          <t>Daytime energy with vitamins, no sugar.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473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Mtn Dew</t>
        </is>
      </c>
      <c r="B561" s="15" t="inlineStr">
        <is>
          <t>Mtn Dew Rise Energy | Pomegranate Blue Burst | single 473mL</t>
        </is>
      </c>
      <c r="C561" s="15" t="inlineStr">
        <is>
          <t>4) Caffeine &amp; energy beverage</t>
        </is>
      </c>
      <c r="D561" s="15" t="inlineStr">
        <is>
          <t>473 mL can</t>
        </is>
      </c>
      <c r="E561" s="16" t="n">
        <v>1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Pomegranate Blue Burst</t>
        </is>
      </c>
      <c r="P561" s="16" t="n">
        <v>180</v>
      </c>
      <c r="Q561" s="16" t="n">
        <v>80</v>
      </c>
      <c r="R561" s="15" t="inlineStr">
        <is>
          <t>Not listed</t>
        </is>
      </c>
      <c r="S561" s="16" t="n">
        <v>0</v>
      </c>
      <c r="T561" s="16" t="n">
        <v>15</v>
      </c>
      <c r="U561" s="15" t="inlineStr">
        <is>
          <t>Sucralose + acesulfame-K</t>
        </is>
      </c>
      <c r="V561" s="15" t="inlineStr">
        <is>
          <t>180 mg caffeine, zero sugar, vitamins, antioxidants</t>
        </is>
      </c>
      <c r="W561" s="19" t="n"/>
      <c r="X561" s="19" t="n"/>
      <c r="Y561" s="19" t="n"/>
      <c r="Z561" s="19" t="n"/>
      <c r="AA561" s="15" t="inlineStr">
        <is>
          <t>Medium</t>
        </is>
      </c>
      <c r="AB561" s="15" t="inlineStr">
        <is>
          <t>PepsiCo morning-energy play</t>
        </is>
      </c>
      <c r="AC561" s="15" t="inlineStr">
        <is>
          <t>Morning energy with zero sugar</t>
        </is>
      </c>
      <c r="AD561" s="15" t="inlineStr">
        <is>
          <t>Daytime energy with vitamins, no sugar.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473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Mtn Dew</t>
        </is>
      </c>
      <c r="B562" s="15" t="inlineStr">
        <is>
          <t>Mtn Dew Rise Energy | Pomegranate Blue Burst | 8-pack 473mL</t>
        </is>
      </c>
      <c r="C562" s="15" t="inlineStr">
        <is>
          <t>4) Caffeine &amp; energy beverage</t>
        </is>
      </c>
      <c r="D562" s="15" t="inlineStr">
        <is>
          <t>473 mL can</t>
        </is>
      </c>
      <c r="E562" s="16" t="n">
        <v>8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Pomegranate Blue Burst</t>
        </is>
      </c>
      <c r="P562" s="16" t="n">
        <v>180</v>
      </c>
      <c r="Q562" s="16" t="n">
        <v>80</v>
      </c>
      <c r="R562" s="15" t="inlineStr">
        <is>
          <t>Not listed</t>
        </is>
      </c>
      <c r="S562" s="16" t="n">
        <v>0</v>
      </c>
      <c r="T562" s="16" t="n">
        <v>15</v>
      </c>
      <c r="U562" s="15" t="inlineStr">
        <is>
          <t>Sucralose + acesulfame-K</t>
        </is>
      </c>
      <c r="V562" s="15" t="inlineStr">
        <is>
          <t>180 mg caffeine, zero sugar, vitamins, antioxidants</t>
        </is>
      </c>
      <c r="W562" s="19" t="n"/>
      <c r="X562" s="19" t="n"/>
      <c r="Y562" s="19" t="n"/>
      <c r="Z562" s="19" t="n"/>
      <c r="AA562" s="15" t="inlineStr">
        <is>
          <t>Medium</t>
        </is>
      </c>
      <c r="AB562" s="15" t="inlineStr">
        <is>
          <t>PepsiCo morning-energy play</t>
        </is>
      </c>
      <c r="AC562" s="15" t="inlineStr">
        <is>
          <t>Morning energy with zero sugar</t>
        </is>
      </c>
      <c r="AD562" s="15" t="inlineStr">
        <is>
          <t>Daytime energy with vitamins, no sugar.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473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Mtn Dew</t>
        </is>
      </c>
      <c r="B563" s="15" t="inlineStr">
        <is>
          <t>Mtn Dew Rise Energy | Pomegranate Blue Burst | 12-pack 473mL</t>
        </is>
      </c>
      <c r="C563" s="15" t="inlineStr">
        <is>
          <t>4) Caffeine &amp; energy beverage</t>
        </is>
      </c>
      <c r="D563" s="15" t="inlineStr">
        <is>
          <t>473 mL can</t>
        </is>
      </c>
      <c r="E563" s="16" t="n">
        <v>12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Pomegranate Blue Burst</t>
        </is>
      </c>
      <c r="P563" s="16" t="n">
        <v>180</v>
      </c>
      <c r="Q563" s="16" t="n">
        <v>80</v>
      </c>
      <c r="R563" s="15" t="inlineStr">
        <is>
          <t>Not listed</t>
        </is>
      </c>
      <c r="S563" s="16" t="n">
        <v>0</v>
      </c>
      <c r="T563" s="16" t="n">
        <v>15</v>
      </c>
      <c r="U563" s="15" t="inlineStr">
        <is>
          <t>Sucralose + acesulfame-K</t>
        </is>
      </c>
      <c r="V563" s="15" t="inlineStr">
        <is>
          <t>180 mg caffeine, zero sugar, vitamins, antioxidants</t>
        </is>
      </c>
      <c r="W563" s="19" t="n"/>
      <c r="X563" s="19" t="n"/>
      <c r="Y563" s="19" t="n"/>
      <c r="Z563" s="19" t="n"/>
      <c r="AA563" s="15" t="inlineStr">
        <is>
          <t>Medium</t>
        </is>
      </c>
      <c r="AB563" s="15" t="inlineStr">
        <is>
          <t>PepsiCo morning-energy play</t>
        </is>
      </c>
      <c r="AC563" s="15" t="inlineStr">
        <is>
          <t>Morning energy with zero sugar</t>
        </is>
      </c>
      <c r="AD563" s="15" t="inlineStr">
        <is>
          <t>Daytime energy with vitamins, no sugar.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473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Mtn Dew</t>
        </is>
      </c>
      <c r="B564" s="15" t="inlineStr">
        <is>
          <t>Mtn Dew Rise Energy | Pomegranate Blue Burst | 18-pack 473mL</t>
        </is>
      </c>
      <c r="C564" s="15" t="inlineStr">
        <is>
          <t>4) Caffeine &amp; energy beverage</t>
        </is>
      </c>
      <c r="D564" s="15" t="inlineStr">
        <is>
          <t>473 mL can</t>
        </is>
      </c>
      <c r="E564" s="16" t="n">
        <v>18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Pomegranate Blue Burst</t>
        </is>
      </c>
      <c r="P564" s="16" t="n">
        <v>180</v>
      </c>
      <c r="Q564" s="16" t="n">
        <v>80</v>
      </c>
      <c r="R564" s="15" t="inlineStr">
        <is>
          <t>Not listed</t>
        </is>
      </c>
      <c r="S564" s="16" t="n">
        <v>0</v>
      </c>
      <c r="T564" s="16" t="n">
        <v>15</v>
      </c>
      <c r="U564" s="15" t="inlineStr">
        <is>
          <t>Sucralose + acesulfame-K</t>
        </is>
      </c>
      <c r="V564" s="15" t="inlineStr">
        <is>
          <t>180 mg caffeine, zero sugar, vitamins, antioxidants</t>
        </is>
      </c>
      <c r="W564" s="19" t="n"/>
      <c r="X564" s="19" t="n"/>
      <c r="Y564" s="19" t="n"/>
      <c r="Z564" s="19" t="n"/>
      <c r="AA564" s="15" t="inlineStr">
        <is>
          <t>Medium</t>
        </is>
      </c>
      <c r="AB564" s="15" t="inlineStr">
        <is>
          <t>PepsiCo morning-energy play</t>
        </is>
      </c>
      <c r="AC564" s="15" t="inlineStr">
        <is>
          <t>Morning energy with zero sugar</t>
        </is>
      </c>
      <c r="AD564" s="15" t="inlineStr">
        <is>
          <t>Daytime energy with vitamins, no sugar.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473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Mtn Dew</t>
        </is>
      </c>
      <c r="B565" s="15" t="inlineStr">
        <is>
          <t>Mtn Dew Rise Energy | Pomegranate Blue Burst | 24-pack 473mL</t>
        </is>
      </c>
      <c r="C565" s="15" t="inlineStr">
        <is>
          <t>4) Caffeine &amp; energy beverage</t>
        </is>
      </c>
      <c r="D565" s="15" t="inlineStr">
        <is>
          <t>473 mL can</t>
        </is>
      </c>
      <c r="E565" s="16" t="n">
        <v>24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Pomegranate Blue Burst</t>
        </is>
      </c>
      <c r="P565" s="16" t="n">
        <v>180</v>
      </c>
      <c r="Q565" s="16" t="n">
        <v>80</v>
      </c>
      <c r="R565" s="15" t="inlineStr">
        <is>
          <t>Not listed</t>
        </is>
      </c>
      <c r="S565" s="16" t="n">
        <v>0</v>
      </c>
      <c r="T565" s="16" t="n">
        <v>15</v>
      </c>
      <c r="U565" s="15" t="inlineStr">
        <is>
          <t>Sucralose + acesulfame-K</t>
        </is>
      </c>
      <c r="V565" s="15" t="inlineStr">
        <is>
          <t>180 mg caffeine, zero sugar, vitamins, antioxidants</t>
        </is>
      </c>
      <c r="W565" s="19" t="n"/>
      <c r="X565" s="19" t="n"/>
      <c r="Y565" s="19" t="n"/>
      <c r="Z565" s="19" t="n"/>
      <c r="AA565" s="15" t="inlineStr">
        <is>
          <t>Medium</t>
        </is>
      </c>
      <c r="AB565" s="15" t="inlineStr">
        <is>
          <t>PepsiCo morning-energy play</t>
        </is>
      </c>
      <c r="AC565" s="15" t="inlineStr">
        <is>
          <t>Morning energy with zero sugar</t>
        </is>
      </c>
      <c r="AD565" s="15" t="inlineStr">
        <is>
          <t>Daytime energy with vitamins, no sugar.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473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Mtn Dew</t>
        </is>
      </c>
      <c r="B566" s="15" t="inlineStr">
        <is>
          <t>Mtn Dew Rise Energy | Tropical Sunrise | single 473mL</t>
        </is>
      </c>
      <c r="C566" s="15" t="inlineStr">
        <is>
          <t>4) Caffeine &amp; energy beverage</t>
        </is>
      </c>
      <c r="D566" s="15" t="inlineStr">
        <is>
          <t>473 mL can</t>
        </is>
      </c>
      <c r="E566" s="16" t="n">
        <v>1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Tropical Sunrise</t>
        </is>
      </c>
      <c r="P566" s="16" t="n">
        <v>180</v>
      </c>
      <c r="Q566" s="16" t="n">
        <v>80</v>
      </c>
      <c r="R566" s="15" t="inlineStr">
        <is>
          <t>Not listed</t>
        </is>
      </c>
      <c r="S566" s="16" t="n">
        <v>0</v>
      </c>
      <c r="T566" s="16" t="n">
        <v>15</v>
      </c>
      <c r="U566" s="15" t="inlineStr">
        <is>
          <t>Sucralose + acesulfame-K</t>
        </is>
      </c>
      <c r="V566" s="15" t="inlineStr">
        <is>
          <t>180 mg caffeine, zero sugar, vitamins, antioxidants</t>
        </is>
      </c>
      <c r="W566" s="19" t="n"/>
      <c r="X566" s="19" t="n"/>
      <c r="Y566" s="19" t="n"/>
      <c r="Z566" s="19" t="n"/>
      <c r="AA566" s="15" t="inlineStr">
        <is>
          <t>Medium</t>
        </is>
      </c>
      <c r="AB566" s="15" t="inlineStr">
        <is>
          <t>PepsiCo morning-energy play</t>
        </is>
      </c>
      <c r="AC566" s="15" t="inlineStr">
        <is>
          <t>Morning energy with zero sugar</t>
        </is>
      </c>
      <c r="AD566" s="15" t="inlineStr">
        <is>
          <t>Daytime energy with vitamins, no sugar.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473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Mtn Dew</t>
        </is>
      </c>
      <c r="B567" s="15" t="inlineStr">
        <is>
          <t>Mtn Dew Rise Energy | Tropical Sunrise | 8-pack 473mL</t>
        </is>
      </c>
      <c r="C567" s="15" t="inlineStr">
        <is>
          <t>4) Caffeine &amp; energy beverage</t>
        </is>
      </c>
      <c r="D567" s="15" t="inlineStr">
        <is>
          <t>473 mL can</t>
        </is>
      </c>
      <c r="E567" s="16" t="n">
        <v>8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Tropical Sunrise</t>
        </is>
      </c>
      <c r="P567" s="16" t="n">
        <v>180</v>
      </c>
      <c r="Q567" s="16" t="n">
        <v>80</v>
      </c>
      <c r="R567" s="15" t="inlineStr">
        <is>
          <t>Not listed</t>
        </is>
      </c>
      <c r="S567" s="16" t="n">
        <v>0</v>
      </c>
      <c r="T567" s="16" t="n">
        <v>15</v>
      </c>
      <c r="U567" s="15" t="inlineStr">
        <is>
          <t>Sucralose + acesulfame-K</t>
        </is>
      </c>
      <c r="V567" s="15" t="inlineStr">
        <is>
          <t>180 mg caffeine, zero sugar, vitamins, antioxidants</t>
        </is>
      </c>
      <c r="W567" s="19" t="n"/>
      <c r="X567" s="19" t="n"/>
      <c r="Y567" s="19" t="n"/>
      <c r="Z567" s="19" t="n"/>
      <c r="AA567" s="15" t="inlineStr">
        <is>
          <t>Medium</t>
        </is>
      </c>
      <c r="AB567" s="15" t="inlineStr">
        <is>
          <t>PepsiCo morning-energy play</t>
        </is>
      </c>
      <c r="AC567" s="15" t="inlineStr">
        <is>
          <t>Morning energy with zero sugar</t>
        </is>
      </c>
      <c r="AD567" s="15" t="inlineStr">
        <is>
          <t>Daytime energy with vitamins, no sugar.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473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Mtn Dew</t>
        </is>
      </c>
      <c r="B568" s="15" t="inlineStr">
        <is>
          <t>Mtn Dew Rise Energy | Tropical Sunrise | 12-pack 473mL</t>
        </is>
      </c>
      <c r="C568" s="15" t="inlineStr">
        <is>
          <t>4) Caffeine &amp; energy beverage</t>
        </is>
      </c>
      <c r="D568" s="15" t="inlineStr">
        <is>
          <t>473 mL can</t>
        </is>
      </c>
      <c r="E568" s="16" t="n">
        <v>12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Tropical Sunrise</t>
        </is>
      </c>
      <c r="P568" s="16" t="n">
        <v>180</v>
      </c>
      <c r="Q568" s="16" t="n">
        <v>80</v>
      </c>
      <c r="R568" s="15" t="inlineStr">
        <is>
          <t>Not listed</t>
        </is>
      </c>
      <c r="S568" s="16" t="n">
        <v>0</v>
      </c>
      <c r="T568" s="16" t="n">
        <v>15</v>
      </c>
      <c r="U568" s="15" t="inlineStr">
        <is>
          <t>Sucralose + acesulfame-K</t>
        </is>
      </c>
      <c r="V568" s="15" t="inlineStr">
        <is>
          <t>180 mg caffeine, zero sugar, vitamins, antioxidants</t>
        </is>
      </c>
      <c r="W568" s="19" t="n"/>
      <c r="X568" s="19" t="n"/>
      <c r="Y568" s="19" t="n"/>
      <c r="Z568" s="19" t="n"/>
      <c r="AA568" s="15" t="inlineStr">
        <is>
          <t>Medium</t>
        </is>
      </c>
      <c r="AB568" s="15" t="inlineStr">
        <is>
          <t>PepsiCo morning-energy play</t>
        </is>
      </c>
      <c r="AC568" s="15" t="inlineStr">
        <is>
          <t>Morning energy with zero sugar</t>
        </is>
      </c>
      <c r="AD568" s="15" t="inlineStr">
        <is>
          <t>Daytime energy with vitamins, no sugar.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473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Mtn Dew</t>
        </is>
      </c>
      <c r="B569" s="15" t="inlineStr">
        <is>
          <t>Mtn Dew Rise Energy | Tropical Sunrise | 18-pack 473mL</t>
        </is>
      </c>
      <c r="C569" s="15" t="inlineStr">
        <is>
          <t>4) Caffeine &amp; energy beverage</t>
        </is>
      </c>
      <c r="D569" s="15" t="inlineStr">
        <is>
          <t>473 mL can</t>
        </is>
      </c>
      <c r="E569" s="16" t="n">
        <v>18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Tropical Sunrise</t>
        </is>
      </c>
      <c r="P569" s="16" t="n">
        <v>180</v>
      </c>
      <c r="Q569" s="16" t="n">
        <v>80</v>
      </c>
      <c r="R569" s="15" t="inlineStr">
        <is>
          <t>Not listed</t>
        </is>
      </c>
      <c r="S569" s="16" t="n">
        <v>0</v>
      </c>
      <c r="T569" s="16" t="n">
        <v>15</v>
      </c>
      <c r="U569" s="15" t="inlineStr">
        <is>
          <t>Sucralose + acesulfame-K</t>
        </is>
      </c>
      <c r="V569" s="15" t="inlineStr">
        <is>
          <t>180 mg caffeine, zero sugar, vitamins, antioxidants</t>
        </is>
      </c>
      <c r="W569" s="19" t="n"/>
      <c r="X569" s="19" t="n"/>
      <c r="Y569" s="19" t="n"/>
      <c r="Z569" s="19" t="n"/>
      <c r="AA569" s="15" t="inlineStr">
        <is>
          <t>Medium</t>
        </is>
      </c>
      <c r="AB569" s="15" t="inlineStr">
        <is>
          <t>PepsiCo morning-energy play</t>
        </is>
      </c>
      <c r="AC569" s="15" t="inlineStr">
        <is>
          <t>Morning energy with zero sugar</t>
        </is>
      </c>
      <c r="AD569" s="15" t="inlineStr">
        <is>
          <t>Daytime energy with vitamins, no sugar.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473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Mtn Dew</t>
        </is>
      </c>
      <c r="B570" s="15" t="inlineStr">
        <is>
          <t>Mtn Dew Rise Energy | Tropical Sunrise | 24-pack 473mL</t>
        </is>
      </c>
      <c r="C570" s="15" t="inlineStr">
        <is>
          <t>4) Caffeine &amp; energy beverage</t>
        </is>
      </c>
      <c r="D570" s="15" t="inlineStr">
        <is>
          <t>473 mL can</t>
        </is>
      </c>
      <c r="E570" s="16" t="n">
        <v>24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Tropical Sunrise</t>
        </is>
      </c>
      <c r="P570" s="16" t="n">
        <v>180</v>
      </c>
      <c r="Q570" s="16" t="n">
        <v>80</v>
      </c>
      <c r="R570" s="15" t="inlineStr">
        <is>
          <t>Not listed</t>
        </is>
      </c>
      <c r="S570" s="16" t="n">
        <v>0</v>
      </c>
      <c r="T570" s="16" t="n">
        <v>15</v>
      </c>
      <c r="U570" s="15" t="inlineStr">
        <is>
          <t>Sucralose + acesulfame-K</t>
        </is>
      </c>
      <c r="V570" s="15" t="inlineStr">
        <is>
          <t>180 mg caffeine, zero sugar, vitamins, antioxidants</t>
        </is>
      </c>
      <c r="W570" s="19" t="n"/>
      <c r="X570" s="19" t="n"/>
      <c r="Y570" s="19" t="n"/>
      <c r="Z570" s="19" t="n"/>
      <c r="AA570" s="15" t="inlineStr">
        <is>
          <t>Medium</t>
        </is>
      </c>
      <c r="AB570" s="15" t="inlineStr">
        <is>
          <t>PepsiCo morning-energy play</t>
        </is>
      </c>
      <c r="AC570" s="15" t="inlineStr">
        <is>
          <t>Morning energy with zero sugar</t>
        </is>
      </c>
      <c r="AD570" s="15" t="inlineStr">
        <is>
          <t>Daytime energy with vitamins, no sugar.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473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Adrenaline Shoc</t>
        </is>
      </c>
      <c r="B571" s="15" t="inlineStr">
        <is>
          <t>Adrenaline Shoc Smart Energy | Acai Berry | single 473mL</t>
        </is>
      </c>
      <c r="C571" s="15" t="inlineStr">
        <is>
          <t>4) Caffeine &amp; energy beverage</t>
        </is>
      </c>
      <c r="D571" s="15" t="inlineStr">
        <is>
          <t>473 mL can</t>
        </is>
      </c>
      <c r="E571" s="16" t="n">
        <v>1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Acai Berry</t>
        </is>
      </c>
      <c r="P571" s="16" t="n">
        <v>300</v>
      </c>
      <c r="Q571" s="16" t="n">
        <v>10</v>
      </c>
      <c r="R571" s="15" t="inlineStr">
        <is>
          <t>Not listed</t>
        </is>
      </c>
      <c r="S571" s="16" t="n">
        <v>0</v>
      </c>
      <c r="T571" s="16" t="n">
        <v>15</v>
      </c>
      <c r="U571" s="15" t="inlineStr">
        <is>
          <t>Sucralose</t>
        </is>
      </c>
      <c r="V571" s="15" t="inlineStr">
        <is>
          <t>300 mg natural caffeine, nootropics, BCAAs, zero sugar</t>
        </is>
      </c>
      <c r="W571" s="19" t="n"/>
      <c r="X571" s="19" t="n"/>
      <c r="Y571" s="19" t="n"/>
      <c r="Z571" s="19" t="n"/>
      <c r="AA571" s="15" t="inlineStr">
        <is>
          <t>Low</t>
        </is>
      </c>
      <c r="AB571" s="15" t="inlineStr">
        <is>
          <t>Performance-energy challenger</t>
        </is>
      </c>
      <c r="AC571" s="15" t="inlineStr">
        <is>
          <t>Nootropic high-caffeine energy</t>
        </is>
      </c>
      <c r="AD571" s="15" t="inlineStr">
        <is>
          <t>Max caffeine plus nootropics.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473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Adrenaline Shoc</t>
        </is>
      </c>
      <c r="B572" s="15" t="inlineStr">
        <is>
          <t>Adrenaline Shoc Smart Energy | Acai Berry | 8-pack 473mL</t>
        </is>
      </c>
      <c r="C572" s="15" t="inlineStr">
        <is>
          <t>4) Caffeine &amp; energy beverage</t>
        </is>
      </c>
      <c r="D572" s="15" t="inlineStr">
        <is>
          <t>473 mL can</t>
        </is>
      </c>
      <c r="E572" s="16" t="n">
        <v>8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Acai Berry</t>
        </is>
      </c>
      <c r="P572" s="16" t="n">
        <v>300</v>
      </c>
      <c r="Q572" s="16" t="n">
        <v>10</v>
      </c>
      <c r="R572" s="15" t="inlineStr">
        <is>
          <t>Not listed</t>
        </is>
      </c>
      <c r="S572" s="16" t="n">
        <v>0</v>
      </c>
      <c r="T572" s="16" t="n">
        <v>15</v>
      </c>
      <c r="U572" s="15" t="inlineStr">
        <is>
          <t>Sucralose</t>
        </is>
      </c>
      <c r="V572" s="15" t="inlineStr">
        <is>
          <t>300 mg natural caffeine, nootropics, BCAAs, zero sugar</t>
        </is>
      </c>
      <c r="W572" s="19" t="n"/>
      <c r="X572" s="19" t="n"/>
      <c r="Y572" s="19" t="n"/>
      <c r="Z572" s="19" t="n"/>
      <c r="AA572" s="15" t="inlineStr">
        <is>
          <t>Low</t>
        </is>
      </c>
      <c r="AB572" s="15" t="inlineStr">
        <is>
          <t>Performance-energy challenger</t>
        </is>
      </c>
      <c r="AC572" s="15" t="inlineStr">
        <is>
          <t>Nootropic high-caffeine energy</t>
        </is>
      </c>
      <c r="AD572" s="15" t="inlineStr">
        <is>
          <t>Max caffeine plus nootropics.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473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Adrenaline Shoc</t>
        </is>
      </c>
      <c r="B573" s="15" t="inlineStr">
        <is>
          <t>Adrenaline Shoc Smart Energy | Acai Berry | 12-pack 473mL</t>
        </is>
      </c>
      <c r="C573" s="15" t="inlineStr">
        <is>
          <t>4) Caffeine &amp; energy beverage</t>
        </is>
      </c>
      <c r="D573" s="15" t="inlineStr">
        <is>
          <t>473 mL can</t>
        </is>
      </c>
      <c r="E573" s="16" t="n">
        <v>12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Acai Berry</t>
        </is>
      </c>
      <c r="P573" s="16" t="n">
        <v>300</v>
      </c>
      <c r="Q573" s="16" t="n">
        <v>10</v>
      </c>
      <c r="R573" s="15" t="inlineStr">
        <is>
          <t>Not listed</t>
        </is>
      </c>
      <c r="S573" s="16" t="n">
        <v>0</v>
      </c>
      <c r="T573" s="16" t="n">
        <v>15</v>
      </c>
      <c r="U573" s="15" t="inlineStr">
        <is>
          <t>Sucralose</t>
        </is>
      </c>
      <c r="V573" s="15" t="inlineStr">
        <is>
          <t>300 mg natural caffeine, nootropics, BCAAs, zero sugar</t>
        </is>
      </c>
      <c r="W573" s="19" t="n"/>
      <c r="X573" s="19" t="n"/>
      <c r="Y573" s="19" t="n"/>
      <c r="Z573" s="19" t="n"/>
      <c r="AA573" s="15" t="inlineStr">
        <is>
          <t>Low</t>
        </is>
      </c>
      <c r="AB573" s="15" t="inlineStr">
        <is>
          <t>Performance-energy challenger</t>
        </is>
      </c>
      <c r="AC573" s="15" t="inlineStr">
        <is>
          <t>Nootropic high-caffeine energy</t>
        </is>
      </c>
      <c r="AD573" s="15" t="inlineStr">
        <is>
          <t>Max caffeine plus nootropics.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473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Adrenaline Shoc</t>
        </is>
      </c>
      <c r="B574" s="15" t="inlineStr">
        <is>
          <t>Adrenaline Shoc Smart Energy | Acai Berry | 18-pack 473mL</t>
        </is>
      </c>
      <c r="C574" s="15" t="inlineStr">
        <is>
          <t>4) Caffeine &amp; energy beverage</t>
        </is>
      </c>
      <c r="D574" s="15" t="inlineStr">
        <is>
          <t>473 mL can</t>
        </is>
      </c>
      <c r="E574" s="16" t="n">
        <v>18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Acai Berry</t>
        </is>
      </c>
      <c r="P574" s="16" t="n">
        <v>300</v>
      </c>
      <c r="Q574" s="16" t="n">
        <v>10</v>
      </c>
      <c r="R574" s="15" t="inlineStr">
        <is>
          <t>Not listed</t>
        </is>
      </c>
      <c r="S574" s="16" t="n">
        <v>0</v>
      </c>
      <c r="T574" s="16" t="n">
        <v>15</v>
      </c>
      <c r="U574" s="15" t="inlineStr">
        <is>
          <t>Sucralose</t>
        </is>
      </c>
      <c r="V574" s="15" t="inlineStr">
        <is>
          <t>300 mg natural caffeine, nootropics, BCAAs, zero sugar</t>
        </is>
      </c>
      <c r="W574" s="19" t="n"/>
      <c r="X574" s="19" t="n"/>
      <c r="Y574" s="19" t="n"/>
      <c r="Z574" s="19" t="n"/>
      <c r="AA574" s="15" t="inlineStr">
        <is>
          <t>Low</t>
        </is>
      </c>
      <c r="AB574" s="15" t="inlineStr">
        <is>
          <t>Performance-energy challenger</t>
        </is>
      </c>
      <c r="AC574" s="15" t="inlineStr">
        <is>
          <t>Nootropic high-caffeine energy</t>
        </is>
      </c>
      <c r="AD574" s="15" t="inlineStr">
        <is>
          <t>Max caffeine plus nootropics.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473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Adrenaline Shoc</t>
        </is>
      </c>
      <c r="B575" s="15" t="inlineStr">
        <is>
          <t>Adrenaline Shoc Smart Energy | Acai Berry | 24-pack 473mL</t>
        </is>
      </c>
      <c r="C575" s="15" t="inlineStr">
        <is>
          <t>4) Caffeine &amp; energy beverage</t>
        </is>
      </c>
      <c r="D575" s="15" t="inlineStr">
        <is>
          <t>473 mL can</t>
        </is>
      </c>
      <c r="E575" s="16" t="n">
        <v>24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Acai Berry</t>
        </is>
      </c>
      <c r="P575" s="16" t="n">
        <v>300</v>
      </c>
      <c r="Q575" s="16" t="n">
        <v>10</v>
      </c>
      <c r="R575" s="15" t="inlineStr">
        <is>
          <t>Not listed</t>
        </is>
      </c>
      <c r="S575" s="16" t="n">
        <v>0</v>
      </c>
      <c r="T575" s="16" t="n">
        <v>15</v>
      </c>
      <c r="U575" s="15" t="inlineStr">
        <is>
          <t>Sucralose</t>
        </is>
      </c>
      <c r="V575" s="15" t="inlineStr">
        <is>
          <t>300 mg natural caffeine, nootropics, BCAAs, zero sugar</t>
        </is>
      </c>
      <c r="W575" s="19" t="n"/>
      <c r="X575" s="19" t="n"/>
      <c r="Y575" s="19" t="n"/>
      <c r="Z575" s="19" t="n"/>
      <c r="AA575" s="15" t="inlineStr">
        <is>
          <t>Low</t>
        </is>
      </c>
      <c r="AB575" s="15" t="inlineStr">
        <is>
          <t>Performance-energy challenger</t>
        </is>
      </c>
      <c r="AC575" s="15" t="inlineStr">
        <is>
          <t>Nootropic high-caffeine energy</t>
        </is>
      </c>
      <c r="AD575" s="15" t="inlineStr">
        <is>
          <t>Max caffeine plus nootropics.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473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Adrenaline Shoc</t>
        </is>
      </c>
      <c r="B576" s="15" t="inlineStr">
        <is>
          <t>Adrenaline Shoc Smart Energy | Sour Slurp | single 473mL</t>
        </is>
      </c>
      <c r="C576" s="15" t="inlineStr">
        <is>
          <t>4) Caffeine &amp; energy beverage</t>
        </is>
      </c>
      <c r="D576" s="15" t="inlineStr">
        <is>
          <t>473 mL can</t>
        </is>
      </c>
      <c r="E576" s="16" t="n">
        <v>1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Sour Slurp</t>
        </is>
      </c>
      <c r="P576" s="16" t="n">
        <v>300</v>
      </c>
      <c r="Q576" s="16" t="n">
        <v>10</v>
      </c>
      <c r="R576" s="15" t="inlineStr">
        <is>
          <t>Not listed</t>
        </is>
      </c>
      <c r="S576" s="16" t="n">
        <v>0</v>
      </c>
      <c r="T576" s="16" t="n">
        <v>15</v>
      </c>
      <c r="U576" s="15" t="inlineStr">
        <is>
          <t>Sucralose</t>
        </is>
      </c>
      <c r="V576" s="15" t="inlineStr">
        <is>
          <t>300 mg natural caffeine, nootropics, BCAAs, zero sugar</t>
        </is>
      </c>
      <c r="W576" s="19" t="n"/>
      <c r="X576" s="19" t="n"/>
      <c r="Y576" s="19" t="n"/>
      <c r="Z576" s="19" t="n"/>
      <c r="AA576" s="15" t="inlineStr">
        <is>
          <t>Low</t>
        </is>
      </c>
      <c r="AB576" s="15" t="inlineStr">
        <is>
          <t>Performance-energy challenger</t>
        </is>
      </c>
      <c r="AC576" s="15" t="inlineStr">
        <is>
          <t>Nootropic high-caffeine energy</t>
        </is>
      </c>
      <c r="AD576" s="15" t="inlineStr">
        <is>
          <t>Max caffeine plus nootropics.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473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Adrenaline Shoc</t>
        </is>
      </c>
      <c r="B577" s="15" t="inlineStr">
        <is>
          <t>Adrenaline Shoc Smart Energy | Sour Slurp | 8-pack 473mL</t>
        </is>
      </c>
      <c r="C577" s="15" t="inlineStr">
        <is>
          <t>4) Caffeine &amp; energy beverage</t>
        </is>
      </c>
      <c r="D577" s="15" t="inlineStr">
        <is>
          <t>473 mL can</t>
        </is>
      </c>
      <c r="E577" s="16" t="n">
        <v>8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Sour Slurp</t>
        </is>
      </c>
      <c r="P577" s="16" t="n">
        <v>300</v>
      </c>
      <c r="Q577" s="16" t="n">
        <v>10</v>
      </c>
      <c r="R577" s="15" t="inlineStr">
        <is>
          <t>Not listed</t>
        </is>
      </c>
      <c r="S577" s="16" t="n">
        <v>0</v>
      </c>
      <c r="T577" s="16" t="n">
        <v>15</v>
      </c>
      <c r="U577" s="15" t="inlineStr">
        <is>
          <t>Sucralose</t>
        </is>
      </c>
      <c r="V577" s="15" t="inlineStr">
        <is>
          <t>300 mg natural caffeine, nootropics, BCAAs, zero sugar</t>
        </is>
      </c>
      <c r="W577" s="19" t="n"/>
      <c r="X577" s="19" t="n"/>
      <c r="Y577" s="19" t="n"/>
      <c r="Z577" s="19" t="n"/>
      <c r="AA577" s="15" t="inlineStr">
        <is>
          <t>Low</t>
        </is>
      </c>
      <c r="AB577" s="15" t="inlineStr">
        <is>
          <t>Performance-energy challenger</t>
        </is>
      </c>
      <c r="AC577" s="15" t="inlineStr">
        <is>
          <t>Nootropic high-caffeine energy</t>
        </is>
      </c>
      <c r="AD577" s="15" t="inlineStr">
        <is>
          <t>Max caffeine plus nootropics.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473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Adrenaline Shoc</t>
        </is>
      </c>
      <c r="B578" s="15" t="inlineStr">
        <is>
          <t>Adrenaline Shoc Smart Energy | Sour Slurp | 12-pack 473mL</t>
        </is>
      </c>
      <c r="C578" s="15" t="inlineStr">
        <is>
          <t>4) Caffeine &amp; energy beverage</t>
        </is>
      </c>
      <c r="D578" s="15" t="inlineStr">
        <is>
          <t>473 mL can</t>
        </is>
      </c>
      <c r="E578" s="16" t="n">
        <v>12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Sour Slurp</t>
        </is>
      </c>
      <c r="P578" s="16" t="n">
        <v>300</v>
      </c>
      <c r="Q578" s="16" t="n">
        <v>10</v>
      </c>
      <c r="R578" s="15" t="inlineStr">
        <is>
          <t>Not listed</t>
        </is>
      </c>
      <c r="S578" s="16" t="n">
        <v>0</v>
      </c>
      <c r="T578" s="16" t="n">
        <v>15</v>
      </c>
      <c r="U578" s="15" t="inlineStr">
        <is>
          <t>Sucralose</t>
        </is>
      </c>
      <c r="V578" s="15" t="inlineStr">
        <is>
          <t>300 mg natural caffeine, nootropics, BCAAs, zero sugar</t>
        </is>
      </c>
      <c r="W578" s="19" t="n"/>
      <c r="X578" s="19" t="n"/>
      <c r="Y578" s="19" t="n"/>
      <c r="Z578" s="19" t="n"/>
      <c r="AA578" s="15" t="inlineStr">
        <is>
          <t>Low</t>
        </is>
      </c>
      <c r="AB578" s="15" t="inlineStr">
        <is>
          <t>Performance-energy challenger</t>
        </is>
      </c>
      <c r="AC578" s="15" t="inlineStr">
        <is>
          <t>Nootropic high-caffeine energy</t>
        </is>
      </c>
      <c r="AD578" s="15" t="inlineStr">
        <is>
          <t>Max caffeine plus nootropics.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473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Adrenaline Shoc</t>
        </is>
      </c>
      <c r="B579" s="15" t="inlineStr">
        <is>
          <t>Adrenaline Shoc Smart Energy | Sour Slurp | 18-pack 473mL</t>
        </is>
      </c>
      <c r="C579" s="15" t="inlineStr">
        <is>
          <t>4) Caffeine &amp; energy beverage</t>
        </is>
      </c>
      <c r="D579" s="15" t="inlineStr">
        <is>
          <t>473 mL can</t>
        </is>
      </c>
      <c r="E579" s="16" t="n">
        <v>18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Sour Slurp</t>
        </is>
      </c>
      <c r="P579" s="16" t="n">
        <v>300</v>
      </c>
      <c r="Q579" s="16" t="n">
        <v>10</v>
      </c>
      <c r="R579" s="15" t="inlineStr">
        <is>
          <t>Not listed</t>
        </is>
      </c>
      <c r="S579" s="16" t="n">
        <v>0</v>
      </c>
      <c r="T579" s="16" t="n">
        <v>15</v>
      </c>
      <c r="U579" s="15" t="inlineStr">
        <is>
          <t>Sucralose</t>
        </is>
      </c>
      <c r="V579" s="15" t="inlineStr">
        <is>
          <t>300 mg natural caffeine, nootropics, BCAAs, zero sugar</t>
        </is>
      </c>
      <c r="W579" s="19" t="n"/>
      <c r="X579" s="19" t="n"/>
      <c r="Y579" s="19" t="n"/>
      <c r="Z579" s="19" t="n"/>
      <c r="AA579" s="15" t="inlineStr">
        <is>
          <t>Low</t>
        </is>
      </c>
      <c r="AB579" s="15" t="inlineStr">
        <is>
          <t>Performance-energy challenger</t>
        </is>
      </c>
      <c r="AC579" s="15" t="inlineStr">
        <is>
          <t>Nootropic high-caffeine energy</t>
        </is>
      </c>
      <c r="AD579" s="15" t="inlineStr">
        <is>
          <t>Max caffeine plus nootropics.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473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Adrenaline Shoc</t>
        </is>
      </c>
      <c r="B580" s="15" t="inlineStr">
        <is>
          <t>Adrenaline Shoc Smart Energy | Sour Slurp | 24-pack 473mL</t>
        </is>
      </c>
      <c r="C580" s="15" t="inlineStr">
        <is>
          <t>4) Caffeine &amp; energy beverage</t>
        </is>
      </c>
      <c r="D580" s="15" t="inlineStr">
        <is>
          <t>473 mL can</t>
        </is>
      </c>
      <c r="E580" s="16" t="n">
        <v>24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Sour Slurp</t>
        </is>
      </c>
      <c r="P580" s="16" t="n">
        <v>300</v>
      </c>
      <c r="Q580" s="16" t="n">
        <v>10</v>
      </c>
      <c r="R580" s="15" t="inlineStr">
        <is>
          <t>Not listed</t>
        </is>
      </c>
      <c r="S580" s="16" t="n">
        <v>0</v>
      </c>
      <c r="T580" s="16" t="n">
        <v>15</v>
      </c>
      <c r="U580" s="15" t="inlineStr">
        <is>
          <t>Sucralose</t>
        </is>
      </c>
      <c r="V580" s="15" t="inlineStr">
        <is>
          <t>300 mg natural caffeine, nootropics, BCAAs, zero sugar</t>
        </is>
      </c>
      <c r="W580" s="19" t="n"/>
      <c r="X580" s="19" t="n"/>
      <c r="Y580" s="19" t="n"/>
      <c r="Z580" s="19" t="n"/>
      <c r="AA580" s="15" t="inlineStr">
        <is>
          <t>Low</t>
        </is>
      </c>
      <c r="AB580" s="15" t="inlineStr">
        <is>
          <t>Performance-energy challenger</t>
        </is>
      </c>
      <c r="AC580" s="15" t="inlineStr">
        <is>
          <t>Nootropic high-caffeine energy</t>
        </is>
      </c>
      <c r="AD580" s="15" t="inlineStr">
        <is>
          <t>Max caffeine plus nootropics.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473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Adrenaline Shoc</t>
        </is>
      </c>
      <c r="B581" s="15" t="inlineStr">
        <is>
          <t>Adrenaline Shoc Smart Energy | Frozen Fusion | single 473mL</t>
        </is>
      </c>
      <c r="C581" s="15" t="inlineStr">
        <is>
          <t>4) Caffeine &amp; energy beverage</t>
        </is>
      </c>
      <c r="D581" s="15" t="inlineStr">
        <is>
          <t>473 mL can</t>
        </is>
      </c>
      <c r="E581" s="16" t="n">
        <v>1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Frozen Fusion</t>
        </is>
      </c>
      <c r="P581" s="16" t="n">
        <v>300</v>
      </c>
      <c r="Q581" s="16" t="n">
        <v>10</v>
      </c>
      <c r="R581" s="15" t="inlineStr">
        <is>
          <t>Not listed</t>
        </is>
      </c>
      <c r="S581" s="16" t="n">
        <v>0</v>
      </c>
      <c r="T581" s="16" t="n">
        <v>15</v>
      </c>
      <c r="U581" s="15" t="inlineStr">
        <is>
          <t>Sucralose</t>
        </is>
      </c>
      <c r="V581" s="15" t="inlineStr">
        <is>
          <t>300 mg natural caffeine, nootropics, BCAAs, zero sugar</t>
        </is>
      </c>
      <c r="W581" s="19" t="n"/>
      <c r="X581" s="19" t="n"/>
      <c r="Y581" s="19" t="n"/>
      <c r="Z581" s="19" t="n"/>
      <c r="AA581" s="15" t="inlineStr">
        <is>
          <t>Low</t>
        </is>
      </c>
      <c r="AB581" s="15" t="inlineStr">
        <is>
          <t>Performance-energy challenger</t>
        </is>
      </c>
      <c r="AC581" s="15" t="inlineStr">
        <is>
          <t>Nootropic high-caffeine energy</t>
        </is>
      </c>
      <c r="AD581" s="15" t="inlineStr">
        <is>
          <t>Max caffeine plus nootropics.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473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Adrenaline Shoc</t>
        </is>
      </c>
      <c r="B582" s="15" t="inlineStr">
        <is>
          <t>Adrenaline Shoc Smart Energy | Frozen Fusion | 8-pack 473mL</t>
        </is>
      </c>
      <c r="C582" s="15" t="inlineStr">
        <is>
          <t>4) Caffeine &amp; energy beverage</t>
        </is>
      </c>
      <c r="D582" s="15" t="inlineStr">
        <is>
          <t>473 mL can</t>
        </is>
      </c>
      <c r="E582" s="16" t="n">
        <v>8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Frozen Fusion</t>
        </is>
      </c>
      <c r="P582" s="16" t="n">
        <v>300</v>
      </c>
      <c r="Q582" s="16" t="n">
        <v>10</v>
      </c>
      <c r="R582" s="15" t="inlineStr">
        <is>
          <t>Not listed</t>
        </is>
      </c>
      <c r="S582" s="16" t="n">
        <v>0</v>
      </c>
      <c r="T582" s="16" t="n">
        <v>15</v>
      </c>
      <c r="U582" s="15" t="inlineStr">
        <is>
          <t>Sucralose</t>
        </is>
      </c>
      <c r="V582" s="15" t="inlineStr">
        <is>
          <t>300 mg natural caffeine, nootropics, BCAAs, zero sugar</t>
        </is>
      </c>
      <c r="W582" s="19" t="n"/>
      <c r="X582" s="19" t="n"/>
      <c r="Y582" s="19" t="n"/>
      <c r="Z582" s="19" t="n"/>
      <c r="AA582" s="15" t="inlineStr">
        <is>
          <t>Low</t>
        </is>
      </c>
      <c r="AB582" s="15" t="inlineStr">
        <is>
          <t>Performance-energy challenger</t>
        </is>
      </c>
      <c r="AC582" s="15" t="inlineStr">
        <is>
          <t>Nootropic high-caffeine energy</t>
        </is>
      </c>
      <c r="AD582" s="15" t="inlineStr">
        <is>
          <t>Max caffeine plus nootropics.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473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Adrenaline Shoc</t>
        </is>
      </c>
      <c r="B583" s="15" t="inlineStr">
        <is>
          <t>Adrenaline Shoc Smart Energy | Frozen Fusion | 12-pack 473mL</t>
        </is>
      </c>
      <c r="C583" s="15" t="inlineStr">
        <is>
          <t>4) Caffeine &amp; energy beverage</t>
        </is>
      </c>
      <c r="D583" s="15" t="inlineStr">
        <is>
          <t>473 mL can</t>
        </is>
      </c>
      <c r="E583" s="16" t="n">
        <v>12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Frozen Fusion</t>
        </is>
      </c>
      <c r="P583" s="16" t="n">
        <v>300</v>
      </c>
      <c r="Q583" s="16" t="n">
        <v>10</v>
      </c>
      <c r="R583" s="15" t="inlineStr">
        <is>
          <t>Not listed</t>
        </is>
      </c>
      <c r="S583" s="16" t="n">
        <v>0</v>
      </c>
      <c r="T583" s="16" t="n">
        <v>15</v>
      </c>
      <c r="U583" s="15" t="inlineStr">
        <is>
          <t>Sucralose</t>
        </is>
      </c>
      <c r="V583" s="15" t="inlineStr">
        <is>
          <t>300 mg natural caffeine, nootropics, BCAAs, zero sugar</t>
        </is>
      </c>
      <c r="W583" s="19" t="n"/>
      <c r="X583" s="19" t="n"/>
      <c r="Y583" s="19" t="n"/>
      <c r="Z583" s="19" t="n"/>
      <c r="AA583" s="15" t="inlineStr">
        <is>
          <t>Low</t>
        </is>
      </c>
      <c r="AB583" s="15" t="inlineStr">
        <is>
          <t>Performance-energy challenger</t>
        </is>
      </c>
      <c r="AC583" s="15" t="inlineStr">
        <is>
          <t>Nootropic high-caffeine energy</t>
        </is>
      </c>
      <c r="AD583" s="15" t="inlineStr">
        <is>
          <t>Max caffeine plus nootropics.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473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Adrenaline Shoc</t>
        </is>
      </c>
      <c r="B584" s="15" t="inlineStr">
        <is>
          <t>Adrenaline Shoc Smart Energy | Frozen Fusion | 18-pack 473mL</t>
        </is>
      </c>
      <c r="C584" s="15" t="inlineStr">
        <is>
          <t>4) Caffeine &amp; energy beverage</t>
        </is>
      </c>
      <c r="D584" s="15" t="inlineStr">
        <is>
          <t>473 mL can</t>
        </is>
      </c>
      <c r="E584" s="16" t="n">
        <v>18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Frozen Fusion</t>
        </is>
      </c>
      <c r="P584" s="16" t="n">
        <v>300</v>
      </c>
      <c r="Q584" s="16" t="n">
        <v>10</v>
      </c>
      <c r="R584" s="15" t="inlineStr">
        <is>
          <t>Not listed</t>
        </is>
      </c>
      <c r="S584" s="16" t="n">
        <v>0</v>
      </c>
      <c r="T584" s="16" t="n">
        <v>15</v>
      </c>
      <c r="U584" s="15" t="inlineStr">
        <is>
          <t>Sucralose</t>
        </is>
      </c>
      <c r="V584" s="15" t="inlineStr">
        <is>
          <t>300 mg natural caffeine, nootropics, BCAAs, zero sugar</t>
        </is>
      </c>
      <c r="W584" s="19" t="n"/>
      <c r="X584" s="19" t="n"/>
      <c r="Y584" s="19" t="n"/>
      <c r="Z584" s="19" t="n"/>
      <c r="AA584" s="15" t="inlineStr">
        <is>
          <t>Low</t>
        </is>
      </c>
      <c r="AB584" s="15" t="inlineStr">
        <is>
          <t>Performance-energy challenger</t>
        </is>
      </c>
      <c r="AC584" s="15" t="inlineStr">
        <is>
          <t>Nootropic high-caffeine energy</t>
        </is>
      </c>
      <c r="AD584" s="15" t="inlineStr">
        <is>
          <t>Max caffeine plus nootropics.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473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Adrenaline Shoc</t>
        </is>
      </c>
      <c r="B585" s="15" t="inlineStr">
        <is>
          <t>Adrenaline Shoc Smart Energy | Frozen Fusion | 24-pack 473mL</t>
        </is>
      </c>
      <c r="C585" s="15" t="inlineStr">
        <is>
          <t>4) Caffeine &amp; energy beverage</t>
        </is>
      </c>
      <c r="D585" s="15" t="inlineStr">
        <is>
          <t>473 mL can</t>
        </is>
      </c>
      <c r="E585" s="16" t="n">
        <v>24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Frozen Fusion</t>
        </is>
      </c>
      <c r="P585" s="16" t="n">
        <v>300</v>
      </c>
      <c r="Q585" s="16" t="n">
        <v>10</v>
      </c>
      <c r="R585" s="15" t="inlineStr">
        <is>
          <t>Not listed</t>
        </is>
      </c>
      <c r="S585" s="16" t="n">
        <v>0</v>
      </c>
      <c r="T585" s="16" t="n">
        <v>15</v>
      </c>
      <c r="U585" s="15" t="inlineStr">
        <is>
          <t>Sucralose</t>
        </is>
      </c>
      <c r="V585" s="15" t="inlineStr">
        <is>
          <t>300 mg natural caffeine, nootropics, BCAAs, zero sugar</t>
        </is>
      </c>
      <c r="W585" s="19" t="n"/>
      <c r="X585" s="19" t="n"/>
      <c r="Y585" s="19" t="n"/>
      <c r="Z585" s="19" t="n"/>
      <c r="AA585" s="15" t="inlineStr">
        <is>
          <t>Low</t>
        </is>
      </c>
      <c r="AB585" s="15" t="inlineStr">
        <is>
          <t>Performance-energy challenger</t>
        </is>
      </c>
      <c r="AC585" s="15" t="inlineStr">
        <is>
          <t>Nootropic high-caffeine energy</t>
        </is>
      </c>
      <c r="AD585" s="15" t="inlineStr">
        <is>
          <t>Max caffeine plus nootropics.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473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Adrenaline Shoc</t>
        </is>
      </c>
      <c r="B586" s="15" t="inlineStr">
        <is>
          <t>Adrenaline Shoc Smart Energy | Peach Mango | single 473mL</t>
        </is>
      </c>
      <c r="C586" s="15" t="inlineStr">
        <is>
          <t>4) Caffeine &amp; energy beverage</t>
        </is>
      </c>
      <c r="D586" s="15" t="inlineStr">
        <is>
          <t>473 mL can</t>
        </is>
      </c>
      <c r="E586" s="16" t="n">
        <v>1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Peach Mango</t>
        </is>
      </c>
      <c r="P586" s="16" t="n">
        <v>300</v>
      </c>
      <c r="Q586" s="16" t="n">
        <v>10</v>
      </c>
      <c r="R586" s="15" t="inlineStr">
        <is>
          <t>Not listed</t>
        </is>
      </c>
      <c r="S586" s="16" t="n">
        <v>0</v>
      </c>
      <c r="T586" s="16" t="n">
        <v>15</v>
      </c>
      <c r="U586" s="15" t="inlineStr">
        <is>
          <t>Sucralose</t>
        </is>
      </c>
      <c r="V586" s="15" t="inlineStr">
        <is>
          <t>300 mg natural caffeine, nootropics, BCAAs, zero sugar</t>
        </is>
      </c>
      <c r="W586" s="19" t="n"/>
      <c r="X586" s="19" t="n"/>
      <c r="Y586" s="19" t="n"/>
      <c r="Z586" s="19" t="n"/>
      <c r="AA586" s="15" t="inlineStr">
        <is>
          <t>Low</t>
        </is>
      </c>
      <c r="AB586" s="15" t="inlineStr">
        <is>
          <t>Performance-energy challenger</t>
        </is>
      </c>
      <c r="AC586" s="15" t="inlineStr">
        <is>
          <t>Nootropic high-caffeine energy</t>
        </is>
      </c>
      <c r="AD586" s="15" t="inlineStr">
        <is>
          <t>Max caffeine plus nootropics.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473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Adrenaline Shoc</t>
        </is>
      </c>
      <c r="B587" s="15" t="inlineStr">
        <is>
          <t>Adrenaline Shoc Smart Energy | Peach Mango | 8-pack 473mL</t>
        </is>
      </c>
      <c r="C587" s="15" t="inlineStr">
        <is>
          <t>4) Caffeine &amp; energy beverage</t>
        </is>
      </c>
      <c r="D587" s="15" t="inlineStr">
        <is>
          <t>473 mL can</t>
        </is>
      </c>
      <c r="E587" s="16" t="n">
        <v>8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Peach Mango</t>
        </is>
      </c>
      <c r="P587" s="16" t="n">
        <v>300</v>
      </c>
      <c r="Q587" s="16" t="n">
        <v>10</v>
      </c>
      <c r="R587" s="15" t="inlineStr">
        <is>
          <t>Not listed</t>
        </is>
      </c>
      <c r="S587" s="16" t="n">
        <v>0</v>
      </c>
      <c r="T587" s="16" t="n">
        <v>15</v>
      </c>
      <c r="U587" s="15" t="inlineStr">
        <is>
          <t>Sucralose</t>
        </is>
      </c>
      <c r="V587" s="15" t="inlineStr">
        <is>
          <t>300 mg natural caffeine, nootropics, BCAAs, zero sugar</t>
        </is>
      </c>
      <c r="W587" s="19" t="n"/>
      <c r="X587" s="19" t="n"/>
      <c r="Y587" s="19" t="n"/>
      <c r="Z587" s="19" t="n"/>
      <c r="AA587" s="15" t="inlineStr">
        <is>
          <t>Low</t>
        </is>
      </c>
      <c r="AB587" s="15" t="inlineStr">
        <is>
          <t>Performance-energy challenger</t>
        </is>
      </c>
      <c r="AC587" s="15" t="inlineStr">
        <is>
          <t>Nootropic high-caffeine energy</t>
        </is>
      </c>
      <c r="AD587" s="15" t="inlineStr">
        <is>
          <t>Max caffeine plus nootropics.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473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Adrenaline Shoc</t>
        </is>
      </c>
      <c r="B588" s="15" t="inlineStr">
        <is>
          <t>Adrenaline Shoc Smart Energy | Peach Mango | 12-pack 473mL</t>
        </is>
      </c>
      <c r="C588" s="15" t="inlineStr">
        <is>
          <t>4) Caffeine &amp; energy beverage</t>
        </is>
      </c>
      <c r="D588" s="15" t="inlineStr">
        <is>
          <t>473 mL can</t>
        </is>
      </c>
      <c r="E588" s="16" t="n">
        <v>12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Peach Mango</t>
        </is>
      </c>
      <c r="P588" s="16" t="n">
        <v>300</v>
      </c>
      <c r="Q588" s="16" t="n">
        <v>10</v>
      </c>
      <c r="R588" s="15" t="inlineStr">
        <is>
          <t>Not listed</t>
        </is>
      </c>
      <c r="S588" s="16" t="n">
        <v>0</v>
      </c>
      <c r="T588" s="16" t="n">
        <v>15</v>
      </c>
      <c r="U588" s="15" t="inlineStr">
        <is>
          <t>Sucralose</t>
        </is>
      </c>
      <c r="V588" s="15" t="inlineStr">
        <is>
          <t>300 mg natural caffeine, nootropics, BCAAs, zero sugar</t>
        </is>
      </c>
      <c r="W588" s="19" t="n"/>
      <c r="X588" s="19" t="n"/>
      <c r="Y588" s="19" t="n"/>
      <c r="Z588" s="19" t="n"/>
      <c r="AA588" s="15" t="inlineStr">
        <is>
          <t>Low</t>
        </is>
      </c>
      <c r="AB588" s="15" t="inlineStr">
        <is>
          <t>Performance-energy challenger</t>
        </is>
      </c>
      <c r="AC588" s="15" t="inlineStr">
        <is>
          <t>Nootropic high-caffeine energy</t>
        </is>
      </c>
      <c r="AD588" s="15" t="inlineStr">
        <is>
          <t>Max caffeine plus nootropics.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473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Adrenaline Shoc</t>
        </is>
      </c>
      <c r="B589" s="15" t="inlineStr">
        <is>
          <t>Adrenaline Shoc Smart Energy | Peach Mango | 18-pack 473mL</t>
        </is>
      </c>
      <c r="C589" s="15" t="inlineStr">
        <is>
          <t>4) Caffeine &amp; energy beverage</t>
        </is>
      </c>
      <c r="D589" s="15" t="inlineStr">
        <is>
          <t>473 mL can</t>
        </is>
      </c>
      <c r="E589" s="16" t="n">
        <v>18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Peach Mango</t>
        </is>
      </c>
      <c r="P589" s="16" t="n">
        <v>300</v>
      </c>
      <c r="Q589" s="16" t="n">
        <v>10</v>
      </c>
      <c r="R589" s="15" t="inlineStr">
        <is>
          <t>Not listed</t>
        </is>
      </c>
      <c r="S589" s="16" t="n">
        <v>0</v>
      </c>
      <c r="T589" s="16" t="n">
        <v>15</v>
      </c>
      <c r="U589" s="15" t="inlineStr">
        <is>
          <t>Sucralose</t>
        </is>
      </c>
      <c r="V589" s="15" t="inlineStr">
        <is>
          <t>300 mg natural caffeine, nootropics, BCAAs, zero sugar</t>
        </is>
      </c>
      <c r="W589" s="19" t="n"/>
      <c r="X589" s="19" t="n"/>
      <c r="Y589" s="19" t="n"/>
      <c r="Z589" s="19" t="n"/>
      <c r="AA589" s="15" t="inlineStr">
        <is>
          <t>Low</t>
        </is>
      </c>
      <c r="AB589" s="15" t="inlineStr">
        <is>
          <t>Performance-energy challenger</t>
        </is>
      </c>
      <c r="AC589" s="15" t="inlineStr">
        <is>
          <t>Nootropic high-caffeine energy</t>
        </is>
      </c>
      <c r="AD589" s="15" t="inlineStr">
        <is>
          <t>Max caffeine plus nootropics.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473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Adrenaline Shoc</t>
        </is>
      </c>
      <c r="B590" s="15" t="inlineStr">
        <is>
          <t>Adrenaline Shoc Smart Energy | Peach Mango | 24-pack 473mL</t>
        </is>
      </c>
      <c r="C590" s="15" t="inlineStr">
        <is>
          <t>4) Caffeine &amp; energy beverage</t>
        </is>
      </c>
      <c r="D590" s="15" t="inlineStr">
        <is>
          <t>473 mL can</t>
        </is>
      </c>
      <c r="E590" s="16" t="n">
        <v>24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Peach Mango</t>
        </is>
      </c>
      <c r="P590" s="16" t="n">
        <v>300</v>
      </c>
      <c r="Q590" s="16" t="n">
        <v>10</v>
      </c>
      <c r="R590" s="15" t="inlineStr">
        <is>
          <t>Not listed</t>
        </is>
      </c>
      <c r="S590" s="16" t="n">
        <v>0</v>
      </c>
      <c r="T590" s="16" t="n">
        <v>15</v>
      </c>
      <c r="U590" s="15" t="inlineStr">
        <is>
          <t>Sucralose</t>
        </is>
      </c>
      <c r="V590" s="15" t="inlineStr">
        <is>
          <t>300 mg natural caffeine, nootropics, BCAAs, zero sugar</t>
        </is>
      </c>
      <c r="W590" s="19" t="n"/>
      <c r="X590" s="19" t="n"/>
      <c r="Y590" s="19" t="n"/>
      <c r="Z590" s="19" t="n"/>
      <c r="AA590" s="15" t="inlineStr">
        <is>
          <t>Low</t>
        </is>
      </c>
      <c r="AB590" s="15" t="inlineStr">
        <is>
          <t>Performance-energy challenger</t>
        </is>
      </c>
      <c r="AC590" s="15" t="inlineStr">
        <is>
          <t>Nootropic high-caffeine energy</t>
        </is>
      </c>
      <c r="AD590" s="15" t="inlineStr">
        <is>
          <t>Max caffeine plus nootropics.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473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Arizona</t>
        </is>
      </c>
      <c r="B591" s="15" t="inlineStr">
        <is>
          <t>Arizona Green Tea | Green Tea w/ Honey | single 680mL</t>
        </is>
      </c>
      <c r="C591" s="15" t="inlineStr">
        <is>
          <t>4) Caffeine &amp; energy beverage</t>
        </is>
      </c>
      <c r="D591" s="15" t="inlineStr">
        <is>
          <t>680 mL can</t>
        </is>
      </c>
      <c r="E591" s="16" t="n">
        <v>1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Green Tea w/ Honey</t>
        </is>
      </c>
      <c r="P591" s="16" t="n">
        <v>15</v>
      </c>
      <c r="Q591" s="16" t="n">
        <v>20</v>
      </c>
      <c r="R591" s="15" t="inlineStr">
        <is>
          <t>Not listed</t>
        </is>
      </c>
      <c r="S591" s="16" t="n">
        <v>51</v>
      </c>
      <c r="T591" s="16" t="n">
        <v>240</v>
      </c>
      <c r="U591" s="15" t="inlineStr">
        <is>
          <t>HFCS + honey</t>
        </is>
      </c>
      <c r="V591" s="15" t="inlineStr">
        <is>
          <t>Big-can iced tea, value 99c brand</t>
        </is>
      </c>
      <c r="W591" s="19" t="n"/>
      <c r="X591" s="19" t="n"/>
      <c r="Y591" s="19" t="n"/>
      <c r="Z591" s="19" t="n"/>
      <c r="AA591" s="15" t="inlineStr">
        <is>
          <t>High</t>
        </is>
      </c>
      <c r="AB591" s="15" t="inlineStr">
        <is>
          <t>Iconic value big-can tea</t>
        </is>
      </c>
      <c r="AC591" s="15" t="inlineStr">
        <is>
          <t>Huge can of sweet tea for almost nothing</t>
        </is>
      </c>
      <c r="AD591" s="15" t="inlineStr">
        <is>
          <t>Unbeatable size-for-price value.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680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Arizona</t>
        </is>
      </c>
      <c r="B592" s="15" t="inlineStr">
        <is>
          <t>Arizona Green Tea | Green Tea w/ Honey | 6-pack 680mL</t>
        </is>
      </c>
      <c r="C592" s="15" t="inlineStr">
        <is>
          <t>4) Caffeine &amp; energy beverage</t>
        </is>
      </c>
      <c r="D592" s="15" t="inlineStr">
        <is>
          <t>680 mL can</t>
        </is>
      </c>
      <c r="E592" s="16" t="n">
        <v>6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Green Tea w/ Honey</t>
        </is>
      </c>
      <c r="P592" s="16" t="n">
        <v>15</v>
      </c>
      <c r="Q592" s="16" t="n">
        <v>20</v>
      </c>
      <c r="R592" s="15" t="inlineStr">
        <is>
          <t>Not listed</t>
        </is>
      </c>
      <c r="S592" s="16" t="n">
        <v>51</v>
      </c>
      <c r="T592" s="16" t="n">
        <v>240</v>
      </c>
      <c r="U592" s="15" t="inlineStr">
        <is>
          <t>HFCS + honey</t>
        </is>
      </c>
      <c r="V592" s="15" t="inlineStr">
        <is>
          <t>Big-can iced tea, value 99c brand</t>
        </is>
      </c>
      <c r="W592" s="19" t="n"/>
      <c r="X592" s="19" t="n"/>
      <c r="Y592" s="19" t="n"/>
      <c r="Z592" s="19" t="n"/>
      <c r="AA592" s="15" t="inlineStr">
        <is>
          <t>High</t>
        </is>
      </c>
      <c r="AB592" s="15" t="inlineStr">
        <is>
          <t>Iconic value big-can tea</t>
        </is>
      </c>
      <c r="AC592" s="15" t="inlineStr">
        <is>
          <t>Huge can of sweet tea for almost nothing</t>
        </is>
      </c>
      <c r="AD592" s="15" t="inlineStr">
        <is>
          <t>Unbeatable size-for-price value.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680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Arizona</t>
        </is>
      </c>
      <c r="B593" s="15" t="inlineStr">
        <is>
          <t>Arizona Green Tea | Green Tea w/ Honey | 12-pack 680mL</t>
        </is>
      </c>
      <c r="C593" s="15" t="inlineStr">
        <is>
          <t>4) Caffeine &amp; energy beverage</t>
        </is>
      </c>
      <c r="D593" s="15" t="inlineStr">
        <is>
          <t>680 mL can</t>
        </is>
      </c>
      <c r="E593" s="16" t="n">
        <v>12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Green Tea w/ Honey</t>
        </is>
      </c>
      <c r="P593" s="16" t="n">
        <v>15</v>
      </c>
      <c r="Q593" s="16" t="n">
        <v>20</v>
      </c>
      <c r="R593" s="15" t="inlineStr">
        <is>
          <t>Not listed</t>
        </is>
      </c>
      <c r="S593" s="16" t="n">
        <v>51</v>
      </c>
      <c r="T593" s="16" t="n">
        <v>240</v>
      </c>
      <c r="U593" s="15" t="inlineStr">
        <is>
          <t>HFCS + honey</t>
        </is>
      </c>
      <c r="V593" s="15" t="inlineStr">
        <is>
          <t>Big-can iced tea, value 99c brand</t>
        </is>
      </c>
      <c r="W593" s="19" t="n"/>
      <c r="X593" s="19" t="n"/>
      <c r="Y593" s="19" t="n"/>
      <c r="Z593" s="19" t="n"/>
      <c r="AA593" s="15" t="inlineStr">
        <is>
          <t>High</t>
        </is>
      </c>
      <c r="AB593" s="15" t="inlineStr">
        <is>
          <t>Iconic value big-can tea</t>
        </is>
      </c>
      <c r="AC593" s="15" t="inlineStr">
        <is>
          <t>Huge can of sweet tea for almost nothing</t>
        </is>
      </c>
      <c r="AD593" s="15" t="inlineStr">
        <is>
          <t>Unbeatable size-for-price value.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680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Arizona</t>
        </is>
      </c>
      <c r="B594" s="15" t="inlineStr">
        <is>
          <t>Arizona Green Tea | Green Tea w/ Honey | 24-pack 680mL</t>
        </is>
      </c>
      <c r="C594" s="15" t="inlineStr">
        <is>
          <t>4) Caffeine &amp; energy beverage</t>
        </is>
      </c>
      <c r="D594" s="15" t="inlineStr">
        <is>
          <t>680 mL can</t>
        </is>
      </c>
      <c r="E594" s="16" t="n">
        <v>24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Green Tea w/ Honey</t>
        </is>
      </c>
      <c r="P594" s="16" t="n">
        <v>15</v>
      </c>
      <c r="Q594" s="16" t="n">
        <v>20</v>
      </c>
      <c r="R594" s="15" t="inlineStr">
        <is>
          <t>Not listed</t>
        </is>
      </c>
      <c r="S594" s="16" t="n">
        <v>51</v>
      </c>
      <c r="T594" s="16" t="n">
        <v>240</v>
      </c>
      <c r="U594" s="15" t="inlineStr">
        <is>
          <t>HFCS + honey</t>
        </is>
      </c>
      <c r="V594" s="15" t="inlineStr">
        <is>
          <t>Big-can iced tea, value 99c brand</t>
        </is>
      </c>
      <c r="W594" s="19" t="n"/>
      <c r="X594" s="19" t="n"/>
      <c r="Y594" s="19" t="n"/>
      <c r="Z594" s="19" t="n"/>
      <c r="AA594" s="15" t="inlineStr">
        <is>
          <t>High</t>
        </is>
      </c>
      <c r="AB594" s="15" t="inlineStr">
        <is>
          <t>Iconic value big-can tea</t>
        </is>
      </c>
      <c r="AC594" s="15" t="inlineStr">
        <is>
          <t>Huge can of sweet tea for almost nothing</t>
        </is>
      </c>
      <c r="AD594" s="15" t="inlineStr">
        <is>
          <t>Unbeatable size-for-price value.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680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Arizona</t>
        </is>
      </c>
      <c r="B595" s="15" t="inlineStr">
        <is>
          <t>Arizona Green Tea | Arnold Palmer | single 680mL</t>
        </is>
      </c>
      <c r="C595" s="15" t="inlineStr">
        <is>
          <t>4) Caffeine &amp; energy beverage</t>
        </is>
      </c>
      <c r="D595" s="15" t="inlineStr">
        <is>
          <t>680 mL can</t>
        </is>
      </c>
      <c r="E595" s="16" t="n">
        <v>1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Arnold Palmer</t>
        </is>
      </c>
      <c r="P595" s="16" t="n">
        <v>15</v>
      </c>
      <c r="Q595" s="16" t="n">
        <v>20</v>
      </c>
      <c r="R595" s="15" t="inlineStr">
        <is>
          <t>Not listed</t>
        </is>
      </c>
      <c r="S595" s="16" t="n">
        <v>51</v>
      </c>
      <c r="T595" s="16" t="n">
        <v>240</v>
      </c>
      <c r="U595" s="15" t="inlineStr">
        <is>
          <t>HFCS + honey</t>
        </is>
      </c>
      <c r="V595" s="15" t="inlineStr">
        <is>
          <t>Big-can iced tea, value 99c brand</t>
        </is>
      </c>
      <c r="W595" s="19" t="n"/>
      <c r="X595" s="19" t="n"/>
      <c r="Y595" s="19" t="n"/>
      <c r="Z595" s="19" t="n"/>
      <c r="AA595" s="15" t="inlineStr">
        <is>
          <t>High</t>
        </is>
      </c>
      <c r="AB595" s="15" t="inlineStr">
        <is>
          <t>Iconic value big-can tea</t>
        </is>
      </c>
      <c r="AC595" s="15" t="inlineStr">
        <is>
          <t>Huge can of sweet tea for almost nothing</t>
        </is>
      </c>
      <c r="AD595" s="15" t="inlineStr">
        <is>
          <t>Unbeatable size-for-price value.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680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Arizona</t>
        </is>
      </c>
      <c r="B596" s="15" t="inlineStr">
        <is>
          <t>Arizona Green Tea | Arnold Palmer | 6-pack 680mL</t>
        </is>
      </c>
      <c r="C596" s="15" t="inlineStr">
        <is>
          <t>4) Caffeine &amp; energy beverage</t>
        </is>
      </c>
      <c r="D596" s="15" t="inlineStr">
        <is>
          <t>680 mL can</t>
        </is>
      </c>
      <c r="E596" s="16" t="n">
        <v>6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Arnold Palmer</t>
        </is>
      </c>
      <c r="P596" s="16" t="n">
        <v>15</v>
      </c>
      <c r="Q596" s="16" t="n">
        <v>20</v>
      </c>
      <c r="R596" s="15" t="inlineStr">
        <is>
          <t>Not listed</t>
        </is>
      </c>
      <c r="S596" s="16" t="n">
        <v>51</v>
      </c>
      <c r="T596" s="16" t="n">
        <v>240</v>
      </c>
      <c r="U596" s="15" t="inlineStr">
        <is>
          <t>HFCS + honey</t>
        </is>
      </c>
      <c r="V596" s="15" t="inlineStr">
        <is>
          <t>Big-can iced tea, value 99c brand</t>
        </is>
      </c>
      <c r="W596" s="19" t="n"/>
      <c r="X596" s="19" t="n"/>
      <c r="Y596" s="19" t="n"/>
      <c r="Z596" s="19" t="n"/>
      <c r="AA596" s="15" t="inlineStr">
        <is>
          <t>High</t>
        </is>
      </c>
      <c r="AB596" s="15" t="inlineStr">
        <is>
          <t>Iconic value big-can tea</t>
        </is>
      </c>
      <c r="AC596" s="15" t="inlineStr">
        <is>
          <t>Huge can of sweet tea for almost nothing</t>
        </is>
      </c>
      <c r="AD596" s="15" t="inlineStr">
        <is>
          <t>Unbeatable size-for-price value.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680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Arizona</t>
        </is>
      </c>
      <c r="B597" s="15" t="inlineStr">
        <is>
          <t>Arizona Green Tea | Arnold Palmer | 12-pack 680mL</t>
        </is>
      </c>
      <c r="C597" s="15" t="inlineStr">
        <is>
          <t>4) Caffeine &amp; energy beverage</t>
        </is>
      </c>
      <c r="D597" s="15" t="inlineStr">
        <is>
          <t>680 mL can</t>
        </is>
      </c>
      <c r="E597" s="16" t="n">
        <v>12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Arnold Palmer</t>
        </is>
      </c>
      <c r="P597" s="16" t="n">
        <v>15</v>
      </c>
      <c r="Q597" s="16" t="n">
        <v>20</v>
      </c>
      <c r="R597" s="15" t="inlineStr">
        <is>
          <t>Not listed</t>
        </is>
      </c>
      <c r="S597" s="16" t="n">
        <v>51</v>
      </c>
      <c r="T597" s="16" t="n">
        <v>240</v>
      </c>
      <c r="U597" s="15" t="inlineStr">
        <is>
          <t>HFCS + honey</t>
        </is>
      </c>
      <c r="V597" s="15" t="inlineStr">
        <is>
          <t>Big-can iced tea, value 99c brand</t>
        </is>
      </c>
      <c r="W597" s="19" t="n"/>
      <c r="X597" s="19" t="n"/>
      <c r="Y597" s="19" t="n"/>
      <c r="Z597" s="19" t="n"/>
      <c r="AA597" s="15" t="inlineStr">
        <is>
          <t>High</t>
        </is>
      </c>
      <c r="AB597" s="15" t="inlineStr">
        <is>
          <t>Iconic value big-can tea</t>
        </is>
      </c>
      <c r="AC597" s="15" t="inlineStr">
        <is>
          <t>Huge can of sweet tea for almost nothing</t>
        </is>
      </c>
      <c r="AD597" s="15" t="inlineStr">
        <is>
          <t>Unbeatable size-for-price value.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680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Arizona</t>
        </is>
      </c>
      <c r="B598" s="15" t="inlineStr">
        <is>
          <t>Arizona Green Tea | Arnold Palmer | 24-pack 680mL</t>
        </is>
      </c>
      <c r="C598" s="15" t="inlineStr">
        <is>
          <t>4) Caffeine &amp; energy beverage</t>
        </is>
      </c>
      <c r="D598" s="15" t="inlineStr">
        <is>
          <t>680 mL can</t>
        </is>
      </c>
      <c r="E598" s="16" t="n">
        <v>24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Arnold Palmer</t>
        </is>
      </c>
      <c r="P598" s="16" t="n">
        <v>15</v>
      </c>
      <c r="Q598" s="16" t="n">
        <v>20</v>
      </c>
      <c r="R598" s="15" t="inlineStr">
        <is>
          <t>Not listed</t>
        </is>
      </c>
      <c r="S598" s="16" t="n">
        <v>51</v>
      </c>
      <c r="T598" s="16" t="n">
        <v>240</v>
      </c>
      <c r="U598" s="15" t="inlineStr">
        <is>
          <t>HFCS + honey</t>
        </is>
      </c>
      <c r="V598" s="15" t="inlineStr">
        <is>
          <t>Big-can iced tea, value 99c brand</t>
        </is>
      </c>
      <c r="W598" s="19" t="n"/>
      <c r="X598" s="19" t="n"/>
      <c r="Y598" s="19" t="n"/>
      <c r="Z598" s="19" t="n"/>
      <c r="AA598" s="15" t="inlineStr">
        <is>
          <t>High</t>
        </is>
      </c>
      <c r="AB598" s="15" t="inlineStr">
        <is>
          <t>Iconic value big-can tea</t>
        </is>
      </c>
      <c r="AC598" s="15" t="inlineStr">
        <is>
          <t>Huge can of sweet tea for almost nothing</t>
        </is>
      </c>
      <c r="AD598" s="15" t="inlineStr">
        <is>
          <t>Unbeatable size-for-price value.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680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Arizona</t>
        </is>
      </c>
      <c r="B599" s="15" t="inlineStr">
        <is>
          <t>Arizona Green Tea | Mucho Mango | single 680mL</t>
        </is>
      </c>
      <c r="C599" s="15" t="inlineStr">
        <is>
          <t>4) Caffeine &amp; energy beverage</t>
        </is>
      </c>
      <c r="D599" s="15" t="inlineStr">
        <is>
          <t>680 mL can</t>
        </is>
      </c>
      <c r="E599" s="16" t="n">
        <v>1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Mucho Mango</t>
        </is>
      </c>
      <c r="P599" s="16" t="n">
        <v>15</v>
      </c>
      <c r="Q599" s="16" t="n">
        <v>20</v>
      </c>
      <c r="R599" s="15" t="inlineStr">
        <is>
          <t>Not listed</t>
        </is>
      </c>
      <c r="S599" s="16" t="n">
        <v>51</v>
      </c>
      <c r="T599" s="16" t="n">
        <v>240</v>
      </c>
      <c r="U599" s="15" t="inlineStr">
        <is>
          <t>HFCS + honey</t>
        </is>
      </c>
      <c r="V599" s="15" t="inlineStr">
        <is>
          <t>Big-can iced tea, value 99c brand</t>
        </is>
      </c>
      <c r="W599" s="19" t="n"/>
      <c r="X599" s="19" t="n"/>
      <c r="Y599" s="19" t="n"/>
      <c r="Z599" s="19" t="n"/>
      <c r="AA599" s="15" t="inlineStr">
        <is>
          <t>High</t>
        </is>
      </c>
      <c r="AB599" s="15" t="inlineStr">
        <is>
          <t>Iconic value big-can tea</t>
        </is>
      </c>
      <c r="AC599" s="15" t="inlineStr">
        <is>
          <t>Huge can of sweet tea for almost nothing</t>
        </is>
      </c>
      <c r="AD599" s="15" t="inlineStr">
        <is>
          <t>Unbeatable size-for-price value.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680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Arizona</t>
        </is>
      </c>
      <c r="B600" s="15" t="inlineStr">
        <is>
          <t>Arizona Green Tea | Mucho Mango | 6-pack 680mL</t>
        </is>
      </c>
      <c r="C600" s="15" t="inlineStr">
        <is>
          <t>4) Caffeine &amp; energy beverage</t>
        </is>
      </c>
      <c r="D600" s="15" t="inlineStr">
        <is>
          <t>680 mL can</t>
        </is>
      </c>
      <c r="E600" s="16" t="n">
        <v>6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Mucho Mango</t>
        </is>
      </c>
      <c r="P600" s="16" t="n">
        <v>15</v>
      </c>
      <c r="Q600" s="16" t="n">
        <v>20</v>
      </c>
      <c r="R600" s="15" t="inlineStr">
        <is>
          <t>Not listed</t>
        </is>
      </c>
      <c r="S600" s="16" t="n">
        <v>51</v>
      </c>
      <c r="T600" s="16" t="n">
        <v>240</v>
      </c>
      <c r="U600" s="15" t="inlineStr">
        <is>
          <t>HFCS + honey</t>
        </is>
      </c>
      <c r="V600" s="15" t="inlineStr">
        <is>
          <t>Big-can iced tea, value 99c brand</t>
        </is>
      </c>
      <c r="W600" s="19" t="n"/>
      <c r="X600" s="19" t="n"/>
      <c r="Y600" s="19" t="n"/>
      <c r="Z600" s="19" t="n"/>
      <c r="AA600" s="15" t="inlineStr">
        <is>
          <t>High</t>
        </is>
      </c>
      <c r="AB600" s="15" t="inlineStr">
        <is>
          <t>Iconic value big-can tea</t>
        </is>
      </c>
      <c r="AC600" s="15" t="inlineStr">
        <is>
          <t>Huge can of sweet tea for almost nothing</t>
        </is>
      </c>
      <c r="AD600" s="15" t="inlineStr">
        <is>
          <t>Unbeatable size-for-price value.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680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Arizona</t>
        </is>
      </c>
      <c r="B601" s="15" t="inlineStr">
        <is>
          <t>Arizona Green Tea | Mucho Mango | 12-pack 680mL</t>
        </is>
      </c>
      <c r="C601" s="15" t="inlineStr">
        <is>
          <t>4) Caffeine &amp; energy beverage</t>
        </is>
      </c>
      <c r="D601" s="15" t="inlineStr">
        <is>
          <t>680 mL can</t>
        </is>
      </c>
      <c r="E601" s="16" t="n">
        <v>12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Mucho Mango</t>
        </is>
      </c>
      <c r="P601" s="16" t="n">
        <v>15</v>
      </c>
      <c r="Q601" s="16" t="n">
        <v>20</v>
      </c>
      <c r="R601" s="15" t="inlineStr">
        <is>
          <t>Not listed</t>
        </is>
      </c>
      <c r="S601" s="16" t="n">
        <v>51</v>
      </c>
      <c r="T601" s="16" t="n">
        <v>240</v>
      </c>
      <c r="U601" s="15" t="inlineStr">
        <is>
          <t>HFCS + honey</t>
        </is>
      </c>
      <c r="V601" s="15" t="inlineStr">
        <is>
          <t>Big-can iced tea, value 99c brand</t>
        </is>
      </c>
      <c r="W601" s="19" t="n"/>
      <c r="X601" s="19" t="n"/>
      <c r="Y601" s="19" t="n"/>
      <c r="Z601" s="19" t="n"/>
      <c r="AA601" s="15" t="inlineStr">
        <is>
          <t>High</t>
        </is>
      </c>
      <c r="AB601" s="15" t="inlineStr">
        <is>
          <t>Iconic value big-can tea</t>
        </is>
      </c>
      <c r="AC601" s="15" t="inlineStr">
        <is>
          <t>Huge can of sweet tea for almost nothing</t>
        </is>
      </c>
      <c r="AD601" s="15" t="inlineStr">
        <is>
          <t>Unbeatable size-for-price value.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680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Arizona</t>
        </is>
      </c>
      <c r="B602" s="15" t="inlineStr">
        <is>
          <t>Arizona Green Tea | Mucho Mango | 24-pack 680mL</t>
        </is>
      </c>
      <c r="C602" s="15" t="inlineStr">
        <is>
          <t>4) Caffeine &amp; energy beverage</t>
        </is>
      </c>
      <c r="D602" s="15" t="inlineStr">
        <is>
          <t>680 mL can</t>
        </is>
      </c>
      <c r="E602" s="16" t="n">
        <v>24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Mucho Mango</t>
        </is>
      </c>
      <c r="P602" s="16" t="n">
        <v>15</v>
      </c>
      <c r="Q602" s="16" t="n">
        <v>20</v>
      </c>
      <c r="R602" s="15" t="inlineStr">
        <is>
          <t>Not listed</t>
        </is>
      </c>
      <c r="S602" s="16" t="n">
        <v>51</v>
      </c>
      <c r="T602" s="16" t="n">
        <v>240</v>
      </c>
      <c r="U602" s="15" t="inlineStr">
        <is>
          <t>HFCS + honey</t>
        </is>
      </c>
      <c r="V602" s="15" t="inlineStr">
        <is>
          <t>Big-can iced tea, value 99c brand</t>
        </is>
      </c>
      <c r="W602" s="19" t="n"/>
      <c r="X602" s="19" t="n"/>
      <c r="Y602" s="19" t="n"/>
      <c r="Z602" s="19" t="n"/>
      <c r="AA602" s="15" t="inlineStr">
        <is>
          <t>High</t>
        </is>
      </c>
      <c r="AB602" s="15" t="inlineStr">
        <is>
          <t>Iconic value big-can tea</t>
        </is>
      </c>
      <c r="AC602" s="15" t="inlineStr">
        <is>
          <t>Huge can of sweet tea for almost nothing</t>
        </is>
      </c>
      <c r="AD602" s="15" t="inlineStr">
        <is>
          <t>Unbeatable size-for-price value.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680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Arizona</t>
        </is>
      </c>
      <c r="B603" s="15" t="inlineStr">
        <is>
          <t>Arizona Green Tea | Watermelon | single 680mL</t>
        </is>
      </c>
      <c r="C603" s="15" t="inlineStr">
        <is>
          <t>4) Caffeine &amp; energy beverage</t>
        </is>
      </c>
      <c r="D603" s="15" t="inlineStr">
        <is>
          <t>680 mL can</t>
        </is>
      </c>
      <c r="E603" s="16" t="n">
        <v>1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Watermelon</t>
        </is>
      </c>
      <c r="P603" s="16" t="n">
        <v>15</v>
      </c>
      <c r="Q603" s="16" t="n">
        <v>20</v>
      </c>
      <c r="R603" s="15" t="inlineStr">
        <is>
          <t>Not listed</t>
        </is>
      </c>
      <c r="S603" s="16" t="n">
        <v>51</v>
      </c>
      <c r="T603" s="16" t="n">
        <v>240</v>
      </c>
      <c r="U603" s="15" t="inlineStr">
        <is>
          <t>HFCS + honey</t>
        </is>
      </c>
      <c r="V603" s="15" t="inlineStr">
        <is>
          <t>Big-can iced tea, value 99c brand</t>
        </is>
      </c>
      <c r="W603" s="19" t="n"/>
      <c r="X603" s="19" t="n"/>
      <c r="Y603" s="19" t="n"/>
      <c r="Z603" s="19" t="n"/>
      <c r="AA603" s="15" t="inlineStr">
        <is>
          <t>High</t>
        </is>
      </c>
      <c r="AB603" s="15" t="inlineStr">
        <is>
          <t>Iconic value big-can tea</t>
        </is>
      </c>
      <c r="AC603" s="15" t="inlineStr">
        <is>
          <t>Huge can of sweet tea for almost nothing</t>
        </is>
      </c>
      <c r="AD603" s="15" t="inlineStr">
        <is>
          <t>Unbeatable size-for-price value.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680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Arizona</t>
        </is>
      </c>
      <c r="B604" s="15" t="inlineStr">
        <is>
          <t>Arizona Green Tea | Watermelon | 6-pack 680mL</t>
        </is>
      </c>
      <c r="C604" s="15" t="inlineStr">
        <is>
          <t>4) Caffeine &amp; energy beverage</t>
        </is>
      </c>
      <c r="D604" s="15" t="inlineStr">
        <is>
          <t>680 mL can</t>
        </is>
      </c>
      <c r="E604" s="16" t="n">
        <v>6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Watermelon</t>
        </is>
      </c>
      <c r="P604" s="16" t="n">
        <v>15</v>
      </c>
      <c r="Q604" s="16" t="n">
        <v>20</v>
      </c>
      <c r="R604" s="15" t="inlineStr">
        <is>
          <t>Not listed</t>
        </is>
      </c>
      <c r="S604" s="16" t="n">
        <v>51</v>
      </c>
      <c r="T604" s="16" t="n">
        <v>240</v>
      </c>
      <c r="U604" s="15" t="inlineStr">
        <is>
          <t>HFCS + honey</t>
        </is>
      </c>
      <c r="V604" s="15" t="inlineStr">
        <is>
          <t>Big-can iced tea, value 99c brand</t>
        </is>
      </c>
      <c r="W604" s="19" t="n"/>
      <c r="X604" s="19" t="n"/>
      <c r="Y604" s="19" t="n"/>
      <c r="Z604" s="19" t="n"/>
      <c r="AA604" s="15" t="inlineStr">
        <is>
          <t>High</t>
        </is>
      </c>
      <c r="AB604" s="15" t="inlineStr">
        <is>
          <t>Iconic value big-can tea</t>
        </is>
      </c>
      <c r="AC604" s="15" t="inlineStr">
        <is>
          <t>Huge can of sweet tea for almost nothing</t>
        </is>
      </c>
      <c r="AD604" s="15" t="inlineStr">
        <is>
          <t>Unbeatable size-for-price value.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680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Arizona</t>
        </is>
      </c>
      <c r="B605" s="15" t="inlineStr">
        <is>
          <t>Arizona Green Tea | Watermelon | 12-pack 680mL</t>
        </is>
      </c>
      <c r="C605" s="15" t="inlineStr">
        <is>
          <t>4) Caffeine &amp; energy beverage</t>
        </is>
      </c>
      <c r="D605" s="15" t="inlineStr">
        <is>
          <t>680 mL can</t>
        </is>
      </c>
      <c r="E605" s="16" t="n">
        <v>12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Watermelon</t>
        </is>
      </c>
      <c r="P605" s="16" t="n">
        <v>15</v>
      </c>
      <c r="Q605" s="16" t="n">
        <v>20</v>
      </c>
      <c r="R605" s="15" t="inlineStr">
        <is>
          <t>Not listed</t>
        </is>
      </c>
      <c r="S605" s="16" t="n">
        <v>51</v>
      </c>
      <c r="T605" s="16" t="n">
        <v>240</v>
      </c>
      <c r="U605" s="15" t="inlineStr">
        <is>
          <t>HFCS + honey</t>
        </is>
      </c>
      <c r="V605" s="15" t="inlineStr">
        <is>
          <t>Big-can iced tea, value 99c brand</t>
        </is>
      </c>
      <c r="W605" s="19" t="n"/>
      <c r="X605" s="19" t="n"/>
      <c r="Y605" s="19" t="n"/>
      <c r="Z605" s="19" t="n"/>
      <c r="AA605" s="15" t="inlineStr">
        <is>
          <t>High</t>
        </is>
      </c>
      <c r="AB605" s="15" t="inlineStr">
        <is>
          <t>Iconic value big-can tea</t>
        </is>
      </c>
      <c r="AC605" s="15" t="inlineStr">
        <is>
          <t>Huge can of sweet tea for almost nothing</t>
        </is>
      </c>
      <c r="AD605" s="15" t="inlineStr">
        <is>
          <t>Unbeatable size-for-price value.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680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Arizona</t>
        </is>
      </c>
      <c r="B606" s="15" t="inlineStr">
        <is>
          <t>Arizona Green Tea | Watermelon | 24-pack 680mL</t>
        </is>
      </c>
      <c r="C606" s="15" t="inlineStr">
        <is>
          <t>4) Caffeine &amp; energy beverage</t>
        </is>
      </c>
      <c r="D606" s="15" t="inlineStr">
        <is>
          <t>680 mL can</t>
        </is>
      </c>
      <c r="E606" s="16" t="n">
        <v>24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Watermelon</t>
        </is>
      </c>
      <c r="P606" s="16" t="n">
        <v>15</v>
      </c>
      <c r="Q606" s="16" t="n">
        <v>20</v>
      </c>
      <c r="R606" s="15" t="inlineStr">
        <is>
          <t>Not listed</t>
        </is>
      </c>
      <c r="S606" s="16" t="n">
        <v>51</v>
      </c>
      <c r="T606" s="16" t="n">
        <v>240</v>
      </c>
      <c r="U606" s="15" t="inlineStr">
        <is>
          <t>HFCS + honey</t>
        </is>
      </c>
      <c r="V606" s="15" t="inlineStr">
        <is>
          <t>Big-can iced tea, value 99c brand</t>
        </is>
      </c>
      <c r="W606" s="19" t="n"/>
      <c r="X606" s="19" t="n"/>
      <c r="Y606" s="19" t="n"/>
      <c r="Z606" s="19" t="n"/>
      <c r="AA606" s="15" t="inlineStr">
        <is>
          <t>High</t>
        </is>
      </c>
      <c r="AB606" s="15" t="inlineStr">
        <is>
          <t>Iconic value big-can tea</t>
        </is>
      </c>
      <c r="AC606" s="15" t="inlineStr">
        <is>
          <t>Huge can of sweet tea for almost nothing</t>
        </is>
      </c>
      <c r="AD606" s="15" t="inlineStr">
        <is>
          <t>Unbeatable size-for-price value.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680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Arizona</t>
        </is>
      </c>
      <c r="B607" s="15" t="inlineStr">
        <is>
          <t>Arizona Green Tea | Lemon Tea | single 680mL</t>
        </is>
      </c>
      <c r="C607" s="15" t="inlineStr">
        <is>
          <t>4) Caffeine &amp; energy beverage</t>
        </is>
      </c>
      <c r="D607" s="15" t="inlineStr">
        <is>
          <t>680 mL can</t>
        </is>
      </c>
      <c r="E607" s="16" t="n">
        <v>1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Lemon Tea</t>
        </is>
      </c>
      <c r="P607" s="16" t="n">
        <v>15</v>
      </c>
      <c r="Q607" s="16" t="n">
        <v>20</v>
      </c>
      <c r="R607" s="15" t="inlineStr">
        <is>
          <t>Not listed</t>
        </is>
      </c>
      <c r="S607" s="16" t="n">
        <v>51</v>
      </c>
      <c r="T607" s="16" t="n">
        <v>240</v>
      </c>
      <c r="U607" s="15" t="inlineStr">
        <is>
          <t>HFCS + honey</t>
        </is>
      </c>
      <c r="V607" s="15" t="inlineStr">
        <is>
          <t>Big-can iced tea, value 99c brand</t>
        </is>
      </c>
      <c r="W607" s="19" t="n"/>
      <c r="X607" s="19" t="n"/>
      <c r="Y607" s="19" t="n"/>
      <c r="Z607" s="19" t="n"/>
      <c r="AA607" s="15" t="inlineStr">
        <is>
          <t>High</t>
        </is>
      </c>
      <c r="AB607" s="15" t="inlineStr">
        <is>
          <t>Iconic value big-can tea</t>
        </is>
      </c>
      <c r="AC607" s="15" t="inlineStr">
        <is>
          <t>Huge can of sweet tea for almost nothing</t>
        </is>
      </c>
      <c r="AD607" s="15" t="inlineStr">
        <is>
          <t>Unbeatable size-for-price value.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680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Arizona</t>
        </is>
      </c>
      <c r="B608" s="15" t="inlineStr">
        <is>
          <t>Arizona Green Tea | Lemon Tea | 6-pack 680mL</t>
        </is>
      </c>
      <c r="C608" s="15" t="inlineStr">
        <is>
          <t>4) Caffeine &amp; energy beverage</t>
        </is>
      </c>
      <c r="D608" s="15" t="inlineStr">
        <is>
          <t>680 mL can</t>
        </is>
      </c>
      <c r="E608" s="16" t="n">
        <v>6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Lemon Tea</t>
        </is>
      </c>
      <c r="P608" s="16" t="n">
        <v>15</v>
      </c>
      <c r="Q608" s="16" t="n">
        <v>20</v>
      </c>
      <c r="R608" s="15" t="inlineStr">
        <is>
          <t>Not listed</t>
        </is>
      </c>
      <c r="S608" s="16" t="n">
        <v>51</v>
      </c>
      <c r="T608" s="16" t="n">
        <v>240</v>
      </c>
      <c r="U608" s="15" t="inlineStr">
        <is>
          <t>HFCS + honey</t>
        </is>
      </c>
      <c r="V608" s="15" t="inlineStr">
        <is>
          <t>Big-can iced tea, value 99c brand</t>
        </is>
      </c>
      <c r="W608" s="19" t="n"/>
      <c r="X608" s="19" t="n"/>
      <c r="Y608" s="19" t="n"/>
      <c r="Z608" s="19" t="n"/>
      <c r="AA608" s="15" t="inlineStr">
        <is>
          <t>High</t>
        </is>
      </c>
      <c r="AB608" s="15" t="inlineStr">
        <is>
          <t>Iconic value big-can tea</t>
        </is>
      </c>
      <c r="AC608" s="15" t="inlineStr">
        <is>
          <t>Huge can of sweet tea for almost nothing</t>
        </is>
      </c>
      <c r="AD608" s="15" t="inlineStr">
        <is>
          <t>Unbeatable size-for-price value.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680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Arizona</t>
        </is>
      </c>
      <c r="B609" s="15" t="inlineStr">
        <is>
          <t>Arizona Green Tea | Lemon Tea | 12-pack 680mL</t>
        </is>
      </c>
      <c r="C609" s="15" t="inlineStr">
        <is>
          <t>4) Caffeine &amp; energy beverage</t>
        </is>
      </c>
      <c r="D609" s="15" t="inlineStr">
        <is>
          <t>680 mL can</t>
        </is>
      </c>
      <c r="E609" s="16" t="n">
        <v>12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Lemon Tea</t>
        </is>
      </c>
      <c r="P609" s="16" t="n">
        <v>15</v>
      </c>
      <c r="Q609" s="16" t="n">
        <v>20</v>
      </c>
      <c r="R609" s="15" t="inlineStr">
        <is>
          <t>Not listed</t>
        </is>
      </c>
      <c r="S609" s="16" t="n">
        <v>51</v>
      </c>
      <c r="T609" s="16" t="n">
        <v>240</v>
      </c>
      <c r="U609" s="15" t="inlineStr">
        <is>
          <t>HFCS + honey</t>
        </is>
      </c>
      <c r="V609" s="15" t="inlineStr">
        <is>
          <t>Big-can iced tea, value 99c brand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Iconic value big-can tea</t>
        </is>
      </c>
      <c r="AC609" s="15" t="inlineStr">
        <is>
          <t>Huge can of sweet tea for almost nothing</t>
        </is>
      </c>
      <c r="AD609" s="15" t="inlineStr">
        <is>
          <t>Unbeatable size-for-price value.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680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Arizona</t>
        </is>
      </c>
      <c r="B610" s="15" t="inlineStr">
        <is>
          <t>Arizona Green Tea | Lemon Tea | 24-pack 680mL</t>
        </is>
      </c>
      <c r="C610" s="15" t="inlineStr">
        <is>
          <t>4) Caffeine &amp; energy beverage</t>
        </is>
      </c>
      <c r="D610" s="15" t="inlineStr">
        <is>
          <t>680 mL can</t>
        </is>
      </c>
      <c r="E610" s="16" t="n">
        <v>24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Lemon Tea</t>
        </is>
      </c>
      <c r="P610" s="16" t="n">
        <v>15</v>
      </c>
      <c r="Q610" s="16" t="n">
        <v>20</v>
      </c>
      <c r="R610" s="15" t="inlineStr">
        <is>
          <t>Not listed</t>
        </is>
      </c>
      <c r="S610" s="16" t="n">
        <v>51</v>
      </c>
      <c r="T610" s="16" t="n">
        <v>240</v>
      </c>
      <c r="U610" s="15" t="inlineStr">
        <is>
          <t>HFCS + honey</t>
        </is>
      </c>
      <c r="V610" s="15" t="inlineStr">
        <is>
          <t>Big-can iced tea, value 99c brand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Iconic value big-can tea</t>
        </is>
      </c>
      <c r="AC610" s="15" t="inlineStr">
        <is>
          <t>Huge can of sweet tea for almost nothing</t>
        </is>
      </c>
      <c r="AD610" s="15" t="inlineStr">
        <is>
          <t>Unbeatable size-for-price value.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680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Pure Leaf</t>
        </is>
      </c>
      <c r="B611" s="15" t="inlineStr">
        <is>
          <t>Pure Leaf Iced Tea | Sweet Tea | single 547mL</t>
        </is>
      </c>
      <c r="C611" s="15" t="inlineStr">
        <is>
          <t>4) Caffeine &amp; energy beverage</t>
        </is>
      </c>
      <c r="D611" s="15" t="inlineStr">
        <is>
          <t>547 mL bottle</t>
        </is>
      </c>
      <c r="E611" s="16" t="n">
        <v>1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Sweet Tea</t>
        </is>
      </c>
      <c r="P611" s="16" t="n">
        <v>70</v>
      </c>
      <c r="Q611" s="16" t="n">
        <v>10</v>
      </c>
      <c r="R611" s="15" t="inlineStr">
        <is>
          <t>Not listed</t>
        </is>
      </c>
      <c r="S611" s="16" t="n">
        <v>32</v>
      </c>
      <c r="T611" s="16" t="n">
        <v>130</v>
      </c>
      <c r="U611" s="15" t="inlineStr">
        <is>
          <t>Sugar</t>
        </is>
      </c>
      <c r="V611" s="15" t="inlineStr">
        <is>
          <t>Real brewed tea, no powders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Leading premium RTD tea</t>
        </is>
      </c>
      <c r="AC611" s="15" t="inlineStr">
        <is>
          <t>Real-brewed bottled iced tea</t>
        </is>
      </c>
      <c r="AD611" s="15" t="inlineStr">
        <is>
          <t>Brewed-tea taste, not from powder.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547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Pure Leaf</t>
        </is>
      </c>
      <c r="B612" s="15" t="inlineStr">
        <is>
          <t>Pure Leaf Iced Tea | Sweet Tea | 8-pack 547mL</t>
        </is>
      </c>
      <c r="C612" s="15" t="inlineStr">
        <is>
          <t>4) Caffeine &amp; energy beverage</t>
        </is>
      </c>
      <c r="D612" s="15" t="inlineStr">
        <is>
          <t>547 mL bottle</t>
        </is>
      </c>
      <c r="E612" s="16" t="n">
        <v>8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Sweet Tea</t>
        </is>
      </c>
      <c r="P612" s="16" t="n">
        <v>70</v>
      </c>
      <c r="Q612" s="16" t="n">
        <v>10</v>
      </c>
      <c r="R612" s="15" t="inlineStr">
        <is>
          <t>Not listed</t>
        </is>
      </c>
      <c r="S612" s="16" t="n">
        <v>32</v>
      </c>
      <c r="T612" s="16" t="n">
        <v>130</v>
      </c>
      <c r="U612" s="15" t="inlineStr">
        <is>
          <t>Sugar</t>
        </is>
      </c>
      <c r="V612" s="15" t="inlineStr">
        <is>
          <t>Real brewed tea, no powders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Leading premium RTD tea</t>
        </is>
      </c>
      <c r="AC612" s="15" t="inlineStr">
        <is>
          <t>Real-brewed bottled iced tea</t>
        </is>
      </c>
      <c r="AD612" s="15" t="inlineStr">
        <is>
          <t>Brewed-tea taste, not from powder.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547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Pure Leaf</t>
        </is>
      </c>
      <c r="B613" s="15" t="inlineStr">
        <is>
          <t>Pure Leaf Iced Tea | Sweet Tea | 12-pack 547mL</t>
        </is>
      </c>
      <c r="C613" s="15" t="inlineStr">
        <is>
          <t>4) Caffeine &amp; energy beverage</t>
        </is>
      </c>
      <c r="D613" s="15" t="inlineStr">
        <is>
          <t>547 mL bottle</t>
        </is>
      </c>
      <c r="E613" s="16" t="n">
        <v>12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Sweet Tea</t>
        </is>
      </c>
      <c r="P613" s="16" t="n">
        <v>70</v>
      </c>
      <c r="Q613" s="16" t="n">
        <v>10</v>
      </c>
      <c r="R613" s="15" t="inlineStr">
        <is>
          <t>Not listed</t>
        </is>
      </c>
      <c r="S613" s="16" t="n">
        <v>32</v>
      </c>
      <c r="T613" s="16" t="n">
        <v>130</v>
      </c>
      <c r="U613" s="15" t="inlineStr">
        <is>
          <t>Sugar</t>
        </is>
      </c>
      <c r="V613" s="15" t="inlineStr">
        <is>
          <t>Real brewed tea, no powders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Leading premium RTD tea</t>
        </is>
      </c>
      <c r="AC613" s="15" t="inlineStr">
        <is>
          <t>Real-brewed bottled iced tea</t>
        </is>
      </c>
      <c r="AD613" s="15" t="inlineStr">
        <is>
          <t>Brewed-tea taste, not from powder.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547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Pure Leaf</t>
        </is>
      </c>
      <c r="B614" s="15" t="inlineStr">
        <is>
          <t>Pure Leaf Iced Tea | Sweet Tea | 18-pack 547mL</t>
        </is>
      </c>
      <c r="C614" s="15" t="inlineStr">
        <is>
          <t>4) Caffeine &amp; energy beverage</t>
        </is>
      </c>
      <c r="D614" s="15" t="inlineStr">
        <is>
          <t>547 mL bottle</t>
        </is>
      </c>
      <c r="E614" s="16" t="n">
        <v>18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Sweet Tea</t>
        </is>
      </c>
      <c r="P614" s="16" t="n">
        <v>70</v>
      </c>
      <c r="Q614" s="16" t="n">
        <v>10</v>
      </c>
      <c r="R614" s="15" t="inlineStr">
        <is>
          <t>Not listed</t>
        </is>
      </c>
      <c r="S614" s="16" t="n">
        <v>32</v>
      </c>
      <c r="T614" s="16" t="n">
        <v>130</v>
      </c>
      <c r="U614" s="15" t="inlineStr">
        <is>
          <t>Sugar</t>
        </is>
      </c>
      <c r="V614" s="15" t="inlineStr">
        <is>
          <t>Real brewed tea, no powders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Leading premium RTD tea</t>
        </is>
      </c>
      <c r="AC614" s="15" t="inlineStr">
        <is>
          <t>Real-brewed bottled iced tea</t>
        </is>
      </c>
      <c r="AD614" s="15" t="inlineStr">
        <is>
          <t>Brewed-tea taste, not from powder.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547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Pure Leaf</t>
        </is>
      </c>
      <c r="B615" s="15" t="inlineStr">
        <is>
          <t>Pure Leaf Iced Tea | Sweet Tea | 24-pack 547mL</t>
        </is>
      </c>
      <c r="C615" s="15" t="inlineStr">
        <is>
          <t>4) Caffeine &amp; energy beverage</t>
        </is>
      </c>
      <c r="D615" s="15" t="inlineStr">
        <is>
          <t>547 mL bottle</t>
        </is>
      </c>
      <c r="E615" s="16" t="n">
        <v>24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Sweet Tea</t>
        </is>
      </c>
      <c r="P615" s="16" t="n">
        <v>70</v>
      </c>
      <c r="Q615" s="16" t="n">
        <v>10</v>
      </c>
      <c r="R615" s="15" t="inlineStr">
        <is>
          <t>Not listed</t>
        </is>
      </c>
      <c r="S615" s="16" t="n">
        <v>32</v>
      </c>
      <c r="T615" s="16" t="n">
        <v>130</v>
      </c>
      <c r="U615" s="15" t="inlineStr">
        <is>
          <t>Sugar</t>
        </is>
      </c>
      <c r="V615" s="15" t="inlineStr">
        <is>
          <t>Real brewed tea, no powders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Leading premium RTD tea</t>
        </is>
      </c>
      <c r="AC615" s="15" t="inlineStr">
        <is>
          <t>Real-brewed bottled iced tea</t>
        </is>
      </c>
      <c r="AD615" s="15" t="inlineStr">
        <is>
          <t>Brewed-tea taste, not from powder.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547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Pure Leaf</t>
        </is>
      </c>
      <c r="B616" s="15" t="inlineStr">
        <is>
          <t>Pure Leaf Iced Tea | Lemon | single 547mL</t>
        </is>
      </c>
      <c r="C616" s="15" t="inlineStr">
        <is>
          <t>4) Caffeine &amp; energy beverage</t>
        </is>
      </c>
      <c r="D616" s="15" t="inlineStr">
        <is>
          <t>547 mL bottle</t>
        </is>
      </c>
      <c r="E616" s="16" t="n">
        <v>1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Lemon</t>
        </is>
      </c>
      <c r="P616" s="16" t="n">
        <v>70</v>
      </c>
      <c r="Q616" s="16" t="n">
        <v>10</v>
      </c>
      <c r="R616" s="15" t="inlineStr">
        <is>
          <t>Not listed</t>
        </is>
      </c>
      <c r="S616" s="16" t="n">
        <v>32</v>
      </c>
      <c r="T616" s="16" t="n">
        <v>130</v>
      </c>
      <c r="U616" s="15" t="inlineStr">
        <is>
          <t>Sugar</t>
        </is>
      </c>
      <c r="V616" s="15" t="inlineStr">
        <is>
          <t>Real brewed tea, no powders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Leading premium RTD tea</t>
        </is>
      </c>
      <c r="AC616" s="15" t="inlineStr">
        <is>
          <t>Real-brewed bottled iced tea</t>
        </is>
      </c>
      <c r="AD616" s="15" t="inlineStr">
        <is>
          <t>Brewed-tea taste, not from powder.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547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Pure Leaf</t>
        </is>
      </c>
      <c r="B617" s="15" t="inlineStr">
        <is>
          <t>Pure Leaf Iced Tea | Lemon | 8-pack 547mL</t>
        </is>
      </c>
      <c r="C617" s="15" t="inlineStr">
        <is>
          <t>4) Caffeine &amp; energy beverage</t>
        </is>
      </c>
      <c r="D617" s="15" t="inlineStr">
        <is>
          <t>547 mL bottle</t>
        </is>
      </c>
      <c r="E617" s="16" t="n">
        <v>8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Lemon</t>
        </is>
      </c>
      <c r="P617" s="16" t="n">
        <v>70</v>
      </c>
      <c r="Q617" s="16" t="n">
        <v>10</v>
      </c>
      <c r="R617" s="15" t="inlineStr">
        <is>
          <t>Not listed</t>
        </is>
      </c>
      <c r="S617" s="16" t="n">
        <v>32</v>
      </c>
      <c r="T617" s="16" t="n">
        <v>130</v>
      </c>
      <c r="U617" s="15" t="inlineStr">
        <is>
          <t>Sugar</t>
        </is>
      </c>
      <c r="V617" s="15" t="inlineStr">
        <is>
          <t>Real brewed tea, no powders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Leading premium RTD tea</t>
        </is>
      </c>
      <c r="AC617" s="15" t="inlineStr">
        <is>
          <t>Real-brewed bottled iced tea</t>
        </is>
      </c>
      <c r="AD617" s="15" t="inlineStr">
        <is>
          <t>Brewed-tea taste, not from powder.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547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Pure Leaf</t>
        </is>
      </c>
      <c r="B618" s="15" t="inlineStr">
        <is>
          <t>Pure Leaf Iced Tea | Lemon | 12-pack 547mL</t>
        </is>
      </c>
      <c r="C618" s="15" t="inlineStr">
        <is>
          <t>4) Caffeine &amp; energy beverage</t>
        </is>
      </c>
      <c r="D618" s="15" t="inlineStr">
        <is>
          <t>547 mL bottle</t>
        </is>
      </c>
      <c r="E618" s="16" t="n">
        <v>12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Lemon</t>
        </is>
      </c>
      <c r="P618" s="16" t="n">
        <v>70</v>
      </c>
      <c r="Q618" s="16" t="n">
        <v>10</v>
      </c>
      <c r="R618" s="15" t="inlineStr">
        <is>
          <t>Not listed</t>
        </is>
      </c>
      <c r="S618" s="16" t="n">
        <v>32</v>
      </c>
      <c r="T618" s="16" t="n">
        <v>130</v>
      </c>
      <c r="U618" s="15" t="inlineStr">
        <is>
          <t>Sugar</t>
        </is>
      </c>
      <c r="V618" s="15" t="inlineStr">
        <is>
          <t>Real brewed tea, no powders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Leading premium RTD tea</t>
        </is>
      </c>
      <c r="AC618" s="15" t="inlineStr">
        <is>
          <t>Real-brewed bottled iced tea</t>
        </is>
      </c>
      <c r="AD618" s="15" t="inlineStr">
        <is>
          <t>Brewed-tea taste, not from powder.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547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Pure Leaf</t>
        </is>
      </c>
      <c r="B619" s="15" t="inlineStr">
        <is>
          <t>Pure Leaf Iced Tea | Lemon | 18-pack 547mL</t>
        </is>
      </c>
      <c r="C619" s="15" t="inlineStr">
        <is>
          <t>4) Caffeine &amp; energy beverage</t>
        </is>
      </c>
      <c r="D619" s="15" t="inlineStr">
        <is>
          <t>547 mL bottle</t>
        </is>
      </c>
      <c r="E619" s="16" t="n">
        <v>18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Lemon</t>
        </is>
      </c>
      <c r="P619" s="16" t="n">
        <v>70</v>
      </c>
      <c r="Q619" s="16" t="n">
        <v>10</v>
      </c>
      <c r="R619" s="15" t="inlineStr">
        <is>
          <t>Not listed</t>
        </is>
      </c>
      <c r="S619" s="16" t="n">
        <v>32</v>
      </c>
      <c r="T619" s="16" t="n">
        <v>130</v>
      </c>
      <c r="U619" s="15" t="inlineStr">
        <is>
          <t>Sugar</t>
        </is>
      </c>
      <c r="V619" s="15" t="inlineStr">
        <is>
          <t>Real brewed tea, no powders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Leading premium RTD tea</t>
        </is>
      </c>
      <c r="AC619" s="15" t="inlineStr">
        <is>
          <t>Real-brewed bottled iced tea</t>
        </is>
      </c>
      <c r="AD619" s="15" t="inlineStr">
        <is>
          <t>Brewed-tea taste, not from powder.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547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Pure Leaf</t>
        </is>
      </c>
      <c r="B620" s="15" t="inlineStr">
        <is>
          <t>Pure Leaf Iced Tea | Lemon | 24-pack 547mL</t>
        </is>
      </c>
      <c r="C620" s="15" t="inlineStr">
        <is>
          <t>4) Caffeine &amp; energy beverage</t>
        </is>
      </c>
      <c r="D620" s="15" t="inlineStr">
        <is>
          <t>547 mL bottle</t>
        </is>
      </c>
      <c r="E620" s="16" t="n">
        <v>24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Lemon</t>
        </is>
      </c>
      <c r="P620" s="16" t="n">
        <v>70</v>
      </c>
      <c r="Q620" s="16" t="n">
        <v>10</v>
      </c>
      <c r="R620" s="15" t="inlineStr">
        <is>
          <t>Not listed</t>
        </is>
      </c>
      <c r="S620" s="16" t="n">
        <v>32</v>
      </c>
      <c r="T620" s="16" t="n">
        <v>130</v>
      </c>
      <c r="U620" s="15" t="inlineStr">
        <is>
          <t>Sugar</t>
        </is>
      </c>
      <c r="V620" s="15" t="inlineStr">
        <is>
          <t>Real brewed tea, no powders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Leading premium RTD tea</t>
        </is>
      </c>
      <c r="AC620" s="15" t="inlineStr">
        <is>
          <t>Real-brewed bottled iced tea</t>
        </is>
      </c>
      <c r="AD620" s="15" t="inlineStr">
        <is>
          <t>Brewed-tea taste, not from powder.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547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Pure Leaf</t>
        </is>
      </c>
      <c r="B621" s="15" t="inlineStr">
        <is>
          <t>Pure Leaf Iced Tea | Unsweetened | single 547mL</t>
        </is>
      </c>
      <c r="C621" s="15" t="inlineStr">
        <is>
          <t>4) Caffeine &amp; energy beverage</t>
        </is>
      </c>
      <c r="D621" s="15" t="inlineStr">
        <is>
          <t>547 mL bottle</t>
        </is>
      </c>
      <c r="E621" s="16" t="n">
        <v>1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Unsweetened</t>
        </is>
      </c>
      <c r="P621" s="16" t="n">
        <v>70</v>
      </c>
      <c r="Q621" s="16" t="n">
        <v>10</v>
      </c>
      <c r="R621" s="15" t="inlineStr">
        <is>
          <t>Not listed</t>
        </is>
      </c>
      <c r="S621" s="16" t="n">
        <v>32</v>
      </c>
      <c r="T621" s="16" t="n">
        <v>130</v>
      </c>
      <c r="U621" s="15" t="inlineStr">
        <is>
          <t>Sugar</t>
        </is>
      </c>
      <c r="V621" s="15" t="inlineStr">
        <is>
          <t>Real brewed tea, no powders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premium RTD tea</t>
        </is>
      </c>
      <c r="AC621" s="15" t="inlineStr">
        <is>
          <t>Real-brewed bottled iced tea</t>
        </is>
      </c>
      <c r="AD621" s="15" t="inlineStr">
        <is>
          <t>Brewed-tea taste, not from powder.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547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Pure Leaf</t>
        </is>
      </c>
      <c r="B622" s="15" t="inlineStr">
        <is>
          <t>Pure Leaf Iced Tea | Unsweetened | 8-pack 547mL</t>
        </is>
      </c>
      <c r="C622" s="15" t="inlineStr">
        <is>
          <t>4) Caffeine &amp; energy beverage</t>
        </is>
      </c>
      <c r="D622" s="15" t="inlineStr">
        <is>
          <t>547 mL bottle</t>
        </is>
      </c>
      <c r="E622" s="16" t="n">
        <v>8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Unsweetened</t>
        </is>
      </c>
      <c r="P622" s="16" t="n">
        <v>70</v>
      </c>
      <c r="Q622" s="16" t="n">
        <v>10</v>
      </c>
      <c r="R622" s="15" t="inlineStr">
        <is>
          <t>Not listed</t>
        </is>
      </c>
      <c r="S622" s="16" t="n">
        <v>32</v>
      </c>
      <c r="T622" s="16" t="n">
        <v>130</v>
      </c>
      <c r="U622" s="15" t="inlineStr">
        <is>
          <t>Sugar</t>
        </is>
      </c>
      <c r="V622" s="15" t="inlineStr">
        <is>
          <t>Real brewed tea, no powders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premium RTD tea</t>
        </is>
      </c>
      <c r="AC622" s="15" t="inlineStr">
        <is>
          <t>Real-brewed bottled iced tea</t>
        </is>
      </c>
      <c r="AD622" s="15" t="inlineStr">
        <is>
          <t>Brewed-tea taste, not from powder.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547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Pure Leaf</t>
        </is>
      </c>
      <c r="B623" s="15" t="inlineStr">
        <is>
          <t>Pure Leaf Iced Tea | Unsweetened | 12-pack 547mL</t>
        </is>
      </c>
      <c r="C623" s="15" t="inlineStr">
        <is>
          <t>4) Caffeine &amp; energy beverage</t>
        </is>
      </c>
      <c r="D623" s="15" t="inlineStr">
        <is>
          <t>547 mL bottle</t>
        </is>
      </c>
      <c r="E623" s="16" t="n">
        <v>12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Unsweetened</t>
        </is>
      </c>
      <c r="P623" s="16" t="n">
        <v>70</v>
      </c>
      <c r="Q623" s="16" t="n">
        <v>10</v>
      </c>
      <c r="R623" s="15" t="inlineStr">
        <is>
          <t>Not listed</t>
        </is>
      </c>
      <c r="S623" s="16" t="n">
        <v>32</v>
      </c>
      <c r="T623" s="16" t="n">
        <v>130</v>
      </c>
      <c r="U623" s="15" t="inlineStr">
        <is>
          <t>Sugar</t>
        </is>
      </c>
      <c r="V623" s="15" t="inlineStr">
        <is>
          <t>Real brewed tea, no powders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premium RTD tea</t>
        </is>
      </c>
      <c r="AC623" s="15" t="inlineStr">
        <is>
          <t>Real-brewed bottled iced tea</t>
        </is>
      </c>
      <c r="AD623" s="15" t="inlineStr">
        <is>
          <t>Brewed-tea taste, not from powder.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547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Pure Leaf</t>
        </is>
      </c>
      <c r="B624" s="15" t="inlineStr">
        <is>
          <t>Pure Leaf Iced Tea | Unsweetened | 18-pack 547mL</t>
        </is>
      </c>
      <c r="C624" s="15" t="inlineStr">
        <is>
          <t>4) Caffeine &amp; energy beverage</t>
        </is>
      </c>
      <c r="D624" s="15" t="inlineStr">
        <is>
          <t>547 mL bottle</t>
        </is>
      </c>
      <c r="E624" s="16" t="n">
        <v>18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Unsweetened</t>
        </is>
      </c>
      <c r="P624" s="16" t="n">
        <v>70</v>
      </c>
      <c r="Q624" s="16" t="n">
        <v>10</v>
      </c>
      <c r="R624" s="15" t="inlineStr">
        <is>
          <t>Not listed</t>
        </is>
      </c>
      <c r="S624" s="16" t="n">
        <v>32</v>
      </c>
      <c r="T624" s="16" t="n">
        <v>130</v>
      </c>
      <c r="U624" s="15" t="inlineStr">
        <is>
          <t>Sugar</t>
        </is>
      </c>
      <c r="V624" s="15" t="inlineStr">
        <is>
          <t>Real brewed tea, no powders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premium RTD tea</t>
        </is>
      </c>
      <c r="AC624" s="15" t="inlineStr">
        <is>
          <t>Real-brewed bottled iced tea</t>
        </is>
      </c>
      <c r="AD624" s="15" t="inlineStr">
        <is>
          <t>Brewed-tea taste, not from powder.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547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Pure Leaf</t>
        </is>
      </c>
      <c r="B625" s="15" t="inlineStr">
        <is>
          <t>Pure Leaf Iced Tea | Unsweetened | 24-pack 547mL</t>
        </is>
      </c>
      <c r="C625" s="15" t="inlineStr">
        <is>
          <t>4) Caffeine &amp; energy beverage</t>
        </is>
      </c>
      <c r="D625" s="15" t="inlineStr">
        <is>
          <t>547 mL bottle</t>
        </is>
      </c>
      <c r="E625" s="16" t="n">
        <v>24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Unsweetened</t>
        </is>
      </c>
      <c r="P625" s="16" t="n">
        <v>70</v>
      </c>
      <c r="Q625" s="16" t="n">
        <v>10</v>
      </c>
      <c r="R625" s="15" t="inlineStr">
        <is>
          <t>Not listed</t>
        </is>
      </c>
      <c r="S625" s="16" t="n">
        <v>32</v>
      </c>
      <c r="T625" s="16" t="n">
        <v>130</v>
      </c>
      <c r="U625" s="15" t="inlineStr">
        <is>
          <t>Sugar</t>
        </is>
      </c>
      <c r="V625" s="15" t="inlineStr">
        <is>
          <t>Real brewed tea, no powders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premium RTD tea</t>
        </is>
      </c>
      <c r="AC625" s="15" t="inlineStr">
        <is>
          <t>Real-brewed bottled iced tea</t>
        </is>
      </c>
      <c r="AD625" s="15" t="inlineStr">
        <is>
          <t>Brewed-tea taste, not from powder.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547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Pure Leaf</t>
        </is>
      </c>
      <c r="B626" s="15" t="inlineStr">
        <is>
          <t>Pure Leaf Iced Tea | Peach | single 547mL</t>
        </is>
      </c>
      <c r="C626" s="15" t="inlineStr">
        <is>
          <t>4) Caffeine &amp; energy beverage</t>
        </is>
      </c>
      <c r="D626" s="15" t="inlineStr">
        <is>
          <t>547 mL bottle</t>
        </is>
      </c>
      <c r="E626" s="16" t="n">
        <v>1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Peach</t>
        </is>
      </c>
      <c r="P626" s="16" t="n">
        <v>70</v>
      </c>
      <c r="Q626" s="16" t="n">
        <v>10</v>
      </c>
      <c r="R626" s="15" t="inlineStr">
        <is>
          <t>Not listed</t>
        </is>
      </c>
      <c r="S626" s="16" t="n">
        <v>32</v>
      </c>
      <c r="T626" s="16" t="n">
        <v>130</v>
      </c>
      <c r="U626" s="15" t="inlineStr">
        <is>
          <t>Sugar</t>
        </is>
      </c>
      <c r="V626" s="15" t="inlineStr">
        <is>
          <t>Real brewed tea, no powders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premium RTD tea</t>
        </is>
      </c>
      <c r="AC626" s="15" t="inlineStr">
        <is>
          <t>Real-brewed bottled iced tea</t>
        </is>
      </c>
      <c r="AD626" s="15" t="inlineStr">
        <is>
          <t>Brewed-tea taste, not from powder.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547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Pure Leaf</t>
        </is>
      </c>
      <c r="B627" s="15" t="inlineStr">
        <is>
          <t>Pure Leaf Iced Tea | Peach | 8-pack 547mL</t>
        </is>
      </c>
      <c r="C627" s="15" t="inlineStr">
        <is>
          <t>4) Caffeine &amp; energy beverage</t>
        </is>
      </c>
      <c r="D627" s="15" t="inlineStr">
        <is>
          <t>547 mL bottle</t>
        </is>
      </c>
      <c r="E627" s="16" t="n">
        <v>8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Peach</t>
        </is>
      </c>
      <c r="P627" s="16" t="n">
        <v>70</v>
      </c>
      <c r="Q627" s="16" t="n">
        <v>10</v>
      </c>
      <c r="R627" s="15" t="inlineStr">
        <is>
          <t>Not listed</t>
        </is>
      </c>
      <c r="S627" s="16" t="n">
        <v>32</v>
      </c>
      <c r="T627" s="16" t="n">
        <v>130</v>
      </c>
      <c r="U627" s="15" t="inlineStr">
        <is>
          <t>Sugar</t>
        </is>
      </c>
      <c r="V627" s="15" t="inlineStr">
        <is>
          <t>Real brewed tea, no powders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premium RTD tea</t>
        </is>
      </c>
      <c r="AC627" s="15" t="inlineStr">
        <is>
          <t>Real-brewed bottled iced tea</t>
        </is>
      </c>
      <c r="AD627" s="15" t="inlineStr">
        <is>
          <t>Brewed-tea taste, not from powder.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547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Pure Leaf</t>
        </is>
      </c>
      <c r="B628" s="15" t="inlineStr">
        <is>
          <t>Pure Leaf Iced Tea | Peach | 12-pack 547mL</t>
        </is>
      </c>
      <c r="C628" s="15" t="inlineStr">
        <is>
          <t>4) Caffeine &amp; energy beverage</t>
        </is>
      </c>
      <c r="D628" s="15" t="inlineStr">
        <is>
          <t>547 mL bottle</t>
        </is>
      </c>
      <c r="E628" s="16" t="n">
        <v>12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Peach</t>
        </is>
      </c>
      <c r="P628" s="16" t="n">
        <v>70</v>
      </c>
      <c r="Q628" s="16" t="n">
        <v>10</v>
      </c>
      <c r="R628" s="15" t="inlineStr">
        <is>
          <t>Not listed</t>
        </is>
      </c>
      <c r="S628" s="16" t="n">
        <v>32</v>
      </c>
      <c r="T628" s="16" t="n">
        <v>130</v>
      </c>
      <c r="U628" s="15" t="inlineStr">
        <is>
          <t>Sugar</t>
        </is>
      </c>
      <c r="V628" s="15" t="inlineStr">
        <is>
          <t>Real brewed tea, no powders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premium RTD tea</t>
        </is>
      </c>
      <c r="AC628" s="15" t="inlineStr">
        <is>
          <t>Real-brewed bottled iced tea</t>
        </is>
      </c>
      <c r="AD628" s="15" t="inlineStr">
        <is>
          <t>Brewed-tea taste, not from powder.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547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Pure Leaf</t>
        </is>
      </c>
      <c r="B629" s="15" t="inlineStr">
        <is>
          <t>Pure Leaf Iced Tea | Peach | 18-pack 547mL</t>
        </is>
      </c>
      <c r="C629" s="15" t="inlineStr">
        <is>
          <t>4) Caffeine &amp; energy beverage</t>
        </is>
      </c>
      <c r="D629" s="15" t="inlineStr">
        <is>
          <t>547 mL bottle</t>
        </is>
      </c>
      <c r="E629" s="16" t="n">
        <v>18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Peach</t>
        </is>
      </c>
      <c r="P629" s="16" t="n">
        <v>70</v>
      </c>
      <c r="Q629" s="16" t="n">
        <v>10</v>
      </c>
      <c r="R629" s="15" t="inlineStr">
        <is>
          <t>Not listed</t>
        </is>
      </c>
      <c r="S629" s="16" t="n">
        <v>32</v>
      </c>
      <c r="T629" s="16" t="n">
        <v>130</v>
      </c>
      <c r="U629" s="15" t="inlineStr">
        <is>
          <t>Sugar</t>
        </is>
      </c>
      <c r="V629" s="15" t="inlineStr">
        <is>
          <t>Real brewed tea, no powders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premium RTD tea</t>
        </is>
      </c>
      <c r="AC629" s="15" t="inlineStr">
        <is>
          <t>Real-brewed bottled iced tea</t>
        </is>
      </c>
      <c r="AD629" s="15" t="inlineStr">
        <is>
          <t>Brewed-tea taste, not from powder.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547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Pure Leaf</t>
        </is>
      </c>
      <c r="B630" s="15" t="inlineStr">
        <is>
          <t>Pure Leaf Iced Tea | Peach | 24-pack 547mL</t>
        </is>
      </c>
      <c r="C630" s="15" t="inlineStr">
        <is>
          <t>4) Caffeine &amp; energy beverage</t>
        </is>
      </c>
      <c r="D630" s="15" t="inlineStr">
        <is>
          <t>547 mL bottle</t>
        </is>
      </c>
      <c r="E630" s="16" t="n">
        <v>24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Peach</t>
        </is>
      </c>
      <c r="P630" s="16" t="n">
        <v>70</v>
      </c>
      <c r="Q630" s="16" t="n">
        <v>10</v>
      </c>
      <c r="R630" s="15" t="inlineStr">
        <is>
          <t>Not listed</t>
        </is>
      </c>
      <c r="S630" s="16" t="n">
        <v>32</v>
      </c>
      <c r="T630" s="16" t="n">
        <v>130</v>
      </c>
      <c r="U630" s="15" t="inlineStr">
        <is>
          <t>Sugar</t>
        </is>
      </c>
      <c r="V630" s="15" t="inlineStr">
        <is>
          <t>Real brewed tea, no powders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premium RTD tea</t>
        </is>
      </c>
      <c r="AC630" s="15" t="inlineStr">
        <is>
          <t>Real-brewed bottled iced tea</t>
        </is>
      </c>
      <c r="AD630" s="15" t="inlineStr">
        <is>
          <t>Brewed-tea taste, not from powder.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547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Pure Leaf</t>
        </is>
      </c>
      <c r="B631" s="15" t="inlineStr">
        <is>
          <t>Pure Leaf Iced Tea | Raspberry | single 547mL</t>
        </is>
      </c>
      <c r="C631" s="15" t="inlineStr">
        <is>
          <t>4) Caffeine &amp; energy beverage</t>
        </is>
      </c>
      <c r="D631" s="15" t="inlineStr">
        <is>
          <t>547 mL bottle</t>
        </is>
      </c>
      <c r="E631" s="16" t="n">
        <v>1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Raspberry</t>
        </is>
      </c>
      <c r="P631" s="16" t="n">
        <v>70</v>
      </c>
      <c r="Q631" s="16" t="n">
        <v>10</v>
      </c>
      <c r="R631" s="15" t="inlineStr">
        <is>
          <t>Not listed</t>
        </is>
      </c>
      <c r="S631" s="16" t="n">
        <v>32</v>
      </c>
      <c r="T631" s="16" t="n">
        <v>130</v>
      </c>
      <c r="U631" s="15" t="inlineStr">
        <is>
          <t>Sugar</t>
        </is>
      </c>
      <c r="V631" s="15" t="inlineStr">
        <is>
          <t>Real brewed tea, no powders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premium RTD tea</t>
        </is>
      </c>
      <c r="AC631" s="15" t="inlineStr">
        <is>
          <t>Real-brewed bottled iced tea</t>
        </is>
      </c>
      <c r="AD631" s="15" t="inlineStr">
        <is>
          <t>Brewed-tea taste, not from powder.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547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Pure Leaf</t>
        </is>
      </c>
      <c r="B632" s="15" t="inlineStr">
        <is>
          <t>Pure Leaf Iced Tea | Raspberry | 8-pack 547mL</t>
        </is>
      </c>
      <c r="C632" s="15" t="inlineStr">
        <is>
          <t>4) Caffeine &amp; energy beverage</t>
        </is>
      </c>
      <c r="D632" s="15" t="inlineStr">
        <is>
          <t>547 mL bottle</t>
        </is>
      </c>
      <c r="E632" s="16" t="n">
        <v>8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Raspberry</t>
        </is>
      </c>
      <c r="P632" s="16" t="n">
        <v>70</v>
      </c>
      <c r="Q632" s="16" t="n">
        <v>10</v>
      </c>
      <c r="R632" s="15" t="inlineStr">
        <is>
          <t>Not listed</t>
        </is>
      </c>
      <c r="S632" s="16" t="n">
        <v>32</v>
      </c>
      <c r="T632" s="16" t="n">
        <v>130</v>
      </c>
      <c r="U632" s="15" t="inlineStr">
        <is>
          <t>Sugar</t>
        </is>
      </c>
      <c r="V632" s="15" t="inlineStr">
        <is>
          <t>Real brewed tea, no powders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premium RTD tea</t>
        </is>
      </c>
      <c r="AC632" s="15" t="inlineStr">
        <is>
          <t>Real-brewed bottled iced tea</t>
        </is>
      </c>
      <c r="AD632" s="15" t="inlineStr">
        <is>
          <t>Brewed-tea taste, not from powder.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547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Pure Leaf</t>
        </is>
      </c>
      <c r="B633" s="15" t="inlineStr">
        <is>
          <t>Pure Leaf Iced Tea | Raspberry | 12-pack 547mL</t>
        </is>
      </c>
      <c r="C633" s="15" t="inlineStr">
        <is>
          <t>4) Caffeine &amp; energy beverage</t>
        </is>
      </c>
      <c r="D633" s="15" t="inlineStr">
        <is>
          <t>547 mL bottle</t>
        </is>
      </c>
      <c r="E633" s="16" t="n">
        <v>12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Raspberry</t>
        </is>
      </c>
      <c r="P633" s="16" t="n">
        <v>70</v>
      </c>
      <c r="Q633" s="16" t="n">
        <v>10</v>
      </c>
      <c r="R633" s="15" t="inlineStr">
        <is>
          <t>Not listed</t>
        </is>
      </c>
      <c r="S633" s="16" t="n">
        <v>32</v>
      </c>
      <c r="T633" s="16" t="n">
        <v>130</v>
      </c>
      <c r="U633" s="15" t="inlineStr">
        <is>
          <t>Sugar</t>
        </is>
      </c>
      <c r="V633" s="15" t="inlineStr">
        <is>
          <t>Real brewed tea, no powders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premium RTD tea</t>
        </is>
      </c>
      <c r="AC633" s="15" t="inlineStr">
        <is>
          <t>Real-brewed bottled iced tea</t>
        </is>
      </c>
      <c r="AD633" s="15" t="inlineStr">
        <is>
          <t>Brewed-tea taste, not from powder.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547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Pure Leaf</t>
        </is>
      </c>
      <c r="B634" s="15" t="inlineStr">
        <is>
          <t>Pure Leaf Iced Tea | Raspberry | 18-pack 547mL</t>
        </is>
      </c>
      <c r="C634" s="15" t="inlineStr">
        <is>
          <t>4) Caffeine &amp; energy beverage</t>
        </is>
      </c>
      <c r="D634" s="15" t="inlineStr">
        <is>
          <t>547 mL bottle</t>
        </is>
      </c>
      <c r="E634" s="16" t="n">
        <v>18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Raspberry</t>
        </is>
      </c>
      <c r="P634" s="16" t="n">
        <v>70</v>
      </c>
      <c r="Q634" s="16" t="n">
        <v>10</v>
      </c>
      <c r="R634" s="15" t="inlineStr">
        <is>
          <t>Not listed</t>
        </is>
      </c>
      <c r="S634" s="16" t="n">
        <v>32</v>
      </c>
      <c r="T634" s="16" t="n">
        <v>130</v>
      </c>
      <c r="U634" s="15" t="inlineStr">
        <is>
          <t>Sugar</t>
        </is>
      </c>
      <c r="V634" s="15" t="inlineStr">
        <is>
          <t>Real brewed tea, no powders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Leading premium RTD tea</t>
        </is>
      </c>
      <c r="AC634" s="15" t="inlineStr">
        <is>
          <t>Real-brewed bottled iced tea</t>
        </is>
      </c>
      <c r="AD634" s="15" t="inlineStr">
        <is>
          <t>Brewed-tea taste, not from powder.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547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Pure Leaf</t>
        </is>
      </c>
      <c r="B635" s="15" t="inlineStr">
        <is>
          <t>Pure Leaf Iced Tea | Raspberry | 24-pack 547mL</t>
        </is>
      </c>
      <c r="C635" s="15" t="inlineStr">
        <is>
          <t>4) Caffeine &amp; energy beverage</t>
        </is>
      </c>
      <c r="D635" s="15" t="inlineStr">
        <is>
          <t>547 mL bottle</t>
        </is>
      </c>
      <c r="E635" s="16" t="n">
        <v>24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Raspberry</t>
        </is>
      </c>
      <c r="P635" s="16" t="n">
        <v>70</v>
      </c>
      <c r="Q635" s="16" t="n">
        <v>10</v>
      </c>
      <c r="R635" s="15" t="inlineStr">
        <is>
          <t>Not listed</t>
        </is>
      </c>
      <c r="S635" s="16" t="n">
        <v>32</v>
      </c>
      <c r="T635" s="16" t="n">
        <v>130</v>
      </c>
      <c r="U635" s="15" t="inlineStr">
        <is>
          <t>Sugar</t>
        </is>
      </c>
      <c r="V635" s="15" t="inlineStr">
        <is>
          <t>Real brewed tea, no powders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Leading premium RTD tea</t>
        </is>
      </c>
      <c r="AC635" s="15" t="inlineStr">
        <is>
          <t>Real-brewed bottled iced tea</t>
        </is>
      </c>
      <c r="AD635" s="15" t="inlineStr">
        <is>
          <t>Brewed-tea taste, not from powder.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547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Pure Leaf</t>
        </is>
      </c>
      <c r="B636" s="15" t="inlineStr">
        <is>
          <t>Pure Leaf Iced Tea | Extra Sweet | single 547mL</t>
        </is>
      </c>
      <c r="C636" s="15" t="inlineStr">
        <is>
          <t>4) Caffeine &amp; energy beverage</t>
        </is>
      </c>
      <c r="D636" s="15" t="inlineStr">
        <is>
          <t>547 mL bottle</t>
        </is>
      </c>
      <c r="E636" s="16" t="n">
        <v>1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Extra Sweet</t>
        </is>
      </c>
      <c r="P636" s="16" t="n">
        <v>70</v>
      </c>
      <c r="Q636" s="16" t="n">
        <v>10</v>
      </c>
      <c r="R636" s="15" t="inlineStr">
        <is>
          <t>Not listed</t>
        </is>
      </c>
      <c r="S636" s="16" t="n">
        <v>32</v>
      </c>
      <c r="T636" s="16" t="n">
        <v>130</v>
      </c>
      <c r="U636" s="15" t="inlineStr">
        <is>
          <t>Sugar</t>
        </is>
      </c>
      <c r="V636" s="15" t="inlineStr">
        <is>
          <t>Real brewed tea, no powders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Leading premium RTD tea</t>
        </is>
      </c>
      <c r="AC636" s="15" t="inlineStr">
        <is>
          <t>Real-brewed bottled iced tea</t>
        </is>
      </c>
      <c r="AD636" s="15" t="inlineStr">
        <is>
          <t>Brewed-tea taste, not from powder.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547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Pure Leaf</t>
        </is>
      </c>
      <c r="B637" s="15" t="inlineStr">
        <is>
          <t>Pure Leaf Iced Tea | Extra Sweet | 8-pack 547mL</t>
        </is>
      </c>
      <c r="C637" s="15" t="inlineStr">
        <is>
          <t>4) Caffeine &amp; energy beverage</t>
        </is>
      </c>
      <c r="D637" s="15" t="inlineStr">
        <is>
          <t>547 mL bottle</t>
        </is>
      </c>
      <c r="E637" s="16" t="n">
        <v>8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Extra Sweet</t>
        </is>
      </c>
      <c r="P637" s="16" t="n">
        <v>70</v>
      </c>
      <c r="Q637" s="16" t="n">
        <v>10</v>
      </c>
      <c r="R637" s="15" t="inlineStr">
        <is>
          <t>Not listed</t>
        </is>
      </c>
      <c r="S637" s="16" t="n">
        <v>32</v>
      </c>
      <c r="T637" s="16" t="n">
        <v>130</v>
      </c>
      <c r="U637" s="15" t="inlineStr">
        <is>
          <t>Sugar</t>
        </is>
      </c>
      <c r="V637" s="15" t="inlineStr">
        <is>
          <t>Real brewed tea, no powders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Leading premium RTD tea</t>
        </is>
      </c>
      <c r="AC637" s="15" t="inlineStr">
        <is>
          <t>Real-brewed bottled iced tea</t>
        </is>
      </c>
      <c r="AD637" s="15" t="inlineStr">
        <is>
          <t>Brewed-tea taste, not from powder.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547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Pure Leaf</t>
        </is>
      </c>
      <c r="B638" s="15" t="inlineStr">
        <is>
          <t>Pure Leaf Iced Tea | Extra Sweet | 12-pack 547mL</t>
        </is>
      </c>
      <c r="C638" s="15" t="inlineStr">
        <is>
          <t>4) Caffeine &amp; energy beverage</t>
        </is>
      </c>
      <c r="D638" s="15" t="inlineStr">
        <is>
          <t>547 mL bottle</t>
        </is>
      </c>
      <c r="E638" s="16" t="n">
        <v>12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Extra Sweet</t>
        </is>
      </c>
      <c r="P638" s="16" t="n">
        <v>70</v>
      </c>
      <c r="Q638" s="16" t="n">
        <v>10</v>
      </c>
      <c r="R638" s="15" t="inlineStr">
        <is>
          <t>Not listed</t>
        </is>
      </c>
      <c r="S638" s="16" t="n">
        <v>32</v>
      </c>
      <c r="T638" s="16" t="n">
        <v>130</v>
      </c>
      <c r="U638" s="15" t="inlineStr">
        <is>
          <t>Sugar</t>
        </is>
      </c>
      <c r="V638" s="15" t="inlineStr">
        <is>
          <t>Real brewed tea, no powders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Leading premium RTD tea</t>
        </is>
      </c>
      <c r="AC638" s="15" t="inlineStr">
        <is>
          <t>Real-brewed bottled iced tea</t>
        </is>
      </c>
      <c r="AD638" s="15" t="inlineStr">
        <is>
          <t>Brewed-tea taste, not from powder.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547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Pure Leaf</t>
        </is>
      </c>
      <c r="B639" s="15" t="inlineStr">
        <is>
          <t>Pure Leaf Iced Tea | Extra Sweet | 18-pack 547mL</t>
        </is>
      </c>
      <c r="C639" s="15" t="inlineStr">
        <is>
          <t>4) Caffeine &amp; energy beverage</t>
        </is>
      </c>
      <c r="D639" s="15" t="inlineStr">
        <is>
          <t>547 mL bottle</t>
        </is>
      </c>
      <c r="E639" s="16" t="n">
        <v>18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Extra Sweet</t>
        </is>
      </c>
      <c r="P639" s="16" t="n">
        <v>70</v>
      </c>
      <c r="Q639" s="16" t="n">
        <v>10</v>
      </c>
      <c r="R639" s="15" t="inlineStr">
        <is>
          <t>Not listed</t>
        </is>
      </c>
      <c r="S639" s="16" t="n">
        <v>32</v>
      </c>
      <c r="T639" s="16" t="n">
        <v>130</v>
      </c>
      <c r="U639" s="15" t="inlineStr">
        <is>
          <t>Sugar</t>
        </is>
      </c>
      <c r="V639" s="15" t="inlineStr">
        <is>
          <t>Real brewed tea, no powders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Leading premium RTD tea</t>
        </is>
      </c>
      <c r="AC639" s="15" t="inlineStr">
        <is>
          <t>Real-brewed bottled iced tea</t>
        </is>
      </c>
      <c r="AD639" s="15" t="inlineStr">
        <is>
          <t>Brewed-tea taste, not from powder.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547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Pure Leaf</t>
        </is>
      </c>
      <c r="B640" s="15" t="inlineStr">
        <is>
          <t>Pure Leaf Iced Tea | Extra Sweet | 24-pack 547mL</t>
        </is>
      </c>
      <c r="C640" s="15" t="inlineStr">
        <is>
          <t>4) Caffeine &amp; energy beverage</t>
        </is>
      </c>
      <c r="D640" s="15" t="inlineStr">
        <is>
          <t>547 mL bottle</t>
        </is>
      </c>
      <c r="E640" s="16" t="n">
        <v>24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Extra Sweet</t>
        </is>
      </c>
      <c r="P640" s="16" t="n">
        <v>70</v>
      </c>
      <c r="Q640" s="16" t="n">
        <v>10</v>
      </c>
      <c r="R640" s="15" t="inlineStr">
        <is>
          <t>Not listed</t>
        </is>
      </c>
      <c r="S640" s="16" t="n">
        <v>32</v>
      </c>
      <c r="T640" s="16" t="n">
        <v>130</v>
      </c>
      <c r="U640" s="15" t="inlineStr">
        <is>
          <t>Sugar</t>
        </is>
      </c>
      <c r="V640" s="15" t="inlineStr">
        <is>
          <t>Real brewed tea, no powders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Leading premium RTD tea</t>
        </is>
      </c>
      <c r="AC640" s="15" t="inlineStr">
        <is>
          <t>Real-brewed bottled iced tea</t>
        </is>
      </c>
      <c r="AD640" s="15" t="inlineStr">
        <is>
          <t>Brewed-tea taste, not from powder.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547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Gold Peak</t>
        </is>
      </c>
      <c r="B641" s="15" t="inlineStr">
        <is>
          <t>Gold Peak Tea | Sweet Tea | single 547mL</t>
        </is>
      </c>
      <c r="C641" s="15" t="inlineStr">
        <is>
          <t>4) Caffeine &amp; energy beverage</t>
        </is>
      </c>
      <c r="D641" s="15" t="inlineStr">
        <is>
          <t>547 mL bottle</t>
        </is>
      </c>
      <c r="E641" s="16" t="n">
        <v>1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Sweet Tea</t>
        </is>
      </c>
      <c r="P641" s="16" t="n">
        <v>45</v>
      </c>
      <c r="Q641" s="16" t="n">
        <v>15</v>
      </c>
      <c r="R641" s="15" t="inlineStr">
        <is>
          <t>Not listed</t>
        </is>
      </c>
      <c r="S641" s="16" t="n">
        <v>35</v>
      </c>
      <c r="T641" s="16" t="n">
        <v>140</v>
      </c>
      <c r="U641" s="15" t="inlineStr">
        <is>
          <t>Sugar</t>
        </is>
      </c>
      <c r="V641" s="15" t="inlineStr">
        <is>
          <t>Home-brewed taste iced tea</t>
        </is>
      </c>
      <c r="W641" s="19" t="n"/>
      <c r="X641" s="19" t="n"/>
      <c r="Y641" s="19" t="n"/>
      <c r="Z641" s="19" t="n"/>
      <c r="AA641" s="15" t="inlineStr">
        <is>
          <t>Medium</t>
        </is>
      </c>
      <c r="AB641" s="15" t="inlineStr">
        <is>
          <t>Coca-Cola RTD tea</t>
        </is>
      </c>
      <c r="AC641" s="15" t="inlineStr">
        <is>
          <t>Diner-style sweet tea</t>
        </is>
      </c>
      <c r="AD641" s="15" t="inlineStr">
        <is>
          <t>Familiar home-brewed-style taste.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547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Gold Peak</t>
        </is>
      </c>
      <c r="B642" s="15" t="inlineStr">
        <is>
          <t>Gold Peak Tea | Sweet Tea | 8-pack 547mL</t>
        </is>
      </c>
      <c r="C642" s="15" t="inlineStr">
        <is>
          <t>4) Caffeine &amp; energy beverage</t>
        </is>
      </c>
      <c r="D642" s="15" t="inlineStr">
        <is>
          <t>547 mL bottle</t>
        </is>
      </c>
      <c r="E642" s="16" t="n">
        <v>8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Sweet Tea</t>
        </is>
      </c>
      <c r="P642" s="16" t="n">
        <v>45</v>
      </c>
      <c r="Q642" s="16" t="n">
        <v>15</v>
      </c>
      <c r="R642" s="15" t="inlineStr">
        <is>
          <t>Not listed</t>
        </is>
      </c>
      <c r="S642" s="16" t="n">
        <v>35</v>
      </c>
      <c r="T642" s="16" t="n">
        <v>140</v>
      </c>
      <c r="U642" s="15" t="inlineStr">
        <is>
          <t>Sugar</t>
        </is>
      </c>
      <c r="V642" s="15" t="inlineStr">
        <is>
          <t>Home-brewed taste iced tea</t>
        </is>
      </c>
      <c r="W642" s="19" t="n"/>
      <c r="X642" s="19" t="n"/>
      <c r="Y642" s="19" t="n"/>
      <c r="Z642" s="19" t="n"/>
      <c r="AA642" s="15" t="inlineStr">
        <is>
          <t>Medium</t>
        </is>
      </c>
      <c r="AB642" s="15" t="inlineStr">
        <is>
          <t>Coca-Cola RTD tea</t>
        </is>
      </c>
      <c r="AC642" s="15" t="inlineStr">
        <is>
          <t>Diner-style sweet tea</t>
        </is>
      </c>
      <c r="AD642" s="15" t="inlineStr">
        <is>
          <t>Familiar home-brewed-style taste.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547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Gold Peak</t>
        </is>
      </c>
      <c r="B643" s="15" t="inlineStr">
        <is>
          <t>Gold Peak Tea | Sweet Tea | 12-pack 547mL</t>
        </is>
      </c>
      <c r="C643" s="15" t="inlineStr">
        <is>
          <t>4) Caffeine &amp; energy beverage</t>
        </is>
      </c>
      <c r="D643" s="15" t="inlineStr">
        <is>
          <t>547 mL bottle</t>
        </is>
      </c>
      <c r="E643" s="16" t="n">
        <v>12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Sweet Tea</t>
        </is>
      </c>
      <c r="P643" s="16" t="n">
        <v>45</v>
      </c>
      <c r="Q643" s="16" t="n">
        <v>15</v>
      </c>
      <c r="R643" s="15" t="inlineStr">
        <is>
          <t>Not listed</t>
        </is>
      </c>
      <c r="S643" s="16" t="n">
        <v>35</v>
      </c>
      <c r="T643" s="16" t="n">
        <v>140</v>
      </c>
      <c r="U643" s="15" t="inlineStr">
        <is>
          <t>Sugar</t>
        </is>
      </c>
      <c r="V643" s="15" t="inlineStr">
        <is>
          <t>Home-brewed taste iced tea</t>
        </is>
      </c>
      <c r="W643" s="19" t="n"/>
      <c r="X643" s="19" t="n"/>
      <c r="Y643" s="19" t="n"/>
      <c r="Z643" s="19" t="n"/>
      <c r="AA643" s="15" t="inlineStr">
        <is>
          <t>Medium</t>
        </is>
      </c>
      <c r="AB643" s="15" t="inlineStr">
        <is>
          <t>Coca-Cola RTD tea</t>
        </is>
      </c>
      <c r="AC643" s="15" t="inlineStr">
        <is>
          <t>Diner-style sweet tea</t>
        </is>
      </c>
      <c r="AD643" s="15" t="inlineStr">
        <is>
          <t>Familiar home-brewed-style taste.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547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Gold Peak</t>
        </is>
      </c>
      <c r="B644" s="15" t="inlineStr">
        <is>
          <t>Gold Peak Tea | Sweet Tea | 18-pack 547mL</t>
        </is>
      </c>
      <c r="C644" s="15" t="inlineStr">
        <is>
          <t>4) Caffeine &amp; energy beverage</t>
        </is>
      </c>
      <c r="D644" s="15" t="inlineStr">
        <is>
          <t>547 mL bottle</t>
        </is>
      </c>
      <c r="E644" s="16" t="n">
        <v>18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Sweet Tea</t>
        </is>
      </c>
      <c r="P644" s="16" t="n">
        <v>45</v>
      </c>
      <c r="Q644" s="16" t="n">
        <v>15</v>
      </c>
      <c r="R644" s="15" t="inlineStr">
        <is>
          <t>Not listed</t>
        </is>
      </c>
      <c r="S644" s="16" t="n">
        <v>35</v>
      </c>
      <c r="T644" s="16" t="n">
        <v>140</v>
      </c>
      <c r="U644" s="15" t="inlineStr">
        <is>
          <t>Sugar</t>
        </is>
      </c>
      <c r="V644" s="15" t="inlineStr">
        <is>
          <t>Home-brewed taste iced tea</t>
        </is>
      </c>
      <c r="W644" s="19" t="n"/>
      <c r="X644" s="19" t="n"/>
      <c r="Y644" s="19" t="n"/>
      <c r="Z644" s="19" t="n"/>
      <c r="AA644" s="15" t="inlineStr">
        <is>
          <t>Medium</t>
        </is>
      </c>
      <c r="AB644" s="15" t="inlineStr">
        <is>
          <t>Coca-Cola RTD tea</t>
        </is>
      </c>
      <c r="AC644" s="15" t="inlineStr">
        <is>
          <t>Diner-style sweet tea</t>
        </is>
      </c>
      <c r="AD644" s="15" t="inlineStr">
        <is>
          <t>Familiar home-brewed-style taste.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547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Gold Peak</t>
        </is>
      </c>
      <c r="B645" s="15" t="inlineStr">
        <is>
          <t>Gold Peak Tea | Sweet Tea | 24-pack 547mL</t>
        </is>
      </c>
      <c r="C645" s="15" t="inlineStr">
        <is>
          <t>4) Caffeine &amp; energy beverage</t>
        </is>
      </c>
      <c r="D645" s="15" t="inlineStr">
        <is>
          <t>547 mL bottle</t>
        </is>
      </c>
      <c r="E645" s="16" t="n">
        <v>24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Sweet Tea</t>
        </is>
      </c>
      <c r="P645" s="16" t="n">
        <v>45</v>
      </c>
      <c r="Q645" s="16" t="n">
        <v>15</v>
      </c>
      <c r="R645" s="15" t="inlineStr">
        <is>
          <t>Not listed</t>
        </is>
      </c>
      <c r="S645" s="16" t="n">
        <v>35</v>
      </c>
      <c r="T645" s="16" t="n">
        <v>140</v>
      </c>
      <c r="U645" s="15" t="inlineStr">
        <is>
          <t>Sugar</t>
        </is>
      </c>
      <c r="V645" s="15" t="inlineStr">
        <is>
          <t>Home-brewed taste iced tea</t>
        </is>
      </c>
      <c r="W645" s="19" t="n"/>
      <c r="X645" s="19" t="n"/>
      <c r="Y645" s="19" t="n"/>
      <c r="Z645" s="19" t="n"/>
      <c r="AA645" s="15" t="inlineStr">
        <is>
          <t>Medium</t>
        </is>
      </c>
      <c r="AB645" s="15" t="inlineStr">
        <is>
          <t>Coca-Cola RTD tea</t>
        </is>
      </c>
      <c r="AC645" s="15" t="inlineStr">
        <is>
          <t>Diner-style sweet tea</t>
        </is>
      </c>
      <c r="AD645" s="15" t="inlineStr">
        <is>
          <t>Familiar home-brewed-style taste.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547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Gold Peak</t>
        </is>
      </c>
      <c r="B646" s="15" t="inlineStr">
        <is>
          <t>Gold Peak Tea | Unsweetened | single 547mL</t>
        </is>
      </c>
      <c r="C646" s="15" t="inlineStr">
        <is>
          <t>4) Caffeine &amp; energy beverage</t>
        </is>
      </c>
      <c r="D646" s="15" t="inlineStr">
        <is>
          <t>547 mL bottle</t>
        </is>
      </c>
      <c r="E646" s="16" t="n">
        <v>1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Unsweetened</t>
        </is>
      </c>
      <c r="P646" s="16" t="n">
        <v>45</v>
      </c>
      <c r="Q646" s="16" t="n">
        <v>15</v>
      </c>
      <c r="R646" s="15" t="inlineStr">
        <is>
          <t>Not listed</t>
        </is>
      </c>
      <c r="S646" s="16" t="n">
        <v>35</v>
      </c>
      <c r="T646" s="16" t="n">
        <v>140</v>
      </c>
      <c r="U646" s="15" t="inlineStr">
        <is>
          <t>Sugar</t>
        </is>
      </c>
      <c r="V646" s="15" t="inlineStr">
        <is>
          <t>Home-brewed taste iced tea</t>
        </is>
      </c>
      <c r="W646" s="19" t="n"/>
      <c r="X646" s="19" t="n"/>
      <c r="Y646" s="19" t="n"/>
      <c r="Z646" s="19" t="n"/>
      <c r="AA646" s="15" t="inlineStr">
        <is>
          <t>Medium</t>
        </is>
      </c>
      <c r="AB646" s="15" t="inlineStr">
        <is>
          <t>Coca-Cola RTD tea</t>
        </is>
      </c>
      <c r="AC646" s="15" t="inlineStr">
        <is>
          <t>Diner-style sweet tea</t>
        </is>
      </c>
      <c r="AD646" s="15" t="inlineStr">
        <is>
          <t>Familiar home-brewed-style taste.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547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Gold Peak</t>
        </is>
      </c>
      <c r="B647" s="15" t="inlineStr">
        <is>
          <t>Gold Peak Tea | Unsweetened | 8-pack 547mL</t>
        </is>
      </c>
      <c r="C647" s="15" t="inlineStr">
        <is>
          <t>4) Caffeine &amp; energy beverage</t>
        </is>
      </c>
      <c r="D647" s="15" t="inlineStr">
        <is>
          <t>547 mL bottle</t>
        </is>
      </c>
      <c r="E647" s="16" t="n">
        <v>8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Unsweetened</t>
        </is>
      </c>
      <c r="P647" s="16" t="n">
        <v>45</v>
      </c>
      <c r="Q647" s="16" t="n">
        <v>15</v>
      </c>
      <c r="R647" s="15" t="inlineStr">
        <is>
          <t>Not listed</t>
        </is>
      </c>
      <c r="S647" s="16" t="n">
        <v>35</v>
      </c>
      <c r="T647" s="16" t="n">
        <v>140</v>
      </c>
      <c r="U647" s="15" t="inlineStr">
        <is>
          <t>Sugar</t>
        </is>
      </c>
      <c r="V647" s="15" t="inlineStr">
        <is>
          <t>Home-brewed taste iced tea</t>
        </is>
      </c>
      <c r="W647" s="19" t="n"/>
      <c r="X647" s="19" t="n"/>
      <c r="Y647" s="19" t="n"/>
      <c r="Z647" s="19" t="n"/>
      <c r="AA647" s="15" t="inlineStr">
        <is>
          <t>Medium</t>
        </is>
      </c>
      <c r="AB647" s="15" t="inlineStr">
        <is>
          <t>Coca-Cola RTD tea</t>
        </is>
      </c>
      <c r="AC647" s="15" t="inlineStr">
        <is>
          <t>Diner-style sweet tea</t>
        </is>
      </c>
      <c r="AD647" s="15" t="inlineStr">
        <is>
          <t>Familiar home-brewed-style taste.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547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Gold Peak</t>
        </is>
      </c>
      <c r="B648" s="15" t="inlineStr">
        <is>
          <t>Gold Peak Tea | Unsweetened | 12-pack 547mL</t>
        </is>
      </c>
      <c r="C648" s="15" t="inlineStr">
        <is>
          <t>4) Caffeine &amp; energy beverage</t>
        </is>
      </c>
      <c r="D648" s="15" t="inlineStr">
        <is>
          <t>547 mL bottle</t>
        </is>
      </c>
      <c r="E648" s="16" t="n">
        <v>12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Unsweetened</t>
        </is>
      </c>
      <c r="P648" s="16" t="n">
        <v>45</v>
      </c>
      <c r="Q648" s="16" t="n">
        <v>15</v>
      </c>
      <c r="R648" s="15" t="inlineStr">
        <is>
          <t>Not listed</t>
        </is>
      </c>
      <c r="S648" s="16" t="n">
        <v>35</v>
      </c>
      <c r="T648" s="16" t="n">
        <v>140</v>
      </c>
      <c r="U648" s="15" t="inlineStr">
        <is>
          <t>Sugar</t>
        </is>
      </c>
      <c r="V648" s="15" t="inlineStr">
        <is>
          <t>Home-brewed taste iced tea</t>
        </is>
      </c>
      <c r="W648" s="19" t="n"/>
      <c r="X648" s="19" t="n"/>
      <c r="Y648" s="19" t="n"/>
      <c r="Z648" s="19" t="n"/>
      <c r="AA648" s="15" t="inlineStr">
        <is>
          <t>Medium</t>
        </is>
      </c>
      <c r="AB648" s="15" t="inlineStr">
        <is>
          <t>Coca-Cola RTD tea</t>
        </is>
      </c>
      <c r="AC648" s="15" t="inlineStr">
        <is>
          <t>Diner-style sweet tea</t>
        </is>
      </c>
      <c r="AD648" s="15" t="inlineStr">
        <is>
          <t>Familiar home-brewed-style taste.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547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Gold Peak</t>
        </is>
      </c>
      <c r="B649" s="15" t="inlineStr">
        <is>
          <t>Gold Peak Tea | Unsweetened | 18-pack 547mL</t>
        </is>
      </c>
      <c r="C649" s="15" t="inlineStr">
        <is>
          <t>4) Caffeine &amp; energy beverage</t>
        </is>
      </c>
      <c r="D649" s="15" t="inlineStr">
        <is>
          <t>547 mL bottle</t>
        </is>
      </c>
      <c r="E649" s="16" t="n">
        <v>18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Unsweetened</t>
        </is>
      </c>
      <c r="P649" s="16" t="n">
        <v>45</v>
      </c>
      <c r="Q649" s="16" t="n">
        <v>15</v>
      </c>
      <c r="R649" s="15" t="inlineStr">
        <is>
          <t>Not listed</t>
        </is>
      </c>
      <c r="S649" s="16" t="n">
        <v>35</v>
      </c>
      <c r="T649" s="16" t="n">
        <v>140</v>
      </c>
      <c r="U649" s="15" t="inlineStr">
        <is>
          <t>Sugar</t>
        </is>
      </c>
      <c r="V649" s="15" t="inlineStr">
        <is>
          <t>Home-brewed taste iced tea</t>
        </is>
      </c>
      <c r="W649" s="19" t="n"/>
      <c r="X649" s="19" t="n"/>
      <c r="Y649" s="19" t="n"/>
      <c r="Z649" s="19" t="n"/>
      <c r="AA649" s="15" t="inlineStr">
        <is>
          <t>Medium</t>
        </is>
      </c>
      <c r="AB649" s="15" t="inlineStr">
        <is>
          <t>Coca-Cola RTD tea</t>
        </is>
      </c>
      <c r="AC649" s="15" t="inlineStr">
        <is>
          <t>Diner-style sweet tea</t>
        </is>
      </c>
      <c r="AD649" s="15" t="inlineStr">
        <is>
          <t>Familiar home-brewed-style taste.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547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Gold Peak</t>
        </is>
      </c>
      <c r="B650" s="15" t="inlineStr">
        <is>
          <t>Gold Peak Tea | Unsweetened | 24-pack 547mL</t>
        </is>
      </c>
      <c r="C650" s="15" t="inlineStr">
        <is>
          <t>4) Caffeine &amp; energy beverage</t>
        </is>
      </c>
      <c r="D650" s="15" t="inlineStr">
        <is>
          <t>547 mL bottle</t>
        </is>
      </c>
      <c r="E650" s="16" t="n">
        <v>24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Unsweetened</t>
        </is>
      </c>
      <c r="P650" s="16" t="n">
        <v>45</v>
      </c>
      <c r="Q650" s="16" t="n">
        <v>15</v>
      </c>
      <c r="R650" s="15" t="inlineStr">
        <is>
          <t>Not listed</t>
        </is>
      </c>
      <c r="S650" s="16" t="n">
        <v>35</v>
      </c>
      <c r="T650" s="16" t="n">
        <v>140</v>
      </c>
      <c r="U650" s="15" t="inlineStr">
        <is>
          <t>Sugar</t>
        </is>
      </c>
      <c r="V650" s="15" t="inlineStr">
        <is>
          <t>Home-brewed taste iced tea</t>
        </is>
      </c>
      <c r="W650" s="19" t="n"/>
      <c r="X650" s="19" t="n"/>
      <c r="Y650" s="19" t="n"/>
      <c r="Z650" s="19" t="n"/>
      <c r="AA650" s="15" t="inlineStr">
        <is>
          <t>Medium</t>
        </is>
      </c>
      <c r="AB650" s="15" t="inlineStr">
        <is>
          <t>Coca-Cola RTD tea</t>
        </is>
      </c>
      <c r="AC650" s="15" t="inlineStr">
        <is>
          <t>Diner-style sweet tea</t>
        </is>
      </c>
      <c r="AD650" s="15" t="inlineStr">
        <is>
          <t>Familiar home-brewed-style taste.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547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Gold Peak</t>
        </is>
      </c>
      <c r="B651" s="15" t="inlineStr">
        <is>
          <t>Gold Peak Tea | Green Tea | single 547mL</t>
        </is>
      </c>
      <c r="C651" s="15" t="inlineStr">
        <is>
          <t>4) Caffeine &amp; energy beverage</t>
        </is>
      </c>
      <c r="D651" s="15" t="inlineStr">
        <is>
          <t>547 mL bottle</t>
        </is>
      </c>
      <c r="E651" s="16" t="n">
        <v>1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Green Tea</t>
        </is>
      </c>
      <c r="P651" s="16" t="n">
        <v>45</v>
      </c>
      <c r="Q651" s="16" t="n">
        <v>15</v>
      </c>
      <c r="R651" s="15" t="inlineStr">
        <is>
          <t>Not listed</t>
        </is>
      </c>
      <c r="S651" s="16" t="n">
        <v>35</v>
      </c>
      <c r="T651" s="16" t="n">
        <v>140</v>
      </c>
      <c r="U651" s="15" t="inlineStr">
        <is>
          <t>Sugar</t>
        </is>
      </c>
      <c r="V651" s="15" t="inlineStr">
        <is>
          <t>Home-brewed taste iced tea</t>
        </is>
      </c>
      <c r="W651" s="19" t="n"/>
      <c r="X651" s="19" t="n"/>
      <c r="Y651" s="19" t="n"/>
      <c r="Z651" s="19" t="n"/>
      <c r="AA651" s="15" t="inlineStr">
        <is>
          <t>Medium</t>
        </is>
      </c>
      <c r="AB651" s="15" t="inlineStr">
        <is>
          <t>Coca-Cola RTD tea</t>
        </is>
      </c>
      <c r="AC651" s="15" t="inlineStr">
        <is>
          <t>Diner-style sweet tea</t>
        </is>
      </c>
      <c r="AD651" s="15" t="inlineStr">
        <is>
          <t>Familiar home-brewed-style taste.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547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Gold Peak</t>
        </is>
      </c>
      <c r="B652" s="15" t="inlineStr">
        <is>
          <t>Gold Peak Tea | Green Tea | 8-pack 547mL</t>
        </is>
      </c>
      <c r="C652" s="15" t="inlineStr">
        <is>
          <t>4) Caffeine &amp; energy beverage</t>
        </is>
      </c>
      <c r="D652" s="15" t="inlineStr">
        <is>
          <t>547 mL bottle</t>
        </is>
      </c>
      <c r="E652" s="16" t="n">
        <v>8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Green Tea</t>
        </is>
      </c>
      <c r="P652" s="16" t="n">
        <v>45</v>
      </c>
      <c r="Q652" s="16" t="n">
        <v>15</v>
      </c>
      <c r="R652" s="15" t="inlineStr">
        <is>
          <t>Not listed</t>
        </is>
      </c>
      <c r="S652" s="16" t="n">
        <v>35</v>
      </c>
      <c r="T652" s="16" t="n">
        <v>140</v>
      </c>
      <c r="U652" s="15" t="inlineStr">
        <is>
          <t>Sugar</t>
        </is>
      </c>
      <c r="V652" s="15" t="inlineStr">
        <is>
          <t>Home-brewed taste iced tea</t>
        </is>
      </c>
      <c r="W652" s="19" t="n"/>
      <c r="X652" s="19" t="n"/>
      <c r="Y652" s="19" t="n"/>
      <c r="Z652" s="19" t="n"/>
      <c r="AA652" s="15" t="inlineStr">
        <is>
          <t>Medium</t>
        </is>
      </c>
      <c r="AB652" s="15" t="inlineStr">
        <is>
          <t>Coca-Cola RTD tea</t>
        </is>
      </c>
      <c r="AC652" s="15" t="inlineStr">
        <is>
          <t>Diner-style sweet tea</t>
        </is>
      </c>
      <c r="AD652" s="15" t="inlineStr">
        <is>
          <t>Familiar home-brewed-style taste.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547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Gold Peak</t>
        </is>
      </c>
      <c r="B653" s="15" t="inlineStr">
        <is>
          <t>Gold Peak Tea | Green Tea | 12-pack 547mL</t>
        </is>
      </c>
      <c r="C653" s="15" t="inlineStr">
        <is>
          <t>4) Caffeine &amp; energy beverage</t>
        </is>
      </c>
      <c r="D653" s="15" t="inlineStr">
        <is>
          <t>547 mL bottle</t>
        </is>
      </c>
      <c r="E653" s="16" t="n">
        <v>12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Green Tea</t>
        </is>
      </c>
      <c r="P653" s="16" t="n">
        <v>45</v>
      </c>
      <c r="Q653" s="16" t="n">
        <v>15</v>
      </c>
      <c r="R653" s="15" t="inlineStr">
        <is>
          <t>Not listed</t>
        </is>
      </c>
      <c r="S653" s="16" t="n">
        <v>35</v>
      </c>
      <c r="T653" s="16" t="n">
        <v>140</v>
      </c>
      <c r="U653" s="15" t="inlineStr">
        <is>
          <t>Sugar</t>
        </is>
      </c>
      <c r="V653" s="15" t="inlineStr">
        <is>
          <t>Home-brewed taste iced tea</t>
        </is>
      </c>
      <c r="W653" s="19" t="n"/>
      <c r="X653" s="19" t="n"/>
      <c r="Y653" s="19" t="n"/>
      <c r="Z653" s="19" t="n"/>
      <c r="AA653" s="15" t="inlineStr">
        <is>
          <t>Medium</t>
        </is>
      </c>
      <c r="AB653" s="15" t="inlineStr">
        <is>
          <t>Coca-Cola RTD tea</t>
        </is>
      </c>
      <c r="AC653" s="15" t="inlineStr">
        <is>
          <t>Diner-style sweet tea</t>
        </is>
      </c>
      <c r="AD653" s="15" t="inlineStr">
        <is>
          <t>Familiar home-brewed-style taste.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547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Gold Peak</t>
        </is>
      </c>
      <c r="B654" s="15" t="inlineStr">
        <is>
          <t>Gold Peak Tea | Green Tea | 18-pack 547mL</t>
        </is>
      </c>
      <c r="C654" s="15" t="inlineStr">
        <is>
          <t>4) Caffeine &amp; energy beverage</t>
        </is>
      </c>
      <c r="D654" s="15" t="inlineStr">
        <is>
          <t>547 mL bottle</t>
        </is>
      </c>
      <c r="E654" s="16" t="n">
        <v>18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Green Tea</t>
        </is>
      </c>
      <c r="P654" s="16" t="n">
        <v>45</v>
      </c>
      <c r="Q654" s="16" t="n">
        <v>15</v>
      </c>
      <c r="R654" s="15" t="inlineStr">
        <is>
          <t>Not listed</t>
        </is>
      </c>
      <c r="S654" s="16" t="n">
        <v>35</v>
      </c>
      <c r="T654" s="16" t="n">
        <v>140</v>
      </c>
      <c r="U654" s="15" t="inlineStr">
        <is>
          <t>Sugar</t>
        </is>
      </c>
      <c r="V654" s="15" t="inlineStr">
        <is>
          <t>Home-brewed taste iced tea</t>
        </is>
      </c>
      <c r="W654" s="19" t="n"/>
      <c r="X654" s="19" t="n"/>
      <c r="Y654" s="19" t="n"/>
      <c r="Z654" s="19" t="n"/>
      <c r="AA654" s="15" t="inlineStr">
        <is>
          <t>Medium</t>
        </is>
      </c>
      <c r="AB654" s="15" t="inlineStr">
        <is>
          <t>Coca-Cola RTD tea</t>
        </is>
      </c>
      <c r="AC654" s="15" t="inlineStr">
        <is>
          <t>Diner-style sweet tea</t>
        </is>
      </c>
      <c r="AD654" s="15" t="inlineStr">
        <is>
          <t>Familiar home-brewed-style taste.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547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Gold Peak</t>
        </is>
      </c>
      <c r="B655" s="15" t="inlineStr">
        <is>
          <t>Gold Peak Tea | Green Tea | 24-pack 547mL</t>
        </is>
      </c>
      <c r="C655" s="15" t="inlineStr">
        <is>
          <t>4) Caffeine &amp; energy beverage</t>
        </is>
      </c>
      <c r="D655" s="15" t="inlineStr">
        <is>
          <t>547 mL bottle</t>
        </is>
      </c>
      <c r="E655" s="16" t="n">
        <v>24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Green Tea</t>
        </is>
      </c>
      <c r="P655" s="16" t="n">
        <v>45</v>
      </c>
      <c r="Q655" s="16" t="n">
        <v>15</v>
      </c>
      <c r="R655" s="15" t="inlineStr">
        <is>
          <t>Not listed</t>
        </is>
      </c>
      <c r="S655" s="16" t="n">
        <v>35</v>
      </c>
      <c r="T655" s="16" t="n">
        <v>140</v>
      </c>
      <c r="U655" s="15" t="inlineStr">
        <is>
          <t>Sugar</t>
        </is>
      </c>
      <c r="V655" s="15" t="inlineStr">
        <is>
          <t>Home-brewed taste iced tea</t>
        </is>
      </c>
      <c r="W655" s="19" t="n"/>
      <c r="X655" s="19" t="n"/>
      <c r="Y655" s="19" t="n"/>
      <c r="Z655" s="19" t="n"/>
      <c r="AA655" s="15" t="inlineStr">
        <is>
          <t>Medium</t>
        </is>
      </c>
      <c r="AB655" s="15" t="inlineStr">
        <is>
          <t>Coca-Cola RTD tea</t>
        </is>
      </c>
      <c r="AC655" s="15" t="inlineStr">
        <is>
          <t>Diner-style sweet tea</t>
        </is>
      </c>
      <c r="AD655" s="15" t="inlineStr">
        <is>
          <t>Familiar home-brewed-style taste.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547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Gold Peak</t>
        </is>
      </c>
      <c r="B656" s="15" t="inlineStr">
        <is>
          <t>Gold Peak Tea | Lemon | single 547mL</t>
        </is>
      </c>
      <c r="C656" s="15" t="inlineStr">
        <is>
          <t>4) Caffeine &amp; energy beverage</t>
        </is>
      </c>
      <c r="D656" s="15" t="inlineStr">
        <is>
          <t>547 mL bottle</t>
        </is>
      </c>
      <c r="E656" s="16" t="n">
        <v>1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Lemon</t>
        </is>
      </c>
      <c r="P656" s="16" t="n">
        <v>45</v>
      </c>
      <c r="Q656" s="16" t="n">
        <v>15</v>
      </c>
      <c r="R656" s="15" t="inlineStr">
        <is>
          <t>Not listed</t>
        </is>
      </c>
      <c r="S656" s="16" t="n">
        <v>35</v>
      </c>
      <c r="T656" s="16" t="n">
        <v>140</v>
      </c>
      <c r="U656" s="15" t="inlineStr">
        <is>
          <t>Sugar</t>
        </is>
      </c>
      <c r="V656" s="15" t="inlineStr">
        <is>
          <t>Home-brewed taste iced tea</t>
        </is>
      </c>
      <c r="W656" s="19" t="n"/>
      <c r="X656" s="19" t="n"/>
      <c r="Y656" s="19" t="n"/>
      <c r="Z656" s="19" t="n"/>
      <c r="AA656" s="15" t="inlineStr">
        <is>
          <t>Medium</t>
        </is>
      </c>
      <c r="AB656" s="15" t="inlineStr">
        <is>
          <t>Coca-Cola RTD tea</t>
        </is>
      </c>
      <c r="AC656" s="15" t="inlineStr">
        <is>
          <t>Diner-style sweet tea</t>
        </is>
      </c>
      <c r="AD656" s="15" t="inlineStr">
        <is>
          <t>Familiar home-brewed-style taste.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547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Gold Peak</t>
        </is>
      </c>
      <c r="B657" s="15" t="inlineStr">
        <is>
          <t>Gold Peak Tea | Lemon | 8-pack 547mL</t>
        </is>
      </c>
      <c r="C657" s="15" t="inlineStr">
        <is>
          <t>4) Caffeine &amp; energy beverage</t>
        </is>
      </c>
      <c r="D657" s="15" t="inlineStr">
        <is>
          <t>547 mL bottle</t>
        </is>
      </c>
      <c r="E657" s="16" t="n">
        <v>8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Lemon</t>
        </is>
      </c>
      <c r="P657" s="16" t="n">
        <v>45</v>
      </c>
      <c r="Q657" s="16" t="n">
        <v>15</v>
      </c>
      <c r="R657" s="15" t="inlineStr">
        <is>
          <t>Not listed</t>
        </is>
      </c>
      <c r="S657" s="16" t="n">
        <v>35</v>
      </c>
      <c r="T657" s="16" t="n">
        <v>140</v>
      </c>
      <c r="U657" s="15" t="inlineStr">
        <is>
          <t>Sugar</t>
        </is>
      </c>
      <c r="V657" s="15" t="inlineStr">
        <is>
          <t>Home-brewed taste iced tea</t>
        </is>
      </c>
      <c r="W657" s="19" t="n"/>
      <c r="X657" s="19" t="n"/>
      <c r="Y657" s="19" t="n"/>
      <c r="Z657" s="19" t="n"/>
      <c r="AA657" s="15" t="inlineStr">
        <is>
          <t>Medium</t>
        </is>
      </c>
      <c r="AB657" s="15" t="inlineStr">
        <is>
          <t>Coca-Cola RTD tea</t>
        </is>
      </c>
      <c r="AC657" s="15" t="inlineStr">
        <is>
          <t>Diner-style sweet tea</t>
        </is>
      </c>
      <c r="AD657" s="15" t="inlineStr">
        <is>
          <t>Familiar home-brewed-style taste.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547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Gold Peak</t>
        </is>
      </c>
      <c r="B658" s="15" t="inlineStr">
        <is>
          <t>Gold Peak Tea | Lemon | 12-pack 547mL</t>
        </is>
      </c>
      <c r="C658" s="15" t="inlineStr">
        <is>
          <t>4) Caffeine &amp; energy beverage</t>
        </is>
      </c>
      <c r="D658" s="15" t="inlineStr">
        <is>
          <t>547 mL bottle</t>
        </is>
      </c>
      <c r="E658" s="16" t="n">
        <v>12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Lemon</t>
        </is>
      </c>
      <c r="P658" s="16" t="n">
        <v>45</v>
      </c>
      <c r="Q658" s="16" t="n">
        <v>15</v>
      </c>
      <c r="R658" s="15" t="inlineStr">
        <is>
          <t>Not listed</t>
        </is>
      </c>
      <c r="S658" s="16" t="n">
        <v>35</v>
      </c>
      <c r="T658" s="16" t="n">
        <v>140</v>
      </c>
      <c r="U658" s="15" t="inlineStr">
        <is>
          <t>Sugar</t>
        </is>
      </c>
      <c r="V658" s="15" t="inlineStr">
        <is>
          <t>Home-brewed taste iced tea</t>
        </is>
      </c>
      <c r="W658" s="19" t="n"/>
      <c r="X658" s="19" t="n"/>
      <c r="Y658" s="19" t="n"/>
      <c r="Z658" s="19" t="n"/>
      <c r="AA658" s="15" t="inlineStr">
        <is>
          <t>Medium</t>
        </is>
      </c>
      <c r="AB658" s="15" t="inlineStr">
        <is>
          <t>Coca-Cola RTD tea</t>
        </is>
      </c>
      <c r="AC658" s="15" t="inlineStr">
        <is>
          <t>Diner-style sweet tea</t>
        </is>
      </c>
      <c r="AD658" s="15" t="inlineStr">
        <is>
          <t>Familiar home-brewed-style taste.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547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Gold Peak</t>
        </is>
      </c>
      <c r="B659" s="15" t="inlineStr">
        <is>
          <t>Gold Peak Tea | Lemon | 18-pack 547mL</t>
        </is>
      </c>
      <c r="C659" s="15" t="inlineStr">
        <is>
          <t>4) Caffeine &amp; energy beverage</t>
        </is>
      </c>
      <c r="D659" s="15" t="inlineStr">
        <is>
          <t>547 mL bottle</t>
        </is>
      </c>
      <c r="E659" s="16" t="n">
        <v>18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Lemon</t>
        </is>
      </c>
      <c r="P659" s="16" t="n">
        <v>45</v>
      </c>
      <c r="Q659" s="16" t="n">
        <v>15</v>
      </c>
      <c r="R659" s="15" t="inlineStr">
        <is>
          <t>Not listed</t>
        </is>
      </c>
      <c r="S659" s="16" t="n">
        <v>35</v>
      </c>
      <c r="T659" s="16" t="n">
        <v>140</v>
      </c>
      <c r="U659" s="15" t="inlineStr">
        <is>
          <t>Sugar</t>
        </is>
      </c>
      <c r="V659" s="15" t="inlineStr">
        <is>
          <t>Home-brewed taste iced tea</t>
        </is>
      </c>
      <c r="W659" s="19" t="n"/>
      <c r="X659" s="19" t="n"/>
      <c r="Y659" s="19" t="n"/>
      <c r="Z659" s="19" t="n"/>
      <c r="AA659" s="15" t="inlineStr">
        <is>
          <t>Medium</t>
        </is>
      </c>
      <c r="AB659" s="15" t="inlineStr">
        <is>
          <t>Coca-Cola RTD tea</t>
        </is>
      </c>
      <c r="AC659" s="15" t="inlineStr">
        <is>
          <t>Diner-style sweet tea</t>
        </is>
      </c>
      <c r="AD659" s="15" t="inlineStr">
        <is>
          <t>Familiar home-brewed-style taste.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547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Gold Peak</t>
        </is>
      </c>
      <c r="B660" s="15" t="inlineStr">
        <is>
          <t>Gold Peak Tea | Lemon | 24-pack 547mL</t>
        </is>
      </c>
      <c r="C660" s="15" t="inlineStr">
        <is>
          <t>4) Caffeine &amp; energy beverage</t>
        </is>
      </c>
      <c r="D660" s="15" t="inlineStr">
        <is>
          <t>547 mL bottle</t>
        </is>
      </c>
      <c r="E660" s="16" t="n">
        <v>24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Lemon</t>
        </is>
      </c>
      <c r="P660" s="16" t="n">
        <v>45</v>
      </c>
      <c r="Q660" s="16" t="n">
        <v>15</v>
      </c>
      <c r="R660" s="15" t="inlineStr">
        <is>
          <t>Not listed</t>
        </is>
      </c>
      <c r="S660" s="16" t="n">
        <v>35</v>
      </c>
      <c r="T660" s="16" t="n">
        <v>140</v>
      </c>
      <c r="U660" s="15" t="inlineStr">
        <is>
          <t>Sugar</t>
        </is>
      </c>
      <c r="V660" s="15" t="inlineStr">
        <is>
          <t>Home-brewed taste iced tea</t>
        </is>
      </c>
      <c r="W660" s="19" t="n"/>
      <c r="X660" s="19" t="n"/>
      <c r="Y660" s="19" t="n"/>
      <c r="Z660" s="19" t="n"/>
      <c r="AA660" s="15" t="inlineStr">
        <is>
          <t>Medium</t>
        </is>
      </c>
      <c r="AB660" s="15" t="inlineStr">
        <is>
          <t>Coca-Cola RTD tea</t>
        </is>
      </c>
      <c r="AC660" s="15" t="inlineStr">
        <is>
          <t>Diner-style sweet tea</t>
        </is>
      </c>
      <c r="AD660" s="15" t="inlineStr">
        <is>
          <t>Familiar home-brewed-style taste.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547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Gold Peak</t>
        </is>
      </c>
      <c r="B661" s="15" t="inlineStr">
        <is>
          <t>Gold Peak Tea | Peach | single 547mL</t>
        </is>
      </c>
      <c r="C661" s="15" t="inlineStr">
        <is>
          <t>4) Caffeine &amp; energy beverage</t>
        </is>
      </c>
      <c r="D661" s="15" t="inlineStr">
        <is>
          <t>547 mL bottle</t>
        </is>
      </c>
      <c r="E661" s="16" t="n">
        <v>1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Peach</t>
        </is>
      </c>
      <c r="P661" s="16" t="n">
        <v>45</v>
      </c>
      <c r="Q661" s="16" t="n">
        <v>15</v>
      </c>
      <c r="R661" s="15" t="inlineStr">
        <is>
          <t>Not listed</t>
        </is>
      </c>
      <c r="S661" s="16" t="n">
        <v>35</v>
      </c>
      <c r="T661" s="16" t="n">
        <v>140</v>
      </c>
      <c r="U661" s="15" t="inlineStr">
        <is>
          <t>Sugar</t>
        </is>
      </c>
      <c r="V661" s="15" t="inlineStr">
        <is>
          <t>Home-brewed taste iced tea</t>
        </is>
      </c>
      <c r="W661" s="19" t="n"/>
      <c r="X661" s="19" t="n"/>
      <c r="Y661" s="19" t="n"/>
      <c r="Z661" s="19" t="n"/>
      <c r="AA661" s="15" t="inlineStr">
        <is>
          <t>Medium</t>
        </is>
      </c>
      <c r="AB661" s="15" t="inlineStr">
        <is>
          <t>Coca-Cola RTD tea</t>
        </is>
      </c>
      <c r="AC661" s="15" t="inlineStr">
        <is>
          <t>Diner-style sweet tea</t>
        </is>
      </c>
      <c r="AD661" s="15" t="inlineStr">
        <is>
          <t>Familiar home-brewed-style taste.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547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Gold Peak</t>
        </is>
      </c>
      <c r="B662" s="15" t="inlineStr">
        <is>
          <t>Gold Peak Tea | Peach | 8-pack 547mL</t>
        </is>
      </c>
      <c r="C662" s="15" t="inlineStr">
        <is>
          <t>4) Caffeine &amp; energy beverage</t>
        </is>
      </c>
      <c r="D662" s="15" t="inlineStr">
        <is>
          <t>547 mL bottle</t>
        </is>
      </c>
      <c r="E662" s="16" t="n">
        <v>8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Peach</t>
        </is>
      </c>
      <c r="P662" s="16" t="n">
        <v>45</v>
      </c>
      <c r="Q662" s="16" t="n">
        <v>15</v>
      </c>
      <c r="R662" s="15" t="inlineStr">
        <is>
          <t>Not listed</t>
        </is>
      </c>
      <c r="S662" s="16" t="n">
        <v>35</v>
      </c>
      <c r="T662" s="16" t="n">
        <v>140</v>
      </c>
      <c r="U662" s="15" t="inlineStr">
        <is>
          <t>Sugar</t>
        </is>
      </c>
      <c r="V662" s="15" t="inlineStr">
        <is>
          <t>Home-brewed taste iced tea</t>
        </is>
      </c>
      <c r="W662" s="19" t="n"/>
      <c r="X662" s="19" t="n"/>
      <c r="Y662" s="19" t="n"/>
      <c r="Z662" s="19" t="n"/>
      <c r="AA662" s="15" t="inlineStr">
        <is>
          <t>Medium</t>
        </is>
      </c>
      <c r="AB662" s="15" t="inlineStr">
        <is>
          <t>Coca-Cola RTD tea</t>
        </is>
      </c>
      <c r="AC662" s="15" t="inlineStr">
        <is>
          <t>Diner-style sweet tea</t>
        </is>
      </c>
      <c r="AD662" s="15" t="inlineStr">
        <is>
          <t>Familiar home-brewed-style taste.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547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Gold Peak</t>
        </is>
      </c>
      <c r="B663" s="15" t="inlineStr">
        <is>
          <t>Gold Peak Tea | Peach | 12-pack 547mL</t>
        </is>
      </c>
      <c r="C663" s="15" t="inlineStr">
        <is>
          <t>4) Caffeine &amp; energy beverage</t>
        </is>
      </c>
      <c r="D663" s="15" t="inlineStr">
        <is>
          <t>547 mL bottle</t>
        </is>
      </c>
      <c r="E663" s="16" t="n">
        <v>12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Peach</t>
        </is>
      </c>
      <c r="P663" s="16" t="n">
        <v>45</v>
      </c>
      <c r="Q663" s="16" t="n">
        <v>15</v>
      </c>
      <c r="R663" s="15" t="inlineStr">
        <is>
          <t>Not listed</t>
        </is>
      </c>
      <c r="S663" s="16" t="n">
        <v>35</v>
      </c>
      <c r="T663" s="16" t="n">
        <v>140</v>
      </c>
      <c r="U663" s="15" t="inlineStr">
        <is>
          <t>Sugar</t>
        </is>
      </c>
      <c r="V663" s="15" t="inlineStr">
        <is>
          <t>Home-brewed taste iced tea</t>
        </is>
      </c>
      <c r="W663" s="19" t="n"/>
      <c r="X663" s="19" t="n"/>
      <c r="Y663" s="19" t="n"/>
      <c r="Z663" s="19" t="n"/>
      <c r="AA663" s="15" t="inlineStr">
        <is>
          <t>Medium</t>
        </is>
      </c>
      <c r="AB663" s="15" t="inlineStr">
        <is>
          <t>Coca-Cola RTD tea</t>
        </is>
      </c>
      <c r="AC663" s="15" t="inlineStr">
        <is>
          <t>Diner-style sweet tea</t>
        </is>
      </c>
      <c r="AD663" s="15" t="inlineStr">
        <is>
          <t>Familiar home-brewed-style taste.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547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Gold Peak</t>
        </is>
      </c>
      <c r="B664" s="15" t="inlineStr">
        <is>
          <t>Gold Peak Tea | Peach | 18-pack 547mL</t>
        </is>
      </c>
      <c r="C664" s="15" t="inlineStr">
        <is>
          <t>4) Caffeine &amp; energy beverage</t>
        </is>
      </c>
      <c r="D664" s="15" t="inlineStr">
        <is>
          <t>547 mL bottle</t>
        </is>
      </c>
      <c r="E664" s="16" t="n">
        <v>18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Peach</t>
        </is>
      </c>
      <c r="P664" s="16" t="n">
        <v>45</v>
      </c>
      <c r="Q664" s="16" t="n">
        <v>15</v>
      </c>
      <c r="R664" s="15" t="inlineStr">
        <is>
          <t>Not listed</t>
        </is>
      </c>
      <c r="S664" s="16" t="n">
        <v>35</v>
      </c>
      <c r="T664" s="16" t="n">
        <v>140</v>
      </c>
      <c r="U664" s="15" t="inlineStr">
        <is>
          <t>Sugar</t>
        </is>
      </c>
      <c r="V664" s="15" t="inlineStr">
        <is>
          <t>Home-brewed taste iced tea</t>
        </is>
      </c>
      <c r="W664" s="19" t="n"/>
      <c r="X664" s="19" t="n"/>
      <c r="Y664" s="19" t="n"/>
      <c r="Z664" s="19" t="n"/>
      <c r="AA664" s="15" t="inlineStr">
        <is>
          <t>Medium</t>
        </is>
      </c>
      <c r="AB664" s="15" t="inlineStr">
        <is>
          <t>Coca-Cola RTD tea</t>
        </is>
      </c>
      <c r="AC664" s="15" t="inlineStr">
        <is>
          <t>Diner-style sweet tea</t>
        </is>
      </c>
      <c r="AD664" s="15" t="inlineStr">
        <is>
          <t>Familiar home-brewed-style taste.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547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Gold Peak</t>
        </is>
      </c>
      <c r="B665" s="15" t="inlineStr">
        <is>
          <t>Gold Peak Tea | Peach | 24-pack 547mL</t>
        </is>
      </c>
      <c r="C665" s="15" t="inlineStr">
        <is>
          <t>4) Caffeine &amp; energy beverage</t>
        </is>
      </c>
      <c r="D665" s="15" t="inlineStr">
        <is>
          <t>547 mL bottle</t>
        </is>
      </c>
      <c r="E665" s="16" t="n">
        <v>24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Peach</t>
        </is>
      </c>
      <c r="P665" s="16" t="n">
        <v>45</v>
      </c>
      <c r="Q665" s="16" t="n">
        <v>15</v>
      </c>
      <c r="R665" s="15" t="inlineStr">
        <is>
          <t>Not listed</t>
        </is>
      </c>
      <c r="S665" s="16" t="n">
        <v>35</v>
      </c>
      <c r="T665" s="16" t="n">
        <v>140</v>
      </c>
      <c r="U665" s="15" t="inlineStr">
        <is>
          <t>Sugar</t>
        </is>
      </c>
      <c r="V665" s="15" t="inlineStr">
        <is>
          <t>Home-brewed taste iced tea</t>
        </is>
      </c>
      <c r="W665" s="19" t="n"/>
      <c r="X665" s="19" t="n"/>
      <c r="Y665" s="19" t="n"/>
      <c r="Z665" s="19" t="n"/>
      <c r="AA665" s="15" t="inlineStr">
        <is>
          <t>Medium</t>
        </is>
      </c>
      <c r="AB665" s="15" t="inlineStr">
        <is>
          <t>Coca-Cola RTD tea</t>
        </is>
      </c>
      <c r="AC665" s="15" t="inlineStr">
        <is>
          <t>Diner-style sweet tea</t>
        </is>
      </c>
      <c r="AD665" s="15" t="inlineStr">
        <is>
          <t>Familiar home-brewed-style taste.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547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Brisk</t>
        </is>
      </c>
      <c r="B666" s="15" t="inlineStr">
        <is>
          <t>Brisk Iced Tea | Lemon | single 591mL</t>
        </is>
      </c>
      <c r="C666" s="15" t="inlineStr">
        <is>
          <t>4) Caffeine &amp; energy beverage</t>
        </is>
      </c>
      <c r="D666" s="15" t="inlineStr">
        <is>
          <t>591 mL bottle</t>
        </is>
      </c>
      <c r="E666" s="16" t="n">
        <v>1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Lemon</t>
        </is>
      </c>
      <c r="P666" s="16" t="n">
        <v>10</v>
      </c>
      <c r="Q666" s="16" t="n">
        <v>70</v>
      </c>
      <c r="R666" s="15" t="inlineStr">
        <is>
          <t>Not listed</t>
        </is>
      </c>
      <c r="S666" s="16" t="n">
        <v>47</v>
      </c>
      <c r="T666" s="16" t="n">
        <v>180</v>
      </c>
      <c r="U666" s="15" t="inlineStr">
        <is>
          <t>HFCS</t>
        </is>
      </c>
      <c r="V666" s="15" t="inlineStr">
        <is>
          <t>Bold value iced tea</t>
        </is>
      </c>
      <c r="W666" s="19" t="n"/>
      <c r="X666" s="19" t="n"/>
      <c r="Y666" s="19" t="n"/>
      <c r="Z666" s="19" t="n"/>
      <c r="AA666" s="15" t="inlineStr">
        <is>
          <t>Medium</t>
        </is>
      </c>
      <c r="AB666" s="15" t="inlineStr">
        <is>
          <t>Value RTD tea brand</t>
        </is>
      </c>
      <c r="AC666" s="15" t="inlineStr">
        <is>
          <t>Bold cheap iced tea</t>
        </is>
      </c>
      <c r="AD666" s="15" t="inlineStr">
        <is>
          <t>Punchy flavour at a low price.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591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Brisk</t>
        </is>
      </c>
      <c r="B667" s="15" t="inlineStr">
        <is>
          <t>Brisk Iced Tea | Lemon | 6-pack 591mL</t>
        </is>
      </c>
      <c r="C667" s="15" t="inlineStr">
        <is>
          <t>4) Caffeine &amp; energy beverage</t>
        </is>
      </c>
      <c r="D667" s="15" t="inlineStr">
        <is>
          <t>591 mL bottle</t>
        </is>
      </c>
      <c r="E667" s="16" t="n">
        <v>6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Lemon</t>
        </is>
      </c>
      <c r="P667" s="16" t="n">
        <v>10</v>
      </c>
      <c r="Q667" s="16" t="n">
        <v>70</v>
      </c>
      <c r="R667" s="15" t="inlineStr">
        <is>
          <t>Not listed</t>
        </is>
      </c>
      <c r="S667" s="16" t="n">
        <v>47</v>
      </c>
      <c r="T667" s="16" t="n">
        <v>180</v>
      </c>
      <c r="U667" s="15" t="inlineStr">
        <is>
          <t>HFCS</t>
        </is>
      </c>
      <c r="V667" s="15" t="inlineStr">
        <is>
          <t>Bold value iced tea</t>
        </is>
      </c>
      <c r="W667" s="19" t="n"/>
      <c r="X667" s="19" t="n"/>
      <c r="Y667" s="19" t="n"/>
      <c r="Z667" s="19" t="n"/>
      <c r="AA667" s="15" t="inlineStr">
        <is>
          <t>Medium</t>
        </is>
      </c>
      <c r="AB667" s="15" t="inlineStr">
        <is>
          <t>Value RTD tea brand</t>
        </is>
      </c>
      <c r="AC667" s="15" t="inlineStr">
        <is>
          <t>Bold cheap iced tea</t>
        </is>
      </c>
      <c r="AD667" s="15" t="inlineStr">
        <is>
          <t>Punchy flavour at a low price.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591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Brisk</t>
        </is>
      </c>
      <c r="B668" s="15" t="inlineStr">
        <is>
          <t>Brisk Iced Tea | Lemon | 12-pack 591mL</t>
        </is>
      </c>
      <c r="C668" s="15" t="inlineStr">
        <is>
          <t>4) Caffeine &amp; energy beverage</t>
        </is>
      </c>
      <c r="D668" s="15" t="inlineStr">
        <is>
          <t>591 mL bottle</t>
        </is>
      </c>
      <c r="E668" s="16" t="n">
        <v>12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Lemon</t>
        </is>
      </c>
      <c r="P668" s="16" t="n">
        <v>10</v>
      </c>
      <c r="Q668" s="16" t="n">
        <v>70</v>
      </c>
      <c r="R668" s="15" t="inlineStr">
        <is>
          <t>Not listed</t>
        </is>
      </c>
      <c r="S668" s="16" t="n">
        <v>47</v>
      </c>
      <c r="T668" s="16" t="n">
        <v>180</v>
      </c>
      <c r="U668" s="15" t="inlineStr">
        <is>
          <t>HFCS</t>
        </is>
      </c>
      <c r="V668" s="15" t="inlineStr">
        <is>
          <t>Bold value iced tea</t>
        </is>
      </c>
      <c r="W668" s="19" t="n"/>
      <c r="X668" s="19" t="n"/>
      <c r="Y668" s="19" t="n"/>
      <c r="Z668" s="19" t="n"/>
      <c r="AA668" s="15" t="inlineStr">
        <is>
          <t>Medium</t>
        </is>
      </c>
      <c r="AB668" s="15" t="inlineStr">
        <is>
          <t>Value RTD tea brand</t>
        </is>
      </c>
      <c r="AC668" s="15" t="inlineStr">
        <is>
          <t>Bold cheap iced tea</t>
        </is>
      </c>
      <c r="AD668" s="15" t="inlineStr">
        <is>
          <t>Punchy flavour at a low price.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591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Brisk</t>
        </is>
      </c>
      <c r="B669" s="15" t="inlineStr">
        <is>
          <t>Brisk Iced Tea | Lemon | 24-pack 591mL</t>
        </is>
      </c>
      <c r="C669" s="15" t="inlineStr">
        <is>
          <t>4) Caffeine &amp; energy beverage</t>
        </is>
      </c>
      <c r="D669" s="15" t="inlineStr">
        <is>
          <t>591 mL bottle</t>
        </is>
      </c>
      <c r="E669" s="16" t="n">
        <v>24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Lemon</t>
        </is>
      </c>
      <c r="P669" s="16" t="n">
        <v>10</v>
      </c>
      <c r="Q669" s="16" t="n">
        <v>70</v>
      </c>
      <c r="R669" s="15" t="inlineStr">
        <is>
          <t>Not listed</t>
        </is>
      </c>
      <c r="S669" s="16" t="n">
        <v>47</v>
      </c>
      <c r="T669" s="16" t="n">
        <v>180</v>
      </c>
      <c r="U669" s="15" t="inlineStr">
        <is>
          <t>HFCS</t>
        </is>
      </c>
      <c r="V669" s="15" t="inlineStr">
        <is>
          <t>Bold value iced tea</t>
        </is>
      </c>
      <c r="W669" s="19" t="n"/>
      <c r="X669" s="19" t="n"/>
      <c r="Y669" s="19" t="n"/>
      <c r="Z669" s="19" t="n"/>
      <c r="AA669" s="15" t="inlineStr">
        <is>
          <t>Medium</t>
        </is>
      </c>
      <c r="AB669" s="15" t="inlineStr">
        <is>
          <t>Value RTD tea brand</t>
        </is>
      </c>
      <c r="AC669" s="15" t="inlineStr">
        <is>
          <t>Bold cheap iced tea</t>
        </is>
      </c>
      <c r="AD669" s="15" t="inlineStr">
        <is>
          <t>Punchy flavour at a low price.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591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Brisk</t>
        </is>
      </c>
      <c r="B670" s="15" t="inlineStr">
        <is>
          <t>Brisk Iced Tea | Sweet Tea | single 591mL</t>
        </is>
      </c>
      <c r="C670" s="15" t="inlineStr">
        <is>
          <t>4) Caffeine &amp; energy beverage</t>
        </is>
      </c>
      <c r="D670" s="15" t="inlineStr">
        <is>
          <t>591 mL bottle</t>
        </is>
      </c>
      <c r="E670" s="16" t="n">
        <v>1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Sweet Tea</t>
        </is>
      </c>
      <c r="P670" s="16" t="n">
        <v>10</v>
      </c>
      <c r="Q670" s="16" t="n">
        <v>70</v>
      </c>
      <c r="R670" s="15" t="inlineStr">
        <is>
          <t>Not listed</t>
        </is>
      </c>
      <c r="S670" s="16" t="n">
        <v>47</v>
      </c>
      <c r="T670" s="16" t="n">
        <v>180</v>
      </c>
      <c r="U670" s="15" t="inlineStr">
        <is>
          <t>HFCS</t>
        </is>
      </c>
      <c r="V670" s="15" t="inlineStr">
        <is>
          <t>Bold value iced tea</t>
        </is>
      </c>
      <c r="W670" s="19" t="n"/>
      <c r="X670" s="19" t="n"/>
      <c r="Y670" s="19" t="n"/>
      <c r="Z670" s="19" t="n"/>
      <c r="AA670" s="15" t="inlineStr">
        <is>
          <t>Medium</t>
        </is>
      </c>
      <c r="AB670" s="15" t="inlineStr">
        <is>
          <t>Value RTD tea brand</t>
        </is>
      </c>
      <c r="AC670" s="15" t="inlineStr">
        <is>
          <t>Bold cheap iced tea</t>
        </is>
      </c>
      <c r="AD670" s="15" t="inlineStr">
        <is>
          <t>Punchy flavour at a low price.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591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Brisk</t>
        </is>
      </c>
      <c r="B671" s="15" t="inlineStr">
        <is>
          <t>Brisk Iced Tea | Sweet Tea | 6-pack 591mL</t>
        </is>
      </c>
      <c r="C671" s="15" t="inlineStr">
        <is>
          <t>4) Caffeine &amp; energy beverage</t>
        </is>
      </c>
      <c r="D671" s="15" t="inlineStr">
        <is>
          <t>591 mL bottle</t>
        </is>
      </c>
      <c r="E671" s="16" t="n">
        <v>6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Sweet Tea</t>
        </is>
      </c>
      <c r="P671" s="16" t="n">
        <v>10</v>
      </c>
      <c r="Q671" s="16" t="n">
        <v>70</v>
      </c>
      <c r="R671" s="15" t="inlineStr">
        <is>
          <t>Not listed</t>
        </is>
      </c>
      <c r="S671" s="16" t="n">
        <v>47</v>
      </c>
      <c r="T671" s="16" t="n">
        <v>180</v>
      </c>
      <c r="U671" s="15" t="inlineStr">
        <is>
          <t>HFCS</t>
        </is>
      </c>
      <c r="V671" s="15" t="inlineStr">
        <is>
          <t>Bold value iced tea</t>
        </is>
      </c>
      <c r="W671" s="19" t="n"/>
      <c r="X671" s="19" t="n"/>
      <c r="Y671" s="19" t="n"/>
      <c r="Z671" s="19" t="n"/>
      <c r="AA671" s="15" t="inlineStr">
        <is>
          <t>Medium</t>
        </is>
      </c>
      <c r="AB671" s="15" t="inlineStr">
        <is>
          <t>Value RTD tea brand</t>
        </is>
      </c>
      <c r="AC671" s="15" t="inlineStr">
        <is>
          <t>Bold cheap iced tea</t>
        </is>
      </c>
      <c r="AD671" s="15" t="inlineStr">
        <is>
          <t>Punchy flavour at a low price.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591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Brisk</t>
        </is>
      </c>
      <c r="B672" s="15" t="inlineStr">
        <is>
          <t>Brisk Iced Tea | Sweet Tea | 12-pack 591mL</t>
        </is>
      </c>
      <c r="C672" s="15" t="inlineStr">
        <is>
          <t>4) Caffeine &amp; energy beverage</t>
        </is>
      </c>
      <c r="D672" s="15" t="inlineStr">
        <is>
          <t>591 mL bottle</t>
        </is>
      </c>
      <c r="E672" s="16" t="n">
        <v>12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Sweet Tea</t>
        </is>
      </c>
      <c r="P672" s="16" t="n">
        <v>10</v>
      </c>
      <c r="Q672" s="16" t="n">
        <v>70</v>
      </c>
      <c r="R672" s="15" t="inlineStr">
        <is>
          <t>Not listed</t>
        </is>
      </c>
      <c r="S672" s="16" t="n">
        <v>47</v>
      </c>
      <c r="T672" s="16" t="n">
        <v>180</v>
      </c>
      <c r="U672" s="15" t="inlineStr">
        <is>
          <t>HFCS</t>
        </is>
      </c>
      <c r="V672" s="15" t="inlineStr">
        <is>
          <t>Bold value iced tea</t>
        </is>
      </c>
      <c r="W672" s="19" t="n"/>
      <c r="X672" s="19" t="n"/>
      <c r="Y672" s="19" t="n"/>
      <c r="Z672" s="19" t="n"/>
      <c r="AA672" s="15" t="inlineStr">
        <is>
          <t>Medium</t>
        </is>
      </c>
      <c r="AB672" s="15" t="inlineStr">
        <is>
          <t>Value RTD tea brand</t>
        </is>
      </c>
      <c r="AC672" s="15" t="inlineStr">
        <is>
          <t>Bold cheap iced tea</t>
        </is>
      </c>
      <c r="AD672" s="15" t="inlineStr">
        <is>
          <t>Punchy flavour at a low price.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591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Brisk</t>
        </is>
      </c>
      <c r="B673" s="15" t="inlineStr">
        <is>
          <t>Brisk Iced Tea | Sweet Tea | 24-pack 591mL</t>
        </is>
      </c>
      <c r="C673" s="15" t="inlineStr">
        <is>
          <t>4) Caffeine &amp; energy beverage</t>
        </is>
      </c>
      <c r="D673" s="15" t="inlineStr">
        <is>
          <t>591 mL bottle</t>
        </is>
      </c>
      <c r="E673" s="16" t="n">
        <v>24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Sweet Tea</t>
        </is>
      </c>
      <c r="P673" s="16" t="n">
        <v>10</v>
      </c>
      <c r="Q673" s="16" t="n">
        <v>70</v>
      </c>
      <c r="R673" s="15" t="inlineStr">
        <is>
          <t>Not listed</t>
        </is>
      </c>
      <c r="S673" s="16" t="n">
        <v>47</v>
      </c>
      <c r="T673" s="16" t="n">
        <v>180</v>
      </c>
      <c r="U673" s="15" t="inlineStr">
        <is>
          <t>HFCS</t>
        </is>
      </c>
      <c r="V673" s="15" t="inlineStr">
        <is>
          <t>Bold value iced tea</t>
        </is>
      </c>
      <c r="W673" s="19" t="n"/>
      <c r="X673" s="19" t="n"/>
      <c r="Y673" s="19" t="n"/>
      <c r="Z673" s="19" t="n"/>
      <c r="AA673" s="15" t="inlineStr">
        <is>
          <t>Medium</t>
        </is>
      </c>
      <c r="AB673" s="15" t="inlineStr">
        <is>
          <t>Value RTD tea brand</t>
        </is>
      </c>
      <c r="AC673" s="15" t="inlineStr">
        <is>
          <t>Bold cheap iced tea</t>
        </is>
      </c>
      <c r="AD673" s="15" t="inlineStr">
        <is>
          <t>Punchy flavour at a low price.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591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Brisk</t>
        </is>
      </c>
      <c r="B674" s="15" t="inlineStr">
        <is>
          <t>Brisk Iced Tea | Half &amp; Half | single 591mL</t>
        </is>
      </c>
      <c r="C674" s="15" t="inlineStr">
        <is>
          <t>4) Caffeine &amp; energy beverage</t>
        </is>
      </c>
      <c r="D674" s="15" t="inlineStr">
        <is>
          <t>591 mL bottle</t>
        </is>
      </c>
      <c r="E674" s="16" t="n">
        <v>1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Half &amp; Half</t>
        </is>
      </c>
      <c r="P674" s="16" t="n">
        <v>10</v>
      </c>
      <c r="Q674" s="16" t="n">
        <v>70</v>
      </c>
      <c r="R674" s="15" t="inlineStr">
        <is>
          <t>Not listed</t>
        </is>
      </c>
      <c r="S674" s="16" t="n">
        <v>47</v>
      </c>
      <c r="T674" s="16" t="n">
        <v>180</v>
      </c>
      <c r="U674" s="15" t="inlineStr">
        <is>
          <t>HFCS</t>
        </is>
      </c>
      <c r="V674" s="15" t="inlineStr">
        <is>
          <t>Bold value iced tea</t>
        </is>
      </c>
      <c r="W674" s="19" t="n"/>
      <c r="X674" s="19" t="n"/>
      <c r="Y674" s="19" t="n"/>
      <c r="Z674" s="19" t="n"/>
      <c r="AA674" s="15" t="inlineStr">
        <is>
          <t>Medium</t>
        </is>
      </c>
      <c r="AB674" s="15" t="inlineStr">
        <is>
          <t>Value RTD tea brand</t>
        </is>
      </c>
      <c r="AC674" s="15" t="inlineStr">
        <is>
          <t>Bold cheap iced tea</t>
        </is>
      </c>
      <c r="AD674" s="15" t="inlineStr">
        <is>
          <t>Punchy flavour at a low price.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591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Brisk</t>
        </is>
      </c>
      <c r="B675" s="15" t="inlineStr">
        <is>
          <t>Brisk Iced Tea | Half &amp; Half | 6-pack 591mL</t>
        </is>
      </c>
      <c r="C675" s="15" t="inlineStr">
        <is>
          <t>4) Caffeine &amp; energy beverage</t>
        </is>
      </c>
      <c r="D675" s="15" t="inlineStr">
        <is>
          <t>591 mL bottle</t>
        </is>
      </c>
      <c r="E675" s="16" t="n">
        <v>6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Half &amp; Half</t>
        </is>
      </c>
      <c r="P675" s="16" t="n">
        <v>10</v>
      </c>
      <c r="Q675" s="16" t="n">
        <v>70</v>
      </c>
      <c r="R675" s="15" t="inlineStr">
        <is>
          <t>Not listed</t>
        </is>
      </c>
      <c r="S675" s="16" t="n">
        <v>47</v>
      </c>
      <c r="T675" s="16" t="n">
        <v>180</v>
      </c>
      <c r="U675" s="15" t="inlineStr">
        <is>
          <t>HFCS</t>
        </is>
      </c>
      <c r="V675" s="15" t="inlineStr">
        <is>
          <t>Bold value iced tea</t>
        </is>
      </c>
      <c r="W675" s="19" t="n"/>
      <c r="X675" s="19" t="n"/>
      <c r="Y675" s="19" t="n"/>
      <c r="Z675" s="19" t="n"/>
      <c r="AA675" s="15" t="inlineStr">
        <is>
          <t>Medium</t>
        </is>
      </c>
      <c r="AB675" s="15" t="inlineStr">
        <is>
          <t>Value RTD tea brand</t>
        </is>
      </c>
      <c r="AC675" s="15" t="inlineStr">
        <is>
          <t>Bold cheap iced tea</t>
        </is>
      </c>
      <c r="AD675" s="15" t="inlineStr">
        <is>
          <t>Punchy flavour at a low price.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591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Brisk</t>
        </is>
      </c>
      <c r="B676" s="15" t="inlineStr">
        <is>
          <t>Brisk Iced Tea | Half &amp; Half | 12-pack 591mL</t>
        </is>
      </c>
      <c r="C676" s="15" t="inlineStr">
        <is>
          <t>4) Caffeine &amp; energy beverage</t>
        </is>
      </c>
      <c r="D676" s="15" t="inlineStr">
        <is>
          <t>591 mL bottle</t>
        </is>
      </c>
      <c r="E676" s="16" t="n">
        <v>12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Half &amp; Half</t>
        </is>
      </c>
      <c r="P676" s="16" t="n">
        <v>10</v>
      </c>
      <c r="Q676" s="16" t="n">
        <v>70</v>
      </c>
      <c r="R676" s="15" t="inlineStr">
        <is>
          <t>Not listed</t>
        </is>
      </c>
      <c r="S676" s="16" t="n">
        <v>47</v>
      </c>
      <c r="T676" s="16" t="n">
        <v>180</v>
      </c>
      <c r="U676" s="15" t="inlineStr">
        <is>
          <t>HFCS</t>
        </is>
      </c>
      <c r="V676" s="15" t="inlineStr">
        <is>
          <t>Bold value iced tea</t>
        </is>
      </c>
      <c r="W676" s="19" t="n"/>
      <c r="X676" s="19" t="n"/>
      <c r="Y676" s="19" t="n"/>
      <c r="Z676" s="19" t="n"/>
      <c r="AA676" s="15" t="inlineStr">
        <is>
          <t>Medium</t>
        </is>
      </c>
      <c r="AB676" s="15" t="inlineStr">
        <is>
          <t>Value RTD tea brand</t>
        </is>
      </c>
      <c r="AC676" s="15" t="inlineStr">
        <is>
          <t>Bold cheap iced tea</t>
        </is>
      </c>
      <c r="AD676" s="15" t="inlineStr">
        <is>
          <t>Punchy flavour at a low price.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591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Brisk</t>
        </is>
      </c>
      <c r="B677" s="15" t="inlineStr">
        <is>
          <t>Brisk Iced Tea | Half &amp; Half | 24-pack 591mL</t>
        </is>
      </c>
      <c r="C677" s="15" t="inlineStr">
        <is>
          <t>4) Caffeine &amp; energy beverage</t>
        </is>
      </c>
      <c r="D677" s="15" t="inlineStr">
        <is>
          <t>591 mL bottle</t>
        </is>
      </c>
      <c r="E677" s="16" t="n">
        <v>24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Half &amp; Half</t>
        </is>
      </c>
      <c r="P677" s="16" t="n">
        <v>10</v>
      </c>
      <c r="Q677" s="16" t="n">
        <v>70</v>
      </c>
      <c r="R677" s="15" t="inlineStr">
        <is>
          <t>Not listed</t>
        </is>
      </c>
      <c r="S677" s="16" t="n">
        <v>47</v>
      </c>
      <c r="T677" s="16" t="n">
        <v>180</v>
      </c>
      <c r="U677" s="15" t="inlineStr">
        <is>
          <t>HFCS</t>
        </is>
      </c>
      <c r="V677" s="15" t="inlineStr">
        <is>
          <t>Bold value iced tea</t>
        </is>
      </c>
      <c r="W677" s="19" t="n"/>
      <c r="X677" s="19" t="n"/>
      <c r="Y677" s="19" t="n"/>
      <c r="Z677" s="19" t="n"/>
      <c r="AA677" s="15" t="inlineStr">
        <is>
          <t>Medium</t>
        </is>
      </c>
      <c r="AB677" s="15" t="inlineStr">
        <is>
          <t>Value RTD tea brand</t>
        </is>
      </c>
      <c r="AC677" s="15" t="inlineStr">
        <is>
          <t>Bold cheap iced tea</t>
        </is>
      </c>
      <c r="AD677" s="15" t="inlineStr">
        <is>
          <t>Punchy flavour at a low price.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591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Brisk</t>
        </is>
      </c>
      <c r="B678" s="15" t="inlineStr">
        <is>
          <t>Brisk Iced Tea | Raspberry | single 591mL</t>
        </is>
      </c>
      <c r="C678" s="15" t="inlineStr">
        <is>
          <t>4) Caffeine &amp; energy beverage</t>
        </is>
      </c>
      <c r="D678" s="15" t="inlineStr">
        <is>
          <t>591 mL bottle</t>
        </is>
      </c>
      <c r="E678" s="16" t="n">
        <v>1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Raspberry</t>
        </is>
      </c>
      <c r="P678" s="16" t="n">
        <v>10</v>
      </c>
      <c r="Q678" s="16" t="n">
        <v>70</v>
      </c>
      <c r="R678" s="15" t="inlineStr">
        <is>
          <t>Not listed</t>
        </is>
      </c>
      <c r="S678" s="16" t="n">
        <v>47</v>
      </c>
      <c r="T678" s="16" t="n">
        <v>180</v>
      </c>
      <c r="U678" s="15" t="inlineStr">
        <is>
          <t>HFCS</t>
        </is>
      </c>
      <c r="V678" s="15" t="inlineStr">
        <is>
          <t>Bold value iced tea</t>
        </is>
      </c>
      <c r="W678" s="19" t="n"/>
      <c r="X678" s="19" t="n"/>
      <c r="Y678" s="19" t="n"/>
      <c r="Z678" s="19" t="n"/>
      <c r="AA678" s="15" t="inlineStr">
        <is>
          <t>Medium</t>
        </is>
      </c>
      <c r="AB678" s="15" t="inlineStr">
        <is>
          <t>Value RTD tea brand</t>
        </is>
      </c>
      <c r="AC678" s="15" t="inlineStr">
        <is>
          <t>Bold cheap iced tea</t>
        </is>
      </c>
      <c r="AD678" s="15" t="inlineStr">
        <is>
          <t>Punchy flavour at a low price.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591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Brisk</t>
        </is>
      </c>
      <c r="B679" s="15" t="inlineStr">
        <is>
          <t>Brisk Iced Tea | Raspberry | 6-pack 591mL</t>
        </is>
      </c>
      <c r="C679" s="15" t="inlineStr">
        <is>
          <t>4) Caffeine &amp; energy beverage</t>
        </is>
      </c>
      <c r="D679" s="15" t="inlineStr">
        <is>
          <t>591 mL bottle</t>
        </is>
      </c>
      <c r="E679" s="16" t="n">
        <v>6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Raspberry</t>
        </is>
      </c>
      <c r="P679" s="16" t="n">
        <v>10</v>
      </c>
      <c r="Q679" s="16" t="n">
        <v>70</v>
      </c>
      <c r="R679" s="15" t="inlineStr">
        <is>
          <t>Not listed</t>
        </is>
      </c>
      <c r="S679" s="16" t="n">
        <v>47</v>
      </c>
      <c r="T679" s="16" t="n">
        <v>180</v>
      </c>
      <c r="U679" s="15" t="inlineStr">
        <is>
          <t>HFCS</t>
        </is>
      </c>
      <c r="V679" s="15" t="inlineStr">
        <is>
          <t>Bold value iced tea</t>
        </is>
      </c>
      <c r="W679" s="19" t="n"/>
      <c r="X679" s="19" t="n"/>
      <c r="Y679" s="19" t="n"/>
      <c r="Z679" s="19" t="n"/>
      <c r="AA679" s="15" t="inlineStr">
        <is>
          <t>Medium</t>
        </is>
      </c>
      <c r="AB679" s="15" t="inlineStr">
        <is>
          <t>Value RTD tea brand</t>
        </is>
      </c>
      <c r="AC679" s="15" t="inlineStr">
        <is>
          <t>Bold cheap iced tea</t>
        </is>
      </c>
      <c r="AD679" s="15" t="inlineStr">
        <is>
          <t>Punchy flavour at a low price.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591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Brisk</t>
        </is>
      </c>
      <c r="B680" s="15" t="inlineStr">
        <is>
          <t>Brisk Iced Tea | Raspberry | 12-pack 591mL</t>
        </is>
      </c>
      <c r="C680" s="15" t="inlineStr">
        <is>
          <t>4) Caffeine &amp; energy beverage</t>
        </is>
      </c>
      <c r="D680" s="15" t="inlineStr">
        <is>
          <t>591 mL bottle</t>
        </is>
      </c>
      <c r="E680" s="16" t="n">
        <v>12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Raspberry</t>
        </is>
      </c>
      <c r="P680" s="16" t="n">
        <v>10</v>
      </c>
      <c r="Q680" s="16" t="n">
        <v>70</v>
      </c>
      <c r="R680" s="15" t="inlineStr">
        <is>
          <t>Not listed</t>
        </is>
      </c>
      <c r="S680" s="16" t="n">
        <v>47</v>
      </c>
      <c r="T680" s="16" t="n">
        <v>180</v>
      </c>
      <c r="U680" s="15" t="inlineStr">
        <is>
          <t>HFCS</t>
        </is>
      </c>
      <c r="V680" s="15" t="inlineStr">
        <is>
          <t>Bold value iced tea</t>
        </is>
      </c>
      <c r="W680" s="19" t="n"/>
      <c r="X680" s="19" t="n"/>
      <c r="Y680" s="19" t="n"/>
      <c r="Z680" s="19" t="n"/>
      <c r="AA680" s="15" t="inlineStr">
        <is>
          <t>Medium</t>
        </is>
      </c>
      <c r="AB680" s="15" t="inlineStr">
        <is>
          <t>Value RTD tea brand</t>
        </is>
      </c>
      <c r="AC680" s="15" t="inlineStr">
        <is>
          <t>Bold cheap iced tea</t>
        </is>
      </c>
      <c r="AD680" s="15" t="inlineStr">
        <is>
          <t>Punchy flavour at a low price.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591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Brisk</t>
        </is>
      </c>
      <c r="B681" s="15" t="inlineStr">
        <is>
          <t>Brisk Iced Tea | Raspberry | 24-pack 591mL</t>
        </is>
      </c>
      <c r="C681" s="15" t="inlineStr">
        <is>
          <t>4) Caffeine &amp; energy beverage</t>
        </is>
      </c>
      <c r="D681" s="15" t="inlineStr">
        <is>
          <t>591 mL bottle</t>
        </is>
      </c>
      <c r="E681" s="16" t="n">
        <v>24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Raspberry</t>
        </is>
      </c>
      <c r="P681" s="16" t="n">
        <v>10</v>
      </c>
      <c r="Q681" s="16" t="n">
        <v>70</v>
      </c>
      <c r="R681" s="15" t="inlineStr">
        <is>
          <t>Not listed</t>
        </is>
      </c>
      <c r="S681" s="16" t="n">
        <v>47</v>
      </c>
      <c r="T681" s="16" t="n">
        <v>180</v>
      </c>
      <c r="U681" s="15" t="inlineStr">
        <is>
          <t>HFCS</t>
        </is>
      </c>
      <c r="V681" s="15" t="inlineStr">
        <is>
          <t>Bold value iced tea</t>
        </is>
      </c>
      <c r="W681" s="19" t="n"/>
      <c r="X681" s="19" t="n"/>
      <c r="Y681" s="19" t="n"/>
      <c r="Z681" s="19" t="n"/>
      <c r="AA681" s="15" t="inlineStr">
        <is>
          <t>Medium</t>
        </is>
      </c>
      <c r="AB681" s="15" t="inlineStr">
        <is>
          <t>Value RTD tea brand</t>
        </is>
      </c>
      <c r="AC681" s="15" t="inlineStr">
        <is>
          <t>Bold cheap iced tea</t>
        </is>
      </c>
      <c r="AD681" s="15" t="inlineStr">
        <is>
          <t>Punchy flavour at a low price.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591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Honest Tea</t>
        </is>
      </c>
      <c r="B682" s="15" t="inlineStr">
        <is>
          <t>Honest Tea Organic | Honey Green | single 473mL</t>
        </is>
      </c>
      <c r="C682" s="15" t="inlineStr">
        <is>
          <t>4) Caffeine &amp; energy beverage</t>
        </is>
      </c>
      <c r="D682" s="15" t="inlineStr">
        <is>
          <t>473 mL bottle</t>
        </is>
      </c>
      <c r="E682" s="16" t="n">
        <v>1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Honey Green</t>
        </is>
      </c>
      <c r="P682" s="16" t="n">
        <v>42</v>
      </c>
      <c r="Q682" s="16" t="n">
        <v>10</v>
      </c>
      <c r="R682" s="15" t="inlineStr">
        <is>
          <t>Not listed</t>
        </is>
      </c>
      <c r="S682" s="16" t="n">
        <v>21</v>
      </c>
      <c r="T682" s="16" t="n">
        <v>90</v>
      </c>
      <c r="U682" s="15" t="inlineStr">
        <is>
          <t>Organic cane sugar</t>
        </is>
      </c>
      <c r="V682" s="15" t="inlineStr">
        <is>
          <t>Organic, Fair Trade, lower sugar tea</t>
        </is>
      </c>
      <c r="W682" s="19" t="n"/>
      <c r="X682" s="19" t="n"/>
      <c r="Y682" s="19" t="n"/>
      <c r="Z682" s="19" t="n"/>
      <c r="AA682" s="15" t="inlineStr">
        <is>
          <t>Medium</t>
        </is>
      </c>
      <c r="AB682" s="15" t="inlineStr">
        <is>
          <t>Organic RTD tea</t>
        </is>
      </c>
      <c r="AC682" s="15" t="inlineStr">
        <is>
          <t>Organic, less-sweet bottled tea</t>
        </is>
      </c>
      <c r="AD682" s="15" t="inlineStr">
        <is>
          <t>Organic with restrained sweetness.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473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Honest Tea</t>
        </is>
      </c>
      <c r="B683" s="15" t="inlineStr">
        <is>
          <t>Honest Tea Organic | Honey Green | 8-pack 473mL</t>
        </is>
      </c>
      <c r="C683" s="15" t="inlineStr">
        <is>
          <t>4) Caffeine &amp; energy beverage</t>
        </is>
      </c>
      <c r="D683" s="15" t="inlineStr">
        <is>
          <t>473 mL bottle</t>
        </is>
      </c>
      <c r="E683" s="16" t="n">
        <v>8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Honey Green</t>
        </is>
      </c>
      <c r="P683" s="16" t="n">
        <v>42</v>
      </c>
      <c r="Q683" s="16" t="n">
        <v>10</v>
      </c>
      <c r="R683" s="15" t="inlineStr">
        <is>
          <t>Not listed</t>
        </is>
      </c>
      <c r="S683" s="16" t="n">
        <v>21</v>
      </c>
      <c r="T683" s="16" t="n">
        <v>90</v>
      </c>
      <c r="U683" s="15" t="inlineStr">
        <is>
          <t>Organic cane sugar</t>
        </is>
      </c>
      <c r="V683" s="15" t="inlineStr">
        <is>
          <t>Organic, Fair Trade, lower sugar tea</t>
        </is>
      </c>
      <c r="W683" s="19" t="n"/>
      <c r="X683" s="19" t="n"/>
      <c r="Y683" s="19" t="n"/>
      <c r="Z683" s="19" t="n"/>
      <c r="AA683" s="15" t="inlineStr">
        <is>
          <t>Medium</t>
        </is>
      </c>
      <c r="AB683" s="15" t="inlineStr">
        <is>
          <t>Organic RTD tea</t>
        </is>
      </c>
      <c r="AC683" s="15" t="inlineStr">
        <is>
          <t>Organic, less-sweet bottled tea</t>
        </is>
      </c>
      <c r="AD683" s="15" t="inlineStr">
        <is>
          <t>Organic with restrained sweetness.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473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Honest Tea</t>
        </is>
      </c>
      <c r="B684" s="15" t="inlineStr">
        <is>
          <t>Honest Tea Organic | Honey Green | 12-pack 473mL</t>
        </is>
      </c>
      <c r="C684" s="15" t="inlineStr">
        <is>
          <t>4) Caffeine &amp; energy beverage</t>
        </is>
      </c>
      <c r="D684" s="15" t="inlineStr">
        <is>
          <t>473 mL bottle</t>
        </is>
      </c>
      <c r="E684" s="16" t="n">
        <v>12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Honey Green</t>
        </is>
      </c>
      <c r="P684" s="16" t="n">
        <v>42</v>
      </c>
      <c r="Q684" s="16" t="n">
        <v>10</v>
      </c>
      <c r="R684" s="15" t="inlineStr">
        <is>
          <t>Not listed</t>
        </is>
      </c>
      <c r="S684" s="16" t="n">
        <v>21</v>
      </c>
      <c r="T684" s="16" t="n">
        <v>90</v>
      </c>
      <c r="U684" s="15" t="inlineStr">
        <is>
          <t>Organic cane sugar</t>
        </is>
      </c>
      <c r="V684" s="15" t="inlineStr">
        <is>
          <t>Organic, Fair Trade, lower sugar tea</t>
        </is>
      </c>
      <c r="W684" s="19" t="n"/>
      <c r="X684" s="19" t="n"/>
      <c r="Y684" s="19" t="n"/>
      <c r="Z684" s="19" t="n"/>
      <c r="AA684" s="15" t="inlineStr">
        <is>
          <t>Medium</t>
        </is>
      </c>
      <c r="AB684" s="15" t="inlineStr">
        <is>
          <t>Organic RTD tea</t>
        </is>
      </c>
      <c r="AC684" s="15" t="inlineStr">
        <is>
          <t>Organic, less-sweet bottled tea</t>
        </is>
      </c>
      <c r="AD684" s="15" t="inlineStr">
        <is>
          <t>Organic with restrained sweetness.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473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Honest Tea</t>
        </is>
      </c>
      <c r="B685" s="15" t="inlineStr">
        <is>
          <t>Honest Tea Organic | Honey Green | 18-pack 473mL</t>
        </is>
      </c>
      <c r="C685" s="15" t="inlineStr">
        <is>
          <t>4) Caffeine &amp; energy beverage</t>
        </is>
      </c>
      <c r="D685" s="15" t="inlineStr">
        <is>
          <t>473 mL bottle</t>
        </is>
      </c>
      <c r="E685" s="16" t="n">
        <v>18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Honey Green</t>
        </is>
      </c>
      <c r="P685" s="16" t="n">
        <v>42</v>
      </c>
      <c r="Q685" s="16" t="n">
        <v>10</v>
      </c>
      <c r="R685" s="15" t="inlineStr">
        <is>
          <t>Not listed</t>
        </is>
      </c>
      <c r="S685" s="16" t="n">
        <v>21</v>
      </c>
      <c r="T685" s="16" t="n">
        <v>90</v>
      </c>
      <c r="U685" s="15" t="inlineStr">
        <is>
          <t>Organic cane sugar</t>
        </is>
      </c>
      <c r="V685" s="15" t="inlineStr">
        <is>
          <t>Organic, Fair Trade, lower sugar tea</t>
        </is>
      </c>
      <c r="W685" s="19" t="n"/>
      <c r="X685" s="19" t="n"/>
      <c r="Y685" s="19" t="n"/>
      <c r="Z685" s="19" t="n"/>
      <c r="AA685" s="15" t="inlineStr">
        <is>
          <t>Medium</t>
        </is>
      </c>
      <c r="AB685" s="15" t="inlineStr">
        <is>
          <t>Organic RTD tea</t>
        </is>
      </c>
      <c r="AC685" s="15" t="inlineStr">
        <is>
          <t>Organic, less-sweet bottled tea</t>
        </is>
      </c>
      <c r="AD685" s="15" t="inlineStr">
        <is>
          <t>Organic with restrained sweetness.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473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Honest Tea</t>
        </is>
      </c>
      <c r="B686" s="15" t="inlineStr">
        <is>
          <t>Honest Tea Organic | Honey Green | 24-pack 473mL</t>
        </is>
      </c>
      <c r="C686" s="15" t="inlineStr">
        <is>
          <t>4) Caffeine &amp; energy beverage</t>
        </is>
      </c>
      <c r="D686" s="15" t="inlineStr">
        <is>
          <t>473 mL bottle</t>
        </is>
      </c>
      <c r="E686" s="16" t="n">
        <v>24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Honey Green</t>
        </is>
      </c>
      <c r="P686" s="16" t="n">
        <v>42</v>
      </c>
      <c r="Q686" s="16" t="n">
        <v>10</v>
      </c>
      <c r="R686" s="15" t="inlineStr">
        <is>
          <t>Not listed</t>
        </is>
      </c>
      <c r="S686" s="16" t="n">
        <v>21</v>
      </c>
      <c r="T686" s="16" t="n">
        <v>90</v>
      </c>
      <c r="U686" s="15" t="inlineStr">
        <is>
          <t>Organic cane sugar</t>
        </is>
      </c>
      <c r="V686" s="15" t="inlineStr">
        <is>
          <t>Organic, Fair Trade, lower sugar tea</t>
        </is>
      </c>
      <c r="W686" s="19" t="n"/>
      <c r="X686" s="19" t="n"/>
      <c r="Y686" s="19" t="n"/>
      <c r="Z686" s="19" t="n"/>
      <c r="AA686" s="15" t="inlineStr">
        <is>
          <t>Medium</t>
        </is>
      </c>
      <c r="AB686" s="15" t="inlineStr">
        <is>
          <t>Organic RTD tea</t>
        </is>
      </c>
      <c r="AC686" s="15" t="inlineStr">
        <is>
          <t>Organic, less-sweet bottled tea</t>
        </is>
      </c>
      <c r="AD686" s="15" t="inlineStr">
        <is>
          <t>Organic with restrained sweetness.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473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Honest Tea</t>
        </is>
      </c>
      <c r="B687" s="15" t="inlineStr">
        <is>
          <t>Honest Tea Organic | Peach | single 473mL</t>
        </is>
      </c>
      <c r="C687" s="15" t="inlineStr">
        <is>
          <t>4) Caffeine &amp; energy beverage</t>
        </is>
      </c>
      <c r="D687" s="15" t="inlineStr">
        <is>
          <t>473 mL bottle</t>
        </is>
      </c>
      <c r="E687" s="16" t="n">
        <v>1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Peach</t>
        </is>
      </c>
      <c r="P687" s="16" t="n">
        <v>42</v>
      </c>
      <c r="Q687" s="16" t="n">
        <v>10</v>
      </c>
      <c r="R687" s="15" t="inlineStr">
        <is>
          <t>Not listed</t>
        </is>
      </c>
      <c r="S687" s="16" t="n">
        <v>21</v>
      </c>
      <c r="T687" s="16" t="n">
        <v>90</v>
      </c>
      <c r="U687" s="15" t="inlineStr">
        <is>
          <t>Organic cane sugar</t>
        </is>
      </c>
      <c r="V687" s="15" t="inlineStr">
        <is>
          <t>Organic, Fair Trade, lower sugar tea</t>
        </is>
      </c>
      <c r="W687" s="19" t="n"/>
      <c r="X687" s="19" t="n"/>
      <c r="Y687" s="19" t="n"/>
      <c r="Z687" s="19" t="n"/>
      <c r="AA687" s="15" t="inlineStr">
        <is>
          <t>Medium</t>
        </is>
      </c>
      <c r="AB687" s="15" t="inlineStr">
        <is>
          <t>Organic RTD tea</t>
        </is>
      </c>
      <c r="AC687" s="15" t="inlineStr">
        <is>
          <t>Organic, less-sweet bottled tea</t>
        </is>
      </c>
      <c r="AD687" s="15" t="inlineStr">
        <is>
          <t>Organic with restrained sweetness.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473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Honest Tea</t>
        </is>
      </c>
      <c r="B688" s="15" t="inlineStr">
        <is>
          <t>Honest Tea Organic | Peach | 8-pack 473mL</t>
        </is>
      </c>
      <c r="C688" s="15" t="inlineStr">
        <is>
          <t>4) Caffeine &amp; energy beverage</t>
        </is>
      </c>
      <c r="D688" s="15" t="inlineStr">
        <is>
          <t>473 mL bottle</t>
        </is>
      </c>
      <c r="E688" s="16" t="n">
        <v>8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Peach</t>
        </is>
      </c>
      <c r="P688" s="16" t="n">
        <v>42</v>
      </c>
      <c r="Q688" s="16" t="n">
        <v>10</v>
      </c>
      <c r="R688" s="15" t="inlineStr">
        <is>
          <t>Not listed</t>
        </is>
      </c>
      <c r="S688" s="16" t="n">
        <v>21</v>
      </c>
      <c r="T688" s="16" t="n">
        <v>90</v>
      </c>
      <c r="U688" s="15" t="inlineStr">
        <is>
          <t>Organic cane sugar</t>
        </is>
      </c>
      <c r="V688" s="15" t="inlineStr">
        <is>
          <t>Organic, Fair Trade, lower sugar tea</t>
        </is>
      </c>
      <c r="W688" s="19" t="n"/>
      <c r="X688" s="19" t="n"/>
      <c r="Y688" s="19" t="n"/>
      <c r="Z688" s="19" t="n"/>
      <c r="AA688" s="15" t="inlineStr">
        <is>
          <t>Medium</t>
        </is>
      </c>
      <c r="AB688" s="15" t="inlineStr">
        <is>
          <t>Organic RTD tea</t>
        </is>
      </c>
      <c r="AC688" s="15" t="inlineStr">
        <is>
          <t>Organic, less-sweet bottled tea</t>
        </is>
      </c>
      <c r="AD688" s="15" t="inlineStr">
        <is>
          <t>Organic with restrained sweetness.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473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Honest Tea</t>
        </is>
      </c>
      <c r="B689" s="15" t="inlineStr">
        <is>
          <t>Honest Tea Organic | Peach | 12-pack 473mL</t>
        </is>
      </c>
      <c r="C689" s="15" t="inlineStr">
        <is>
          <t>4) Caffeine &amp; energy beverage</t>
        </is>
      </c>
      <c r="D689" s="15" t="inlineStr">
        <is>
          <t>473 mL bottle</t>
        </is>
      </c>
      <c r="E689" s="16" t="n">
        <v>12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Peach</t>
        </is>
      </c>
      <c r="P689" s="16" t="n">
        <v>42</v>
      </c>
      <c r="Q689" s="16" t="n">
        <v>10</v>
      </c>
      <c r="R689" s="15" t="inlineStr">
        <is>
          <t>Not listed</t>
        </is>
      </c>
      <c r="S689" s="16" t="n">
        <v>21</v>
      </c>
      <c r="T689" s="16" t="n">
        <v>90</v>
      </c>
      <c r="U689" s="15" t="inlineStr">
        <is>
          <t>Organic cane sugar</t>
        </is>
      </c>
      <c r="V689" s="15" t="inlineStr">
        <is>
          <t>Organic, Fair Trade, lower sugar tea</t>
        </is>
      </c>
      <c r="W689" s="19" t="n"/>
      <c r="X689" s="19" t="n"/>
      <c r="Y689" s="19" t="n"/>
      <c r="Z689" s="19" t="n"/>
      <c r="AA689" s="15" t="inlineStr">
        <is>
          <t>Medium</t>
        </is>
      </c>
      <c r="AB689" s="15" t="inlineStr">
        <is>
          <t>Organic RTD tea</t>
        </is>
      </c>
      <c r="AC689" s="15" t="inlineStr">
        <is>
          <t>Organic, less-sweet bottled tea</t>
        </is>
      </c>
      <c r="AD689" s="15" t="inlineStr">
        <is>
          <t>Organic with restrained sweetness.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473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Honest Tea</t>
        </is>
      </c>
      <c r="B690" s="15" t="inlineStr">
        <is>
          <t>Honest Tea Organic | Peach | 18-pack 473mL</t>
        </is>
      </c>
      <c r="C690" s="15" t="inlineStr">
        <is>
          <t>4) Caffeine &amp; energy beverage</t>
        </is>
      </c>
      <c r="D690" s="15" t="inlineStr">
        <is>
          <t>473 mL bottle</t>
        </is>
      </c>
      <c r="E690" s="16" t="n">
        <v>18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Peach</t>
        </is>
      </c>
      <c r="P690" s="16" t="n">
        <v>42</v>
      </c>
      <c r="Q690" s="16" t="n">
        <v>10</v>
      </c>
      <c r="R690" s="15" t="inlineStr">
        <is>
          <t>Not listed</t>
        </is>
      </c>
      <c r="S690" s="16" t="n">
        <v>21</v>
      </c>
      <c r="T690" s="16" t="n">
        <v>90</v>
      </c>
      <c r="U690" s="15" t="inlineStr">
        <is>
          <t>Organic cane sugar</t>
        </is>
      </c>
      <c r="V690" s="15" t="inlineStr">
        <is>
          <t>Organic, Fair Trade, lower sugar tea</t>
        </is>
      </c>
      <c r="W690" s="19" t="n"/>
      <c r="X690" s="19" t="n"/>
      <c r="Y690" s="19" t="n"/>
      <c r="Z690" s="19" t="n"/>
      <c r="AA690" s="15" t="inlineStr">
        <is>
          <t>Medium</t>
        </is>
      </c>
      <c r="AB690" s="15" t="inlineStr">
        <is>
          <t>Organic RTD tea</t>
        </is>
      </c>
      <c r="AC690" s="15" t="inlineStr">
        <is>
          <t>Organic, less-sweet bottled tea</t>
        </is>
      </c>
      <c r="AD690" s="15" t="inlineStr">
        <is>
          <t>Organic with restrained sweetness.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473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Honest Tea</t>
        </is>
      </c>
      <c r="B691" s="15" t="inlineStr">
        <is>
          <t>Honest Tea Organic | Peach | 24-pack 473mL</t>
        </is>
      </c>
      <c r="C691" s="15" t="inlineStr">
        <is>
          <t>4) Caffeine &amp; energy beverage</t>
        </is>
      </c>
      <c r="D691" s="15" t="inlineStr">
        <is>
          <t>473 mL bottle</t>
        </is>
      </c>
      <c r="E691" s="16" t="n">
        <v>24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Peach</t>
        </is>
      </c>
      <c r="P691" s="16" t="n">
        <v>42</v>
      </c>
      <c r="Q691" s="16" t="n">
        <v>10</v>
      </c>
      <c r="R691" s="15" t="inlineStr">
        <is>
          <t>Not listed</t>
        </is>
      </c>
      <c r="S691" s="16" t="n">
        <v>21</v>
      </c>
      <c r="T691" s="16" t="n">
        <v>90</v>
      </c>
      <c r="U691" s="15" t="inlineStr">
        <is>
          <t>Organic cane sugar</t>
        </is>
      </c>
      <c r="V691" s="15" t="inlineStr">
        <is>
          <t>Organic, Fair Trade, lower sugar tea</t>
        </is>
      </c>
      <c r="W691" s="19" t="n"/>
      <c r="X691" s="19" t="n"/>
      <c r="Y691" s="19" t="n"/>
      <c r="Z691" s="19" t="n"/>
      <c r="AA691" s="15" t="inlineStr">
        <is>
          <t>Medium</t>
        </is>
      </c>
      <c r="AB691" s="15" t="inlineStr">
        <is>
          <t>Organic RTD tea</t>
        </is>
      </c>
      <c r="AC691" s="15" t="inlineStr">
        <is>
          <t>Organic, less-sweet bottled tea</t>
        </is>
      </c>
      <c r="AD691" s="15" t="inlineStr">
        <is>
          <t>Organic with restrained sweetness.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473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Honest Tea</t>
        </is>
      </c>
      <c r="B692" s="15" t="inlineStr">
        <is>
          <t>Honest Tea Organic | Half &amp; Half | single 473mL</t>
        </is>
      </c>
      <c r="C692" s="15" t="inlineStr">
        <is>
          <t>4) Caffeine &amp; energy beverage</t>
        </is>
      </c>
      <c r="D692" s="15" t="inlineStr">
        <is>
          <t>473 mL bottle</t>
        </is>
      </c>
      <c r="E692" s="16" t="n">
        <v>1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Half &amp; Half</t>
        </is>
      </c>
      <c r="P692" s="16" t="n">
        <v>42</v>
      </c>
      <c r="Q692" s="16" t="n">
        <v>10</v>
      </c>
      <c r="R692" s="15" t="inlineStr">
        <is>
          <t>Not listed</t>
        </is>
      </c>
      <c r="S692" s="16" t="n">
        <v>21</v>
      </c>
      <c r="T692" s="16" t="n">
        <v>90</v>
      </c>
      <c r="U692" s="15" t="inlineStr">
        <is>
          <t>Organic cane sugar</t>
        </is>
      </c>
      <c r="V692" s="15" t="inlineStr">
        <is>
          <t>Organic, Fair Trade, lower sugar tea</t>
        </is>
      </c>
      <c r="W692" s="19" t="n"/>
      <c r="X692" s="19" t="n"/>
      <c r="Y692" s="19" t="n"/>
      <c r="Z692" s="19" t="n"/>
      <c r="AA692" s="15" t="inlineStr">
        <is>
          <t>Medium</t>
        </is>
      </c>
      <c r="AB692" s="15" t="inlineStr">
        <is>
          <t>Organic RTD tea</t>
        </is>
      </c>
      <c r="AC692" s="15" t="inlineStr">
        <is>
          <t>Organic, less-sweet bottled tea</t>
        </is>
      </c>
      <c r="AD692" s="15" t="inlineStr">
        <is>
          <t>Organic with restrained sweetness.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473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Honest Tea</t>
        </is>
      </c>
      <c r="B693" s="15" t="inlineStr">
        <is>
          <t>Honest Tea Organic | Half &amp; Half | 8-pack 473mL</t>
        </is>
      </c>
      <c r="C693" s="15" t="inlineStr">
        <is>
          <t>4) Caffeine &amp; energy beverage</t>
        </is>
      </c>
      <c r="D693" s="15" t="inlineStr">
        <is>
          <t>473 mL bottle</t>
        </is>
      </c>
      <c r="E693" s="16" t="n">
        <v>8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Half &amp; Half</t>
        </is>
      </c>
      <c r="P693" s="16" t="n">
        <v>42</v>
      </c>
      <c r="Q693" s="16" t="n">
        <v>10</v>
      </c>
      <c r="R693" s="15" t="inlineStr">
        <is>
          <t>Not listed</t>
        </is>
      </c>
      <c r="S693" s="16" t="n">
        <v>21</v>
      </c>
      <c r="T693" s="16" t="n">
        <v>90</v>
      </c>
      <c r="U693" s="15" t="inlineStr">
        <is>
          <t>Organic cane sugar</t>
        </is>
      </c>
      <c r="V693" s="15" t="inlineStr">
        <is>
          <t>Organic, Fair Trade, lower sugar tea</t>
        </is>
      </c>
      <c r="W693" s="19" t="n"/>
      <c r="X693" s="19" t="n"/>
      <c r="Y693" s="19" t="n"/>
      <c r="Z693" s="19" t="n"/>
      <c r="AA693" s="15" t="inlineStr">
        <is>
          <t>Medium</t>
        </is>
      </c>
      <c r="AB693" s="15" t="inlineStr">
        <is>
          <t>Organic RTD tea</t>
        </is>
      </c>
      <c r="AC693" s="15" t="inlineStr">
        <is>
          <t>Organic, less-sweet bottled tea</t>
        </is>
      </c>
      <c r="AD693" s="15" t="inlineStr">
        <is>
          <t>Organic with restrained sweetness.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473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Honest Tea</t>
        </is>
      </c>
      <c r="B694" s="15" t="inlineStr">
        <is>
          <t>Honest Tea Organic | Half &amp; Half | 12-pack 473mL</t>
        </is>
      </c>
      <c r="C694" s="15" t="inlineStr">
        <is>
          <t>4) Caffeine &amp; energy beverage</t>
        </is>
      </c>
      <c r="D694" s="15" t="inlineStr">
        <is>
          <t>473 mL bottle</t>
        </is>
      </c>
      <c r="E694" s="16" t="n">
        <v>12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Half &amp; Half</t>
        </is>
      </c>
      <c r="P694" s="16" t="n">
        <v>42</v>
      </c>
      <c r="Q694" s="16" t="n">
        <v>10</v>
      </c>
      <c r="R694" s="15" t="inlineStr">
        <is>
          <t>Not listed</t>
        </is>
      </c>
      <c r="S694" s="16" t="n">
        <v>21</v>
      </c>
      <c r="T694" s="16" t="n">
        <v>90</v>
      </c>
      <c r="U694" s="15" t="inlineStr">
        <is>
          <t>Organic cane sugar</t>
        </is>
      </c>
      <c r="V694" s="15" t="inlineStr">
        <is>
          <t>Organic, Fair Trade, lower sugar tea</t>
        </is>
      </c>
      <c r="W694" s="19" t="n"/>
      <c r="X694" s="19" t="n"/>
      <c r="Y694" s="19" t="n"/>
      <c r="Z694" s="19" t="n"/>
      <c r="AA694" s="15" t="inlineStr">
        <is>
          <t>Medium</t>
        </is>
      </c>
      <c r="AB694" s="15" t="inlineStr">
        <is>
          <t>Organic RTD tea</t>
        </is>
      </c>
      <c r="AC694" s="15" t="inlineStr">
        <is>
          <t>Organic, less-sweet bottled tea</t>
        </is>
      </c>
      <c r="AD694" s="15" t="inlineStr">
        <is>
          <t>Organic with restrained sweetness.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473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Honest Tea</t>
        </is>
      </c>
      <c r="B695" s="15" t="inlineStr">
        <is>
          <t>Honest Tea Organic | Half &amp; Half | 18-pack 473mL</t>
        </is>
      </c>
      <c r="C695" s="15" t="inlineStr">
        <is>
          <t>4) Caffeine &amp; energy beverage</t>
        </is>
      </c>
      <c r="D695" s="15" t="inlineStr">
        <is>
          <t>473 mL bottle</t>
        </is>
      </c>
      <c r="E695" s="16" t="n">
        <v>18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Half &amp; Half</t>
        </is>
      </c>
      <c r="P695" s="16" t="n">
        <v>42</v>
      </c>
      <c r="Q695" s="16" t="n">
        <v>10</v>
      </c>
      <c r="R695" s="15" t="inlineStr">
        <is>
          <t>Not listed</t>
        </is>
      </c>
      <c r="S695" s="16" t="n">
        <v>21</v>
      </c>
      <c r="T695" s="16" t="n">
        <v>90</v>
      </c>
      <c r="U695" s="15" t="inlineStr">
        <is>
          <t>Organic cane sugar</t>
        </is>
      </c>
      <c r="V695" s="15" t="inlineStr">
        <is>
          <t>Organic, Fair Trade, lower sugar tea</t>
        </is>
      </c>
      <c r="W695" s="19" t="n"/>
      <c r="X695" s="19" t="n"/>
      <c r="Y695" s="19" t="n"/>
      <c r="Z695" s="19" t="n"/>
      <c r="AA695" s="15" t="inlineStr">
        <is>
          <t>Medium</t>
        </is>
      </c>
      <c r="AB695" s="15" t="inlineStr">
        <is>
          <t>Organic RTD tea</t>
        </is>
      </c>
      <c r="AC695" s="15" t="inlineStr">
        <is>
          <t>Organic, less-sweet bottled tea</t>
        </is>
      </c>
      <c r="AD695" s="15" t="inlineStr">
        <is>
          <t>Organic with restrained sweetness.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473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Honest Tea</t>
        </is>
      </c>
      <c r="B696" s="15" t="inlineStr">
        <is>
          <t>Honest Tea Organic | Half &amp; Half | 24-pack 473mL</t>
        </is>
      </c>
      <c r="C696" s="15" t="inlineStr">
        <is>
          <t>4) Caffeine &amp; energy beverage</t>
        </is>
      </c>
      <c r="D696" s="15" t="inlineStr">
        <is>
          <t>473 mL bottle</t>
        </is>
      </c>
      <c r="E696" s="16" t="n">
        <v>24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Half &amp; Half</t>
        </is>
      </c>
      <c r="P696" s="16" t="n">
        <v>42</v>
      </c>
      <c r="Q696" s="16" t="n">
        <v>10</v>
      </c>
      <c r="R696" s="15" t="inlineStr">
        <is>
          <t>Not listed</t>
        </is>
      </c>
      <c r="S696" s="16" t="n">
        <v>21</v>
      </c>
      <c r="T696" s="16" t="n">
        <v>90</v>
      </c>
      <c r="U696" s="15" t="inlineStr">
        <is>
          <t>Organic cane sugar</t>
        </is>
      </c>
      <c r="V696" s="15" t="inlineStr">
        <is>
          <t>Organic, Fair Trade, lower sugar tea</t>
        </is>
      </c>
      <c r="W696" s="19" t="n"/>
      <c r="X696" s="19" t="n"/>
      <c r="Y696" s="19" t="n"/>
      <c r="Z696" s="19" t="n"/>
      <c r="AA696" s="15" t="inlineStr">
        <is>
          <t>Medium</t>
        </is>
      </c>
      <c r="AB696" s="15" t="inlineStr">
        <is>
          <t>Organic RTD tea</t>
        </is>
      </c>
      <c r="AC696" s="15" t="inlineStr">
        <is>
          <t>Organic, less-sweet bottled tea</t>
        </is>
      </c>
      <c r="AD696" s="15" t="inlineStr">
        <is>
          <t>Organic with restrained sweetness.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473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Honest Tea</t>
        </is>
      </c>
      <c r="B697" s="15" t="inlineStr">
        <is>
          <t>Honest Tea Organic | Lemon | single 473mL</t>
        </is>
      </c>
      <c r="C697" s="15" t="inlineStr">
        <is>
          <t>4) Caffeine &amp; energy beverage</t>
        </is>
      </c>
      <c r="D697" s="15" t="inlineStr">
        <is>
          <t>473 mL bottle</t>
        </is>
      </c>
      <c r="E697" s="16" t="n">
        <v>1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Lemon</t>
        </is>
      </c>
      <c r="P697" s="16" t="n">
        <v>42</v>
      </c>
      <c r="Q697" s="16" t="n">
        <v>10</v>
      </c>
      <c r="R697" s="15" t="inlineStr">
        <is>
          <t>Not listed</t>
        </is>
      </c>
      <c r="S697" s="16" t="n">
        <v>21</v>
      </c>
      <c r="T697" s="16" t="n">
        <v>90</v>
      </c>
      <c r="U697" s="15" t="inlineStr">
        <is>
          <t>Organic cane sugar</t>
        </is>
      </c>
      <c r="V697" s="15" t="inlineStr">
        <is>
          <t>Organic, Fair Trade, lower sugar tea</t>
        </is>
      </c>
      <c r="W697" s="19" t="n"/>
      <c r="X697" s="19" t="n"/>
      <c r="Y697" s="19" t="n"/>
      <c r="Z697" s="19" t="n"/>
      <c r="AA697" s="15" t="inlineStr">
        <is>
          <t>Medium</t>
        </is>
      </c>
      <c r="AB697" s="15" t="inlineStr">
        <is>
          <t>Organic RTD tea</t>
        </is>
      </c>
      <c r="AC697" s="15" t="inlineStr">
        <is>
          <t>Organic, less-sweet bottled tea</t>
        </is>
      </c>
      <c r="AD697" s="15" t="inlineStr">
        <is>
          <t>Organic with restrained sweetness.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473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Honest Tea</t>
        </is>
      </c>
      <c r="B698" s="15" t="inlineStr">
        <is>
          <t>Honest Tea Organic | Lemon | 8-pack 473mL</t>
        </is>
      </c>
      <c r="C698" s="15" t="inlineStr">
        <is>
          <t>4) Caffeine &amp; energy beverage</t>
        </is>
      </c>
      <c r="D698" s="15" t="inlineStr">
        <is>
          <t>473 mL bottle</t>
        </is>
      </c>
      <c r="E698" s="16" t="n">
        <v>8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Lemon</t>
        </is>
      </c>
      <c r="P698" s="16" t="n">
        <v>42</v>
      </c>
      <c r="Q698" s="16" t="n">
        <v>10</v>
      </c>
      <c r="R698" s="15" t="inlineStr">
        <is>
          <t>Not listed</t>
        </is>
      </c>
      <c r="S698" s="16" t="n">
        <v>21</v>
      </c>
      <c r="T698" s="16" t="n">
        <v>90</v>
      </c>
      <c r="U698" s="15" t="inlineStr">
        <is>
          <t>Organic cane sugar</t>
        </is>
      </c>
      <c r="V698" s="15" t="inlineStr">
        <is>
          <t>Organic, Fair Trade, lower sugar tea</t>
        </is>
      </c>
      <c r="W698" s="19" t="n"/>
      <c r="X698" s="19" t="n"/>
      <c r="Y698" s="19" t="n"/>
      <c r="Z698" s="19" t="n"/>
      <c r="AA698" s="15" t="inlineStr">
        <is>
          <t>Medium</t>
        </is>
      </c>
      <c r="AB698" s="15" t="inlineStr">
        <is>
          <t>Organic RTD tea</t>
        </is>
      </c>
      <c r="AC698" s="15" t="inlineStr">
        <is>
          <t>Organic, less-sweet bottled tea</t>
        </is>
      </c>
      <c r="AD698" s="15" t="inlineStr">
        <is>
          <t>Organic with restrained sweetness.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473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Honest Tea</t>
        </is>
      </c>
      <c r="B699" s="15" t="inlineStr">
        <is>
          <t>Honest Tea Organic | Lemon | 12-pack 473mL</t>
        </is>
      </c>
      <c r="C699" s="15" t="inlineStr">
        <is>
          <t>4) Caffeine &amp; energy beverage</t>
        </is>
      </c>
      <c r="D699" s="15" t="inlineStr">
        <is>
          <t>473 mL bottle</t>
        </is>
      </c>
      <c r="E699" s="16" t="n">
        <v>12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Lemon</t>
        </is>
      </c>
      <c r="P699" s="16" t="n">
        <v>42</v>
      </c>
      <c r="Q699" s="16" t="n">
        <v>10</v>
      </c>
      <c r="R699" s="15" t="inlineStr">
        <is>
          <t>Not listed</t>
        </is>
      </c>
      <c r="S699" s="16" t="n">
        <v>21</v>
      </c>
      <c r="T699" s="16" t="n">
        <v>90</v>
      </c>
      <c r="U699" s="15" t="inlineStr">
        <is>
          <t>Organic cane sugar</t>
        </is>
      </c>
      <c r="V699" s="15" t="inlineStr">
        <is>
          <t>Organic, Fair Trade, lower sugar tea</t>
        </is>
      </c>
      <c r="W699" s="19" t="n"/>
      <c r="X699" s="19" t="n"/>
      <c r="Y699" s="19" t="n"/>
      <c r="Z699" s="19" t="n"/>
      <c r="AA699" s="15" t="inlineStr">
        <is>
          <t>Medium</t>
        </is>
      </c>
      <c r="AB699" s="15" t="inlineStr">
        <is>
          <t>Organic RTD tea</t>
        </is>
      </c>
      <c r="AC699" s="15" t="inlineStr">
        <is>
          <t>Organic, less-sweet bottled tea</t>
        </is>
      </c>
      <c r="AD699" s="15" t="inlineStr">
        <is>
          <t>Organic with restrained sweetness.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473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Honest Tea</t>
        </is>
      </c>
      <c r="B700" s="15" t="inlineStr">
        <is>
          <t>Honest Tea Organic | Lemon | 18-pack 473mL</t>
        </is>
      </c>
      <c r="C700" s="15" t="inlineStr">
        <is>
          <t>4) Caffeine &amp; energy beverage</t>
        </is>
      </c>
      <c r="D700" s="15" t="inlineStr">
        <is>
          <t>473 mL bottle</t>
        </is>
      </c>
      <c r="E700" s="16" t="n">
        <v>18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Lemon</t>
        </is>
      </c>
      <c r="P700" s="16" t="n">
        <v>42</v>
      </c>
      <c r="Q700" s="16" t="n">
        <v>10</v>
      </c>
      <c r="R700" s="15" t="inlineStr">
        <is>
          <t>Not listed</t>
        </is>
      </c>
      <c r="S700" s="16" t="n">
        <v>21</v>
      </c>
      <c r="T700" s="16" t="n">
        <v>90</v>
      </c>
      <c r="U700" s="15" t="inlineStr">
        <is>
          <t>Organic cane sugar</t>
        </is>
      </c>
      <c r="V700" s="15" t="inlineStr">
        <is>
          <t>Organic, Fair Trade, lower sugar tea</t>
        </is>
      </c>
      <c r="W700" s="19" t="n"/>
      <c r="X700" s="19" t="n"/>
      <c r="Y700" s="19" t="n"/>
      <c r="Z700" s="19" t="n"/>
      <c r="AA700" s="15" t="inlineStr">
        <is>
          <t>Medium</t>
        </is>
      </c>
      <c r="AB700" s="15" t="inlineStr">
        <is>
          <t>Organic RTD tea</t>
        </is>
      </c>
      <c r="AC700" s="15" t="inlineStr">
        <is>
          <t>Organic, less-sweet bottled tea</t>
        </is>
      </c>
      <c r="AD700" s="15" t="inlineStr">
        <is>
          <t>Organic with restrained sweetness.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473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Honest Tea</t>
        </is>
      </c>
      <c r="B701" s="15" t="inlineStr">
        <is>
          <t>Honest Tea Organic | Lemon | 24-pack 473mL</t>
        </is>
      </c>
      <c r="C701" s="15" t="inlineStr">
        <is>
          <t>4) Caffeine &amp; energy beverage</t>
        </is>
      </c>
      <c r="D701" s="15" t="inlineStr">
        <is>
          <t>473 mL bottle</t>
        </is>
      </c>
      <c r="E701" s="16" t="n">
        <v>24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Lemon</t>
        </is>
      </c>
      <c r="P701" s="16" t="n">
        <v>42</v>
      </c>
      <c r="Q701" s="16" t="n">
        <v>10</v>
      </c>
      <c r="R701" s="15" t="inlineStr">
        <is>
          <t>Not listed</t>
        </is>
      </c>
      <c r="S701" s="16" t="n">
        <v>21</v>
      </c>
      <c r="T701" s="16" t="n">
        <v>90</v>
      </c>
      <c r="U701" s="15" t="inlineStr">
        <is>
          <t>Organic cane sugar</t>
        </is>
      </c>
      <c r="V701" s="15" t="inlineStr">
        <is>
          <t>Organic, Fair Trade, lower sugar tea</t>
        </is>
      </c>
      <c r="W701" s="19" t="n"/>
      <c r="X701" s="19" t="n"/>
      <c r="Y701" s="19" t="n"/>
      <c r="Z701" s="19" t="n"/>
      <c r="AA701" s="15" t="inlineStr">
        <is>
          <t>Medium</t>
        </is>
      </c>
      <c r="AB701" s="15" t="inlineStr">
        <is>
          <t>Organic RTD tea</t>
        </is>
      </c>
      <c r="AC701" s="15" t="inlineStr">
        <is>
          <t>Organic, less-sweet bottled tea</t>
        </is>
      </c>
      <c r="AD701" s="15" t="inlineStr">
        <is>
          <t>Organic with restrained sweetness.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473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Honest Tea</t>
        </is>
      </c>
      <c r="B702" s="15" t="inlineStr">
        <is>
          <t>Honest Tea Organic | Just Black | single 473mL</t>
        </is>
      </c>
      <c r="C702" s="15" t="inlineStr">
        <is>
          <t>4) Caffeine &amp; energy beverage</t>
        </is>
      </c>
      <c r="D702" s="15" t="inlineStr">
        <is>
          <t>473 mL bottle</t>
        </is>
      </c>
      <c r="E702" s="16" t="n">
        <v>1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Just Black</t>
        </is>
      </c>
      <c r="P702" s="16" t="n">
        <v>42</v>
      </c>
      <c r="Q702" s="16" t="n">
        <v>10</v>
      </c>
      <c r="R702" s="15" t="inlineStr">
        <is>
          <t>Not listed</t>
        </is>
      </c>
      <c r="S702" s="16" t="n">
        <v>21</v>
      </c>
      <c r="T702" s="16" t="n">
        <v>90</v>
      </c>
      <c r="U702" s="15" t="inlineStr">
        <is>
          <t>Organic cane sugar</t>
        </is>
      </c>
      <c r="V702" s="15" t="inlineStr">
        <is>
          <t>Organic, Fair Trade, lower sugar tea</t>
        </is>
      </c>
      <c r="W702" s="19" t="n"/>
      <c r="X702" s="19" t="n"/>
      <c r="Y702" s="19" t="n"/>
      <c r="Z702" s="19" t="n"/>
      <c r="AA702" s="15" t="inlineStr">
        <is>
          <t>Medium</t>
        </is>
      </c>
      <c r="AB702" s="15" t="inlineStr">
        <is>
          <t>Organic RTD tea</t>
        </is>
      </c>
      <c r="AC702" s="15" t="inlineStr">
        <is>
          <t>Organic, less-sweet bottled tea</t>
        </is>
      </c>
      <c r="AD702" s="15" t="inlineStr">
        <is>
          <t>Organic with restrained sweetness.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473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Honest Tea</t>
        </is>
      </c>
      <c r="B703" s="15" t="inlineStr">
        <is>
          <t>Honest Tea Organic | Just Black | 8-pack 473mL</t>
        </is>
      </c>
      <c r="C703" s="15" t="inlineStr">
        <is>
          <t>4) Caffeine &amp; energy beverage</t>
        </is>
      </c>
      <c r="D703" s="15" t="inlineStr">
        <is>
          <t>473 mL bottle</t>
        </is>
      </c>
      <c r="E703" s="16" t="n">
        <v>8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Just Black</t>
        </is>
      </c>
      <c r="P703" s="16" t="n">
        <v>42</v>
      </c>
      <c r="Q703" s="16" t="n">
        <v>10</v>
      </c>
      <c r="R703" s="15" t="inlineStr">
        <is>
          <t>Not listed</t>
        </is>
      </c>
      <c r="S703" s="16" t="n">
        <v>21</v>
      </c>
      <c r="T703" s="16" t="n">
        <v>90</v>
      </c>
      <c r="U703" s="15" t="inlineStr">
        <is>
          <t>Organic cane sugar</t>
        </is>
      </c>
      <c r="V703" s="15" t="inlineStr">
        <is>
          <t>Organic, Fair Trade, lower sugar tea</t>
        </is>
      </c>
      <c r="W703" s="19" t="n"/>
      <c r="X703" s="19" t="n"/>
      <c r="Y703" s="19" t="n"/>
      <c r="Z703" s="19" t="n"/>
      <c r="AA703" s="15" t="inlineStr">
        <is>
          <t>Medium</t>
        </is>
      </c>
      <c r="AB703" s="15" t="inlineStr">
        <is>
          <t>Organic RTD tea</t>
        </is>
      </c>
      <c r="AC703" s="15" t="inlineStr">
        <is>
          <t>Organic, less-sweet bottled tea</t>
        </is>
      </c>
      <c r="AD703" s="15" t="inlineStr">
        <is>
          <t>Organic with restrained sweetness.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473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Honest Tea</t>
        </is>
      </c>
      <c r="B704" s="15" t="inlineStr">
        <is>
          <t>Honest Tea Organic | Just Black | 12-pack 473mL</t>
        </is>
      </c>
      <c r="C704" s="15" t="inlineStr">
        <is>
          <t>4) Caffeine &amp; energy beverage</t>
        </is>
      </c>
      <c r="D704" s="15" t="inlineStr">
        <is>
          <t>473 mL bottle</t>
        </is>
      </c>
      <c r="E704" s="16" t="n">
        <v>12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Just Black</t>
        </is>
      </c>
      <c r="P704" s="16" t="n">
        <v>42</v>
      </c>
      <c r="Q704" s="16" t="n">
        <v>10</v>
      </c>
      <c r="R704" s="15" t="inlineStr">
        <is>
          <t>Not listed</t>
        </is>
      </c>
      <c r="S704" s="16" t="n">
        <v>21</v>
      </c>
      <c r="T704" s="16" t="n">
        <v>90</v>
      </c>
      <c r="U704" s="15" t="inlineStr">
        <is>
          <t>Organic cane sugar</t>
        </is>
      </c>
      <c r="V704" s="15" t="inlineStr">
        <is>
          <t>Organic, Fair Trade, lower sugar tea</t>
        </is>
      </c>
      <c r="W704" s="19" t="n"/>
      <c r="X704" s="19" t="n"/>
      <c r="Y704" s="19" t="n"/>
      <c r="Z704" s="19" t="n"/>
      <c r="AA704" s="15" t="inlineStr">
        <is>
          <t>Medium</t>
        </is>
      </c>
      <c r="AB704" s="15" t="inlineStr">
        <is>
          <t>Organic RTD tea</t>
        </is>
      </c>
      <c r="AC704" s="15" t="inlineStr">
        <is>
          <t>Organic, less-sweet bottled tea</t>
        </is>
      </c>
      <c r="AD704" s="15" t="inlineStr">
        <is>
          <t>Organic with restrained sweetness.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473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Honest Tea</t>
        </is>
      </c>
      <c r="B705" s="15" t="inlineStr">
        <is>
          <t>Honest Tea Organic | Just Black | 18-pack 473mL</t>
        </is>
      </c>
      <c r="C705" s="15" t="inlineStr">
        <is>
          <t>4) Caffeine &amp; energy beverage</t>
        </is>
      </c>
      <c r="D705" s="15" t="inlineStr">
        <is>
          <t>473 mL bottle</t>
        </is>
      </c>
      <c r="E705" s="16" t="n">
        <v>18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Just Black</t>
        </is>
      </c>
      <c r="P705" s="16" t="n">
        <v>42</v>
      </c>
      <c r="Q705" s="16" t="n">
        <v>10</v>
      </c>
      <c r="R705" s="15" t="inlineStr">
        <is>
          <t>Not listed</t>
        </is>
      </c>
      <c r="S705" s="16" t="n">
        <v>21</v>
      </c>
      <c r="T705" s="16" t="n">
        <v>90</v>
      </c>
      <c r="U705" s="15" t="inlineStr">
        <is>
          <t>Organic cane sugar</t>
        </is>
      </c>
      <c r="V705" s="15" t="inlineStr">
        <is>
          <t>Organic, Fair Trade, lower sugar tea</t>
        </is>
      </c>
      <c r="W705" s="19" t="n"/>
      <c r="X705" s="19" t="n"/>
      <c r="Y705" s="19" t="n"/>
      <c r="Z705" s="19" t="n"/>
      <c r="AA705" s="15" t="inlineStr">
        <is>
          <t>Medium</t>
        </is>
      </c>
      <c r="AB705" s="15" t="inlineStr">
        <is>
          <t>Organic RTD tea</t>
        </is>
      </c>
      <c r="AC705" s="15" t="inlineStr">
        <is>
          <t>Organic, less-sweet bottled tea</t>
        </is>
      </c>
      <c r="AD705" s="15" t="inlineStr">
        <is>
          <t>Organic with restrained sweetness.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473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Honest Tea</t>
        </is>
      </c>
      <c r="B706" s="15" t="inlineStr">
        <is>
          <t>Honest Tea Organic | Just Black | 24-pack 473mL</t>
        </is>
      </c>
      <c r="C706" s="15" t="inlineStr">
        <is>
          <t>4) Caffeine &amp; energy beverage</t>
        </is>
      </c>
      <c r="D706" s="15" t="inlineStr">
        <is>
          <t>473 mL bottle</t>
        </is>
      </c>
      <c r="E706" s="16" t="n">
        <v>24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Just Black</t>
        </is>
      </c>
      <c r="P706" s="16" t="n">
        <v>42</v>
      </c>
      <c r="Q706" s="16" t="n">
        <v>10</v>
      </c>
      <c r="R706" s="15" t="inlineStr">
        <is>
          <t>Not listed</t>
        </is>
      </c>
      <c r="S706" s="16" t="n">
        <v>21</v>
      </c>
      <c r="T706" s="16" t="n">
        <v>90</v>
      </c>
      <c r="U706" s="15" t="inlineStr">
        <is>
          <t>Organic cane sugar</t>
        </is>
      </c>
      <c r="V706" s="15" t="inlineStr">
        <is>
          <t>Organic, Fair Trade, lower sugar tea</t>
        </is>
      </c>
      <c r="W706" s="19" t="n"/>
      <c r="X706" s="19" t="n"/>
      <c r="Y706" s="19" t="n"/>
      <c r="Z706" s="19" t="n"/>
      <c r="AA706" s="15" t="inlineStr">
        <is>
          <t>Medium</t>
        </is>
      </c>
      <c r="AB706" s="15" t="inlineStr">
        <is>
          <t>Organic RTD tea</t>
        </is>
      </c>
      <c r="AC706" s="15" t="inlineStr">
        <is>
          <t>Organic, less-sweet bottled tea</t>
        </is>
      </c>
      <c r="AD706" s="15" t="inlineStr">
        <is>
          <t>Organic with restrained sweetness.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473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STOK</t>
        </is>
      </c>
      <c r="B707" s="15" t="inlineStr">
        <is>
          <t>STOK Cold Brew Coffee | Not Too Sweet Black | single 405mL</t>
        </is>
      </c>
      <c r="C707" s="15" t="inlineStr">
        <is>
          <t>4) Caffeine &amp; energy beverage</t>
        </is>
      </c>
      <c r="D707" s="15" t="inlineStr">
        <is>
          <t>405 mL bottle</t>
        </is>
      </c>
      <c r="E707" s="16" t="n">
        <v>1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Not Too Sweet Black</t>
        </is>
      </c>
      <c r="P707" s="16" t="n">
        <v>145</v>
      </c>
      <c r="Q707" s="16" t="n">
        <v>40</v>
      </c>
      <c r="R707" s="15" t="inlineStr">
        <is>
          <t>Not listed</t>
        </is>
      </c>
      <c r="S707" s="16" t="n">
        <v>13</v>
      </c>
      <c r="T707" s="16" t="n">
        <v>70</v>
      </c>
      <c r="U707" s="15" t="inlineStr">
        <is>
          <t>Sugar</t>
        </is>
      </c>
      <c r="V707" s="15" t="inlineStr">
        <is>
          <t>Smooth cold brew, real coffee</t>
        </is>
      </c>
      <c r="W707" s="19" t="n"/>
      <c r="X707" s="19" t="n"/>
      <c r="Y707" s="19" t="n"/>
      <c r="Z707" s="19" t="n"/>
      <c r="AA707" s="15" t="inlineStr">
        <is>
          <t>Medium</t>
        </is>
      </c>
      <c r="AB707" s="15" t="inlineStr">
        <is>
          <t>Leading RTD cold brew</t>
        </is>
      </c>
      <c r="AC707" s="15" t="inlineStr">
        <is>
          <t>Smooth ready-to-pour cold brew</t>
        </is>
      </c>
      <c r="AD707" s="15" t="inlineStr">
        <is>
          <t>Cafe cold-brew at home.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405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STOK</t>
        </is>
      </c>
      <c r="B708" s="15" t="inlineStr">
        <is>
          <t>STOK Cold Brew Coffee | Not Too Sweet Black | 8-pack 405mL</t>
        </is>
      </c>
      <c r="C708" s="15" t="inlineStr">
        <is>
          <t>4) Caffeine &amp; energy beverage</t>
        </is>
      </c>
      <c r="D708" s="15" t="inlineStr">
        <is>
          <t>405 mL bottle</t>
        </is>
      </c>
      <c r="E708" s="16" t="n">
        <v>8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Not Too Sweet Black</t>
        </is>
      </c>
      <c r="P708" s="16" t="n">
        <v>145</v>
      </c>
      <c r="Q708" s="16" t="n">
        <v>40</v>
      </c>
      <c r="R708" s="15" t="inlineStr">
        <is>
          <t>Not listed</t>
        </is>
      </c>
      <c r="S708" s="16" t="n">
        <v>13</v>
      </c>
      <c r="T708" s="16" t="n">
        <v>70</v>
      </c>
      <c r="U708" s="15" t="inlineStr">
        <is>
          <t>Sugar</t>
        </is>
      </c>
      <c r="V708" s="15" t="inlineStr">
        <is>
          <t>Smooth cold brew, real coffee</t>
        </is>
      </c>
      <c r="W708" s="19" t="n"/>
      <c r="X708" s="19" t="n"/>
      <c r="Y708" s="19" t="n"/>
      <c r="Z708" s="19" t="n"/>
      <c r="AA708" s="15" t="inlineStr">
        <is>
          <t>Medium</t>
        </is>
      </c>
      <c r="AB708" s="15" t="inlineStr">
        <is>
          <t>Leading RTD cold brew</t>
        </is>
      </c>
      <c r="AC708" s="15" t="inlineStr">
        <is>
          <t>Smooth ready-to-pour cold brew</t>
        </is>
      </c>
      <c r="AD708" s="15" t="inlineStr">
        <is>
          <t>Cafe cold-brew at home.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405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STOK</t>
        </is>
      </c>
      <c r="B709" s="15" t="inlineStr">
        <is>
          <t>STOK Cold Brew Coffee | Not Too Sweet Black | 12-pack 405mL</t>
        </is>
      </c>
      <c r="C709" s="15" t="inlineStr">
        <is>
          <t>4) Caffeine &amp; energy beverage</t>
        </is>
      </c>
      <c r="D709" s="15" t="inlineStr">
        <is>
          <t>405 mL bottle</t>
        </is>
      </c>
      <c r="E709" s="16" t="n">
        <v>12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Not Too Sweet Black</t>
        </is>
      </c>
      <c r="P709" s="16" t="n">
        <v>145</v>
      </c>
      <c r="Q709" s="16" t="n">
        <v>40</v>
      </c>
      <c r="R709" s="15" t="inlineStr">
        <is>
          <t>Not listed</t>
        </is>
      </c>
      <c r="S709" s="16" t="n">
        <v>13</v>
      </c>
      <c r="T709" s="16" t="n">
        <v>70</v>
      </c>
      <c r="U709" s="15" t="inlineStr">
        <is>
          <t>Sugar</t>
        </is>
      </c>
      <c r="V709" s="15" t="inlineStr">
        <is>
          <t>Smooth cold brew, real coffee</t>
        </is>
      </c>
      <c r="W709" s="19" t="n"/>
      <c r="X709" s="19" t="n"/>
      <c r="Y709" s="19" t="n"/>
      <c r="Z709" s="19" t="n"/>
      <c r="AA709" s="15" t="inlineStr">
        <is>
          <t>Medium</t>
        </is>
      </c>
      <c r="AB709" s="15" t="inlineStr">
        <is>
          <t>Leading RTD cold brew</t>
        </is>
      </c>
      <c r="AC709" s="15" t="inlineStr">
        <is>
          <t>Smooth ready-to-pour cold brew</t>
        </is>
      </c>
      <c r="AD709" s="15" t="inlineStr">
        <is>
          <t>Cafe cold-brew at home.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405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STOK</t>
        </is>
      </c>
      <c r="B710" s="15" t="inlineStr">
        <is>
          <t>STOK Cold Brew Coffee | Not Too Sweet Black | 18-pack 405mL</t>
        </is>
      </c>
      <c r="C710" s="15" t="inlineStr">
        <is>
          <t>4) Caffeine &amp; energy beverage</t>
        </is>
      </c>
      <c r="D710" s="15" t="inlineStr">
        <is>
          <t>405 mL bottle</t>
        </is>
      </c>
      <c r="E710" s="16" t="n">
        <v>18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Not Too Sweet Black</t>
        </is>
      </c>
      <c r="P710" s="16" t="n">
        <v>145</v>
      </c>
      <c r="Q710" s="16" t="n">
        <v>40</v>
      </c>
      <c r="R710" s="15" t="inlineStr">
        <is>
          <t>Not listed</t>
        </is>
      </c>
      <c r="S710" s="16" t="n">
        <v>13</v>
      </c>
      <c r="T710" s="16" t="n">
        <v>70</v>
      </c>
      <c r="U710" s="15" t="inlineStr">
        <is>
          <t>Sugar</t>
        </is>
      </c>
      <c r="V710" s="15" t="inlineStr">
        <is>
          <t>Smooth cold brew, real coffee</t>
        </is>
      </c>
      <c r="W710" s="19" t="n"/>
      <c r="X710" s="19" t="n"/>
      <c r="Y710" s="19" t="n"/>
      <c r="Z710" s="19" t="n"/>
      <c r="AA710" s="15" t="inlineStr">
        <is>
          <t>Medium</t>
        </is>
      </c>
      <c r="AB710" s="15" t="inlineStr">
        <is>
          <t>Leading RTD cold brew</t>
        </is>
      </c>
      <c r="AC710" s="15" t="inlineStr">
        <is>
          <t>Smooth ready-to-pour cold brew</t>
        </is>
      </c>
      <c r="AD710" s="15" t="inlineStr">
        <is>
          <t>Cafe cold-brew at home.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405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STOK</t>
        </is>
      </c>
      <c r="B711" s="15" t="inlineStr">
        <is>
          <t>STOK Cold Brew Coffee | Not Too Sweet Black | 24-pack 405mL</t>
        </is>
      </c>
      <c r="C711" s="15" t="inlineStr">
        <is>
          <t>4) Caffeine &amp; energy beverage</t>
        </is>
      </c>
      <c r="D711" s="15" t="inlineStr">
        <is>
          <t>405 mL bottle</t>
        </is>
      </c>
      <c r="E711" s="16" t="n">
        <v>24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Not Too Sweet Black</t>
        </is>
      </c>
      <c r="P711" s="16" t="n">
        <v>145</v>
      </c>
      <c r="Q711" s="16" t="n">
        <v>40</v>
      </c>
      <c r="R711" s="15" t="inlineStr">
        <is>
          <t>Not listed</t>
        </is>
      </c>
      <c r="S711" s="16" t="n">
        <v>13</v>
      </c>
      <c r="T711" s="16" t="n">
        <v>70</v>
      </c>
      <c r="U711" s="15" t="inlineStr">
        <is>
          <t>Sugar</t>
        </is>
      </c>
      <c r="V711" s="15" t="inlineStr">
        <is>
          <t>Smooth cold brew, real coffee</t>
        </is>
      </c>
      <c r="W711" s="19" t="n"/>
      <c r="X711" s="19" t="n"/>
      <c r="Y711" s="19" t="n"/>
      <c r="Z711" s="19" t="n"/>
      <c r="AA711" s="15" t="inlineStr">
        <is>
          <t>Medium</t>
        </is>
      </c>
      <c r="AB711" s="15" t="inlineStr">
        <is>
          <t>Leading RTD cold brew</t>
        </is>
      </c>
      <c r="AC711" s="15" t="inlineStr">
        <is>
          <t>Smooth ready-to-pour cold brew</t>
        </is>
      </c>
      <c r="AD711" s="15" t="inlineStr">
        <is>
          <t>Cafe cold-brew at home.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405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STOK</t>
        </is>
      </c>
      <c r="B712" s="15" t="inlineStr">
        <is>
          <t>STOK Cold Brew Coffee | Un-Sweet Black | single 405mL</t>
        </is>
      </c>
      <c r="C712" s="15" t="inlineStr">
        <is>
          <t>4) Caffeine &amp; energy beverage</t>
        </is>
      </c>
      <c r="D712" s="15" t="inlineStr">
        <is>
          <t>405 mL bottle</t>
        </is>
      </c>
      <c r="E712" s="16" t="n">
        <v>1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Un-Sweet Black</t>
        </is>
      </c>
      <c r="P712" s="16" t="n">
        <v>145</v>
      </c>
      <c r="Q712" s="16" t="n">
        <v>40</v>
      </c>
      <c r="R712" s="15" t="inlineStr">
        <is>
          <t>Not listed</t>
        </is>
      </c>
      <c r="S712" s="16" t="n">
        <v>13</v>
      </c>
      <c r="T712" s="16" t="n">
        <v>70</v>
      </c>
      <c r="U712" s="15" t="inlineStr">
        <is>
          <t>Sugar</t>
        </is>
      </c>
      <c r="V712" s="15" t="inlineStr">
        <is>
          <t>Smooth cold brew, real coffee</t>
        </is>
      </c>
      <c r="W712" s="19" t="n"/>
      <c r="X712" s="19" t="n"/>
      <c r="Y712" s="19" t="n"/>
      <c r="Z712" s="19" t="n"/>
      <c r="AA712" s="15" t="inlineStr">
        <is>
          <t>Medium</t>
        </is>
      </c>
      <c r="AB712" s="15" t="inlineStr">
        <is>
          <t>Leading RTD cold brew</t>
        </is>
      </c>
      <c r="AC712" s="15" t="inlineStr">
        <is>
          <t>Smooth ready-to-pour cold brew</t>
        </is>
      </c>
      <c r="AD712" s="15" t="inlineStr">
        <is>
          <t>Cafe cold-brew at home.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405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STOK</t>
        </is>
      </c>
      <c r="B713" s="15" t="inlineStr">
        <is>
          <t>STOK Cold Brew Coffee | Un-Sweet Black | 8-pack 405mL</t>
        </is>
      </c>
      <c r="C713" s="15" t="inlineStr">
        <is>
          <t>4) Caffeine &amp; energy beverage</t>
        </is>
      </c>
      <c r="D713" s="15" t="inlineStr">
        <is>
          <t>405 mL bottle</t>
        </is>
      </c>
      <c r="E713" s="16" t="n">
        <v>8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Un-Sweet Black</t>
        </is>
      </c>
      <c r="P713" s="16" t="n">
        <v>145</v>
      </c>
      <c r="Q713" s="16" t="n">
        <v>40</v>
      </c>
      <c r="R713" s="15" t="inlineStr">
        <is>
          <t>Not listed</t>
        </is>
      </c>
      <c r="S713" s="16" t="n">
        <v>13</v>
      </c>
      <c r="T713" s="16" t="n">
        <v>70</v>
      </c>
      <c r="U713" s="15" t="inlineStr">
        <is>
          <t>Sugar</t>
        </is>
      </c>
      <c r="V713" s="15" t="inlineStr">
        <is>
          <t>Smooth cold brew, real coffee</t>
        </is>
      </c>
      <c r="W713" s="19" t="n"/>
      <c r="X713" s="19" t="n"/>
      <c r="Y713" s="19" t="n"/>
      <c r="Z713" s="19" t="n"/>
      <c r="AA713" s="15" t="inlineStr">
        <is>
          <t>Medium</t>
        </is>
      </c>
      <c r="AB713" s="15" t="inlineStr">
        <is>
          <t>Leading RTD cold brew</t>
        </is>
      </c>
      <c r="AC713" s="15" t="inlineStr">
        <is>
          <t>Smooth ready-to-pour cold brew</t>
        </is>
      </c>
      <c r="AD713" s="15" t="inlineStr">
        <is>
          <t>Cafe cold-brew at home.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405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STOK</t>
        </is>
      </c>
      <c r="B714" s="15" t="inlineStr">
        <is>
          <t>STOK Cold Brew Coffee | Un-Sweet Black | 12-pack 405mL</t>
        </is>
      </c>
      <c r="C714" s="15" t="inlineStr">
        <is>
          <t>4) Caffeine &amp; energy beverage</t>
        </is>
      </c>
      <c r="D714" s="15" t="inlineStr">
        <is>
          <t>405 mL bottle</t>
        </is>
      </c>
      <c r="E714" s="16" t="n">
        <v>12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Un-Sweet Black</t>
        </is>
      </c>
      <c r="P714" s="16" t="n">
        <v>145</v>
      </c>
      <c r="Q714" s="16" t="n">
        <v>40</v>
      </c>
      <c r="R714" s="15" t="inlineStr">
        <is>
          <t>Not listed</t>
        </is>
      </c>
      <c r="S714" s="16" t="n">
        <v>13</v>
      </c>
      <c r="T714" s="16" t="n">
        <v>70</v>
      </c>
      <c r="U714" s="15" t="inlineStr">
        <is>
          <t>Sugar</t>
        </is>
      </c>
      <c r="V714" s="15" t="inlineStr">
        <is>
          <t>Smooth cold brew, real coffee</t>
        </is>
      </c>
      <c r="W714" s="19" t="n"/>
      <c r="X714" s="19" t="n"/>
      <c r="Y714" s="19" t="n"/>
      <c r="Z714" s="19" t="n"/>
      <c r="AA714" s="15" t="inlineStr">
        <is>
          <t>Medium</t>
        </is>
      </c>
      <c r="AB714" s="15" t="inlineStr">
        <is>
          <t>Leading RTD cold brew</t>
        </is>
      </c>
      <c r="AC714" s="15" t="inlineStr">
        <is>
          <t>Smooth ready-to-pour cold brew</t>
        </is>
      </c>
      <c r="AD714" s="15" t="inlineStr">
        <is>
          <t>Cafe cold-brew at home.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405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STOK</t>
        </is>
      </c>
      <c r="B715" s="15" t="inlineStr">
        <is>
          <t>STOK Cold Brew Coffee | Un-Sweet Black | 18-pack 405mL</t>
        </is>
      </c>
      <c r="C715" s="15" t="inlineStr">
        <is>
          <t>4) Caffeine &amp; energy beverage</t>
        </is>
      </c>
      <c r="D715" s="15" t="inlineStr">
        <is>
          <t>405 mL bottle</t>
        </is>
      </c>
      <c r="E715" s="16" t="n">
        <v>18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Un-Sweet Black</t>
        </is>
      </c>
      <c r="P715" s="16" t="n">
        <v>145</v>
      </c>
      <c r="Q715" s="16" t="n">
        <v>40</v>
      </c>
      <c r="R715" s="15" t="inlineStr">
        <is>
          <t>Not listed</t>
        </is>
      </c>
      <c r="S715" s="16" t="n">
        <v>13</v>
      </c>
      <c r="T715" s="16" t="n">
        <v>70</v>
      </c>
      <c r="U715" s="15" t="inlineStr">
        <is>
          <t>Sugar</t>
        </is>
      </c>
      <c r="V715" s="15" t="inlineStr">
        <is>
          <t>Smooth cold brew, real coffee</t>
        </is>
      </c>
      <c r="W715" s="19" t="n"/>
      <c r="X715" s="19" t="n"/>
      <c r="Y715" s="19" t="n"/>
      <c r="Z715" s="19" t="n"/>
      <c r="AA715" s="15" t="inlineStr">
        <is>
          <t>Medium</t>
        </is>
      </c>
      <c r="AB715" s="15" t="inlineStr">
        <is>
          <t>Leading RTD cold brew</t>
        </is>
      </c>
      <c r="AC715" s="15" t="inlineStr">
        <is>
          <t>Smooth ready-to-pour cold brew</t>
        </is>
      </c>
      <c r="AD715" s="15" t="inlineStr">
        <is>
          <t>Cafe cold-brew at home.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405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STOK</t>
        </is>
      </c>
      <c r="B716" s="15" t="inlineStr">
        <is>
          <t>STOK Cold Brew Coffee | Un-Sweet Black | 24-pack 405mL</t>
        </is>
      </c>
      <c r="C716" s="15" t="inlineStr">
        <is>
          <t>4) Caffeine &amp; energy beverage</t>
        </is>
      </c>
      <c r="D716" s="15" t="inlineStr">
        <is>
          <t>405 mL bottle</t>
        </is>
      </c>
      <c r="E716" s="16" t="n">
        <v>24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Un-Sweet Black</t>
        </is>
      </c>
      <c r="P716" s="16" t="n">
        <v>145</v>
      </c>
      <c r="Q716" s="16" t="n">
        <v>40</v>
      </c>
      <c r="R716" s="15" t="inlineStr">
        <is>
          <t>Not listed</t>
        </is>
      </c>
      <c r="S716" s="16" t="n">
        <v>13</v>
      </c>
      <c r="T716" s="16" t="n">
        <v>70</v>
      </c>
      <c r="U716" s="15" t="inlineStr">
        <is>
          <t>Sugar</t>
        </is>
      </c>
      <c r="V716" s="15" t="inlineStr">
        <is>
          <t>Smooth cold brew, real coffee</t>
        </is>
      </c>
      <c r="W716" s="19" t="n"/>
      <c r="X716" s="19" t="n"/>
      <c r="Y716" s="19" t="n"/>
      <c r="Z716" s="19" t="n"/>
      <c r="AA716" s="15" t="inlineStr">
        <is>
          <t>Medium</t>
        </is>
      </c>
      <c r="AB716" s="15" t="inlineStr">
        <is>
          <t>Leading RTD cold brew</t>
        </is>
      </c>
      <c r="AC716" s="15" t="inlineStr">
        <is>
          <t>Smooth ready-to-pour cold brew</t>
        </is>
      </c>
      <c r="AD716" s="15" t="inlineStr">
        <is>
          <t>Cafe cold-brew at home.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405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STOK</t>
        </is>
      </c>
      <c r="B717" s="15" t="inlineStr">
        <is>
          <t>STOK Cold Brew Coffee | Vanilla | single 405mL</t>
        </is>
      </c>
      <c r="C717" s="15" t="inlineStr">
        <is>
          <t>4) Caffeine &amp; energy beverage</t>
        </is>
      </c>
      <c r="D717" s="15" t="inlineStr">
        <is>
          <t>405 mL bottle</t>
        </is>
      </c>
      <c r="E717" s="16" t="n">
        <v>1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Vanilla</t>
        </is>
      </c>
      <c r="P717" s="16" t="n">
        <v>145</v>
      </c>
      <c r="Q717" s="16" t="n">
        <v>40</v>
      </c>
      <c r="R717" s="15" t="inlineStr">
        <is>
          <t>Not listed</t>
        </is>
      </c>
      <c r="S717" s="16" t="n">
        <v>13</v>
      </c>
      <c r="T717" s="16" t="n">
        <v>70</v>
      </c>
      <c r="U717" s="15" t="inlineStr">
        <is>
          <t>Sugar</t>
        </is>
      </c>
      <c r="V717" s="15" t="inlineStr">
        <is>
          <t>Smooth cold brew, real coffee</t>
        </is>
      </c>
      <c r="W717" s="19" t="n"/>
      <c r="X717" s="19" t="n"/>
      <c r="Y717" s="19" t="n"/>
      <c r="Z717" s="19" t="n"/>
      <c r="AA717" s="15" t="inlineStr">
        <is>
          <t>Medium</t>
        </is>
      </c>
      <c r="AB717" s="15" t="inlineStr">
        <is>
          <t>Leading RTD cold brew</t>
        </is>
      </c>
      <c r="AC717" s="15" t="inlineStr">
        <is>
          <t>Smooth ready-to-pour cold brew</t>
        </is>
      </c>
      <c r="AD717" s="15" t="inlineStr">
        <is>
          <t>Cafe cold-brew at home.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405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STOK</t>
        </is>
      </c>
      <c r="B718" s="15" t="inlineStr">
        <is>
          <t>STOK Cold Brew Coffee | Vanilla | 8-pack 405mL</t>
        </is>
      </c>
      <c r="C718" s="15" t="inlineStr">
        <is>
          <t>4) Caffeine &amp; energy beverage</t>
        </is>
      </c>
      <c r="D718" s="15" t="inlineStr">
        <is>
          <t>405 mL bottle</t>
        </is>
      </c>
      <c r="E718" s="16" t="n">
        <v>8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Vanilla</t>
        </is>
      </c>
      <c r="P718" s="16" t="n">
        <v>145</v>
      </c>
      <c r="Q718" s="16" t="n">
        <v>40</v>
      </c>
      <c r="R718" s="15" t="inlineStr">
        <is>
          <t>Not listed</t>
        </is>
      </c>
      <c r="S718" s="16" t="n">
        <v>13</v>
      </c>
      <c r="T718" s="16" t="n">
        <v>70</v>
      </c>
      <c r="U718" s="15" t="inlineStr">
        <is>
          <t>Sugar</t>
        </is>
      </c>
      <c r="V718" s="15" t="inlineStr">
        <is>
          <t>Smooth cold brew, real coffee</t>
        </is>
      </c>
      <c r="W718" s="19" t="n"/>
      <c r="X718" s="19" t="n"/>
      <c r="Y718" s="19" t="n"/>
      <c r="Z718" s="19" t="n"/>
      <c r="AA718" s="15" t="inlineStr">
        <is>
          <t>Medium</t>
        </is>
      </c>
      <c r="AB718" s="15" t="inlineStr">
        <is>
          <t>Leading RTD cold brew</t>
        </is>
      </c>
      <c r="AC718" s="15" t="inlineStr">
        <is>
          <t>Smooth ready-to-pour cold brew</t>
        </is>
      </c>
      <c r="AD718" s="15" t="inlineStr">
        <is>
          <t>Cafe cold-brew at home.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405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STOK</t>
        </is>
      </c>
      <c r="B719" s="15" t="inlineStr">
        <is>
          <t>STOK Cold Brew Coffee | Vanilla | 12-pack 405mL</t>
        </is>
      </c>
      <c r="C719" s="15" t="inlineStr">
        <is>
          <t>4) Caffeine &amp; energy beverage</t>
        </is>
      </c>
      <c r="D719" s="15" t="inlineStr">
        <is>
          <t>405 mL bottle</t>
        </is>
      </c>
      <c r="E719" s="16" t="n">
        <v>12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Vanilla</t>
        </is>
      </c>
      <c r="P719" s="16" t="n">
        <v>145</v>
      </c>
      <c r="Q719" s="16" t="n">
        <v>40</v>
      </c>
      <c r="R719" s="15" t="inlineStr">
        <is>
          <t>Not listed</t>
        </is>
      </c>
      <c r="S719" s="16" t="n">
        <v>13</v>
      </c>
      <c r="T719" s="16" t="n">
        <v>70</v>
      </c>
      <c r="U719" s="15" t="inlineStr">
        <is>
          <t>Sugar</t>
        </is>
      </c>
      <c r="V719" s="15" t="inlineStr">
        <is>
          <t>Smooth cold brew, real coffee</t>
        </is>
      </c>
      <c r="W719" s="19" t="n"/>
      <c r="X719" s="19" t="n"/>
      <c r="Y719" s="19" t="n"/>
      <c r="Z719" s="19" t="n"/>
      <c r="AA719" s="15" t="inlineStr">
        <is>
          <t>Medium</t>
        </is>
      </c>
      <c r="AB719" s="15" t="inlineStr">
        <is>
          <t>Leading RTD cold brew</t>
        </is>
      </c>
      <c r="AC719" s="15" t="inlineStr">
        <is>
          <t>Smooth ready-to-pour cold brew</t>
        </is>
      </c>
      <c r="AD719" s="15" t="inlineStr">
        <is>
          <t>Cafe cold-brew at home.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405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STOK</t>
        </is>
      </c>
      <c r="B720" s="15" t="inlineStr">
        <is>
          <t>STOK Cold Brew Coffee | Vanilla | 18-pack 405mL</t>
        </is>
      </c>
      <c r="C720" s="15" t="inlineStr">
        <is>
          <t>4) Caffeine &amp; energy beverage</t>
        </is>
      </c>
      <c r="D720" s="15" t="inlineStr">
        <is>
          <t>405 mL bottle</t>
        </is>
      </c>
      <c r="E720" s="16" t="n">
        <v>18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Vanilla</t>
        </is>
      </c>
      <c r="P720" s="16" t="n">
        <v>145</v>
      </c>
      <c r="Q720" s="16" t="n">
        <v>40</v>
      </c>
      <c r="R720" s="15" t="inlineStr">
        <is>
          <t>Not listed</t>
        </is>
      </c>
      <c r="S720" s="16" t="n">
        <v>13</v>
      </c>
      <c r="T720" s="16" t="n">
        <v>70</v>
      </c>
      <c r="U720" s="15" t="inlineStr">
        <is>
          <t>Sugar</t>
        </is>
      </c>
      <c r="V720" s="15" t="inlineStr">
        <is>
          <t>Smooth cold brew, real coffee</t>
        </is>
      </c>
      <c r="W720" s="19" t="n"/>
      <c r="X720" s="19" t="n"/>
      <c r="Y720" s="19" t="n"/>
      <c r="Z720" s="19" t="n"/>
      <c r="AA720" s="15" t="inlineStr">
        <is>
          <t>Medium</t>
        </is>
      </c>
      <c r="AB720" s="15" t="inlineStr">
        <is>
          <t>Leading RTD cold brew</t>
        </is>
      </c>
      <c r="AC720" s="15" t="inlineStr">
        <is>
          <t>Smooth ready-to-pour cold brew</t>
        </is>
      </c>
      <c r="AD720" s="15" t="inlineStr">
        <is>
          <t>Cafe cold-brew at home.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405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STOK</t>
        </is>
      </c>
      <c r="B721" s="15" t="inlineStr">
        <is>
          <t>STOK Cold Brew Coffee | Vanilla | 24-pack 405mL</t>
        </is>
      </c>
      <c r="C721" s="15" t="inlineStr">
        <is>
          <t>4) Caffeine &amp; energy beverage</t>
        </is>
      </c>
      <c r="D721" s="15" t="inlineStr">
        <is>
          <t>405 mL bottle</t>
        </is>
      </c>
      <c r="E721" s="16" t="n">
        <v>24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Vanilla</t>
        </is>
      </c>
      <c r="P721" s="16" t="n">
        <v>145</v>
      </c>
      <c r="Q721" s="16" t="n">
        <v>40</v>
      </c>
      <c r="R721" s="15" t="inlineStr">
        <is>
          <t>Not listed</t>
        </is>
      </c>
      <c r="S721" s="16" t="n">
        <v>13</v>
      </c>
      <c r="T721" s="16" t="n">
        <v>70</v>
      </c>
      <c r="U721" s="15" t="inlineStr">
        <is>
          <t>Sugar</t>
        </is>
      </c>
      <c r="V721" s="15" t="inlineStr">
        <is>
          <t>Smooth cold brew, real coffee</t>
        </is>
      </c>
      <c r="W721" s="19" t="n"/>
      <c r="X721" s="19" t="n"/>
      <c r="Y721" s="19" t="n"/>
      <c r="Z721" s="19" t="n"/>
      <c r="AA721" s="15" t="inlineStr">
        <is>
          <t>Medium</t>
        </is>
      </c>
      <c r="AB721" s="15" t="inlineStr">
        <is>
          <t>Leading RTD cold brew</t>
        </is>
      </c>
      <c r="AC721" s="15" t="inlineStr">
        <is>
          <t>Smooth ready-to-pour cold brew</t>
        </is>
      </c>
      <c r="AD721" s="15" t="inlineStr">
        <is>
          <t>Cafe cold-brew at home.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405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STOK</t>
        </is>
      </c>
      <c r="B722" s="15" t="inlineStr">
        <is>
          <t>STOK Cold Brew Coffee | Mocha | single 405mL</t>
        </is>
      </c>
      <c r="C722" s="15" t="inlineStr">
        <is>
          <t>4) Caffeine &amp; energy beverage</t>
        </is>
      </c>
      <c r="D722" s="15" t="inlineStr">
        <is>
          <t>405 mL bottle</t>
        </is>
      </c>
      <c r="E722" s="16" t="n">
        <v>1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Mocha</t>
        </is>
      </c>
      <c r="P722" s="16" t="n">
        <v>145</v>
      </c>
      <c r="Q722" s="16" t="n">
        <v>40</v>
      </c>
      <c r="R722" s="15" t="inlineStr">
        <is>
          <t>Not listed</t>
        </is>
      </c>
      <c r="S722" s="16" t="n">
        <v>13</v>
      </c>
      <c r="T722" s="16" t="n">
        <v>70</v>
      </c>
      <c r="U722" s="15" t="inlineStr">
        <is>
          <t>Sugar</t>
        </is>
      </c>
      <c r="V722" s="15" t="inlineStr">
        <is>
          <t>Smooth cold brew, real coffee</t>
        </is>
      </c>
      <c r="W722" s="19" t="n"/>
      <c r="X722" s="19" t="n"/>
      <c r="Y722" s="19" t="n"/>
      <c r="Z722" s="19" t="n"/>
      <c r="AA722" s="15" t="inlineStr">
        <is>
          <t>Medium</t>
        </is>
      </c>
      <c r="AB722" s="15" t="inlineStr">
        <is>
          <t>Leading RTD cold brew</t>
        </is>
      </c>
      <c r="AC722" s="15" t="inlineStr">
        <is>
          <t>Smooth ready-to-pour cold brew</t>
        </is>
      </c>
      <c r="AD722" s="15" t="inlineStr">
        <is>
          <t>Cafe cold-brew at home.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405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STOK</t>
        </is>
      </c>
      <c r="B723" s="15" t="inlineStr">
        <is>
          <t>STOK Cold Brew Coffee | Mocha | 8-pack 405mL</t>
        </is>
      </c>
      <c r="C723" s="15" t="inlineStr">
        <is>
          <t>4) Caffeine &amp; energy beverage</t>
        </is>
      </c>
      <c r="D723" s="15" t="inlineStr">
        <is>
          <t>405 mL bottle</t>
        </is>
      </c>
      <c r="E723" s="16" t="n">
        <v>8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Mocha</t>
        </is>
      </c>
      <c r="P723" s="16" t="n">
        <v>145</v>
      </c>
      <c r="Q723" s="16" t="n">
        <v>40</v>
      </c>
      <c r="R723" s="15" t="inlineStr">
        <is>
          <t>Not listed</t>
        </is>
      </c>
      <c r="S723" s="16" t="n">
        <v>13</v>
      </c>
      <c r="T723" s="16" t="n">
        <v>70</v>
      </c>
      <c r="U723" s="15" t="inlineStr">
        <is>
          <t>Sugar</t>
        </is>
      </c>
      <c r="V723" s="15" t="inlineStr">
        <is>
          <t>Smooth cold brew, real coffee</t>
        </is>
      </c>
      <c r="W723" s="19" t="n"/>
      <c r="X723" s="19" t="n"/>
      <c r="Y723" s="19" t="n"/>
      <c r="Z723" s="19" t="n"/>
      <c r="AA723" s="15" t="inlineStr">
        <is>
          <t>Medium</t>
        </is>
      </c>
      <c r="AB723" s="15" t="inlineStr">
        <is>
          <t>Leading RTD cold brew</t>
        </is>
      </c>
      <c r="AC723" s="15" t="inlineStr">
        <is>
          <t>Smooth ready-to-pour cold brew</t>
        </is>
      </c>
      <c r="AD723" s="15" t="inlineStr">
        <is>
          <t>Cafe cold-brew at home.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405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STOK</t>
        </is>
      </c>
      <c r="B724" s="15" t="inlineStr">
        <is>
          <t>STOK Cold Brew Coffee | Mocha | 12-pack 405mL</t>
        </is>
      </c>
      <c r="C724" s="15" t="inlineStr">
        <is>
          <t>4) Caffeine &amp; energy beverage</t>
        </is>
      </c>
      <c r="D724" s="15" t="inlineStr">
        <is>
          <t>405 mL bottle</t>
        </is>
      </c>
      <c r="E724" s="16" t="n">
        <v>12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Mocha</t>
        </is>
      </c>
      <c r="P724" s="16" t="n">
        <v>145</v>
      </c>
      <c r="Q724" s="16" t="n">
        <v>40</v>
      </c>
      <c r="R724" s="15" t="inlineStr">
        <is>
          <t>Not listed</t>
        </is>
      </c>
      <c r="S724" s="16" t="n">
        <v>13</v>
      </c>
      <c r="T724" s="16" t="n">
        <v>70</v>
      </c>
      <c r="U724" s="15" t="inlineStr">
        <is>
          <t>Sugar</t>
        </is>
      </c>
      <c r="V724" s="15" t="inlineStr">
        <is>
          <t>Smooth cold brew, real coffee</t>
        </is>
      </c>
      <c r="W724" s="19" t="n"/>
      <c r="X724" s="19" t="n"/>
      <c r="Y724" s="19" t="n"/>
      <c r="Z724" s="19" t="n"/>
      <c r="AA724" s="15" t="inlineStr">
        <is>
          <t>Medium</t>
        </is>
      </c>
      <c r="AB724" s="15" t="inlineStr">
        <is>
          <t>Leading RTD cold brew</t>
        </is>
      </c>
      <c r="AC724" s="15" t="inlineStr">
        <is>
          <t>Smooth ready-to-pour cold brew</t>
        </is>
      </c>
      <c r="AD724" s="15" t="inlineStr">
        <is>
          <t>Cafe cold-brew at home.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405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STOK</t>
        </is>
      </c>
      <c r="B725" s="15" t="inlineStr">
        <is>
          <t>STOK Cold Brew Coffee | Mocha | 18-pack 405mL</t>
        </is>
      </c>
      <c r="C725" s="15" t="inlineStr">
        <is>
          <t>4) Caffeine &amp; energy beverage</t>
        </is>
      </c>
      <c r="D725" s="15" t="inlineStr">
        <is>
          <t>405 mL bottle</t>
        </is>
      </c>
      <c r="E725" s="16" t="n">
        <v>18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Mocha</t>
        </is>
      </c>
      <c r="P725" s="16" t="n">
        <v>145</v>
      </c>
      <c r="Q725" s="16" t="n">
        <v>40</v>
      </c>
      <c r="R725" s="15" t="inlineStr">
        <is>
          <t>Not listed</t>
        </is>
      </c>
      <c r="S725" s="16" t="n">
        <v>13</v>
      </c>
      <c r="T725" s="16" t="n">
        <v>70</v>
      </c>
      <c r="U725" s="15" t="inlineStr">
        <is>
          <t>Sugar</t>
        </is>
      </c>
      <c r="V725" s="15" t="inlineStr">
        <is>
          <t>Smooth cold brew, real coffee</t>
        </is>
      </c>
      <c r="W725" s="19" t="n"/>
      <c r="X725" s="19" t="n"/>
      <c r="Y725" s="19" t="n"/>
      <c r="Z725" s="19" t="n"/>
      <c r="AA725" s="15" t="inlineStr">
        <is>
          <t>Medium</t>
        </is>
      </c>
      <c r="AB725" s="15" t="inlineStr">
        <is>
          <t>Leading RTD cold brew</t>
        </is>
      </c>
      <c r="AC725" s="15" t="inlineStr">
        <is>
          <t>Smooth ready-to-pour cold brew</t>
        </is>
      </c>
      <c r="AD725" s="15" t="inlineStr">
        <is>
          <t>Cafe cold-brew at home.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405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STOK</t>
        </is>
      </c>
      <c r="B726" s="15" t="inlineStr">
        <is>
          <t>STOK Cold Brew Coffee | Mocha | 24-pack 405mL</t>
        </is>
      </c>
      <c r="C726" s="15" t="inlineStr">
        <is>
          <t>4) Caffeine &amp; energy beverage</t>
        </is>
      </c>
      <c r="D726" s="15" t="inlineStr">
        <is>
          <t>405 mL bottle</t>
        </is>
      </c>
      <c r="E726" s="16" t="n">
        <v>24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Mocha</t>
        </is>
      </c>
      <c r="P726" s="16" t="n">
        <v>145</v>
      </c>
      <c r="Q726" s="16" t="n">
        <v>40</v>
      </c>
      <c r="R726" s="15" t="inlineStr">
        <is>
          <t>Not listed</t>
        </is>
      </c>
      <c r="S726" s="16" t="n">
        <v>13</v>
      </c>
      <c r="T726" s="16" t="n">
        <v>70</v>
      </c>
      <c r="U726" s="15" t="inlineStr">
        <is>
          <t>Sugar</t>
        </is>
      </c>
      <c r="V726" s="15" t="inlineStr">
        <is>
          <t>Smooth cold brew, real coffee</t>
        </is>
      </c>
      <c r="W726" s="19" t="n"/>
      <c r="X726" s="19" t="n"/>
      <c r="Y726" s="19" t="n"/>
      <c r="Z726" s="19" t="n"/>
      <c r="AA726" s="15" t="inlineStr">
        <is>
          <t>Medium</t>
        </is>
      </c>
      <c r="AB726" s="15" t="inlineStr">
        <is>
          <t>Leading RTD cold brew</t>
        </is>
      </c>
      <c r="AC726" s="15" t="inlineStr">
        <is>
          <t>Smooth ready-to-pour cold brew</t>
        </is>
      </c>
      <c r="AD726" s="15" t="inlineStr">
        <is>
          <t>Cafe cold-brew at home.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405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Califia Farms</t>
        </is>
      </c>
      <c r="B727" s="15" t="inlineStr">
        <is>
          <t>Califia Farms Cold Brew | Black Unsweetened | single 355mL</t>
        </is>
      </c>
      <c r="C727" s="15" t="inlineStr">
        <is>
          <t>4) Caffeine &amp; energy beverage</t>
        </is>
      </c>
      <c r="D727" s="15" t="inlineStr">
        <is>
          <t>355 mL bottle</t>
        </is>
      </c>
      <c r="E727" s="16" t="n">
        <v>1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Black Unsweetened</t>
        </is>
      </c>
      <c r="P727" s="16" t="n">
        <v>120</v>
      </c>
      <c r="Q727" s="16" t="n">
        <v>30</v>
      </c>
      <c r="R727" s="15" t="inlineStr">
        <is>
          <t>Not listed</t>
        </is>
      </c>
      <c r="S727" s="16" t="n">
        <v>9</v>
      </c>
      <c r="T727" s="16" t="n">
        <v>70</v>
      </c>
      <c r="U727" s="15" t="inlineStr">
        <is>
          <t>Cane sugar (plant-based)</t>
        </is>
      </c>
      <c r="V727" s="15" t="inlineStr">
        <is>
          <t>Plant-based, almond/oat cold brew</t>
        </is>
      </c>
      <c r="W727" s="19" t="n"/>
      <c r="X727" s="19" t="n"/>
      <c r="Y727" s="19" t="n"/>
      <c r="Z727" s="19" t="n"/>
      <c r="AA727" s="15" t="inlineStr">
        <is>
          <t>Medium</t>
        </is>
      </c>
      <c r="AB727" s="15" t="inlineStr">
        <is>
          <t>Premium plant-based coffee</t>
        </is>
      </c>
      <c r="AC727" s="15" t="inlineStr">
        <is>
          <t>Dairy-free cold brew lattes</t>
        </is>
      </c>
      <c r="AD727" s="15" t="inlineStr">
        <is>
          <t>Plant-based coffee without dairy.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355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Califia Farms</t>
        </is>
      </c>
      <c r="B728" s="15" t="inlineStr">
        <is>
          <t>Califia Farms Cold Brew | Black Unsweetened | 8-pack 355mL</t>
        </is>
      </c>
      <c r="C728" s="15" t="inlineStr">
        <is>
          <t>4) Caffeine &amp; energy beverage</t>
        </is>
      </c>
      <c r="D728" s="15" t="inlineStr">
        <is>
          <t>355 mL bottle</t>
        </is>
      </c>
      <c r="E728" s="16" t="n">
        <v>8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Black Unsweetened</t>
        </is>
      </c>
      <c r="P728" s="16" t="n">
        <v>120</v>
      </c>
      <c r="Q728" s="16" t="n">
        <v>30</v>
      </c>
      <c r="R728" s="15" t="inlineStr">
        <is>
          <t>Not listed</t>
        </is>
      </c>
      <c r="S728" s="16" t="n">
        <v>9</v>
      </c>
      <c r="T728" s="16" t="n">
        <v>70</v>
      </c>
      <c r="U728" s="15" t="inlineStr">
        <is>
          <t>Cane sugar (plant-based)</t>
        </is>
      </c>
      <c r="V728" s="15" t="inlineStr">
        <is>
          <t>Plant-based, almond/oat cold brew</t>
        </is>
      </c>
      <c r="W728" s="19" t="n"/>
      <c r="X728" s="19" t="n"/>
      <c r="Y728" s="19" t="n"/>
      <c r="Z728" s="19" t="n"/>
      <c r="AA728" s="15" t="inlineStr">
        <is>
          <t>Medium</t>
        </is>
      </c>
      <c r="AB728" s="15" t="inlineStr">
        <is>
          <t>Premium plant-based coffee</t>
        </is>
      </c>
      <c r="AC728" s="15" t="inlineStr">
        <is>
          <t>Dairy-free cold brew lattes</t>
        </is>
      </c>
      <c r="AD728" s="15" t="inlineStr">
        <is>
          <t>Plant-based coffee without dairy.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355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Califia Farms</t>
        </is>
      </c>
      <c r="B729" s="15" t="inlineStr">
        <is>
          <t>Califia Farms Cold Brew | Black Unsweetened | 12-pack 355mL</t>
        </is>
      </c>
      <c r="C729" s="15" t="inlineStr">
        <is>
          <t>4) Caffeine &amp; energy beverage</t>
        </is>
      </c>
      <c r="D729" s="15" t="inlineStr">
        <is>
          <t>355 mL bottle</t>
        </is>
      </c>
      <c r="E729" s="16" t="n">
        <v>12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Black Unsweetened</t>
        </is>
      </c>
      <c r="P729" s="16" t="n">
        <v>120</v>
      </c>
      <c r="Q729" s="16" t="n">
        <v>30</v>
      </c>
      <c r="R729" s="15" t="inlineStr">
        <is>
          <t>Not listed</t>
        </is>
      </c>
      <c r="S729" s="16" t="n">
        <v>9</v>
      </c>
      <c r="T729" s="16" t="n">
        <v>70</v>
      </c>
      <c r="U729" s="15" t="inlineStr">
        <is>
          <t>Cane sugar (plant-based)</t>
        </is>
      </c>
      <c r="V729" s="15" t="inlineStr">
        <is>
          <t>Plant-based, almond/oat cold brew</t>
        </is>
      </c>
      <c r="W729" s="19" t="n"/>
      <c r="X729" s="19" t="n"/>
      <c r="Y729" s="19" t="n"/>
      <c r="Z729" s="19" t="n"/>
      <c r="AA729" s="15" t="inlineStr">
        <is>
          <t>Medium</t>
        </is>
      </c>
      <c r="AB729" s="15" t="inlineStr">
        <is>
          <t>Premium plant-based coffee</t>
        </is>
      </c>
      <c r="AC729" s="15" t="inlineStr">
        <is>
          <t>Dairy-free cold brew lattes</t>
        </is>
      </c>
      <c r="AD729" s="15" t="inlineStr">
        <is>
          <t>Plant-based coffee without dairy.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355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Califia Farms</t>
        </is>
      </c>
      <c r="B730" s="15" t="inlineStr">
        <is>
          <t>Califia Farms Cold Brew | Black Unsweetened | 15-pack 355mL</t>
        </is>
      </c>
      <c r="C730" s="15" t="inlineStr">
        <is>
          <t>4) Caffeine &amp; energy beverage</t>
        </is>
      </c>
      <c r="D730" s="15" t="inlineStr">
        <is>
          <t>355 mL bottle</t>
        </is>
      </c>
      <c r="E730" s="16" t="n">
        <v>15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Black Unsweetened</t>
        </is>
      </c>
      <c r="P730" s="16" t="n">
        <v>120</v>
      </c>
      <c r="Q730" s="16" t="n">
        <v>30</v>
      </c>
      <c r="R730" s="15" t="inlineStr">
        <is>
          <t>Not listed</t>
        </is>
      </c>
      <c r="S730" s="16" t="n">
        <v>9</v>
      </c>
      <c r="T730" s="16" t="n">
        <v>70</v>
      </c>
      <c r="U730" s="15" t="inlineStr">
        <is>
          <t>Cane sugar (plant-based)</t>
        </is>
      </c>
      <c r="V730" s="15" t="inlineStr">
        <is>
          <t>Plant-based, almond/oat cold brew</t>
        </is>
      </c>
      <c r="W730" s="19" t="n"/>
      <c r="X730" s="19" t="n"/>
      <c r="Y730" s="19" t="n"/>
      <c r="Z730" s="19" t="n"/>
      <c r="AA730" s="15" t="inlineStr">
        <is>
          <t>Medium</t>
        </is>
      </c>
      <c r="AB730" s="15" t="inlineStr">
        <is>
          <t>Premium plant-based coffee</t>
        </is>
      </c>
      <c r="AC730" s="15" t="inlineStr">
        <is>
          <t>Dairy-free cold brew lattes</t>
        </is>
      </c>
      <c r="AD730" s="15" t="inlineStr">
        <is>
          <t>Plant-based coffee without dairy.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355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Califia Farms</t>
        </is>
      </c>
      <c r="B731" s="15" t="inlineStr">
        <is>
          <t>Califia Farms Cold Brew | Black Unsweetened | 18-pack 355mL</t>
        </is>
      </c>
      <c r="C731" s="15" t="inlineStr">
        <is>
          <t>4) Caffeine &amp; energy beverage</t>
        </is>
      </c>
      <c r="D731" s="15" t="inlineStr">
        <is>
          <t>355 mL bottle</t>
        </is>
      </c>
      <c r="E731" s="16" t="n">
        <v>18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Black Unsweetened</t>
        </is>
      </c>
      <c r="P731" s="16" t="n">
        <v>120</v>
      </c>
      <c r="Q731" s="16" t="n">
        <v>30</v>
      </c>
      <c r="R731" s="15" t="inlineStr">
        <is>
          <t>Not listed</t>
        </is>
      </c>
      <c r="S731" s="16" t="n">
        <v>9</v>
      </c>
      <c r="T731" s="16" t="n">
        <v>70</v>
      </c>
      <c r="U731" s="15" t="inlineStr">
        <is>
          <t>Cane sugar (plant-based)</t>
        </is>
      </c>
      <c r="V731" s="15" t="inlineStr">
        <is>
          <t>Plant-based, almond/oat cold brew</t>
        </is>
      </c>
      <c r="W731" s="19" t="n"/>
      <c r="X731" s="19" t="n"/>
      <c r="Y731" s="19" t="n"/>
      <c r="Z731" s="19" t="n"/>
      <c r="AA731" s="15" t="inlineStr">
        <is>
          <t>Medium</t>
        </is>
      </c>
      <c r="AB731" s="15" t="inlineStr">
        <is>
          <t>Premium plant-based coffee</t>
        </is>
      </c>
      <c r="AC731" s="15" t="inlineStr">
        <is>
          <t>Dairy-free cold brew lattes</t>
        </is>
      </c>
      <c r="AD731" s="15" t="inlineStr">
        <is>
          <t>Plant-based coffee without dairy.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355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Califia Farms</t>
        </is>
      </c>
      <c r="B732" s="15" t="inlineStr">
        <is>
          <t>Califia Farms Cold Brew | Black Unsweetened | 24-pack 355mL</t>
        </is>
      </c>
      <c r="C732" s="15" t="inlineStr">
        <is>
          <t>4) Caffeine &amp; energy beverage</t>
        </is>
      </c>
      <c r="D732" s="15" t="inlineStr">
        <is>
          <t>355 mL bottle</t>
        </is>
      </c>
      <c r="E732" s="16" t="n">
        <v>24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Black Unsweetened</t>
        </is>
      </c>
      <c r="P732" s="16" t="n">
        <v>120</v>
      </c>
      <c r="Q732" s="16" t="n">
        <v>30</v>
      </c>
      <c r="R732" s="15" t="inlineStr">
        <is>
          <t>Not listed</t>
        </is>
      </c>
      <c r="S732" s="16" t="n">
        <v>9</v>
      </c>
      <c r="T732" s="16" t="n">
        <v>70</v>
      </c>
      <c r="U732" s="15" t="inlineStr">
        <is>
          <t>Cane sugar (plant-based)</t>
        </is>
      </c>
      <c r="V732" s="15" t="inlineStr">
        <is>
          <t>Plant-based, almond/oat cold brew</t>
        </is>
      </c>
      <c r="W732" s="19" t="n"/>
      <c r="X732" s="19" t="n"/>
      <c r="Y732" s="19" t="n"/>
      <c r="Z732" s="19" t="n"/>
      <c r="AA732" s="15" t="inlineStr">
        <is>
          <t>Medium</t>
        </is>
      </c>
      <c r="AB732" s="15" t="inlineStr">
        <is>
          <t>Premium plant-based coffee</t>
        </is>
      </c>
      <c r="AC732" s="15" t="inlineStr">
        <is>
          <t>Dairy-free cold brew lattes</t>
        </is>
      </c>
      <c r="AD732" s="15" t="inlineStr">
        <is>
          <t>Plant-based coffee without dairy.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355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Califia Farms</t>
        </is>
      </c>
      <c r="B733" s="15" t="inlineStr">
        <is>
          <t>Califia Farms Cold Brew | Mocha | single 355mL</t>
        </is>
      </c>
      <c r="C733" s="15" t="inlineStr">
        <is>
          <t>4) Caffeine &amp; energy beverage</t>
        </is>
      </c>
      <c r="D733" s="15" t="inlineStr">
        <is>
          <t>355 mL bottle</t>
        </is>
      </c>
      <c r="E733" s="16" t="n">
        <v>1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Mocha</t>
        </is>
      </c>
      <c r="P733" s="16" t="n">
        <v>120</v>
      </c>
      <c r="Q733" s="16" t="n">
        <v>30</v>
      </c>
      <c r="R733" s="15" t="inlineStr">
        <is>
          <t>Not listed</t>
        </is>
      </c>
      <c r="S733" s="16" t="n">
        <v>9</v>
      </c>
      <c r="T733" s="16" t="n">
        <v>70</v>
      </c>
      <c r="U733" s="15" t="inlineStr">
        <is>
          <t>Cane sugar (plant-based)</t>
        </is>
      </c>
      <c r="V733" s="15" t="inlineStr">
        <is>
          <t>Plant-based, almond/oat cold brew</t>
        </is>
      </c>
      <c r="W733" s="19" t="n"/>
      <c r="X733" s="19" t="n"/>
      <c r="Y733" s="19" t="n"/>
      <c r="Z733" s="19" t="n"/>
      <c r="AA733" s="15" t="inlineStr">
        <is>
          <t>Medium</t>
        </is>
      </c>
      <c r="AB733" s="15" t="inlineStr">
        <is>
          <t>Premium plant-based coffee</t>
        </is>
      </c>
      <c r="AC733" s="15" t="inlineStr">
        <is>
          <t>Dairy-free cold brew lattes</t>
        </is>
      </c>
      <c r="AD733" s="15" t="inlineStr">
        <is>
          <t>Plant-based coffee without dairy.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355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Califia Farms</t>
        </is>
      </c>
      <c r="B734" s="15" t="inlineStr">
        <is>
          <t>Califia Farms Cold Brew | Mocha | 8-pack 355mL</t>
        </is>
      </c>
      <c r="C734" s="15" t="inlineStr">
        <is>
          <t>4) Caffeine &amp; energy beverage</t>
        </is>
      </c>
      <c r="D734" s="15" t="inlineStr">
        <is>
          <t>355 mL bottle</t>
        </is>
      </c>
      <c r="E734" s="16" t="n">
        <v>8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Mocha</t>
        </is>
      </c>
      <c r="P734" s="16" t="n">
        <v>120</v>
      </c>
      <c r="Q734" s="16" t="n">
        <v>30</v>
      </c>
      <c r="R734" s="15" t="inlineStr">
        <is>
          <t>Not listed</t>
        </is>
      </c>
      <c r="S734" s="16" t="n">
        <v>9</v>
      </c>
      <c r="T734" s="16" t="n">
        <v>70</v>
      </c>
      <c r="U734" s="15" t="inlineStr">
        <is>
          <t>Cane sugar (plant-based)</t>
        </is>
      </c>
      <c r="V734" s="15" t="inlineStr">
        <is>
          <t>Plant-based, almond/oat cold brew</t>
        </is>
      </c>
      <c r="W734" s="19" t="n"/>
      <c r="X734" s="19" t="n"/>
      <c r="Y734" s="19" t="n"/>
      <c r="Z734" s="19" t="n"/>
      <c r="AA734" s="15" t="inlineStr">
        <is>
          <t>Medium</t>
        </is>
      </c>
      <c r="AB734" s="15" t="inlineStr">
        <is>
          <t>Premium plant-based coffee</t>
        </is>
      </c>
      <c r="AC734" s="15" t="inlineStr">
        <is>
          <t>Dairy-free cold brew lattes</t>
        </is>
      </c>
      <c r="AD734" s="15" t="inlineStr">
        <is>
          <t>Plant-based coffee without dairy.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355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Califia Farms</t>
        </is>
      </c>
      <c r="B735" s="15" t="inlineStr">
        <is>
          <t>Califia Farms Cold Brew | Mocha | 12-pack 355mL</t>
        </is>
      </c>
      <c r="C735" s="15" t="inlineStr">
        <is>
          <t>4) Caffeine &amp; energy beverage</t>
        </is>
      </c>
      <c r="D735" s="15" t="inlineStr">
        <is>
          <t>355 mL bottle</t>
        </is>
      </c>
      <c r="E735" s="16" t="n">
        <v>12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Mocha</t>
        </is>
      </c>
      <c r="P735" s="16" t="n">
        <v>120</v>
      </c>
      <c r="Q735" s="16" t="n">
        <v>30</v>
      </c>
      <c r="R735" s="15" t="inlineStr">
        <is>
          <t>Not listed</t>
        </is>
      </c>
      <c r="S735" s="16" t="n">
        <v>9</v>
      </c>
      <c r="T735" s="16" t="n">
        <v>70</v>
      </c>
      <c r="U735" s="15" t="inlineStr">
        <is>
          <t>Cane sugar (plant-based)</t>
        </is>
      </c>
      <c r="V735" s="15" t="inlineStr">
        <is>
          <t>Plant-based, almond/oat cold brew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Premium plant-based coffee</t>
        </is>
      </c>
      <c r="AC735" s="15" t="inlineStr">
        <is>
          <t>Dairy-free cold brew lattes</t>
        </is>
      </c>
      <c r="AD735" s="15" t="inlineStr">
        <is>
          <t>Plant-based coffee without dairy.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355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Califia Farms</t>
        </is>
      </c>
      <c r="B736" s="15" t="inlineStr">
        <is>
          <t>Califia Farms Cold Brew | Mocha | 15-pack 355mL</t>
        </is>
      </c>
      <c r="C736" s="15" t="inlineStr">
        <is>
          <t>4) Caffeine &amp; energy beverage</t>
        </is>
      </c>
      <c r="D736" s="15" t="inlineStr">
        <is>
          <t>355 mL bottle</t>
        </is>
      </c>
      <c r="E736" s="16" t="n">
        <v>15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Mocha</t>
        </is>
      </c>
      <c r="P736" s="16" t="n">
        <v>120</v>
      </c>
      <c r="Q736" s="16" t="n">
        <v>30</v>
      </c>
      <c r="R736" s="15" t="inlineStr">
        <is>
          <t>Not listed</t>
        </is>
      </c>
      <c r="S736" s="16" t="n">
        <v>9</v>
      </c>
      <c r="T736" s="16" t="n">
        <v>70</v>
      </c>
      <c r="U736" s="15" t="inlineStr">
        <is>
          <t>Cane sugar (plant-based)</t>
        </is>
      </c>
      <c r="V736" s="15" t="inlineStr">
        <is>
          <t>Plant-based, almond/oat cold brew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Premium plant-based coffee</t>
        </is>
      </c>
      <c r="AC736" s="15" t="inlineStr">
        <is>
          <t>Dairy-free cold brew lattes</t>
        </is>
      </c>
      <c r="AD736" s="15" t="inlineStr">
        <is>
          <t>Plant-based coffee without dairy.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355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Califia Farms</t>
        </is>
      </c>
      <c r="B737" s="15" t="inlineStr">
        <is>
          <t>Califia Farms Cold Brew | Mocha | 18-pack 355mL</t>
        </is>
      </c>
      <c r="C737" s="15" t="inlineStr">
        <is>
          <t>4) Caffeine &amp; energy beverage</t>
        </is>
      </c>
      <c r="D737" s="15" t="inlineStr">
        <is>
          <t>355 mL bottle</t>
        </is>
      </c>
      <c r="E737" s="16" t="n">
        <v>18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Mocha</t>
        </is>
      </c>
      <c r="P737" s="16" t="n">
        <v>120</v>
      </c>
      <c r="Q737" s="16" t="n">
        <v>30</v>
      </c>
      <c r="R737" s="15" t="inlineStr">
        <is>
          <t>Not listed</t>
        </is>
      </c>
      <c r="S737" s="16" t="n">
        <v>9</v>
      </c>
      <c r="T737" s="16" t="n">
        <v>70</v>
      </c>
      <c r="U737" s="15" t="inlineStr">
        <is>
          <t>Cane sugar (plant-based)</t>
        </is>
      </c>
      <c r="V737" s="15" t="inlineStr">
        <is>
          <t>Plant-based, almond/oat cold brew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Premium plant-based coffee</t>
        </is>
      </c>
      <c r="AC737" s="15" t="inlineStr">
        <is>
          <t>Dairy-free cold brew lattes</t>
        </is>
      </c>
      <c r="AD737" s="15" t="inlineStr">
        <is>
          <t>Plant-based coffee without dairy.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Califia Farms</t>
        </is>
      </c>
      <c r="B738" s="15" t="inlineStr">
        <is>
          <t>Califia Farms Cold Brew | Mocha | 24-pack 355mL</t>
        </is>
      </c>
      <c r="C738" s="15" t="inlineStr">
        <is>
          <t>4) Caffeine &amp; energy beverage</t>
        </is>
      </c>
      <c r="D738" s="15" t="inlineStr">
        <is>
          <t>355 mL bottle</t>
        </is>
      </c>
      <c r="E738" s="16" t="n">
        <v>24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Mocha</t>
        </is>
      </c>
      <c r="P738" s="16" t="n">
        <v>120</v>
      </c>
      <c r="Q738" s="16" t="n">
        <v>30</v>
      </c>
      <c r="R738" s="15" t="inlineStr">
        <is>
          <t>Not listed</t>
        </is>
      </c>
      <c r="S738" s="16" t="n">
        <v>9</v>
      </c>
      <c r="T738" s="16" t="n">
        <v>70</v>
      </c>
      <c r="U738" s="15" t="inlineStr">
        <is>
          <t>Cane sugar (plant-based)</t>
        </is>
      </c>
      <c r="V738" s="15" t="inlineStr">
        <is>
          <t>Plant-based, almond/oat cold brew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Premium plant-based coffee</t>
        </is>
      </c>
      <c r="AC738" s="15" t="inlineStr">
        <is>
          <t>Dairy-free cold brew lattes</t>
        </is>
      </c>
      <c r="AD738" s="15" t="inlineStr">
        <is>
          <t>Plant-based coffee without dairy.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Califia Farms</t>
        </is>
      </c>
      <c r="B739" s="15" t="inlineStr">
        <is>
          <t>Califia Farms Cold Brew | Vanilla | single 355mL</t>
        </is>
      </c>
      <c r="C739" s="15" t="inlineStr">
        <is>
          <t>4) Caffeine &amp; energy beverage</t>
        </is>
      </c>
      <c r="D739" s="15" t="inlineStr">
        <is>
          <t>355 mL bottle</t>
        </is>
      </c>
      <c r="E739" s="16" t="n">
        <v>1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Vanilla</t>
        </is>
      </c>
      <c r="P739" s="16" t="n">
        <v>120</v>
      </c>
      <c r="Q739" s="16" t="n">
        <v>30</v>
      </c>
      <c r="R739" s="15" t="inlineStr">
        <is>
          <t>Not listed</t>
        </is>
      </c>
      <c r="S739" s="16" t="n">
        <v>9</v>
      </c>
      <c r="T739" s="16" t="n">
        <v>70</v>
      </c>
      <c r="U739" s="15" t="inlineStr">
        <is>
          <t>Cane sugar (plant-based)</t>
        </is>
      </c>
      <c r="V739" s="15" t="inlineStr">
        <is>
          <t>Plant-based, almond/oat cold brew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Premium plant-based coffee</t>
        </is>
      </c>
      <c r="AC739" s="15" t="inlineStr">
        <is>
          <t>Dairy-free cold brew lattes</t>
        </is>
      </c>
      <c r="AD739" s="15" t="inlineStr">
        <is>
          <t>Plant-based coffee without dairy.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Califia Farms</t>
        </is>
      </c>
      <c r="B740" s="15" t="inlineStr">
        <is>
          <t>Califia Farms Cold Brew | Vanilla | 8-pack 355mL</t>
        </is>
      </c>
      <c r="C740" s="15" t="inlineStr">
        <is>
          <t>4) Caffeine &amp; energy beverage</t>
        </is>
      </c>
      <c r="D740" s="15" t="inlineStr">
        <is>
          <t>355 mL bottle</t>
        </is>
      </c>
      <c r="E740" s="16" t="n">
        <v>8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Vanilla</t>
        </is>
      </c>
      <c r="P740" s="16" t="n">
        <v>120</v>
      </c>
      <c r="Q740" s="16" t="n">
        <v>30</v>
      </c>
      <c r="R740" s="15" t="inlineStr">
        <is>
          <t>Not listed</t>
        </is>
      </c>
      <c r="S740" s="16" t="n">
        <v>9</v>
      </c>
      <c r="T740" s="16" t="n">
        <v>70</v>
      </c>
      <c r="U740" s="15" t="inlineStr">
        <is>
          <t>Cane sugar (plant-based)</t>
        </is>
      </c>
      <c r="V740" s="15" t="inlineStr">
        <is>
          <t>Plant-based, almond/oat cold brew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Premium plant-based coffee</t>
        </is>
      </c>
      <c r="AC740" s="15" t="inlineStr">
        <is>
          <t>Dairy-free cold brew lattes</t>
        </is>
      </c>
      <c r="AD740" s="15" t="inlineStr">
        <is>
          <t>Plant-based coffee without dairy.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Califia Farms</t>
        </is>
      </c>
      <c r="B741" s="15" t="inlineStr">
        <is>
          <t>Califia Farms Cold Brew | Vanilla | 12-pack 355mL</t>
        </is>
      </c>
      <c r="C741" s="15" t="inlineStr">
        <is>
          <t>4) Caffeine &amp; energy beverage</t>
        </is>
      </c>
      <c r="D741" s="15" t="inlineStr">
        <is>
          <t>355 mL bottle</t>
        </is>
      </c>
      <c r="E741" s="16" t="n">
        <v>12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Vanilla</t>
        </is>
      </c>
      <c r="P741" s="16" t="n">
        <v>120</v>
      </c>
      <c r="Q741" s="16" t="n">
        <v>30</v>
      </c>
      <c r="R741" s="15" t="inlineStr">
        <is>
          <t>Not listed</t>
        </is>
      </c>
      <c r="S741" s="16" t="n">
        <v>9</v>
      </c>
      <c r="T741" s="16" t="n">
        <v>70</v>
      </c>
      <c r="U741" s="15" t="inlineStr">
        <is>
          <t>Cane sugar (plant-based)</t>
        </is>
      </c>
      <c r="V741" s="15" t="inlineStr">
        <is>
          <t>Plant-based, almond/oat cold brew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Premium plant-based coffee</t>
        </is>
      </c>
      <c r="AC741" s="15" t="inlineStr">
        <is>
          <t>Dairy-free cold brew lattes</t>
        </is>
      </c>
      <c r="AD741" s="15" t="inlineStr">
        <is>
          <t>Plant-based coffee without dairy.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Califia Farms</t>
        </is>
      </c>
      <c r="B742" s="15" t="inlineStr">
        <is>
          <t>Califia Farms Cold Brew | Vanilla | 15-pack 355mL</t>
        </is>
      </c>
      <c r="C742" s="15" t="inlineStr">
        <is>
          <t>4) Caffeine &amp; energy beverage</t>
        </is>
      </c>
      <c r="D742" s="15" t="inlineStr">
        <is>
          <t>355 mL bottle</t>
        </is>
      </c>
      <c r="E742" s="16" t="n">
        <v>15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Vanilla</t>
        </is>
      </c>
      <c r="P742" s="16" t="n">
        <v>120</v>
      </c>
      <c r="Q742" s="16" t="n">
        <v>30</v>
      </c>
      <c r="R742" s="15" t="inlineStr">
        <is>
          <t>Not listed</t>
        </is>
      </c>
      <c r="S742" s="16" t="n">
        <v>9</v>
      </c>
      <c r="T742" s="16" t="n">
        <v>70</v>
      </c>
      <c r="U742" s="15" t="inlineStr">
        <is>
          <t>Cane sugar (plant-based)</t>
        </is>
      </c>
      <c r="V742" s="15" t="inlineStr">
        <is>
          <t>Plant-based, almond/oat cold brew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Premium plant-based coffee</t>
        </is>
      </c>
      <c r="AC742" s="15" t="inlineStr">
        <is>
          <t>Dairy-free cold brew lattes</t>
        </is>
      </c>
      <c r="AD742" s="15" t="inlineStr">
        <is>
          <t>Plant-based coffee without dairy.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Califia Farms</t>
        </is>
      </c>
      <c r="B743" s="15" t="inlineStr">
        <is>
          <t>Califia Farms Cold Brew | Vanilla | 18-pack 355mL</t>
        </is>
      </c>
      <c r="C743" s="15" t="inlineStr">
        <is>
          <t>4) Caffeine &amp; energy beverage</t>
        </is>
      </c>
      <c r="D743" s="15" t="inlineStr">
        <is>
          <t>355 mL bottle</t>
        </is>
      </c>
      <c r="E743" s="16" t="n">
        <v>18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Vanilla</t>
        </is>
      </c>
      <c r="P743" s="16" t="n">
        <v>120</v>
      </c>
      <c r="Q743" s="16" t="n">
        <v>30</v>
      </c>
      <c r="R743" s="15" t="inlineStr">
        <is>
          <t>Not listed</t>
        </is>
      </c>
      <c r="S743" s="16" t="n">
        <v>9</v>
      </c>
      <c r="T743" s="16" t="n">
        <v>70</v>
      </c>
      <c r="U743" s="15" t="inlineStr">
        <is>
          <t>Cane sugar (plant-based)</t>
        </is>
      </c>
      <c r="V743" s="15" t="inlineStr">
        <is>
          <t>Plant-based, almond/oat cold brew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Premium plant-based coffee</t>
        </is>
      </c>
      <c r="AC743" s="15" t="inlineStr">
        <is>
          <t>Dairy-free cold brew lattes</t>
        </is>
      </c>
      <c r="AD743" s="15" t="inlineStr">
        <is>
          <t>Plant-based coffee without dairy.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Califia Farms</t>
        </is>
      </c>
      <c r="B744" s="15" t="inlineStr">
        <is>
          <t>Califia Farms Cold Brew | Vanilla | 24-pack 355mL</t>
        </is>
      </c>
      <c r="C744" s="15" t="inlineStr">
        <is>
          <t>4) Caffeine &amp; energy beverage</t>
        </is>
      </c>
      <c r="D744" s="15" t="inlineStr">
        <is>
          <t>355 mL bottle</t>
        </is>
      </c>
      <c r="E744" s="16" t="n">
        <v>24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Vanilla</t>
        </is>
      </c>
      <c r="P744" s="16" t="n">
        <v>120</v>
      </c>
      <c r="Q744" s="16" t="n">
        <v>30</v>
      </c>
      <c r="R744" s="15" t="inlineStr">
        <is>
          <t>Not listed</t>
        </is>
      </c>
      <c r="S744" s="16" t="n">
        <v>9</v>
      </c>
      <c r="T744" s="16" t="n">
        <v>70</v>
      </c>
      <c r="U744" s="15" t="inlineStr">
        <is>
          <t>Cane sugar (plant-based)</t>
        </is>
      </c>
      <c r="V744" s="15" t="inlineStr">
        <is>
          <t>Plant-based, almond/oat cold brew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Premium plant-based coffee</t>
        </is>
      </c>
      <c r="AC744" s="15" t="inlineStr">
        <is>
          <t>Dairy-free cold brew lattes</t>
        </is>
      </c>
      <c r="AD744" s="15" t="inlineStr">
        <is>
          <t>Plant-based coffee without dairy.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Califia Farms</t>
        </is>
      </c>
      <c r="B745" s="15" t="inlineStr">
        <is>
          <t>Califia Farms Cold Brew | Café Latte | single 355mL</t>
        </is>
      </c>
      <c r="C745" s="15" t="inlineStr">
        <is>
          <t>4) Caffeine &amp; energy beverage</t>
        </is>
      </c>
      <c r="D745" s="15" t="inlineStr">
        <is>
          <t>355 mL bottle</t>
        </is>
      </c>
      <c r="E745" s="16" t="n">
        <v>1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Café Latte</t>
        </is>
      </c>
      <c r="P745" s="16" t="n">
        <v>120</v>
      </c>
      <c r="Q745" s="16" t="n">
        <v>30</v>
      </c>
      <c r="R745" s="15" t="inlineStr">
        <is>
          <t>Not listed</t>
        </is>
      </c>
      <c r="S745" s="16" t="n">
        <v>9</v>
      </c>
      <c r="T745" s="16" t="n">
        <v>70</v>
      </c>
      <c r="U745" s="15" t="inlineStr">
        <is>
          <t>Cane sugar (plant-based)</t>
        </is>
      </c>
      <c r="V745" s="15" t="inlineStr">
        <is>
          <t>Plant-based, almond/oat cold brew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Premium plant-based coffee</t>
        </is>
      </c>
      <c r="AC745" s="15" t="inlineStr">
        <is>
          <t>Dairy-free cold brew lattes</t>
        </is>
      </c>
      <c r="AD745" s="15" t="inlineStr">
        <is>
          <t>Plant-based coffee without dairy.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Califia Farms</t>
        </is>
      </c>
      <c r="B746" s="15" t="inlineStr">
        <is>
          <t>Califia Farms Cold Brew | Café Latte | 8-pack 355mL</t>
        </is>
      </c>
      <c r="C746" s="15" t="inlineStr">
        <is>
          <t>4) Caffeine &amp; energy beverage</t>
        </is>
      </c>
      <c r="D746" s="15" t="inlineStr">
        <is>
          <t>355 mL bottle</t>
        </is>
      </c>
      <c r="E746" s="16" t="n">
        <v>8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Café Latte</t>
        </is>
      </c>
      <c r="P746" s="16" t="n">
        <v>120</v>
      </c>
      <c r="Q746" s="16" t="n">
        <v>30</v>
      </c>
      <c r="R746" s="15" t="inlineStr">
        <is>
          <t>Not listed</t>
        </is>
      </c>
      <c r="S746" s="16" t="n">
        <v>9</v>
      </c>
      <c r="T746" s="16" t="n">
        <v>70</v>
      </c>
      <c r="U746" s="15" t="inlineStr">
        <is>
          <t>Cane sugar (plant-based)</t>
        </is>
      </c>
      <c r="V746" s="15" t="inlineStr">
        <is>
          <t>Plant-based, almond/oat cold brew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Premium plant-based coffee</t>
        </is>
      </c>
      <c r="AC746" s="15" t="inlineStr">
        <is>
          <t>Dairy-free cold brew lattes</t>
        </is>
      </c>
      <c r="AD746" s="15" t="inlineStr">
        <is>
          <t>Plant-based coffee without dairy.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Califia Farms</t>
        </is>
      </c>
      <c r="B747" s="15" t="inlineStr">
        <is>
          <t>Califia Farms Cold Brew | Café Latte | 12-pack 355mL</t>
        </is>
      </c>
      <c r="C747" s="15" t="inlineStr">
        <is>
          <t>4) Caffeine &amp; energy beverage</t>
        </is>
      </c>
      <c r="D747" s="15" t="inlineStr">
        <is>
          <t>355 mL bottle</t>
        </is>
      </c>
      <c r="E747" s="16" t="n">
        <v>12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Café Latte</t>
        </is>
      </c>
      <c r="P747" s="16" t="n">
        <v>120</v>
      </c>
      <c r="Q747" s="16" t="n">
        <v>30</v>
      </c>
      <c r="R747" s="15" t="inlineStr">
        <is>
          <t>Not listed</t>
        </is>
      </c>
      <c r="S747" s="16" t="n">
        <v>9</v>
      </c>
      <c r="T747" s="16" t="n">
        <v>70</v>
      </c>
      <c r="U747" s="15" t="inlineStr">
        <is>
          <t>Cane sugar (plant-based)</t>
        </is>
      </c>
      <c r="V747" s="15" t="inlineStr">
        <is>
          <t>Plant-based, almond/oat cold brew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Premium plant-based coffee</t>
        </is>
      </c>
      <c r="AC747" s="15" t="inlineStr">
        <is>
          <t>Dairy-free cold brew lattes</t>
        </is>
      </c>
      <c r="AD747" s="15" t="inlineStr">
        <is>
          <t>Plant-based coffee without dairy.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Califia Farms</t>
        </is>
      </c>
      <c r="B748" s="15" t="inlineStr">
        <is>
          <t>Califia Farms Cold Brew | Café Latte | 15-pack 355mL</t>
        </is>
      </c>
      <c r="C748" s="15" t="inlineStr">
        <is>
          <t>4) Caffeine &amp; energy beverage</t>
        </is>
      </c>
      <c r="D748" s="15" t="inlineStr">
        <is>
          <t>355 mL bottle</t>
        </is>
      </c>
      <c r="E748" s="16" t="n">
        <v>15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Café Latte</t>
        </is>
      </c>
      <c r="P748" s="16" t="n">
        <v>120</v>
      </c>
      <c r="Q748" s="16" t="n">
        <v>30</v>
      </c>
      <c r="R748" s="15" t="inlineStr">
        <is>
          <t>Not listed</t>
        </is>
      </c>
      <c r="S748" s="16" t="n">
        <v>9</v>
      </c>
      <c r="T748" s="16" t="n">
        <v>70</v>
      </c>
      <c r="U748" s="15" t="inlineStr">
        <is>
          <t>Cane sugar (plant-based)</t>
        </is>
      </c>
      <c r="V748" s="15" t="inlineStr">
        <is>
          <t>Plant-based, almond/oat cold brew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Premium plant-based coffee</t>
        </is>
      </c>
      <c r="AC748" s="15" t="inlineStr">
        <is>
          <t>Dairy-free cold brew lattes</t>
        </is>
      </c>
      <c r="AD748" s="15" t="inlineStr">
        <is>
          <t>Plant-based coffee without dairy.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Califia Farms</t>
        </is>
      </c>
      <c r="B749" s="15" t="inlineStr">
        <is>
          <t>Califia Farms Cold Brew | Café Latte | 18-pack 355mL</t>
        </is>
      </c>
      <c r="C749" s="15" t="inlineStr">
        <is>
          <t>4) Caffeine &amp; energy beverage</t>
        </is>
      </c>
      <c r="D749" s="15" t="inlineStr">
        <is>
          <t>355 mL bottle</t>
        </is>
      </c>
      <c r="E749" s="16" t="n">
        <v>18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Café Latte</t>
        </is>
      </c>
      <c r="P749" s="16" t="n">
        <v>120</v>
      </c>
      <c r="Q749" s="16" t="n">
        <v>30</v>
      </c>
      <c r="R749" s="15" t="inlineStr">
        <is>
          <t>Not listed</t>
        </is>
      </c>
      <c r="S749" s="16" t="n">
        <v>9</v>
      </c>
      <c r="T749" s="16" t="n">
        <v>70</v>
      </c>
      <c r="U749" s="15" t="inlineStr">
        <is>
          <t>Cane sugar (plant-based)</t>
        </is>
      </c>
      <c r="V749" s="15" t="inlineStr">
        <is>
          <t>Plant-based, almond/oat cold brew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Premium plant-based coffee</t>
        </is>
      </c>
      <c r="AC749" s="15" t="inlineStr">
        <is>
          <t>Dairy-free cold brew lattes</t>
        </is>
      </c>
      <c r="AD749" s="15" t="inlineStr">
        <is>
          <t>Plant-based coffee without dairy.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Califia Farms</t>
        </is>
      </c>
      <c r="B750" s="15" t="inlineStr">
        <is>
          <t>Califia Farms Cold Brew | Café Latte | 24-pack 355mL</t>
        </is>
      </c>
      <c r="C750" s="15" t="inlineStr">
        <is>
          <t>4) Caffeine &amp; energy beverage</t>
        </is>
      </c>
      <c r="D750" s="15" t="inlineStr">
        <is>
          <t>355 mL bottle</t>
        </is>
      </c>
      <c r="E750" s="16" t="n">
        <v>24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Café Latte</t>
        </is>
      </c>
      <c r="P750" s="16" t="n">
        <v>120</v>
      </c>
      <c r="Q750" s="16" t="n">
        <v>30</v>
      </c>
      <c r="R750" s="15" t="inlineStr">
        <is>
          <t>Not listed</t>
        </is>
      </c>
      <c r="S750" s="16" t="n">
        <v>9</v>
      </c>
      <c r="T750" s="16" t="n">
        <v>70</v>
      </c>
      <c r="U750" s="15" t="inlineStr">
        <is>
          <t>Cane sugar (plant-based)</t>
        </is>
      </c>
      <c r="V750" s="15" t="inlineStr">
        <is>
          <t>Plant-based, almond/oat cold brew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Premium plant-based coffee</t>
        </is>
      </c>
      <c r="AC750" s="15" t="inlineStr">
        <is>
          <t>Dairy-free cold brew lattes</t>
        </is>
      </c>
      <c r="AD750" s="15" t="inlineStr">
        <is>
          <t>Plant-based coffee without dairy.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La Colombe</t>
        </is>
      </c>
      <c r="B751" s="15" t="inlineStr">
        <is>
          <t>La Colombe Draft Latte | Original | single 260mL</t>
        </is>
      </c>
      <c r="C751" s="15" t="inlineStr">
        <is>
          <t>4) Caffeine &amp; energy beverage</t>
        </is>
      </c>
      <c r="D751" s="15" t="inlineStr">
        <is>
          <t>260 mL can</t>
        </is>
      </c>
      <c r="E751" s="16" t="n">
        <v>1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Original</t>
        </is>
      </c>
      <c r="P751" s="16" t="n">
        <v>120</v>
      </c>
      <c r="Q751" s="16" t="n">
        <v>70</v>
      </c>
      <c r="R751" s="15" t="inlineStr">
        <is>
          <t>Not listed</t>
        </is>
      </c>
      <c r="S751" s="16" t="n">
        <v>14</v>
      </c>
      <c r="T751" s="16" t="n">
        <v>110</v>
      </c>
      <c r="U751" s="15" t="inlineStr">
        <is>
          <t>Cane sugar</t>
        </is>
      </c>
      <c r="V751" s="15" t="inlineStr">
        <is>
          <t>Frothy draft latte, real cold-pressed espresso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Premium canned latte</t>
        </is>
      </c>
      <c r="AC751" s="15" t="inlineStr">
        <is>
          <t>Frothy cafe latte from a can</t>
        </is>
      </c>
      <c r="AD751" s="15" t="inlineStr">
        <is>
          <t>Cafe-quality latte texture.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260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La Colombe</t>
        </is>
      </c>
      <c r="B752" s="15" t="inlineStr">
        <is>
          <t>La Colombe Draft Latte | Original | 8-pack 260mL</t>
        </is>
      </c>
      <c r="C752" s="15" t="inlineStr">
        <is>
          <t>4) Caffeine &amp; energy beverage</t>
        </is>
      </c>
      <c r="D752" s="15" t="inlineStr">
        <is>
          <t>260 mL can</t>
        </is>
      </c>
      <c r="E752" s="16" t="n">
        <v>8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Original</t>
        </is>
      </c>
      <c r="P752" s="16" t="n">
        <v>120</v>
      </c>
      <c r="Q752" s="16" t="n">
        <v>70</v>
      </c>
      <c r="R752" s="15" t="inlineStr">
        <is>
          <t>Not listed</t>
        </is>
      </c>
      <c r="S752" s="16" t="n">
        <v>14</v>
      </c>
      <c r="T752" s="16" t="n">
        <v>110</v>
      </c>
      <c r="U752" s="15" t="inlineStr">
        <is>
          <t>Cane sugar</t>
        </is>
      </c>
      <c r="V752" s="15" t="inlineStr">
        <is>
          <t>Frothy draft latte, real cold-pressed espresso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Premium canned latte</t>
        </is>
      </c>
      <c r="AC752" s="15" t="inlineStr">
        <is>
          <t>Frothy cafe latte from a can</t>
        </is>
      </c>
      <c r="AD752" s="15" t="inlineStr">
        <is>
          <t>Cafe-quality latte texture.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260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La Colombe</t>
        </is>
      </c>
      <c r="B753" s="15" t="inlineStr">
        <is>
          <t>La Colombe Draft Latte | Original | 12-pack 260mL</t>
        </is>
      </c>
      <c r="C753" s="15" t="inlineStr">
        <is>
          <t>4) Caffeine &amp; energy beverage</t>
        </is>
      </c>
      <c r="D753" s="15" t="inlineStr">
        <is>
          <t>260 mL can</t>
        </is>
      </c>
      <c r="E753" s="16" t="n">
        <v>12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Original</t>
        </is>
      </c>
      <c r="P753" s="16" t="n">
        <v>120</v>
      </c>
      <c r="Q753" s="16" t="n">
        <v>70</v>
      </c>
      <c r="R753" s="15" t="inlineStr">
        <is>
          <t>Not listed</t>
        </is>
      </c>
      <c r="S753" s="16" t="n">
        <v>14</v>
      </c>
      <c r="T753" s="16" t="n">
        <v>110</v>
      </c>
      <c r="U753" s="15" t="inlineStr">
        <is>
          <t>Cane sugar</t>
        </is>
      </c>
      <c r="V753" s="15" t="inlineStr">
        <is>
          <t>Frothy draft latte, real cold-pressed espresso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Premium canned latte</t>
        </is>
      </c>
      <c r="AC753" s="15" t="inlineStr">
        <is>
          <t>Frothy cafe latte from a can</t>
        </is>
      </c>
      <c r="AD753" s="15" t="inlineStr">
        <is>
          <t>Cafe-quality latte texture.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260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La Colombe</t>
        </is>
      </c>
      <c r="B754" s="15" t="inlineStr">
        <is>
          <t>La Colombe Draft Latte | Original | 15-pack 260mL</t>
        </is>
      </c>
      <c r="C754" s="15" t="inlineStr">
        <is>
          <t>4) Caffeine &amp; energy beverage</t>
        </is>
      </c>
      <c r="D754" s="15" t="inlineStr">
        <is>
          <t>260 mL can</t>
        </is>
      </c>
      <c r="E754" s="16" t="n">
        <v>15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Original</t>
        </is>
      </c>
      <c r="P754" s="16" t="n">
        <v>120</v>
      </c>
      <c r="Q754" s="16" t="n">
        <v>70</v>
      </c>
      <c r="R754" s="15" t="inlineStr">
        <is>
          <t>Not listed</t>
        </is>
      </c>
      <c r="S754" s="16" t="n">
        <v>14</v>
      </c>
      <c r="T754" s="16" t="n">
        <v>110</v>
      </c>
      <c r="U754" s="15" t="inlineStr">
        <is>
          <t>Cane sugar</t>
        </is>
      </c>
      <c r="V754" s="15" t="inlineStr">
        <is>
          <t>Frothy draft latte, real cold-pressed espresso</t>
        </is>
      </c>
      <c r="W754" s="19" t="n"/>
      <c r="X754" s="19" t="n"/>
      <c r="Y754" s="19" t="n"/>
      <c r="Z754" s="19" t="n"/>
      <c r="AA754" s="15" t="inlineStr">
        <is>
          <t>Medium</t>
        </is>
      </c>
      <c r="AB754" s="15" t="inlineStr">
        <is>
          <t>Premium canned latte</t>
        </is>
      </c>
      <c r="AC754" s="15" t="inlineStr">
        <is>
          <t>Frothy cafe latte from a can</t>
        </is>
      </c>
      <c r="AD754" s="15" t="inlineStr">
        <is>
          <t>Cafe-quality latte texture.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260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La Colombe</t>
        </is>
      </c>
      <c r="B755" s="15" t="inlineStr">
        <is>
          <t>La Colombe Draft Latte | Original | 18-pack 260mL</t>
        </is>
      </c>
      <c r="C755" s="15" t="inlineStr">
        <is>
          <t>4) Caffeine &amp; energy beverage</t>
        </is>
      </c>
      <c r="D755" s="15" t="inlineStr">
        <is>
          <t>260 mL can</t>
        </is>
      </c>
      <c r="E755" s="16" t="n">
        <v>18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Original</t>
        </is>
      </c>
      <c r="P755" s="16" t="n">
        <v>120</v>
      </c>
      <c r="Q755" s="16" t="n">
        <v>70</v>
      </c>
      <c r="R755" s="15" t="inlineStr">
        <is>
          <t>Not listed</t>
        </is>
      </c>
      <c r="S755" s="16" t="n">
        <v>14</v>
      </c>
      <c r="T755" s="16" t="n">
        <v>110</v>
      </c>
      <c r="U755" s="15" t="inlineStr">
        <is>
          <t>Cane sugar</t>
        </is>
      </c>
      <c r="V755" s="15" t="inlineStr">
        <is>
          <t>Frothy draft latte, real cold-pressed espresso</t>
        </is>
      </c>
      <c r="W755" s="19" t="n"/>
      <c r="X755" s="19" t="n"/>
      <c r="Y755" s="19" t="n"/>
      <c r="Z755" s="19" t="n"/>
      <c r="AA755" s="15" t="inlineStr">
        <is>
          <t>Medium</t>
        </is>
      </c>
      <c r="AB755" s="15" t="inlineStr">
        <is>
          <t>Premium canned latte</t>
        </is>
      </c>
      <c r="AC755" s="15" t="inlineStr">
        <is>
          <t>Frothy cafe latte from a can</t>
        </is>
      </c>
      <c r="AD755" s="15" t="inlineStr">
        <is>
          <t>Cafe-quality latte texture.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260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La Colombe</t>
        </is>
      </c>
      <c r="B756" s="15" t="inlineStr">
        <is>
          <t>La Colombe Draft Latte | Original | 24-pack 260mL</t>
        </is>
      </c>
      <c r="C756" s="15" t="inlineStr">
        <is>
          <t>4) Caffeine &amp; energy beverage</t>
        </is>
      </c>
      <c r="D756" s="15" t="inlineStr">
        <is>
          <t>260 mL can</t>
        </is>
      </c>
      <c r="E756" s="16" t="n">
        <v>24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Original</t>
        </is>
      </c>
      <c r="P756" s="16" t="n">
        <v>120</v>
      </c>
      <c r="Q756" s="16" t="n">
        <v>70</v>
      </c>
      <c r="R756" s="15" t="inlineStr">
        <is>
          <t>Not listed</t>
        </is>
      </c>
      <c r="S756" s="16" t="n">
        <v>14</v>
      </c>
      <c r="T756" s="16" t="n">
        <v>110</v>
      </c>
      <c r="U756" s="15" t="inlineStr">
        <is>
          <t>Cane sugar</t>
        </is>
      </c>
      <c r="V756" s="15" t="inlineStr">
        <is>
          <t>Frothy draft latte, real cold-pressed espresso</t>
        </is>
      </c>
      <c r="W756" s="19" t="n"/>
      <c r="X756" s="19" t="n"/>
      <c r="Y756" s="19" t="n"/>
      <c r="Z756" s="19" t="n"/>
      <c r="AA756" s="15" t="inlineStr">
        <is>
          <t>Medium</t>
        </is>
      </c>
      <c r="AB756" s="15" t="inlineStr">
        <is>
          <t>Premium canned latte</t>
        </is>
      </c>
      <c r="AC756" s="15" t="inlineStr">
        <is>
          <t>Frothy cafe latte from a can</t>
        </is>
      </c>
      <c r="AD756" s="15" t="inlineStr">
        <is>
          <t>Cafe-quality latte texture.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260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La Colombe</t>
        </is>
      </c>
      <c r="B757" s="15" t="inlineStr">
        <is>
          <t>La Colombe Draft Latte | Vanilla | single 260mL</t>
        </is>
      </c>
      <c r="C757" s="15" t="inlineStr">
        <is>
          <t>4) Caffeine &amp; energy beverage</t>
        </is>
      </c>
      <c r="D757" s="15" t="inlineStr">
        <is>
          <t>260 mL can</t>
        </is>
      </c>
      <c r="E757" s="16" t="n">
        <v>1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Vanilla</t>
        </is>
      </c>
      <c r="P757" s="16" t="n">
        <v>120</v>
      </c>
      <c r="Q757" s="16" t="n">
        <v>70</v>
      </c>
      <c r="R757" s="15" t="inlineStr">
        <is>
          <t>Not listed</t>
        </is>
      </c>
      <c r="S757" s="16" t="n">
        <v>14</v>
      </c>
      <c r="T757" s="16" t="n">
        <v>110</v>
      </c>
      <c r="U757" s="15" t="inlineStr">
        <is>
          <t>Cane sugar</t>
        </is>
      </c>
      <c r="V757" s="15" t="inlineStr">
        <is>
          <t>Frothy draft latte, real cold-pressed espresso</t>
        </is>
      </c>
      <c r="W757" s="19" t="n"/>
      <c r="X757" s="19" t="n"/>
      <c r="Y757" s="19" t="n"/>
      <c r="Z757" s="19" t="n"/>
      <c r="AA757" s="15" t="inlineStr">
        <is>
          <t>Medium</t>
        </is>
      </c>
      <c r="AB757" s="15" t="inlineStr">
        <is>
          <t>Premium canned latte</t>
        </is>
      </c>
      <c r="AC757" s="15" t="inlineStr">
        <is>
          <t>Frothy cafe latte from a can</t>
        </is>
      </c>
      <c r="AD757" s="15" t="inlineStr">
        <is>
          <t>Cafe-quality latte texture.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260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La Colombe</t>
        </is>
      </c>
      <c r="B758" s="15" t="inlineStr">
        <is>
          <t>La Colombe Draft Latte | Vanilla | 8-pack 260mL</t>
        </is>
      </c>
      <c r="C758" s="15" t="inlineStr">
        <is>
          <t>4) Caffeine &amp; energy beverage</t>
        </is>
      </c>
      <c r="D758" s="15" t="inlineStr">
        <is>
          <t>260 mL can</t>
        </is>
      </c>
      <c r="E758" s="16" t="n">
        <v>8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Vanilla</t>
        </is>
      </c>
      <c r="P758" s="16" t="n">
        <v>120</v>
      </c>
      <c r="Q758" s="16" t="n">
        <v>70</v>
      </c>
      <c r="R758" s="15" t="inlineStr">
        <is>
          <t>Not listed</t>
        </is>
      </c>
      <c r="S758" s="16" t="n">
        <v>14</v>
      </c>
      <c r="T758" s="16" t="n">
        <v>110</v>
      </c>
      <c r="U758" s="15" t="inlineStr">
        <is>
          <t>Cane sugar</t>
        </is>
      </c>
      <c r="V758" s="15" t="inlineStr">
        <is>
          <t>Frothy draft latte, real cold-pressed espresso</t>
        </is>
      </c>
      <c r="W758" s="19" t="n"/>
      <c r="X758" s="19" t="n"/>
      <c r="Y758" s="19" t="n"/>
      <c r="Z758" s="19" t="n"/>
      <c r="AA758" s="15" t="inlineStr">
        <is>
          <t>Medium</t>
        </is>
      </c>
      <c r="AB758" s="15" t="inlineStr">
        <is>
          <t>Premium canned latte</t>
        </is>
      </c>
      <c r="AC758" s="15" t="inlineStr">
        <is>
          <t>Frothy cafe latte from a can</t>
        </is>
      </c>
      <c r="AD758" s="15" t="inlineStr">
        <is>
          <t>Cafe-quality latte texture.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260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La Colombe</t>
        </is>
      </c>
      <c r="B759" s="15" t="inlineStr">
        <is>
          <t>La Colombe Draft Latte | Vanilla | 12-pack 260mL</t>
        </is>
      </c>
      <c r="C759" s="15" t="inlineStr">
        <is>
          <t>4) Caffeine &amp; energy beverage</t>
        </is>
      </c>
      <c r="D759" s="15" t="inlineStr">
        <is>
          <t>260 mL can</t>
        </is>
      </c>
      <c r="E759" s="16" t="n">
        <v>12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Vanilla</t>
        </is>
      </c>
      <c r="P759" s="16" t="n">
        <v>120</v>
      </c>
      <c r="Q759" s="16" t="n">
        <v>70</v>
      </c>
      <c r="R759" s="15" t="inlineStr">
        <is>
          <t>Not listed</t>
        </is>
      </c>
      <c r="S759" s="16" t="n">
        <v>14</v>
      </c>
      <c r="T759" s="16" t="n">
        <v>110</v>
      </c>
      <c r="U759" s="15" t="inlineStr">
        <is>
          <t>Cane sugar</t>
        </is>
      </c>
      <c r="V759" s="15" t="inlineStr">
        <is>
          <t>Frothy draft latte, real cold-pressed espresso</t>
        </is>
      </c>
      <c r="W759" s="19" t="n"/>
      <c r="X759" s="19" t="n"/>
      <c r="Y759" s="19" t="n"/>
      <c r="Z759" s="19" t="n"/>
      <c r="AA759" s="15" t="inlineStr">
        <is>
          <t>Medium</t>
        </is>
      </c>
      <c r="AB759" s="15" t="inlineStr">
        <is>
          <t>Premium canned latte</t>
        </is>
      </c>
      <c r="AC759" s="15" t="inlineStr">
        <is>
          <t>Frothy cafe latte from a can</t>
        </is>
      </c>
      <c r="AD759" s="15" t="inlineStr">
        <is>
          <t>Cafe-quality latte texture.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260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La Colombe</t>
        </is>
      </c>
      <c r="B760" s="15" t="inlineStr">
        <is>
          <t>La Colombe Draft Latte | Vanilla | 15-pack 260mL</t>
        </is>
      </c>
      <c r="C760" s="15" t="inlineStr">
        <is>
          <t>4) Caffeine &amp; energy beverage</t>
        </is>
      </c>
      <c r="D760" s="15" t="inlineStr">
        <is>
          <t>260 mL can</t>
        </is>
      </c>
      <c r="E760" s="16" t="n">
        <v>15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Vanilla</t>
        </is>
      </c>
      <c r="P760" s="16" t="n">
        <v>120</v>
      </c>
      <c r="Q760" s="16" t="n">
        <v>70</v>
      </c>
      <c r="R760" s="15" t="inlineStr">
        <is>
          <t>Not listed</t>
        </is>
      </c>
      <c r="S760" s="16" t="n">
        <v>14</v>
      </c>
      <c r="T760" s="16" t="n">
        <v>110</v>
      </c>
      <c r="U760" s="15" t="inlineStr">
        <is>
          <t>Cane sugar</t>
        </is>
      </c>
      <c r="V760" s="15" t="inlineStr">
        <is>
          <t>Frothy draft latte, real cold-pressed espresso</t>
        </is>
      </c>
      <c r="W760" s="19" t="n"/>
      <c r="X760" s="19" t="n"/>
      <c r="Y760" s="19" t="n"/>
      <c r="Z760" s="19" t="n"/>
      <c r="AA760" s="15" t="inlineStr">
        <is>
          <t>Medium</t>
        </is>
      </c>
      <c r="AB760" s="15" t="inlineStr">
        <is>
          <t>Premium canned latte</t>
        </is>
      </c>
      <c r="AC760" s="15" t="inlineStr">
        <is>
          <t>Frothy cafe latte from a can</t>
        </is>
      </c>
      <c r="AD760" s="15" t="inlineStr">
        <is>
          <t>Cafe-quality latte texture.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260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La Colombe</t>
        </is>
      </c>
      <c r="B761" s="15" t="inlineStr">
        <is>
          <t>La Colombe Draft Latte | Vanilla | 18-pack 260mL</t>
        </is>
      </c>
      <c r="C761" s="15" t="inlineStr">
        <is>
          <t>4) Caffeine &amp; energy beverage</t>
        </is>
      </c>
      <c r="D761" s="15" t="inlineStr">
        <is>
          <t>260 mL can</t>
        </is>
      </c>
      <c r="E761" s="16" t="n">
        <v>18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Vanilla</t>
        </is>
      </c>
      <c r="P761" s="16" t="n">
        <v>120</v>
      </c>
      <c r="Q761" s="16" t="n">
        <v>70</v>
      </c>
      <c r="R761" s="15" t="inlineStr">
        <is>
          <t>Not listed</t>
        </is>
      </c>
      <c r="S761" s="16" t="n">
        <v>14</v>
      </c>
      <c r="T761" s="16" t="n">
        <v>110</v>
      </c>
      <c r="U761" s="15" t="inlineStr">
        <is>
          <t>Cane sugar</t>
        </is>
      </c>
      <c r="V761" s="15" t="inlineStr">
        <is>
          <t>Frothy draft latte, real cold-pressed espresso</t>
        </is>
      </c>
      <c r="W761" s="19" t="n"/>
      <c r="X761" s="19" t="n"/>
      <c r="Y761" s="19" t="n"/>
      <c r="Z761" s="19" t="n"/>
      <c r="AA761" s="15" t="inlineStr">
        <is>
          <t>Medium</t>
        </is>
      </c>
      <c r="AB761" s="15" t="inlineStr">
        <is>
          <t>Premium canned latte</t>
        </is>
      </c>
      <c r="AC761" s="15" t="inlineStr">
        <is>
          <t>Frothy cafe latte from a can</t>
        </is>
      </c>
      <c r="AD761" s="15" t="inlineStr">
        <is>
          <t>Cafe-quality latte texture.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260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La Colombe</t>
        </is>
      </c>
      <c r="B762" s="15" t="inlineStr">
        <is>
          <t>La Colombe Draft Latte | Vanilla | 24-pack 260mL</t>
        </is>
      </c>
      <c r="C762" s="15" t="inlineStr">
        <is>
          <t>4) Caffeine &amp; energy beverage</t>
        </is>
      </c>
      <c r="D762" s="15" t="inlineStr">
        <is>
          <t>260 mL can</t>
        </is>
      </c>
      <c r="E762" s="16" t="n">
        <v>24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Vanilla</t>
        </is>
      </c>
      <c r="P762" s="16" t="n">
        <v>120</v>
      </c>
      <c r="Q762" s="16" t="n">
        <v>70</v>
      </c>
      <c r="R762" s="15" t="inlineStr">
        <is>
          <t>Not listed</t>
        </is>
      </c>
      <c r="S762" s="16" t="n">
        <v>14</v>
      </c>
      <c r="T762" s="16" t="n">
        <v>110</v>
      </c>
      <c r="U762" s="15" t="inlineStr">
        <is>
          <t>Cane sugar</t>
        </is>
      </c>
      <c r="V762" s="15" t="inlineStr">
        <is>
          <t>Frothy draft latte, real cold-pressed espresso</t>
        </is>
      </c>
      <c r="W762" s="19" t="n"/>
      <c r="X762" s="19" t="n"/>
      <c r="Y762" s="19" t="n"/>
      <c r="Z762" s="19" t="n"/>
      <c r="AA762" s="15" t="inlineStr">
        <is>
          <t>Medium</t>
        </is>
      </c>
      <c r="AB762" s="15" t="inlineStr">
        <is>
          <t>Premium canned latte</t>
        </is>
      </c>
      <c r="AC762" s="15" t="inlineStr">
        <is>
          <t>Frothy cafe latte from a can</t>
        </is>
      </c>
      <c r="AD762" s="15" t="inlineStr">
        <is>
          <t>Cafe-quality latte texture.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260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La Colombe</t>
        </is>
      </c>
      <c r="B763" s="15" t="inlineStr">
        <is>
          <t>La Colombe Draft Latte | Mocha | single 260mL</t>
        </is>
      </c>
      <c r="C763" s="15" t="inlineStr">
        <is>
          <t>4) Caffeine &amp; energy beverage</t>
        </is>
      </c>
      <c r="D763" s="15" t="inlineStr">
        <is>
          <t>260 mL can</t>
        </is>
      </c>
      <c r="E763" s="16" t="n">
        <v>1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Mocha</t>
        </is>
      </c>
      <c r="P763" s="16" t="n">
        <v>120</v>
      </c>
      <c r="Q763" s="16" t="n">
        <v>70</v>
      </c>
      <c r="R763" s="15" t="inlineStr">
        <is>
          <t>Not listed</t>
        </is>
      </c>
      <c r="S763" s="16" t="n">
        <v>14</v>
      </c>
      <c r="T763" s="16" t="n">
        <v>110</v>
      </c>
      <c r="U763" s="15" t="inlineStr">
        <is>
          <t>Cane sugar</t>
        </is>
      </c>
      <c r="V763" s="15" t="inlineStr">
        <is>
          <t>Frothy draft latte, real cold-pressed espresso</t>
        </is>
      </c>
      <c r="W763" s="19" t="n"/>
      <c r="X763" s="19" t="n"/>
      <c r="Y763" s="19" t="n"/>
      <c r="Z763" s="19" t="n"/>
      <c r="AA763" s="15" t="inlineStr">
        <is>
          <t>Medium</t>
        </is>
      </c>
      <c r="AB763" s="15" t="inlineStr">
        <is>
          <t>Premium canned latte</t>
        </is>
      </c>
      <c r="AC763" s="15" t="inlineStr">
        <is>
          <t>Frothy cafe latte from a can</t>
        </is>
      </c>
      <c r="AD763" s="15" t="inlineStr">
        <is>
          <t>Cafe-quality latte texture.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260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La Colombe</t>
        </is>
      </c>
      <c r="B764" s="15" t="inlineStr">
        <is>
          <t>La Colombe Draft Latte | Mocha | 8-pack 260mL</t>
        </is>
      </c>
      <c r="C764" s="15" t="inlineStr">
        <is>
          <t>4) Caffeine &amp; energy beverage</t>
        </is>
      </c>
      <c r="D764" s="15" t="inlineStr">
        <is>
          <t>260 mL can</t>
        </is>
      </c>
      <c r="E764" s="16" t="n">
        <v>8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Mocha</t>
        </is>
      </c>
      <c r="P764" s="16" t="n">
        <v>120</v>
      </c>
      <c r="Q764" s="16" t="n">
        <v>70</v>
      </c>
      <c r="R764" s="15" t="inlineStr">
        <is>
          <t>Not listed</t>
        </is>
      </c>
      <c r="S764" s="16" t="n">
        <v>14</v>
      </c>
      <c r="T764" s="16" t="n">
        <v>110</v>
      </c>
      <c r="U764" s="15" t="inlineStr">
        <is>
          <t>Cane sugar</t>
        </is>
      </c>
      <c r="V764" s="15" t="inlineStr">
        <is>
          <t>Frothy draft latte, real cold-pressed espresso</t>
        </is>
      </c>
      <c r="W764" s="19" t="n"/>
      <c r="X764" s="19" t="n"/>
      <c r="Y764" s="19" t="n"/>
      <c r="Z764" s="19" t="n"/>
      <c r="AA764" s="15" t="inlineStr">
        <is>
          <t>Medium</t>
        </is>
      </c>
      <c r="AB764" s="15" t="inlineStr">
        <is>
          <t>Premium canned latte</t>
        </is>
      </c>
      <c r="AC764" s="15" t="inlineStr">
        <is>
          <t>Frothy cafe latte from a can</t>
        </is>
      </c>
      <c r="AD764" s="15" t="inlineStr">
        <is>
          <t>Cafe-quality latte texture.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260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La Colombe</t>
        </is>
      </c>
      <c r="B765" s="15" t="inlineStr">
        <is>
          <t>La Colombe Draft Latte | Mocha | 12-pack 260mL</t>
        </is>
      </c>
      <c r="C765" s="15" t="inlineStr">
        <is>
          <t>4) Caffeine &amp; energy beverage</t>
        </is>
      </c>
      <c r="D765" s="15" t="inlineStr">
        <is>
          <t>260 mL can</t>
        </is>
      </c>
      <c r="E765" s="16" t="n">
        <v>12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Mocha</t>
        </is>
      </c>
      <c r="P765" s="16" t="n">
        <v>120</v>
      </c>
      <c r="Q765" s="16" t="n">
        <v>70</v>
      </c>
      <c r="R765" s="15" t="inlineStr">
        <is>
          <t>Not listed</t>
        </is>
      </c>
      <c r="S765" s="16" t="n">
        <v>14</v>
      </c>
      <c r="T765" s="16" t="n">
        <v>110</v>
      </c>
      <c r="U765" s="15" t="inlineStr">
        <is>
          <t>Cane sugar</t>
        </is>
      </c>
      <c r="V765" s="15" t="inlineStr">
        <is>
          <t>Frothy draft latte, real cold-pressed espresso</t>
        </is>
      </c>
      <c r="W765" s="19" t="n"/>
      <c r="X765" s="19" t="n"/>
      <c r="Y765" s="19" t="n"/>
      <c r="Z765" s="19" t="n"/>
      <c r="AA765" s="15" t="inlineStr">
        <is>
          <t>Medium</t>
        </is>
      </c>
      <c r="AB765" s="15" t="inlineStr">
        <is>
          <t>Premium canned latte</t>
        </is>
      </c>
      <c r="AC765" s="15" t="inlineStr">
        <is>
          <t>Frothy cafe latte from a can</t>
        </is>
      </c>
      <c r="AD765" s="15" t="inlineStr">
        <is>
          <t>Cafe-quality latte texture.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260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La Colombe</t>
        </is>
      </c>
      <c r="B766" s="15" t="inlineStr">
        <is>
          <t>La Colombe Draft Latte | Mocha | 15-pack 260mL</t>
        </is>
      </c>
      <c r="C766" s="15" t="inlineStr">
        <is>
          <t>4) Caffeine &amp; energy beverage</t>
        </is>
      </c>
      <c r="D766" s="15" t="inlineStr">
        <is>
          <t>260 mL can</t>
        </is>
      </c>
      <c r="E766" s="16" t="n">
        <v>15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Mocha</t>
        </is>
      </c>
      <c r="P766" s="16" t="n">
        <v>120</v>
      </c>
      <c r="Q766" s="16" t="n">
        <v>70</v>
      </c>
      <c r="R766" s="15" t="inlineStr">
        <is>
          <t>Not listed</t>
        </is>
      </c>
      <c r="S766" s="16" t="n">
        <v>14</v>
      </c>
      <c r="T766" s="16" t="n">
        <v>110</v>
      </c>
      <c r="U766" s="15" t="inlineStr">
        <is>
          <t>Cane sugar</t>
        </is>
      </c>
      <c r="V766" s="15" t="inlineStr">
        <is>
          <t>Frothy draft latte, real cold-pressed espresso</t>
        </is>
      </c>
      <c r="W766" s="19" t="n"/>
      <c r="X766" s="19" t="n"/>
      <c r="Y766" s="19" t="n"/>
      <c r="Z766" s="19" t="n"/>
      <c r="AA766" s="15" t="inlineStr">
        <is>
          <t>Medium</t>
        </is>
      </c>
      <c r="AB766" s="15" t="inlineStr">
        <is>
          <t>Premium canned latte</t>
        </is>
      </c>
      <c r="AC766" s="15" t="inlineStr">
        <is>
          <t>Frothy cafe latte from a can</t>
        </is>
      </c>
      <c r="AD766" s="15" t="inlineStr">
        <is>
          <t>Cafe-quality latte texture.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260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La Colombe</t>
        </is>
      </c>
      <c r="B767" s="15" t="inlineStr">
        <is>
          <t>La Colombe Draft Latte | Mocha | 18-pack 260mL</t>
        </is>
      </c>
      <c r="C767" s="15" t="inlineStr">
        <is>
          <t>4) Caffeine &amp; energy beverage</t>
        </is>
      </c>
      <c r="D767" s="15" t="inlineStr">
        <is>
          <t>260 mL can</t>
        </is>
      </c>
      <c r="E767" s="16" t="n">
        <v>18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Mocha</t>
        </is>
      </c>
      <c r="P767" s="16" t="n">
        <v>120</v>
      </c>
      <c r="Q767" s="16" t="n">
        <v>70</v>
      </c>
      <c r="R767" s="15" t="inlineStr">
        <is>
          <t>Not listed</t>
        </is>
      </c>
      <c r="S767" s="16" t="n">
        <v>14</v>
      </c>
      <c r="T767" s="16" t="n">
        <v>110</v>
      </c>
      <c r="U767" s="15" t="inlineStr">
        <is>
          <t>Cane sugar</t>
        </is>
      </c>
      <c r="V767" s="15" t="inlineStr">
        <is>
          <t>Frothy draft latte, real cold-pressed espresso</t>
        </is>
      </c>
      <c r="W767" s="19" t="n"/>
      <c r="X767" s="19" t="n"/>
      <c r="Y767" s="19" t="n"/>
      <c r="Z767" s="19" t="n"/>
      <c r="AA767" s="15" t="inlineStr">
        <is>
          <t>Medium</t>
        </is>
      </c>
      <c r="AB767" s="15" t="inlineStr">
        <is>
          <t>Premium canned latte</t>
        </is>
      </c>
      <c r="AC767" s="15" t="inlineStr">
        <is>
          <t>Frothy cafe latte from a can</t>
        </is>
      </c>
      <c r="AD767" s="15" t="inlineStr">
        <is>
          <t>Cafe-quality latte texture.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260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La Colombe</t>
        </is>
      </c>
      <c r="B768" s="15" t="inlineStr">
        <is>
          <t>La Colombe Draft Latte | Mocha | 24-pack 260mL</t>
        </is>
      </c>
      <c r="C768" s="15" t="inlineStr">
        <is>
          <t>4) Caffeine &amp; energy beverage</t>
        </is>
      </c>
      <c r="D768" s="15" t="inlineStr">
        <is>
          <t>260 mL can</t>
        </is>
      </c>
      <c r="E768" s="16" t="n">
        <v>24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Mocha</t>
        </is>
      </c>
      <c r="P768" s="16" t="n">
        <v>120</v>
      </c>
      <c r="Q768" s="16" t="n">
        <v>70</v>
      </c>
      <c r="R768" s="15" t="inlineStr">
        <is>
          <t>Not listed</t>
        </is>
      </c>
      <c r="S768" s="16" t="n">
        <v>14</v>
      </c>
      <c r="T768" s="16" t="n">
        <v>110</v>
      </c>
      <c r="U768" s="15" t="inlineStr">
        <is>
          <t>Cane sugar</t>
        </is>
      </c>
      <c r="V768" s="15" t="inlineStr">
        <is>
          <t>Frothy draft latte, real cold-pressed espresso</t>
        </is>
      </c>
      <c r="W768" s="19" t="n"/>
      <c r="X768" s="19" t="n"/>
      <c r="Y768" s="19" t="n"/>
      <c r="Z768" s="19" t="n"/>
      <c r="AA768" s="15" t="inlineStr">
        <is>
          <t>Medium</t>
        </is>
      </c>
      <c r="AB768" s="15" t="inlineStr">
        <is>
          <t>Premium canned latte</t>
        </is>
      </c>
      <c r="AC768" s="15" t="inlineStr">
        <is>
          <t>Frothy cafe latte from a can</t>
        </is>
      </c>
      <c r="AD768" s="15" t="inlineStr">
        <is>
          <t>Cafe-quality latte texture.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260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La Colombe</t>
        </is>
      </c>
      <c r="B769" s="15" t="inlineStr">
        <is>
          <t>La Colombe Draft Latte | Oatmilk | single 260mL</t>
        </is>
      </c>
      <c r="C769" s="15" t="inlineStr">
        <is>
          <t>4) Caffeine &amp; energy beverage</t>
        </is>
      </c>
      <c r="D769" s="15" t="inlineStr">
        <is>
          <t>260 mL can</t>
        </is>
      </c>
      <c r="E769" s="16" t="n">
        <v>1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Oatmilk</t>
        </is>
      </c>
      <c r="P769" s="16" t="n">
        <v>120</v>
      </c>
      <c r="Q769" s="16" t="n">
        <v>70</v>
      </c>
      <c r="R769" s="15" t="inlineStr">
        <is>
          <t>Not listed</t>
        </is>
      </c>
      <c r="S769" s="16" t="n">
        <v>14</v>
      </c>
      <c r="T769" s="16" t="n">
        <v>110</v>
      </c>
      <c r="U769" s="15" t="inlineStr">
        <is>
          <t>Cane sugar</t>
        </is>
      </c>
      <c r="V769" s="15" t="inlineStr">
        <is>
          <t>Frothy draft latte, real cold-pressed espresso</t>
        </is>
      </c>
      <c r="W769" s="19" t="n"/>
      <c r="X769" s="19" t="n"/>
      <c r="Y769" s="19" t="n"/>
      <c r="Z769" s="19" t="n"/>
      <c r="AA769" s="15" t="inlineStr">
        <is>
          <t>Medium</t>
        </is>
      </c>
      <c r="AB769" s="15" t="inlineStr">
        <is>
          <t>Premium canned latte</t>
        </is>
      </c>
      <c r="AC769" s="15" t="inlineStr">
        <is>
          <t>Frothy cafe latte from a can</t>
        </is>
      </c>
      <c r="AD769" s="15" t="inlineStr">
        <is>
          <t>Cafe-quality latte texture.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260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La Colombe</t>
        </is>
      </c>
      <c r="B770" s="15" t="inlineStr">
        <is>
          <t>La Colombe Draft Latte | Oatmilk | 8-pack 260mL</t>
        </is>
      </c>
      <c r="C770" s="15" t="inlineStr">
        <is>
          <t>4) Caffeine &amp; energy beverage</t>
        </is>
      </c>
      <c r="D770" s="15" t="inlineStr">
        <is>
          <t>260 mL can</t>
        </is>
      </c>
      <c r="E770" s="16" t="n">
        <v>8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Oatmilk</t>
        </is>
      </c>
      <c r="P770" s="16" t="n">
        <v>120</v>
      </c>
      <c r="Q770" s="16" t="n">
        <v>70</v>
      </c>
      <c r="R770" s="15" t="inlineStr">
        <is>
          <t>Not listed</t>
        </is>
      </c>
      <c r="S770" s="16" t="n">
        <v>14</v>
      </c>
      <c r="T770" s="16" t="n">
        <v>110</v>
      </c>
      <c r="U770" s="15" t="inlineStr">
        <is>
          <t>Cane sugar</t>
        </is>
      </c>
      <c r="V770" s="15" t="inlineStr">
        <is>
          <t>Frothy draft latte, real cold-pressed espresso</t>
        </is>
      </c>
      <c r="W770" s="19" t="n"/>
      <c r="X770" s="19" t="n"/>
      <c r="Y770" s="19" t="n"/>
      <c r="Z770" s="19" t="n"/>
      <c r="AA770" s="15" t="inlineStr">
        <is>
          <t>Medium</t>
        </is>
      </c>
      <c r="AB770" s="15" t="inlineStr">
        <is>
          <t>Premium canned latte</t>
        </is>
      </c>
      <c r="AC770" s="15" t="inlineStr">
        <is>
          <t>Frothy cafe latte from a can</t>
        </is>
      </c>
      <c r="AD770" s="15" t="inlineStr">
        <is>
          <t>Cafe-quality latte texture.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260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La Colombe</t>
        </is>
      </c>
      <c r="B771" s="15" t="inlineStr">
        <is>
          <t>La Colombe Draft Latte | Oatmilk | 12-pack 260mL</t>
        </is>
      </c>
      <c r="C771" s="15" t="inlineStr">
        <is>
          <t>4) Caffeine &amp; energy beverage</t>
        </is>
      </c>
      <c r="D771" s="15" t="inlineStr">
        <is>
          <t>260 mL can</t>
        </is>
      </c>
      <c r="E771" s="16" t="n">
        <v>12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Oatmilk</t>
        </is>
      </c>
      <c r="P771" s="16" t="n">
        <v>120</v>
      </c>
      <c r="Q771" s="16" t="n">
        <v>70</v>
      </c>
      <c r="R771" s="15" t="inlineStr">
        <is>
          <t>Not listed</t>
        </is>
      </c>
      <c r="S771" s="16" t="n">
        <v>14</v>
      </c>
      <c r="T771" s="16" t="n">
        <v>110</v>
      </c>
      <c r="U771" s="15" t="inlineStr">
        <is>
          <t>Cane sugar</t>
        </is>
      </c>
      <c r="V771" s="15" t="inlineStr">
        <is>
          <t>Frothy draft latte, real cold-pressed espresso</t>
        </is>
      </c>
      <c r="W771" s="19" t="n"/>
      <c r="X771" s="19" t="n"/>
      <c r="Y771" s="19" t="n"/>
      <c r="Z771" s="19" t="n"/>
      <c r="AA771" s="15" t="inlineStr">
        <is>
          <t>Medium</t>
        </is>
      </c>
      <c r="AB771" s="15" t="inlineStr">
        <is>
          <t>Premium canned latte</t>
        </is>
      </c>
      <c r="AC771" s="15" t="inlineStr">
        <is>
          <t>Frothy cafe latte from a can</t>
        </is>
      </c>
      <c r="AD771" s="15" t="inlineStr">
        <is>
          <t>Cafe-quality latte texture.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260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La Colombe</t>
        </is>
      </c>
      <c r="B772" s="15" t="inlineStr">
        <is>
          <t>La Colombe Draft Latte | Oatmilk | 15-pack 260mL</t>
        </is>
      </c>
      <c r="C772" s="15" t="inlineStr">
        <is>
          <t>4) Caffeine &amp; energy beverage</t>
        </is>
      </c>
      <c r="D772" s="15" t="inlineStr">
        <is>
          <t>260 mL can</t>
        </is>
      </c>
      <c r="E772" s="16" t="n">
        <v>15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Oatmilk</t>
        </is>
      </c>
      <c r="P772" s="16" t="n">
        <v>120</v>
      </c>
      <c r="Q772" s="16" t="n">
        <v>70</v>
      </c>
      <c r="R772" s="15" t="inlineStr">
        <is>
          <t>Not listed</t>
        </is>
      </c>
      <c r="S772" s="16" t="n">
        <v>14</v>
      </c>
      <c r="T772" s="16" t="n">
        <v>110</v>
      </c>
      <c r="U772" s="15" t="inlineStr">
        <is>
          <t>Cane sugar</t>
        </is>
      </c>
      <c r="V772" s="15" t="inlineStr">
        <is>
          <t>Frothy draft latte, real cold-pressed espresso</t>
        </is>
      </c>
      <c r="W772" s="19" t="n"/>
      <c r="X772" s="19" t="n"/>
      <c r="Y772" s="19" t="n"/>
      <c r="Z772" s="19" t="n"/>
      <c r="AA772" s="15" t="inlineStr">
        <is>
          <t>Medium</t>
        </is>
      </c>
      <c r="AB772" s="15" t="inlineStr">
        <is>
          <t>Premium canned latte</t>
        </is>
      </c>
      <c r="AC772" s="15" t="inlineStr">
        <is>
          <t>Frothy cafe latte from a can</t>
        </is>
      </c>
      <c r="AD772" s="15" t="inlineStr">
        <is>
          <t>Cafe-quality latte texture.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260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La Colombe</t>
        </is>
      </c>
      <c r="B773" s="15" t="inlineStr">
        <is>
          <t>La Colombe Draft Latte | Oatmilk | 18-pack 260mL</t>
        </is>
      </c>
      <c r="C773" s="15" t="inlineStr">
        <is>
          <t>4) Caffeine &amp; energy beverage</t>
        </is>
      </c>
      <c r="D773" s="15" t="inlineStr">
        <is>
          <t>260 mL can</t>
        </is>
      </c>
      <c r="E773" s="16" t="n">
        <v>18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Oatmilk</t>
        </is>
      </c>
      <c r="P773" s="16" t="n">
        <v>120</v>
      </c>
      <c r="Q773" s="16" t="n">
        <v>70</v>
      </c>
      <c r="R773" s="15" t="inlineStr">
        <is>
          <t>Not listed</t>
        </is>
      </c>
      <c r="S773" s="16" t="n">
        <v>14</v>
      </c>
      <c r="T773" s="16" t="n">
        <v>110</v>
      </c>
      <c r="U773" s="15" t="inlineStr">
        <is>
          <t>Cane sugar</t>
        </is>
      </c>
      <c r="V773" s="15" t="inlineStr">
        <is>
          <t>Frothy draft latte, real cold-pressed espresso</t>
        </is>
      </c>
      <c r="W773" s="19" t="n"/>
      <c r="X773" s="19" t="n"/>
      <c r="Y773" s="19" t="n"/>
      <c r="Z773" s="19" t="n"/>
      <c r="AA773" s="15" t="inlineStr">
        <is>
          <t>Medium</t>
        </is>
      </c>
      <c r="AB773" s="15" t="inlineStr">
        <is>
          <t>Premium canned latte</t>
        </is>
      </c>
      <c r="AC773" s="15" t="inlineStr">
        <is>
          <t>Frothy cafe latte from a can</t>
        </is>
      </c>
      <c r="AD773" s="15" t="inlineStr">
        <is>
          <t>Cafe-quality latte texture.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260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La Colombe</t>
        </is>
      </c>
      <c r="B774" s="15" t="inlineStr">
        <is>
          <t>La Colombe Draft Latte | Oatmilk | 24-pack 260mL</t>
        </is>
      </c>
      <c r="C774" s="15" t="inlineStr">
        <is>
          <t>4) Caffeine &amp; energy beverage</t>
        </is>
      </c>
      <c r="D774" s="15" t="inlineStr">
        <is>
          <t>260 mL can</t>
        </is>
      </c>
      <c r="E774" s="16" t="n">
        <v>24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Oatmilk</t>
        </is>
      </c>
      <c r="P774" s="16" t="n">
        <v>120</v>
      </c>
      <c r="Q774" s="16" t="n">
        <v>70</v>
      </c>
      <c r="R774" s="15" t="inlineStr">
        <is>
          <t>Not listed</t>
        </is>
      </c>
      <c r="S774" s="16" t="n">
        <v>14</v>
      </c>
      <c r="T774" s="16" t="n">
        <v>110</v>
      </c>
      <c r="U774" s="15" t="inlineStr">
        <is>
          <t>Cane sugar</t>
        </is>
      </c>
      <c r="V774" s="15" t="inlineStr">
        <is>
          <t>Frothy draft latte, real cold-pressed espresso</t>
        </is>
      </c>
      <c r="W774" s="19" t="n"/>
      <c r="X774" s="19" t="n"/>
      <c r="Y774" s="19" t="n"/>
      <c r="Z774" s="19" t="n"/>
      <c r="AA774" s="15" t="inlineStr">
        <is>
          <t>Medium</t>
        </is>
      </c>
      <c r="AB774" s="15" t="inlineStr">
        <is>
          <t>Premium canned latte</t>
        </is>
      </c>
      <c r="AC774" s="15" t="inlineStr">
        <is>
          <t>Frothy cafe latte from a can</t>
        </is>
      </c>
      <c r="AD774" s="15" t="inlineStr">
        <is>
          <t>Cafe-quality latte texture.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260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La Colombe</t>
        </is>
      </c>
      <c r="B775" s="15" t="inlineStr">
        <is>
          <t>La Colombe Draft Latte | Triple | single 260mL</t>
        </is>
      </c>
      <c r="C775" s="15" t="inlineStr">
        <is>
          <t>4) Caffeine &amp; energy beverage</t>
        </is>
      </c>
      <c r="D775" s="15" t="inlineStr">
        <is>
          <t>260 mL can</t>
        </is>
      </c>
      <c r="E775" s="16" t="n">
        <v>1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Triple</t>
        </is>
      </c>
      <c r="P775" s="16" t="n">
        <v>120</v>
      </c>
      <c r="Q775" s="16" t="n">
        <v>70</v>
      </c>
      <c r="R775" s="15" t="inlineStr">
        <is>
          <t>Not listed</t>
        </is>
      </c>
      <c r="S775" s="16" t="n">
        <v>14</v>
      </c>
      <c r="T775" s="16" t="n">
        <v>110</v>
      </c>
      <c r="U775" s="15" t="inlineStr">
        <is>
          <t>Cane sugar</t>
        </is>
      </c>
      <c r="V775" s="15" t="inlineStr">
        <is>
          <t>Frothy draft latte, real cold-pressed espresso</t>
        </is>
      </c>
      <c r="W775" s="19" t="n"/>
      <c r="X775" s="19" t="n"/>
      <c r="Y775" s="19" t="n"/>
      <c r="Z775" s="19" t="n"/>
      <c r="AA775" s="15" t="inlineStr">
        <is>
          <t>Medium</t>
        </is>
      </c>
      <c r="AB775" s="15" t="inlineStr">
        <is>
          <t>Premium canned latte</t>
        </is>
      </c>
      <c r="AC775" s="15" t="inlineStr">
        <is>
          <t>Frothy cafe latte from a can</t>
        </is>
      </c>
      <c r="AD775" s="15" t="inlineStr">
        <is>
          <t>Cafe-quality latte texture.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260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La Colombe</t>
        </is>
      </c>
      <c r="B776" s="15" t="inlineStr">
        <is>
          <t>La Colombe Draft Latte | Triple | 8-pack 260mL</t>
        </is>
      </c>
      <c r="C776" s="15" t="inlineStr">
        <is>
          <t>4) Caffeine &amp; energy beverage</t>
        </is>
      </c>
      <c r="D776" s="15" t="inlineStr">
        <is>
          <t>260 mL can</t>
        </is>
      </c>
      <c r="E776" s="16" t="n">
        <v>8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Triple</t>
        </is>
      </c>
      <c r="P776" s="16" t="n">
        <v>120</v>
      </c>
      <c r="Q776" s="16" t="n">
        <v>70</v>
      </c>
      <c r="R776" s="15" t="inlineStr">
        <is>
          <t>Not listed</t>
        </is>
      </c>
      <c r="S776" s="16" t="n">
        <v>14</v>
      </c>
      <c r="T776" s="16" t="n">
        <v>110</v>
      </c>
      <c r="U776" s="15" t="inlineStr">
        <is>
          <t>Cane sugar</t>
        </is>
      </c>
      <c r="V776" s="15" t="inlineStr">
        <is>
          <t>Frothy draft latte, real cold-pressed espresso</t>
        </is>
      </c>
      <c r="W776" s="19" t="n"/>
      <c r="X776" s="19" t="n"/>
      <c r="Y776" s="19" t="n"/>
      <c r="Z776" s="19" t="n"/>
      <c r="AA776" s="15" t="inlineStr">
        <is>
          <t>Medium</t>
        </is>
      </c>
      <c r="AB776" s="15" t="inlineStr">
        <is>
          <t>Premium canned latte</t>
        </is>
      </c>
      <c r="AC776" s="15" t="inlineStr">
        <is>
          <t>Frothy cafe latte from a can</t>
        </is>
      </c>
      <c r="AD776" s="15" t="inlineStr">
        <is>
          <t>Cafe-quality latte texture.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260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La Colombe</t>
        </is>
      </c>
      <c r="B777" s="15" t="inlineStr">
        <is>
          <t>La Colombe Draft Latte | Triple | 12-pack 260mL</t>
        </is>
      </c>
      <c r="C777" s="15" t="inlineStr">
        <is>
          <t>4) Caffeine &amp; energy beverage</t>
        </is>
      </c>
      <c r="D777" s="15" t="inlineStr">
        <is>
          <t>260 mL can</t>
        </is>
      </c>
      <c r="E777" s="16" t="n">
        <v>12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Triple</t>
        </is>
      </c>
      <c r="P777" s="16" t="n">
        <v>120</v>
      </c>
      <c r="Q777" s="16" t="n">
        <v>70</v>
      </c>
      <c r="R777" s="15" t="inlineStr">
        <is>
          <t>Not listed</t>
        </is>
      </c>
      <c r="S777" s="16" t="n">
        <v>14</v>
      </c>
      <c r="T777" s="16" t="n">
        <v>110</v>
      </c>
      <c r="U777" s="15" t="inlineStr">
        <is>
          <t>Cane sugar</t>
        </is>
      </c>
      <c r="V777" s="15" t="inlineStr">
        <is>
          <t>Frothy draft latte, real cold-pressed espresso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Premium canned latte</t>
        </is>
      </c>
      <c r="AC777" s="15" t="inlineStr">
        <is>
          <t>Frothy cafe latte from a can</t>
        </is>
      </c>
      <c r="AD777" s="15" t="inlineStr">
        <is>
          <t>Cafe-quality latte texture.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260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La Colombe</t>
        </is>
      </c>
      <c r="B778" s="15" t="inlineStr">
        <is>
          <t>La Colombe Draft Latte | Triple | 15-pack 260mL</t>
        </is>
      </c>
      <c r="C778" s="15" t="inlineStr">
        <is>
          <t>4) Caffeine &amp; energy beverage</t>
        </is>
      </c>
      <c r="D778" s="15" t="inlineStr">
        <is>
          <t>260 mL can</t>
        </is>
      </c>
      <c r="E778" s="16" t="n">
        <v>15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Triple</t>
        </is>
      </c>
      <c r="P778" s="16" t="n">
        <v>120</v>
      </c>
      <c r="Q778" s="16" t="n">
        <v>70</v>
      </c>
      <c r="R778" s="15" t="inlineStr">
        <is>
          <t>Not listed</t>
        </is>
      </c>
      <c r="S778" s="16" t="n">
        <v>14</v>
      </c>
      <c r="T778" s="16" t="n">
        <v>110</v>
      </c>
      <c r="U778" s="15" t="inlineStr">
        <is>
          <t>Cane sugar</t>
        </is>
      </c>
      <c r="V778" s="15" t="inlineStr">
        <is>
          <t>Frothy draft latte, real cold-pressed espresso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Premium canned latte</t>
        </is>
      </c>
      <c r="AC778" s="15" t="inlineStr">
        <is>
          <t>Frothy cafe latte from a can</t>
        </is>
      </c>
      <c r="AD778" s="15" t="inlineStr">
        <is>
          <t>Cafe-quality latte texture.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260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La Colombe</t>
        </is>
      </c>
      <c r="B779" s="15" t="inlineStr">
        <is>
          <t>La Colombe Draft Latte | Triple | 18-pack 260mL</t>
        </is>
      </c>
      <c r="C779" s="15" t="inlineStr">
        <is>
          <t>4) Caffeine &amp; energy beverage</t>
        </is>
      </c>
      <c r="D779" s="15" t="inlineStr">
        <is>
          <t>260 mL can</t>
        </is>
      </c>
      <c r="E779" s="16" t="n">
        <v>18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Triple</t>
        </is>
      </c>
      <c r="P779" s="16" t="n">
        <v>120</v>
      </c>
      <c r="Q779" s="16" t="n">
        <v>70</v>
      </c>
      <c r="R779" s="15" t="inlineStr">
        <is>
          <t>Not listed</t>
        </is>
      </c>
      <c r="S779" s="16" t="n">
        <v>14</v>
      </c>
      <c r="T779" s="16" t="n">
        <v>110</v>
      </c>
      <c r="U779" s="15" t="inlineStr">
        <is>
          <t>Cane sugar</t>
        </is>
      </c>
      <c r="V779" s="15" t="inlineStr">
        <is>
          <t>Frothy draft latte, real cold-pressed espresso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Premium canned latte</t>
        </is>
      </c>
      <c r="AC779" s="15" t="inlineStr">
        <is>
          <t>Frothy cafe latte from a can</t>
        </is>
      </c>
      <c r="AD779" s="15" t="inlineStr">
        <is>
          <t>Cafe-quality latte texture.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260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La Colombe</t>
        </is>
      </c>
      <c r="B780" s="15" t="inlineStr">
        <is>
          <t>La Colombe Draft Latte | Triple | 24-pack 260mL</t>
        </is>
      </c>
      <c r="C780" s="15" t="inlineStr">
        <is>
          <t>4) Caffeine &amp; energy beverage</t>
        </is>
      </c>
      <c r="D780" s="15" t="inlineStr">
        <is>
          <t>260 mL can</t>
        </is>
      </c>
      <c r="E780" s="16" t="n">
        <v>24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Triple</t>
        </is>
      </c>
      <c r="P780" s="16" t="n">
        <v>120</v>
      </c>
      <c r="Q780" s="16" t="n">
        <v>70</v>
      </c>
      <c r="R780" s="15" t="inlineStr">
        <is>
          <t>Not listed</t>
        </is>
      </c>
      <c r="S780" s="16" t="n">
        <v>14</v>
      </c>
      <c r="T780" s="16" t="n">
        <v>110</v>
      </c>
      <c r="U780" s="15" t="inlineStr">
        <is>
          <t>Cane sugar</t>
        </is>
      </c>
      <c r="V780" s="15" t="inlineStr">
        <is>
          <t>Frothy draft latte, real cold-pressed espresso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Premium canned latte</t>
        </is>
      </c>
      <c r="AC780" s="15" t="inlineStr">
        <is>
          <t>Frothy cafe latte from a can</t>
        </is>
      </c>
      <c r="AD780" s="15" t="inlineStr">
        <is>
          <t>Cafe-quality latte texture.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260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Starbucks</t>
        </is>
      </c>
      <c r="B781" s="15" t="inlineStr">
        <is>
          <t>Starbucks Frappuccino | Mocha | single 281mL</t>
        </is>
      </c>
      <c r="C781" s="15" t="inlineStr">
        <is>
          <t>4) Caffeine &amp; energy beverage</t>
        </is>
      </c>
      <c r="D781" s="15" t="inlineStr">
        <is>
          <t>281 mL bottle</t>
        </is>
      </c>
      <c r="E781" s="16" t="n">
        <v>1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Mocha</t>
        </is>
      </c>
      <c r="P781" s="16" t="n">
        <v>90</v>
      </c>
      <c r="Q781" s="16" t="n">
        <v>85</v>
      </c>
      <c r="R781" s="15" t="inlineStr">
        <is>
          <t>Not listed</t>
        </is>
      </c>
      <c r="S781" s="16" t="n">
        <v>31</v>
      </c>
      <c r="T781" s="16" t="n">
        <v>200</v>
      </c>
      <c r="U781" s="15" t="inlineStr">
        <is>
          <t>Sugar</t>
        </is>
      </c>
      <c r="V781" s="15" t="inlineStr">
        <is>
          <t>Bottled coffee drink</t>
        </is>
      </c>
      <c r="W781" s="19" t="n"/>
      <c r="X781" s="19" t="n"/>
      <c r="Y781" s="19" t="n"/>
      <c r="Z781" s="19" t="n"/>
      <c r="AA781" s="15" t="inlineStr">
        <is>
          <t>High</t>
        </is>
      </c>
      <c r="AB781" s="15" t="inlineStr">
        <is>
          <t>Mass RTD coffee staple</t>
        </is>
      </c>
      <c r="AC781" s="15" t="inlineStr">
        <is>
          <t>Sweet bottled coffee treat</t>
        </is>
      </c>
      <c r="AD781" s="15" t="inlineStr">
        <is>
          <t>Familiar sweet Starbucks coffee.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281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Starbucks</t>
        </is>
      </c>
      <c r="B782" s="15" t="inlineStr">
        <is>
          <t>Starbucks Frappuccino | Mocha | 8-pack 281mL</t>
        </is>
      </c>
      <c r="C782" s="15" t="inlineStr">
        <is>
          <t>4) Caffeine &amp; energy beverage</t>
        </is>
      </c>
      <c r="D782" s="15" t="inlineStr">
        <is>
          <t>281 mL bottle</t>
        </is>
      </c>
      <c r="E782" s="16" t="n">
        <v>8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Mocha</t>
        </is>
      </c>
      <c r="P782" s="16" t="n">
        <v>90</v>
      </c>
      <c r="Q782" s="16" t="n">
        <v>85</v>
      </c>
      <c r="R782" s="15" t="inlineStr">
        <is>
          <t>Not listed</t>
        </is>
      </c>
      <c r="S782" s="16" t="n">
        <v>31</v>
      </c>
      <c r="T782" s="16" t="n">
        <v>200</v>
      </c>
      <c r="U782" s="15" t="inlineStr">
        <is>
          <t>Sugar</t>
        </is>
      </c>
      <c r="V782" s="15" t="inlineStr">
        <is>
          <t>Bottled coffee drink</t>
        </is>
      </c>
      <c r="W782" s="19" t="n"/>
      <c r="X782" s="19" t="n"/>
      <c r="Y782" s="19" t="n"/>
      <c r="Z782" s="19" t="n"/>
      <c r="AA782" s="15" t="inlineStr">
        <is>
          <t>High</t>
        </is>
      </c>
      <c r="AB782" s="15" t="inlineStr">
        <is>
          <t>Mass RTD coffee staple</t>
        </is>
      </c>
      <c r="AC782" s="15" t="inlineStr">
        <is>
          <t>Sweet bottled coffee treat</t>
        </is>
      </c>
      <c r="AD782" s="15" t="inlineStr">
        <is>
          <t>Familiar sweet Starbucks coffee.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281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Starbucks</t>
        </is>
      </c>
      <c r="B783" s="15" t="inlineStr">
        <is>
          <t>Starbucks Frappuccino | Mocha | 12-pack 281mL</t>
        </is>
      </c>
      <c r="C783" s="15" t="inlineStr">
        <is>
          <t>4) Caffeine &amp; energy beverage</t>
        </is>
      </c>
      <c r="D783" s="15" t="inlineStr">
        <is>
          <t>281 mL bottle</t>
        </is>
      </c>
      <c r="E783" s="16" t="n">
        <v>12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Mocha</t>
        </is>
      </c>
      <c r="P783" s="16" t="n">
        <v>90</v>
      </c>
      <c r="Q783" s="16" t="n">
        <v>85</v>
      </c>
      <c r="R783" s="15" t="inlineStr">
        <is>
          <t>Not listed</t>
        </is>
      </c>
      <c r="S783" s="16" t="n">
        <v>31</v>
      </c>
      <c r="T783" s="16" t="n">
        <v>200</v>
      </c>
      <c r="U783" s="15" t="inlineStr">
        <is>
          <t>Sugar</t>
        </is>
      </c>
      <c r="V783" s="15" t="inlineStr">
        <is>
          <t>Bottled coffee drink</t>
        </is>
      </c>
      <c r="W783" s="19" t="n"/>
      <c r="X783" s="19" t="n"/>
      <c r="Y783" s="19" t="n"/>
      <c r="Z783" s="19" t="n"/>
      <c r="AA783" s="15" t="inlineStr">
        <is>
          <t>High</t>
        </is>
      </c>
      <c r="AB783" s="15" t="inlineStr">
        <is>
          <t>Mass RTD coffee staple</t>
        </is>
      </c>
      <c r="AC783" s="15" t="inlineStr">
        <is>
          <t>Sweet bottled coffee treat</t>
        </is>
      </c>
      <c r="AD783" s="15" t="inlineStr">
        <is>
          <t>Familiar sweet Starbucks coffee.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281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Starbucks</t>
        </is>
      </c>
      <c r="B784" s="15" t="inlineStr">
        <is>
          <t>Starbucks Frappuccino | Mocha | 15-pack 281mL</t>
        </is>
      </c>
      <c r="C784" s="15" t="inlineStr">
        <is>
          <t>4) Caffeine &amp; energy beverage</t>
        </is>
      </c>
      <c r="D784" s="15" t="inlineStr">
        <is>
          <t>281 mL bottle</t>
        </is>
      </c>
      <c r="E784" s="16" t="n">
        <v>15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Mocha</t>
        </is>
      </c>
      <c r="P784" s="16" t="n">
        <v>90</v>
      </c>
      <c r="Q784" s="16" t="n">
        <v>85</v>
      </c>
      <c r="R784" s="15" t="inlineStr">
        <is>
          <t>Not listed</t>
        </is>
      </c>
      <c r="S784" s="16" t="n">
        <v>31</v>
      </c>
      <c r="T784" s="16" t="n">
        <v>200</v>
      </c>
      <c r="U784" s="15" t="inlineStr">
        <is>
          <t>Sugar</t>
        </is>
      </c>
      <c r="V784" s="15" t="inlineStr">
        <is>
          <t>Bottled coffee drink</t>
        </is>
      </c>
      <c r="W784" s="19" t="n"/>
      <c r="X784" s="19" t="n"/>
      <c r="Y784" s="19" t="n"/>
      <c r="Z784" s="19" t="n"/>
      <c r="AA784" s="15" t="inlineStr">
        <is>
          <t>High</t>
        </is>
      </c>
      <c r="AB784" s="15" t="inlineStr">
        <is>
          <t>Mass RTD coffee staple</t>
        </is>
      </c>
      <c r="AC784" s="15" t="inlineStr">
        <is>
          <t>Sweet bottled coffee treat</t>
        </is>
      </c>
      <c r="AD784" s="15" t="inlineStr">
        <is>
          <t>Familiar sweet Starbucks coffee.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281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Starbucks</t>
        </is>
      </c>
      <c r="B785" s="15" t="inlineStr">
        <is>
          <t>Starbucks Frappuccino | Mocha | 18-pack 281mL</t>
        </is>
      </c>
      <c r="C785" s="15" t="inlineStr">
        <is>
          <t>4) Caffeine &amp; energy beverage</t>
        </is>
      </c>
      <c r="D785" s="15" t="inlineStr">
        <is>
          <t>281 mL bottle</t>
        </is>
      </c>
      <c r="E785" s="16" t="n">
        <v>18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Mocha</t>
        </is>
      </c>
      <c r="P785" s="16" t="n">
        <v>90</v>
      </c>
      <c r="Q785" s="16" t="n">
        <v>85</v>
      </c>
      <c r="R785" s="15" t="inlineStr">
        <is>
          <t>Not listed</t>
        </is>
      </c>
      <c r="S785" s="16" t="n">
        <v>31</v>
      </c>
      <c r="T785" s="16" t="n">
        <v>200</v>
      </c>
      <c r="U785" s="15" t="inlineStr">
        <is>
          <t>Sugar</t>
        </is>
      </c>
      <c r="V785" s="15" t="inlineStr">
        <is>
          <t>Bottled coffee drink</t>
        </is>
      </c>
      <c r="W785" s="19" t="n"/>
      <c r="X785" s="19" t="n"/>
      <c r="Y785" s="19" t="n"/>
      <c r="Z785" s="19" t="n"/>
      <c r="AA785" s="15" t="inlineStr">
        <is>
          <t>High</t>
        </is>
      </c>
      <c r="AB785" s="15" t="inlineStr">
        <is>
          <t>Mass RTD coffee staple</t>
        </is>
      </c>
      <c r="AC785" s="15" t="inlineStr">
        <is>
          <t>Sweet bottled coffee treat</t>
        </is>
      </c>
      <c r="AD785" s="15" t="inlineStr">
        <is>
          <t>Familiar sweet Starbucks coffee.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281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Starbucks</t>
        </is>
      </c>
      <c r="B786" s="15" t="inlineStr">
        <is>
          <t>Starbucks Frappuccino | Mocha | 24-pack 281mL</t>
        </is>
      </c>
      <c r="C786" s="15" t="inlineStr">
        <is>
          <t>4) Caffeine &amp; energy beverage</t>
        </is>
      </c>
      <c r="D786" s="15" t="inlineStr">
        <is>
          <t>281 mL bottle</t>
        </is>
      </c>
      <c r="E786" s="16" t="n">
        <v>24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Mocha</t>
        </is>
      </c>
      <c r="P786" s="16" t="n">
        <v>90</v>
      </c>
      <c r="Q786" s="16" t="n">
        <v>85</v>
      </c>
      <c r="R786" s="15" t="inlineStr">
        <is>
          <t>Not listed</t>
        </is>
      </c>
      <c r="S786" s="16" t="n">
        <v>31</v>
      </c>
      <c r="T786" s="16" t="n">
        <v>200</v>
      </c>
      <c r="U786" s="15" t="inlineStr">
        <is>
          <t>Sugar</t>
        </is>
      </c>
      <c r="V786" s="15" t="inlineStr">
        <is>
          <t>Bottled coffee drink</t>
        </is>
      </c>
      <c r="W786" s="19" t="n"/>
      <c r="X786" s="19" t="n"/>
      <c r="Y786" s="19" t="n"/>
      <c r="Z786" s="19" t="n"/>
      <c r="AA786" s="15" t="inlineStr">
        <is>
          <t>High</t>
        </is>
      </c>
      <c r="AB786" s="15" t="inlineStr">
        <is>
          <t>Mass RTD coffee staple</t>
        </is>
      </c>
      <c r="AC786" s="15" t="inlineStr">
        <is>
          <t>Sweet bottled coffee treat</t>
        </is>
      </c>
      <c r="AD786" s="15" t="inlineStr">
        <is>
          <t>Familiar sweet Starbucks coffee.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281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Starbucks</t>
        </is>
      </c>
      <c r="B787" s="15" t="inlineStr">
        <is>
          <t>Starbucks Frappuccino | Vanilla | single 281mL</t>
        </is>
      </c>
      <c r="C787" s="15" t="inlineStr">
        <is>
          <t>4) Caffeine &amp; energy beverage</t>
        </is>
      </c>
      <c r="D787" s="15" t="inlineStr">
        <is>
          <t>281 mL bottle</t>
        </is>
      </c>
      <c r="E787" s="16" t="n">
        <v>1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Vanilla</t>
        </is>
      </c>
      <c r="P787" s="16" t="n">
        <v>90</v>
      </c>
      <c r="Q787" s="16" t="n">
        <v>85</v>
      </c>
      <c r="R787" s="15" t="inlineStr">
        <is>
          <t>Not listed</t>
        </is>
      </c>
      <c r="S787" s="16" t="n">
        <v>31</v>
      </c>
      <c r="T787" s="16" t="n">
        <v>200</v>
      </c>
      <c r="U787" s="15" t="inlineStr">
        <is>
          <t>Sugar</t>
        </is>
      </c>
      <c r="V787" s="15" t="inlineStr">
        <is>
          <t>Bottled coffee drink</t>
        </is>
      </c>
      <c r="W787" s="19" t="n"/>
      <c r="X787" s="19" t="n"/>
      <c r="Y787" s="19" t="n"/>
      <c r="Z787" s="19" t="n"/>
      <c r="AA787" s="15" t="inlineStr">
        <is>
          <t>High</t>
        </is>
      </c>
      <c r="AB787" s="15" t="inlineStr">
        <is>
          <t>Mass RTD coffee staple</t>
        </is>
      </c>
      <c r="AC787" s="15" t="inlineStr">
        <is>
          <t>Sweet bottled coffee treat</t>
        </is>
      </c>
      <c r="AD787" s="15" t="inlineStr">
        <is>
          <t>Familiar sweet Starbucks coffee.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281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Starbucks</t>
        </is>
      </c>
      <c r="B788" s="15" t="inlineStr">
        <is>
          <t>Starbucks Frappuccino | Vanilla | 8-pack 281mL</t>
        </is>
      </c>
      <c r="C788" s="15" t="inlineStr">
        <is>
          <t>4) Caffeine &amp; energy beverage</t>
        </is>
      </c>
      <c r="D788" s="15" t="inlineStr">
        <is>
          <t>281 mL bottle</t>
        </is>
      </c>
      <c r="E788" s="16" t="n">
        <v>8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Vanilla</t>
        </is>
      </c>
      <c r="P788" s="16" t="n">
        <v>90</v>
      </c>
      <c r="Q788" s="16" t="n">
        <v>85</v>
      </c>
      <c r="R788" s="15" t="inlineStr">
        <is>
          <t>Not listed</t>
        </is>
      </c>
      <c r="S788" s="16" t="n">
        <v>31</v>
      </c>
      <c r="T788" s="16" t="n">
        <v>200</v>
      </c>
      <c r="U788" s="15" t="inlineStr">
        <is>
          <t>Sugar</t>
        </is>
      </c>
      <c r="V788" s="15" t="inlineStr">
        <is>
          <t>Bottled coffee drink</t>
        </is>
      </c>
      <c r="W788" s="19" t="n"/>
      <c r="X788" s="19" t="n"/>
      <c r="Y788" s="19" t="n"/>
      <c r="Z788" s="19" t="n"/>
      <c r="AA788" s="15" t="inlineStr">
        <is>
          <t>High</t>
        </is>
      </c>
      <c r="AB788" s="15" t="inlineStr">
        <is>
          <t>Mass RTD coffee staple</t>
        </is>
      </c>
      <c r="AC788" s="15" t="inlineStr">
        <is>
          <t>Sweet bottled coffee treat</t>
        </is>
      </c>
      <c r="AD788" s="15" t="inlineStr">
        <is>
          <t>Familiar sweet Starbucks coffee.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281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Starbucks</t>
        </is>
      </c>
      <c r="B789" s="15" t="inlineStr">
        <is>
          <t>Starbucks Frappuccino | Vanilla | 12-pack 281mL</t>
        </is>
      </c>
      <c r="C789" s="15" t="inlineStr">
        <is>
          <t>4) Caffeine &amp; energy beverage</t>
        </is>
      </c>
      <c r="D789" s="15" t="inlineStr">
        <is>
          <t>281 mL bottle</t>
        </is>
      </c>
      <c r="E789" s="16" t="n">
        <v>12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Vanilla</t>
        </is>
      </c>
      <c r="P789" s="16" t="n">
        <v>90</v>
      </c>
      <c r="Q789" s="16" t="n">
        <v>85</v>
      </c>
      <c r="R789" s="15" t="inlineStr">
        <is>
          <t>Not listed</t>
        </is>
      </c>
      <c r="S789" s="16" t="n">
        <v>31</v>
      </c>
      <c r="T789" s="16" t="n">
        <v>200</v>
      </c>
      <c r="U789" s="15" t="inlineStr">
        <is>
          <t>Sugar</t>
        </is>
      </c>
      <c r="V789" s="15" t="inlineStr">
        <is>
          <t>Bottled coffee drink</t>
        </is>
      </c>
      <c r="W789" s="19" t="n"/>
      <c r="X789" s="19" t="n"/>
      <c r="Y789" s="19" t="n"/>
      <c r="Z789" s="19" t="n"/>
      <c r="AA789" s="15" t="inlineStr">
        <is>
          <t>High</t>
        </is>
      </c>
      <c r="AB789" s="15" t="inlineStr">
        <is>
          <t>Mass RTD coffee staple</t>
        </is>
      </c>
      <c r="AC789" s="15" t="inlineStr">
        <is>
          <t>Sweet bottled coffee treat</t>
        </is>
      </c>
      <c r="AD789" s="15" t="inlineStr">
        <is>
          <t>Familiar sweet Starbucks coffee.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281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Starbucks</t>
        </is>
      </c>
      <c r="B790" s="15" t="inlineStr">
        <is>
          <t>Starbucks Frappuccino | Vanilla | 15-pack 281mL</t>
        </is>
      </c>
      <c r="C790" s="15" t="inlineStr">
        <is>
          <t>4) Caffeine &amp; energy beverage</t>
        </is>
      </c>
      <c r="D790" s="15" t="inlineStr">
        <is>
          <t>281 mL bottle</t>
        </is>
      </c>
      <c r="E790" s="16" t="n">
        <v>15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Vanilla</t>
        </is>
      </c>
      <c r="P790" s="16" t="n">
        <v>90</v>
      </c>
      <c r="Q790" s="16" t="n">
        <v>85</v>
      </c>
      <c r="R790" s="15" t="inlineStr">
        <is>
          <t>Not listed</t>
        </is>
      </c>
      <c r="S790" s="16" t="n">
        <v>31</v>
      </c>
      <c r="T790" s="16" t="n">
        <v>200</v>
      </c>
      <c r="U790" s="15" t="inlineStr">
        <is>
          <t>Sugar</t>
        </is>
      </c>
      <c r="V790" s="15" t="inlineStr">
        <is>
          <t>Bottled coffee drink</t>
        </is>
      </c>
      <c r="W790" s="19" t="n"/>
      <c r="X790" s="19" t="n"/>
      <c r="Y790" s="19" t="n"/>
      <c r="Z790" s="19" t="n"/>
      <c r="AA790" s="15" t="inlineStr">
        <is>
          <t>High</t>
        </is>
      </c>
      <c r="AB790" s="15" t="inlineStr">
        <is>
          <t>Mass RTD coffee staple</t>
        </is>
      </c>
      <c r="AC790" s="15" t="inlineStr">
        <is>
          <t>Sweet bottled coffee treat</t>
        </is>
      </c>
      <c r="AD790" s="15" t="inlineStr">
        <is>
          <t>Familiar sweet Starbucks coffee.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281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Starbucks</t>
        </is>
      </c>
      <c r="B791" s="15" t="inlineStr">
        <is>
          <t>Starbucks Frappuccino | Vanilla | 18-pack 281mL</t>
        </is>
      </c>
      <c r="C791" s="15" t="inlineStr">
        <is>
          <t>4) Caffeine &amp; energy beverage</t>
        </is>
      </c>
      <c r="D791" s="15" t="inlineStr">
        <is>
          <t>281 mL bottle</t>
        </is>
      </c>
      <c r="E791" s="16" t="n">
        <v>18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Vanilla</t>
        </is>
      </c>
      <c r="P791" s="16" t="n">
        <v>90</v>
      </c>
      <c r="Q791" s="16" t="n">
        <v>85</v>
      </c>
      <c r="R791" s="15" t="inlineStr">
        <is>
          <t>Not listed</t>
        </is>
      </c>
      <c r="S791" s="16" t="n">
        <v>31</v>
      </c>
      <c r="T791" s="16" t="n">
        <v>200</v>
      </c>
      <c r="U791" s="15" t="inlineStr">
        <is>
          <t>Sugar</t>
        </is>
      </c>
      <c r="V791" s="15" t="inlineStr">
        <is>
          <t>Bottled coffee drink</t>
        </is>
      </c>
      <c r="W791" s="19" t="n"/>
      <c r="X791" s="19" t="n"/>
      <c r="Y791" s="19" t="n"/>
      <c r="Z791" s="19" t="n"/>
      <c r="AA791" s="15" t="inlineStr">
        <is>
          <t>High</t>
        </is>
      </c>
      <c r="AB791" s="15" t="inlineStr">
        <is>
          <t>Mass RTD coffee staple</t>
        </is>
      </c>
      <c r="AC791" s="15" t="inlineStr">
        <is>
          <t>Sweet bottled coffee treat</t>
        </is>
      </c>
      <c r="AD791" s="15" t="inlineStr">
        <is>
          <t>Familiar sweet Starbucks coffee.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281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Starbucks</t>
        </is>
      </c>
      <c r="B792" s="15" t="inlineStr">
        <is>
          <t>Starbucks Frappuccino | Vanilla | 24-pack 281mL</t>
        </is>
      </c>
      <c r="C792" s="15" t="inlineStr">
        <is>
          <t>4) Caffeine &amp; energy beverage</t>
        </is>
      </c>
      <c r="D792" s="15" t="inlineStr">
        <is>
          <t>281 mL bottle</t>
        </is>
      </c>
      <c r="E792" s="16" t="n">
        <v>24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Vanilla</t>
        </is>
      </c>
      <c r="P792" s="16" t="n">
        <v>90</v>
      </c>
      <c r="Q792" s="16" t="n">
        <v>85</v>
      </c>
      <c r="R792" s="15" t="inlineStr">
        <is>
          <t>Not listed</t>
        </is>
      </c>
      <c r="S792" s="16" t="n">
        <v>31</v>
      </c>
      <c r="T792" s="16" t="n">
        <v>200</v>
      </c>
      <c r="U792" s="15" t="inlineStr">
        <is>
          <t>Sugar</t>
        </is>
      </c>
      <c r="V792" s="15" t="inlineStr">
        <is>
          <t>Bottled coffee drink</t>
        </is>
      </c>
      <c r="W792" s="19" t="n"/>
      <c r="X792" s="19" t="n"/>
      <c r="Y792" s="19" t="n"/>
      <c r="Z792" s="19" t="n"/>
      <c r="AA792" s="15" t="inlineStr">
        <is>
          <t>High</t>
        </is>
      </c>
      <c r="AB792" s="15" t="inlineStr">
        <is>
          <t>Mass RTD coffee staple</t>
        </is>
      </c>
      <c r="AC792" s="15" t="inlineStr">
        <is>
          <t>Sweet bottled coffee treat</t>
        </is>
      </c>
      <c r="AD792" s="15" t="inlineStr">
        <is>
          <t>Familiar sweet Starbucks coffee.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281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Starbucks</t>
        </is>
      </c>
      <c r="B793" s="15" t="inlineStr">
        <is>
          <t>Starbucks Frappuccino | Caramel | single 281mL</t>
        </is>
      </c>
      <c r="C793" s="15" t="inlineStr">
        <is>
          <t>4) Caffeine &amp; energy beverage</t>
        </is>
      </c>
      <c r="D793" s="15" t="inlineStr">
        <is>
          <t>281 mL bottle</t>
        </is>
      </c>
      <c r="E793" s="16" t="n">
        <v>1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Caramel</t>
        </is>
      </c>
      <c r="P793" s="16" t="n">
        <v>90</v>
      </c>
      <c r="Q793" s="16" t="n">
        <v>85</v>
      </c>
      <c r="R793" s="15" t="inlineStr">
        <is>
          <t>Not listed</t>
        </is>
      </c>
      <c r="S793" s="16" t="n">
        <v>31</v>
      </c>
      <c r="T793" s="16" t="n">
        <v>200</v>
      </c>
      <c r="U793" s="15" t="inlineStr">
        <is>
          <t>Sugar</t>
        </is>
      </c>
      <c r="V793" s="15" t="inlineStr">
        <is>
          <t>Bottled coffee drink</t>
        </is>
      </c>
      <c r="W793" s="19" t="n"/>
      <c r="X793" s="19" t="n"/>
      <c r="Y793" s="19" t="n"/>
      <c r="Z793" s="19" t="n"/>
      <c r="AA793" s="15" t="inlineStr">
        <is>
          <t>High</t>
        </is>
      </c>
      <c r="AB793" s="15" t="inlineStr">
        <is>
          <t>Mass RTD coffee staple</t>
        </is>
      </c>
      <c r="AC793" s="15" t="inlineStr">
        <is>
          <t>Sweet bottled coffee treat</t>
        </is>
      </c>
      <c r="AD793" s="15" t="inlineStr">
        <is>
          <t>Familiar sweet Starbucks coffee.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281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Starbucks</t>
        </is>
      </c>
      <c r="B794" s="15" t="inlineStr">
        <is>
          <t>Starbucks Frappuccino | Caramel | 8-pack 281mL</t>
        </is>
      </c>
      <c r="C794" s="15" t="inlineStr">
        <is>
          <t>4) Caffeine &amp; energy beverage</t>
        </is>
      </c>
      <c r="D794" s="15" t="inlineStr">
        <is>
          <t>281 mL bottle</t>
        </is>
      </c>
      <c r="E794" s="16" t="n">
        <v>8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Caramel</t>
        </is>
      </c>
      <c r="P794" s="16" t="n">
        <v>90</v>
      </c>
      <c r="Q794" s="16" t="n">
        <v>85</v>
      </c>
      <c r="R794" s="15" t="inlineStr">
        <is>
          <t>Not listed</t>
        </is>
      </c>
      <c r="S794" s="16" t="n">
        <v>31</v>
      </c>
      <c r="T794" s="16" t="n">
        <v>200</v>
      </c>
      <c r="U794" s="15" t="inlineStr">
        <is>
          <t>Sugar</t>
        </is>
      </c>
      <c r="V794" s="15" t="inlineStr">
        <is>
          <t>Bottled coffee drink</t>
        </is>
      </c>
      <c r="W794" s="19" t="n"/>
      <c r="X794" s="19" t="n"/>
      <c r="Y794" s="19" t="n"/>
      <c r="Z794" s="19" t="n"/>
      <c r="AA794" s="15" t="inlineStr">
        <is>
          <t>High</t>
        </is>
      </c>
      <c r="AB794" s="15" t="inlineStr">
        <is>
          <t>Mass RTD coffee staple</t>
        </is>
      </c>
      <c r="AC794" s="15" t="inlineStr">
        <is>
          <t>Sweet bottled coffee treat</t>
        </is>
      </c>
      <c r="AD794" s="15" t="inlineStr">
        <is>
          <t>Familiar sweet Starbucks coffee.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281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Starbucks</t>
        </is>
      </c>
      <c r="B795" s="15" t="inlineStr">
        <is>
          <t>Starbucks Frappuccino | Caramel | 12-pack 281mL</t>
        </is>
      </c>
      <c r="C795" s="15" t="inlineStr">
        <is>
          <t>4) Caffeine &amp; energy beverage</t>
        </is>
      </c>
      <c r="D795" s="15" t="inlineStr">
        <is>
          <t>281 mL bottle</t>
        </is>
      </c>
      <c r="E795" s="16" t="n">
        <v>12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Caramel</t>
        </is>
      </c>
      <c r="P795" s="16" t="n">
        <v>90</v>
      </c>
      <c r="Q795" s="16" t="n">
        <v>85</v>
      </c>
      <c r="R795" s="15" t="inlineStr">
        <is>
          <t>Not listed</t>
        </is>
      </c>
      <c r="S795" s="16" t="n">
        <v>31</v>
      </c>
      <c r="T795" s="16" t="n">
        <v>200</v>
      </c>
      <c r="U795" s="15" t="inlineStr">
        <is>
          <t>Sugar</t>
        </is>
      </c>
      <c r="V795" s="15" t="inlineStr">
        <is>
          <t>Bottled coffee drink</t>
        </is>
      </c>
      <c r="W795" s="19" t="n"/>
      <c r="X795" s="19" t="n"/>
      <c r="Y795" s="19" t="n"/>
      <c r="Z795" s="19" t="n"/>
      <c r="AA795" s="15" t="inlineStr">
        <is>
          <t>High</t>
        </is>
      </c>
      <c r="AB795" s="15" t="inlineStr">
        <is>
          <t>Mass RTD coffee staple</t>
        </is>
      </c>
      <c r="AC795" s="15" t="inlineStr">
        <is>
          <t>Sweet bottled coffee treat</t>
        </is>
      </c>
      <c r="AD795" s="15" t="inlineStr">
        <is>
          <t>Familiar sweet Starbucks coffee.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281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Starbucks</t>
        </is>
      </c>
      <c r="B796" s="15" t="inlineStr">
        <is>
          <t>Starbucks Frappuccino | Caramel | 15-pack 281mL</t>
        </is>
      </c>
      <c r="C796" s="15" t="inlineStr">
        <is>
          <t>4) Caffeine &amp; energy beverage</t>
        </is>
      </c>
      <c r="D796" s="15" t="inlineStr">
        <is>
          <t>281 mL bottle</t>
        </is>
      </c>
      <c r="E796" s="16" t="n">
        <v>15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Caramel</t>
        </is>
      </c>
      <c r="P796" s="16" t="n">
        <v>90</v>
      </c>
      <c r="Q796" s="16" t="n">
        <v>85</v>
      </c>
      <c r="R796" s="15" t="inlineStr">
        <is>
          <t>Not listed</t>
        </is>
      </c>
      <c r="S796" s="16" t="n">
        <v>31</v>
      </c>
      <c r="T796" s="16" t="n">
        <v>200</v>
      </c>
      <c r="U796" s="15" t="inlineStr">
        <is>
          <t>Sugar</t>
        </is>
      </c>
      <c r="V796" s="15" t="inlineStr">
        <is>
          <t>Bottled coffee drink</t>
        </is>
      </c>
      <c r="W796" s="19" t="n"/>
      <c r="X796" s="19" t="n"/>
      <c r="Y796" s="19" t="n"/>
      <c r="Z796" s="19" t="n"/>
      <c r="AA796" s="15" t="inlineStr">
        <is>
          <t>High</t>
        </is>
      </c>
      <c r="AB796" s="15" t="inlineStr">
        <is>
          <t>Mass RTD coffee staple</t>
        </is>
      </c>
      <c r="AC796" s="15" t="inlineStr">
        <is>
          <t>Sweet bottled coffee treat</t>
        </is>
      </c>
      <c r="AD796" s="15" t="inlineStr">
        <is>
          <t>Familiar sweet Starbucks coffee.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281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Starbucks</t>
        </is>
      </c>
      <c r="B797" s="15" t="inlineStr">
        <is>
          <t>Starbucks Frappuccino | Caramel | 18-pack 281mL</t>
        </is>
      </c>
      <c r="C797" s="15" t="inlineStr">
        <is>
          <t>4) Caffeine &amp; energy beverage</t>
        </is>
      </c>
      <c r="D797" s="15" t="inlineStr">
        <is>
          <t>281 mL bottle</t>
        </is>
      </c>
      <c r="E797" s="16" t="n">
        <v>18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Caramel</t>
        </is>
      </c>
      <c r="P797" s="16" t="n">
        <v>90</v>
      </c>
      <c r="Q797" s="16" t="n">
        <v>85</v>
      </c>
      <c r="R797" s="15" t="inlineStr">
        <is>
          <t>Not listed</t>
        </is>
      </c>
      <c r="S797" s="16" t="n">
        <v>31</v>
      </c>
      <c r="T797" s="16" t="n">
        <v>200</v>
      </c>
      <c r="U797" s="15" t="inlineStr">
        <is>
          <t>Sugar</t>
        </is>
      </c>
      <c r="V797" s="15" t="inlineStr">
        <is>
          <t>Bottled coffee drink</t>
        </is>
      </c>
      <c r="W797" s="19" t="n"/>
      <c r="X797" s="19" t="n"/>
      <c r="Y797" s="19" t="n"/>
      <c r="Z797" s="19" t="n"/>
      <c r="AA797" s="15" t="inlineStr">
        <is>
          <t>High</t>
        </is>
      </c>
      <c r="AB797" s="15" t="inlineStr">
        <is>
          <t>Mass RTD coffee staple</t>
        </is>
      </c>
      <c r="AC797" s="15" t="inlineStr">
        <is>
          <t>Sweet bottled coffee treat</t>
        </is>
      </c>
      <c r="AD797" s="15" t="inlineStr">
        <is>
          <t>Familiar sweet Starbucks coffee.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281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Starbucks</t>
        </is>
      </c>
      <c r="B798" s="15" t="inlineStr">
        <is>
          <t>Starbucks Frappuccino | Caramel | 24-pack 281mL</t>
        </is>
      </c>
      <c r="C798" s="15" t="inlineStr">
        <is>
          <t>4) Caffeine &amp; energy beverage</t>
        </is>
      </c>
      <c r="D798" s="15" t="inlineStr">
        <is>
          <t>281 mL bottle</t>
        </is>
      </c>
      <c r="E798" s="16" t="n">
        <v>24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Caramel</t>
        </is>
      </c>
      <c r="P798" s="16" t="n">
        <v>90</v>
      </c>
      <c r="Q798" s="16" t="n">
        <v>85</v>
      </c>
      <c r="R798" s="15" t="inlineStr">
        <is>
          <t>Not listed</t>
        </is>
      </c>
      <c r="S798" s="16" t="n">
        <v>31</v>
      </c>
      <c r="T798" s="16" t="n">
        <v>200</v>
      </c>
      <c r="U798" s="15" t="inlineStr">
        <is>
          <t>Sugar</t>
        </is>
      </c>
      <c r="V798" s="15" t="inlineStr">
        <is>
          <t>Bottled coffee drink</t>
        </is>
      </c>
      <c r="W798" s="19" t="n"/>
      <c r="X798" s="19" t="n"/>
      <c r="Y798" s="19" t="n"/>
      <c r="Z798" s="19" t="n"/>
      <c r="AA798" s="15" t="inlineStr">
        <is>
          <t>High</t>
        </is>
      </c>
      <c r="AB798" s="15" t="inlineStr">
        <is>
          <t>Mass RTD coffee staple</t>
        </is>
      </c>
      <c r="AC798" s="15" t="inlineStr">
        <is>
          <t>Sweet bottled coffee treat</t>
        </is>
      </c>
      <c r="AD798" s="15" t="inlineStr">
        <is>
          <t>Familiar sweet Starbucks coffee.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281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Starbucks</t>
        </is>
      </c>
      <c r="B799" s="15" t="inlineStr">
        <is>
          <t>Starbucks Frappuccino | Coffee | single 281mL</t>
        </is>
      </c>
      <c r="C799" s="15" t="inlineStr">
        <is>
          <t>4) Caffeine &amp; energy beverage</t>
        </is>
      </c>
      <c r="D799" s="15" t="inlineStr">
        <is>
          <t>281 mL bottle</t>
        </is>
      </c>
      <c r="E799" s="16" t="n">
        <v>1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Coffee</t>
        </is>
      </c>
      <c r="P799" s="16" t="n">
        <v>90</v>
      </c>
      <c r="Q799" s="16" t="n">
        <v>85</v>
      </c>
      <c r="R799" s="15" t="inlineStr">
        <is>
          <t>Not listed</t>
        </is>
      </c>
      <c r="S799" s="16" t="n">
        <v>31</v>
      </c>
      <c r="T799" s="16" t="n">
        <v>200</v>
      </c>
      <c r="U799" s="15" t="inlineStr">
        <is>
          <t>Sugar</t>
        </is>
      </c>
      <c r="V799" s="15" t="inlineStr">
        <is>
          <t>Bottled coffee drink</t>
        </is>
      </c>
      <c r="W799" s="19" t="n"/>
      <c r="X799" s="19" t="n"/>
      <c r="Y799" s="19" t="n"/>
      <c r="Z799" s="19" t="n"/>
      <c r="AA799" s="15" t="inlineStr">
        <is>
          <t>High</t>
        </is>
      </c>
      <c r="AB799" s="15" t="inlineStr">
        <is>
          <t>Mass RTD coffee staple</t>
        </is>
      </c>
      <c r="AC799" s="15" t="inlineStr">
        <is>
          <t>Sweet bottled coffee treat</t>
        </is>
      </c>
      <c r="AD799" s="15" t="inlineStr">
        <is>
          <t>Familiar sweet Starbucks coffee.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281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Starbucks</t>
        </is>
      </c>
      <c r="B800" s="15" t="inlineStr">
        <is>
          <t>Starbucks Frappuccino | Coffee | 8-pack 281mL</t>
        </is>
      </c>
      <c r="C800" s="15" t="inlineStr">
        <is>
          <t>4) Caffeine &amp; energy beverage</t>
        </is>
      </c>
      <c r="D800" s="15" t="inlineStr">
        <is>
          <t>281 mL bottle</t>
        </is>
      </c>
      <c r="E800" s="16" t="n">
        <v>8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Coffee</t>
        </is>
      </c>
      <c r="P800" s="16" t="n">
        <v>90</v>
      </c>
      <c r="Q800" s="16" t="n">
        <v>85</v>
      </c>
      <c r="R800" s="15" t="inlineStr">
        <is>
          <t>Not listed</t>
        </is>
      </c>
      <c r="S800" s="16" t="n">
        <v>31</v>
      </c>
      <c r="T800" s="16" t="n">
        <v>200</v>
      </c>
      <c r="U800" s="15" t="inlineStr">
        <is>
          <t>Sugar</t>
        </is>
      </c>
      <c r="V800" s="15" t="inlineStr">
        <is>
          <t>Bottled coffee drink</t>
        </is>
      </c>
      <c r="W800" s="19" t="n"/>
      <c r="X800" s="19" t="n"/>
      <c r="Y800" s="19" t="n"/>
      <c r="Z800" s="19" t="n"/>
      <c r="AA800" s="15" t="inlineStr">
        <is>
          <t>High</t>
        </is>
      </c>
      <c r="AB800" s="15" t="inlineStr">
        <is>
          <t>Mass RTD coffee staple</t>
        </is>
      </c>
      <c r="AC800" s="15" t="inlineStr">
        <is>
          <t>Sweet bottled coffee treat</t>
        </is>
      </c>
      <c r="AD800" s="15" t="inlineStr">
        <is>
          <t>Familiar sweet Starbucks coffee.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281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Starbucks</t>
        </is>
      </c>
      <c r="B801" s="15" t="inlineStr">
        <is>
          <t>Starbucks Frappuccino | Coffee | 12-pack 281mL</t>
        </is>
      </c>
      <c r="C801" s="15" t="inlineStr">
        <is>
          <t>4) Caffeine &amp; energy beverage</t>
        </is>
      </c>
      <c r="D801" s="15" t="inlineStr">
        <is>
          <t>281 mL bottle</t>
        </is>
      </c>
      <c r="E801" s="16" t="n">
        <v>12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Coffee</t>
        </is>
      </c>
      <c r="P801" s="16" t="n">
        <v>90</v>
      </c>
      <c r="Q801" s="16" t="n">
        <v>85</v>
      </c>
      <c r="R801" s="15" t="inlineStr">
        <is>
          <t>Not listed</t>
        </is>
      </c>
      <c r="S801" s="16" t="n">
        <v>31</v>
      </c>
      <c r="T801" s="16" t="n">
        <v>200</v>
      </c>
      <c r="U801" s="15" t="inlineStr">
        <is>
          <t>Sugar</t>
        </is>
      </c>
      <c r="V801" s="15" t="inlineStr">
        <is>
          <t>Bottled coffee drink</t>
        </is>
      </c>
      <c r="W801" s="19" t="n"/>
      <c r="X801" s="19" t="n"/>
      <c r="Y801" s="19" t="n"/>
      <c r="Z801" s="19" t="n"/>
      <c r="AA801" s="15" t="inlineStr">
        <is>
          <t>High</t>
        </is>
      </c>
      <c r="AB801" s="15" t="inlineStr">
        <is>
          <t>Mass RTD coffee staple</t>
        </is>
      </c>
      <c r="AC801" s="15" t="inlineStr">
        <is>
          <t>Sweet bottled coffee treat</t>
        </is>
      </c>
      <c r="AD801" s="15" t="inlineStr">
        <is>
          <t>Familiar sweet Starbucks coffee.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281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Starbucks</t>
        </is>
      </c>
      <c r="B802" s="15" t="inlineStr">
        <is>
          <t>Starbucks Frappuccino | Coffee | 15-pack 281mL</t>
        </is>
      </c>
      <c r="C802" s="15" t="inlineStr">
        <is>
          <t>4) Caffeine &amp; energy beverage</t>
        </is>
      </c>
      <c r="D802" s="15" t="inlineStr">
        <is>
          <t>281 mL bottle</t>
        </is>
      </c>
      <c r="E802" s="16" t="n">
        <v>15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Coffee</t>
        </is>
      </c>
      <c r="P802" s="16" t="n">
        <v>90</v>
      </c>
      <c r="Q802" s="16" t="n">
        <v>85</v>
      </c>
      <c r="R802" s="15" t="inlineStr">
        <is>
          <t>Not listed</t>
        </is>
      </c>
      <c r="S802" s="16" t="n">
        <v>31</v>
      </c>
      <c r="T802" s="16" t="n">
        <v>200</v>
      </c>
      <c r="U802" s="15" t="inlineStr">
        <is>
          <t>Sugar</t>
        </is>
      </c>
      <c r="V802" s="15" t="inlineStr">
        <is>
          <t>Bottled coffee drink</t>
        </is>
      </c>
      <c r="W802" s="19" t="n"/>
      <c r="X802" s="19" t="n"/>
      <c r="Y802" s="19" t="n"/>
      <c r="Z802" s="19" t="n"/>
      <c r="AA802" s="15" t="inlineStr">
        <is>
          <t>High</t>
        </is>
      </c>
      <c r="AB802" s="15" t="inlineStr">
        <is>
          <t>Mass RTD coffee staple</t>
        </is>
      </c>
      <c r="AC802" s="15" t="inlineStr">
        <is>
          <t>Sweet bottled coffee treat</t>
        </is>
      </c>
      <c r="AD802" s="15" t="inlineStr">
        <is>
          <t>Familiar sweet Starbucks coffee.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281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Starbucks</t>
        </is>
      </c>
      <c r="B803" s="15" t="inlineStr">
        <is>
          <t>Starbucks Frappuccino | Coffee | 18-pack 281mL</t>
        </is>
      </c>
      <c r="C803" s="15" t="inlineStr">
        <is>
          <t>4) Caffeine &amp; energy beverage</t>
        </is>
      </c>
      <c r="D803" s="15" t="inlineStr">
        <is>
          <t>281 mL bottle</t>
        </is>
      </c>
      <c r="E803" s="16" t="n">
        <v>18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Coffee</t>
        </is>
      </c>
      <c r="P803" s="16" t="n">
        <v>90</v>
      </c>
      <c r="Q803" s="16" t="n">
        <v>85</v>
      </c>
      <c r="R803" s="15" t="inlineStr">
        <is>
          <t>Not listed</t>
        </is>
      </c>
      <c r="S803" s="16" t="n">
        <v>31</v>
      </c>
      <c r="T803" s="16" t="n">
        <v>200</v>
      </c>
      <c r="U803" s="15" t="inlineStr">
        <is>
          <t>Sugar</t>
        </is>
      </c>
      <c r="V803" s="15" t="inlineStr">
        <is>
          <t>Bottled coffee drink</t>
        </is>
      </c>
      <c r="W803" s="19" t="n"/>
      <c r="X803" s="19" t="n"/>
      <c r="Y803" s="19" t="n"/>
      <c r="Z803" s="19" t="n"/>
      <c r="AA803" s="15" t="inlineStr">
        <is>
          <t>High</t>
        </is>
      </c>
      <c r="AB803" s="15" t="inlineStr">
        <is>
          <t>Mass RTD coffee staple</t>
        </is>
      </c>
      <c r="AC803" s="15" t="inlineStr">
        <is>
          <t>Sweet bottled coffee treat</t>
        </is>
      </c>
      <c r="AD803" s="15" t="inlineStr">
        <is>
          <t>Familiar sweet Starbucks coffee.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281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Starbucks</t>
        </is>
      </c>
      <c r="B804" s="15" t="inlineStr">
        <is>
          <t>Starbucks Frappuccino | Coffee | 24-pack 281mL</t>
        </is>
      </c>
      <c r="C804" s="15" t="inlineStr">
        <is>
          <t>4) Caffeine &amp; energy beverage</t>
        </is>
      </c>
      <c r="D804" s="15" t="inlineStr">
        <is>
          <t>281 mL bottle</t>
        </is>
      </c>
      <c r="E804" s="16" t="n">
        <v>24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Coffee</t>
        </is>
      </c>
      <c r="P804" s="16" t="n">
        <v>90</v>
      </c>
      <c r="Q804" s="16" t="n">
        <v>85</v>
      </c>
      <c r="R804" s="15" t="inlineStr">
        <is>
          <t>Not listed</t>
        </is>
      </c>
      <c r="S804" s="16" t="n">
        <v>31</v>
      </c>
      <c r="T804" s="16" t="n">
        <v>200</v>
      </c>
      <c r="U804" s="15" t="inlineStr">
        <is>
          <t>Sugar</t>
        </is>
      </c>
      <c r="V804" s="15" t="inlineStr">
        <is>
          <t>Bottled coffee drink</t>
        </is>
      </c>
      <c r="W804" s="19" t="n"/>
      <c r="X804" s="19" t="n"/>
      <c r="Y804" s="19" t="n"/>
      <c r="Z804" s="19" t="n"/>
      <c r="AA804" s="15" t="inlineStr">
        <is>
          <t>High</t>
        </is>
      </c>
      <c r="AB804" s="15" t="inlineStr">
        <is>
          <t>Mass RTD coffee staple</t>
        </is>
      </c>
      <c r="AC804" s="15" t="inlineStr">
        <is>
          <t>Sweet bottled coffee treat</t>
        </is>
      </c>
      <c r="AD804" s="15" t="inlineStr">
        <is>
          <t>Familiar sweet Starbucks coffee.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281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Starbucks</t>
        </is>
      </c>
      <c r="B805" s="15" t="inlineStr">
        <is>
          <t>Starbucks Frappuccino | Dark Chocolate | single 281mL</t>
        </is>
      </c>
      <c r="C805" s="15" t="inlineStr">
        <is>
          <t>4) Caffeine &amp; energy beverage</t>
        </is>
      </c>
      <c r="D805" s="15" t="inlineStr">
        <is>
          <t>281 mL bottle</t>
        </is>
      </c>
      <c r="E805" s="16" t="n">
        <v>1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Dark Chocolate</t>
        </is>
      </c>
      <c r="P805" s="16" t="n">
        <v>90</v>
      </c>
      <c r="Q805" s="16" t="n">
        <v>85</v>
      </c>
      <c r="R805" s="15" t="inlineStr">
        <is>
          <t>Not listed</t>
        </is>
      </c>
      <c r="S805" s="16" t="n">
        <v>31</v>
      </c>
      <c r="T805" s="16" t="n">
        <v>200</v>
      </c>
      <c r="U805" s="15" t="inlineStr">
        <is>
          <t>Sugar</t>
        </is>
      </c>
      <c r="V805" s="15" t="inlineStr">
        <is>
          <t>Bottled coffee drink</t>
        </is>
      </c>
      <c r="W805" s="19" t="n"/>
      <c r="X805" s="19" t="n"/>
      <c r="Y805" s="19" t="n"/>
      <c r="Z805" s="19" t="n"/>
      <c r="AA805" s="15" t="inlineStr">
        <is>
          <t>High</t>
        </is>
      </c>
      <c r="AB805" s="15" t="inlineStr">
        <is>
          <t>Mass RTD coffee staple</t>
        </is>
      </c>
      <c r="AC805" s="15" t="inlineStr">
        <is>
          <t>Sweet bottled coffee treat</t>
        </is>
      </c>
      <c r="AD805" s="15" t="inlineStr">
        <is>
          <t>Familiar sweet Starbucks coffee.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281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Starbucks</t>
        </is>
      </c>
      <c r="B806" s="15" t="inlineStr">
        <is>
          <t>Starbucks Frappuccino | Dark Chocolate | 8-pack 281mL</t>
        </is>
      </c>
      <c r="C806" s="15" t="inlineStr">
        <is>
          <t>4) Caffeine &amp; energy beverage</t>
        </is>
      </c>
      <c r="D806" s="15" t="inlineStr">
        <is>
          <t>281 mL bottle</t>
        </is>
      </c>
      <c r="E806" s="16" t="n">
        <v>8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Dark Chocolate</t>
        </is>
      </c>
      <c r="P806" s="16" t="n">
        <v>90</v>
      </c>
      <c r="Q806" s="16" t="n">
        <v>85</v>
      </c>
      <c r="R806" s="15" t="inlineStr">
        <is>
          <t>Not listed</t>
        </is>
      </c>
      <c r="S806" s="16" t="n">
        <v>31</v>
      </c>
      <c r="T806" s="16" t="n">
        <v>200</v>
      </c>
      <c r="U806" s="15" t="inlineStr">
        <is>
          <t>Sugar</t>
        </is>
      </c>
      <c r="V806" s="15" t="inlineStr">
        <is>
          <t>Bottled coffee drink</t>
        </is>
      </c>
      <c r="W806" s="19" t="n"/>
      <c r="X806" s="19" t="n"/>
      <c r="Y806" s="19" t="n"/>
      <c r="Z806" s="19" t="n"/>
      <c r="AA806" s="15" t="inlineStr">
        <is>
          <t>High</t>
        </is>
      </c>
      <c r="AB806" s="15" t="inlineStr">
        <is>
          <t>Mass RTD coffee staple</t>
        </is>
      </c>
      <c r="AC806" s="15" t="inlineStr">
        <is>
          <t>Sweet bottled coffee treat</t>
        </is>
      </c>
      <c r="AD806" s="15" t="inlineStr">
        <is>
          <t>Familiar sweet Starbucks coffee.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281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Starbucks</t>
        </is>
      </c>
      <c r="B807" s="15" t="inlineStr">
        <is>
          <t>Starbucks Frappuccino | Dark Chocolate | 12-pack 281mL</t>
        </is>
      </c>
      <c r="C807" s="15" t="inlineStr">
        <is>
          <t>4) Caffeine &amp; energy beverage</t>
        </is>
      </c>
      <c r="D807" s="15" t="inlineStr">
        <is>
          <t>281 mL bottle</t>
        </is>
      </c>
      <c r="E807" s="16" t="n">
        <v>12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Dark Chocolate</t>
        </is>
      </c>
      <c r="P807" s="16" t="n">
        <v>90</v>
      </c>
      <c r="Q807" s="16" t="n">
        <v>85</v>
      </c>
      <c r="R807" s="15" t="inlineStr">
        <is>
          <t>Not listed</t>
        </is>
      </c>
      <c r="S807" s="16" t="n">
        <v>31</v>
      </c>
      <c r="T807" s="16" t="n">
        <v>200</v>
      </c>
      <c r="U807" s="15" t="inlineStr">
        <is>
          <t>Sugar</t>
        </is>
      </c>
      <c r="V807" s="15" t="inlineStr">
        <is>
          <t>Bottled coffee drink</t>
        </is>
      </c>
      <c r="W807" s="19" t="n"/>
      <c r="X807" s="19" t="n"/>
      <c r="Y807" s="19" t="n"/>
      <c r="Z807" s="19" t="n"/>
      <c r="AA807" s="15" t="inlineStr">
        <is>
          <t>High</t>
        </is>
      </c>
      <c r="AB807" s="15" t="inlineStr">
        <is>
          <t>Mass RTD coffee staple</t>
        </is>
      </c>
      <c r="AC807" s="15" t="inlineStr">
        <is>
          <t>Sweet bottled coffee treat</t>
        </is>
      </c>
      <c r="AD807" s="15" t="inlineStr">
        <is>
          <t>Familiar sweet Starbucks coffee.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281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Starbucks</t>
        </is>
      </c>
      <c r="B808" s="15" t="inlineStr">
        <is>
          <t>Starbucks Frappuccino | Dark Chocolate | 15-pack 281mL</t>
        </is>
      </c>
      <c r="C808" s="15" t="inlineStr">
        <is>
          <t>4) Caffeine &amp; energy beverage</t>
        </is>
      </c>
      <c r="D808" s="15" t="inlineStr">
        <is>
          <t>281 mL bottle</t>
        </is>
      </c>
      <c r="E808" s="16" t="n">
        <v>15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Dark Chocolate</t>
        </is>
      </c>
      <c r="P808" s="16" t="n">
        <v>90</v>
      </c>
      <c r="Q808" s="16" t="n">
        <v>85</v>
      </c>
      <c r="R808" s="15" t="inlineStr">
        <is>
          <t>Not listed</t>
        </is>
      </c>
      <c r="S808" s="16" t="n">
        <v>31</v>
      </c>
      <c r="T808" s="16" t="n">
        <v>200</v>
      </c>
      <c r="U808" s="15" t="inlineStr">
        <is>
          <t>Sugar</t>
        </is>
      </c>
      <c r="V808" s="15" t="inlineStr">
        <is>
          <t>Bottled coffee drink</t>
        </is>
      </c>
      <c r="W808" s="19" t="n"/>
      <c r="X808" s="19" t="n"/>
      <c r="Y808" s="19" t="n"/>
      <c r="Z808" s="19" t="n"/>
      <c r="AA808" s="15" t="inlineStr">
        <is>
          <t>High</t>
        </is>
      </c>
      <c r="AB808" s="15" t="inlineStr">
        <is>
          <t>Mass RTD coffee staple</t>
        </is>
      </c>
      <c r="AC808" s="15" t="inlineStr">
        <is>
          <t>Sweet bottled coffee treat</t>
        </is>
      </c>
      <c r="AD808" s="15" t="inlineStr">
        <is>
          <t>Familiar sweet Starbucks coffee.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281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Starbucks</t>
        </is>
      </c>
      <c r="B809" s="15" t="inlineStr">
        <is>
          <t>Starbucks Frappuccino | Dark Chocolate | 18-pack 281mL</t>
        </is>
      </c>
      <c r="C809" s="15" t="inlineStr">
        <is>
          <t>4) Caffeine &amp; energy beverage</t>
        </is>
      </c>
      <c r="D809" s="15" t="inlineStr">
        <is>
          <t>281 mL bottle</t>
        </is>
      </c>
      <c r="E809" s="16" t="n">
        <v>18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Dark Chocolate</t>
        </is>
      </c>
      <c r="P809" s="16" t="n">
        <v>90</v>
      </c>
      <c r="Q809" s="16" t="n">
        <v>85</v>
      </c>
      <c r="R809" s="15" t="inlineStr">
        <is>
          <t>Not listed</t>
        </is>
      </c>
      <c r="S809" s="16" t="n">
        <v>31</v>
      </c>
      <c r="T809" s="16" t="n">
        <v>200</v>
      </c>
      <c r="U809" s="15" t="inlineStr">
        <is>
          <t>Sugar</t>
        </is>
      </c>
      <c r="V809" s="15" t="inlineStr">
        <is>
          <t>Bottled coffee drink</t>
        </is>
      </c>
      <c r="W809" s="19" t="n"/>
      <c r="X809" s="19" t="n"/>
      <c r="Y809" s="19" t="n"/>
      <c r="Z809" s="19" t="n"/>
      <c r="AA809" s="15" t="inlineStr">
        <is>
          <t>High</t>
        </is>
      </c>
      <c r="AB809" s="15" t="inlineStr">
        <is>
          <t>Mass RTD coffee staple</t>
        </is>
      </c>
      <c r="AC809" s="15" t="inlineStr">
        <is>
          <t>Sweet bottled coffee treat</t>
        </is>
      </c>
      <c r="AD809" s="15" t="inlineStr">
        <is>
          <t>Familiar sweet Starbucks coffee.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281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Starbucks</t>
        </is>
      </c>
      <c r="B810" s="15" t="inlineStr">
        <is>
          <t>Starbucks Frappuccino | Dark Chocolate | 24-pack 281mL</t>
        </is>
      </c>
      <c r="C810" s="15" t="inlineStr">
        <is>
          <t>4) Caffeine &amp; energy beverage</t>
        </is>
      </c>
      <c r="D810" s="15" t="inlineStr">
        <is>
          <t>281 mL bottle</t>
        </is>
      </c>
      <c r="E810" s="16" t="n">
        <v>24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Dark Chocolate</t>
        </is>
      </c>
      <c r="P810" s="16" t="n">
        <v>90</v>
      </c>
      <c r="Q810" s="16" t="n">
        <v>85</v>
      </c>
      <c r="R810" s="15" t="inlineStr">
        <is>
          <t>Not listed</t>
        </is>
      </c>
      <c r="S810" s="16" t="n">
        <v>31</v>
      </c>
      <c r="T810" s="16" t="n">
        <v>200</v>
      </c>
      <c r="U810" s="15" t="inlineStr">
        <is>
          <t>Sugar</t>
        </is>
      </c>
      <c r="V810" s="15" t="inlineStr">
        <is>
          <t>Bottled coffee drink</t>
        </is>
      </c>
      <c r="W810" s="19" t="n"/>
      <c r="X810" s="19" t="n"/>
      <c r="Y810" s="19" t="n"/>
      <c r="Z810" s="19" t="n"/>
      <c r="AA810" s="15" t="inlineStr">
        <is>
          <t>High</t>
        </is>
      </c>
      <c r="AB810" s="15" t="inlineStr">
        <is>
          <t>Mass RTD coffee staple</t>
        </is>
      </c>
      <c r="AC810" s="15" t="inlineStr">
        <is>
          <t>Sweet bottled coffee treat</t>
        </is>
      </c>
      <c r="AD810" s="15" t="inlineStr">
        <is>
          <t>Familiar sweet Starbucks coffee.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281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</sheetData>
  <conditionalFormatting sqref="S2:S81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810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810">
    <cfRule type="dataBar" priority="3">
      <dataBar>
        <cfvo type="num" val="0"/>
        <cfvo type="num" val="100"/>
        <color rgb="0063BE7B"/>
      </dataBar>
    </cfRule>
  </conditionalFormatting>
  <conditionalFormatting sqref="AK2:AK810">
    <cfRule type="dataBar" priority="4">
      <dataBar>
        <cfvo type="num" val="0"/>
        <cfvo type="num" val="75"/>
        <color rgb="008FAADC"/>
      </dataBar>
    </cfRule>
  </conditionalFormatting>
  <conditionalFormatting sqref="AP2:AP810">
    <cfRule type="expression" priority="5" dxfId="0">
      <formula>ISBLANK($F2)</formula>
    </cfRule>
  </conditionalFormatting>
  <dataValidations count="1">
    <dataValidation sqref="I2:I81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5496"/>
    <outlinePr summaryBelow="1" summaryRight="1"/>
    <pageSetUpPr/>
  </sheetPr>
  <dimension ref="A1:AP8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Spindrift</t>
        </is>
      </c>
      <c r="B2" s="15" t="inlineStr">
        <is>
          <t>Spindrift Sparkling Water | Lemon | single 355mL</t>
        </is>
      </c>
      <c r="C2" s="15" t="inlineStr">
        <is>
          <t>5) Sparkling water &amp; soda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Lemon</t>
        </is>
      </c>
      <c r="P2" s="16" t="n">
        <v>0</v>
      </c>
      <c r="Q2" s="16" t="n">
        <v>0</v>
      </c>
      <c r="R2" s="15" t="inlineStr">
        <is>
          <t>Not listed</t>
        </is>
      </c>
      <c r="S2" s="16" t="n">
        <v>2</v>
      </c>
      <c r="T2" s="16" t="n">
        <v>10</v>
      </c>
      <c r="U2" s="15" t="inlineStr">
        <is>
          <t>None (real squeezed fruit)</t>
        </is>
      </c>
      <c r="V2" s="15" t="inlineStr">
        <is>
          <t>Real squeezed fruit, no added sugar/sweetener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Premium real-fruit seltzer; strong loyalty</t>
        </is>
      </c>
      <c r="AC2" s="15" t="inlineStr">
        <is>
          <t>Sparkling water made with real squeezed fruit</t>
        </is>
      </c>
      <c r="AD2" s="15" t="inlineStr">
        <is>
          <t>Tastes like real fruit because it is - not flavour essence.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Spindrift</t>
        </is>
      </c>
      <c r="B3" s="15" t="inlineStr">
        <is>
          <t>Spindrift Sparkling Water | Lemon | 8-pack 355mL</t>
        </is>
      </c>
      <c r="C3" s="15" t="inlineStr">
        <is>
          <t>5) Sparkling water &amp; soda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Lemon</t>
        </is>
      </c>
      <c r="P3" s="16" t="n">
        <v>0</v>
      </c>
      <c r="Q3" s="16" t="n">
        <v>0</v>
      </c>
      <c r="R3" s="15" t="inlineStr">
        <is>
          <t>Not listed</t>
        </is>
      </c>
      <c r="S3" s="16" t="n">
        <v>2</v>
      </c>
      <c r="T3" s="16" t="n">
        <v>10</v>
      </c>
      <c r="U3" s="15" t="inlineStr">
        <is>
          <t>None (real squeezed fruit)</t>
        </is>
      </c>
      <c r="V3" s="15" t="inlineStr">
        <is>
          <t>Real squeezed fruit, no added sugar/sweetener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Premium real-fruit seltzer; strong loyalty</t>
        </is>
      </c>
      <c r="AC3" s="15" t="inlineStr">
        <is>
          <t>Sparkling water made with real squeezed fruit</t>
        </is>
      </c>
      <c r="AD3" s="15" t="inlineStr">
        <is>
          <t>Tastes like real fruit because it is - not flavour essence.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Spindrift</t>
        </is>
      </c>
      <c r="B4" s="15" t="inlineStr">
        <is>
          <t>Spindrift Sparkling Water | Lemon | 12-pack 355mL</t>
        </is>
      </c>
      <c r="C4" s="15" t="inlineStr">
        <is>
          <t>5) Sparkling water &amp; soda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Lemon</t>
        </is>
      </c>
      <c r="P4" s="16" t="n">
        <v>0</v>
      </c>
      <c r="Q4" s="16" t="n">
        <v>0</v>
      </c>
      <c r="R4" s="15" t="inlineStr">
        <is>
          <t>Not listed</t>
        </is>
      </c>
      <c r="S4" s="16" t="n">
        <v>2</v>
      </c>
      <c r="T4" s="16" t="n">
        <v>10</v>
      </c>
      <c r="U4" s="15" t="inlineStr">
        <is>
          <t>None (real squeezed fruit)</t>
        </is>
      </c>
      <c r="V4" s="15" t="inlineStr">
        <is>
          <t>Real squeezed fruit, no added sugar/sweetener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Premium real-fruit seltzer; strong loyalty</t>
        </is>
      </c>
      <c r="AC4" s="15" t="inlineStr">
        <is>
          <t>Sparkling water made with real squeezed fruit</t>
        </is>
      </c>
      <c r="AD4" s="15" t="inlineStr">
        <is>
          <t>Tastes like real fruit because it is - not flavour essence.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Spindrift</t>
        </is>
      </c>
      <c r="B5" s="15" t="inlineStr">
        <is>
          <t>Spindrift Sparkling Water | Lemon | 15-pack 355mL</t>
        </is>
      </c>
      <c r="C5" s="15" t="inlineStr">
        <is>
          <t>5) Sparkling water &amp; soda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Lemon</t>
        </is>
      </c>
      <c r="P5" s="16" t="n">
        <v>0</v>
      </c>
      <c r="Q5" s="16" t="n">
        <v>0</v>
      </c>
      <c r="R5" s="15" t="inlineStr">
        <is>
          <t>Not listed</t>
        </is>
      </c>
      <c r="S5" s="16" t="n">
        <v>2</v>
      </c>
      <c r="T5" s="16" t="n">
        <v>10</v>
      </c>
      <c r="U5" s="15" t="inlineStr">
        <is>
          <t>None (real squeezed fruit)</t>
        </is>
      </c>
      <c r="V5" s="15" t="inlineStr">
        <is>
          <t>Real squeezed fruit, no added sugar/sweetener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Premium real-fruit seltzer; strong loyalty</t>
        </is>
      </c>
      <c r="AC5" s="15" t="inlineStr">
        <is>
          <t>Sparkling water made with real squeezed fruit</t>
        </is>
      </c>
      <c r="AD5" s="15" t="inlineStr">
        <is>
          <t>Tastes like real fruit because it is - not flavour essence.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Spindrift</t>
        </is>
      </c>
      <c r="B6" s="15" t="inlineStr">
        <is>
          <t>Spindrift Sparkling Water | Lemon | 18-pack 355mL</t>
        </is>
      </c>
      <c r="C6" s="15" t="inlineStr">
        <is>
          <t>5) Sparkling water &amp; soda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Lemon</t>
        </is>
      </c>
      <c r="P6" s="16" t="n">
        <v>0</v>
      </c>
      <c r="Q6" s="16" t="n">
        <v>0</v>
      </c>
      <c r="R6" s="15" t="inlineStr">
        <is>
          <t>Not listed</t>
        </is>
      </c>
      <c r="S6" s="16" t="n">
        <v>2</v>
      </c>
      <c r="T6" s="16" t="n">
        <v>10</v>
      </c>
      <c r="U6" s="15" t="inlineStr">
        <is>
          <t>None (real squeezed fruit)</t>
        </is>
      </c>
      <c r="V6" s="15" t="inlineStr">
        <is>
          <t>Real squeezed fruit, no added sugar/sweetener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Premium real-fruit seltzer; strong loyalty</t>
        </is>
      </c>
      <c r="AC6" s="15" t="inlineStr">
        <is>
          <t>Sparkling water made with real squeezed fruit</t>
        </is>
      </c>
      <c r="AD6" s="15" t="inlineStr">
        <is>
          <t>Tastes like real fruit because it is - not flavour essence.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Spindrift</t>
        </is>
      </c>
      <c r="B7" s="15" t="inlineStr">
        <is>
          <t>Spindrift Sparkling Water | Lemon | 24-pack 355mL</t>
        </is>
      </c>
      <c r="C7" s="15" t="inlineStr">
        <is>
          <t>5) Sparkling water &amp; soda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Lemon</t>
        </is>
      </c>
      <c r="P7" s="16" t="n">
        <v>0</v>
      </c>
      <c r="Q7" s="16" t="n">
        <v>0</v>
      </c>
      <c r="R7" s="15" t="inlineStr">
        <is>
          <t>Not listed</t>
        </is>
      </c>
      <c r="S7" s="16" t="n">
        <v>2</v>
      </c>
      <c r="T7" s="16" t="n">
        <v>10</v>
      </c>
      <c r="U7" s="15" t="inlineStr">
        <is>
          <t>None (real squeezed fruit)</t>
        </is>
      </c>
      <c r="V7" s="15" t="inlineStr">
        <is>
          <t>Real squeezed fruit, no added sugar/sweetener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Premium real-fruit seltzer; strong loyalty</t>
        </is>
      </c>
      <c r="AC7" s="15" t="inlineStr">
        <is>
          <t>Sparkling water made with real squeezed fruit</t>
        </is>
      </c>
      <c r="AD7" s="15" t="inlineStr">
        <is>
          <t>Tastes like real fruit because it is - not flavour essence.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Spindrift</t>
        </is>
      </c>
      <c r="B8" s="15" t="inlineStr">
        <is>
          <t>Spindrift Sparkling Water | Raspberry Lime | single 355mL</t>
        </is>
      </c>
      <c r="C8" s="15" t="inlineStr">
        <is>
          <t>5) Sparkling water &amp; soda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Raspberry Lime</t>
        </is>
      </c>
      <c r="P8" s="16" t="n">
        <v>0</v>
      </c>
      <c r="Q8" s="16" t="n">
        <v>0</v>
      </c>
      <c r="R8" s="15" t="inlineStr">
        <is>
          <t>Not listed</t>
        </is>
      </c>
      <c r="S8" s="16" t="n">
        <v>2</v>
      </c>
      <c r="T8" s="16" t="n">
        <v>10</v>
      </c>
      <c r="U8" s="15" t="inlineStr">
        <is>
          <t>None (real squeezed fruit)</t>
        </is>
      </c>
      <c r="V8" s="15" t="inlineStr">
        <is>
          <t>Real squeezed fruit, no added sugar/sweetener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Premium real-fruit seltzer; strong loyalty</t>
        </is>
      </c>
      <c r="AC8" s="15" t="inlineStr">
        <is>
          <t>Sparkling water made with real squeezed fruit</t>
        </is>
      </c>
      <c r="AD8" s="15" t="inlineStr">
        <is>
          <t>Tastes like real fruit because it is - not flavour essence.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Spindrift</t>
        </is>
      </c>
      <c r="B9" s="15" t="inlineStr">
        <is>
          <t>Spindrift Sparkling Water | Raspberry Lime | 8-pack 355mL</t>
        </is>
      </c>
      <c r="C9" s="15" t="inlineStr">
        <is>
          <t>5) Sparkling water &amp; soda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Raspberry Lime</t>
        </is>
      </c>
      <c r="P9" s="16" t="n">
        <v>0</v>
      </c>
      <c r="Q9" s="16" t="n">
        <v>0</v>
      </c>
      <c r="R9" s="15" t="inlineStr">
        <is>
          <t>Not listed</t>
        </is>
      </c>
      <c r="S9" s="16" t="n">
        <v>2</v>
      </c>
      <c r="T9" s="16" t="n">
        <v>10</v>
      </c>
      <c r="U9" s="15" t="inlineStr">
        <is>
          <t>None (real squeezed fruit)</t>
        </is>
      </c>
      <c r="V9" s="15" t="inlineStr">
        <is>
          <t>Real squeezed fruit, no added sugar/sweetener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Premium real-fruit seltzer; strong loyalty</t>
        </is>
      </c>
      <c r="AC9" s="15" t="inlineStr">
        <is>
          <t>Sparkling water made with real squeezed fruit</t>
        </is>
      </c>
      <c r="AD9" s="15" t="inlineStr">
        <is>
          <t>Tastes like real fruit because it is - not flavour essence.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Spindrift</t>
        </is>
      </c>
      <c r="B10" s="15" t="inlineStr">
        <is>
          <t>Spindrift Sparkling Water | Raspberry Lime | 12-pack 355mL</t>
        </is>
      </c>
      <c r="C10" s="15" t="inlineStr">
        <is>
          <t>5) Sparkling water &amp; soda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Raspberry Lime</t>
        </is>
      </c>
      <c r="P10" s="16" t="n">
        <v>0</v>
      </c>
      <c r="Q10" s="16" t="n">
        <v>0</v>
      </c>
      <c r="R10" s="15" t="inlineStr">
        <is>
          <t>Not listed</t>
        </is>
      </c>
      <c r="S10" s="16" t="n">
        <v>2</v>
      </c>
      <c r="T10" s="16" t="n">
        <v>10</v>
      </c>
      <c r="U10" s="15" t="inlineStr">
        <is>
          <t>None (real squeezed fruit)</t>
        </is>
      </c>
      <c r="V10" s="15" t="inlineStr">
        <is>
          <t>Real squeezed fruit, no added sugar/sweetener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Premium real-fruit seltzer; strong loyalty</t>
        </is>
      </c>
      <c r="AC10" s="15" t="inlineStr">
        <is>
          <t>Sparkling water made with real squeezed fruit</t>
        </is>
      </c>
      <c r="AD10" s="15" t="inlineStr">
        <is>
          <t>Tastes like real fruit because it is - not flavour essence.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Spindrift</t>
        </is>
      </c>
      <c r="B11" s="15" t="inlineStr">
        <is>
          <t>Spindrift Sparkling Water | Raspberry Lime | 15-pack 355mL</t>
        </is>
      </c>
      <c r="C11" s="15" t="inlineStr">
        <is>
          <t>5) Sparkling water &amp; soda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Raspberry Lime</t>
        </is>
      </c>
      <c r="P11" s="16" t="n">
        <v>0</v>
      </c>
      <c r="Q11" s="16" t="n">
        <v>0</v>
      </c>
      <c r="R11" s="15" t="inlineStr">
        <is>
          <t>Not listed</t>
        </is>
      </c>
      <c r="S11" s="16" t="n">
        <v>2</v>
      </c>
      <c r="T11" s="16" t="n">
        <v>10</v>
      </c>
      <c r="U11" s="15" t="inlineStr">
        <is>
          <t>None (real squeezed fruit)</t>
        </is>
      </c>
      <c r="V11" s="15" t="inlineStr">
        <is>
          <t>Real squeezed fruit, no added sugar/sweetener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Premium real-fruit seltzer; strong loyalty</t>
        </is>
      </c>
      <c r="AC11" s="15" t="inlineStr">
        <is>
          <t>Sparkling water made with real squeezed fruit</t>
        </is>
      </c>
      <c r="AD11" s="15" t="inlineStr">
        <is>
          <t>Tastes like real fruit because it is - not flavour essence.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Spindrift</t>
        </is>
      </c>
      <c r="B12" s="15" t="inlineStr">
        <is>
          <t>Spindrift Sparkling Water | Raspberry Lime | 18-pack 355mL</t>
        </is>
      </c>
      <c r="C12" s="15" t="inlineStr">
        <is>
          <t>5) Sparkling water &amp; soda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Raspberry Lime</t>
        </is>
      </c>
      <c r="P12" s="16" t="n">
        <v>0</v>
      </c>
      <c r="Q12" s="16" t="n">
        <v>0</v>
      </c>
      <c r="R12" s="15" t="inlineStr">
        <is>
          <t>Not listed</t>
        </is>
      </c>
      <c r="S12" s="16" t="n">
        <v>2</v>
      </c>
      <c r="T12" s="16" t="n">
        <v>10</v>
      </c>
      <c r="U12" s="15" t="inlineStr">
        <is>
          <t>None (real squeezed fruit)</t>
        </is>
      </c>
      <c r="V12" s="15" t="inlineStr">
        <is>
          <t>Real squeezed fruit, no added sugar/sweetener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Premium real-fruit seltzer; strong loyalty</t>
        </is>
      </c>
      <c r="AC12" s="15" t="inlineStr">
        <is>
          <t>Sparkling water made with real squeezed fruit</t>
        </is>
      </c>
      <c r="AD12" s="15" t="inlineStr">
        <is>
          <t>Tastes like real fruit because it is - not flavour essence.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Spindrift</t>
        </is>
      </c>
      <c r="B13" s="15" t="inlineStr">
        <is>
          <t>Spindrift Sparkling Water | Raspberry Lime | 24-pack 355mL</t>
        </is>
      </c>
      <c r="C13" s="15" t="inlineStr">
        <is>
          <t>5) Sparkling water &amp; soda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Raspberry Lime</t>
        </is>
      </c>
      <c r="P13" s="16" t="n">
        <v>0</v>
      </c>
      <c r="Q13" s="16" t="n">
        <v>0</v>
      </c>
      <c r="R13" s="15" t="inlineStr">
        <is>
          <t>Not listed</t>
        </is>
      </c>
      <c r="S13" s="16" t="n">
        <v>2</v>
      </c>
      <c r="T13" s="16" t="n">
        <v>10</v>
      </c>
      <c r="U13" s="15" t="inlineStr">
        <is>
          <t>None (real squeezed fruit)</t>
        </is>
      </c>
      <c r="V13" s="15" t="inlineStr">
        <is>
          <t>Real squeezed fruit, no added sugar/sweetener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Premium real-fruit seltzer; strong loyalty</t>
        </is>
      </c>
      <c r="AC13" s="15" t="inlineStr">
        <is>
          <t>Sparkling water made with real squeezed fruit</t>
        </is>
      </c>
      <c r="AD13" s="15" t="inlineStr">
        <is>
          <t>Tastes like real fruit because it is - not flavour essence.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Spindrift</t>
        </is>
      </c>
      <c r="B14" s="15" t="inlineStr">
        <is>
          <t>Spindrift Sparkling Water | Grapefruit | single 355mL</t>
        </is>
      </c>
      <c r="C14" s="15" t="inlineStr">
        <is>
          <t>5) Sparkling water &amp; soda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Grapefruit</t>
        </is>
      </c>
      <c r="P14" s="16" t="n">
        <v>0</v>
      </c>
      <c r="Q14" s="16" t="n">
        <v>0</v>
      </c>
      <c r="R14" s="15" t="inlineStr">
        <is>
          <t>Not listed</t>
        </is>
      </c>
      <c r="S14" s="16" t="n">
        <v>2</v>
      </c>
      <c r="T14" s="16" t="n">
        <v>10</v>
      </c>
      <c r="U14" s="15" t="inlineStr">
        <is>
          <t>None (real squeezed fruit)</t>
        </is>
      </c>
      <c r="V14" s="15" t="inlineStr">
        <is>
          <t>Real squeezed fruit, no added sugar/sweetener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Premium real-fruit seltzer; strong loyalty</t>
        </is>
      </c>
      <c r="AC14" s="15" t="inlineStr">
        <is>
          <t>Sparkling water made with real squeezed fruit</t>
        </is>
      </c>
      <c r="AD14" s="15" t="inlineStr">
        <is>
          <t>Tastes like real fruit because it is - not flavour essence.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Spindrift</t>
        </is>
      </c>
      <c r="B15" s="15" t="inlineStr">
        <is>
          <t>Spindrift Sparkling Water | Grapefruit | 8-pack 355mL</t>
        </is>
      </c>
      <c r="C15" s="15" t="inlineStr">
        <is>
          <t>5) Sparkling water &amp; soda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Grapefruit</t>
        </is>
      </c>
      <c r="P15" s="16" t="n">
        <v>0</v>
      </c>
      <c r="Q15" s="16" t="n">
        <v>0</v>
      </c>
      <c r="R15" s="15" t="inlineStr">
        <is>
          <t>Not listed</t>
        </is>
      </c>
      <c r="S15" s="16" t="n">
        <v>2</v>
      </c>
      <c r="T15" s="16" t="n">
        <v>10</v>
      </c>
      <c r="U15" s="15" t="inlineStr">
        <is>
          <t>None (real squeezed fruit)</t>
        </is>
      </c>
      <c r="V15" s="15" t="inlineStr">
        <is>
          <t>Real squeezed fruit, no added sugar/sweetener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Premium real-fruit seltzer; strong loyalty</t>
        </is>
      </c>
      <c r="AC15" s="15" t="inlineStr">
        <is>
          <t>Sparkling water made with real squeezed fruit</t>
        </is>
      </c>
      <c r="AD15" s="15" t="inlineStr">
        <is>
          <t>Tastes like real fruit because it is - not flavour essence.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Spindrift</t>
        </is>
      </c>
      <c r="B16" s="15" t="inlineStr">
        <is>
          <t>Spindrift Sparkling Water | Grapefruit | 12-pack 355mL</t>
        </is>
      </c>
      <c r="C16" s="15" t="inlineStr">
        <is>
          <t>5) Sparkling water &amp; soda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Grapefruit</t>
        </is>
      </c>
      <c r="P16" s="16" t="n">
        <v>0</v>
      </c>
      <c r="Q16" s="16" t="n">
        <v>0</v>
      </c>
      <c r="R16" s="15" t="inlineStr">
        <is>
          <t>Not listed</t>
        </is>
      </c>
      <c r="S16" s="16" t="n">
        <v>2</v>
      </c>
      <c r="T16" s="16" t="n">
        <v>10</v>
      </c>
      <c r="U16" s="15" t="inlineStr">
        <is>
          <t>None (real squeezed fruit)</t>
        </is>
      </c>
      <c r="V16" s="15" t="inlineStr">
        <is>
          <t>Real squeezed fruit, no added sugar/sweetener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Premium real-fruit seltzer; strong loyalty</t>
        </is>
      </c>
      <c r="AC16" s="15" t="inlineStr">
        <is>
          <t>Sparkling water made with real squeezed fruit</t>
        </is>
      </c>
      <c r="AD16" s="15" t="inlineStr">
        <is>
          <t>Tastes like real fruit because it is - not flavour essence.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Spindrift</t>
        </is>
      </c>
      <c r="B17" s="15" t="inlineStr">
        <is>
          <t>Spindrift Sparkling Water | Grapefruit | 15-pack 355mL</t>
        </is>
      </c>
      <c r="C17" s="15" t="inlineStr">
        <is>
          <t>5) Sparkling water &amp; soda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Grapefruit</t>
        </is>
      </c>
      <c r="P17" s="16" t="n">
        <v>0</v>
      </c>
      <c r="Q17" s="16" t="n">
        <v>0</v>
      </c>
      <c r="R17" s="15" t="inlineStr">
        <is>
          <t>Not listed</t>
        </is>
      </c>
      <c r="S17" s="16" t="n">
        <v>2</v>
      </c>
      <c r="T17" s="16" t="n">
        <v>10</v>
      </c>
      <c r="U17" s="15" t="inlineStr">
        <is>
          <t>None (real squeezed fruit)</t>
        </is>
      </c>
      <c r="V17" s="15" t="inlineStr">
        <is>
          <t>Real squeezed fruit, no added sugar/sweetener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Premium real-fruit seltzer; strong loyalty</t>
        </is>
      </c>
      <c r="AC17" s="15" t="inlineStr">
        <is>
          <t>Sparkling water made with real squeezed fruit</t>
        </is>
      </c>
      <c r="AD17" s="15" t="inlineStr">
        <is>
          <t>Tastes like real fruit because it is - not flavour essence.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Spindrift</t>
        </is>
      </c>
      <c r="B18" s="15" t="inlineStr">
        <is>
          <t>Spindrift Sparkling Water | Grapefruit | 18-pack 355mL</t>
        </is>
      </c>
      <c r="C18" s="15" t="inlineStr">
        <is>
          <t>5) Sparkling water &amp; soda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Grapefruit</t>
        </is>
      </c>
      <c r="P18" s="16" t="n">
        <v>0</v>
      </c>
      <c r="Q18" s="16" t="n">
        <v>0</v>
      </c>
      <c r="R18" s="15" t="inlineStr">
        <is>
          <t>Not listed</t>
        </is>
      </c>
      <c r="S18" s="16" t="n">
        <v>2</v>
      </c>
      <c r="T18" s="16" t="n">
        <v>10</v>
      </c>
      <c r="U18" s="15" t="inlineStr">
        <is>
          <t>None (real squeezed fruit)</t>
        </is>
      </c>
      <c r="V18" s="15" t="inlineStr">
        <is>
          <t>Real squeezed fruit, no added sugar/sweetener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Premium real-fruit seltzer; strong loyalty</t>
        </is>
      </c>
      <c r="AC18" s="15" t="inlineStr">
        <is>
          <t>Sparkling water made with real squeezed fruit</t>
        </is>
      </c>
      <c r="AD18" s="15" t="inlineStr">
        <is>
          <t>Tastes like real fruit because it is - not flavour essence.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Spindrift</t>
        </is>
      </c>
      <c r="B19" s="15" t="inlineStr">
        <is>
          <t>Spindrift Sparkling Water | Grapefruit | 24-pack 355mL</t>
        </is>
      </c>
      <c r="C19" s="15" t="inlineStr">
        <is>
          <t>5) Sparkling water &amp; soda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Grapefruit</t>
        </is>
      </c>
      <c r="P19" s="16" t="n">
        <v>0</v>
      </c>
      <c r="Q19" s="16" t="n">
        <v>0</v>
      </c>
      <c r="R19" s="15" t="inlineStr">
        <is>
          <t>Not listed</t>
        </is>
      </c>
      <c r="S19" s="16" t="n">
        <v>2</v>
      </c>
      <c r="T19" s="16" t="n">
        <v>10</v>
      </c>
      <c r="U19" s="15" t="inlineStr">
        <is>
          <t>None (real squeezed fruit)</t>
        </is>
      </c>
      <c r="V19" s="15" t="inlineStr">
        <is>
          <t>Real squeezed fruit, no added sugar/sweetener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Premium real-fruit seltzer; strong loyalty</t>
        </is>
      </c>
      <c r="AC19" s="15" t="inlineStr">
        <is>
          <t>Sparkling water made with real squeezed fruit</t>
        </is>
      </c>
      <c r="AD19" s="15" t="inlineStr">
        <is>
          <t>Tastes like real fruit because it is - not flavour essence.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Spindrift</t>
        </is>
      </c>
      <c r="B20" s="15" t="inlineStr">
        <is>
          <t>Spindrift Sparkling Water | Half-Tea Half-Lemon | single 355mL</t>
        </is>
      </c>
      <c r="C20" s="15" t="inlineStr">
        <is>
          <t>5) Sparkling water &amp; soda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Half-Tea Half-Lemon</t>
        </is>
      </c>
      <c r="P20" s="16" t="n">
        <v>0</v>
      </c>
      <c r="Q20" s="16" t="n">
        <v>0</v>
      </c>
      <c r="R20" s="15" t="inlineStr">
        <is>
          <t>Not listed</t>
        </is>
      </c>
      <c r="S20" s="16" t="n">
        <v>2</v>
      </c>
      <c r="T20" s="16" t="n">
        <v>10</v>
      </c>
      <c r="U20" s="15" t="inlineStr">
        <is>
          <t>None (real squeezed fruit)</t>
        </is>
      </c>
      <c r="V20" s="15" t="inlineStr">
        <is>
          <t>Real squeezed fruit, no added sugar/sweetener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Premium real-fruit seltzer; strong loyalty</t>
        </is>
      </c>
      <c r="AC20" s="15" t="inlineStr">
        <is>
          <t>Sparkling water made with real squeezed fruit</t>
        </is>
      </c>
      <c r="AD20" s="15" t="inlineStr">
        <is>
          <t>Tastes like real fruit because it is - not flavour essence.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Spindrift</t>
        </is>
      </c>
      <c r="B21" s="15" t="inlineStr">
        <is>
          <t>Spindrift Sparkling Water | Half-Tea Half-Lemon | 8-pack 355mL</t>
        </is>
      </c>
      <c r="C21" s="15" t="inlineStr">
        <is>
          <t>5) Sparkling water &amp; soda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Half-Tea Half-Lemon</t>
        </is>
      </c>
      <c r="P21" s="16" t="n">
        <v>0</v>
      </c>
      <c r="Q21" s="16" t="n">
        <v>0</v>
      </c>
      <c r="R21" s="15" t="inlineStr">
        <is>
          <t>Not listed</t>
        </is>
      </c>
      <c r="S21" s="16" t="n">
        <v>2</v>
      </c>
      <c r="T21" s="16" t="n">
        <v>10</v>
      </c>
      <c r="U21" s="15" t="inlineStr">
        <is>
          <t>None (real squeezed fruit)</t>
        </is>
      </c>
      <c r="V21" s="15" t="inlineStr">
        <is>
          <t>Real squeezed fruit, no added sugar/sweetener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Premium real-fruit seltzer; strong loyalty</t>
        </is>
      </c>
      <c r="AC21" s="15" t="inlineStr">
        <is>
          <t>Sparkling water made with real squeezed fruit</t>
        </is>
      </c>
      <c r="AD21" s="15" t="inlineStr">
        <is>
          <t>Tastes like real fruit because it is - not flavour essence.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Spindrift</t>
        </is>
      </c>
      <c r="B22" s="15" t="inlineStr">
        <is>
          <t>Spindrift Sparkling Water | Half-Tea Half-Lemon | 12-pack 355mL</t>
        </is>
      </c>
      <c r="C22" s="15" t="inlineStr">
        <is>
          <t>5) Sparkling water &amp; soda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Half-Tea Half-Lemon</t>
        </is>
      </c>
      <c r="P22" s="16" t="n">
        <v>0</v>
      </c>
      <c r="Q22" s="16" t="n">
        <v>0</v>
      </c>
      <c r="R22" s="15" t="inlineStr">
        <is>
          <t>Not listed</t>
        </is>
      </c>
      <c r="S22" s="16" t="n">
        <v>2</v>
      </c>
      <c r="T22" s="16" t="n">
        <v>10</v>
      </c>
      <c r="U22" s="15" t="inlineStr">
        <is>
          <t>None (real squeezed fruit)</t>
        </is>
      </c>
      <c r="V22" s="15" t="inlineStr">
        <is>
          <t>Real squeezed fruit, no added sugar/sweetener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Premium real-fruit seltzer; strong loyalty</t>
        </is>
      </c>
      <c r="AC22" s="15" t="inlineStr">
        <is>
          <t>Sparkling water made with real squeezed fruit</t>
        </is>
      </c>
      <c r="AD22" s="15" t="inlineStr">
        <is>
          <t>Tastes like real fruit because it is - not flavour essence.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Spindrift</t>
        </is>
      </c>
      <c r="B23" s="15" t="inlineStr">
        <is>
          <t>Spindrift Sparkling Water | Half-Tea Half-Lemon | 15-pack 355mL</t>
        </is>
      </c>
      <c r="C23" s="15" t="inlineStr">
        <is>
          <t>5) Sparkling water &amp; soda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Half-Tea Half-Lemon</t>
        </is>
      </c>
      <c r="P23" s="16" t="n">
        <v>0</v>
      </c>
      <c r="Q23" s="16" t="n">
        <v>0</v>
      </c>
      <c r="R23" s="15" t="inlineStr">
        <is>
          <t>Not listed</t>
        </is>
      </c>
      <c r="S23" s="16" t="n">
        <v>2</v>
      </c>
      <c r="T23" s="16" t="n">
        <v>10</v>
      </c>
      <c r="U23" s="15" t="inlineStr">
        <is>
          <t>None (real squeezed fruit)</t>
        </is>
      </c>
      <c r="V23" s="15" t="inlineStr">
        <is>
          <t>Real squeezed fruit, no added sugar/sweetener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Premium real-fruit seltzer; strong loyalty</t>
        </is>
      </c>
      <c r="AC23" s="15" t="inlineStr">
        <is>
          <t>Sparkling water made with real squeezed fruit</t>
        </is>
      </c>
      <c r="AD23" s="15" t="inlineStr">
        <is>
          <t>Tastes like real fruit because it is - not flavour essence.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Spindrift</t>
        </is>
      </c>
      <c r="B24" s="15" t="inlineStr">
        <is>
          <t>Spindrift Sparkling Water | Half-Tea Half-Lemon | 18-pack 355mL</t>
        </is>
      </c>
      <c r="C24" s="15" t="inlineStr">
        <is>
          <t>5) Sparkling water &amp; soda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Half-Tea Half-Lemon</t>
        </is>
      </c>
      <c r="P24" s="16" t="n">
        <v>0</v>
      </c>
      <c r="Q24" s="16" t="n">
        <v>0</v>
      </c>
      <c r="R24" s="15" t="inlineStr">
        <is>
          <t>Not listed</t>
        </is>
      </c>
      <c r="S24" s="16" t="n">
        <v>2</v>
      </c>
      <c r="T24" s="16" t="n">
        <v>10</v>
      </c>
      <c r="U24" s="15" t="inlineStr">
        <is>
          <t>None (real squeezed fruit)</t>
        </is>
      </c>
      <c r="V24" s="15" t="inlineStr">
        <is>
          <t>Real squeezed fruit, no added sugar/sweetener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Premium real-fruit seltzer; strong loyalty</t>
        </is>
      </c>
      <c r="AC24" s="15" t="inlineStr">
        <is>
          <t>Sparkling water made with real squeezed fruit</t>
        </is>
      </c>
      <c r="AD24" s="15" t="inlineStr">
        <is>
          <t>Tastes like real fruit because it is - not flavour essence.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Spindrift</t>
        </is>
      </c>
      <c r="B25" s="15" t="inlineStr">
        <is>
          <t>Spindrift Sparkling Water | Half-Tea Half-Lemon | 24-pack 355mL</t>
        </is>
      </c>
      <c r="C25" s="15" t="inlineStr">
        <is>
          <t>5) Sparkling water &amp; soda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Half-Tea Half-Lemon</t>
        </is>
      </c>
      <c r="P25" s="16" t="n">
        <v>0</v>
      </c>
      <c r="Q25" s="16" t="n">
        <v>0</v>
      </c>
      <c r="R25" s="15" t="inlineStr">
        <is>
          <t>Not listed</t>
        </is>
      </c>
      <c r="S25" s="16" t="n">
        <v>2</v>
      </c>
      <c r="T25" s="16" t="n">
        <v>10</v>
      </c>
      <c r="U25" s="15" t="inlineStr">
        <is>
          <t>None (real squeezed fruit)</t>
        </is>
      </c>
      <c r="V25" s="15" t="inlineStr">
        <is>
          <t>Real squeezed fruit, no added sugar/sweetener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Premium real-fruit seltzer; strong loyalty</t>
        </is>
      </c>
      <c r="AC25" s="15" t="inlineStr">
        <is>
          <t>Sparkling water made with real squeezed fruit</t>
        </is>
      </c>
      <c r="AD25" s="15" t="inlineStr">
        <is>
          <t>Tastes like real fruit because it is - not flavour essence.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Spindrift</t>
        </is>
      </c>
      <c r="B26" s="15" t="inlineStr">
        <is>
          <t>Spindrift Sparkling Water | Pineapple | single 355mL</t>
        </is>
      </c>
      <c r="C26" s="15" t="inlineStr">
        <is>
          <t>5) Sparkling water &amp; soda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Pineapple</t>
        </is>
      </c>
      <c r="P26" s="16" t="n">
        <v>0</v>
      </c>
      <c r="Q26" s="16" t="n">
        <v>0</v>
      </c>
      <c r="R26" s="15" t="inlineStr">
        <is>
          <t>Not listed</t>
        </is>
      </c>
      <c r="S26" s="16" t="n">
        <v>2</v>
      </c>
      <c r="T26" s="16" t="n">
        <v>10</v>
      </c>
      <c r="U26" s="15" t="inlineStr">
        <is>
          <t>None (real squeezed fruit)</t>
        </is>
      </c>
      <c r="V26" s="15" t="inlineStr">
        <is>
          <t>Real squeezed fruit, no added sugar/sweetener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Premium real-fruit seltzer; strong loyalty</t>
        </is>
      </c>
      <c r="AC26" s="15" t="inlineStr">
        <is>
          <t>Sparkling water made with real squeezed fruit</t>
        </is>
      </c>
      <c r="AD26" s="15" t="inlineStr">
        <is>
          <t>Tastes like real fruit because it is - not flavour essence.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Spindrift</t>
        </is>
      </c>
      <c r="B27" s="15" t="inlineStr">
        <is>
          <t>Spindrift Sparkling Water | Pineapple | 8-pack 355mL</t>
        </is>
      </c>
      <c r="C27" s="15" t="inlineStr">
        <is>
          <t>5) Sparkling water &amp; soda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Pineapple</t>
        </is>
      </c>
      <c r="P27" s="16" t="n">
        <v>0</v>
      </c>
      <c r="Q27" s="16" t="n">
        <v>0</v>
      </c>
      <c r="R27" s="15" t="inlineStr">
        <is>
          <t>Not listed</t>
        </is>
      </c>
      <c r="S27" s="16" t="n">
        <v>2</v>
      </c>
      <c r="T27" s="16" t="n">
        <v>10</v>
      </c>
      <c r="U27" s="15" t="inlineStr">
        <is>
          <t>None (real squeezed fruit)</t>
        </is>
      </c>
      <c r="V27" s="15" t="inlineStr">
        <is>
          <t>Real squeezed fruit, no added sugar/sweetener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Premium real-fruit seltzer; strong loyalty</t>
        </is>
      </c>
      <c r="AC27" s="15" t="inlineStr">
        <is>
          <t>Sparkling water made with real squeezed fruit</t>
        </is>
      </c>
      <c r="AD27" s="15" t="inlineStr">
        <is>
          <t>Tastes like real fruit because it is - not flavour essence.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Spindrift</t>
        </is>
      </c>
      <c r="B28" s="15" t="inlineStr">
        <is>
          <t>Spindrift Sparkling Water | Pineapple | 12-pack 355mL</t>
        </is>
      </c>
      <c r="C28" s="15" t="inlineStr">
        <is>
          <t>5) Sparkling water &amp; soda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Pineapple</t>
        </is>
      </c>
      <c r="P28" s="16" t="n">
        <v>0</v>
      </c>
      <c r="Q28" s="16" t="n">
        <v>0</v>
      </c>
      <c r="R28" s="15" t="inlineStr">
        <is>
          <t>Not listed</t>
        </is>
      </c>
      <c r="S28" s="16" t="n">
        <v>2</v>
      </c>
      <c r="T28" s="16" t="n">
        <v>10</v>
      </c>
      <c r="U28" s="15" t="inlineStr">
        <is>
          <t>None (real squeezed fruit)</t>
        </is>
      </c>
      <c r="V28" s="15" t="inlineStr">
        <is>
          <t>Real squeezed fruit, no added sugar/sweetener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Premium real-fruit seltzer; strong loyalty</t>
        </is>
      </c>
      <c r="AC28" s="15" t="inlineStr">
        <is>
          <t>Sparkling water made with real squeezed fruit</t>
        </is>
      </c>
      <c r="AD28" s="15" t="inlineStr">
        <is>
          <t>Tastes like real fruit because it is - not flavour essence.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Spindrift</t>
        </is>
      </c>
      <c r="B29" s="15" t="inlineStr">
        <is>
          <t>Spindrift Sparkling Water | Pineapple | 15-pack 355mL</t>
        </is>
      </c>
      <c r="C29" s="15" t="inlineStr">
        <is>
          <t>5) Sparkling water &amp; soda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Pineapple</t>
        </is>
      </c>
      <c r="P29" s="16" t="n">
        <v>0</v>
      </c>
      <c r="Q29" s="16" t="n">
        <v>0</v>
      </c>
      <c r="R29" s="15" t="inlineStr">
        <is>
          <t>Not listed</t>
        </is>
      </c>
      <c r="S29" s="16" t="n">
        <v>2</v>
      </c>
      <c r="T29" s="16" t="n">
        <v>10</v>
      </c>
      <c r="U29" s="15" t="inlineStr">
        <is>
          <t>None (real squeezed fruit)</t>
        </is>
      </c>
      <c r="V29" s="15" t="inlineStr">
        <is>
          <t>Real squeezed fruit, no added sugar/sweetener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Premium real-fruit seltzer; strong loyalty</t>
        </is>
      </c>
      <c r="AC29" s="15" t="inlineStr">
        <is>
          <t>Sparkling water made with real squeezed fruit</t>
        </is>
      </c>
      <c r="AD29" s="15" t="inlineStr">
        <is>
          <t>Tastes like real fruit because it is - not flavour essence.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Spindrift</t>
        </is>
      </c>
      <c r="B30" s="15" t="inlineStr">
        <is>
          <t>Spindrift Sparkling Water | Pineapple | 18-pack 355mL</t>
        </is>
      </c>
      <c r="C30" s="15" t="inlineStr">
        <is>
          <t>5) Sparkling water &amp; soda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Pineapple</t>
        </is>
      </c>
      <c r="P30" s="16" t="n">
        <v>0</v>
      </c>
      <c r="Q30" s="16" t="n">
        <v>0</v>
      </c>
      <c r="R30" s="15" t="inlineStr">
        <is>
          <t>Not listed</t>
        </is>
      </c>
      <c r="S30" s="16" t="n">
        <v>2</v>
      </c>
      <c r="T30" s="16" t="n">
        <v>10</v>
      </c>
      <c r="U30" s="15" t="inlineStr">
        <is>
          <t>None (real squeezed fruit)</t>
        </is>
      </c>
      <c r="V30" s="15" t="inlineStr">
        <is>
          <t>Real squeezed fruit, no added sugar/sweetener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Premium real-fruit seltzer; strong loyalty</t>
        </is>
      </c>
      <c r="AC30" s="15" t="inlineStr">
        <is>
          <t>Sparkling water made with real squeezed fruit</t>
        </is>
      </c>
      <c r="AD30" s="15" t="inlineStr">
        <is>
          <t>Tastes like real fruit because it is - not flavour essence.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Spindrift</t>
        </is>
      </c>
      <c r="B31" s="15" t="inlineStr">
        <is>
          <t>Spindrift Sparkling Water | Pineapple | 24-pack 355mL</t>
        </is>
      </c>
      <c r="C31" s="15" t="inlineStr">
        <is>
          <t>5) Sparkling water &amp; soda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Pineapple</t>
        </is>
      </c>
      <c r="P31" s="16" t="n">
        <v>0</v>
      </c>
      <c r="Q31" s="16" t="n">
        <v>0</v>
      </c>
      <c r="R31" s="15" t="inlineStr">
        <is>
          <t>Not listed</t>
        </is>
      </c>
      <c r="S31" s="16" t="n">
        <v>2</v>
      </c>
      <c r="T31" s="16" t="n">
        <v>10</v>
      </c>
      <c r="U31" s="15" t="inlineStr">
        <is>
          <t>None (real squeezed fruit)</t>
        </is>
      </c>
      <c r="V31" s="15" t="inlineStr">
        <is>
          <t>Real squeezed fruit, no added sugar/sweetener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Premium real-fruit seltzer; strong loyalty</t>
        </is>
      </c>
      <c r="AC31" s="15" t="inlineStr">
        <is>
          <t>Sparkling water made with real squeezed fruit</t>
        </is>
      </c>
      <c r="AD31" s="15" t="inlineStr">
        <is>
          <t>Tastes like real fruit because it is - not flavour essence.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Spindrift</t>
        </is>
      </c>
      <c r="B32" s="15" t="inlineStr">
        <is>
          <t>Spindrift Sparkling Water | Blackberry | single 355mL</t>
        </is>
      </c>
      <c r="C32" s="15" t="inlineStr">
        <is>
          <t>5) Sparkling water &amp; soda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Blackberry</t>
        </is>
      </c>
      <c r="P32" s="16" t="n">
        <v>0</v>
      </c>
      <c r="Q32" s="16" t="n">
        <v>0</v>
      </c>
      <c r="R32" s="15" t="inlineStr">
        <is>
          <t>Not listed</t>
        </is>
      </c>
      <c r="S32" s="16" t="n">
        <v>2</v>
      </c>
      <c r="T32" s="16" t="n">
        <v>10</v>
      </c>
      <c r="U32" s="15" t="inlineStr">
        <is>
          <t>None (real squeezed fruit)</t>
        </is>
      </c>
      <c r="V32" s="15" t="inlineStr">
        <is>
          <t>Real squeezed fruit, no added sugar/sweetener</t>
        </is>
      </c>
      <c r="W32" s="19" t="n"/>
      <c r="X32" s="19" t="n"/>
      <c r="Y32" s="19" t="n"/>
      <c r="Z32" s="19" t="n"/>
      <c r="AA32" s="15" t="inlineStr">
        <is>
          <t>High</t>
        </is>
      </c>
      <c r="AB32" s="15" t="inlineStr">
        <is>
          <t>Premium real-fruit seltzer; strong loyalty</t>
        </is>
      </c>
      <c r="AC32" s="15" t="inlineStr">
        <is>
          <t>Sparkling water made with real squeezed fruit</t>
        </is>
      </c>
      <c r="AD32" s="15" t="inlineStr">
        <is>
          <t>Tastes like real fruit because it is - not flavour essence.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Spindrift</t>
        </is>
      </c>
      <c r="B33" s="15" t="inlineStr">
        <is>
          <t>Spindrift Sparkling Water | Blackberry | 8-pack 355mL</t>
        </is>
      </c>
      <c r="C33" s="15" t="inlineStr">
        <is>
          <t>5) Sparkling water &amp; soda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Blackberry</t>
        </is>
      </c>
      <c r="P33" s="16" t="n">
        <v>0</v>
      </c>
      <c r="Q33" s="16" t="n">
        <v>0</v>
      </c>
      <c r="R33" s="15" t="inlineStr">
        <is>
          <t>Not listed</t>
        </is>
      </c>
      <c r="S33" s="16" t="n">
        <v>2</v>
      </c>
      <c r="T33" s="16" t="n">
        <v>10</v>
      </c>
      <c r="U33" s="15" t="inlineStr">
        <is>
          <t>None (real squeezed fruit)</t>
        </is>
      </c>
      <c r="V33" s="15" t="inlineStr">
        <is>
          <t>Real squeezed fruit, no added sugar/sweetener</t>
        </is>
      </c>
      <c r="W33" s="19" t="n"/>
      <c r="X33" s="19" t="n"/>
      <c r="Y33" s="19" t="n"/>
      <c r="Z33" s="19" t="n"/>
      <c r="AA33" s="15" t="inlineStr">
        <is>
          <t>High</t>
        </is>
      </c>
      <c r="AB33" s="15" t="inlineStr">
        <is>
          <t>Premium real-fruit seltzer; strong loyalty</t>
        </is>
      </c>
      <c r="AC33" s="15" t="inlineStr">
        <is>
          <t>Sparkling water made with real squeezed fruit</t>
        </is>
      </c>
      <c r="AD33" s="15" t="inlineStr">
        <is>
          <t>Tastes like real fruit because it is - not flavour essence.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Spindrift</t>
        </is>
      </c>
      <c r="B34" s="15" t="inlineStr">
        <is>
          <t>Spindrift Sparkling Water | Blackberry | 12-pack 355mL</t>
        </is>
      </c>
      <c r="C34" s="15" t="inlineStr">
        <is>
          <t>5) Sparkling water &amp; soda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Blackberry</t>
        </is>
      </c>
      <c r="P34" s="16" t="n">
        <v>0</v>
      </c>
      <c r="Q34" s="16" t="n">
        <v>0</v>
      </c>
      <c r="R34" s="15" t="inlineStr">
        <is>
          <t>Not listed</t>
        </is>
      </c>
      <c r="S34" s="16" t="n">
        <v>2</v>
      </c>
      <c r="T34" s="16" t="n">
        <v>10</v>
      </c>
      <c r="U34" s="15" t="inlineStr">
        <is>
          <t>None (real squeezed fruit)</t>
        </is>
      </c>
      <c r="V34" s="15" t="inlineStr">
        <is>
          <t>Real squeezed fruit, no added sugar/sweetener</t>
        </is>
      </c>
      <c r="W34" s="19" t="n"/>
      <c r="X34" s="19" t="n"/>
      <c r="Y34" s="19" t="n"/>
      <c r="Z34" s="19" t="n"/>
      <c r="AA34" s="15" t="inlineStr">
        <is>
          <t>High</t>
        </is>
      </c>
      <c r="AB34" s="15" t="inlineStr">
        <is>
          <t>Premium real-fruit seltzer; strong loyalty</t>
        </is>
      </c>
      <c r="AC34" s="15" t="inlineStr">
        <is>
          <t>Sparkling water made with real squeezed fruit</t>
        </is>
      </c>
      <c r="AD34" s="15" t="inlineStr">
        <is>
          <t>Tastes like real fruit because it is - not flavour essence.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Spindrift</t>
        </is>
      </c>
      <c r="B35" s="15" t="inlineStr">
        <is>
          <t>Spindrift Sparkling Water | Blackberry | 15-pack 355mL</t>
        </is>
      </c>
      <c r="C35" s="15" t="inlineStr">
        <is>
          <t>5) Sparkling water &amp; soda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Blackberry</t>
        </is>
      </c>
      <c r="P35" s="16" t="n">
        <v>0</v>
      </c>
      <c r="Q35" s="16" t="n">
        <v>0</v>
      </c>
      <c r="R35" s="15" t="inlineStr">
        <is>
          <t>Not listed</t>
        </is>
      </c>
      <c r="S35" s="16" t="n">
        <v>2</v>
      </c>
      <c r="T35" s="16" t="n">
        <v>10</v>
      </c>
      <c r="U35" s="15" t="inlineStr">
        <is>
          <t>None (real squeezed fruit)</t>
        </is>
      </c>
      <c r="V35" s="15" t="inlineStr">
        <is>
          <t>Real squeezed fruit, no added sugar/sweetener</t>
        </is>
      </c>
      <c r="W35" s="19" t="n"/>
      <c r="X35" s="19" t="n"/>
      <c r="Y35" s="19" t="n"/>
      <c r="Z35" s="19" t="n"/>
      <c r="AA35" s="15" t="inlineStr">
        <is>
          <t>High</t>
        </is>
      </c>
      <c r="AB35" s="15" t="inlineStr">
        <is>
          <t>Premium real-fruit seltzer; strong loyalty</t>
        </is>
      </c>
      <c r="AC35" s="15" t="inlineStr">
        <is>
          <t>Sparkling water made with real squeezed fruit</t>
        </is>
      </c>
      <c r="AD35" s="15" t="inlineStr">
        <is>
          <t>Tastes like real fruit because it is - not flavour essence.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Spindrift</t>
        </is>
      </c>
      <c r="B36" s="15" t="inlineStr">
        <is>
          <t>Spindrift Sparkling Water | Blackberry | 18-pack 355mL</t>
        </is>
      </c>
      <c r="C36" s="15" t="inlineStr">
        <is>
          <t>5) Sparkling water &amp; soda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Blackberry</t>
        </is>
      </c>
      <c r="P36" s="16" t="n">
        <v>0</v>
      </c>
      <c r="Q36" s="16" t="n">
        <v>0</v>
      </c>
      <c r="R36" s="15" t="inlineStr">
        <is>
          <t>Not listed</t>
        </is>
      </c>
      <c r="S36" s="16" t="n">
        <v>2</v>
      </c>
      <c r="T36" s="16" t="n">
        <v>10</v>
      </c>
      <c r="U36" s="15" t="inlineStr">
        <is>
          <t>None (real squeezed fruit)</t>
        </is>
      </c>
      <c r="V36" s="15" t="inlineStr">
        <is>
          <t>Real squeezed fruit, no added sugar/sweetener</t>
        </is>
      </c>
      <c r="W36" s="19" t="n"/>
      <c r="X36" s="19" t="n"/>
      <c r="Y36" s="19" t="n"/>
      <c r="Z36" s="19" t="n"/>
      <c r="AA36" s="15" t="inlineStr">
        <is>
          <t>High</t>
        </is>
      </c>
      <c r="AB36" s="15" t="inlineStr">
        <is>
          <t>Premium real-fruit seltzer; strong loyalty</t>
        </is>
      </c>
      <c r="AC36" s="15" t="inlineStr">
        <is>
          <t>Sparkling water made with real squeezed fruit</t>
        </is>
      </c>
      <c r="AD36" s="15" t="inlineStr">
        <is>
          <t>Tastes like real fruit because it is - not flavour essence.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Spindrift</t>
        </is>
      </c>
      <c r="B37" s="15" t="inlineStr">
        <is>
          <t>Spindrift Sparkling Water | Blackberry | 24-pack 355mL</t>
        </is>
      </c>
      <c r="C37" s="15" t="inlineStr">
        <is>
          <t>5) Sparkling water &amp; soda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Blackberry</t>
        </is>
      </c>
      <c r="P37" s="16" t="n">
        <v>0</v>
      </c>
      <c r="Q37" s="16" t="n">
        <v>0</v>
      </c>
      <c r="R37" s="15" t="inlineStr">
        <is>
          <t>Not listed</t>
        </is>
      </c>
      <c r="S37" s="16" t="n">
        <v>2</v>
      </c>
      <c r="T37" s="16" t="n">
        <v>10</v>
      </c>
      <c r="U37" s="15" t="inlineStr">
        <is>
          <t>None (real squeezed fruit)</t>
        </is>
      </c>
      <c r="V37" s="15" t="inlineStr">
        <is>
          <t>Real squeezed fruit, no added sugar/sweetener</t>
        </is>
      </c>
      <c r="W37" s="19" t="n"/>
      <c r="X37" s="19" t="n"/>
      <c r="Y37" s="19" t="n"/>
      <c r="Z37" s="19" t="n"/>
      <c r="AA37" s="15" t="inlineStr">
        <is>
          <t>High</t>
        </is>
      </c>
      <c r="AB37" s="15" t="inlineStr">
        <is>
          <t>Premium real-fruit seltzer; strong loyalty</t>
        </is>
      </c>
      <c r="AC37" s="15" t="inlineStr">
        <is>
          <t>Sparkling water made with real squeezed fruit</t>
        </is>
      </c>
      <c r="AD37" s="15" t="inlineStr">
        <is>
          <t>Tastes like real fruit because it is - not flavour essence.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Spindrift</t>
        </is>
      </c>
      <c r="B38" s="15" t="inlineStr">
        <is>
          <t>Spindrift Sparkling Water | Strawberry | single 355mL</t>
        </is>
      </c>
      <c r="C38" s="15" t="inlineStr">
        <is>
          <t>5) Sparkling water &amp; soda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Strawberry</t>
        </is>
      </c>
      <c r="P38" s="16" t="n">
        <v>0</v>
      </c>
      <c r="Q38" s="16" t="n">
        <v>0</v>
      </c>
      <c r="R38" s="15" t="inlineStr">
        <is>
          <t>Not listed</t>
        </is>
      </c>
      <c r="S38" s="16" t="n">
        <v>2</v>
      </c>
      <c r="T38" s="16" t="n">
        <v>10</v>
      </c>
      <c r="U38" s="15" t="inlineStr">
        <is>
          <t>None (real squeezed fruit)</t>
        </is>
      </c>
      <c r="V38" s="15" t="inlineStr">
        <is>
          <t>Real squeezed fruit, no added sugar/sweetener</t>
        </is>
      </c>
      <c r="W38" s="19" t="n"/>
      <c r="X38" s="19" t="n"/>
      <c r="Y38" s="19" t="n"/>
      <c r="Z38" s="19" t="n"/>
      <c r="AA38" s="15" t="inlineStr">
        <is>
          <t>High</t>
        </is>
      </c>
      <c r="AB38" s="15" t="inlineStr">
        <is>
          <t>Premium real-fruit seltzer; strong loyalty</t>
        </is>
      </c>
      <c r="AC38" s="15" t="inlineStr">
        <is>
          <t>Sparkling water made with real squeezed fruit</t>
        </is>
      </c>
      <c r="AD38" s="15" t="inlineStr">
        <is>
          <t>Tastes like real fruit because it is - not flavour essence.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Spindrift</t>
        </is>
      </c>
      <c r="B39" s="15" t="inlineStr">
        <is>
          <t>Spindrift Sparkling Water | Strawberry | 8-pack 355mL</t>
        </is>
      </c>
      <c r="C39" s="15" t="inlineStr">
        <is>
          <t>5) Sparkling water &amp; soda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Strawberry</t>
        </is>
      </c>
      <c r="P39" s="16" t="n">
        <v>0</v>
      </c>
      <c r="Q39" s="16" t="n">
        <v>0</v>
      </c>
      <c r="R39" s="15" t="inlineStr">
        <is>
          <t>Not listed</t>
        </is>
      </c>
      <c r="S39" s="16" t="n">
        <v>2</v>
      </c>
      <c r="T39" s="16" t="n">
        <v>10</v>
      </c>
      <c r="U39" s="15" t="inlineStr">
        <is>
          <t>None (real squeezed fruit)</t>
        </is>
      </c>
      <c r="V39" s="15" t="inlineStr">
        <is>
          <t>Real squeezed fruit, no added sugar/sweetener</t>
        </is>
      </c>
      <c r="W39" s="19" t="n"/>
      <c r="X39" s="19" t="n"/>
      <c r="Y39" s="19" t="n"/>
      <c r="Z39" s="19" t="n"/>
      <c r="AA39" s="15" t="inlineStr">
        <is>
          <t>High</t>
        </is>
      </c>
      <c r="AB39" s="15" t="inlineStr">
        <is>
          <t>Premium real-fruit seltzer; strong loyalty</t>
        </is>
      </c>
      <c r="AC39" s="15" t="inlineStr">
        <is>
          <t>Sparkling water made with real squeezed fruit</t>
        </is>
      </c>
      <c r="AD39" s="15" t="inlineStr">
        <is>
          <t>Tastes like real fruit because it is - not flavour essence.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Spindrift</t>
        </is>
      </c>
      <c r="B40" s="15" t="inlineStr">
        <is>
          <t>Spindrift Sparkling Water | Strawberry | 12-pack 355mL</t>
        </is>
      </c>
      <c r="C40" s="15" t="inlineStr">
        <is>
          <t>5) Sparkling water &amp; soda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Strawberry</t>
        </is>
      </c>
      <c r="P40" s="16" t="n">
        <v>0</v>
      </c>
      <c r="Q40" s="16" t="n">
        <v>0</v>
      </c>
      <c r="R40" s="15" t="inlineStr">
        <is>
          <t>Not listed</t>
        </is>
      </c>
      <c r="S40" s="16" t="n">
        <v>2</v>
      </c>
      <c r="T40" s="16" t="n">
        <v>10</v>
      </c>
      <c r="U40" s="15" t="inlineStr">
        <is>
          <t>None (real squeezed fruit)</t>
        </is>
      </c>
      <c r="V40" s="15" t="inlineStr">
        <is>
          <t>Real squeezed fruit, no added sugar/sweetener</t>
        </is>
      </c>
      <c r="W40" s="19" t="n"/>
      <c r="X40" s="19" t="n"/>
      <c r="Y40" s="19" t="n"/>
      <c r="Z40" s="19" t="n"/>
      <c r="AA40" s="15" t="inlineStr">
        <is>
          <t>High</t>
        </is>
      </c>
      <c r="AB40" s="15" t="inlineStr">
        <is>
          <t>Premium real-fruit seltzer; strong loyalty</t>
        </is>
      </c>
      <c r="AC40" s="15" t="inlineStr">
        <is>
          <t>Sparkling water made with real squeezed fruit</t>
        </is>
      </c>
      <c r="AD40" s="15" t="inlineStr">
        <is>
          <t>Tastes like real fruit because it is - not flavour essence.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Spindrift</t>
        </is>
      </c>
      <c r="B41" s="15" t="inlineStr">
        <is>
          <t>Spindrift Sparkling Water | Strawberry | 15-pack 355mL</t>
        </is>
      </c>
      <c r="C41" s="15" t="inlineStr">
        <is>
          <t>5) Sparkling water &amp; soda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Strawberry</t>
        </is>
      </c>
      <c r="P41" s="16" t="n">
        <v>0</v>
      </c>
      <c r="Q41" s="16" t="n">
        <v>0</v>
      </c>
      <c r="R41" s="15" t="inlineStr">
        <is>
          <t>Not listed</t>
        </is>
      </c>
      <c r="S41" s="16" t="n">
        <v>2</v>
      </c>
      <c r="T41" s="16" t="n">
        <v>10</v>
      </c>
      <c r="U41" s="15" t="inlineStr">
        <is>
          <t>None (real squeezed fruit)</t>
        </is>
      </c>
      <c r="V41" s="15" t="inlineStr">
        <is>
          <t>Real squeezed fruit, no added sugar/sweetener</t>
        </is>
      </c>
      <c r="W41" s="19" t="n"/>
      <c r="X41" s="19" t="n"/>
      <c r="Y41" s="19" t="n"/>
      <c r="Z41" s="19" t="n"/>
      <c r="AA41" s="15" t="inlineStr">
        <is>
          <t>High</t>
        </is>
      </c>
      <c r="AB41" s="15" t="inlineStr">
        <is>
          <t>Premium real-fruit seltzer; strong loyalty</t>
        </is>
      </c>
      <c r="AC41" s="15" t="inlineStr">
        <is>
          <t>Sparkling water made with real squeezed fruit</t>
        </is>
      </c>
      <c r="AD41" s="15" t="inlineStr">
        <is>
          <t>Tastes like real fruit because it is - not flavour essence.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Spindrift</t>
        </is>
      </c>
      <c r="B42" s="15" t="inlineStr">
        <is>
          <t>Spindrift Sparkling Water | Strawberry | 18-pack 355mL</t>
        </is>
      </c>
      <c r="C42" s="15" t="inlineStr">
        <is>
          <t>5) Sparkling water &amp; soda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Strawberry</t>
        </is>
      </c>
      <c r="P42" s="16" t="n">
        <v>0</v>
      </c>
      <c r="Q42" s="16" t="n">
        <v>0</v>
      </c>
      <c r="R42" s="15" t="inlineStr">
        <is>
          <t>Not listed</t>
        </is>
      </c>
      <c r="S42" s="16" t="n">
        <v>2</v>
      </c>
      <c r="T42" s="16" t="n">
        <v>10</v>
      </c>
      <c r="U42" s="15" t="inlineStr">
        <is>
          <t>None (real squeezed fruit)</t>
        </is>
      </c>
      <c r="V42" s="15" t="inlineStr">
        <is>
          <t>Real squeezed fruit, no added sugar/sweetener</t>
        </is>
      </c>
      <c r="W42" s="19" t="n"/>
      <c r="X42" s="19" t="n"/>
      <c r="Y42" s="19" t="n"/>
      <c r="Z42" s="19" t="n"/>
      <c r="AA42" s="15" t="inlineStr">
        <is>
          <t>High</t>
        </is>
      </c>
      <c r="AB42" s="15" t="inlineStr">
        <is>
          <t>Premium real-fruit seltzer; strong loyalty</t>
        </is>
      </c>
      <c r="AC42" s="15" t="inlineStr">
        <is>
          <t>Sparkling water made with real squeezed fruit</t>
        </is>
      </c>
      <c r="AD42" s="15" t="inlineStr">
        <is>
          <t>Tastes like real fruit because it is - not flavour essence.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Spindrift</t>
        </is>
      </c>
      <c r="B43" s="15" t="inlineStr">
        <is>
          <t>Spindrift Sparkling Water | Strawberry | 24-pack 355mL</t>
        </is>
      </c>
      <c r="C43" s="15" t="inlineStr">
        <is>
          <t>5) Sparkling water &amp; soda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Strawberry</t>
        </is>
      </c>
      <c r="P43" s="16" t="n">
        <v>0</v>
      </c>
      <c r="Q43" s="16" t="n">
        <v>0</v>
      </c>
      <c r="R43" s="15" t="inlineStr">
        <is>
          <t>Not listed</t>
        </is>
      </c>
      <c r="S43" s="16" t="n">
        <v>2</v>
      </c>
      <c r="T43" s="16" t="n">
        <v>10</v>
      </c>
      <c r="U43" s="15" t="inlineStr">
        <is>
          <t>None (real squeezed fruit)</t>
        </is>
      </c>
      <c r="V43" s="15" t="inlineStr">
        <is>
          <t>Real squeezed fruit, no added sugar/sweetener</t>
        </is>
      </c>
      <c r="W43" s="19" t="n"/>
      <c r="X43" s="19" t="n"/>
      <c r="Y43" s="19" t="n"/>
      <c r="Z43" s="19" t="n"/>
      <c r="AA43" s="15" t="inlineStr">
        <is>
          <t>High</t>
        </is>
      </c>
      <c r="AB43" s="15" t="inlineStr">
        <is>
          <t>Premium real-fruit seltzer; strong loyalty</t>
        </is>
      </c>
      <c r="AC43" s="15" t="inlineStr">
        <is>
          <t>Sparkling water made with real squeezed fruit</t>
        </is>
      </c>
      <c r="AD43" s="15" t="inlineStr">
        <is>
          <t>Tastes like real fruit because it is - not flavour essence.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Spindrift</t>
        </is>
      </c>
      <c r="B44" s="15" t="inlineStr">
        <is>
          <t>Spindrift Sparkling Water | Orange Mango | single 355mL</t>
        </is>
      </c>
      <c r="C44" s="15" t="inlineStr">
        <is>
          <t>5) Sparkling water &amp; soda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Orange Mango</t>
        </is>
      </c>
      <c r="P44" s="16" t="n">
        <v>0</v>
      </c>
      <c r="Q44" s="16" t="n">
        <v>0</v>
      </c>
      <c r="R44" s="15" t="inlineStr">
        <is>
          <t>Not listed</t>
        </is>
      </c>
      <c r="S44" s="16" t="n">
        <v>2</v>
      </c>
      <c r="T44" s="16" t="n">
        <v>10</v>
      </c>
      <c r="U44" s="15" t="inlineStr">
        <is>
          <t>None (real squeezed fruit)</t>
        </is>
      </c>
      <c r="V44" s="15" t="inlineStr">
        <is>
          <t>Real squeezed fruit, no added sugar/sweetener</t>
        </is>
      </c>
      <c r="W44" s="19" t="n"/>
      <c r="X44" s="19" t="n"/>
      <c r="Y44" s="19" t="n"/>
      <c r="Z44" s="19" t="n"/>
      <c r="AA44" s="15" t="inlineStr">
        <is>
          <t>High</t>
        </is>
      </c>
      <c r="AB44" s="15" t="inlineStr">
        <is>
          <t>Premium real-fruit seltzer; strong loyalty</t>
        </is>
      </c>
      <c r="AC44" s="15" t="inlineStr">
        <is>
          <t>Sparkling water made with real squeezed fruit</t>
        </is>
      </c>
      <c r="AD44" s="15" t="inlineStr">
        <is>
          <t>Tastes like real fruit because it is - not flavour essence.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Spindrift</t>
        </is>
      </c>
      <c r="B45" s="15" t="inlineStr">
        <is>
          <t>Spindrift Sparkling Water | Orange Mango | 8-pack 355mL</t>
        </is>
      </c>
      <c r="C45" s="15" t="inlineStr">
        <is>
          <t>5) Sparkling water &amp; soda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Orange Mango</t>
        </is>
      </c>
      <c r="P45" s="16" t="n">
        <v>0</v>
      </c>
      <c r="Q45" s="16" t="n">
        <v>0</v>
      </c>
      <c r="R45" s="15" t="inlineStr">
        <is>
          <t>Not listed</t>
        </is>
      </c>
      <c r="S45" s="16" t="n">
        <v>2</v>
      </c>
      <c r="T45" s="16" t="n">
        <v>10</v>
      </c>
      <c r="U45" s="15" t="inlineStr">
        <is>
          <t>None (real squeezed fruit)</t>
        </is>
      </c>
      <c r="V45" s="15" t="inlineStr">
        <is>
          <t>Real squeezed fruit, no added sugar/sweetener</t>
        </is>
      </c>
      <c r="W45" s="19" t="n"/>
      <c r="X45" s="19" t="n"/>
      <c r="Y45" s="19" t="n"/>
      <c r="Z45" s="19" t="n"/>
      <c r="AA45" s="15" t="inlineStr">
        <is>
          <t>High</t>
        </is>
      </c>
      <c r="AB45" s="15" t="inlineStr">
        <is>
          <t>Premium real-fruit seltzer; strong loyalty</t>
        </is>
      </c>
      <c r="AC45" s="15" t="inlineStr">
        <is>
          <t>Sparkling water made with real squeezed fruit</t>
        </is>
      </c>
      <c r="AD45" s="15" t="inlineStr">
        <is>
          <t>Tastes like real fruit because it is - not flavour essence.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Spindrift</t>
        </is>
      </c>
      <c r="B46" s="15" t="inlineStr">
        <is>
          <t>Spindrift Sparkling Water | Orange Mango | 12-pack 355mL</t>
        </is>
      </c>
      <c r="C46" s="15" t="inlineStr">
        <is>
          <t>5) Sparkling water &amp; soda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Orange Mango</t>
        </is>
      </c>
      <c r="P46" s="16" t="n">
        <v>0</v>
      </c>
      <c r="Q46" s="16" t="n">
        <v>0</v>
      </c>
      <c r="R46" s="15" t="inlineStr">
        <is>
          <t>Not listed</t>
        </is>
      </c>
      <c r="S46" s="16" t="n">
        <v>2</v>
      </c>
      <c r="T46" s="16" t="n">
        <v>10</v>
      </c>
      <c r="U46" s="15" t="inlineStr">
        <is>
          <t>None (real squeezed fruit)</t>
        </is>
      </c>
      <c r="V46" s="15" t="inlineStr">
        <is>
          <t>Real squeezed fruit, no added sugar/sweetener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Premium real-fruit seltzer; strong loyalty</t>
        </is>
      </c>
      <c r="AC46" s="15" t="inlineStr">
        <is>
          <t>Sparkling water made with real squeezed fruit</t>
        </is>
      </c>
      <c r="AD46" s="15" t="inlineStr">
        <is>
          <t>Tastes like real fruit because it is - not flavour essence.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Spindrift</t>
        </is>
      </c>
      <c r="B47" s="15" t="inlineStr">
        <is>
          <t>Spindrift Sparkling Water | Orange Mango | 15-pack 355mL</t>
        </is>
      </c>
      <c r="C47" s="15" t="inlineStr">
        <is>
          <t>5) Sparkling water &amp; soda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Orange Mango</t>
        </is>
      </c>
      <c r="P47" s="16" t="n">
        <v>0</v>
      </c>
      <c r="Q47" s="16" t="n">
        <v>0</v>
      </c>
      <c r="R47" s="15" t="inlineStr">
        <is>
          <t>Not listed</t>
        </is>
      </c>
      <c r="S47" s="16" t="n">
        <v>2</v>
      </c>
      <c r="T47" s="16" t="n">
        <v>10</v>
      </c>
      <c r="U47" s="15" t="inlineStr">
        <is>
          <t>None (real squeezed fruit)</t>
        </is>
      </c>
      <c r="V47" s="15" t="inlineStr">
        <is>
          <t>Real squeezed fruit, no added sugar/sweetener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Premium real-fruit seltzer; strong loyalty</t>
        </is>
      </c>
      <c r="AC47" s="15" t="inlineStr">
        <is>
          <t>Sparkling water made with real squeezed fruit</t>
        </is>
      </c>
      <c r="AD47" s="15" t="inlineStr">
        <is>
          <t>Tastes like real fruit because it is - not flavour essence.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Spindrift</t>
        </is>
      </c>
      <c r="B48" s="15" t="inlineStr">
        <is>
          <t>Spindrift Sparkling Water | Orange Mango | 18-pack 355mL</t>
        </is>
      </c>
      <c r="C48" s="15" t="inlineStr">
        <is>
          <t>5) Sparkling water &amp; soda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Orange Mango</t>
        </is>
      </c>
      <c r="P48" s="16" t="n">
        <v>0</v>
      </c>
      <c r="Q48" s="16" t="n">
        <v>0</v>
      </c>
      <c r="R48" s="15" t="inlineStr">
        <is>
          <t>Not listed</t>
        </is>
      </c>
      <c r="S48" s="16" t="n">
        <v>2</v>
      </c>
      <c r="T48" s="16" t="n">
        <v>10</v>
      </c>
      <c r="U48" s="15" t="inlineStr">
        <is>
          <t>None (real squeezed fruit)</t>
        </is>
      </c>
      <c r="V48" s="15" t="inlineStr">
        <is>
          <t>Real squeezed fruit, no added sugar/sweetener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Premium real-fruit seltzer; strong loyalty</t>
        </is>
      </c>
      <c r="AC48" s="15" t="inlineStr">
        <is>
          <t>Sparkling water made with real squeezed fruit</t>
        </is>
      </c>
      <c r="AD48" s="15" t="inlineStr">
        <is>
          <t>Tastes like real fruit because it is - not flavour essence.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Spindrift</t>
        </is>
      </c>
      <c r="B49" s="15" t="inlineStr">
        <is>
          <t>Spindrift Sparkling Water | Orange Mango | 24-pack 355mL</t>
        </is>
      </c>
      <c r="C49" s="15" t="inlineStr">
        <is>
          <t>5) Sparkling water &amp; soda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Orange Mango</t>
        </is>
      </c>
      <c r="P49" s="16" t="n">
        <v>0</v>
      </c>
      <c r="Q49" s="16" t="n">
        <v>0</v>
      </c>
      <c r="R49" s="15" t="inlineStr">
        <is>
          <t>Not listed</t>
        </is>
      </c>
      <c r="S49" s="16" t="n">
        <v>2</v>
      </c>
      <c r="T49" s="16" t="n">
        <v>10</v>
      </c>
      <c r="U49" s="15" t="inlineStr">
        <is>
          <t>None (real squeezed fruit)</t>
        </is>
      </c>
      <c r="V49" s="15" t="inlineStr">
        <is>
          <t>Real squeezed fruit, no added sugar/sweetener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Premium real-fruit seltzer; strong loyalty</t>
        </is>
      </c>
      <c r="AC49" s="15" t="inlineStr">
        <is>
          <t>Sparkling water made with real squeezed fruit</t>
        </is>
      </c>
      <c r="AD49" s="15" t="inlineStr">
        <is>
          <t>Tastes like real fruit because it is - not flavour essence.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LaCroix</t>
        </is>
      </c>
      <c r="B50" s="15" t="inlineStr">
        <is>
          <t>LaCroix Sparkling Water | Pamplemousse | single 355mL</t>
        </is>
      </c>
      <c r="C50" s="15" t="inlineStr">
        <is>
          <t>5) Sparkling water &amp; soda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Pamplemousse</t>
        </is>
      </c>
      <c r="P50" s="16" t="n">
        <v>0</v>
      </c>
      <c r="Q50" s="16" t="n">
        <v>0</v>
      </c>
      <c r="R50" s="15" t="inlineStr">
        <is>
          <t>Not listed</t>
        </is>
      </c>
      <c r="S50" s="16" t="n">
        <v>0</v>
      </c>
      <c r="T50" s="16" t="n">
        <v>0</v>
      </c>
      <c r="U50" s="15" t="inlineStr">
        <is>
          <t>None (natural essence)</t>
        </is>
      </c>
      <c r="V50" s="15" t="inlineStr">
        <is>
          <t>Zero calorie/sugar/sweetener, naturally essenced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Iconic seltzer; huge mainstream base</t>
        </is>
      </c>
      <c r="AC50" s="15" t="inlineStr">
        <is>
          <t>The cult zero-everything sparkling water</t>
        </is>
      </c>
      <c r="AD50" s="15" t="inlineStr">
        <is>
          <t>Zero calories/sugar with cult brand status and price.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LaCroix</t>
        </is>
      </c>
      <c r="B51" s="15" t="inlineStr">
        <is>
          <t>LaCroix Sparkling Water | Pamplemousse | 8-pack 355mL</t>
        </is>
      </c>
      <c r="C51" s="15" t="inlineStr">
        <is>
          <t>5) Sparkling water &amp; soda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Pamplemousse</t>
        </is>
      </c>
      <c r="P51" s="16" t="n">
        <v>0</v>
      </c>
      <c r="Q51" s="16" t="n">
        <v>0</v>
      </c>
      <c r="R51" s="15" t="inlineStr">
        <is>
          <t>Not listed</t>
        </is>
      </c>
      <c r="S51" s="16" t="n">
        <v>0</v>
      </c>
      <c r="T51" s="16" t="n">
        <v>0</v>
      </c>
      <c r="U51" s="15" t="inlineStr">
        <is>
          <t>None (natural essence)</t>
        </is>
      </c>
      <c r="V51" s="15" t="inlineStr">
        <is>
          <t>Zero calorie/sugar/sweetener, naturally essenced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Iconic seltzer; huge mainstream base</t>
        </is>
      </c>
      <c r="AC51" s="15" t="inlineStr">
        <is>
          <t>The cult zero-everything sparkling water</t>
        </is>
      </c>
      <c r="AD51" s="15" t="inlineStr">
        <is>
          <t>Zero calories/sugar with cult brand status and price.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LaCroix</t>
        </is>
      </c>
      <c r="B52" s="15" t="inlineStr">
        <is>
          <t>LaCroix Sparkling Water | Pamplemousse | 12-pack 355mL</t>
        </is>
      </c>
      <c r="C52" s="15" t="inlineStr">
        <is>
          <t>5) Sparkling water &amp; soda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Pamplemousse</t>
        </is>
      </c>
      <c r="P52" s="16" t="n">
        <v>0</v>
      </c>
      <c r="Q52" s="16" t="n">
        <v>0</v>
      </c>
      <c r="R52" s="15" t="inlineStr">
        <is>
          <t>Not listed</t>
        </is>
      </c>
      <c r="S52" s="16" t="n">
        <v>0</v>
      </c>
      <c r="T52" s="16" t="n">
        <v>0</v>
      </c>
      <c r="U52" s="15" t="inlineStr">
        <is>
          <t>None (natural essence)</t>
        </is>
      </c>
      <c r="V52" s="15" t="inlineStr">
        <is>
          <t>Zero calorie/sugar/sweetener, naturally essenced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Iconic seltzer; huge mainstream base</t>
        </is>
      </c>
      <c r="AC52" s="15" t="inlineStr">
        <is>
          <t>The cult zero-everything sparkling water</t>
        </is>
      </c>
      <c r="AD52" s="15" t="inlineStr">
        <is>
          <t>Zero calories/sugar with cult brand status and price.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LaCroix</t>
        </is>
      </c>
      <c r="B53" s="15" t="inlineStr">
        <is>
          <t>LaCroix Sparkling Water | Pamplemousse | 15-pack 355mL</t>
        </is>
      </c>
      <c r="C53" s="15" t="inlineStr">
        <is>
          <t>5) Sparkling water &amp; soda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Pamplemousse</t>
        </is>
      </c>
      <c r="P53" s="16" t="n">
        <v>0</v>
      </c>
      <c r="Q53" s="16" t="n">
        <v>0</v>
      </c>
      <c r="R53" s="15" t="inlineStr">
        <is>
          <t>Not listed</t>
        </is>
      </c>
      <c r="S53" s="16" t="n">
        <v>0</v>
      </c>
      <c r="T53" s="16" t="n">
        <v>0</v>
      </c>
      <c r="U53" s="15" t="inlineStr">
        <is>
          <t>None (natural essence)</t>
        </is>
      </c>
      <c r="V53" s="15" t="inlineStr">
        <is>
          <t>Zero calorie/sugar/sweetener, naturally essenced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Iconic seltzer; huge mainstream base</t>
        </is>
      </c>
      <c r="AC53" s="15" t="inlineStr">
        <is>
          <t>The cult zero-everything sparkling water</t>
        </is>
      </c>
      <c r="AD53" s="15" t="inlineStr">
        <is>
          <t>Zero calories/sugar with cult brand status and price.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LaCroix</t>
        </is>
      </c>
      <c r="B54" s="15" t="inlineStr">
        <is>
          <t>LaCroix Sparkling Water | Pamplemousse | 18-pack 355mL</t>
        </is>
      </c>
      <c r="C54" s="15" t="inlineStr">
        <is>
          <t>5) Sparkling water &amp; soda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Pamplemousse</t>
        </is>
      </c>
      <c r="P54" s="16" t="n">
        <v>0</v>
      </c>
      <c r="Q54" s="16" t="n">
        <v>0</v>
      </c>
      <c r="R54" s="15" t="inlineStr">
        <is>
          <t>Not listed</t>
        </is>
      </c>
      <c r="S54" s="16" t="n">
        <v>0</v>
      </c>
      <c r="T54" s="16" t="n">
        <v>0</v>
      </c>
      <c r="U54" s="15" t="inlineStr">
        <is>
          <t>None (natural essence)</t>
        </is>
      </c>
      <c r="V54" s="15" t="inlineStr">
        <is>
          <t>Zero calorie/sugar/sweetener, naturally essenced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Iconic seltzer; huge mainstream base</t>
        </is>
      </c>
      <c r="AC54" s="15" t="inlineStr">
        <is>
          <t>The cult zero-everything sparkling water</t>
        </is>
      </c>
      <c r="AD54" s="15" t="inlineStr">
        <is>
          <t>Zero calories/sugar with cult brand status and price.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LaCroix</t>
        </is>
      </c>
      <c r="B55" s="15" t="inlineStr">
        <is>
          <t>LaCroix Sparkling Water | Pamplemousse | 24-pack 355mL</t>
        </is>
      </c>
      <c r="C55" s="15" t="inlineStr">
        <is>
          <t>5) Sparkling water &amp; soda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Pamplemousse</t>
        </is>
      </c>
      <c r="P55" s="16" t="n">
        <v>0</v>
      </c>
      <c r="Q55" s="16" t="n">
        <v>0</v>
      </c>
      <c r="R55" s="15" t="inlineStr">
        <is>
          <t>Not listed</t>
        </is>
      </c>
      <c r="S55" s="16" t="n">
        <v>0</v>
      </c>
      <c r="T55" s="16" t="n">
        <v>0</v>
      </c>
      <c r="U55" s="15" t="inlineStr">
        <is>
          <t>None (natural essence)</t>
        </is>
      </c>
      <c r="V55" s="15" t="inlineStr">
        <is>
          <t>Zero calorie/sugar/sweetener, naturally essenced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Iconic seltzer; huge mainstream base</t>
        </is>
      </c>
      <c r="AC55" s="15" t="inlineStr">
        <is>
          <t>The cult zero-everything sparkling water</t>
        </is>
      </c>
      <c r="AD55" s="15" t="inlineStr">
        <is>
          <t>Zero calories/sugar with cult brand status and price.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LaCroix</t>
        </is>
      </c>
      <c r="B56" s="15" t="inlineStr">
        <is>
          <t>LaCroix Sparkling Water | Lime | single 355mL</t>
        </is>
      </c>
      <c r="C56" s="15" t="inlineStr">
        <is>
          <t>5) Sparkling water &amp; soda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Lime</t>
        </is>
      </c>
      <c r="P56" s="16" t="n">
        <v>0</v>
      </c>
      <c r="Q56" s="16" t="n">
        <v>0</v>
      </c>
      <c r="R56" s="15" t="inlineStr">
        <is>
          <t>Not listed</t>
        </is>
      </c>
      <c r="S56" s="16" t="n">
        <v>0</v>
      </c>
      <c r="T56" s="16" t="n">
        <v>0</v>
      </c>
      <c r="U56" s="15" t="inlineStr">
        <is>
          <t>None (natural essence)</t>
        </is>
      </c>
      <c r="V56" s="15" t="inlineStr">
        <is>
          <t>Zero calorie/sugar/sweetener, naturally essenced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Iconic seltzer; huge mainstream base</t>
        </is>
      </c>
      <c r="AC56" s="15" t="inlineStr">
        <is>
          <t>The cult zero-everything sparkling water</t>
        </is>
      </c>
      <c r="AD56" s="15" t="inlineStr">
        <is>
          <t>Zero calories/sugar with cult brand status and price.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LaCroix</t>
        </is>
      </c>
      <c r="B57" s="15" t="inlineStr">
        <is>
          <t>LaCroix Sparkling Water | Lime | 8-pack 355mL</t>
        </is>
      </c>
      <c r="C57" s="15" t="inlineStr">
        <is>
          <t>5) Sparkling water &amp; soda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Lime</t>
        </is>
      </c>
      <c r="P57" s="16" t="n">
        <v>0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essence)</t>
        </is>
      </c>
      <c r="V57" s="15" t="inlineStr">
        <is>
          <t>Zero calorie/sugar/sweetener, naturally essenced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Iconic seltzer; huge mainstream base</t>
        </is>
      </c>
      <c r="AC57" s="15" t="inlineStr">
        <is>
          <t>The cult zero-everything sparkling water</t>
        </is>
      </c>
      <c r="AD57" s="15" t="inlineStr">
        <is>
          <t>Zero calories/sugar with cult brand status and price.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LaCroix</t>
        </is>
      </c>
      <c r="B58" s="15" t="inlineStr">
        <is>
          <t>LaCroix Sparkling Water | Lime | 12-pack 355mL</t>
        </is>
      </c>
      <c r="C58" s="15" t="inlineStr">
        <is>
          <t>5) Sparkling water &amp; soda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Lime</t>
        </is>
      </c>
      <c r="P58" s="16" t="n">
        <v>0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essence)</t>
        </is>
      </c>
      <c r="V58" s="15" t="inlineStr">
        <is>
          <t>Zero calorie/sugar/sweetener, naturally essenced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Iconic seltzer; huge mainstream base</t>
        </is>
      </c>
      <c r="AC58" s="15" t="inlineStr">
        <is>
          <t>The cult zero-everything sparkling water</t>
        </is>
      </c>
      <c r="AD58" s="15" t="inlineStr">
        <is>
          <t>Zero calories/sugar with cult brand status and price.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LaCroix</t>
        </is>
      </c>
      <c r="B59" s="15" t="inlineStr">
        <is>
          <t>LaCroix Sparkling Water | Lime | 15-pack 355mL</t>
        </is>
      </c>
      <c r="C59" s="15" t="inlineStr">
        <is>
          <t>5) Sparkling water &amp; soda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Lime</t>
        </is>
      </c>
      <c r="P59" s="16" t="n">
        <v>0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essence)</t>
        </is>
      </c>
      <c r="V59" s="15" t="inlineStr">
        <is>
          <t>Zero calorie/sugar/sweetener, naturally essenced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Iconic seltzer; huge mainstream base</t>
        </is>
      </c>
      <c r="AC59" s="15" t="inlineStr">
        <is>
          <t>The cult zero-everything sparkling water</t>
        </is>
      </c>
      <c r="AD59" s="15" t="inlineStr">
        <is>
          <t>Zero calories/sugar with cult brand status and price.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LaCroix</t>
        </is>
      </c>
      <c r="B60" s="15" t="inlineStr">
        <is>
          <t>LaCroix Sparkling Water | Lime | 18-pack 355mL</t>
        </is>
      </c>
      <c r="C60" s="15" t="inlineStr">
        <is>
          <t>5) Sparkling water &amp; soda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Lime</t>
        </is>
      </c>
      <c r="P60" s="16" t="n">
        <v>0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essence)</t>
        </is>
      </c>
      <c r="V60" s="15" t="inlineStr">
        <is>
          <t>Zero calorie/sugar/sweetener, naturally essenced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Iconic seltzer; huge mainstream base</t>
        </is>
      </c>
      <c r="AC60" s="15" t="inlineStr">
        <is>
          <t>The cult zero-everything sparkling water</t>
        </is>
      </c>
      <c r="AD60" s="15" t="inlineStr">
        <is>
          <t>Zero calories/sugar with cult brand status and price.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LaCroix</t>
        </is>
      </c>
      <c r="B61" s="15" t="inlineStr">
        <is>
          <t>LaCroix Sparkling Water | Lime | 24-pack 355mL</t>
        </is>
      </c>
      <c r="C61" s="15" t="inlineStr">
        <is>
          <t>5) Sparkling water &amp; soda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Lime</t>
        </is>
      </c>
      <c r="P61" s="16" t="n">
        <v>0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essence)</t>
        </is>
      </c>
      <c r="V61" s="15" t="inlineStr">
        <is>
          <t>Zero calorie/sugar/sweetener, naturally essenced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Iconic seltzer; huge mainstream base</t>
        </is>
      </c>
      <c r="AC61" s="15" t="inlineStr">
        <is>
          <t>The cult zero-everything sparkling water</t>
        </is>
      </c>
      <c r="AD61" s="15" t="inlineStr">
        <is>
          <t>Zero calories/sugar with cult brand status and price.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LaCroix</t>
        </is>
      </c>
      <c r="B62" s="15" t="inlineStr">
        <is>
          <t>LaCroix Sparkling Water | Pure | single 355mL</t>
        </is>
      </c>
      <c r="C62" s="15" t="inlineStr">
        <is>
          <t>5) Sparkling water &amp; soda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Pure</t>
        </is>
      </c>
      <c r="P62" s="16" t="n">
        <v>0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essence)</t>
        </is>
      </c>
      <c r="V62" s="15" t="inlineStr">
        <is>
          <t>Zero calorie/sugar/sweetener, naturally essenced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Iconic seltzer; huge mainstream base</t>
        </is>
      </c>
      <c r="AC62" s="15" t="inlineStr">
        <is>
          <t>The cult zero-everything sparkling water</t>
        </is>
      </c>
      <c r="AD62" s="15" t="inlineStr">
        <is>
          <t>Zero calories/sugar with cult brand status and price.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LaCroix</t>
        </is>
      </c>
      <c r="B63" s="15" t="inlineStr">
        <is>
          <t>LaCroix Sparkling Water | Pure | 8-pack 355mL</t>
        </is>
      </c>
      <c r="C63" s="15" t="inlineStr">
        <is>
          <t>5) Sparkling water &amp; soda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Pure</t>
        </is>
      </c>
      <c r="P63" s="16" t="n">
        <v>0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essence)</t>
        </is>
      </c>
      <c r="V63" s="15" t="inlineStr">
        <is>
          <t>Zero calorie/sugar/sweetener, naturally essenced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Iconic seltzer; huge mainstream base</t>
        </is>
      </c>
      <c r="AC63" s="15" t="inlineStr">
        <is>
          <t>The cult zero-everything sparkling water</t>
        </is>
      </c>
      <c r="AD63" s="15" t="inlineStr">
        <is>
          <t>Zero calories/sugar with cult brand status and price.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LaCroix</t>
        </is>
      </c>
      <c r="B64" s="15" t="inlineStr">
        <is>
          <t>LaCroix Sparkling Water | Pure | 12-pack 355mL</t>
        </is>
      </c>
      <c r="C64" s="15" t="inlineStr">
        <is>
          <t>5) Sparkling water &amp; soda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Pure</t>
        </is>
      </c>
      <c r="P64" s="16" t="n">
        <v>0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essence)</t>
        </is>
      </c>
      <c r="V64" s="15" t="inlineStr">
        <is>
          <t>Zero calorie/sugar/sweetener, naturally essenced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Iconic seltzer; huge mainstream base</t>
        </is>
      </c>
      <c r="AC64" s="15" t="inlineStr">
        <is>
          <t>The cult zero-everything sparkling water</t>
        </is>
      </c>
      <c r="AD64" s="15" t="inlineStr">
        <is>
          <t>Zero calories/sugar with cult brand status and price.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LaCroix</t>
        </is>
      </c>
      <c r="B65" s="15" t="inlineStr">
        <is>
          <t>LaCroix Sparkling Water | Pure | 15-pack 355mL</t>
        </is>
      </c>
      <c r="C65" s="15" t="inlineStr">
        <is>
          <t>5) Sparkling water &amp; soda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Pure</t>
        </is>
      </c>
      <c r="P65" s="16" t="n">
        <v>0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essence)</t>
        </is>
      </c>
      <c r="V65" s="15" t="inlineStr">
        <is>
          <t>Zero calorie/sugar/sweetener, naturally essenced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Iconic seltzer; huge mainstream base</t>
        </is>
      </c>
      <c r="AC65" s="15" t="inlineStr">
        <is>
          <t>The cult zero-everything sparkling water</t>
        </is>
      </c>
      <c r="AD65" s="15" t="inlineStr">
        <is>
          <t>Zero calories/sugar with cult brand status and price.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LaCroix</t>
        </is>
      </c>
      <c r="B66" s="15" t="inlineStr">
        <is>
          <t>LaCroix Sparkling Water | Pure | 18-pack 355mL</t>
        </is>
      </c>
      <c r="C66" s="15" t="inlineStr">
        <is>
          <t>5) Sparkling water &amp; soda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Pure</t>
        </is>
      </c>
      <c r="P66" s="16" t="n">
        <v>0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essence)</t>
        </is>
      </c>
      <c r="V66" s="15" t="inlineStr">
        <is>
          <t>Zero calorie/sugar/sweetener, naturally essenced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Iconic seltzer; huge mainstream base</t>
        </is>
      </c>
      <c r="AC66" s="15" t="inlineStr">
        <is>
          <t>The cult zero-everything sparkling water</t>
        </is>
      </c>
      <c r="AD66" s="15" t="inlineStr">
        <is>
          <t>Zero calories/sugar with cult brand status and price.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LaCroix</t>
        </is>
      </c>
      <c r="B67" s="15" t="inlineStr">
        <is>
          <t>LaCroix Sparkling Water | Pure | 24-pack 355mL</t>
        </is>
      </c>
      <c r="C67" s="15" t="inlineStr">
        <is>
          <t>5) Sparkling water &amp; soda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Pure</t>
        </is>
      </c>
      <c r="P67" s="16" t="n">
        <v>0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essence)</t>
        </is>
      </c>
      <c r="V67" s="15" t="inlineStr">
        <is>
          <t>Zero calorie/sugar/sweetener, naturally essenced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Iconic seltzer; huge mainstream base</t>
        </is>
      </c>
      <c r="AC67" s="15" t="inlineStr">
        <is>
          <t>The cult zero-everything sparkling water</t>
        </is>
      </c>
      <c r="AD67" s="15" t="inlineStr">
        <is>
          <t>Zero calories/sugar with cult brand status and price.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LaCroix</t>
        </is>
      </c>
      <c r="B68" s="15" t="inlineStr">
        <is>
          <t>LaCroix Sparkling Water | Coconut | single 355mL</t>
        </is>
      </c>
      <c r="C68" s="15" t="inlineStr">
        <is>
          <t>5) Sparkling water &amp; soda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Coconut</t>
        </is>
      </c>
      <c r="P68" s="16" t="n">
        <v>0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essence)</t>
        </is>
      </c>
      <c r="V68" s="15" t="inlineStr">
        <is>
          <t>Zero calorie/sugar/sweetener, naturally essenced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Iconic seltzer; huge mainstream base</t>
        </is>
      </c>
      <c r="AC68" s="15" t="inlineStr">
        <is>
          <t>The cult zero-everything sparkling water</t>
        </is>
      </c>
      <c r="AD68" s="15" t="inlineStr">
        <is>
          <t>Zero calories/sugar with cult brand status and price.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LaCroix</t>
        </is>
      </c>
      <c r="B69" s="15" t="inlineStr">
        <is>
          <t>LaCroix Sparkling Water | Coconut | 8-pack 355mL</t>
        </is>
      </c>
      <c r="C69" s="15" t="inlineStr">
        <is>
          <t>5) Sparkling water &amp; soda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Coconut</t>
        </is>
      </c>
      <c r="P69" s="16" t="n">
        <v>0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essence)</t>
        </is>
      </c>
      <c r="V69" s="15" t="inlineStr">
        <is>
          <t>Zero calorie/sugar/sweetener, naturally essenced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Iconic seltzer; huge mainstream base</t>
        </is>
      </c>
      <c r="AC69" s="15" t="inlineStr">
        <is>
          <t>The cult zero-everything sparkling water</t>
        </is>
      </c>
      <c r="AD69" s="15" t="inlineStr">
        <is>
          <t>Zero calories/sugar with cult brand status and price.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LaCroix</t>
        </is>
      </c>
      <c r="B70" s="15" t="inlineStr">
        <is>
          <t>LaCroix Sparkling Water | Coconut | 12-pack 355mL</t>
        </is>
      </c>
      <c r="C70" s="15" t="inlineStr">
        <is>
          <t>5) Sparkling water &amp; soda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Coconut</t>
        </is>
      </c>
      <c r="P70" s="16" t="n">
        <v>0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essence)</t>
        </is>
      </c>
      <c r="V70" s="15" t="inlineStr">
        <is>
          <t>Zero calorie/sugar/sweetener, naturally essenced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Iconic seltzer; huge mainstream base</t>
        </is>
      </c>
      <c r="AC70" s="15" t="inlineStr">
        <is>
          <t>The cult zero-everything sparkling water</t>
        </is>
      </c>
      <c r="AD70" s="15" t="inlineStr">
        <is>
          <t>Zero calories/sugar with cult brand status and price.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LaCroix</t>
        </is>
      </c>
      <c r="B71" s="15" t="inlineStr">
        <is>
          <t>LaCroix Sparkling Water | Coconut | 15-pack 355mL</t>
        </is>
      </c>
      <c r="C71" s="15" t="inlineStr">
        <is>
          <t>5) Sparkling water &amp; soda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Coconut</t>
        </is>
      </c>
      <c r="P71" s="16" t="n">
        <v>0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essence)</t>
        </is>
      </c>
      <c r="V71" s="15" t="inlineStr">
        <is>
          <t>Zero calorie/sugar/sweetener, naturally essenced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Iconic seltzer; huge mainstream base</t>
        </is>
      </c>
      <c r="AC71" s="15" t="inlineStr">
        <is>
          <t>The cult zero-everything sparkling water</t>
        </is>
      </c>
      <c r="AD71" s="15" t="inlineStr">
        <is>
          <t>Zero calories/sugar with cult brand status and price.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LaCroix</t>
        </is>
      </c>
      <c r="B72" s="15" t="inlineStr">
        <is>
          <t>LaCroix Sparkling Water | Coconut | 18-pack 355mL</t>
        </is>
      </c>
      <c r="C72" s="15" t="inlineStr">
        <is>
          <t>5) Sparkling water &amp; soda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Coconut</t>
        </is>
      </c>
      <c r="P72" s="16" t="n">
        <v>0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essence)</t>
        </is>
      </c>
      <c r="V72" s="15" t="inlineStr">
        <is>
          <t>Zero calorie/sugar/sweetener, naturally essenced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Iconic seltzer; huge mainstream base</t>
        </is>
      </c>
      <c r="AC72" s="15" t="inlineStr">
        <is>
          <t>The cult zero-everything sparkling water</t>
        </is>
      </c>
      <c r="AD72" s="15" t="inlineStr">
        <is>
          <t>Zero calories/sugar with cult brand status and price.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LaCroix</t>
        </is>
      </c>
      <c r="B73" s="15" t="inlineStr">
        <is>
          <t>LaCroix Sparkling Water | Coconut | 24-pack 355mL</t>
        </is>
      </c>
      <c r="C73" s="15" t="inlineStr">
        <is>
          <t>5) Sparkling water &amp; soda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Coconut</t>
        </is>
      </c>
      <c r="P73" s="16" t="n">
        <v>0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essence)</t>
        </is>
      </c>
      <c r="V73" s="15" t="inlineStr">
        <is>
          <t>Zero calorie/sugar/sweetener, naturally essenced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Iconic seltzer; huge mainstream base</t>
        </is>
      </c>
      <c r="AC73" s="15" t="inlineStr">
        <is>
          <t>The cult zero-everything sparkling water</t>
        </is>
      </c>
      <c r="AD73" s="15" t="inlineStr">
        <is>
          <t>Zero calories/sugar with cult brand status and price.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LaCroix</t>
        </is>
      </c>
      <c r="B74" s="15" t="inlineStr">
        <is>
          <t>LaCroix Sparkling Water | Berry | single 355mL</t>
        </is>
      </c>
      <c r="C74" s="15" t="inlineStr">
        <is>
          <t>5) Sparkling water &amp; soda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Berry</t>
        </is>
      </c>
      <c r="P74" s="16" t="n">
        <v>0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essence)</t>
        </is>
      </c>
      <c r="V74" s="15" t="inlineStr">
        <is>
          <t>Zero calorie/sugar/sweetener, naturally essenced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Iconic seltzer; huge mainstream base</t>
        </is>
      </c>
      <c r="AC74" s="15" t="inlineStr">
        <is>
          <t>The cult zero-everything sparkling water</t>
        </is>
      </c>
      <c r="AD74" s="15" t="inlineStr">
        <is>
          <t>Zero calories/sugar with cult brand status and price.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LaCroix</t>
        </is>
      </c>
      <c r="B75" s="15" t="inlineStr">
        <is>
          <t>LaCroix Sparkling Water | Berry | 8-pack 355mL</t>
        </is>
      </c>
      <c r="C75" s="15" t="inlineStr">
        <is>
          <t>5) Sparkling water &amp; soda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Berry</t>
        </is>
      </c>
      <c r="P75" s="16" t="n">
        <v>0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essence)</t>
        </is>
      </c>
      <c r="V75" s="15" t="inlineStr">
        <is>
          <t>Zero calorie/sugar/sweetener, naturally essenced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Iconic seltzer; huge mainstream base</t>
        </is>
      </c>
      <c r="AC75" s="15" t="inlineStr">
        <is>
          <t>The cult zero-everything sparkling water</t>
        </is>
      </c>
      <c r="AD75" s="15" t="inlineStr">
        <is>
          <t>Zero calories/sugar with cult brand status and price.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LaCroix</t>
        </is>
      </c>
      <c r="B76" s="15" t="inlineStr">
        <is>
          <t>LaCroix Sparkling Water | Berry | 12-pack 355mL</t>
        </is>
      </c>
      <c r="C76" s="15" t="inlineStr">
        <is>
          <t>5) Sparkling water &amp; soda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Berry</t>
        </is>
      </c>
      <c r="P76" s="16" t="n">
        <v>0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essence)</t>
        </is>
      </c>
      <c r="V76" s="15" t="inlineStr">
        <is>
          <t>Zero calorie/sugar/sweetener, naturally essenced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Iconic seltzer; huge mainstream base</t>
        </is>
      </c>
      <c r="AC76" s="15" t="inlineStr">
        <is>
          <t>The cult zero-everything sparkling water</t>
        </is>
      </c>
      <c r="AD76" s="15" t="inlineStr">
        <is>
          <t>Zero calories/sugar with cult brand status and price.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LaCroix</t>
        </is>
      </c>
      <c r="B77" s="15" t="inlineStr">
        <is>
          <t>LaCroix Sparkling Water | Berry | 15-pack 355mL</t>
        </is>
      </c>
      <c r="C77" s="15" t="inlineStr">
        <is>
          <t>5) Sparkling water &amp; soda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Berry</t>
        </is>
      </c>
      <c r="P77" s="16" t="n">
        <v>0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essence)</t>
        </is>
      </c>
      <c r="V77" s="15" t="inlineStr">
        <is>
          <t>Zero calorie/sugar/sweetener, naturally essenced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Iconic seltzer; huge mainstream base</t>
        </is>
      </c>
      <c r="AC77" s="15" t="inlineStr">
        <is>
          <t>The cult zero-everything sparkling water</t>
        </is>
      </c>
      <c r="AD77" s="15" t="inlineStr">
        <is>
          <t>Zero calories/sugar with cult brand status and price.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LaCroix</t>
        </is>
      </c>
      <c r="B78" s="15" t="inlineStr">
        <is>
          <t>LaCroix Sparkling Water | Berry | 18-pack 355mL</t>
        </is>
      </c>
      <c r="C78" s="15" t="inlineStr">
        <is>
          <t>5) Sparkling water &amp; soda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Berry</t>
        </is>
      </c>
      <c r="P78" s="16" t="n">
        <v>0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essence)</t>
        </is>
      </c>
      <c r="V78" s="15" t="inlineStr">
        <is>
          <t>Zero calorie/sugar/sweetener, naturally essenced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Iconic seltzer; huge mainstream base</t>
        </is>
      </c>
      <c r="AC78" s="15" t="inlineStr">
        <is>
          <t>The cult zero-everything sparkling water</t>
        </is>
      </c>
      <c r="AD78" s="15" t="inlineStr">
        <is>
          <t>Zero calories/sugar with cult brand status and price.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LaCroix</t>
        </is>
      </c>
      <c r="B79" s="15" t="inlineStr">
        <is>
          <t>LaCroix Sparkling Water | Berry | 24-pack 355mL</t>
        </is>
      </c>
      <c r="C79" s="15" t="inlineStr">
        <is>
          <t>5) Sparkling water &amp; soda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Berry</t>
        </is>
      </c>
      <c r="P79" s="16" t="n">
        <v>0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essence)</t>
        </is>
      </c>
      <c r="V79" s="15" t="inlineStr">
        <is>
          <t>Zero calorie/sugar/sweetener, naturally essenced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Iconic seltzer; huge mainstream base</t>
        </is>
      </c>
      <c r="AC79" s="15" t="inlineStr">
        <is>
          <t>The cult zero-everything sparkling water</t>
        </is>
      </c>
      <c r="AD79" s="15" t="inlineStr">
        <is>
          <t>Zero calories/sugar with cult brand status and price.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LaCroix</t>
        </is>
      </c>
      <c r="B80" s="15" t="inlineStr">
        <is>
          <t>LaCroix Sparkling Water | Passionfruit | single 355mL</t>
        </is>
      </c>
      <c r="C80" s="15" t="inlineStr">
        <is>
          <t>5) Sparkling water &amp; soda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Passionfruit</t>
        </is>
      </c>
      <c r="P80" s="16" t="n">
        <v>0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essence)</t>
        </is>
      </c>
      <c r="V80" s="15" t="inlineStr">
        <is>
          <t>Zero calorie/sugar/sweetener, naturally essenced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Iconic seltzer; huge mainstream base</t>
        </is>
      </c>
      <c r="AC80" s="15" t="inlineStr">
        <is>
          <t>The cult zero-everything sparkling water</t>
        </is>
      </c>
      <c r="AD80" s="15" t="inlineStr">
        <is>
          <t>Zero calories/sugar with cult brand status and price.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LaCroix</t>
        </is>
      </c>
      <c r="B81" s="15" t="inlineStr">
        <is>
          <t>LaCroix Sparkling Water | Passionfruit | 8-pack 355mL</t>
        </is>
      </c>
      <c r="C81" s="15" t="inlineStr">
        <is>
          <t>5) Sparkling water &amp; soda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Passionfruit</t>
        </is>
      </c>
      <c r="P81" s="16" t="n">
        <v>0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essence)</t>
        </is>
      </c>
      <c r="V81" s="15" t="inlineStr">
        <is>
          <t>Zero calorie/sugar/sweetener, naturally essenced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Iconic seltzer; huge mainstream base</t>
        </is>
      </c>
      <c r="AC81" s="15" t="inlineStr">
        <is>
          <t>The cult zero-everything sparkling water</t>
        </is>
      </c>
      <c r="AD81" s="15" t="inlineStr">
        <is>
          <t>Zero calories/sugar with cult brand status and price.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LaCroix</t>
        </is>
      </c>
      <c r="B82" s="15" t="inlineStr">
        <is>
          <t>LaCroix Sparkling Water | Passionfruit | 12-pack 355mL</t>
        </is>
      </c>
      <c r="C82" s="15" t="inlineStr">
        <is>
          <t>5) Sparkling water &amp; soda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Passionfruit</t>
        </is>
      </c>
      <c r="P82" s="16" t="n">
        <v>0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essence)</t>
        </is>
      </c>
      <c r="V82" s="15" t="inlineStr">
        <is>
          <t>Zero calorie/sugar/sweetener, naturally essenced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Iconic seltzer; huge mainstream base</t>
        </is>
      </c>
      <c r="AC82" s="15" t="inlineStr">
        <is>
          <t>The cult zero-everything sparkling water</t>
        </is>
      </c>
      <c r="AD82" s="15" t="inlineStr">
        <is>
          <t>Zero calories/sugar with cult brand status and price.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LaCroix</t>
        </is>
      </c>
      <c r="B83" s="15" t="inlineStr">
        <is>
          <t>LaCroix Sparkling Water | Passionfruit | 15-pack 355mL</t>
        </is>
      </c>
      <c r="C83" s="15" t="inlineStr">
        <is>
          <t>5) Sparkling water &amp; soda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Passionfruit</t>
        </is>
      </c>
      <c r="P83" s="16" t="n">
        <v>0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essence)</t>
        </is>
      </c>
      <c r="V83" s="15" t="inlineStr">
        <is>
          <t>Zero calorie/sugar/sweetener, naturally essenced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Iconic seltzer; huge mainstream base</t>
        </is>
      </c>
      <c r="AC83" s="15" t="inlineStr">
        <is>
          <t>The cult zero-everything sparkling water</t>
        </is>
      </c>
      <c r="AD83" s="15" t="inlineStr">
        <is>
          <t>Zero calories/sugar with cult brand status and price.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LaCroix</t>
        </is>
      </c>
      <c r="B84" s="15" t="inlineStr">
        <is>
          <t>LaCroix Sparkling Water | Passionfruit | 18-pack 355mL</t>
        </is>
      </c>
      <c r="C84" s="15" t="inlineStr">
        <is>
          <t>5) Sparkling water &amp; soda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Passionfruit</t>
        </is>
      </c>
      <c r="P84" s="16" t="n">
        <v>0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essence)</t>
        </is>
      </c>
      <c r="V84" s="15" t="inlineStr">
        <is>
          <t>Zero calorie/sugar/sweetener, naturally essenced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Iconic seltzer; huge mainstream base</t>
        </is>
      </c>
      <c r="AC84" s="15" t="inlineStr">
        <is>
          <t>The cult zero-everything sparkling water</t>
        </is>
      </c>
      <c r="AD84" s="15" t="inlineStr">
        <is>
          <t>Zero calories/sugar with cult brand status and price.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LaCroix</t>
        </is>
      </c>
      <c r="B85" s="15" t="inlineStr">
        <is>
          <t>LaCroix Sparkling Water | Passionfruit | 24-pack 355mL</t>
        </is>
      </c>
      <c r="C85" s="15" t="inlineStr">
        <is>
          <t>5) Sparkling water &amp; soda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Passionfruit</t>
        </is>
      </c>
      <c r="P85" s="16" t="n">
        <v>0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essence)</t>
        </is>
      </c>
      <c r="V85" s="15" t="inlineStr">
        <is>
          <t>Zero calorie/sugar/sweetener, naturally essenced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Iconic seltzer; huge mainstream base</t>
        </is>
      </c>
      <c r="AC85" s="15" t="inlineStr">
        <is>
          <t>The cult zero-everything sparkling water</t>
        </is>
      </c>
      <c r="AD85" s="15" t="inlineStr">
        <is>
          <t>Zero calories/sugar with cult brand status and price.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LaCroix</t>
        </is>
      </c>
      <c r="B86" s="15" t="inlineStr">
        <is>
          <t>LaCroix Sparkling Water | Key Lime | single 355mL</t>
        </is>
      </c>
      <c r="C86" s="15" t="inlineStr">
        <is>
          <t>5) Sparkling water &amp; soda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Key Lime</t>
        </is>
      </c>
      <c r="P86" s="16" t="n">
        <v>0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essence)</t>
        </is>
      </c>
      <c r="V86" s="15" t="inlineStr">
        <is>
          <t>Zero calorie/sugar/sweetener, naturally essenced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Iconic seltzer; huge mainstream base</t>
        </is>
      </c>
      <c r="AC86" s="15" t="inlineStr">
        <is>
          <t>The cult zero-everything sparkling water</t>
        </is>
      </c>
      <c r="AD86" s="15" t="inlineStr">
        <is>
          <t>Zero calories/sugar with cult brand status and price.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LaCroix</t>
        </is>
      </c>
      <c r="B87" s="15" t="inlineStr">
        <is>
          <t>LaCroix Sparkling Water | Key Lime | 8-pack 355mL</t>
        </is>
      </c>
      <c r="C87" s="15" t="inlineStr">
        <is>
          <t>5) Sparkling water &amp; soda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Key Lime</t>
        </is>
      </c>
      <c r="P87" s="16" t="n">
        <v>0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essence)</t>
        </is>
      </c>
      <c r="V87" s="15" t="inlineStr">
        <is>
          <t>Zero calorie/sugar/sweetener, naturally essenced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Iconic seltzer; huge mainstream base</t>
        </is>
      </c>
      <c r="AC87" s="15" t="inlineStr">
        <is>
          <t>The cult zero-everything sparkling water</t>
        </is>
      </c>
      <c r="AD87" s="15" t="inlineStr">
        <is>
          <t>Zero calories/sugar with cult brand status and price.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LaCroix</t>
        </is>
      </c>
      <c r="B88" s="15" t="inlineStr">
        <is>
          <t>LaCroix Sparkling Water | Key Lime | 12-pack 355mL</t>
        </is>
      </c>
      <c r="C88" s="15" t="inlineStr">
        <is>
          <t>5) Sparkling water &amp; soda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Key Lime</t>
        </is>
      </c>
      <c r="P88" s="16" t="n">
        <v>0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essence)</t>
        </is>
      </c>
      <c r="V88" s="15" t="inlineStr">
        <is>
          <t>Zero calorie/sugar/sweetener, naturally essenced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Iconic seltzer; huge mainstream base</t>
        </is>
      </c>
      <c r="AC88" s="15" t="inlineStr">
        <is>
          <t>The cult zero-everything sparkling water</t>
        </is>
      </c>
      <c r="AD88" s="15" t="inlineStr">
        <is>
          <t>Zero calories/sugar with cult brand status and price.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LaCroix</t>
        </is>
      </c>
      <c r="B89" s="15" t="inlineStr">
        <is>
          <t>LaCroix Sparkling Water | Key Lime | 15-pack 355mL</t>
        </is>
      </c>
      <c r="C89" s="15" t="inlineStr">
        <is>
          <t>5) Sparkling water &amp; soda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Key Lime</t>
        </is>
      </c>
      <c r="P89" s="16" t="n">
        <v>0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essence)</t>
        </is>
      </c>
      <c r="V89" s="15" t="inlineStr">
        <is>
          <t>Zero calorie/sugar/sweetener, naturally essenced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Iconic seltzer; huge mainstream base</t>
        </is>
      </c>
      <c r="AC89" s="15" t="inlineStr">
        <is>
          <t>The cult zero-everything sparkling water</t>
        </is>
      </c>
      <c r="AD89" s="15" t="inlineStr">
        <is>
          <t>Zero calories/sugar with cult brand status and price.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LaCroix</t>
        </is>
      </c>
      <c r="B90" s="15" t="inlineStr">
        <is>
          <t>LaCroix Sparkling Water | Key Lime | 18-pack 355mL</t>
        </is>
      </c>
      <c r="C90" s="15" t="inlineStr">
        <is>
          <t>5) Sparkling water &amp; soda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Key Lime</t>
        </is>
      </c>
      <c r="P90" s="16" t="n">
        <v>0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essence)</t>
        </is>
      </c>
      <c r="V90" s="15" t="inlineStr">
        <is>
          <t>Zero calorie/sugar/sweetener, naturally essenced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Iconic seltzer; huge mainstream base</t>
        </is>
      </c>
      <c r="AC90" s="15" t="inlineStr">
        <is>
          <t>The cult zero-everything sparkling water</t>
        </is>
      </c>
      <c r="AD90" s="15" t="inlineStr">
        <is>
          <t>Zero calories/sugar with cult brand status and price.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LaCroix</t>
        </is>
      </c>
      <c r="B91" s="15" t="inlineStr">
        <is>
          <t>LaCroix Sparkling Water | Key Lime | 24-pack 355mL</t>
        </is>
      </c>
      <c r="C91" s="15" t="inlineStr">
        <is>
          <t>5) Sparkling water &amp; soda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Key Lime</t>
        </is>
      </c>
      <c r="P91" s="16" t="n">
        <v>0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essence)</t>
        </is>
      </c>
      <c r="V91" s="15" t="inlineStr">
        <is>
          <t>Zero calorie/sugar/sweetener, naturally essenced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Iconic seltzer; huge mainstream base</t>
        </is>
      </c>
      <c r="AC91" s="15" t="inlineStr">
        <is>
          <t>The cult zero-everything sparkling water</t>
        </is>
      </c>
      <c r="AD91" s="15" t="inlineStr">
        <is>
          <t>Zero calories/sugar with cult brand status and price.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LaCroix</t>
        </is>
      </c>
      <c r="B92" s="15" t="inlineStr">
        <is>
          <t>LaCroix Sparkling Water | Cerise Limon | single 355mL</t>
        </is>
      </c>
      <c r="C92" s="15" t="inlineStr">
        <is>
          <t>5) Sparkling water &amp; soda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Cerise Limon</t>
        </is>
      </c>
      <c r="P92" s="16" t="n">
        <v>0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essence)</t>
        </is>
      </c>
      <c r="V92" s="15" t="inlineStr">
        <is>
          <t>Zero calorie/sugar/sweetener, naturally essenced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Iconic seltzer; huge mainstream base</t>
        </is>
      </c>
      <c r="AC92" s="15" t="inlineStr">
        <is>
          <t>The cult zero-everything sparkling water</t>
        </is>
      </c>
      <c r="AD92" s="15" t="inlineStr">
        <is>
          <t>Zero calories/sugar with cult brand status and price.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LaCroix</t>
        </is>
      </c>
      <c r="B93" s="15" t="inlineStr">
        <is>
          <t>LaCroix Sparkling Water | Cerise Limon | 8-pack 355mL</t>
        </is>
      </c>
      <c r="C93" s="15" t="inlineStr">
        <is>
          <t>5) Sparkling water &amp; soda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Cerise Limon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0</v>
      </c>
      <c r="U93" s="15" t="inlineStr">
        <is>
          <t>None (natural essence)</t>
        </is>
      </c>
      <c r="V93" s="15" t="inlineStr">
        <is>
          <t>Zero calorie/sugar/sweetener, naturally essenced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Iconic seltzer; huge mainstream base</t>
        </is>
      </c>
      <c r="AC93" s="15" t="inlineStr">
        <is>
          <t>The cult zero-everything sparkling water</t>
        </is>
      </c>
      <c r="AD93" s="15" t="inlineStr">
        <is>
          <t>Zero calories/sugar with cult brand status and price.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LaCroix</t>
        </is>
      </c>
      <c r="B94" s="15" t="inlineStr">
        <is>
          <t>LaCroix Sparkling Water | Cerise Limon | 12-pack 355mL</t>
        </is>
      </c>
      <c r="C94" s="15" t="inlineStr">
        <is>
          <t>5) Sparkling water &amp; soda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Cerise Limon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0</v>
      </c>
      <c r="U94" s="15" t="inlineStr">
        <is>
          <t>None (natural essence)</t>
        </is>
      </c>
      <c r="V94" s="15" t="inlineStr">
        <is>
          <t>Zero calorie/sugar/sweetener, naturally essenced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Iconic seltzer; huge mainstream base</t>
        </is>
      </c>
      <c r="AC94" s="15" t="inlineStr">
        <is>
          <t>The cult zero-everything sparkling water</t>
        </is>
      </c>
      <c r="AD94" s="15" t="inlineStr">
        <is>
          <t>Zero calories/sugar with cult brand status and price.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LaCroix</t>
        </is>
      </c>
      <c r="B95" s="15" t="inlineStr">
        <is>
          <t>LaCroix Sparkling Water | Cerise Limon | 15-pack 355mL</t>
        </is>
      </c>
      <c r="C95" s="15" t="inlineStr">
        <is>
          <t>5) Sparkling water &amp; soda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Cerise Limon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0</v>
      </c>
      <c r="U95" s="15" t="inlineStr">
        <is>
          <t>None (natural essence)</t>
        </is>
      </c>
      <c r="V95" s="15" t="inlineStr">
        <is>
          <t>Zero calorie/sugar/sweetener, naturally essenced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Iconic seltzer; huge mainstream base</t>
        </is>
      </c>
      <c r="AC95" s="15" t="inlineStr">
        <is>
          <t>The cult zero-everything sparkling water</t>
        </is>
      </c>
      <c r="AD95" s="15" t="inlineStr">
        <is>
          <t>Zero calories/sugar with cult brand status and price.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LaCroix</t>
        </is>
      </c>
      <c r="B96" s="15" t="inlineStr">
        <is>
          <t>LaCroix Sparkling Water | Cerise Limon | 18-pack 355mL</t>
        </is>
      </c>
      <c r="C96" s="15" t="inlineStr">
        <is>
          <t>5) Sparkling water &amp; soda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Cerise Limon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0</v>
      </c>
      <c r="U96" s="15" t="inlineStr">
        <is>
          <t>None (natural essence)</t>
        </is>
      </c>
      <c r="V96" s="15" t="inlineStr">
        <is>
          <t>Zero calorie/sugar/sweetener, naturally essenced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Iconic seltzer; huge mainstream base</t>
        </is>
      </c>
      <c r="AC96" s="15" t="inlineStr">
        <is>
          <t>The cult zero-everything sparkling water</t>
        </is>
      </c>
      <c r="AD96" s="15" t="inlineStr">
        <is>
          <t>Zero calories/sugar with cult brand status and price.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LaCroix</t>
        </is>
      </c>
      <c r="B97" s="15" t="inlineStr">
        <is>
          <t>LaCroix Sparkling Water | Cerise Limon | 24-pack 355mL</t>
        </is>
      </c>
      <c r="C97" s="15" t="inlineStr">
        <is>
          <t>5) Sparkling water &amp; soda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Cerise Limon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0</v>
      </c>
      <c r="U97" s="15" t="inlineStr">
        <is>
          <t>None (natural essence)</t>
        </is>
      </c>
      <c r="V97" s="15" t="inlineStr">
        <is>
          <t>Zero calorie/sugar/sweetener, naturally essenced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Iconic seltzer; huge mainstream base</t>
        </is>
      </c>
      <c r="AC97" s="15" t="inlineStr">
        <is>
          <t>The cult zero-everything sparkling water</t>
        </is>
      </c>
      <c r="AD97" s="15" t="inlineStr">
        <is>
          <t>Zero calories/sugar with cult brand status and price.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bubly</t>
        </is>
      </c>
      <c r="B98" s="15" t="inlineStr">
        <is>
          <t>bubly Sparkling Water | Cherry | single 355mL</t>
        </is>
      </c>
      <c r="C98" s="15" t="inlineStr">
        <is>
          <t>5) Sparkling water &amp; soda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Cherry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0</v>
      </c>
      <c r="U98" s="15" t="inlineStr">
        <is>
          <t>None (natural flavours)</t>
        </is>
      </c>
      <c r="V98" s="15" t="inlineStr">
        <is>
          <t>Zero calorie/sugar/sweetener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PepsiCo muscle; aggressive pricing &amp; distribution</t>
        </is>
      </c>
      <c r="AC98" s="15" t="inlineStr">
        <is>
          <t>Cheerful zero-calorie sparkling water at a sharp price</t>
        </is>
      </c>
      <c r="AD98" s="15" t="inlineStr">
        <is>
          <t>Mainstream zero-everything seltzer, usually well priced.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bubly</t>
        </is>
      </c>
      <c r="B99" s="15" t="inlineStr">
        <is>
          <t>bubly Sparkling Water | Cherry | 8-pack 355mL</t>
        </is>
      </c>
      <c r="C99" s="15" t="inlineStr">
        <is>
          <t>5) Sparkling water &amp; soda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Cherry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0</v>
      </c>
      <c r="U99" s="15" t="inlineStr">
        <is>
          <t>None (natural flavours)</t>
        </is>
      </c>
      <c r="V99" s="15" t="inlineStr">
        <is>
          <t>Zero calorie/sugar/sweetener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PepsiCo muscle; aggressive pricing &amp; distribution</t>
        </is>
      </c>
      <c r="AC99" s="15" t="inlineStr">
        <is>
          <t>Cheerful zero-calorie sparkling water at a sharp price</t>
        </is>
      </c>
      <c r="AD99" s="15" t="inlineStr">
        <is>
          <t>Mainstream zero-everything seltzer, usually well priced.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bubly</t>
        </is>
      </c>
      <c r="B100" s="15" t="inlineStr">
        <is>
          <t>bubly Sparkling Water | Cherry | 12-pack 355mL</t>
        </is>
      </c>
      <c r="C100" s="15" t="inlineStr">
        <is>
          <t>5) Sparkling water &amp; soda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Cherry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0</v>
      </c>
      <c r="U100" s="15" t="inlineStr">
        <is>
          <t>None (natural flavours)</t>
        </is>
      </c>
      <c r="V100" s="15" t="inlineStr">
        <is>
          <t>Zero calorie/sugar/sweetener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PepsiCo muscle; aggressive pricing &amp; distribution</t>
        </is>
      </c>
      <c r="AC100" s="15" t="inlineStr">
        <is>
          <t>Cheerful zero-calorie sparkling water at a sharp price</t>
        </is>
      </c>
      <c r="AD100" s="15" t="inlineStr">
        <is>
          <t>Mainstream zero-everything seltzer, usually well priced.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bubly</t>
        </is>
      </c>
      <c r="B101" s="15" t="inlineStr">
        <is>
          <t>bubly Sparkling Water | Cherry | 15-pack 355mL</t>
        </is>
      </c>
      <c r="C101" s="15" t="inlineStr">
        <is>
          <t>5) Sparkling water &amp; soda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Cherry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0</v>
      </c>
      <c r="U101" s="15" t="inlineStr">
        <is>
          <t>None (natural flavours)</t>
        </is>
      </c>
      <c r="V101" s="15" t="inlineStr">
        <is>
          <t>Zero calorie/sugar/sweetener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PepsiCo muscle; aggressive pricing &amp; distribution</t>
        </is>
      </c>
      <c r="AC101" s="15" t="inlineStr">
        <is>
          <t>Cheerful zero-calorie sparkling water at a sharp price</t>
        </is>
      </c>
      <c r="AD101" s="15" t="inlineStr">
        <is>
          <t>Mainstream zero-everything seltzer, usually well priced.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bubly</t>
        </is>
      </c>
      <c r="B102" s="15" t="inlineStr">
        <is>
          <t>bubly Sparkling Water | Cherry | 18-pack 355mL</t>
        </is>
      </c>
      <c r="C102" s="15" t="inlineStr">
        <is>
          <t>5) Sparkling water &amp; soda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Cherry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0</v>
      </c>
      <c r="U102" s="15" t="inlineStr">
        <is>
          <t>None (natural flavours)</t>
        </is>
      </c>
      <c r="V102" s="15" t="inlineStr">
        <is>
          <t>Zero calorie/sugar/sweetener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PepsiCo muscle; aggressive pricing &amp; distribution</t>
        </is>
      </c>
      <c r="AC102" s="15" t="inlineStr">
        <is>
          <t>Cheerful zero-calorie sparkling water at a sharp price</t>
        </is>
      </c>
      <c r="AD102" s="15" t="inlineStr">
        <is>
          <t>Mainstream zero-everything seltzer, usually well priced.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bubly</t>
        </is>
      </c>
      <c r="B103" s="15" t="inlineStr">
        <is>
          <t>bubly Sparkling Water | Cherry | 24-pack 355mL</t>
        </is>
      </c>
      <c r="C103" s="15" t="inlineStr">
        <is>
          <t>5) Sparkling water &amp; soda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Cherry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0</v>
      </c>
      <c r="U103" s="15" t="inlineStr">
        <is>
          <t>None (natural flavours)</t>
        </is>
      </c>
      <c r="V103" s="15" t="inlineStr">
        <is>
          <t>Zero calorie/sugar/sweetener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PepsiCo muscle; aggressive pricing &amp; distribution</t>
        </is>
      </c>
      <c r="AC103" s="15" t="inlineStr">
        <is>
          <t>Cheerful zero-calorie sparkling water at a sharp price</t>
        </is>
      </c>
      <c r="AD103" s="15" t="inlineStr">
        <is>
          <t>Mainstream zero-everything seltzer, usually well priced.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bubly</t>
        </is>
      </c>
      <c r="B104" s="15" t="inlineStr">
        <is>
          <t>bubly Sparkling Water | Lime | single 355mL</t>
        </is>
      </c>
      <c r="C104" s="15" t="inlineStr">
        <is>
          <t>5) Sparkling water &amp; soda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Lime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0</v>
      </c>
      <c r="U104" s="15" t="inlineStr">
        <is>
          <t>None (natural flavours)</t>
        </is>
      </c>
      <c r="V104" s="15" t="inlineStr">
        <is>
          <t>Zero calorie/sugar/sweetener</t>
        </is>
      </c>
      <c r="W104" s="19" t="n"/>
      <c r="X104" s="19" t="n"/>
      <c r="Y104" s="19" t="n"/>
      <c r="Z104" s="19" t="n"/>
      <c r="AA104" s="15" t="inlineStr">
        <is>
          <t>Very High</t>
        </is>
      </c>
      <c r="AB104" s="15" t="inlineStr">
        <is>
          <t>PepsiCo muscle; aggressive pricing &amp; distribution</t>
        </is>
      </c>
      <c r="AC104" s="15" t="inlineStr">
        <is>
          <t>Cheerful zero-calorie sparkling water at a sharp price</t>
        </is>
      </c>
      <c r="AD104" s="15" t="inlineStr">
        <is>
          <t>Mainstream zero-everything seltzer, usually well priced.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bubly</t>
        </is>
      </c>
      <c r="B105" s="15" t="inlineStr">
        <is>
          <t>bubly Sparkling Water | Lime | 8-pack 355mL</t>
        </is>
      </c>
      <c r="C105" s="15" t="inlineStr">
        <is>
          <t>5) Sparkling water &amp; soda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Lime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0</v>
      </c>
      <c r="U105" s="15" t="inlineStr">
        <is>
          <t>None (natural flavours)</t>
        </is>
      </c>
      <c r="V105" s="15" t="inlineStr">
        <is>
          <t>Zero calorie/sugar/sweetener</t>
        </is>
      </c>
      <c r="W105" s="19" t="n"/>
      <c r="X105" s="19" t="n"/>
      <c r="Y105" s="19" t="n"/>
      <c r="Z105" s="19" t="n"/>
      <c r="AA105" s="15" t="inlineStr">
        <is>
          <t>Very High</t>
        </is>
      </c>
      <c r="AB105" s="15" t="inlineStr">
        <is>
          <t>PepsiCo muscle; aggressive pricing &amp; distribution</t>
        </is>
      </c>
      <c r="AC105" s="15" t="inlineStr">
        <is>
          <t>Cheerful zero-calorie sparkling water at a sharp price</t>
        </is>
      </c>
      <c r="AD105" s="15" t="inlineStr">
        <is>
          <t>Mainstream zero-everything seltzer, usually well priced.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bubly</t>
        </is>
      </c>
      <c r="B106" s="15" t="inlineStr">
        <is>
          <t>bubly Sparkling Water | Lime | 12-pack 355mL</t>
        </is>
      </c>
      <c r="C106" s="15" t="inlineStr">
        <is>
          <t>5) Sparkling water &amp; soda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Lime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0</v>
      </c>
      <c r="U106" s="15" t="inlineStr">
        <is>
          <t>None (natural flavours)</t>
        </is>
      </c>
      <c r="V106" s="15" t="inlineStr">
        <is>
          <t>Zero calorie/sugar/sweetener</t>
        </is>
      </c>
      <c r="W106" s="19" t="n"/>
      <c r="X106" s="19" t="n"/>
      <c r="Y106" s="19" t="n"/>
      <c r="Z106" s="19" t="n"/>
      <c r="AA106" s="15" t="inlineStr">
        <is>
          <t>Very High</t>
        </is>
      </c>
      <c r="AB106" s="15" t="inlineStr">
        <is>
          <t>PepsiCo muscle; aggressive pricing &amp; distribution</t>
        </is>
      </c>
      <c r="AC106" s="15" t="inlineStr">
        <is>
          <t>Cheerful zero-calorie sparkling water at a sharp price</t>
        </is>
      </c>
      <c r="AD106" s="15" t="inlineStr">
        <is>
          <t>Mainstream zero-everything seltzer, usually well priced.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bubly</t>
        </is>
      </c>
      <c r="B107" s="15" t="inlineStr">
        <is>
          <t>bubly Sparkling Water | Lime | 15-pack 355mL</t>
        </is>
      </c>
      <c r="C107" s="15" t="inlineStr">
        <is>
          <t>5) Sparkling water &amp; soda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Lime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0</v>
      </c>
      <c r="U107" s="15" t="inlineStr">
        <is>
          <t>None (natural flavours)</t>
        </is>
      </c>
      <c r="V107" s="15" t="inlineStr">
        <is>
          <t>Zero calorie/sugar/sweetener</t>
        </is>
      </c>
      <c r="W107" s="19" t="n"/>
      <c r="X107" s="19" t="n"/>
      <c r="Y107" s="19" t="n"/>
      <c r="Z107" s="19" t="n"/>
      <c r="AA107" s="15" t="inlineStr">
        <is>
          <t>Very High</t>
        </is>
      </c>
      <c r="AB107" s="15" t="inlineStr">
        <is>
          <t>PepsiCo muscle; aggressive pricing &amp; distribution</t>
        </is>
      </c>
      <c r="AC107" s="15" t="inlineStr">
        <is>
          <t>Cheerful zero-calorie sparkling water at a sharp price</t>
        </is>
      </c>
      <c r="AD107" s="15" t="inlineStr">
        <is>
          <t>Mainstream zero-everything seltzer, usually well priced.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bubly</t>
        </is>
      </c>
      <c r="B108" s="15" t="inlineStr">
        <is>
          <t>bubly Sparkling Water | Lime | 18-pack 355mL</t>
        </is>
      </c>
      <c r="C108" s="15" t="inlineStr">
        <is>
          <t>5) Sparkling water &amp; soda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Lime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0</v>
      </c>
      <c r="U108" s="15" t="inlineStr">
        <is>
          <t>None (natural flavours)</t>
        </is>
      </c>
      <c r="V108" s="15" t="inlineStr">
        <is>
          <t>Zero calorie/sugar/sweetener</t>
        </is>
      </c>
      <c r="W108" s="19" t="n"/>
      <c r="X108" s="19" t="n"/>
      <c r="Y108" s="19" t="n"/>
      <c r="Z108" s="19" t="n"/>
      <c r="AA108" s="15" t="inlineStr">
        <is>
          <t>Very High</t>
        </is>
      </c>
      <c r="AB108" s="15" t="inlineStr">
        <is>
          <t>PepsiCo muscle; aggressive pricing &amp; distribution</t>
        </is>
      </c>
      <c r="AC108" s="15" t="inlineStr">
        <is>
          <t>Cheerful zero-calorie sparkling water at a sharp price</t>
        </is>
      </c>
      <c r="AD108" s="15" t="inlineStr">
        <is>
          <t>Mainstream zero-everything seltzer, usually well priced.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bubly</t>
        </is>
      </c>
      <c r="B109" s="15" t="inlineStr">
        <is>
          <t>bubly Sparkling Water | Lime | 24-pack 355mL</t>
        </is>
      </c>
      <c r="C109" s="15" t="inlineStr">
        <is>
          <t>5) Sparkling water &amp; soda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Lime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0</v>
      </c>
      <c r="U109" s="15" t="inlineStr">
        <is>
          <t>None (natural flavours)</t>
        </is>
      </c>
      <c r="V109" s="15" t="inlineStr">
        <is>
          <t>Zero calorie/sugar/sweetener</t>
        </is>
      </c>
      <c r="W109" s="19" t="n"/>
      <c r="X109" s="19" t="n"/>
      <c r="Y109" s="19" t="n"/>
      <c r="Z109" s="19" t="n"/>
      <c r="AA109" s="15" t="inlineStr">
        <is>
          <t>Very High</t>
        </is>
      </c>
      <c r="AB109" s="15" t="inlineStr">
        <is>
          <t>PepsiCo muscle; aggressive pricing &amp; distribution</t>
        </is>
      </c>
      <c r="AC109" s="15" t="inlineStr">
        <is>
          <t>Cheerful zero-calorie sparkling water at a sharp price</t>
        </is>
      </c>
      <c r="AD109" s="15" t="inlineStr">
        <is>
          <t>Mainstream zero-everything seltzer, usually well priced.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bubly</t>
        </is>
      </c>
      <c r="B110" s="15" t="inlineStr">
        <is>
          <t>bubly Sparkling Water | Grapefruit | single 355mL</t>
        </is>
      </c>
      <c r="C110" s="15" t="inlineStr">
        <is>
          <t>5) Sparkling water &amp; soda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Grapefruit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0</v>
      </c>
      <c r="U110" s="15" t="inlineStr">
        <is>
          <t>None (natural flavours)</t>
        </is>
      </c>
      <c r="V110" s="15" t="inlineStr">
        <is>
          <t>Zero calorie/sugar/sweetener</t>
        </is>
      </c>
      <c r="W110" s="19" t="n"/>
      <c r="X110" s="19" t="n"/>
      <c r="Y110" s="19" t="n"/>
      <c r="Z110" s="19" t="n"/>
      <c r="AA110" s="15" t="inlineStr">
        <is>
          <t>Very High</t>
        </is>
      </c>
      <c r="AB110" s="15" t="inlineStr">
        <is>
          <t>PepsiCo muscle; aggressive pricing &amp; distribution</t>
        </is>
      </c>
      <c r="AC110" s="15" t="inlineStr">
        <is>
          <t>Cheerful zero-calorie sparkling water at a sharp price</t>
        </is>
      </c>
      <c r="AD110" s="15" t="inlineStr">
        <is>
          <t>Mainstream zero-everything seltzer, usually well priced.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bubly</t>
        </is>
      </c>
      <c r="B111" s="15" t="inlineStr">
        <is>
          <t>bubly Sparkling Water | Grapefruit | 8-pack 355mL</t>
        </is>
      </c>
      <c r="C111" s="15" t="inlineStr">
        <is>
          <t>5) Sparkling water &amp; soda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Grapefruit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0</v>
      </c>
      <c r="U111" s="15" t="inlineStr">
        <is>
          <t>None (natural flavours)</t>
        </is>
      </c>
      <c r="V111" s="15" t="inlineStr">
        <is>
          <t>Zero calorie/sugar/sweetener</t>
        </is>
      </c>
      <c r="W111" s="19" t="n"/>
      <c r="X111" s="19" t="n"/>
      <c r="Y111" s="19" t="n"/>
      <c r="Z111" s="19" t="n"/>
      <c r="AA111" s="15" t="inlineStr">
        <is>
          <t>Very High</t>
        </is>
      </c>
      <c r="AB111" s="15" t="inlineStr">
        <is>
          <t>PepsiCo muscle; aggressive pricing &amp; distribution</t>
        </is>
      </c>
      <c r="AC111" s="15" t="inlineStr">
        <is>
          <t>Cheerful zero-calorie sparkling water at a sharp price</t>
        </is>
      </c>
      <c r="AD111" s="15" t="inlineStr">
        <is>
          <t>Mainstream zero-everything seltzer, usually well priced.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bubly</t>
        </is>
      </c>
      <c r="B112" s="15" t="inlineStr">
        <is>
          <t>bubly Sparkling Water | Grapefruit | 12-pack 355mL</t>
        </is>
      </c>
      <c r="C112" s="15" t="inlineStr">
        <is>
          <t>5) Sparkling water &amp; soda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Grapefruit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0</v>
      </c>
      <c r="U112" s="15" t="inlineStr">
        <is>
          <t>None (natural flavours)</t>
        </is>
      </c>
      <c r="V112" s="15" t="inlineStr">
        <is>
          <t>Zero calorie/sugar/sweetener</t>
        </is>
      </c>
      <c r="W112" s="19" t="n"/>
      <c r="X112" s="19" t="n"/>
      <c r="Y112" s="19" t="n"/>
      <c r="Z112" s="19" t="n"/>
      <c r="AA112" s="15" t="inlineStr">
        <is>
          <t>Very High</t>
        </is>
      </c>
      <c r="AB112" s="15" t="inlineStr">
        <is>
          <t>PepsiCo muscle; aggressive pricing &amp; distribution</t>
        </is>
      </c>
      <c r="AC112" s="15" t="inlineStr">
        <is>
          <t>Cheerful zero-calorie sparkling water at a sharp price</t>
        </is>
      </c>
      <c r="AD112" s="15" t="inlineStr">
        <is>
          <t>Mainstream zero-everything seltzer, usually well priced.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bubly</t>
        </is>
      </c>
      <c r="B113" s="15" t="inlineStr">
        <is>
          <t>bubly Sparkling Water | Grapefruit | 15-pack 355mL</t>
        </is>
      </c>
      <c r="C113" s="15" t="inlineStr">
        <is>
          <t>5) Sparkling water &amp; soda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Grapefruit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0</v>
      </c>
      <c r="U113" s="15" t="inlineStr">
        <is>
          <t>None (natural flavours)</t>
        </is>
      </c>
      <c r="V113" s="15" t="inlineStr">
        <is>
          <t>Zero calorie/sugar/sweetener</t>
        </is>
      </c>
      <c r="W113" s="19" t="n"/>
      <c r="X113" s="19" t="n"/>
      <c r="Y113" s="19" t="n"/>
      <c r="Z113" s="19" t="n"/>
      <c r="AA113" s="15" t="inlineStr">
        <is>
          <t>Very High</t>
        </is>
      </c>
      <c r="AB113" s="15" t="inlineStr">
        <is>
          <t>PepsiCo muscle; aggressive pricing &amp; distribution</t>
        </is>
      </c>
      <c r="AC113" s="15" t="inlineStr">
        <is>
          <t>Cheerful zero-calorie sparkling water at a sharp price</t>
        </is>
      </c>
      <c r="AD113" s="15" t="inlineStr">
        <is>
          <t>Mainstream zero-everything seltzer, usually well priced.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bubly</t>
        </is>
      </c>
      <c r="B114" s="15" t="inlineStr">
        <is>
          <t>bubly Sparkling Water | Grapefruit | 18-pack 355mL</t>
        </is>
      </c>
      <c r="C114" s="15" t="inlineStr">
        <is>
          <t>5) Sparkling water &amp; soda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Grapefruit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0</v>
      </c>
      <c r="U114" s="15" t="inlineStr">
        <is>
          <t>None (natural flavours)</t>
        </is>
      </c>
      <c r="V114" s="15" t="inlineStr">
        <is>
          <t>Zero calorie/sugar/sweetener</t>
        </is>
      </c>
      <c r="W114" s="19" t="n"/>
      <c r="X114" s="19" t="n"/>
      <c r="Y114" s="19" t="n"/>
      <c r="Z114" s="19" t="n"/>
      <c r="AA114" s="15" t="inlineStr">
        <is>
          <t>Very High</t>
        </is>
      </c>
      <c r="AB114" s="15" t="inlineStr">
        <is>
          <t>PepsiCo muscle; aggressive pricing &amp; distribution</t>
        </is>
      </c>
      <c r="AC114" s="15" t="inlineStr">
        <is>
          <t>Cheerful zero-calorie sparkling water at a sharp price</t>
        </is>
      </c>
      <c r="AD114" s="15" t="inlineStr">
        <is>
          <t>Mainstream zero-everything seltzer, usually well priced.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bubly</t>
        </is>
      </c>
      <c r="B115" s="15" t="inlineStr">
        <is>
          <t>bubly Sparkling Water | Grapefruit | 24-pack 355mL</t>
        </is>
      </c>
      <c r="C115" s="15" t="inlineStr">
        <is>
          <t>5) Sparkling water &amp; soda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Grapefruit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0</v>
      </c>
      <c r="U115" s="15" t="inlineStr">
        <is>
          <t>None (natural flavours)</t>
        </is>
      </c>
      <c r="V115" s="15" t="inlineStr">
        <is>
          <t>Zero calorie/sugar/sweetener</t>
        </is>
      </c>
      <c r="W115" s="19" t="n"/>
      <c r="X115" s="19" t="n"/>
      <c r="Y115" s="19" t="n"/>
      <c r="Z115" s="19" t="n"/>
      <c r="AA115" s="15" t="inlineStr">
        <is>
          <t>Very High</t>
        </is>
      </c>
      <c r="AB115" s="15" t="inlineStr">
        <is>
          <t>PepsiCo muscle; aggressive pricing &amp; distribution</t>
        </is>
      </c>
      <c r="AC115" s="15" t="inlineStr">
        <is>
          <t>Cheerful zero-calorie sparkling water at a sharp price</t>
        </is>
      </c>
      <c r="AD115" s="15" t="inlineStr">
        <is>
          <t>Mainstream zero-everything seltzer, usually well priced.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bubly</t>
        </is>
      </c>
      <c r="B116" s="15" t="inlineStr">
        <is>
          <t>bubly Sparkling Water | Mango | single 355mL</t>
        </is>
      </c>
      <c r="C116" s="15" t="inlineStr">
        <is>
          <t>5) Sparkling water &amp; soda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Mango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0</v>
      </c>
      <c r="U116" s="15" t="inlineStr">
        <is>
          <t>None (natural flavours)</t>
        </is>
      </c>
      <c r="V116" s="15" t="inlineStr">
        <is>
          <t>Zero calorie/sugar/sweetener</t>
        </is>
      </c>
      <c r="W116" s="19" t="n"/>
      <c r="X116" s="19" t="n"/>
      <c r="Y116" s="19" t="n"/>
      <c r="Z116" s="19" t="n"/>
      <c r="AA116" s="15" t="inlineStr">
        <is>
          <t>Very High</t>
        </is>
      </c>
      <c r="AB116" s="15" t="inlineStr">
        <is>
          <t>PepsiCo muscle; aggressive pricing &amp; distribution</t>
        </is>
      </c>
      <c r="AC116" s="15" t="inlineStr">
        <is>
          <t>Cheerful zero-calorie sparkling water at a sharp price</t>
        </is>
      </c>
      <c r="AD116" s="15" t="inlineStr">
        <is>
          <t>Mainstream zero-everything seltzer, usually well priced.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bubly</t>
        </is>
      </c>
      <c r="B117" s="15" t="inlineStr">
        <is>
          <t>bubly Sparkling Water | Mango | 8-pack 355mL</t>
        </is>
      </c>
      <c r="C117" s="15" t="inlineStr">
        <is>
          <t>5) Sparkling water &amp; soda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Mango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0</v>
      </c>
      <c r="U117" s="15" t="inlineStr">
        <is>
          <t>None (natural flavours)</t>
        </is>
      </c>
      <c r="V117" s="15" t="inlineStr">
        <is>
          <t>Zero calorie/sugar/sweetener</t>
        </is>
      </c>
      <c r="W117" s="19" t="n"/>
      <c r="X117" s="19" t="n"/>
      <c r="Y117" s="19" t="n"/>
      <c r="Z117" s="19" t="n"/>
      <c r="AA117" s="15" t="inlineStr">
        <is>
          <t>Very High</t>
        </is>
      </c>
      <c r="AB117" s="15" t="inlineStr">
        <is>
          <t>PepsiCo muscle; aggressive pricing &amp; distribution</t>
        </is>
      </c>
      <c r="AC117" s="15" t="inlineStr">
        <is>
          <t>Cheerful zero-calorie sparkling water at a sharp price</t>
        </is>
      </c>
      <c r="AD117" s="15" t="inlineStr">
        <is>
          <t>Mainstream zero-everything seltzer, usually well priced.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bubly</t>
        </is>
      </c>
      <c r="B118" s="15" t="inlineStr">
        <is>
          <t>bubly Sparkling Water | Mango | 12-pack 355mL</t>
        </is>
      </c>
      <c r="C118" s="15" t="inlineStr">
        <is>
          <t>5) Sparkling water &amp; soda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Mango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0</v>
      </c>
      <c r="U118" s="15" t="inlineStr">
        <is>
          <t>None (natural flavours)</t>
        </is>
      </c>
      <c r="V118" s="15" t="inlineStr">
        <is>
          <t>Zero calorie/sugar/sweetener</t>
        </is>
      </c>
      <c r="W118" s="19" t="n"/>
      <c r="X118" s="19" t="n"/>
      <c r="Y118" s="19" t="n"/>
      <c r="Z118" s="19" t="n"/>
      <c r="AA118" s="15" t="inlineStr">
        <is>
          <t>Very High</t>
        </is>
      </c>
      <c r="AB118" s="15" t="inlineStr">
        <is>
          <t>PepsiCo muscle; aggressive pricing &amp; distribution</t>
        </is>
      </c>
      <c r="AC118" s="15" t="inlineStr">
        <is>
          <t>Cheerful zero-calorie sparkling water at a sharp price</t>
        </is>
      </c>
      <c r="AD118" s="15" t="inlineStr">
        <is>
          <t>Mainstream zero-everything seltzer, usually well priced.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bubly</t>
        </is>
      </c>
      <c r="B119" s="15" t="inlineStr">
        <is>
          <t>bubly Sparkling Water | Mango | 15-pack 355mL</t>
        </is>
      </c>
      <c r="C119" s="15" t="inlineStr">
        <is>
          <t>5) Sparkling water &amp; soda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Mango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0</v>
      </c>
      <c r="U119" s="15" t="inlineStr">
        <is>
          <t>None (natural flavours)</t>
        </is>
      </c>
      <c r="V119" s="15" t="inlineStr">
        <is>
          <t>Zero calorie/sugar/sweetener</t>
        </is>
      </c>
      <c r="W119" s="19" t="n"/>
      <c r="X119" s="19" t="n"/>
      <c r="Y119" s="19" t="n"/>
      <c r="Z119" s="19" t="n"/>
      <c r="AA119" s="15" t="inlineStr">
        <is>
          <t>Very High</t>
        </is>
      </c>
      <c r="AB119" s="15" t="inlineStr">
        <is>
          <t>PepsiCo muscle; aggressive pricing &amp; distribution</t>
        </is>
      </c>
      <c r="AC119" s="15" t="inlineStr">
        <is>
          <t>Cheerful zero-calorie sparkling water at a sharp price</t>
        </is>
      </c>
      <c r="AD119" s="15" t="inlineStr">
        <is>
          <t>Mainstream zero-everything seltzer, usually well priced.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bubly</t>
        </is>
      </c>
      <c r="B120" s="15" t="inlineStr">
        <is>
          <t>bubly Sparkling Water | Mango | 18-pack 355mL</t>
        </is>
      </c>
      <c r="C120" s="15" t="inlineStr">
        <is>
          <t>5) Sparkling water &amp; soda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Mango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0</v>
      </c>
      <c r="U120" s="15" t="inlineStr">
        <is>
          <t>None (natural flavours)</t>
        </is>
      </c>
      <c r="V120" s="15" t="inlineStr">
        <is>
          <t>Zero calorie/sugar/sweetener</t>
        </is>
      </c>
      <c r="W120" s="19" t="n"/>
      <c r="X120" s="19" t="n"/>
      <c r="Y120" s="19" t="n"/>
      <c r="Z120" s="19" t="n"/>
      <c r="AA120" s="15" t="inlineStr">
        <is>
          <t>Very High</t>
        </is>
      </c>
      <c r="AB120" s="15" t="inlineStr">
        <is>
          <t>PepsiCo muscle; aggressive pricing &amp; distribution</t>
        </is>
      </c>
      <c r="AC120" s="15" t="inlineStr">
        <is>
          <t>Cheerful zero-calorie sparkling water at a sharp price</t>
        </is>
      </c>
      <c r="AD120" s="15" t="inlineStr">
        <is>
          <t>Mainstream zero-everything seltzer, usually well priced.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bubly</t>
        </is>
      </c>
      <c r="B121" s="15" t="inlineStr">
        <is>
          <t>bubly Sparkling Water | Mango | 24-pack 355mL</t>
        </is>
      </c>
      <c r="C121" s="15" t="inlineStr">
        <is>
          <t>5) Sparkling water &amp; soda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Mango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0</v>
      </c>
      <c r="U121" s="15" t="inlineStr">
        <is>
          <t>None (natural flavours)</t>
        </is>
      </c>
      <c r="V121" s="15" t="inlineStr">
        <is>
          <t>Zero calorie/sugar/sweetener</t>
        </is>
      </c>
      <c r="W121" s="19" t="n"/>
      <c r="X121" s="19" t="n"/>
      <c r="Y121" s="19" t="n"/>
      <c r="Z121" s="19" t="n"/>
      <c r="AA121" s="15" t="inlineStr">
        <is>
          <t>Very High</t>
        </is>
      </c>
      <c r="AB121" s="15" t="inlineStr">
        <is>
          <t>PepsiCo muscle; aggressive pricing &amp; distribution</t>
        </is>
      </c>
      <c r="AC121" s="15" t="inlineStr">
        <is>
          <t>Cheerful zero-calorie sparkling water at a sharp price</t>
        </is>
      </c>
      <c r="AD121" s="15" t="inlineStr">
        <is>
          <t>Mainstream zero-everything seltzer, usually well priced.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bubly</t>
        </is>
      </c>
      <c r="B122" s="15" t="inlineStr">
        <is>
          <t>bubly Sparkling Water | Strawberry | single 355mL</t>
        </is>
      </c>
      <c r="C122" s="15" t="inlineStr">
        <is>
          <t>5) Sparkling water &amp; soda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Strawberry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0</v>
      </c>
      <c r="U122" s="15" t="inlineStr">
        <is>
          <t>None (natural flavours)</t>
        </is>
      </c>
      <c r="V122" s="15" t="inlineStr">
        <is>
          <t>Zero calorie/sugar/sweetener</t>
        </is>
      </c>
      <c r="W122" s="19" t="n"/>
      <c r="X122" s="19" t="n"/>
      <c r="Y122" s="19" t="n"/>
      <c r="Z122" s="19" t="n"/>
      <c r="AA122" s="15" t="inlineStr">
        <is>
          <t>Very High</t>
        </is>
      </c>
      <c r="AB122" s="15" t="inlineStr">
        <is>
          <t>PepsiCo muscle; aggressive pricing &amp; distribution</t>
        </is>
      </c>
      <c r="AC122" s="15" t="inlineStr">
        <is>
          <t>Cheerful zero-calorie sparkling water at a sharp price</t>
        </is>
      </c>
      <c r="AD122" s="15" t="inlineStr">
        <is>
          <t>Mainstream zero-everything seltzer, usually well priced.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bubly</t>
        </is>
      </c>
      <c r="B123" s="15" t="inlineStr">
        <is>
          <t>bubly Sparkling Water | Strawberry | 8-pack 355mL</t>
        </is>
      </c>
      <c r="C123" s="15" t="inlineStr">
        <is>
          <t>5) Sparkling water &amp; soda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Strawberry</t>
        </is>
      </c>
      <c r="P123" s="16" t="n">
        <v>0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(natural flavours)</t>
        </is>
      </c>
      <c r="V123" s="15" t="inlineStr">
        <is>
          <t>Zero calorie/sugar/sweetener</t>
        </is>
      </c>
      <c r="W123" s="19" t="n"/>
      <c r="X123" s="19" t="n"/>
      <c r="Y123" s="19" t="n"/>
      <c r="Z123" s="19" t="n"/>
      <c r="AA123" s="15" t="inlineStr">
        <is>
          <t>Very High</t>
        </is>
      </c>
      <c r="AB123" s="15" t="inlineStr">
        <is>
          <t>PepsiCo muscle; aggressive pricing &amp; distribution</t>
        </is>
      </c>
      <c r="AC123" s="15" t="inlineStr">
        <is>
          <t>Cheerful zero-calorie sparkling water at a sharp price</t>
        </is>
      </c>
      <c r="AD123" s="15" t="inlineStr">
        <is>
          <t>Mainstream zero-everything seltzer, usually well priced.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bubly</t>
        </is>
      </c>
      <c r="B124" s="15" t="inlineStr">
        <is>
          <t>bubly Sparkling Water | Strawberry | 12-pack 355mL</t>
        </is>
      </c>
      <c r="C124" s="15" t="inlineStr">
        <is>
          <t>5) Sparkling water &amp; soda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Strawberry</t>
        </is>
      </c>
      <c r="P124" s="16" t="n">
        <v>0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(natural flavours)</t>
        </is>
      </c>
      <c r="V124" s="15" t="inlineStr">
        <is>
          <t>Zero calorie/sugar/sweetener</t>
        </is>
      </c>
      <c r="W124" s="19" t="n"/>
      <c r="X124" s="19" t="n"/>
      <c r="Y124" s="19" t="n"/>
      <c r="Z124" s="19" t="n"/>
      <c r="AA124" s="15" t="inlineStr">
        <is>
          <t>Very High</t>
        </is>
      </c>
      <c r="AB124" s="15" t="inlineStr">
        <is>
          <t>PepsiCo muscle; aggressive pricing &amp; distribution</t>
        </is>
      </c>
      <c r="AC124" s="15" t="inlineStr">
        <is>
          <t>Cheerful zero-calorie sparkling water at a sharp price</t>
        </is>
      </c>
      <c r="AD124" s="15" t="inlineStr">
        <is>
          <t>Mainstream zero-everything seltzer, usually well priced.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bubly</t>
        </is>
      </c>
      <c r="B125" s="15" t="inlineStr">
        <is>
          <t>bubly Sparkling Water | Strawberry | 15-pack 355mL</t>
        </is>
      </c>
      <c r="C125" s="15" t="inlineStr">
        <is>
          <t>5) Sparkling water &amp; soda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Strawberry</t>
        </is>
      </c>
      <c r="P125" s="16" t="n">
        <v>0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(natural flavours)</t>
        </is>
      </c>
      <c r="V125" s="15" t="inlineStr">
        <is>
          <t>Zero calorie/sugar/sweetener</t>
        </is>
      </c>
      <c r="W125" s="19" t="n"/>
      <c r="X125" s="19" t="n"/>
      <c r="Y125" s="19" t="n"/>
      <c r="Z125" s="19" t="n"/>
      <c r="AA125" s="15" t="inlineStr">
        <is>
          <t>Very High</t>
        </is>
      </c>
      <c r="AB125" s="15" t="inlineStr">
        <is>
          <t>PepsiCo muscle; aggressive pricing &amp; distribution</t>
        </is>
      </c>
      <c r="AC125" s="15" t="inlineStr">
        <is>
          <t>Cheerful zero-calorie sparkling water at a sharp price</t>
        </is>
      </c>
      <c r="AD125" s="15" t="inlineStr">
        <is>
          <t>Mainstream zero-everything seltzer, usually well priced.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bubly</t>
        </is>
      </c>
      <c r="B126" s="15" t="inlineStr">
        <is>
          <t>bubly Sparkling Water | Strawberry | 18-pack 355mL</t>
        </is>
      </c>
      <c r="C126" s="15" t="inlineStr">
        <is>
          <t>5) Sparkling water &amp; soda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Strawberry</t>
        </is>
      </c>
      <c r="P126" s="16" t="n">
        <v>0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(natural flavours)</t>
        </is>
      </c>
      <c r="V126" s="15" t="inlineStr">
        <is>
          <t>Zero calorie/sugar/sweetener</t>
        </is>
      </c>
      <c r="W126" s="19" t="n"/>
      <c r="X126" s="19" t="n"/>
      <c r="Y126" s="19" t="n"/>
      <c r="Z126" s="19" t="n"/>
      <c r="AA126" s="15" t="inlineStr">
        <is>
          <t>Very High</t>
        </is>
      </c>
      <c r="AB126" s="15" t="inlineStr">
        <is>
          <t>PepsiCo muscle; aggressive pricing &amp; distribution</t>
        </is>
      </c>
      <c r="AC126" s="15" t="inlineStr">
        <is>
          <t>Cheerful zero-calorie sparkling water at a sharp price</t>
        </is>
      </c>
      <c r="AD126" s="15" t="inlineStr">
        <is>
          <t>Mainstream zero-everything seltzer, usually well priced.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bubly</t>
        </is>
      </c>
      <c r="B127" s="15" t="inlineStr">
        <is>
          <t>bubly Sparkling Water | Strawberry | 24-pack 355mL</t>
        </is>
      </c>
      <c r="C127" s="15" t="inlineStr">
        <is>
          <t>5) Sparkling water &amp; soda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Strawberry</t>
        </is>
      </c>
      <c r="P127" s="16" t="n">
        <v>0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(natural flavours)</t>
        </is>
      </c>
      <c r="V127" s="15" t="inlineStr">
        <is>
          <t>Zero calorie/sugar/sweetener</t>
        </is>
      </c>
      <c r="W127" s="19" t="n"/>
      <c r="X127" s="19" t="n"/>
      <c r="Y127" s="19" t="n"/>
      <c r="Z127" s="19" t="n"/>
      <c r="AA127" s="15" t="inlineStr">
        <is>
          <t>Very High</t>
        </is>
      </c>
      <c r="AB127" s="15" t="inlineStr">
        <is>
          <t>PepsiCo muscle; aggressive pricing &amp; distribution</t>
        </is>
      </c>
      <c r="AC127" s="15" t="inlineStr">
        <is>
          <t>Cheerful zero-calorie sparkling water at a sharp price</t>
        </is>
      </c>
      <c r="AD127" s="15" t="inlineStr">
        <is>
          <t>Mainstream zero-everything seltzer, usually well priced.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bubly</t>
        </is>
      </c>
      <c r="B128" s="15" t="inlineStr">
        <is>
          <t>bubly Sparkling Water | Blackberry | single 355mL</t>
        </is>
      </c>
      <c r="C128" s="15" t="inlineStr">
        <is>
          <t>5) Sparkling water &amp; soda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</t>
        </is>
      </c>
      <c r="P128" s="16" t="n">
        <v>0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(natural flavours)</t>
        </is>
      </c>
      <c r="V128" s="15" t="inlineStr">
        <is>
          <t>Zero calorie/sugar/sweetener</t>
        </is>
      </c>
      <c r="W128" s="19" t="n"/>
      <c r="X128" s="19" t="n"/>
      <c r="Y128" s="19" t="n"/>
      <c r="Z128" s="19" t="n"/>
      <c r="AA128" s="15" t="inlineStr">
        <is>
          <t>Very High</t>
        </is>
      </c>
      <c r="AB128" s="15" t="inlineStr">
        <is>
          <t>PepsiCo muscle; aggressive pricing &amp; distribution</t>
        </is>
      </c>
      <c r="AC128" s="15" t="inlineStr">
        <is>
          <t>Cheerful zero-calorie sparkling water at a sharp price</t>
        </is>
      </c>
      <c r="AD128" s="15" t="inlineStr">
        <is>
          <t>Mainstream zero-everything seltzer, usually well priced.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bubly</t>
        </is>
      </c>
      <c r="B129" s="15" t="inlineStr">
        <is>
          <t>bubly Sparkling Water | Blackberry | 8-pack 355mL</t>
        </is>
      </c>
      <c r="C129" s="15" t="inlineStr">
        <is>
          <t>5) Sparkling water &amp; soda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Blackberry</t>
        </is>
      </c>
      <c r="P129" s="16" t="n">
        <v>0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(natural flavours)</t>
        </is>
      </c>
      <c r="V129" s="15" t="inlineStr">
        <is>
          <t>Zero calorie/sugar/sweetener</t>
        </is>
      </c>
      <c r="W129" s="19" t="n"/>
      <c r="X129" s="19" t="n"/>
      <c r="Y129" s="19" t="n"/>
      <c r="Z129" s="19" t="n"/>
      <c r="AA129" s="15" t="inlineStr">
        <is>
          <t>Very High</t>
        </is>
      </c>
      <c r="AB129" s="15" t="inlineStr">
        <is>
          <t>PepsiCo muscle; aggressive pricing &amp; distribution</t>
        </is>
      </c>
      <c r="AC129" s="15" t="inlineStr">
        <is>
          <t>Cheerful zero-calorie sparkling water at a sharp price</t>
        </is>
      </c>
      <c r="AD129" s="15" t="inlineStr">
        <is>
          <t>Mainstream zero-everything seltzer, usually well priced.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bubly</t>
        </is>
      </c>
      <c r="B130" s="15" t="inlineStr">
        <is>
          <t>bubly Sparkling Water | Blackberry | 12-pack 355mL</t>
        </is>
      </c>
      <c r="C130" s="15" t="inlineStr">
        <is>
          <t>5) Sparkling water &amp; soda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Blackberry</t>
        </is>
      </c>
      <c r="P130" s="16" t="n">
        <v>0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(natural flavours)</t>
        </is>
      </c>
      <c r="V130" s="15" t="inlineStr">
        <is>
          <t>Zero calorie/sugar/sweetener</t>
        </is>
      </c>
      <c r="W130" s="19" t="n"/>
      <c r="X130" s="19" t="n"/>
      <c r="Y130" s="19" t="n"/>
      <c r="Z130" s="19" t="n"/>
      <c r="AA130" s="15" t="inlineStr">
        <is>
          <t>Very High</t>
        </is>
      </c>
      <c r="AB130" s="15" t="inlineStr">
        <is>
          <t>PepsiCo muscle; aggressive pricing &amp; distribution</t>
        </is>
      </c>
      <c r="AC130" s="15" t="inlineStr">
        <is>
          <t>Cheerful zero-calorie sparkling water at a sharp price</t>
        </is>
      </c>
      <c r="AD130" s="15" t="inlineStr">
        <is>
          <t>Mainstream zero-everything seltzer, usually well priced.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bubly</t>
        </is>
      </c>
      <c r="B131" s="15" t="inlineStr">
        <is>
          <t>bubly Sparkling Water | Blackberry | 15-pack 355mL</t>
        </is>
      </c>
      <c r="C131" s="15" t="inlineStr">
        <is>
          <t>5) Sparkling water &amp; soda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Blackberry</t>
        </is>
      </c>
      <c r="P131" s="16" t="n">
        <v>0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(natural flavours)</t>
        </is>
      </c>
      <c r="V131" s="15" t="inlineStr">
        <is>
          <t>Zero calorie/sugar/sweetener</t>
        </is>
      </c>
      <c r="W131" s="19" t="n"/>
      <c r="X131" s="19" t="n"/>
      <c r="Y131" s="19" t="n"/>
      <c r="Z131" s="19" t="n"/>
      <c r="AA131" s="15" t="inlineStr">
        <is>
          <t>Very High</t>
        </is>
      </c>
      <c r="AB131" s="15" t="inlineStr">
        <is>
          <t>PepsiCo muscle; aggressive pricing &amp; distribution</t>
        </is>
      </c>
      <c r="AC131" s="15" t="inlineStr">
        <is>
          <t>Cheerful zero-calorie sparkling water at a sharp price</t>
        </is>
      </c>
      <c r="AD131" s="15" t="inlineStr">
        <is>
          <t>Mainstream zero-everything seltzer, usually well priced.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bubly</t>
        </is>
      </c>
      <c r="B132" s="15" t="inlineStr">
        <is>
          <t>bubly Sparkling Water | Blackberry | 18-pack 355mL</t>
        </is>
      </c>
      <c r="C132" s="15" t="inlineStr">
        <is>
          <t>5) Sparkling water &amp; soda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Blackberry</t>
        </is>
      </c>
      <c r="P132" s="16" t="n">
        <v>0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(natural flavours)</t>
        </is>
      </c>
      <c r="V132" s="15" t="inlineStr">
        <is>
          <t>Zero calorie/sugar/sweetener</t>
        </is>
      </c>
      <c r="W132" s="19" t="n"/>
      <c r="X132" s="19" t="n"/>
      <c r="Y132" s="19" t="n"/>
      <c r="Z132" s="19" t="n"/>
      <c r="AA132" s="15" t="inlineStr">
        <is>
          <t>Very High</t>
        </is>
      </c>
      <c r="AB132" s="15" t="inlineStr">
        <is>
          <t>PepsiCo muscle; aggressive pricing &amp; distribution</t>
        </is>
      </c>
      <c r="AC132" s="15" t="inlineStr">
        <is>
          <t>Cheerful zero-calorie sparkling water at a sharp price</t>
        </is>
      </c>
      <c r="AD132" s="15" t="inlineStr">
        <is>
          <t>Mainstream zero-everything seltzer, usually well priced.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bubly</t>
        </is>
      </c>
      <c r="B133" s="15" t="inlineStr">
        <is>
          <t>bubly Sparkling Water | Blackberry | 24-pack 355mL</t>
        </is>
      </c>
      <c r="C133" s="15" t="inlineStr">
        <is>
          <t>5) Sparkling water &amp; soda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Blackberry</t>
        </is>
      </c>
      <c r="P133" s="16" t="n">
        <v>0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(natural flavours)</t>
        </is>
      </c>
      <c r="V133" s="15" t="inlineStr">
        <is>
          <t>Zero calorie/sugar/sweetener</t>
        </is>
      </c>
      <c r="W133" s="19" t="n"/>
      <c r="X133" s="19" t="n"/>
      <c r="Y133" s="19" t="n"/>
      <c r="Z133" s="19" t="n"/>
      <c r="AA133" s="15" t="inlineStr">
        <is>
          <t>Very High</t>
        </is>
      </c>
      <c r="AB133" s="15" t="inlineStr">
        <is>
          <t>PepsiCo muscle; aggressive pricing &amp; distribution</t>
        </is>
      </c>
      <c r="AC133" s="15" t="inlineStr">
        <is>
          <t>Cheerful zero-calorie sparkling water at a sharp price</t>
        </is>
      </c>
      <c r="AD133" s="15" t="inlineStr">
        <is>
          <t>Mainstream zero-everything seltzer, usually well priced.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bubly</t>
        </is>
      </c>
      <c r="B134" s="15" t="inlineStr">
        <is>
          <t>bubly Sparkling Water | Raspberry | single 355mL</t>
        </is>
      </c>
      <c r="C134" s="15" t="inlineStr">
        <is>
          <t>5) Sparkling water &amp; soda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Raspberry</t>
        </is>
      </c>
      <c r="P134" s="16" t="n">
        <v>0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(natural flavours)</t>
        </is>
      </c>
      <c r="V134" s="15" t="inlineStr">
        <is>
          <t>Zero calorie/sugar/sweetener</t>
        </is>
      </c>
      <c r="W134" s="19" t="n"/>
      <c r="X134" s="19" t="n"/>
      <c r="Y134" s="19" t="n"/>
      <c r="Z134" s="19" t="n"/>
      <c r="AA134" s="15" t="inlineStr">
        <is>
          <t>Very High</t>
        </is>
      </c>
      <c r="AB134" s="15" t="inlineStr">
        <is>
          <t>PepsiCo muscle; aggressive pricing &amp; distribution</t>
        </is>
      </c>
      <c r="AC134" s="15" t="inlineStr">
        <is>
          <t>Cheerful zero-calorie sparkling water at a sharp price</t>
        </is>
      </c>
      <c r="AD134" s="15" t="inlineStr">
        <is>
          <t>Mainstream zero-everything seltzer, usually well priced.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bubly</t>
        </is>
      </c>
      <c r="B135" s="15" t="inlineStr">
        <is>
          <t>bubly Sparkling Water | Raspberry | 8-pack 355mL</t>
        </is>
      </c>
      <c r="C135" s="15" t="inlineStr">
        <is>
          <t>5) Sparkling water &amp; soda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Raspberry</t>
        </is>
      </c>
      <c r="P135" s="16" t="n">
        <v>0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(natural flavours)</t>
        </is>
      </c>
      <c r="V135" s="15" t="inlineStr">
        <is>
          <t>Zero calorie/sugar/sweetener</t>
        </is>
      </c>
      <c r="W135" s="19" t="n"/>
      <c r="X135" s="19" t="n"/>
      <c r="Y135" s="19" t="n"/>
      <c r="Z135" s="19" t="n"/>
      <c r="AA135" s="15" t="inlineStr">
        <is>
          <t>Very High</t>
        </is>
      </c>
      <c r="AB135" s="15" t="inlineStr">
        <is>
          <t>PepsiCo muscle; aggressive pricing &amp; distribution</t>
        </is>
      </c>
      <c r="AC135" s="15" t="inlineStr">
        <is>
          <t>Cheerful zero-calorie sparkling water at a sharp price</t>
        </is>
      </c>
      <c r="AD135" s="15" t="inlineStr">
        <is>
          <t>Mainstream zero-everything seltzer, usually well priced.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bubly</t>
        </is>
      </c>
      <c r="B136" s="15" t="inlineStr">
        <is>
          <t>bubly Sparkling Water | Raspberry | 12-pack 355mL</t>
        </is>
      </c>
      <c r="C136" s="15" t="inlineStr">
        <is>
          <t>5) Sparkling water &amp; soda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Raspberry</t>
        </is>
      </c>
      <c r="P136" s="16" t="n">
        <v>0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(natural flavours)</t>
        </is>
      </c>
      <c r="V136" s="15" t="inlineStr">
        <is>
          <t>Zero calorie/sugar/sweetener</t>
        </is>
      </c>
      <c r="W136" s="19" t="n"/>
      <c r="X136" s="19" t="n"/>
      <c r="Y136" s="19" t="n"/>
      <c r="Z136" s="19" t="n"/>
      <c r="AA136" s="15" t="inlineStr">
        <is>
          <t>Very High</t>
        </is>
      </c>
      <c r="AB136" s="15" t="inlineStr">
        <is>
          <t>PepsiCo muscle; aggressive pricing &amp; distribution</t>
        </is>
      </c>
      <c r="AC136" s="15" t="inlineStr">
        <is>
          <t>Cheerful zero-calorie sparkling water at a sharp price</t>
        </is>
      </c>
      <c r="AD136" s="15" t="inlineStr">
        <is>
          <t>Mainstream zero-everything seltzer, usually well priced.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bubly</t>
        </is>
      </c>
      <c r="B137" s="15" t="inlineStr">
        <is>
          <t>bubly Sparkling Water | Raspberry | 15-pack 355mL</t>
        </is>
      </c>
      <c r="C137" s="15" t="inlineStr">
        <is>
          <t>5) Sparkling water &amp; soda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Raspberry</t>
        </is>
      </c>
      <c r="P137" s="16" t="n">
        <v>0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(natural flavours)</t>
        </is>
      </c>
      <c r="V137" s="15" t="inlineStr">
        <is>
          <t>Zero calorie/sugar/sweetener</t>
        </is>
      </c>
      <c r="W137" s="19" t="n"/>
      <c r="X137" s="19" t="n"/>
      <c r="Y137" s="19" t="n"/>
      <c r="Z137" s="19" t="n"/>
      <c r="AA137" s="15" t="inlineStr">
        <is>
          <t>Very High</t>
        </is>
      </c>
      <c r="AB137" s="15" t="inlineStr">
        <is>
          <t>PepsiCo muscle; aggressive pricing &amp; distribution</t>
        </is>
      </c>
      <c r="AC137" s="15" t="inlineStr">
        <is>
          <t>Cheerful zero-calorie sparkling water at a sharp price</t>
        </is>
      </c>
      <c r="AD137" s="15" t="inlineStr">
        <is>
          <t>Mainstream zero-everything seltzer, usually well priced.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bubly</t>
        </is>
      </c>
      <c r="B138" s="15" t="inlineStr">
        <is>
          <t>bubly Sparkling Water | Raspberry | 18-pack 355mL</t>
        </is>
      </c>
      <c r="C138" s="15" t="inlineStr">
        <is>
          <t>5) Sparkling water &amp; soda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Raspberry</t>
        </is>
      </c>
      <c r="P138" s="16" t="n">
        <v>0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(natural flavours)</t>
        </is>
      </c>
      <c r="V138" s="15" t="inlineStr">
        <is>
          <t>Zero calorie/sugar/sweetener</t>
        </is>
      </c>
      <c r="W138" s="19" t="n"/>
      <c r="X138" s="19" t="n"/>
      <c r="Y138" s="19" t="n"/>
      <c r="Z138" s="19" t="n"/>
      <c r="AA138" s="15" t="inlineStr">
        <is>
          <t>Very High</t>
        </is>
      </c>
      <c r="AB138" s="15" t="inlineStr">
        <is>
          <t>PepsiCo muscle; aggressive pricing &amp; distribution</t>
        </is>
      </c>
      <c r="AC138" s="15" t="inlineStr">
        <is>
          <t>Cheerful zero-calorie sparkling water at a sharp price</t>
        </is>
      </c>
      <c r="AD138" s="15" t="inlineStr">
        <is>
          <t>Mainstream zero-everything seltzer, usually well priced.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bubly</t>
        </is>
      </c>
      <c r="B139" s="15" t="inlineStr">
        <is>
          <t>bubly Sparkling Water | Raspberry | 24-pack 355mL</t>
        </is>
      </c>
      <c r="C139" s="15" t="inlineStr">
        <is>
          <t>5) Sparkling water &amp; soda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Raspberry</t>
        </is>
      </c>
      <c r="P139" s="16" t="n">
        <v>0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(natural flavours)</t>
        </is>
      </c>
      <c r="V139" s="15" t="inlineStr">
        <is>
          <t>Zero calorie/sugar/sweetener</t>
        </is>
      </c>
      <c r="W139" s="19" t="n"/>
      <c r="X139" s="19" t="n"/>
      <c r="Y139" s="19" t="n"/>
      <c r="Z139" s="19" t="n"/>
      <c r="AA139" s="15" t="inlineStr">
        <is>
          <t>Very High</t>
        </is>
      </c>
      <c r="AB139" s="15" t="inlineStr">
        <is>
          <t>PepsiCo muscle; aggressive pricing &amp; distribution</t>
        </is>
      </c>
      <c r="AC139" s="15" t="inlineStr">
        <is>
          <t>Cheerful zero-calorie sparkling water at a sharp price</t>
        </is>
      </c>
      <c r="AD139" s="15" t="inlineStr">
        <is>
          <t>Mainstream zero-everything seltzer, usually well priced.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bubly</t>
        </is>
      </c>
      <c r="B140" s="15" t="inlineStr">
        <is>
          <t>bubly Sparkling Water | Watermelon | single 355mL</t>
        </is>
      </c>
      <c r="C140" s="15" t="inlineStr">
        <is>
          <t>5) Sparkling water &amp; soda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Watermelon</t>
        </is>
      </c>
      <c r="P140" s="16" t="n">
        <v>0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(natural flavours)</t>
        </is>
      </c>
      <c r="V140" s="15" t="inlineStr">
        <is>
          <t>Zero calorie/sugar/sweetener</t>
        </is>
      </c>
      <c r="W140" s="19" t="n"/>
      <c r="X140" s="19" t="n"/>
      <c r="Y140" s="19" t="n"/>
      <c r="Z140" s="19" t="n"/>
      <c r="AA140" s="15" t="inlineStr">
        <is>
          <t>Very High</t>
        </is>
      </c>
      <c r="AB140" s="15" t="inlineStr">
        <is>
          <t>PepsiCo muscle; aggressive pricing &amp; distribution</t>
        </is>
      </c>
      <c r="AC140" s="15" t="inlineStr">
        <is>
          <t>Cheerful zero-calorie sparkling water at a sharp price</t>
        </is>
      </c>
      <c r="AD140" s="15" t="inlineStr">
        <is>
          <t>Mainstream zero-everything seltzer, usually well priced.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bubly</t>
        </is>
      </c>
      <c r="B141" s="15" t="inlineStr">
        <is>
          <t>bubly Sparkling Water | Watermelon | 8-pack 355mL</t>
        </is>
      </c>
      <c r="C141" s="15" t="inlineStr">
        <is>
          <t>5) Sparkling water &amp; soda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Watermelon</t>
        </is>
      </c>
      <c r="P141" s="16" t="n">
        <v>0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(natural flavours)</t>
        </is>
      </c>
      <c r="V141" s="15" t="inlineStr">
        <is>
          <t>Zero calorie/sugar/sweetener</t>
        </is>
      </c>
      <c r="W141" s="19" t="n"/>
      <c r="X141" s="19" t="n"/>
      <c r="Y141" s="19" t="n"/>
      <c r="Z141" s="19" t="n"/>
      <c r="AA141" s="15" t="inlineStr">
        <is>
          <t>Very High</t>
        </is>
      </c>
      <c r="AB141" s="15" t="inlineStr">
        <is>
          <t>PepsiCo muscle; aggressive pricing &amp; distribution</t>
        </is>
      </c>
      <c r="AC141" s="15" t="inlineStr">
        <is>
          <t>Cheerful zero-calorie sparkling water at a sharp price</t>
        </is>
      </c>
      <c r="AD141" s="15" t="inlineStr">
        <is>
          <t>Mainstream zero-everything seltzer, usually well priced.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bubly</t>
        </is>
      </c>
      <c r="B142" s="15" t="inlineStr">
        <is>
          <t>bubly Sparkling Water | Watermelon | 12-pack 355mL</t>
        </is>
      </c>
      <c r="C142" s="15" t="inlineStr">
        <is>
          <t>5) Sparkling water &amp; soda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Watermelon</t>
        </is>
      </c>
      <c r="P142" s="16" t="n">
        <v>0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(natural flavours)</t>
        </is>
      </c>
      <c r="V142" s="15" t="inlineStr">
        <is>
          <t>Zero calorie/sugar/sweetener</t>
        </is>
      </c>
      <c r="W142" s="19" t="n"/>
      <c r="X142" s="19" t="n"/>
      <c r="Y142" s="19" t="n"/>
      <c r="Z142" s="19" t="n"/>
      <c r="AA142" s="15" t="inlineStr">
        <is>
          <t>Very High</t>
        </is>
      </c>
      <c r="AB142" s="15" t="inlineStr">
        <is>
          <t>PepsiCo muscle; aggressive pricing &amp; distribution</t>
        </is>
      </c>
      <c r="AC142" s="15" t="inlineStr">
        <is>
          <t>Cheerful zero-calorie sparkling water at a sharp price</t>
        </is>
      </c>
      <c r="AD142" s="15" t="inlineStr">
        <is>
          <t>Mainstream zero-everything seltzer, usually well priced.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bubly</t>
        </is>
      </c>
      <c r="B143" s="15" t="inlineStr">
        <is>
          <t>bubly Sparkling Water | Watermelon | 15-pack 355mL</t>
        </is>
      </c>
      <c r="C143" s="15" t="inlineStr">
        <is>
          <t>5) Sparkling water &amp; soda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Watermelon</t>
        </is>
      </c>
      <c r="P143" s="16" t="n">
        <v>0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(natural flavours)</t>
        </is>
      </c>
      <c r="V143" s="15" t="inlineStr">
        <is>
          <t>Zero calorie/sugar/sweetener</t>
        </is>
      </c>
      <c r="W143" s="19" t="n"/>
      <c r="X143" s="19" t="n"/>
      <c r="Y143" s="19" t="n"/>
      <c r="Z143" s="19" t="n"/>
      <c r="AA143" s="15" t="inlineStr">
        <is>
          <t>Very High</t>
        </is>
      </c>
      <c r="AB143" s="15" t="inlineStr">
        <is>
          <t>PepsiCo muscle; aggressive pricing &amp; distribution</t>
        </is>
      </c>
      <c r="AC143" s="15" t="inlineStr">
        <is>
          <t>Cheerful zero-calorie sparkling water at a sharp price</t>
        </is>
      </c>
      <c r="AD143" s="15" t="inlineStr">
        <is>
          <t>Mainstream zero-everything seltzer, usually well priced.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bubly</t>
        </is>
      </c>
      <c r="B144" s="15" t="inlineStr">
        <is>
          <t>bubly Sparkling Water | Watermelon | 18-pack 355mL</t>
        </is>
      </c>
      <c r="C144" s="15" t="inlineStr">
        <is>
          <t>5) Sparkling water &amp; soda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Watermelon</t>
        </is>
      </c>
      <c r="P144" s="16" t="n">
        <v>0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(natural flavours)</t>
        </is>
      </c>
      <c r="V144" s="15" t="inlineStr">
        <is>
          <t>Zero calorie/sugar/sweetener</t>
        </is>
      </c>
      <c r="W144" s="19" t="n"/>
      <c r="X144" s="19" t="n"/>
      <c r="Y144" s="19" t="n"/>
      <c r="Z144" s="19" t="n"/>
      <c r="AA144" s="15" t="inlineStr">
        <is>
          <t>Very High</t>
        </is>
      </c>
      <c r="AB144" s="15" t="inlineStr">
        <is>
          <t>PepsiCo muscle; aggressive pricing &amp; distribution</t>
        </is>
      </c>
      <c r="AC144" s="15" t="inlineStr">
        <is>
          <t>Cheerful zero-calorie sparkling water at a sharp price</t>
        </is>
      </c>
      <c r="AD144" s="15" t="inlineStr">
        <is>
          <t>Mainstream zero-everything seltzer, usually well priced.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bubly</t>
        </is>
      </c>
      <c r="B145" s="15" t="inlineStr">
        <is>
          <t>bubly Sparkling Water | Watermelon | 24-pack 355mL</t>
        </is>
      </c>
      <c r="C145" s="15" t="inlineStr">
        <is>
          <t>5) Sparkling water &amp; soda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Watermelon</t>
        </is>
      </c>
      <c r="P145" s="16" t="n">
        <v>0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(natural flavours)</t>
        </is>
      </c>
      <c r="V145" s="15" t="inlineStr">
        <is>
          <t>Zero calorie/sugar/sweetener</t>
        </is>
      </c>
      <c r="W145" s="19" t="n"/>
      <c r="X145" s="19" t="n"/>
      <c r="Y145" s="19" t="n"/>
      <c r="Z145" s="19" t="n"/>
      <c r="AA145" s="15" t="inlineStr">
        <is>
          <t>Very High</t>
        </is>
      </c>
      <c r="AB145" s="15" t="inlineStr">
        <is>
          <t>PepsiCo muscle; aggressive pricing &amp; distribution</t>
        </is>
      </c>
      <c r="AC145" s="15" t="inlineStr">
        <is>
          <t>Cheerful zero-calorie sparkling water at a sharp price</t>
        </is>
      </c>
      <c r="AD145" s="15" t="inlineStr">
        <is>
          <t>Mainstream zero-everything seltzer, usually well priced.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Waterloo</t>
        </is>
      </c>
      <c r="B146" s="15" t="inlineStr">
        <is>
          <t>Waterloo Sparkling Water | Black Cherry | single 355mL</t>
        </is>
      </c>
      <c r="C146" s="15" t="inlineStr">
        <is>
          <t>5) Sparkling water &amp; soda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Black Cherry</t>
        </is>
      </c>
      <c r="P146" s="16" t="n">
        <v>0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(natural flavours)</t>
        </is>
      </c>
      <c r="V146" s="15" t="inlineStr">
        <is>
          <t>Zero calorie/sugar, bold true-to-fruit flavour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Flavour-forward challenger; growing</t>
        </is>
      </c>
      <c r="AC146" s="15" t="inlineStr">
        <is>
          <t>Bolder, more flavour-true sparkling water</t>
        </is>
      </c>
      <c r="AD146" s="15" t="inlineStr">
        <is>
          <t>Stronger, more realistic flavour than the big seltzers.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Waterloo</t>
        </is>
      </c>
      <c r="B147" s="15" t="inlineStr">
        <is>
          <t>Waterloo Sparkling Water | Black Cherry | 8-pack 355mL</t>
        </is>
      </c>
      <c r="C147" s="15" t="inlineStr">
        <is>
          <t>5) Sparkling water &amp; soda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Black Cherry</t>
        </is>
      </c>
      <c r="P147" s="16" t="n">
        <v>0</v>
      </c>
      <c r="Q147" s="16" t="n">
        <v>0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None (natural flavours)</t>
        </is>
      </c>
      <c r="V147" s="15" t="inlineStr">
        <is>
          <t>Zero calorie/sugar, bold true-to-fruit flavour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Flavour-forward challenger; growing</t>
        </is>
      </c>
      <c r="AC147" s="15" t="inlineStr">
        <is>
          <t>Bolder, more flavour-true sparkling water</t>
        </is>
      </c>
      <c r="AD147" s="15" t="inlineStr">
        <is>
          <t>Stronger, more realistic flavour than the big seltzers.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Waterloo</t>
        </is>
      </c>
      <c r="B148" s="15" t="inlineStr">
        <is>
          <t>Waterloo Sparkling Water | Black Cherry | 12-pack 355mL</t>
        </is>
      </c>
      <c r="C148" s="15" t="inlineStr">
        <is>
          <t>5) Sparkling water &amp; soda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Black Cherry</t>
        </is>
      </c>
      <c r="P148" s="16" t="n">
        <v>0</v>
      </c>
      <c r="Q148" s="16" t="n">
        <v>0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None (natural flavours)</t>
        </is>
      </c>
      <c r="V148" s="15" t="inlineStr">
        <is>
          <t>Zero calorie/sugar, bold true-to-fruit flavour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Flavour-forward challenger; growing</t>
        </is>
      </c>
      <c r="AC148" s="15" t="inlineStr">
        <is>
          <t>Bolder, more flavour-true sparkling water</t>
        </is>
      </c>
      <c r="AD148" s="15" t="inlineStr">
        <is>
          <t>Stronger, more realistic flavour than the big seltzers.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Waterloo</t>
        </is>
      </c>
      <c r="B149" s="15" t="inlineStr">
        <is>
          <t>Waterloo Sparkling Water | Black Cherry | 15-pack 355mL</t>
        </is>
      </c>
      <c r="C149" s="15" t="inlineStr">
        <is>
          <t>5) Sparkling water &amp; soda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Black Cherry</t>
        </is>
      </c>
      <c r="P149" s="16" t="n">
        <v>0</v>
      </c>
      <c r="Q149" s="16" t="n">
        <v>0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None (natural flavours)</t>
        </is>
      </c>
      <c r="V149" s="15" t="inlineStr">
        <is>
          <t>Zero calorie/sugar, bold true-to-fruit flavour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Flavour-forward challenger; growing</t>
        </is>
      </c>
      <c r="AC149" s="15" t="inlineStr">
        <is>
          <t>Bolder, more flavour-true sparkling water</t>
        </is>
      </c>
      <c r="AD149" s="15" t="inlineStr">
        <is>
          <t>Stronger, more realistic flavour than the big seltzers.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Waterloo</t>
        </is>
      </c>
      <c r="B150" s="15" t="inlineStr">
        <is>
          <t>Waterloo Sparkling Water | Black Cherry | 18-pack 355mL</t>
        </is>
      </c>
      <c r="C150" s="15" t="inlineStr">
        <is>
          <t>5) Sparkling water &amp; soda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Black Cherry</t>
        </is>
      </c>
      <c r="P150" s="16" t="n">
        <v>0</v>
      </c>
      <c r="Q150" s="16" t="n">
        <v>0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None (natural flavours)</t>
        </is>
      </c>
      <c r="V150" s="15" t="inlineStr">
        <is>
          <t>Zero calorie/sugar, bold true-to-fruit flavour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Flavour-forward challenger; growing</t>
        </is>
      </c>
      <c r="AC150" s="15" t="inlineStr">
        <is>
          <t>Bolder, more flavour-true sparkling water</t>
        </is>
      </c>
      <c r="AD150" s="15" t="inlineStr">
        <is>
          <t>Stronger, more realistic flavour than the big seltzers.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Waterloo</t>
        </is>
      </c>
      <c r="B151" s="15" t="inlineStr">
        <is>
          <t>Waterloo Sparkling Water | Black Cherry | 24-pack 355mL</t>
        </is>
      </c>
      <c r="C151" s="15" t="inlineStr">
        <is>
          <t>5) Sparkling water &amp; soda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Black Cherry</t>
        </is>
      </c>
      <c r="P151" s="16" t="n">
        <v>0</v>
      </c>
      <c r="Q151" s="16" t="n">
        <v>0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None (natural flavours)</t>
        </is>
      </c>
      <c r="V151" s="15" t="inlineStr">
        <is>
          <t>Zero calorie/sugar, bold true-to-fruit flavour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Flavour-forward challenger; growing</t>
        </is>
      </c>
      <c r="AC151" s="15" t="inlineStr">
        <is>
          <t>Bolder, more flavour-true sparkling water</t>
        </is>
      </c>
      <c r="AD151" s="15" t="inlineStr">
        <is>
          <t>Stronger, more realistic flavour than the big seltzers.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Waterloo</t>
        </is>
      </c>
      <c r="B152" s="15" t="inlineStr">
        <is>
          <t>Waterloo Sparkling Water | Grape | single 355mL</t>
        </is>
      </c>
      <c r="C152" s="15" t="inlineStr">
        <is>
          <t>5) Sparkling water &amp; soda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Grape</t>
        </is>
      </c>
      <c r="P152" s="16" t="n">
        <v>0</v>
      </c>
      <c r="Q152" s="16" t="n">
        <v>0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None (natural flavours)</t>
        </is>
      </c>
      <c r="V152" s="15" t="inlineStr">
        <is>
          <t>Zero calorie/sugar, bold true-to-fruit flavour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Flavour-forward challenger; growing</t>
        </is>
      </c>
      <c r="AC152" s="15" t="inlineStr">
        <is>
          <t>Bolder, more flavour-true sparkling water</t>
        </is>
      </c>
      <c r="AD152" s="15" t="inlineStr">
        <is>
          <t>Stronger, more realistic flavour than the big seltzers.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Waterloo</t>
        </is>
      </c>
      <c r="B153" s="15" t="inlineStr">
        <is>
          <t>Waterloo Sparkling Water | Grape | 8-pack 355mL</t>
        </is>
      </c>
      <c r="C153" s="15" t="inlineStr">
        <is>
          <t>5) Sparkling water &amp; soda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Grape</t>
        </is>
      </c>
      <c r="P153" s="16" t="n">
        <v>0</v>
      </c>
      <c r="Q153" s="16" t="n">
        <v>0</v>
      </c>
      <c r="R153" s="15" t="inlineStr">
        <is>
          <t>Not listed</t>
        </is>
      </c>
      <c r="S153" s="16" t="n">
        <v>0</v>
      </c>
      <c r="T153" s="16" t="n">
        <v>0</v>
      </c>
      <c r="U153" s="15" t="inlineStr">
        <is>
          <t>None (natural flavours)</t>
        </is>
      </c>
      <c r="V153" s="15" t="inlineStr">
        <is>
          <t>Zero calorie/sugar, bold true-to-fruit flavour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Flavour-forward challenger; growing</t>
        </is>
      </c>
      <c r="AC153" s="15" t="inlineStr">
        <is>
          <t>Bolder, more flavour-true sparkling water</t>
        </is>
      </c>
      <c r="AD153" s="15" t="inlineStr">
        <is>
          <t>Stronger, more realistic flavour than the big seltzers.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Waterloo</t>
        </is>
      </c>
      <c r="B154" s="15" t="inlineStr">
        <is>
          <t>Waterloo Sparkling Water | Grape | 12-pack 355mL</t>
        </is>
      </c>
      <c r="C154" s="15" t="inlineStr">
        <is>
          <t>5) Sparkling water &amp; soda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Grape</t>
        </is>
      </c>
      <c r="P154" s="16" t="n">
        <v>0</v>
      </c>
      <c r="Q154" s="16" t="n">
        <v>0</v>
      </c>
      <c r="R154" s="15" t="inlineStr">
        <is>
          <t>Not listed</t>
        </is>
      </c>
      <c r="S154" s="16" t="n">
        <v>0</v>
      </c>
      <c r="T154" s="16" t="n">
        <v>0</v>
      </c>
      <c r="U154" s="15" t="inlineStr">
        <is>
          <t>None (natural flavours)</t>
        </is>
      </c>
      <c r="V154" s="15" t="inlineStr">
        <is>
          <t>Zero calorie/sugar, bold true-to-fruit flavour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Flavour-forward challenger; growing</t>
        </is>
      </c>
      <c r="AC154" s="15" t="inlineStr">
        <is>
          <t>Bolder, more flavour-true sparkling water</t>
        </is>
      </c>
      <c r="AD154" s="15" t="inlineStr">
        <is>
          <t>Stronger, more realistic flavour than the big seltzers.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Waterloo</t>
        </is>
      </c>
      <c r="B155" s="15" t="inlineStr">
        <is>
          <t>Waterloo Sparkling Water | Grape | 15-pack 355mL</t>
        </is>
      </c>
      <c r="C155" s="15" t="inlineStr">
        <is>
          <t>5) Sparkling water &amp; soda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Grape</t>
        </is>
      </c>
      <c r="P155" s="16" t="n">
        <v>0</v>
      </c>
      <c r="Q155" s="16" t="n">
        <v>0</v>
      </c>
      <c r="R155" s="15" t="inlineStr">
        <is>
          <t>Not listed</t>
        </is>
      </c>
      <c r="S155" s="16" t="n">
        <v>0</v>
      </c>
      <c r="T155" s="16" t="n">
        <v>0</v>
      </c>
      <c r="U155" s="15" t="inlineStr">
        <is>
          <t>None (natural flavours)</t>
        </is>
      </c>
      <c r="V155" s="15" t="inlineStr">
        <is>
          <t>Zero calorie/sugar, bold true-to-fruit flavour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Flavour-forward challenger; growing</t>
        </is>
      </c>
      <c r="AC155" s="15" t="inlineStr">
        <is>
          <t>Bolder, more flavour-true sparkling water</t>
        </is>
      </c>
      <c r="AD155" s="15" t="inlineStr">
        <is>
          <t>Stronger, more realistic flavour than the big seltzers.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Waterloo</t>
        </is>
      </c>
      <c r="B156" s="15" t="inlineStr">
        <is>
          <t>Waterloo Sparkling Water | Grape | 18-pack 355mL</t>
        </is>
      </c>
      <c r="C156" s="15" t="inlineStr">
        <is>
          <t>5) Sparkling water &amp; soda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Grape</t>
        </is>
      </c>
      <c r="P156" s="16" t="n">
        <v>0</v>
      </c>
      <c r="Q156" s="16" t="n">
        <v>0</v>
      </c>
      <c r="R156" s="15" t="inlineStr">
        <is>
          <t>Not listed</t>
        </is>
      </c>
      <c r="S156" s="16" t="n">
        <v>0</v>
      </c>
      <c r="T156" s="16" t="n">
        <v>0</v>
      </c>
      <c r="U156" s="15" t="inlineStr">
        <is>
          <t>None (natural flavours)</t>
        </is>
      </c>
      <c r="V156" s="15" t="inlineStr">
        <is>
          <t>Zero calorie/sugar, bold true-to-fruit flavour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Flavour-forward challenger; growing</t>
        </is>
      </c>
      <c r="AC156" s="15" t="inlineStr">
        <is>
          <t>Bolder, more flavour-true sparkling water</t>
        </is>
      </c>
      <c r="AD156" s="15" t="inlineStr">
        <is>
          <t>Stronger, more realistic flavour than the big seltzers.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Waterloo</t>
        </is>
      </c>
      <c r="B157" s="15" t="inlineStr">
        <is>
          <t>Waterloo Sparkling Water | Grape | 24-pack 355mL</t>
        </is>
      </c>
      <c r="C157" s="15" t="inlineStr">
        <is>
          <t>5) Sparkling water &amp; soda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Grape</t>
        </is>
      </c>
      <c r="P157" s="16" t="n">
        <v>0</v>
      </c>
      <c r="Q157" s="16" t="n">
        <v>0</v>
      </c>
      <c r="R157" s="15" t="inlineStr">
        <is>
          <t>Not listed</t>
        </is>
      </c>
      <c r="S157" s="16" t="n">
        <v>0</v>
      </c>
      <c r="T157" s="16" t="n">
        <v>0</v>
      </c>
      <c r="U157" s="15" t="inlineStr">
        <is>
          <t>None (natural flavours)</t>
        </is>
      </c>
      <c r="V157" s="15" t="inlineStr">
        <is>
          <t>Zero calorie/sugar, bold true-to-fruit flavour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Flavour-forward challenger; growing</t>
        </is>
      </c>
      <c r="AC157" s="15" t="inlineStr">
        <is>
          <t>Bolder, more flavour-true sparkling water</t>
        </is>
      </c>
      <c r="AD157" s="15" t="inlineStr">
        <is>
          <t>Stronger, more realistic flavour than the big seltzers.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Waterloo</t>
        </is>
      </c>
      <c r="B158" s="15" t="inlineStr">
        <is>
          <t>Waterloo Sparkling Water | Watermelon | single 355mL</t>
        </is>
      </c>
      <c r="C158" s="15" t="inlineStr">
        <is>
          <t>5) Sparkling water &amp; soda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Watermelon</t>
        </is>
      </c>
      <c r="P158" s="16" t="n">
        <v>0</v>
      </c>
      <c r="Q158" s="16" t="n">
        <v>0</v>
      </c>
      <c r="R158" s="15" t="inlineStr">
        <is>
          <t>Not listed</t>
        </is>
      </c>
      <c r="S158" s="16" t="n">
        <v>0</v>
      </c>
      <c r="T158" s="16" t="n">
        <v>0</v>
      </c>
      <c r="U158" s="15" t="inlineStr">
        <is>
          <t>None (natural flavours)</t>
        </is>
      </c>
      <c r="V158" s="15" t="inlineStr">
        <is>
          <t>Zero calorie/sugar, bold true-to-fruit flavour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Flavour-forward challenger; growing</t>
        </is>
      </c>
      <c r="AC158" s="15" t="inlineStr">
        <is>
          <t>Bolder, more flavour-true sparkling water</t>
        </is>
      </c>
      <c r="AD158" s="15" t="inlineStr">
        <is>
          <t>Stronger, more realistic flavour than the big seltzers.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Waterloo</t>
        </is>
      </c>
      <c r="B159" s="15" t="inlineStr">
        <is>
          <t>Waterloo Sparkling Water | Watermelon | 8-pack 355mL</t>
        </is>
      </c>
      <c r="C159" s="15" t="inlineStr">
        <is>
          <t>5) Sparkling water &amp; soda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Watermelon</t>
        </is>
      </c>
      <c r="P159" s="16" t="n">
        <v>0</v>
      </c>
      <c r="Q159" s="16" t="n">
        <v>0</v>
      </c>
      <c r="R159" s="15" t="inlineStr">
        <is>
          <t>Not listed</t>
        </is>
      </c>
      <c r="S159" s="16" t="n">
        <v>0</v>
      </c>
      <c r="T159" s="16" t="n">
        <v>0</v>
      </c>
      <c r="U159" s="15" t="inlineStr">
        <is>
          <t>None (natural flavours)</t>
        </is>
      </c>
      <c r="V159" s="15" t="inlineStr">
        <is>
          <t>Zero calorie/sugar, bold true-to-fruit flavour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Flavour-forward challenger; growing</t>
        </is>
      </c>
      <c r="AC159" s="15" t="inlineStr">
        <is>
          <t>Bolder, more flavour-true sparkling water</t>
        </is>
      </c>
      <c r="AD159" s="15" t="inlineStr">
        <is>
          <t>Stronger, more realistic flavour than the big seltzers.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Waterloo</t>
        </is>
      </c>
      <c r="B160" s="15" t="inlineStr">
        <is>
          <t>Waterloo Sparkling Water | Watermelon | 12-pack 355mL</t>
        </is>
      </c>
      <c r="C160" s="15" t="inlineStr">
        <is>
          <t>5) Sparkling water &amp; soda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Watermelon</t>
        </is>
      </c>
      <c r="P160" s="16" t="n">
        <v>0</v>
      </c>
      <c r="Q160" s="16" t="n">
        <v>0</v>
      </c>
      <c r="R160" s="15" t="inlineStr">
        <is>
          <t>Not listed</t>
        </is>
      </c>
      <c r="S160" s="16" t="n">
        <v>0</v>
      </c>
      <c r="T160" s="16" t="n">
        <v>0</v>
      </c>
      <c r="U160" s="15" t="inlineStr">
        <is>
          <t>None (natural flavours)</t>
        </is>
      </c>
      <c r="V160" s="15" t="inlineStr">
        <is>
          <t>Zero calorie/sugar, bold true-to-fruit flavour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Flavour-forward challenger; growing</t>
        </is>
      </c>
      <c r="AC160" s="15" t="inlineStr">
        <is>
          <t>Bolder, more flavour-true sparkling water</t>
        </is>
      </c>
      <c r="AD160" s="15" t="inlineStr">
        <is>
          <t>Stronger, more realistic flavour than the big seltzers.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Waterloo</t>
        </is>
      </c>
      <c r="B161" s="15" t="inlineStr">
        <is>
          <t>Waterloo Sparkling Water | Watermelon | 15-pack 355mL</t>
        </is>
      </c>
      <c r="C161" s="15" t="inlineStr">
        <is>
          <t>5) Sparkling water &amp; soda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Watermelon</t>
        </is>
      </c>
      <c r="P161" s="16" t="n">
        <v>0</v>
      </c>
      <c r="Q161" s="16" t="n">
        <v>0</v>
      </c>
      <c r="R161" s="15" t="inlineStr">
        <is>
          <t>Not listed</t>
        </is>
      </c>
      <c r="S161" s="16" t="n">
        <v>0</v>
      </c>
      <c r="T161" s="16" t="n">
        <v>0</v>
      </c>
      <c r="U161" s="15" t="inlineStr">
        <is>
          <t>None (natural flavours)</t>
        </is>
      </c>
      <c r="V161" s="15" t="inlineStr">
        <is>
          <t>Zero calorie/sugar, bold true-to-fruit flavour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Flavour-forward challenger; growing</t>
        </is>
      </c>
      <c r="AC161" s="15" t="inlineStr">
        <is>
          <t>Bolder, more flavour-true sparkling water</t>
        </is>
      </c>
      <c r="AD161" s="15" t="inlineStr">
        <is>
          <t>Stronger, more realistic flavour than the big seltzers.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Waterloo</t>
        </is>
      </c>
      <c r="B162" s="15" t="inlineStr">
        <is>
          <t>Waterloo Sparkling Water | Watermelon | 18-pack 355mL</t>
        </is>
      </c>
      <c r="C162" s="15" t="inlineStr">
        <is>
          <t>5) Sparkling water &amp; soda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Watermelon</t>
        </is>
      </c>
      <c r="P162" s="16" t="n">
        <v>0</v>
      </c>
      <c r="Q162" s="16" t="n">
        <v>0</v>
      </c>
      <c r="R162" s="15" t="inlineStr">
        <is>
          <t>Not listed</t>
        </is>
      </c>
      <c r="S162" s="16" t="n">
        <v>0</v>
      </c>
      <c r="T162" s="16" t="n">
        <v>0</v>
      </c>
      <c r="U162" s="15" t="inlineStr">
        <is>
          <t>None (natural flavours)</t>
        </is>
      </c>
      <c r="V162" s="15" t="inlineStr">
        <is>
          <t>Zero calorie/sugar, bold true-to-fruit flavour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Flavour-forward challenger; growing</t>
        </is>
      </c>
      <c r="AC162" s="15" t="inlineStr">
        <is>
          <t>Bolder, more flavour-true sparkling water</t>
        </is>
      </c>
      <c r="AD162" s="15" t="inlineStr">
        <is>
          <t>Stronger, more realistic flavour than the big seltzers.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Waterloo</t>
        </is>
      </c>
      <c r="B163" s="15" t="inlineStr">
        <is>
          <t>Waterloo Sparkling Water | Watermelon | 24-pack 355mL</t>
        </is>
      </c>
      <c r="C163" s="15" t="inlineStr">
        <is>
          <t>5) Sparkling water &amp; soda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Watermelon</t>
        </is>
      </c>
      <c r="P163" s="16" t="n">
        <v>0</v>
      </c>
      <c r="Q163" s="16" t="n">
        <v>0</v>
      </c>
      <c r="R163" s="15" t="inlineStr">
        <is>
          <t>Not listed</t>
        </is>
      </c>
      <c r="S163" s="16" t="n">
        <v>0</v>
      </c>
      <c r="T163" s="16" t="n">
        <v>0</v>
      </c>
      <c r="U163" s="15" t="inlineStr">
        <is>
          <t>None (natural flavours)</t>
        </is>
      </c>
      <c r="V163" s="15" t="inlineStr">
        <is>
          <t>Zero calorie/sugar, bold true-to-fruit flavour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Flavour-forward challenger; growing</t>
        </is>
      </c>
      <c r="AC163" s="15" t="inlineStr">
        <is>
          <t>Bolder, more flavour-true sparkling water</t>
        </is>
      </c>
      <c r="AD163" s="15" t="inlineStr">
        <is>
          <t>Stronger, more realistic flavour than the big seltzers.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Waterloo</t>
        </is>
      </c>
      <c r="B164" s="15" t="inlineStr">
        <is>
          <t>Waterloo Sparkling Water | Lemon-Lime | single 355mL</t>
        </is>
      </c>
      <c r="C164" s="15" t="inlineStr">
        <is>
          <t>5) Sparkling water &amp; soda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Lemon-Lime</t>
        </is>
      </c>
      <c r="P164" s="16" t="n">
        <v>0</v>
      </c>
      <c r="Q164" s="16" t="n">
        <v>0</v>
      </c>
      <c r="R164" s="15" t="inlineStr">
        <is>
          <t>Not listed</t>
        </is>
      </c>
      <c r="S164" s="16" t="n">
        <v>0</v>
      </c>
      <c r="T164" s="16" t="n">
        <v>0</v>
      </c>
      <c r="U164" s="15" t="inlineStr">
        <is>
          <t>None (natural flavours)</t>
        </is>
      </c>
      <c r="V164" s="15" t="inlineStr">
        <is>
          <t>Zero calorie/sugar, bold true-to-fruit flavour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Flavour-forward challenger; growing</t>
        </is>
      </c>
      <c r="AC164" s="15" t="inlineStr">
        <is>
          <t>Bolder, more flavour-true sparkling water</t>
        </is>
      </c>
      <c r="AD164" s="15" t="inlineStr">
        <is>
          <t>Stronger, more realistic flavour than the big seltzers.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Waterloo</t>
        </is>
      </c>
      <c r="B165" s="15" t="inlineStr">
        <is>
          <t>Waterloo Sparkling Water | Lemon-Lime | 8-pack 355mL</t>
        </is>
      </c>
      <c r="C165" s="15" t="inlineStr">
        <is>
          <t>5) Sparkling water &amp; soda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Lemon-Lime</t>
        </is>
      </c>
      <c r="P165" s="16" t="n">
        <v>0</v>
      </c>
      <c r="Q165" s="16" t="n">
        <v>0</v>
      </c>
      <c r="R165" s="15" t="inlineStr">
        <is>
          <t>Not listed</t>
        </is>
      </c>
      <c r="S165" s="16" t="n">
        <v>0</v>
      </c>
      <c r="T165" s="16" t="n">
        <v>0</v>
      </c>
      <c r="U165" s="15" t="inlineStr">
        <is>
          <t>None (natural flavours)</t>
        </is>
      </c>
      <c r="V165" s="15" t="inlineStr">
        <is>
          <t>Zero calorie/sugar, bold true-to-fruit flavour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Flavour-forward challenger; growing</t>
        </is>
      </c>
      <c r="AC165" s="15" t="inlineStr">
        <is>
          <t>Bolder, more flavour-true sparkling water</t>
        </is>
      </c>
      <c r="AD165" s="15" t="inlineStr">
        <is>
          <t>Stronger, more realistic flavour than the big seltzers.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Waterloo</t>
        </is>
      </c>
      <c r="B166" s="15" t="inlineStr">
        <is>
          <t>Waterloo Sparkling Water | Lemon-Lime | 12-pack 355mL</t>
        </is>
      </c>
      <c r="C166" s="15" t="inlineStr">
        <is>
          <t>5) Sparkling water &amp; soda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Lemon-Lime</t>
        </is>
      </c>
      <c r="P166" s="16" t="n">
        <v>0</v>
      </c>
      <c r="Q166" s="16" t="n">
        <v>0</v>
      </c>
      <c r="R166" s="15" t="inlineStr">
        <is>
          <t>Not listed</t>
        </is>
      </c>
      <c r="S166" s="16" t="n">
        <v>0</v>
      </c>
      <c r="T166" s="16" t="n">
        <v>0</v>
      </c>
      <c r="U166" s="15" t="inlineStr">
        <is>
          <t>None (natural flavours)</t>
        </is>
      </c>
      <c r="V166" s="15" t="inlineStr">
        <is>
          <t>Zero calorie/sugar, bold true-to-fruit flavour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Flavour-forward challenger; growing</t>
        </is>
      </c>
      <c r="AC166" s="15" t="inlineStr">
        <is>
          <t>Bolder, more flavour-true sparkling water</t>
        </is>
      </c>
      <c r="AD166" s="15" t="inlineStr">
        <is>
          <t>Stronger, more realistic flavour than the big seltzers.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Waterloo</t>
        </is>
      </c>
      <c r="B167" s="15" t="inlineStr">
        <is>
          <t>Waterloo Sparkling Water | Lemon-Lime | 15-pack 355mL</t>
        </is>
      </c>
      <c r="C167" s="15" t="inlineStr">
        <is>
          <t>5) Sparkling water &amp; soda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Lemon-Lime</t>
        </is>
      </c>
      <c r="P167" s="16" t="n">
        <v>0</v>
      </c>
      <c r="Q167" s="16" t="n">
        <v>0</v>
      </c>
      <c r="R167" s="15" t="inlineStr">
        <is>
          <t>Not listed</t>
        </is>
      </c>
      <c r="S167" s="16" t="n">
        <v>0</v>
      </c>
      <c r="T167" s="16" t="n">
        <v>0</v>
      </c>
      <c r="U167" s="15" t="inlineStr">
        <is>
          <t>None (natural flavours)</t>
        </is>
      </c>
      <c r="V167" s="15" t="inlineStr">
        <is>
          <t>Zero calorie/sugar, bold true-to-fruit flavour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Flavour-forward challenger; growing</t>
        </is>
      </c>
      <c r="AC167" s="15" t="inlineStr">
        <is>
          <t>Bolder, more flavour-true sparkling water</t>
        </is>
      </c>
      <c r="AD167" s="15" t="inlineStr">
        <is>
          <t>Stronger, more realistic flavour than the big seltzers.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Waterloo</t>
        </is>
      </c>
      <c r="B168" s="15" t="inlineStr">
        <is>
          <t>Waterloo Sparkling Water | Lemon-Lime | 18-pack 355mL</t>
        </is>
      </c>
      <c r="C168" s="15" t="inlineStr">
        <is>
          <t>5) Sparkling water &amp; soda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Lemon-Lime</t>
        </is>
      </c>
      <c r="P168" s="16" t="n">
        <v>0</v>
      </c>
      <c r="Q168" s="16" t="n">
        <v>0</v>
      </c>
      <c r="R168" s="15" t="inlineStr">
        <is>
          <t>Not listed</t>
        </is>
      </c>
      <c r="S168" s="16" t="n">
        <v>0</v>
      </c>
      <c r="T168" s="16" t="n">
        <v>0</v>
      </c>
      <c r="U168" s="15" t="inlineStr">
        <is>
          <t>None (natural flavours)</t>
        </is>
      </c>
      <c r="V168" s="15" t="inlineStr">
        <is>
          <t>Zero calorie/sugar, bold true-to-fruit flavour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Flavour-forward challenger; growing</t>
        </is>
      </c>
      <c r="AC168" s="15" t="inlineStr">
        <is>
          <t>Bolder, more flavour-true sparkling water</t>
        </is>
      </c>
      <c r="AD168" s="15" t="inlineStr">
        <is>
          <t>Stronger, more realistic flavour than the big seltzers.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Waterloo</t>
        </is>
      </c>
      <c r="B169" s="15" t="inlineStr">
        <is>
          <t>Waterloo Sparkling Water | Lemon-Lime | 24-pack 355mL</t>
        </is>
      </c>
      <c r="C169" s="15" t="inlineStr">
        <is>
          <t>5) Sparkling water &amp; soda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Lemon-Lime</t>
        </is>
      </c>
      <c r="P169" s="16" t="n">
        <v>0</v>
      </c>
      <c r="Q169" s="16" t="n">
        <v>0</v>
      </c>
      <c r="R169" s="15" t="inlineStr">
        <is>
          <t>Not listed</t>
        </is>
      </c>
      <c r="S169" s="16" t="n">
        <v>0</v>
      </c>
      <c r="T169" s="16" t="n">
        <v>0</v>
      </c>
      <c r="U169" s="15" t="inlineStr">
        <is>
          <t>None (natural flavours)</t>
        </is>
      </c>
      <c r="V169" s="15" t="inlineStr">
        <is>
          <t>Zero calorie/sugar, bold true-to-fruit flavour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Flavour-forward challenger; growing</t>
        </is>
      </c>
      <c r="AC169" s="15" t="inlineStr">
        <is>
          <t>Bolder, more flavour-true sparkling water</t>
        </is>
      </c>
      <c r="AD169" s="15" t="inlineStr">
        <is>
          <t>Stronger, more realistic flavour than the big seltzers.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Waterloo</t>
        </is>
      </c>
      <c r="B170" s="15" t="inlineStr">
        <is>
          <t>Waterloo Sparkling Water | Peach | single 355mL</t>
        </is>
      </c>
      <c r="C170" s="15" t="inlineStr">
        <is>
          <t>5) Sparkling water &amp; soda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Peach</t>
        </is>
      </c>
      <c r="P170" s="16" t="n">
        <v>0</v>
      </c>
      <c r="Q170" s="16" t="n">
        <v>0</v>
      </c>
      <c r="R170" s="15" t="inlineStr">
        <is>
          <t>Not listed</t>
        </is>
      </c>
      <c r="S170" s="16" t="n">
        <v>0</v>
      </c>
      <c r="T170" s="16" t="n">
        <v>0</v>
      </c>
      <c r="U170" s="15" t="inlineStr">
        <is>
          <t>None (natural flavours)</t>
        </is>
      </c>
      <c r="V170" s="15" t="inlineStr">
        <is>
          <t>Zero calorie/sugar, bold true-to-fruit flavour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Flavour-forward challenger; growing</t>
        </is>
      </c>
      <c r="AC170" s="15" t="inlineStr">
        <is>
          <t>Bolder, more flavour-true sparkling water</t>
        </is>
      </c>
      <c r="AD170" s="15" t="inlineStr">
        <is>
          <t>Stronger, more realistic flavour than the big seltzers.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Waterloo</t>
        </is>
      </c>
      <c r="B171" s="15" t="inlineStr">
        <is>
          <t>Waterloo Sparkling Water | Peach | 8-pack 355mL</t>
        </is>
      </c>
      <c r="C171" s="15" t="inlineStr">
        <is>
          <t>5) Sparkling water &amp; soda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Peach</t>
        </is>
      </c>
      <c r="P171" s="16" t="n">
        <v>0</v>
      </c>
      <c r="Q171" s="16" t="n">
        <v>0</v>
      </c>
      <c r="R171" s="15" t="inlineStr">
        <is>
          <t>Not listed</t>
        </is>
      </c>
      <c r="S171" s="16" t="n">
        <v>0</v>
      </c>
      <c r="T171" s="16" t="n">
        <v>0</v>
      </c>
      <c r="U171" s="15" t="inlineStr">
        <is>
          <t>None (natural flavours)</t>
        </is>
      </c>
      <c r="V171" s="15" t="inlineStr">
        <is>
          <t>Zero calorie/sugar, bold true-to-fruit flavour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Flavour-forward challenger; growing</t>
        </is>
      </c>
      <c r="AC171" s="15" t="inlineStr">
        <is>
          <t>Bolder, more flavour-true sparkling water</t>
        </is>
      </c>
      <c r="AD171" s="15" t="inlineStr">
        <is>
          <t>Stronger, more realistic flavour than the big seltzers.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Waterloo</t>
        </is>
      </c>
      <c r="B172" s="15" t="inlineStr">
        <is>
          <t>Waterloo Sparkling Water | Peach | 12-pack 355mL</t>
        </is>
      </c>
      <c r="C172" s="15" t="inlineStr">
        <is>
          <t>5) Sparkling water &amp; soda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Peach</t>
        </is>
      </c>
      <c r="P172" s="16" t="n">
        <v>0</v>
      </c>
      <c r="Q172" s="16" t="n">
        <v>0</v>
      </c>
      <c r="R172" s="15" t="inlineStr">
        <is>
          <t>Not listed</t>
        </is>
      </c>
      <c r="S172" s="16" t="n">
        <v>0</v>
      </c>
      <c r="T172" s="16" t="n">
        <v>0</v>
      </c>
      <c r="U172" s="15" t="inlineStr">
        <is>
          <t>None (natural flavours)</t>
        </is>
      </c>
      <c r="V172" s="15" t="inlineStr">
        <is>
          <t>Zero calorie/sugar, bold true-to-fruit flavour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Flavour-forward challenger; growing</t>
        </is>
      </c>
      <c r="AC172" s="15" t="inlineStr">
        <is>
          <t>Bolder, more flavour-true sparkling water</t>
        </is>
      </c>
      <c r="AD172" s="15" t="inlineStr">
        <is>
          <t>Stronger, more realistic flavour than the big seltzers.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Waterloo</t>
        </is>
      </c>
      <c r="B173" s="15" t="inlineStr">
        <is>
          <t>Waterloo Sparkling Water | Peach | 15-pack 355mL</t>
        </is>
      </c>
      <c r="C173" s="15" t="inlineStr">
        <is>
          <t>5) Sparkling water &amp; soda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Peach</t>
        </is>
      </c>
      <c r="P173" s="16" t="n">
        <v>0</v>
      </c>
      <c r="Q173" s="16" t="n">
        <v>0</v>
      </c>
      <c r="R173" s="15" t="inlineStr">
        <is>
          <t>Not listed</t>
        </is>
      </c>
      <c r="S173" s="16" t="n">
        <v>0</v>
      </c>
      <c r="T173" s="16" t="n">
        <v>0</v>
      </c>
      <c r="U173" s="15" t="inlineStr">
        <is>
          <t>None (natural flavours)</t>
        </is>
      </c>
      <c r="V173" s="15" t="inlineStr">
        <is>
          <t>Zero calorie/sugar, bold true-to-fruit flavour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Flavour-forward challenger; growing</t>
        </is>
      </c>
      <c r="AC173" s="15" t="inlineStr">
        <is>
          <t>Bolder, more flavour-true sparkling water</t>
        </is>
      </c>
      <c r="AD173" s="15" t="inlineStr">
        <is>
          <t>Stronger, more realistic flavour than the big seltzers.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Waterloo</t>
        </is>
      </c>
      <c r="B174" s="15" t="inlineStr">
        <is>
          <t>Waterloo Sparkling Water | Peach | 18-pack 355mL</t>
        </is>
      </c>
      <c r="C174" s="15" t="inlineStr">
        <is>
          <t>5) Sparkling water &amp; soda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Peach</t>
        </is>
      </c>
      <c r="P174" s="16" t="n">
        <v>0</v>
      </c>
      <c r="Q174" s="16" t="n">
        <v>0</v>
      </c>
      <c r="R174" s="15" t="inlineStr">
        <is>
          <t>Not listed</t>
        </is>
      </c>
      <c r="S174" s="16" t="n">
        <v>0</v>
      </c>
      <c r="T174" s="16" t="n">
        <v>0</v>
      </c>
      <c r="U174" s="15" t="inlineStr">
        <is>
          <t>None (natural flavours)</t>
        </is>
      </c>
      <c r="V174" s="15" t="inlineStr">
        <is>
          <t>Zero calorie/sugar, bold true-to-fruit flavour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Flavour-forward challenger; growing</t>
        </is>
      </c>
      <c r="AC174" s="15" t="inlineStr">
        <is>
          <t>Bolder, more flavour-true sparkling water</t>
        </is>
      </c>
      <c r="AD174" s="15" t="inlineStr">
        <is>
          <t>Stronger, more realistic flavour than the big seltzers.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Waterloo</t>
        </is>
      </c>
      <c r="B175" s="15" t="inlineStr">
        <is>
          <t>Waterloo Sparkling Water | Peach | 24-pack 355mL</t>
        </is>
      </c>
      <c r="C175" s="15" t="inlineStr">
        <is>
          <t>5) Sparkling water &amp; soda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Peach</t>
        </is>
      </c>
      <c r="P175" s="16" t="n">
        <v>0</v>
      </c>
      <c r="Q175" s="16" t="n">
        <v>0</v>
      </c>
      <c r="R175" s="15" t="inlineStr">
        <is>
          <t>Not listed</t>
        </is>
      </c>
      <c r="S175" s="16" t="n">
        <v>0</v>
      </c>
      <c r="T175" s="16" t="n">
        <v>0</v>
      </c>
      <c r="U175" s="15" t="inlineStr">
        <is>
          <t>None (natural flavours)</t>
        </is>
      </c>
      <c r="V175" s="15" t="inlineStr">
        <is>
          <t>Zero calorie/sugar, bold true-to-fruit flavour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Flavour-forward challenger; growing</t>
        </is>
      </c>
      <c r="AC175" s="15" t="inlineStr">
        <is>
          <t>Bolder, more flavour-true sparkling water</t>
        </is>
      </c>
      <c r="AD175" s="15" t="inlineStr">
        <is>
          <t>Stronger, more realistic flavour than the big seltzers.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Waterloo</t>
        </is>
      </c>
      <c r="B176" s="15" t="inlineStr">
        <is>
          <t>Waterloo Sparkling Water | Mango Orange | single 355mL</t>
        </is>
      </c>
      <c r="C176" s="15" t="inlineStr">
        <is>
          <t>5) Sparkling water &amp; soda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Mango Orange</t>
        </is>
      </c>
      <c r="P176" s="16" t="n">
        <v>0</v>
      </c>
      <c r="Q176" s="16" t="n">
        <v>0</v>
      </c>
      <c r="R176" s="15" t="inlineStr">
        <is>
          <t>Not listed</t>
        </is>
      </c>
      <c r="S176" s="16" t="n">
        <v>0</v>
      </c>
      <c r="T176" s="16" t="n">
        <v>0</v>
      </c>
      <c r="U176" s="15" t="inlineStr">
        <is>
          <t>None (natural flavours)</t>
        </is>
      </c>
      <c r="V176" s="15" t="inlineStr">
        <is>
          <t>Zero calorie/sugar, bold true-to-fruit flavour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Flavour-forward challenger; growing</t>
        </is>
      </c>
      <c r="AC176" s="15" t="inlineStr">
        <is>
          <t>Bolder, more flavour-true sparkling water</t>
        </is>
      </c>
      <c r="AD176" s="15" t="inlineStr">
        <is>
          <t>Stronger, more realistic flavour than the big seltzers.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Waterloo</t>
        </is>
      </c>
      <c r="B177" s="15" t="inlineStr">
        <is>
          <t>Waterloo Sparkling Water | Mango Orange | 8-pack 355mL</t>
        </is>
      </c>
      <c r="C177" s="15" t="inlineStr">
        <is>
          <t>5) Sparkling water &amp; soda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Mango Orange</t>
        </is>
      </c>
      <c r="P177" s="16" t="n">
        <v>0</v>
      </c>
      <c r="Q177" s="16" t="n">
        <v>0</v>
      </c>
      <c r="R177" s="15" t="inlineStr">
        <is>
          <t>Not listed</t>
        </is>
      </c>
      <c r="S177" s="16" t="n">
        <v>0</v>
      </c>
      <c r="T177" s="16" t="n">
        <v>0</v>
      </c>
      <c r="U177" s="15" t="inlineStr">
        <is>
          <t>None (natural flavours)</t>
        </is>
      </c>
      <c r="V177" s="15" t="inlineStr">
        <is>
          <t>Zero calorie/sugar, bold true-to-fruit flavour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Flavour-forward challenger; growing</t>
        </is>
      </c>
      <c r="AC177" s="15" t="inlineStr">
        <is>
          <t>Bolder, more flavour-true sparkling water</t>
        </is>
      </c>
      <c r="AD177" s="15" t="inlineStr">
        <is>
          <t>Stronger, more realistic flavour than the big seltzers.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Waterloo</t>
        </is>
      </c>
      <c r="B178" s="15" t="inlineStr">
        <is>
          <t>Waterloo Sparkling Water | Mango Orange | 12-pack 355mL</t>
        </is>
      </c>
      <c r="C178" s="15" t="inlineStr">
        <is>
          <t>5) Sparkling water &amp; soda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Mango Orange</t>
        </is>
      </c>
      <c r="P178" s="16" t="n">
        <v>0</v>
      </c>
      <c r="Q178" s="16" t="n">
        <v>0</v>
      </c>
      <c r="R178" s="15" t="inlineStr">
        <is>
          <t>Not listed</t>
        </is>
      </c>
      <c r="S178" s="16" t="n">
        <v>0</v>
      </c>
      <c r="T178" s="16" t="n">
        <v>0</v>
      </c>
      <c r="U178" s="15" t="inlineStr">
        <is>
          <t>None (natural flavours)</t>
        </is>
      </c>
      <c r="V178" s="15" t="inlineStr">
        <is>
          <t>Zero calorie/sugar, bold true-to-fruit flavour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Flavour-forward challenger; growing</t>
        </is>
      </c>
      <c r="AC178" s="15" t="inlineStr">
        <is>
          <t>Bolder, more flavour-true sparkling water</t>
        </is>
      </c>
      <c r="AD178" s="15" t="inlineStr">
        <is>
          <t>Stronger, more realistic flavour than the big seltzers.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Waterloo</t>
        </is>
      </c>
      <c r="B179" s="15" t="inlineStr">
        <is>
          <t>Waterloo Sparkling Water | Mango Orange | 15-pack 355mL</t>
        </is>
      </c>
      <c r="C179" s="15" t="inlineStr">
        <is>
          <t>5) Sparkling water &amp; soda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Mango Orange</t>
        </is>
      </c>
      <c r="P179" s="16" t="n">
        <v>0</v>
      </c>
      <c r="Q179" s="16" t="n">
        <v>0</v>
      </c>
      <c r="R179" s="15" t="inlineStr">
        <is>
          <t>Not listed</t>
        </is>
      </c>
      <c r="S179" s="16" t="n">
        <v>0</v>
      </c>
      <c r="T179" s="16" t="n">
        <v>0</v>
      </c>
      <c r="U179" s="15" t="inlineStr">
        <is>
          <t>None (natural flavours)</t>
        </is>
      </c>
      <c r="V179" s="15" t="inlineStr">
        <is>
          <t>Zero calorie/sugar, bold true-to-fruit flavour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Flavour-forward challenger; growing</t>
        </is>
      </c>
      <c r="AC179" s="15" t="inlineStr">
        <is>
          <t>Bolder, more flavour-true sparkling water</t>
        </is>
      </c>
      <c r="AD179" s="15" t="inlineStr">
        <is>
          <t>Stronger, more realistic flavour than the big seltzers.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Waterloo</t>
        </is>
      </c>
      <c r="B180" s="15" t="inlineStr">
        <is>
          <t>Waterloo Sparkling Water | Mango Orange | 18-pack 355mL</t>
        </is>
      </c>
      <c r="C180" s="15" t="inlineStr">
        <is>
          <t>5) Sparkling water &amp; soda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Mango Orange</t>
        </is>
      </c>
      <c r="P180" s="16" t="n">
        <v>0</v>
      </c>
      <c r="Q180" s="16" t="n">
        <v>0</v>
      </c>
      <c r="R180" s="15" t="inlineStr">
        <is>
          <t>Not listed</t>
        </is>
      </c>
      <c r="S180" s="16" t="n">
        <v>0</v>
      </c>
      <c r="T180" s="16" t="n">
        <v>0</v>
      </c>
      <c r="U180" s="15" t="inlineStr">
        <is>
          <t>None (natural flavours)</t>
        </is>
      </c>
      <c r="V180" s="15" t="inlineStr">
        <is>
          <t>Zero calorie/sugar, bold true-to-fruit flavour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Flavour-forward challenger; growing</t>
        </is>
      </c>
      <c r="AC180" s="15" t="inlineStr">
        <is>
          <t>Bolder, more flavour-true sparkling water</t>
        </is>
      </c>
      <c r="AD180" s="15" t="inlineStr">
        <is>
          <t>Stronger, more realistic flavour than the big seltzers.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Waterloo</t>
        </is>
      </c>
      <c r="B181" s="15" t="inlineStr">
        <is>
          <t>Waterloo Sparkling Water | Mango Orange | 24-pack 355mL</t>
        </is>
      </c>
      <c r="C181" s="15" t="inlineStr">
        <is>
          <t>5) Sparkling water &amp; soda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Mango Orange</t>
        </is>
      </c>
      <c r="P181" s="16" t="n">
        <v>0</v>
      </c>
      <c r="Q181" s="16" t="n">
        <v>0</v>
      </c>
      <c r="R181" s="15" t="inlineStr">
        <is>
          <t>Not listed</t>
        </is>
      </c>
      <c r="S181" s="16" t="n">
        <v>0</v>
      </c>
      <c r="T181" s="16" t="n">
        <v>0</v>
      </c>
      <c r="U181" s="15" t="inlineStr">
        <is>
          <t>None (natural flavours)</t>
        </is>
      </c>
      <c r="V181" s="15" t="inlineStr">
        <is>
          <t>Zero calorie/sugar, bold true-to-fruit flavour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Flavour-forward challenger; growing</t>
        </is>
      </c>
      <c r="AC181" s="15" t="inlineStr">
        <is>
          <t>Bolder, more flavour-true sparkling water</t>
        </is>
      </c>
      <c r="AD181" s="15" t="inlineStr">
        <is>
          <t>Stronger, more realistic flavour than the big seltzers.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Waterloo</t>
        </is>
      </c>
      <c r="B182" s="15" t="inlineStr">
        <is>
          <t>Waterloo Sparkling Water | Summer Berry | single 355mL</t>
        </is>
      </c>
      <c r="C182" s="15" t="inlineStr">
        <is>
          <t>5) Sparkling water &amp; soda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Summer Berry</t>
        </is>
      </c>
      <c r="P182" s="16" t="n">
        <v>0</v>
      </c>
      <c r="Q182" s="16" t="n">
        <v>0</v>
      </c>
      <c r="R182" s="15" t="inlineStr">
        <is>
          <t>Not listed</t>
        </is>
      </c>
      <c r="S182" s="16" t="n">
        <v>0</v>
      </c>
      <c r="T182" s="16" t="n">
        <v>0</v>
      </c>
      <c r="U182" s="15" t="inlineStr">
        <is>
          <t>None (natural flavours)</t>
        </is>
      </c>
      <c r="V182" s="15" t="inlineStr">
        <is>
          <t>Zero calorie/sugar, bold true-to-fruit flavour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Flavour-forward challenger; growing</t>
        </is>
      </c>
      <c r="AC182" s="15" t="inlineStr">
        <is>
          <t>Bolder, more flavour-true sparkling water</t>
        </is>
      </c>
      <c r="AD182" s="15" t="inlineStr">
        <is>
          <t>Stronger, more realistic flavour than the big seltzers.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Waterloo</t>
        </is>
      </c>
      <c r="B183" s="15" t="inlineStr">
        <is>
          <t>Waterloo Sparkling Water | Summer Berry | 8-pack 355mL</t>
        </is>
      </c>
      <c r="C183" s="15" t="inlineStr">
        <is>
          <t>5) Sparkling water &amp; soda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Summer Berry</t>
        </is>
      </c>
      <c r="P183" s="16" t="n">
        <v>0</v>
      </c>
      <c r="Q183" s="16" t="n">
        <v>0</v>
      </c>
      <c r="R183" s="15" t="inlineStr">
        <is>
          <t>Not listed</t>
        </is>
      </c>
      <c r="S183" s="16" t="n">
        <v>0</v>
      </c>
      <c r="T183" s="16" t="n">
        <v>0</v>
      </c>
      <c r="U183" s="15" t="inlineStr">
        <is>
          <t>None (natural flavours)</t>
        </is>
      </c>
      <c r="V183" s="15" t="inlineStr">
        <is>
          <t>Zero calorie/sugar, bold true-to-fruit flavour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Flavour-forward challenger; growing</t>
        </is>
      </c>
      <c r="AC183" s="15" t="inlineStr">
        <is>
          <t>Bolder, more flavour-true sparkling water</t>
        </is>
      </c>
      <c r="AD183" s="15" t="inlineStr">
        <is>
          <t>Stronger, more realistic flavour than the big seltzers.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Waterloo</t>
        </is>
      </c>
      <c r="B184" s="15" t="inlineStr">
        <is>
          <t>Waterloo Sparkling Water | Summer Berry | 12-pack 355mL</t>
        </is>
      </c>
      <c r="C184" s="15" t="inlineStr">
        <is>
          <t>5) Sparkling water &amp; soda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Summer Berry</t>
        </is>
      </c>
      <c r="P184" s="16" t="n">
        <v>0</v>
      </c>
      <c r="Q184" s="16" t="n">
        <v>0</v>
      </c>
      <c r="R184" s="15" t="inlineStr">
        <is>
          <t>Not listed</t>
        </is>
      </c>
      <c r="S184" s="16" t="n">
        <v>0</v>
      </c>
      <c r="T184" s="16" t="n">
        <v>0</v>
      </c>
      <c r="U184" s="15" t="inlineStr">
        <is>
          <t>None (natural flavours)</t>
        </is>
      </c>
      <c r="V184" s="15" t="inlineStr">
        <is>
          <t>Zero calorie/sugar, bold true-to-fruit flavour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Flavour-forward challenger; growing</t>
        </is>
      </c>
      <c r="AC184" s="15" t="inlineStr">
        <is>
          <t>Bolder, more flavour-true sparkling water</t>
        </is>
      </c>
      <c r="AD184" s="15" t="inlineStr">
        <is>
          <t>Stronger, more realistic flavour than the big seltzers.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Waterloo</t>
        </is>
      </c>
      <c r="B185" s="15" t="inlineStr">
        <is>
          <t>Waterloo Sparkling Water | Summer Berry | 15-pack 355mL</t>
        </is>
      </c>
      <c r="C185" s="15" t="inlineStr">
        <is>
          <t>5) Sparkling water &amp; soda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Summer Berry</t>
        </is>
      </c>
      <c r="P185" s="16" t="n">
        <v>0</v>
      </c>
      <c r="Q185" s="16" t="n">
        <v>0</v>
      </c>
      <c r="R185" s="15" t="inlineStr">
        <is>
          <t>Not listed</t>
        </is>
      </c>
      <c r="S185" s="16" t="n">
        <v>0</v>
      </c>
      <c r="T185" s="16" t="n">
        <v>0</v>
      </c>
      <c r="U185" s="15" t="inlineStr">
        <is>
          <t>None (natural flavours)</t>
        </is>
      </c>
      <c r="V185" s="15" t="inlineStr">
        <is>
          <t>Zero calorie/sugar, bold true-to-fruit flavour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Flavour-forward challenger; growing</t>
        </is>
      </c>
      <c r="AC185" s="15" t="inlineStr">
        <is>
          <t>Bolder, more flavour-true sparkling water</t>
        </is>
      </c>
      <c r="AD185" s="15" t="inlineStr">
        <is>
          <t>Stronger, more realistic flavour than the big seltzers.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Waterloo</t>
        </is>
      </c>
      <c r="B186" s="15" t="inlineStr">
        <is>
          <t>Waterloo Sparkling Water | Summer Berry | 18-pack 355mL</t>
        </is>
      </c>
      <c r="C186" s="15" t="inlineStr">
        <is>
          <t>5) Sparkling water &amp; soda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Summer Berry</t>
        </is>
      </c>
      <c r="P186" s="16" t="n">
        <v>0</v>
      </c>
      <c r="Q186" s="16" t="n">
        <v>0</v>
      </c>
      <c r="R186" s="15" t="inlineStr">
        <is>
          <t>Not listed</t>
        </is>
      </c>
      <c r="S186" s="16" t="n">
        <v>0</v>
      </c>
      <c r="T186" s="16" t="n">
        <v>0</v>
      </c>
      <c r="U186" s="15" t="inlineStr">
        <is>
          <t>None (natural flavours)</t>
        </is>
      </c>
      <c r="V186" s="15" t="inlineStr">
        <is>
          <t>Zero calorie/sugar, bold true-to-fruit flavour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Flavour-forward challenger; growing</t>
        </is>
      </c>
      <c r="AC186" s="15" t="inlineStr">
        <is>
          <t>Bolder, more flavour-true sparkling water</t>
        </is>
      </c>
      <c r="AD186" s="15" t="inlineStr">
        <is>
          <t>Stronger, more realistic flavour than the big seltzers.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Waterloo</t>
        </is>
      </c>
      <c r="B187" s="15" t="inlineStr">
        <is>
          <t>Waterloo Sparkling Water | Summer Berry | 24-pack 355mL</t>
        </is>
      </c>
      <c r="C187" s="15" t="inlineStr">
        <is>
          <t>5) Sparkling water &amp; soda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Summer Berry</t>
        </is>
      </c>
      <c r="P187" s="16" t="n">
        <v>0</v>
      </c>
      <c r="Q187" s="16" t="n">
        <v>0</v>
      </c>
      <c r="R187" s="15" t="inlineStr">
        <is>
          <t>Not listed</t>
        </is>
      </c>
      <c r="S187" s="16" t="n">
        <v>0</v>
      </c>
      <c r="T187" s="16" t="n">
        <v>0</v>
      </c>
      <c r="U187" s="15" t="inlineStr">
        <is>
          <t>None (natural flavours)</t>
        </is>
      </c>
      <c r="V187" s="15" t="inlineStr">
        <is>
          <t>Zero calorie/sugar, bold true-to-fruit flavour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Flavour-forward challenger; growing</t>
        </is>
      </c>
      <c r="AC187" s="15" t="inlineStr">
        <is>
          <t>Bolder, more flavour-true sparkling water</t>
        </is>
      </c>
      <c r="AD187" s="15" t="inlineStr">
        <is>
          <t>Stronger, more realistic flavour than the big seltzers.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Perrier</t>
        </is>
      </c>
      <c r="B188" s="15" t="inlineStr">
        <is>
          <t>Perrier Carbonated Mineral Water | Original | single 330mL</t>
        </is>
      </c>
      <c r="C188" s="15" t="inlineStr">
        <is>
          <t>5) Sparkling water &amp; soda</t>
        </is>
      </c>
      <c r="D188" s="15" t="inlineStr">
        <is>
          <t>330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Original</t>
        </is>
      </c>
      <c r="P188" s="16" t="n">
        <v>0</v>
      </c>
      <c r="Q188" s="16" t="n">
        <v>10</v>
      </c>
      <c r="R188" s="15" t="inlineStr">
        <is>
          <t>Not listed</t>
        </is>
      </c>
      <c r="S188" s="16" t="n">
        <v>0</v>
      </c>
      <c r="T188" s="16" t="n">
        <v>0</v>
      </c>
      <c r="U188" s="15" t="inlineStr">
        <is>
          <t>None</t>
        </is>
      </c>
      <c r="V188" s="15" t="inlineStr">
        <is>
          <t>Natural French mineral water, naturally carbonated, premium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Iconic premium mineral water; mainstream + horeca</t>
        </is>
      </c>
      <c r="AC188" s="15" t="inlineStr">
        <is>
          <t>Premium French sparkling mineral water</t>
        </is>
      </c>
      <c r="AD188" s="15" t="inlineStr">
        <is>
          <t>Premium imported mineral-water cachet and crisp bubbles.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330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Perrier</t>
        </is>
      </c>
      <c r="B189" s="15" t="inlineStr">
        <is>
          <t>Perrier Carbonated Mineral Water | Original | 8-pack 330mL</t>
        </is>
      </c>
      <c r="C189" s="15" t="inlineStr">
        <is>
          <t>5) Sparkling water &amp; soda</t>
        </is>
      </c>
      <c r="D189" s="15" t="inlineStr">
        <is>
          <t>330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Original</t>
        </is>
      </c>
      <c r="P189" s="16" t="n">
        <v>0</v>
      </c>
      <c r="Q189" s="16" t="n">
        <v>10</v>
      </c>
      <c r="R189" s="15" t="inlineStr">
        <is>
          <t>Not listed</t>
        </is>
      </c>
      <c r="S189" s="16" t="n">
        <v>0</v>
      </c>
      <c r="T189" s="16" t="n">
        <v>0</v>
      </c>
      <c r="U189" s="15" t="inlineStr">
        <is>
          <t>None</t>
        </is>
      </c>
      <c r="V189" s="15" t="inlineStr">
        <is>
          <t>Natural French mineral water, naturally carbonated, premium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Iconic premium mineral water; mainstream + horeca</t>
        </is>
      </c>
      <c r="AC189" s="15" t="inlineStr">
        <is>
          <t>Premium French sparkling mineral water</t>
        </is>
      </c>
      <c r="AD189" s="15" t="inlineStr">
        <is>
          <t>Premium imported mineral-water cachet and crisp bubbles.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330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Perrier</t>
        </is>
      </c>
      <c r="B190" s="15" t="inlineStr">
        <is>
          <t>Perrier Carbonated Mineral Water | Original | 12-pack 330mL</t>
        </is>
      </c>
      <c r="C190" s="15" t="inlineStr">
        <is>
          <t>5) Sparkling water &amp; soda</t>
        </is>
      </c>
      <c r="D190" s="15" t="inlineStr">
        <is>
          <t>330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Original</t>
        </is>
      </c>
      <c r="P190" s="16" t="n">
        <v>0</v>
      </c>
      <c r="Q190" s="16" t="n">
        <v>10</v>
      </c>
      <c r="R190" s="15" t="inlineStr">
        <is>
          <t>Not listed</t>
        </is>
      </c>
      <c r="S190" s="16" t="n">
        <v>0</v>
      </c>
      <c r="T190" s="16" t="n">
        <v>0</v>
      </c>
      <c r="U190" s="15" t="inlineStr">
        <is>
          <t>None</t>
        </is>
      </c>
      <c r="V190" s="15" t="inlineStr">
        <is>
          <t>Natural French mineral water, naturally carbonated, premium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Iconic premium mineral water; mainstream + horeca</t>
        </is>
      </c>
      <c r="AC190" s="15" t="inlineStr">
        <is>
          <t>Premium French sparkling mineral water</t>
        </is>
      </c>
      <c r="AD190" s="15" t="inlineStr">
        <is>
          <t>Premium imported mineral-water cachet and crisp bubbles.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330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Perrier</t>
        </is>
      </c>
      <c r="B191" s="15" t="inlineStr">
        <is>
          <t>Perrier Carbonated Mineral Water | Original | 15-pack 330mL</t>
        </is>
      </c>
      <c r="C191" s="15" t="inlineStr">
        <is>
          <t>5) Sparkling water &amp; soda</t>
        </is>
      </c>
      <c r="D191" s="15" t="inlineStr">
        <is>
          <t>330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Original</t>
        </is>
      </c>
      <c r="P191" s="16" t="n">
        <v>0</v>
      </c>
      <c r="Q191" s="16" t="n">
        <v>10</v>
      </c>
      <c r="R191" s="15" t="inlineStr">
        <is>
          <t>Not listed</t>
        </is>
      </c>
      <c r="S191" s="16" t="n">
        <v>0</v>
      </c>
      <c r="T191" s="16" t="n">
        <v>0</v>
      </c>
      <c r="U191" s="15" t="inlineStr">
        <is>
          <t>None</t>
        </is>
      </c>
      <c r="V191" s="15" t="inlineStr">
        <is>
          <t>Natural French mineral water, naturally carbonated, premium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Iconic premium mineral water; mainstream + horeca</t>
        </is>
      </c>
      <c r="AC191" s="15" t="inlineStr">
        <is>
          <t>Premium French sparkling mineral water</t>
        </is>
      </c>
      <c r="AD191" s="15" t="inlineStr">
        <is>
          <t>Premium imported mineral-water cachet and crisp bubbles.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330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Perrier</t>
        </is>
      </c>
      <c r="B192" s="15" t="inlineStr">
        <is>
          <t>Perrier Carbonated Mineral Water | Original | 18-pack 330mL</t>
        </is>
      </c>
      <c r="C192" s="15" t="inlineStr">
        <is>
          <t>5) Sparkling water &amp; soda</t>
        </is>
      </c>
      <c r="D192" s="15" t="inlineStr">
        <is>
          <t>330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Original</t>
        </is>
      </c>
      <c r="P192" s="16" t="n">
        <v>0</v>
      </c>
      <c r="Q192" s="16" t="n">
        <v>10</v>
      </c>
      <c r="R192" s="15" t="inlineStr">
        <is>
          <t>Not listed</t>
        </is>
      </c>
      <c r="S192" s="16" t="n">
        <v>0</v>
      </c>
      <c r="T192" s="16" t="n">
        <v>0</v>
      </c>
      <c r="U192" s="15" t="inlineStr">
        <is>
          <t>None</t>
        </is>
      </c>
      <c r="V192" s="15" t="inlineStr">
        <is>
          <t>Natural French mineral water, naturally carbonated, premium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Iconic premium mineral water; mainstream + horeca</t>
        </is>
      </c>
      <c r="AC192" s="15" t="inlineStr">
        <is>
          <t>Premium French sparkling mineral water</t>
        </is>
      </c>
      <c r="AD192" s="15" t="inlineStr">
        <is>
          <t>Premium imported mineral-water cachet and crisp bubbles.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330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Perrier</t>
        </is>
      </c>
      <c r="B193" s="15" t="inlineStr">
        <is>
          <t>Perrier Carbonated Mineral Water | Original | 24-pack 330mL</t>
        </is>
      </c>
      <c r="C193" s="15" t="inlineStr">
        <is>
          <t>5) Sparkling water &amp; soda</t>
        </is>
      </c>
      <c r="D193" s="15" t="inlineStr">
        <is>
          <t>330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Original</t>
        </is>
      </c>
      <c r="P193" s="16" t="n">
        <v>0</v>
      </c>
      <c r="Q193" s="16" t="n">
        <v>10</v>
      </c>
      <c r="R193" s="15" t="inlineStr">
        <is>
          <t>Not listed</t>
        </is>
      </c>
      <c r="S193" s="16" t="n">
        <v>0</v>
      </c>
      <c r="T193" s="16" t="n">
        <v>0</v>
      </c>
      <c r="U193" s="15" t="inlineStr">
        <is>
          <t>None</t>
        </is>
      </c>
      <c r="V193" s="15" t="inlineStr">
        <is>
          <t>Natural French mineral water, naturally carbonated, premium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Iconic premium mineral water; mainstream + horeca</t>
        </is>
      </c>
      <c r="AC193" s="15" t="inlineStr">
        <is>
          <t>Premium French sparkling mineral water</t>
        </is>
      </c>
      <c r="AD193" s="15" t="inlineStr">
        <is>
          <t>Premium imported mineral-water cachet and crisp bubbles.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330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Perrier</t>
        </is>
      </c>
      <c r="B194" s="15" t="inlineStr">
        <is>
          <t>Perrier Carbonated Mineral Water | Lime | single 330mL</t>
        </is>
      </c>
      <c r="C194" s="15" t="inlineStr">
        <is>
          <t>5) Sparkling water &amp; soda</t>
        </is>
      </c>
      <c r="D194" s="15" t="inlineStr">
        <is>
          <t>330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Lime</t>
        </is>
      </c>
      <c r="P194" s="16" t="n">
        <v>0</v>
      </c>
      <c r="Q194" s="16" t="n">
        <v>10</v>
      </c>
      <c r="R194" s="15" t="inlineStr">
        <is>
          <t>Not listed</t>
        </is>
      </c>
      <c r="S194" s="16" t="n">
        <v>0</v>
      </c>
      <c r="T194" s="16" t="n">
        <v>0</v>
      </c>
      <c r="U194" s="15" t="inlineStr">
        <is>
          <t>None</t>
        </is>
      </c>
      <c r="V194" s="15" t="inlineStr">
        <is>
          <t>Natural French mineral water, naturally carbonated, premium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Iconic premium mineral water; mainstream + horeca</t>
        </is>
      </c>
      <c r="AC194" s="15" t="inlineStr">
        <is>
          <t>Premium French sparkling mineral water</t>
        </is>
      </c>
      <c r="AD194" s="15" t="inlineStr">
        <is>
          <t>Premium imported mineral-water cachet and crisp bubbles.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330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Perrier</t>
        </is>
      </c>
      <c r="B195" s="15" t="inlineStr">
        <is>
          <t>Perrier Carbonated Mineral Water | Lime | 8-pack 330mL</t>
        </is>
      </c>
      <c r="C195" s="15" t="inlineStr">
        <is>
          <t>5) Sparkling water &amp; soda</t>
        </is>
      </c>
      <c r="D195" s="15" t="inlineStr">
        <is>
          <t>330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Lime</t>
        </is>
      </c>
      <c r="P195" s="16" t="n">
        <v>0</v>
      </c>
      <c r="Q195" s="16" t="n">
        <v>10</v>
      </c>
      <c r="R195" s="15" t="inlineStr">
        <is>
          <t>Not listed</t>
        </is>
      </c>
      <c r="S195" s="16" t="n">
        <v>0</v>
      </c>
      <c r="T195" s="16" t="n">
        <v>0</v>
      </c>
      <c r="U195" s="15" t="inlineStr">
        <is>
          <t>None</t>
        </is>
      </c>
      <c r="V195" s="15" t="inlineStr">
        <is>
          <t>Natural French mineral water, naturally carbonated, premium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Iconic premium mineral water; mainstream + horeca</t>
        </is>
      </c>
      <c r="AC195" s="15" t="inlineStr">
        <is>
          <t>Premium French sparkling mineral water</t>
        </is>
      </c>
      <c r="AD195" s="15" t="inlineStr">
        <is>
          <t>Premium imported mineral-water cachet and crisp bubbles.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330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Perrier</t>
        </is>
      </c>
      <c r="B196" s="15" t="inlineStr">
        <is>
          <t>Perrier Carbonated Mineral Water | Lime | 12-pack 330mL</t>
        </is>
      </c>
      <c r="C196" s="15" t="inlineStr">
        <is>
          <t>5) Sparkling water &amp; soda</t>
        </is>
      </c>
      <c r="D196" s="15" t="inlineStr">
        <is>
          <t>330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Lime</t>
        </is>
      </c>
      <c r="P196" s="16" t="n">
        <v>0</v>
      </c>
      <c r="Q196" s="16" t="n">
        <v>10</v>
      </c>
      <c r="R196" s="15" t="inlineStr">
        <is>
          <t>Not listed</t>
        </is>
      </c>
      <c r="S196" s="16" t="n">
        <v>0</v>
      </c>
      <c r="T196" s="16" t="n">
        <v>0</v>
      </c>
      <c r="U196" s="15" t="inlineStr">
        <is>
          <t>None</t>
        </is>
      </c>
      <c r="V196" s="15" t="inlineStr">
        <is>
          <t>Natural French mineral water, naturally carbonated, premium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Iconic premium mineral water; mainstream + horeca</t>
        </is>
      </c>
      <c r="AC196" s="15" t="inlineStr">
        <is>
          <t>Premium French sparkling mineral water</t>
        </is>
      </c>
      <c r="AD196" s="15" t="inlineStr">
        <is>
          <t>Premium imported mineral-water cachet and crisp bubbles.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330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Perrier</t>
        </is>
      </c>
      <c r="B197" s="15" t="inlineStr">
        <is>
          <t>Perrier Carbonated Mineral Water | Lime | 15-pack 330mL</t>
        </is>
      </c>
      <c r="C197" s="15" t="inlineStr">
        <is>
          <t>5) Sparkling water &amp; soda</t>
        </is>
      </c>
      <c r="D197" s="15" t="inlineStr">
        <is>
          <t>330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Lime</t>
        </is>
      </c>
      <c r="P197" s="16" t="n">
        <v>0</v>
      </c>
      <c r="Q197" s="16" t="n">
        <v>10</v>
      </c>
      <c r="R197" s="15" t="inlineStr">
        <is>
          <t>Not listed</t>
        </is>
      </c>
      <c r="S197" s="16" t="n">
        <v>0</v>
      </c>
      <c r="T197" s="16" t="n">
        <v>0</v>
      </c>
      <c r="U197" s="15" t="inlineStr">
        <is>
          <t>None</t>
        </is>
      </c>
      <c r="V197" s="15" t="inlineStr">
        <is>
          <t>Natural French mineral water, naturally carbonated, premium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Iconic premium mineral water; mainstream + horeca</t>
        </is>
      </c>
      <c r="AC197" s="15" t="inlineStr">
        <is>
          <t>Premium French sparkling mineral water</t>
        </is>
      </c>
      <c r="AD197" s="15" t="inlineStr">
        <is>
          <t>Premium imported mineral-water cachet and crisp bubbles.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330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Perrier</t>
        </is>
      </c>
      <c r="B198" s="15" t="inlineStr">
        <is>
          <t>Perrier Carbonated Mineral Water | Lime | 18-pack 330mL</t>
        </is>
      </c>
      <c r="C198" s="15" t="inlineStr">
        <is>
          <t>5) Sparkling water &amp; soda</t>
        </is>
      </c>
      <c r="D198" s="15" t="inlineStr">
        <is>
          <t>330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Lime</t>
        </is>
      </c>
      <c r="P198" s="16" t="n">
        <v>0</v>
      </c>
      <c r="Q198" s="16" t="n">
        <v>10</v>
      </c>
      <c r="R198" s="15" t="inlineStr">
        <is>
          <t>Not listed</t>
        </is>
      </c>
      <c r="S198" s="16" t="n">
        <v>0</v>
      </c>
      <c r="T198" s="16" t="n">
        <v>0</v>
      </c>
      <c r="U198" s="15" t="inlineStr">
        <is>
          <t>None</t>
        </is>
      </c>
      <c r="V198" s="15" t="inlineStr">
        <is>
          <t>Natural French mineral water, naturally carbonated, premium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Iconic premium mineral water; mainstream + horeca</t>
        </is>
      </c>
      <c r="AC198" s="15" t="inlineStr">
        <is>
          <t>Premium French sparkling mineral water</t>
        </is>
      </c>
      <c r="AD198" s="15" t="inlineStr">
        <is>
          <t>Premium imported mineral-water cachet and crisp bubbles.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330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Perrier</t>
        </is>
      </c>
      <c r="B199" s="15" t="inlineStr">
        <is>
          <t>Perrier Carbonated Mineral Water | Lime | 24-pack 330mL</t>
        </is>
      </c>
      <c r="C199" s="15" t="inlineStr">
        <is>
          <t>5) Sparkling water &amp; soda</t>
        </is>
      </c>
      <c r="D199" s="15" t="inlineStr">
        <is>
          <t>330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Lime</t>
        </is>
      </c>
      <c r="P199" s="16" t="n">
        <v>0</v>
      </c>
      <c r="Q199" s="16" t="n">
        <v>10</v>
      </c>
      <c r="R199" s="15" t="inlineStr">
        <is>
          <t>Not listed</t>
        </is>
      </c>
      <c r="S199" s="16" t="n">
        <v>0</v>
      </c>
      <c r="T199" s="16" t="n">
        <v>0</v>
      </c>
      <c r="U199" s="15" t="inlineStr">
        <is>
          <t>None</t>
        </is>
      </c>
      <c r="V199" s="15" t="inlineStr">
        <is>
          <t>Natural French mineral water, naturally carbonated, premium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Iconic premium mineral water; mainstream + horeca</t>
        </is>
      </c>
      <c r="AC199" s="15" t="inlineStr">
        <is>
          <t>Premium French sparkling mineral water</t>
        </is>
      </c>
      <c r="AD199" s="15" t="inlineStr">
        <is>
          <t>Premium imported mineral-water cachet and crisp bubbles.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330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Perrier</t>
        </is>
      </c>
      <c r="B200" s="15" t="inlineStr">
        <is>
          <t>Perrier Carbonated Mineral Water | Lemon | single 330mL</t>
        </is>
      </c>
      <c r="C200" s="15" t="inlineStr">
        <is>
          <t>5) Sparkling water &amp; soda</t>
        </is>
      </c>
      <c r="D200" s="15" t="inlineStr">
        <is>
          <t>330 mL can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Lemon</t>
        </is>
      </c>
      <c r="P200" s="16" t="n">
        <v>0</v>
      </c>
      <c r="Q200" s="16" t="n">
        <v>10</v>
      </c>
      <c r="R200" s="15" t="inlineStr">
        <is>
          <t>Not listed</t>
        </is>
      </c>
      <c r="S200" s="16" t="n">
        <v>0</v>
      </c>
      <c r="T200" s="16" t="n">
        <v>0</v>
      </c>
      <c r="U200" s="15" t="inlineStr">
        <is>
          <t>None</t>
        </is>
      </c>
      <c r="V200" s="15" t="inlineStr">
        <is>
          <t>Natural French mineral water, naturally carbonated, premium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Iconic premium mineral water; mainstream + horeca</t>
        </is>
      </c>
      <c r="AC200" s="15" t="inlineStr">
        <is>
          <t>Premium French sparkling mineral water</t>
        </is>
      </c>
      <c r="AD200" s="15" t="inlineStr">
        <is>
          <t>Premium imported mineral-water cachet and crisp bubbles.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330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Perrier</t>
        </is>
      </c>
      <c r="B201" s="15" t="inlineStr">
        <is>
          <t>Perrier Carbonated Mineral Water | Lemon | 8-pack 330mL</t>
        </is>
      </c>
      <c r="C201" s="15" t="inlineStr">
        <is>
          <t>5) Sparkling water &amp; soda</t>
        </is>
      </c>
      <c r="D201" s="15" t="inlineStr">
        <is>
          <t>330 mL can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Lemon</t>
        </is>
      </c>
      <c r="P201" s="16" t="n">
        <v>0</v>
      </c>
      <c r="Q201" s="16" t="n">
        <v>10</v>
      </c>
      <c r="R201" s="15" t="inlineStr">
        <is>
          <t>Not listed</t>
        </is>
      </c>
      <c r="S201" s="16" t="n">
        <v>0</v>
      </c>
      <c r="T201" s="16" t="n">
        <v>0</v>
      </c>
      <c r="U201" s="15" t="inlineStr">
        <is>
          <t>None</t>
        </is>
      </c>
      <c r="V201" s="15" t="inlineStr">
        <is>
          <t>Natural French mineral water, naturally carbonated, premium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Iconic premium mineral water; mainstream + horeca</t>
        </is>
      </c>
      <c r="AC201" s="15" t="inlineStr">
        <is>
          <t>Premium French sparkling mineral water</t>
        </is>
      </c>
      <c r="AD201" s="15" t="inlineStr">
        <is>
          <t>Premium imported mineral-water cachet and crisp bubbles.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330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Perrier</t>
        </is>
      </c>
      <c r="B202" s="15" t="inlineStr">
        <is>
          <t>Perrier Carbonated Mineral Water | Lemon | 12-pack 330mL</t>
        </is>
      </c>
      <c r="C202" s="15" t="inlineStr">
        <is>
          <t>5) Sparkling water &amp; soda</t>
        </is>
      </c>
      <c r="D202" s="15" t="inlineStr">
        <is>
          <t>330 mL can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Lemon</t>
        </is>
      </c>
      <c r="P202" s="16" t="n">
        <v>0</v>
      </c>
      <c r="Q202" s="16" t="n">
        <v>10</v>
      </c>
      <c r="R202" s="15" t="inlineStr">
        <is>
          <t>Not listed</t>
        </is>
      </c>
      <c r="S202" s="16" t="n">
        <v>0</v>
      </c>
      <c r="T202" s="16" t="n">
        <v>0</v>
      </c>
      <c r="U202" s="15" t="inlineStr">
        <is>
          <t>None</t>
        </is>
      </c>
      <c r="V202" s="15" t="inlineStr">
        <is>
          <t>Natural French mineral water, naturally carbonated, premium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Iconic premium mineral water; mainstream + horeca</t>
        </is>
      </c>
      <c r="AC202" s="15" t="inlineStr">
        <is>
          <t>Premium French sparkling mineral water</t>
        </is>
      </c>
      <c r="AD202" s="15" t="inlineStr">
        <is>
          <t>Premium imported mineral-water cachet and crisp bubbles.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330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Perrier</t>
        </is>
      </c>
      <c r="B203" s="15" t="inlineStr">
        <is>
          <t>Perrier Carbonated Mineral Water | Lemon | 15-pack 330mL</t>
        </is>
      </c>
      <c r="C203" s="15" t="inlineStr">
        <is>
          <t>5) Sparkling water &amp; soda</t>
        </is>
      </c>
      <c r="D203" s="15" t="inlineStr">
        <is>
          <t>330 mL can</t>
        </is>
      </c>
      <c r="E203" s="16" t="n">
        <v>15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Lemon</t>
        </is>
      </c>
      <c r="P203" s="16" t="n">
        <v>0</v>
      </c>
      <c r="Q203" s="16" t="n">
        <v>10</v>
      </c>
      <c r="R203" s="15" t="inlineStr">
        <is>
          <t>Not listed</t>
        </is>
      </c>
      <c r="S203" s="16" t="n">
        <v>0</v>
      </c>
      <c r="T203" s="16" t="n">
        <v>0</v>
      </c>
      <c r="U203" s="15" t="inlineStr">
        <is>
          <t>None</t>
        </is>
      </c>
      <c r="V203" s="15" t="inlineStr">
        <is>
          <t>Natural French mineral water, naturally carbonated, premium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Iconic premium mineral water; mainstream + horeca</t>
        </is>
      </c>
      <c r="AC203" s="15" t="inlineStr">
        <is>
          <t>Premium French sparkling mineral water</t>
        </is>
      </c>
      <c r="AD203" s="15" t="inlineStr">
        <is>
          <t>Premium imported mineral-water cachet and crisp bubbles.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330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Perrier</t>
        </is>
      </c>
      <c r="B204" s="15" t="inlineStr">
        <is>
          <t>Perrier Carbonated Mineral Water | Lemon | 18-pack 330mL</t>
        </is>
      </c>
      <c r="C204" s="15" t="inlineStr">
        <is>
          <t>5) Sparkling water &amp; soda</t>
        </is>
      </c>
      <c r="D204" s="15" t="inlineStr">
        <is>
          <t>330 mL can</t>
        </is>
      </c>
      <c r="E204" s="16" t="n">
        <v>18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Lemon</t>
        </is>
      </c>
      <c r="P204" s="16" t="n">
        <v>0</v>
      </c>
      <c r="Q204" s="16" t="n">
        <v>10</v>
      </c>
      <c r="R204" s="15" t="inlineStr">
        <is>
          <t>Not listed</t>
        </is>
      </c>
      <c r="S204" s="16" t="n">
        <v>0</v>
      </c>
      <c r="T204" s="16" t="n">
        <v>0</v>
      </c>
      <c r="U204" s="15" t="inlineStr">
        <is>
          <t>None</t>
        </is>
      </c>
      <c r="V204" s="15" t="inlineStr">
        <is>
          <t>Natural French mineral water, naturally carbonated, premium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Iconic premium mineral water; mainstream + horeca</t>
        </is>
      </c>
      <c r="AC204" s="15" t="inlineStr">
        <is>
          <t>Premium French sparkling mineral water</t>
        </is>
      </c>
      <c r="AD204" s="15" t="inlineStr">
        <is>
          <t>Premium imported mineral-water cachet and crisp bubbles.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330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Perrier</t>
        </is>
      </c>
      <c r="B205" s="15" t="inlineStr">
        <is>
          <t>Perrier Carbonated Mineral Water | Lemon | 24-pack 330mL</t>
        </is>
      </c>
      <c r="C205" s="15" t="inlineStr">
        <is>
          <t>5) Sparkling water &amp; soda</t>
        </is>
      </c>
      <c r="D205" s="15" t="inlineStr">
        <is>
          <t>330 mL can</t>
        </is>
      </c>
      <c r="E205" s="16" t="n">
        <v>24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Lemon</t>
        </is>
      </c>
      <c r="P205" s="16" t="n">
        <v>0</v>
      </c>
      <c r="Q205" s="16" t="n">
        <v>10</v>
      </c>
      <c r="R205" s="15" t="inlineStr">
        <is>
          <t>Not listed</t>
        </is>
      </c>
      <c r="S205" s="16" t="n">
        <v>0</v>
      </c>
      <c r="T205" s="16" t="n">
        <v>0</v>
      </c>
      <c r="U205" s="15" t="inlineStr">
        <is>
          <t>None</t>
        </is>
      </c>
      <c r="V205" s="15" t="inlineStr">
        <is>
          <t>Natural French mineral water, naturally carbonated, premium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Iconic premium mineral water; mainstream + horeca</t>
        </is>
      </c>
      <c r="AC205" s="15" t="inlineStr">
        <is>
          <t>Premium French sparkling mineral water</t>
        </is>
      </c>
      <c r="AD205" s="15" t="inlineStr">
        <is>
          <t>Premium imported mineral-water cachet and crisp bubbles.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330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Perrier</t>
        </is>
      </c>
      <c r="B206" s="15" t="inlineStr">
        <is>
          <t>Perrier Carbonated Mineral Water | Pink Grapefruit | single 330mL</t>
        </is>
      </c>
      <c r="C206" s="15" t="inlineStr">
        <is>
          <t>5) Sparkling water &amp; soda</t>
        </is>
      </c>
      <c r="D206" s="15" t="inlineStr">
        <is>
          <t>330 mL can</t>
        </is>
      </c>
      <c r="E206" s="16" t="n">
        <v>1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Pink Grapefruit</t>
        </is>
      </c>
      <c r="P206" s="16" t="n">
        <v>0</v>
      </c>
      <c r="Q206" s="16" t="n">
        <v>10</v>
      </c>
      <c r="R206" s="15" t="inlineStr">
        <is>
          <t>Not listed</t>
        </is>
      </c>
      <c r="S206" s="16" t="n">
        <v>0</v>
      </c>
      <c r="T206" s="16" t="n">
        <v>0</v>
      </c>
      <c r="U206" s="15" t="inlineStr">
        <is>
          <t>None</t>
        </is>
      </c>
      <c r="V206" s="15" t="inlineStr">
        <is>
          <t>Natural French mineral water, naturally carbonated, premium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Iconic premium mineral water; mainstream + horeca</t>
        </is>
      </c>
      <c r="AC206" s="15" t="inlineStr">
        <is>
          <t>Premium French sparkling mineral water</t>
        </is>
      </c>
      <c r="AD206" s="15" t="inlineStr">
        <is>
          <t>Premium imported mineral-water cachet and crisp bubbles.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330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Perrier</t>
        </is>
      </c>
      <c r="B207" s="15" t="inlineStr">
        <is>
          <t>Perrier Carbonated Mineral Water | Pink Grapefruit | 8-pack 330mL</t>
        </is>
      </c>
      <c r="C207" s="15" t="inlineStr">
        <is>
          <t>5) Sparkling water &amp; soda</t>
        </is>
      </c>
      <c r="D207" s="15" t="inlineStr">
        <is>
          <t>330 mL can</t>
        </is>
      </c>
      <c r="E207" s="16" t="n">
        <v>8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Pink Grapefruit</t>
        </is>
      </c>
      <c r="P207" s="16" t="n">
        <v>0</v>
      </c>
      <c r="Q207" s="16" t="n">
        <v>10</v>
      </c>
      <c r="R207" s="15" t="inlineStr">
        <is>
          <t>Not listed</t>
        </is>
      </c>
      <c r="S207" s="16" t="n">
        <v>0</v>
      </c>
      <c r="T207" s="16" t="n">
        <v>0</v>
      </c>
      <c r="U207" s="15" t="inlineStr">
        <is>
          <t>None</t>
        </is>
      </c>
      <c r="V207" s="15" t="inlineStr">
        <is>
          <t>Natural French mineral water, naturally carbonated, premium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Iconic premium mineral water; mainstream + horeca</t>
        </is>
      </c>
      <c r="AC207" s="15" t="inlineStr">
        <is>
          <t>Premium French sparkling mineral water</t>
        </is>
      </c>
      <c r="AD207" s="15" t="inlineStr">
        <is>
          <t>Premium imported mineral-water cachet and crisp bubbles.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330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Perrier</t>
        </is>
      </c>
      <c r="B208" s="15" t="inlineStr">
        <is>
          <t>Perrier Carbonated Mineral Water | Pink Grapefruit | 12-pack 330mL</t>
        </is>
      </c>
      <c r="C208" s="15" t="inlineStr">
        <is>
          <t>5) Sparkling water &amp; soda</t>
        </is>
      </c>
      <c r="D208" s="15" t="inlineStr">
        <is>
          <t>330 mL can</t>
        </is>
      </c>
      <c r="E208" s="16" t="n">
        <v>12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Pink Grapefruit</t>
        </is>
      </c>
      <c r="P208" s="16" t="n">
        <v>0</v>
      </c>
      <c r="Q208" s="16" t="n">
        <v>10</v>
      </c>
      <c r="R208" s="15" t="inlineStr">
        <is>
          <t>Not listed</t>
        </is>
      </c>
      <c r="S208" s="16" t="n">
        <v>0</v>
      </c>
      <c r="T208" s="16" t="n">
        <v>0</v>
      </c>
      <c r="U208" s="15" t="inlineStr">
        <is>
          <t>None</t>
        </is>
      </c>
      <c r="V208" s="15" t="inlineStr">
        <is>
          <t>Natural French mineral water, naturally carbonated, premium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Iconic premium mineral water; mainstream + horeca</t>
        </is>
      </c>
      <c r="AC208" s="15" t="inlineStr">
        <is>
          <t>Premium French sparkling mineral water</t>
        </is>
      </c>
      <c r="AD208" s="15" t="inlineStr">
        <is>
          <t>Premium imported mineral-water cachet and crisp bubbles.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330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Perrier</t>
        </is>
      </c>
      <c r="B209" s="15" t="inlineStr">
        <is>
          <t>Perrier Carbonated Mineral Water | Pink Grapefruit | 15-pack 330mL</t>
        </is>
      </c>
      <c r="C209" s="15" t="inlineStr">
        <is>
          <t>5) Sparkling water &amp; soda</t>
        </is>
      </c>
      <c r="D209" s="15" t="inlineStr">
        <is>
          <t>330 mL can</t>
        </is>
      </c>
      <c r="E209" s="16" t="n">
        <v>15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Pink Grapefruit</t>
        </is>
      </c>
      <c r="P209" s="16" t="n">
        <v>0</v>
      </c>
      <c r="Q209" s="16" t="n">
        <v>10</v>
      </c>
      <c r="R209" s="15" t="inlineStr">
        <is>
          <t>Not listed</t>
        </is>
      </c>
      <c r="S209" s="16" t="n">
        <v>0</v>
      </c>
      <c r="T209" s="16" t="n">
        <v>0</v>
      </c>
      <c r="U209" s="15" t="inlineStr">
        <is>
          <t>None</t>
        </is>
      </c>
      <c r="V209" s="15" t="inlineStr">
        <is>
          <t>Natural French mineral water, naturally carbonated, premium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Iconic premium mineral water; mainstream + horeca</t>
        </is>
      </c>
      <c r="AC209" s="15" t="inlineStr">
        <is>
          <t>Premium French sparkling mineral water</t>
        </is>
      </c>
      <c r="AD209" s="15" t="inlineStr">
        <is>
          <t>Premium imported mineral-water cachet and crisp bubbles.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330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Perrier</t>
        </is>
      </c>
      <c r="B210" s="15" t="inlineStr">
        <is>
          <t>Perrier Carbonated Mineral Water | Pink Grapefruit | 18-pack 330mL</t>
        </is>
      </c>
      <c r="C210" s="15" t="inlineStr">
        <is>
          <t>5) Sparkling water &amp; soda</t>
        </is>
      </c>
      <c r="D210" s="15" t="inlineStr">
        <is>
          <t>330 mL can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Pink Grapefruit</t>
        </is>
      </c>
      <c r="P210" s="16" t="n">
        <v>0</v>
      </c>
      <c r="Q210" s="16" t="n">
        <v>10</v>
      </c>
      <c r="R210" s="15" t="inlineStr">
        <is>
          <t>Not listed</t>
        </is>
      </c>
      <c r="S210" s="16" t="n">
        <v>0</v>
      </c>
      <c r="T210" s="16" t="n">
        <v>0</v>
      </c>
      <c r="U210" s="15" t="inlineStr">
        <is>
          <t>None</t>
        </is>
      </c>
      <c r="V210" s="15" t="inlineStr">
        <is>
          <t>Natural French mineral water, naturally carbonated, premium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Iconic premium mineral water; mainstream + horeca</t>
        </is>
      </c>
      <c r="AC210" s="15" t="inlineStr">
        <is>
          <t>Premium French sparkling mineral water</t>
        </is>
      </c>
      <c r="AD210" s="15" t="inlineStr">
        <is>
          <t>Premium imported mineral-water cachet and crisp bubbles.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330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Perrier</t>
        </is>
      </c>
      <c r="B211" s="15" t="inlineStr">
        <is>
          <t>Perrier Carbonated Mineral Water | Pink Grapefruit | 24-pack 330mL</t>
        </is>
      </c>
      <c r="C211" s="15" t="inlineStr">
        <is>
          <t>5) Sparkling water &amp; soda</t>
        </is>
      </c>
      <c r="D211" s="15" t="inlineStr">
        <is>
          <t>330 mL can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Pink Grapefruit</t>
        </is>
      </c>
      <c r="P211" s="16" t="n">
        <v>0</v>
      </c>
      <c r="Q211" s="16" t="n">
        <v>10</v>
      </c>
      <c r="R211" s="15" t="inlineStr">
        <is>
          <t>Not listed</t>
        </is>
      </c>
      <c r="S211" s="16" t="n">
        <v>0</v>
      </c>
      <c r="T211" s="16" t="n">
        <v>0</v>
      </c>
      <c r="U211" s="15" t="inlineStr">
        <is>
          <t>None</t>
        </is>
      </c>
      <c r="V211" s="15" t="inlineStr">
        <is>
          <t>Natural French mineral water, naturally carbonated, premium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Iconic premium mineral water; mainstream + horeca</t>
        </is>
      </c>
      <c r="AC211" s="15" t="inlineStr">
        <is>
          <t>Premium French sparkling mineral water</t>
        </is>
      </c>
      <c r="AD211" s="15" t="inlineStr">
        <is>
          <t>Premium imported mineral-water cachet and crisp bubbles.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330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Perrier</t>
        </is>
      </c>
      <c r="B212" s="15" t="inlineStr">
        <is>
          <t>Perrier Carbonated Mineral Water | Strawberry | single 330mL</t>
        </is>
      </c>
      <c r="C212" s="15" t="inlineStr">
        <is>
          <t>5) Sparkling water &amp; soda</t>
        </is>
      </c>
      <c r="D212" s="15" t="inlineStr">
        <is>
          <t>330 mL can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Strawberry</t>
        </is>
      </c>
      <c r="P212" s="16" t="n">
        <v>0</v>
      </c>
      <c r="Q212" s="16" t="n">
        <v>10</v>
      </c>
      <c r="R212" s="15" t="inlineStr">
        <is>
          <t>Not listed</t>
        </is>
      </c>
      <c r="S212" s="16" t="n">
        <v>0</v>
      </c>
      <c r="T212" s="16" t="n">
        <v>0</v>
      </c>
      <c r="U212" s="15" t="inlineStr">
        <is>
          <t>None</t>
        </is>
      </c>
      <c r="V212" s="15" t="inlineStr">
        <is>
          <t>Natural French mineral water, naturally carbonated, premium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Iconic premium mineral water; mainstream + horeca</t>
        </is>
      </c>
      <c r="AC212" s="15" t="inlineStr">
        <is>
          <t>Premium French sparkling mineral water</t>
        </is>
      </c>
      <c r="AD212" s="15" t="inlineStr">
        <is>
          <t>Premium imported mineral-water cachet and crisp bubbles.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330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Perrier</t>
        </is>
      </c>
      <c r="B213" s="15" t="inlineStr">
        <is>
          <t>Perrier Carbonated Mineral Water | Strawberry | 8-pack 330mL</t>
        </is>
      </c>
      <c r="C213" s="15" t="inlineStr">
        <is>
          <t>5) Sparkling water &amp; soda</t>
        </is>
      </c>
      <c r="D213" s="15" t="inlineStr">
        <is>
          <t>330 mL can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Strawberry</t>
        </is>
      </c>
      <c r="P213" s="16" t="n">
        <v>0</v>
      </c>
      <c r="Q213" s="16" t="n">
        <v>10</v>
      </c>
      <c r="R213" s="15" t="inlineStr">
        <is>
          <t>Not listed</t>
        </is>
      </c>
      <c r="S213" s="16" t="n">
        <v>0</v>
      </c>
      <c r="T213" s="16" t="n">
        <v>0</v>
      </c>
      <c r="U213" s="15" t="inlineStr">
        <is>
          <t>None</t>
        </is>
      </c>
      <c r="V213" s="15" t="inlineStr">
        <is>
          <t>Natural French mineral water, naturally carbonated, premium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Iconic premium mineral water; mainstream + horeca</t>
        </is>
      </c>
      <c r="AC213" s="15" t="inlineStr">
        <is>
          <t>Premium French sparkling mineral water</t>
        </is>
      </c>
      <c r="AD213" s="15" t="inlineStr">
        <is>
          <t>Premium imported mineral-water cachet and crisp bubbles.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330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Perrier</t>
        </is>
      </c>
      <c r="B214" s="15" t="inlineStr">
        <is>
          <t>Perrier Carbonated Mineral Water | Strawberry | 12-pack 330mL</t>
        </is>
      </c>
      <c r="C214" s="15" t="inlineStr">
        <is>
          <t>5) Sparkling water &amp; soda</t>
        </is>
      </c>
      <c r="D214" s="15" t="inlineStr">
        <is>
          <t>330 mL can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Strawberry</t>
        </is>
      </c>
      <c r="P214" s="16" t="n">
        <v>0</v>
      </c>
      <c r="Q214" s="16" t="n">
        <v>10</v>
      </c>
      <c r="R214" s="15" t="inlineStr">
        <is>
          <t>Not listed</t>
        </is>
      </c>
      <c r="S214" s="16" t="n">
        <v>0</v>
      </c>
      <c r="T214" s="16" t="n">
        <v>0</v>
      </c>
      <c r="U214" s="15" t="inlineStr">
        <is>
          <t>None</t>
        </is>
      </c>
      <c r="V214" s="15" t="inlineStr">
        <is>
          <t>Natural French mineral water, naturally carbonated, premium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Iconic premium mineral water; mainstream + horeca</t>
        </is>
      </c>
      <c r="AC214" s="15" t="inlineStr">
        <is>
          <t>Premium French sparkling mineral water</t>
        </is>
      </c>
      <c r="AD214" s="15" t="inlineStr">
        <is>
          <t>Premium imported mineral-water cachet and crisp bubbles.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330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Perrier</t>
        </is>
      </c>
      <c r="B215" s="15" t="inlineStr">
        <is>
          <t>Perrier Carbonated Mineral Water | Strawberry | 15-pack 330mL</t>
        </is>
      </c>
      <c r="C215" s="15" t="inlineStr">
        <is>
          <t>5) Sparkling water &amp; soda</t>
        </is>
      </c>
      <c r="D215" s="15" t="inlineStr">
        <is>
          <t>330 mL can</t>
        </is>
      </c>
      <c r="E215" s="16" t="n">
        <v>15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Strawberry</t>
        </is>
      </c>
      <c r="P215" s="16" t="n">
        <v>0</v>
      </c>
      <c r="Q215" s="16" t="n">
        <v>10</v>
      </c>
      <c r="R215" s="15" t="inlineStr">
        <is>
          <t>Not listed</t>
        </is>
      </c>
      <c r="S215" s="16" t="n">
        <v>0</v>
      </c>
      <c r="T215" s="16" t="n">
        <v>0</v>
      </c>
      <c r="U215" s="15" t="inlineStr">
        <is>
          <t>None</t>
        </is>
      </c>
      <c r="V215" s="15" t="inlineStr">
        <is>
          <t>Natural French mineral water, naturally carbonated, premium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Iconic premium mineral water; mainstream + horeca</t>
        </is>
      </c>
      <c r="AC215" s="15" t="inlineStr">
        <is>
          <t>Premium French sparkling mineral water</t>
        </is>
      </c>
      <c r="AD215" s="15" t="inlineStr">
        <is>
          <t>Premium imported mineral-water cachet and crisp bubbles.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330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Perrier</t>
        </is>
      </c>
      <c r="B216" s="15" t="inlineStr">
        <is>
          <t>Perrier Carbonated Mineral Water | Strawberry | 18-pack 330mL</t>
        </is>
      </c>
      <c r="C216" s="15" t="inlineStr">
        <is>
          <t>5) Sparkling water &amp; soda</t>
        </is>
      </c>
      <c r="D216" s="15" t="inlineStr">
        <is>
          <t>330 mL can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Strawberry</t>
        </is>
      </c>
      <c r="P216" s="16" t="n">
        <v>0</v>
      </c>
      <c r="Q216" s="16" t="n">
        <v>10</v>
      </c>
      <c r="R216" s="15" t="inlineStr">
        <is>
          <t>Not listed</t>
        </is>
      </c>
      <c r="S216" s="16" t="n">
        <v>0</v>
      </c>
      <c r="T216" s="16" t="n">
        <v>0</v>
      </c>
      <c r="U216" s="15" t="inlineStr">
        <is>
          <t>None</t>
        </is>
      </c>
      <c r="V216" s="15" t="inlineStr">
        <is>
          <t>Natural French mineral water, naturally carbonated, premium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Iconic premium mineral water; mainstream + horeca</t>
        </is>
      </c>
      <c r="AC216" s="15" t="inlineStr">
        <is>
          <t>Premium French sparkling mineral water</t>
        </is>
      </c>
      <c r="AD216" s="15" t="inlineStr">
        <is>
          <t>Premium imported mineral-water cachet and crisp bubbles.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330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Perrier</t>
        </is>
      </c>
      <c r="B217" s="15" t="inlineStr">
        <is>
          <t>Perrier Carbonated Mineral Water | Strawberry | 24-pack 330mL</t>
        </is>
      </c>
      <c r="C217" s="15" t="inlineStr">
        <is>
          <t>5) Sparkling water &amp; soda</t>
        </is>
      </c>
      <c r="D217" s="15" t="inlineStr">
        <is>
          <t>330 mL can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Strawberry</t>
        </is>
      </c>
      <c r="P217" s="16" t="n">
        <v>0</v>
      </c>
      <c r="Q217" s="16" t="n">
        <v>10</v>
      </c>
      <c r="R217" s="15" t="inlineStr">
        <is>
          <t>Not listed</t>
        </is>
      </c>
      <c r="S217" s="16" t="n">
        <v>0</v>
      </c>
      <c r="T217" s="16" t="n">
        <v>0</v>
      </c>
      <c r="U217" s="15" t="inlineStr">
        <is>
          <t>None</t>
        </is>
      </c>
      <c r="V217" s="15" t="inlineStr">
        <is>
          <t>Natural French mineral water, naturally carbonated, premium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Iconic premium mineral water; mainstream + horeca</t>
        </is>
      </c>
      <c r="AC217" s="15" t="inlineStr">
        <is>
          <t>Premium French sparkling mineral water</t>
        </is>
      </c>
      <c r="AD217" s="15" t="inlineStr">
        <is>
          <t>Premium imported mineral-water cachet and crisp bubbles.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330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Perrier</t>
        </is>
      </c>
      <c r="B218" s="15" t="inlineStr">
        <is>
          <t>Perrier Carbonated Mineral Water | Peach | single 330mL</t>
        </is>
      </c>
      <c r="C218" s="15" t="inlineStr">
        <is>
          <t>5) Sparkling water &amp; soda</t>
        </is>
      </c>
      <c r="D218" s="15" t="inlineStr">
        <is>
          <t>330 mL can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Peach</t>
        </is>
      </c>
      <c r="P218" s="16" t="n">
        <v>0</v>
      </c>
      <c r="Q218" s="16" t="n">
        <v>10</v>
      </c>
      <c r="R218" s="15" t="inlineStr">
        <is>
          <t>Not listed</t>
        </is>
      </c>
      <c r="S218" s="16" t="n">
        <v>0</v>
      </c>
      <c r="T218" s="16" t="n">
        <v>0</v>
      </c>
      <c r="U218" s="15" t="inlineStr">
        <is>
          <t>None</t>
        </is>
      </c>
      <c r="V218" s="15" t="inlineStr">
        <is>
          <t>Natural French mineral water, naturally carbonated, premium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Iconic premium mineral water; mainstream + horeca</t>
        </is>
      </c>
      <c r="AC218" s="15" t="inlineStr">
        <is>
          <t>Premium French sparkling mineral water</t>
        </is>
      </c>
      <c r="AD218" s="15" t="inlineStr">
        <is>
          <t>Premium imported mineral-water cachet and crisp bubbles.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330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Perrier</t>
        </is>
      </c>
      <c r="B219" s="15" t="inlineStr">
        <is>
          <t>Perrier Carbonated Mineral Water | Peach | 8-pack 330mL</t>
        </is>
      </c>
      <c r="C219" s="15" t="inlineStr">
        <is>
          <t>5) Sparkling water &amp; soda</t>
        </is>
      </c>
      <c r="D219" s="15" t="inlineStr">
        <is>
          <t>330 mL can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</t>
        </is>
      </c>
      <c r="P219" s="16" t="n">
        <v>0</v>
      </c>
      <c r="Q219" s="16" t="n">
        <v>10</v>
      </c>
      <c r="R219" s="15" t="inlineStr">
        <is>
          <t>Not listed</t>
        </is>
      </c>
      <c r="S219" s="16" t="n">
        <v>0</v>
      </c>
      <c r="T219" s="16" t="n">
        <v>0</v>
      </c>
      <c r="U219" s="15" t="inlineStr">
        <is>
          <t>None</t>
        </is>
      </c>
      <c r="V219" s="15" t="inlineStr">
        <is>
          <t>Natural French mineral water, naturally carbonated, premium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Iconic premium mineral water; mainstream + horeca</t>
        </is>
      </c>
      <c r="AC219" s="15" t="inlineStr">
        <is>
          <t>Premium French sparkling mineral water</t>
        </is>
      </c>
      <c r="AD219" s="15" t="inlineStr">
        <is>
          <t>Premium imported mineral-water cachet and crisp bubbles.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330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Perrier</t>
        </is>
      </c>
      <c r="B220" s="15" t="inlineStr">
        <is>
          <t>Perrier Carbonated Mineral Water | Peach | 12-pack 330mL</t>
        </is>
      </c>
      <c r="C220" s="15" t="inlineStr">
        <is>
          <t>5) Sparkling water &amp; soda</t>
        </is>
      </c>
      <c r="D220" s="15" t="inlineStr">
        <is>
          <t>330 mL can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</t>
        </is>
      </c>
      <c r="P220" s="16" t="n">
        <v>0</v>
      </c>
      <c r="Q220" s="16" t="n">
        <v>10</v>
      </c>
      <c r="R220" s="15" t="inlineStr">
        <is>
          <t>Not listed</t>
        </is>
      </c>
      <c r="S220" s="16" t="n">
        <v>0</v>
      </c>
      <c r="T220" s="16" t="n">
        <v>0</v>
      </c>
      <c r="U220" s="15" t="inlineStr">
        <is>
          <t>None</t>
        </is>
      </c>
      <c r="V220" s="15" t="inlineStr">
        <is>
          <t>Natural French mineral water, naturally carbonated, premium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Iconic premium mineral water; mainstream + horeca</t>
        </is>
      </c>
      <c r="AC220" s="15" t="inlineStr">
        <is>
          <t>Premium French sparkling mineral water</t>
        </is>
      </c>
      <c r="AD220" s="15" t="inlineStr">
        <is>
          <t>Premium imported mineral-water cachet and crisp bubbles.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330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Perrier</t>
        </is>
      </c>
      <c r="B221" s="15" t="inlineStr">
        <is>
          <t>Perrier Carbonated Mineral Water | Peach | 15-pack 330mL</t>
        </is>
      </c>
      <c r="C221" s="15" t="inlineStr">
        <is>
          <t>5) Sparkling water &amp; soda</t>
        </is>
      </c>
      <c r="D221" s="15" t="inlineStr">
        <is>
          <t>330 mL can</t>
        </is>
      </c>
      <c r="E221" s="16" t="n">
        <v>15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</t>
        </is>
      </c>
      <c r="P221" s="16" t="n">
        <v>0</v>
      </c>
      <c r="Q221" s="16" t="n">
        <v>10</v>
      </c>
      <c r="R221" s="15" t="inlineStr">
        <is>
          <t>Not listed</t>
        </is>
      </c>
      <c r="S221" s="16" t="n">
        <v>0</v>
      </c>
      <c r="T221" s="16" t="n">
        <v>0</v>
      </c>
      <c r="U221" s="15" t="inlineStr">
        <is>
          <t>None</t>
        </is>
      </c>
      <c r="V221" s="15" t="inlineStr">
        <is>
          <t>Natural French mineral water, naturally carbonated, premium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Iconic premium mineral water; mainstream + horeca</t>
        </is>
      </c>
      <c r="AC221" s="15" t="inlineStr">
        <is>
          <t>Premium French sparkling mineral water</t>
        </is>
      </c>
      <c r="AD221" s="15" t="inlineStr">
        <is>
          <t>Premium imported mineral-water cachet and crisp bubbles.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330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Perrier</t>
        </is>
      </c>
      <c r="B222" s="15" t="inlineStr">
        <is>
          <t>Perrier Carbonated Mineral Water | Peach | 18-pack 330mL</t>
        </is>
      </c>
      <c r="C222" s="15" t="inlineStr">
        <is>
          <t>5) Sparkling water &amp; soda</t>
        </is>
      </c>
      <c r="D222" s="15" t="inlineStr">
        <is>
          <t>330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10</v>
      </c>
      <c r="R222" s="15" t="inlineStr">
        <is>
          <t>Not listed</t>
        </is>
      </c>
      <c r="S222" s="16" t="n">
        <v>0</v>
      </c>
      <c r="T222" s="16" t="n">
        <v>0</v>
      </c>
      <c r="U222" s="15" t="inlineStr">
        <is>
          <t>None</t>
        </is>
      </c>
      <c r="V222" s="15" t="inlineStr">
        <is>
          <t>Natural French mineral water, naturally carbonated, premium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Iconic premium mineral water; mainstream + horeca</t>
        </is>
      </c>
      <c r="AC222" s="15" t="inlineStr">
        <is>
          <t>Premium French sparkling mineral water</t>
        </is>
      </c>
      <c r="AD222" s="15" t="inlineStr">
        <is>
          <t>Premium imported mineral-water cachet and crisp bubbles.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330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Perrier</t>
        </is>
      </c>
      <c r="B223" s="15" t="inlineStr">
        <is>
          <t>Perrier Carbonated Mineral Water | Peach | 24-pack 330mL</t>
        </is>
      </c>
      <c r="C223" s="15" t="inlineStr">
        <is>
          <t>5) Sparkling water &amp; soda</t>
        </is>
      </c>
      <c r="D223" s="15" t="inlineStr">
        <is>
          <t>330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10</v>
      </c>
      <c r="R223" s="15" t="inlineStr">
        <is>
          <t>Not listed</t>
        </is>
      </c>
      <c r="S223" s="16" t="n">
        <v>0</v>
      </c>
      <c r="T223" s="16" t="n">
        <v>0</v>
      </c>
      <c r="U223" s="15" t="inlineStr">
        <is>
          <t>None</t>
        </is>
      </c>
      <c r="V223" s="15" t="inlineStr">
        <is>
          <t>Natural French mineral water, naturally carbonated, premium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Iconic premium mineral water; mainstream + horeca</t>
        </is>
      </c>
      <c r="AC223" s="15" t="inlineStr">
        <is>
          <t>Premium French sparkling mineral water</t>
        </is>
      </c>
      <c r="AD223" s="15" t="inlineStr">
        <is>
          <t>Premium imported mineral-water cachet and crisp bubbles.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330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San Pellegrino</t>
        </is>
      </c>
      <c r="B224" s="15" t="inlineStr">
        <is>
          <t>S.Pellegrino Sparkling Natural Mineral Water | Original (mineral) | single 500mL</t>
        </is>
      </c>
      <c r="C224" s="15" t="inlineStr">
        <is>
          <t>5) Sparkling water &amp; soda</t>
        </is>
      </c>
      <c r="D224" s="15" t="inlineStr">
        <is>
          <t>500 mL bottle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Original (mineral)</t>
        </is>
      </c>
      <c r="P224" s="16" t="n">
        <v>0</v>
      </c>
      <c r="Q224" s="16" t="n">
        <v>35</v>
      </c>
      <c r="R224" s="15" t="inlineStr">
        <is>
          <t>Not listed</t>
        </is>
      </c>
      <c r="S224" s="16" t="n">
        <v>0</v>
      </c>
      <c r="T224" s="16" t="n">
        <v>0</v>
      </c>
      <c r="U224" s="15" t="inlineStr">
        <is>
          <t>None</t>
        </is>
      </c>
      <c r="V224" s="15" t="inlineStr">
        <is>
          <t>Italian natural mineral water, fine perlage, premium dining</t>
        </is>
      </c>
      <c r="W224" s="19" t="n"/>
      <c r="X224" s="19" t="n"/>
      <c r="Y224" s="19" t="n"/>
      <c r="Z224" s="19" t="n"/>
      <c r="AA224" s="15" t="inlineStr">
        <is>
          <t>High</t>
        </is>
      </c>
      <c r="AB224" s="15" t="inlineStr">
        <is>
          <t>Premium mineral water; dining staple</t>
        </is>
      </c>
      <c r="AC224" s="15" t="inlineStr">
        <is>
          <t>Italy's fine-dining sparkling mineral water</t>
        </is>
      </c>
      <c r="AD224" s="15" t="inlineStr">
        <is>
          <t>Premium mineral profile and table-water prestige.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San Pellegrino</t>
        </is>
      </c>
      <c r="B225" s="15" t="inlineStr">
        <is>
          <t>S.Pellegrino Sparkling Natural Mineral Water | Original (mineral) | 8-pack 500mL</t>
        </is>
      </c>
      <c r="C225" s="15" t="inlineStr">
        <is>
          <t>5) Sparkling water &amp; soda</t>
        </is>
      </c>
      <c r="D225" s="15" t="inlineStr">
        <is>
          <t>500 mL bottle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Original (mineral)</t>
        </is>
      </c>
      <c r="P225" s="16" t="n">
        <v>0</v>
      </c>
      <c r="Q225" s="16" t="n">
        <v>35</v>
      </c>
      <c r="R225" s="15" t="inlineStr">
        <is>
          <t>Not listed</t>
        </is>
      </c>
      <c r="S225" s="16" t="n">
        <v>0</v>
      </c>
      <c r="T225" s="16" t="n">
        <v>0</v>
      </c>
      <c r="U225" s="15" t="inlineStr">
        <is>
          <t>None</t>
        </is>
      </c>
      <c r="V225" s="15" t="inlineStr">
        <is>
          <t>Italian natural mineral water, fine perlage, premium dining</t>
        </is>
      </c>
      <c r="W225" s="19" t="n"/>
      <c r="X225" s="19" t="n"/>
      <c r="Y225" s="19" t="n"/>
      <c r="Z225" s="19" t="n"/>
      <c r="AA225" s="15" t="inlineStr">
        <is>
          <t>High</t>
        </is>
      </c>
      <c r="AB225" s="15" t="inlineStr">
        <is>
          <t>Premium mineral water; dining staple</t>
        </is>
      </c>
      <c r="AC225" s="15" t="inlineStr">
        <is>
          <t>Italy's fine-dining sparkling mineral water</t>
        </is>
      </c>
      <c r="AD225" s="15" t="inlineStr">
        <is>
          <t>Premium mineral profile and table-water prestige.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San Pellegrino</t>
        </is>
      </c>
      <c r="B226" s="15" t="inlineStr">
        <is>
          <t>S.Pellegrino Sparkling Natural Mineral Water | Original (mineral) | 12-pack 500mL</t>
        </is>
      </c>
      <c r="C226" s="15" t="inlineStr">
        <is>
          <t>5) Sparkling water &amp; soda</t>
        </is>
      </c>
      <c r="D226" s="15" t="inlineStr">
        <is>
          <t>500 mL bottle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Original (mineral)</t>
        </is>
      </c>
      <c r="P226" s="16" t="n">
        <v>0</v>
      </c>
      <c r="Q226" s="16" t="n">
        <v>35</v>
      </c>
      <c r="R226" s="15" t="inlineStr">
        <is>
          <t>Not listed</t>
        </is>
      </c>
      <c r="S226" s="16" t="n">
        <v>0</v>
      </c>
      <c r="T226" s="16" t="n">
        <v>0</v>
      </c>
      <c r="U226" s="15" t="inlineStr">
        <is>
          <t>None</t>
        </is>
      </c>
      <c r="V226" s="15" t="inlineStr">
        <is>
          <t>Italian natural mineral water, fine perlage, premium dining</t>
        </is>
      </c>
      <c r="W226" s="19" t="n"/>
      <c r="X226" s="19" t="n"/>
      <c r="Y226" s="19" t="n"/>
      <c r="Z226" s="19" t="n"/>
      <c r="AA226" s="15" t="inlineStr">
        <is>
          <t>High</t>
        </is>
      </c>
      <c r="AB226" s="15" t="inlineStr">
        <is>
          <t>Premium mineral water; dining staple</t>
        </is>
      </c>
      <c r="AC226" s="15" t="inlineStr">
        <is>
          <t>Italy's fine-dining sparkling mineral water</t>
        </is>
      </c>
      <c r="AD226" s="15" t="inlineStr">
        <is>
          <t>Premium mineral profile and table-water prestige.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San Pellegrino</t>
        </is>
      </c>
      <c r="B227" s="15" t="inlineStr">
        <is>
          <t>S.Pellegrino Sparkling Natural Mineral Water | Original (mineral) | 18-pack 500mL</t>
        </is>
      </c>
      <c r="C227" s="15" t="inlineStr">
        <is>
          <t>5) Sparkling water &amp; soda</t>
        </is>
      </c>
      <c r="D227" s="15" t="inlineStr">
        <is>
          <t>500 mL bottle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Original (mineral)</t>
        </is>
      </c>
      <c r="P227" s="16" t="n">
        <v>0</v>
      </c>
      <c r="Q227" s="16" t="n">
        <v>35</v>
      </c>
      <c r="R227" s="15" t="inlineStr">
        <is>
          <t>Not listed</t>
        </is>
      </c>
      <c r="S227" s="16" t="n">
        <v>0</v>
      </c>
      <c r="T227" s="16" t="n">
        <v>0</v>
      </c>
      <c r="U227" s="15" t="inlineStr">
        <is>
          <t>None</t>
        </is>
      </c>
      <c r="V227" s="15" t="inlineStr">
        <is>
          <t>Italian natural mineral water, fine perlage, premium dining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Premium mineral water; dining staple</t>
        </is>
      </c>
      <c r="AC227" s="15" t="inlineStr">
        <is>
          <t>Italy's fine-dining sparkling mineral water</t>
        </is>
      </c>
      <c r="AD227" s="15" t="inlineStr">
        <is>
          <t>Premium mineral profile and table-water prestige.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500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San Pellegrino</t>
        </is>
      </c>
      <c r="B228" s="15" t="inlineStr">
        <is>
          <t>S.Pellegrino Sparkling Natural Mineral Water | Original (mineral) | 24-pack 500mL</t>
        </is>
      </c>
      <c r="C228" s="15" t="inlineStr">
        <is>
          <t>5) Sparkling water &amp; soda</t>
        </is>
      </c>
      <c r="D228" s="15" t="inlineStr">
        <is>
          <t>500 mL bottle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Original (mineral)</t>
        </is>
      </c>
      <c r="P228" s="16" t="n">
        <v>0</v>
      </c>
      <c r="Q228" s="16" t="n">
        <v>35</v>
      </c>
      <c r="R228" s="15" t="inlineStr">
        <is>
          <t>Not listed</t>
        </is>
      </c>
      <c r="S228" s="16" t="n">
        <v>0</v>
      </c>
      <c r="T228" s="16" t="n">
        <v>0</v>
      </c>
      <c r="U228" s="15" t="inlineStr">
        <is>
          <t>None</t>
        </is>
      </c>
      <c r="V228" s="15" t="inlineStr">
        <is>
          <t>Italian natural mineral water, fine perlage, premium dining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Premium mineral water; dining staple</t>
        </is>
      </c>
      <c r="AC228" s="15" t="inlineStr">
        <is>
          <t>Italy's fine-dining sparkling mineral water</t>
        </is>
      </c>
      <c r="AD228" s="15" t="inlineStr">
        <is>
          <t>Premium mineral profile and table-water prestige.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500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San Pellegrino</t>
        </is>
      </c>
      <c r="B229" s="15" t="inlineStr">
        <is>
          <t>Sanpellegrino Aranciata (Italian Sparkling Drink) | Aranciata | single 330mL</t>
        </is>
      </c>
      <c r="C229" s="15" t="inlineStr">
        <is>
          <t>5) Sparkling water &amp; soda</t>
        </is>
      </c>
      <c r="D229" s="15" t="inlineStr">
        <is>
          <t>330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Aranciata</t>
        </is>
      </c>
      <c r="P229" s="16" t="n">
        <v>0</v>
      </c>
      <c r="Q229" s="16" t="n">
        <v>10</v>
      </c>
      <c r="R229" s="15" t="inlineStr">
        <is>
          <t>Not listed</t>
        </is>
      </c>
      <c r="S229" s="16" t="n">
        <v>16</v>
      </c>
      <c r="T229" s="16" t="n">
        <v>70</v>
      </c>
      <c r="U229" s="15" t="inlineStr">
        <is>
          <t>Sugar + real fruit juice</t>
        </is>
      </c>
      <c r="V229" s="15" t="inlineStr">
        <is>
          <t>Real fruit juice Italian sparkling beverage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imported fruit soda; recognizable</t>
        </is>
      </c>
      <c r="AC229" s="15" t="inlineStr">
        <is>
          <t>Italian fruit soda with real juice</t>
        </is>
      </c>
      <c r="AD229" s="15" t="inlineStr">
        <is>
          <t>Premium imported fruit-soda taste with real juice.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330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San Pellegrino</t>
        </is>
      </c>
      <c r="B230" s="15" t="inlineStr">
        <is>
          <t>Sanpellegrino Aranciata (Italian Sparkling Drink) | Aranciata | 8-pack 330mL</t>
        </is>
      </c>
      <c r="C230" s="15" t="inlineStr">
        <is>
          <t>5) Sparkling water &amp; soda</t>
        </is>
      </c>
      <c r="D230" s="15" t="inlineStr">
        <is>
          <t>330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Aranciata</t>
        </is>
      </c>
      <c r="P230" s="16" t="n">
        <v>0</v>
      </c>
      <c r="Q230" s="16" t="n">
        <v>10</v>
      </c>
      <c r="R230" s="15" t="inlineStr">
        <is>
          <t>Not listed</t>
        </is>
      </c>
      <c r="S230" s="16" t="n">
        <v>16</v>
      </c>
      <c r="T230" s="16" t="n">
        <v>70</v>
      </c>
      <c r="U230" s="15" t="inlineStr">
        <is>
          <t>Sugar + real fruit juice</t>
        </is>
      </c>
      <c r="V230" s="15" t="inlineStr">
        <is>
          <t>Real fruit juice Italian sparkling beverage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imported fruit soda; recognizable</t>
        </is>
      </c>
      <c r="AC230" s="15" t="inlineStr">
        <is>
          <t>Italian fruit soda with real juice</t>
        </is>
      </c>
      <c r="AD230" s="15" t="inlineStr">
        <is>
          <t>Premium imported fruit-soda taste with real juice.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330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San Pellegrino</t>
        </is>
      </c>
      <c r="B231" s="15" t="inlineStr">
        <is>
          <t>Sanpellegrino Aranciata (Italian Sparkling Drink) | Aranciata | 12-pack 330mL</t>
        </is>
      </c>
      <c r="C231" s="15" t="inlineStr">
        <is>
          <t>5) Sparkling water &amp; soda</t>
        </is>
      </c>
      <c r="D231" s="15" t="inlineStr">
        <is>
          <t>330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Aranciata</t>
        </is>
      </c>
      <c r="P231" s="16" t="n">
        <v>0</v>
      </c>
      <c r="Q231" s="16" t="n">
        <v>10</v>
      </c>
      <c r="R231" s="15" t="inlineStr">
        <is>
          <t>Not listed</t>
        </is>
      </c>
      <c r="S231" s="16" t="n">
        <v>16</v>
      </c>
      <c r="T231" s="16" t="n">
        <v>70</v>
      </c>
      <c r="U231" s="15" t="inlineStr">
        <is>
          <t>Sugar + real fruit juice</t>
        </is>
      </c>
      <c r="V231" s="15" t="inlineStr">
        <is>
          <t>Real fruit juice Italian sparkling beverage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imported fruit soda; recognizable</t>
        </is>
      </c>
      <c r="AC231" s="15" t="inlineStr">
        <is>
          <t>Italian fruit soda with real juice</t>
        </is>
      </c>
      <c r="AD231" s="15" t="inlineStr">
        <is>
          <t>Premium imported fruit-soda taste with real juice.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330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San Pellegrino</t>
        </is>
      </c>
      <c r="B232" s="15" t="inlineStr">
        <is>
          <t>Sanpellegrino Aranciata (Italian Sparkling Drink) | Aranciata | 15-pack 330mL</t>
        </is>
      </c>
      <c r="C232" s="15" t="inlineStr">
        <is>
          <t>5) Sparkling water &amp; soda</t>
        </is>
      </c>
      <c r="D232" s="15" t="inlineStr">
        <is>
          <t>330 mL can</t>
        </is>
      </c>
      <c r="E232" s="16" t="n">
        <v>15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Aranciata</t>
        </is>
      </c>
      <c r="P232" s="16" t="n">
        <v>0</v>
      </c>
      <c r="Q232" s="16" t="n">
        <v>10</v>
      </c>
      <c r="R232" s="15" t="inlineStr">
        <is>
          <t>Not listed</t>
        </is>
      </c>
      <c r="S232" s="16" t="n">
        <v>16</v>
      </c>
      <c r="T232" s="16" t="n">
        <v>70</v>
      </c>
      <c r="U232" s="15" t="inlineStr">
        <is>
          <t>Sugar + real fruit juice</t>
        </is>
      </c>
      <c r="V232" s="15" t="inlineStr">
        <is>
          <t>Real fruit juice Italian sparkling beverage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imported fruit soda; recognizable</t>
        </is>
      </c>
      <c r="AC232" s="15" t="inlineStr">
        <is>
          <t>Italian fruit soda with real juice</t>
        </is>
      </c>
      <c r="AD232" s="15" t="inlineStr">
        <is>
          <t>Premium imported fruit-soda taste with real juice.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330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San Pellegrino</t>
        </is>
      </c>
      <c r="B233" s="15" t="inlineStr">
        <is>
          <t>Sanpellegrino Aranciata (Italian Sparkling Drink) | Aranciata | 18-pack 330mL</t>
        </is>
      </c>
      <c r="C233" s="15" t="inlineStr">
        <is>
          <t>5) Sparkling water &amp; soda</t>
        </is>
      </c>
      <c r="D233" s="15" t="inlineStr">
        <is>
          <t>330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Aranciata</t>
        </is>
      </c>
      <c r="P233" s="16" t="n">
        <v>0</v>
      </c>
      <c r="Q233" s="16" t="n">
        <v>10</v>
      </c>
      <c r="R233" s="15" t="inlineStr">
        <is>
          <t>Not listed</t>
        </is>
      </c>
      <c r="S233" s="16" t="n">
        <v>16</v>
      </c>
      <c r="T233" s="16" t="n">
        <v>70</v>
      </c>
      <c r="U233" s="15" t="inlineStr">
        <is>
          <t>Sugar + real fruit juice</t>
        </is>
      </c>
      <c r="V233" s="15" t="inlineStr">
        <is>
          <t>Real fruit juice Italian sparkling beverage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imported fruit soda; recognizable</t>
        </is>
      </c>
      <c r="AC233" s="15" t="inlineStr">
        <is>
          <t>Italian fruit soda with real juice</t>
        </is>
      </c>
      <c r="AD233" s="15" t="inlineStr">
        <is>
          <t>Premium imported fruit-soda taste with real juice.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330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San Pellegrino</t>
        </is>
      </c>
      <c r="B234" s="15" t="inlineStr">
        <is>
          <t>Sanpellegrino Aranciata (Italian Sparkling Drink) | Aranciata | 24-pack 330mL</t>
        </is>
      </c>
      <c r="C234" s="15" t="inlineStr">
        <is>
          <t>5) Sparkling water &amp; soda</t>
        </is>
      </c>
      <c r="D234" s="15" t="inlineStr">
        <is>
          <t>330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Aranciata</t>
        </is>
      </c>
      <c r="P234" s="16" t="n">
        <v>0</v>
      </c>
      <c r="Q234" s="16" t="n">
        <v>10</v>
      </c>
      <c r="R234" s="15" t="inlineStr">
        <is>
          <t>Not listed</t>
        </is>
      </c>
      <c r="S234" s="16" t="n">
        <v>16</v>
      </c>
      <c r="T234" s="16" t="n">
        <v>70</v>
      </c>
      <c r="U234" s="15" t="inlineStr">
        <is>
          <t>Sugar + real fruit juice</t>
        </is>
      </c>
      <c r="V234" s="15" t="inlineStr">
        <is>
          <t>Real fruit juice Italian sparkling beverage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imported fruit soda; recognizable</t>
        </is>
      </c>
      <c r="AC234" s="15" t="inlineStr">
        <is>
          <t>Italian fruit soda with real juice</t>
        </is>
      </c>
      <c r="AD234" s="15" t="inlineStr">
        <is>
          <t>Premium imported fruit-soda taste with real juice.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330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San Pellegrino</t>
        </is>
      </c>
      <c r="B235" s="15" t="inlineStr">
        <is>
          <t>Sanpellegrino Aranciata (Italian Sparkling Drink) | Aranciata Rossa | single 330mL</t>
        </is>
      </c>
      <c r="C235" s="15" t="inlineStr">
        <is>
          <t>5) Sparkling water &amp; soda</t>
        </is>
      </c>
      <c r="D235" s="15" t="inlineStr">
        <is>
          <t>330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Aranciata Rossa</t>
        </is>
      </c>
      <c r="P235" s="16" t="n">
        <v>0</v>
      </c>
      <c r="Q235" s="16" t="n">
        <v>10</v>
      </c>
      <c r="R235" s="15" t="inlineStr">
        <is>
          <t>Not listed</t>
        </is>
      </c>
      <c r="S235" s="16" t="n">
        <v>16</v>
      </c>
      <c r="T235" s="16" t="n">
        <v>70</v>
      </c>
      <c r="U235" s="15" t="inlineStr">
        <is>
          <t>Sugar + real fruit juice</t>
        </is>
      </c>
      <c r="V235" s="15" t="inlineStr">
        <is>
          <t>Real fruit juice Italian sparkling beverage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imported fruit soda; recognizable</t>
        </is>
      </c>
      <c r="AC235" s="15" t="inlineStr">
        <is>
          <t>Italian fruit soda with real juice</t>
        </is>
      </c>
      <c r="AD235" s="15" t="inlineStr">
        <is>
          <t>Premium imported fruit-soda taste with real juice.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330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San Pellegrino</t>
        </is>
      </c>
      <c r="B236" s="15" t="inlineStr">
        <is>
          <t>Sanpellegrino Aranciata (Italian Sparkling Drink) | Aranciata Rossa | 8-pack 330mL</t>
        </is>
      </c>
      <c r="C236" s="15" t="inlineStr">
        <is>
          <t>5) Sparkling water &amp; soda</t>
        </is>
      </c>
      <c r="D236" s="15" t="inlineStr">
        <is>
          <t>330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Aranciata Rossa</t>
        </is>
      </c>
      <c r="P236" s="16" t="n">
        <v>0</v>
      </c>
      <c r="Q236" s="16" t="n">
        <v>10</v>
      </c>
      <c r="R236" s="15" t="inlineStr">
        <is>
          <t>Not listed</t>
        </is>
      </c>
      <c r="S236" s="16" t="n">
        <v>16</v>
      </c>
      <c r="T236" s="16" t="n">
        <v>70</v>
      </c>
      <c r="U236" s="15" t="inlineStr">
        <is>
          <t>Sugar + real fruit juice</t>
        </is>
      </c>
      <c r="V236" s="15" t="inlineStr">
        <is>
          <t>Real fruit juice Italian sparkling beverage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imported fruit soda; recognizable</t>
        </is>
      </c>
      <c r="AC236" s="15" t="inlineStr">
        <is>
          <t>Italian fruit soda with real juice</t>
        </is>
      </c>
      <c r="AD236" s="15" t="inlineStr">
        <is>
          <t>Premium imported fruit-soda taste with real juice.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330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San Pellegrino</t>
        </is>
      </c>
      <c r="B237" s="15" t="inlineStr">
        <is>
          <t>Sanpellegrino Aranciata (Italian Sparkling Drink) | Aranciata Rossa | 12-pack 330mL</t>
        </is>
      </c>
      <c r="C237" s="15" t="inlineStr">
        <is>
          <t>5) Sparkling water &amp; soda</t>
        </is>
      </c>
      <c r="D237" s="15" t="inlineStr">
        <is>
          <t>330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Aranciata Rossa</t>
        </is>
      </c>
      <c r="P237" s="16" t="n">
        <v>0</v>
      </c>
      <c r="Q237" s="16" t="n">
        <v>10</v>
      </c>
      <c r="R237" s="15" t="inlineStr">
        <is>
          <t>Not listed</t>
        </is>
      </c>
      <c r="S237" s="16" t="n">
        <v>16</v>
      </c>
      <c r="T237" s="16" t="n">
        <v>70</v>
      </c>
      <c r="U237" s="15" t="inlineStr">
        <is>
          <t>Sugar + real fruit juice</t>
        </is>
      </c>
      <c r="V237" s="15" t="inlineStr">
        <is>
          <t>Real fruit juice Italian sparkling beverage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imported fruit soda; recognizable</t>
        </is>
      </c>
      <c r="AC237" s="15" t="inlineStr">
        <is>
          <t>Italian fruit soda with real juice</t>
        </is>
      </c>
      <c r="AD237" s="15" t="inlineStr">
        <is>
          <t>Premium imported fruit-soda taste with real juice.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330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San Pellegrino</t>
        </is>
      </c>
      <c r="B238" s="15" t="inlineStr">
        <is>
          <t>Sanpellegrino Aranciata (Italian Sparkling Drink) | Aranciata Rossa | 15-pack 330mL</t>
        </is>
      </c>
      <c r="C238" s="15" t="inlineStr">
        <is>
          <t>5) Sparkling water &amp; soda</t>
        </is>
      </c>
      <c r="D238" s="15" t="inlineStr">
        <is>
          <t>330 mL can</t>
        </is>
      </c>
      <c r="E238" s="16" t="n">
        <v>15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Aranciata Rossa</t>
        </is>
      </c>
      <c r="P238" s="16" t="n">
        <v>0</v>
      </c>
      <c r="Q238" s="16" t="n">
        <v>10</v>
      </c>
      <c r="R238" s="15" t="inlineStr">
        <is>
          <t>Not listed</t>
        </is>
      </c>
      <c r="S238" s="16" t="n">
        <v>16</v>
      </c>
      <c r="T238" s="16" t="n">
        <v>70</v>
      </c>
      <c r="U238" s="15" t="inlineStr">
        <is>
          <t>Sugar + real fruit juice</t>
        </is>
      </c>
      <c r="V238" s="15" t="inlineStr">
        <is>
          <t>Real fruit juice Italian sparkling beverage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Premium imported fruit soda; recognizable</t>
        </is>
      </c>
      <c r="AC238" s="15" t="inlineStr">
        <is>
          <t>Italian fruit soda with real juice</t>
        </is>
      </c>
      <c r="AD238" s="15" t="inlineStr">
        <is>
          <t>Premium imported fruit-soda taste with real juice.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330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San Pellegrino</t>
        </is>
      </c>
      <c r="B239" s="15" t="inlineStr">
        <is>
          <t>Sanpellegrino Aranciata (Italian Sparkling Drink) | Aranciata Rossa | 18-pack 330mL</t>
        </is>
      </c>
      <c r="C239" s="15" t="inlineStr">
        <is>
          <t>5) Sparkling water &amp; soda</t>
        </is>
      </c>
      <c r="D239" s="15" t="inlineStr">
        <is>
          <t>330 mL can</t>
        </is>
      </c>
      <c r="E239" s="16" t="n">
        <v>18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Aranciata Rossa</t>
        </is>
      </c>
      <c r="P239" s="16" t="n">
        <v>0</v>
      </c>
      <c r="Q239" s="16" t="n">
        <v>10</v>
      </c>
      <c r="R239" s="15" t="inlineStr">
        <is>
          <t>Not listed</t>
        </is>
      </c>
      <c r="S239" s="16" t="n">
        <v>16</v>
      </c>
      <c r="T239" s="16" t="n">
        <v>70</v>
      </c>
      <c r="U239" s="15" t="inlineStr">
        <is>
          <t>Sugar + real fruit juice</t>
        </is>
      </c>
      <c r="V239" s="15" t="inlineStr">
        <is>
          <t>Real fruit juice Italian sparkling beverage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Premium imported fruit soda; recognizable</t>
        </is>
      </c>
      <c r="AC239" s="15" t="inlineStr">
        <is>
          <t>Italian fruit soda with real juice</t>
        </is>
      </c>
      <c r="AD239" s="15" t="inlineStr">
        <is>
          <t>Premium imported fruit-soda taste with real juice.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330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San Pellegrino</t>
        </is>
      </c>
      <c r="B240" s="15" t="inlineStr">
        <is>
          <t>Sanpellegrino Aranciata (Italian Sparkling Drink) | Aranciata Rossa | 24-pack 330mL</t>
        </is>
      </c>
      <c r="C240" s="15" t="inlineStr">
        <is>
          <t>5) Sparkling water &amp; soda</t>
        </is>
      </c>
      <c r="D240" s="15" t="inlineStr">
        <is>
          <t>330 mL can</t>
        </is>
      </c>
      <c r="E240" s="16" t="n">
        <v>24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Aranciata Rossa</t>
        </is>
      </c>
      <c r="P240" s="16" t="n">
        <v>0</v>
      </c>
      <c r="Q240" s="16" t="n">
        <v>10</v>
      </c>
      <c r="R240" s="15" t="inlineStr">
        <is>
          <t>Not listed</t>
        </is>
      </c>
      <c r="S240" s="16" t="n">
        <v>16</v>
      </c>
      <c r="T240" s="16" t="n">
        <v>70</v>
      </c>
      <c r="U240" s="15" t="inlineStr">
        <is>
          <t>Sugar + real fruit juice</t>
        </is>
      </c>
      <c r="V240" s="15" t="inlineStr">
        <is>
          <t>Real fruit juice Italian sparkling beverage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Premium imported fruit soda; recognizable</t>
        </is>
      </c>
      <c r="AC240" s="15" t="inlineStr">
        <is>
          <t>Italian fruit soda with real juice</t>
        </is>
      </c>
      <c r="AD240" s="15" t="inlineStr">
        <is>
          <t>Premium imported fruit-soda taste with real juice.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330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San Pellegrino</t>
        </is>
      </c>
      <c r="B241" s="15" t="inlineStr">
        <is>
          <t>Sanpellegrino Aranciata (Italian Sparkling Drink) | Limonata | single 330mL</t>
        </is>
      </c>
      <c r="C241" s="15" t="inlineStr">
        <is>
          <t>5) Sparkling water &amp; soda</t>
        </is>
      </c>
      <c r="D241" s="15" t="inlineStr">
        <is>
          <t>330 mL can</t>
        </is>
      </c>
      <c r="E241" s="16" t="n">
        <v>1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Limonata</t>
        </is>
      </c>
      <c r="P241" s="16" t="n">
        <v>0</v>
      </c>
      <c r="Q241" s="16" t="n">
        <v>10</v>
      </c>
      <c r="R241" s="15" t="inlineStr">
        <is>
          <t>Not listed</t>
        </is>
      </c>
      <c r="S241" s="16" t="n">
        <v>16</v>
      </c>
      <c r="T241" s="16" t="n">
        <v>70</v>
      </c>
      <c r="U241" s="15" t="inlineStr">
        <is>
          <t>Sugar + real fruit juice</t>
        </is>
      </c>
      <c r="V241" s="15" t="inlineStr">
        <is>
          <t>Real fruit juice Italian sparkling beverage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Premium imported fruit soda; recognizable</t>
        </is>
      </c>
      <c r="AC241" s="15" t="inlineStr">
        <is>
          <t>Italian fruit soda with real juice</t>
        </is>
      </c>
      <c r="AD241" s="15" t="inlineStr">
        <is>
          <t>Premium imported fruit-soda taste with real juice.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330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San Pellegrino</t>
        </is>
      </c>
      <c r="B242" s="15" t="inlineStr">
        <is>
          <t>Sanpellegrino Aranciata (Italian Sparkling Drink) | Limonata | 8-pack 330mL</t>
        </is>
      </c>
      <c r="C242" s="15" t="inlineStr">
        <is>
          <t>5) Sparkling water &amp; soda</t>
        </is>
      </c>
      <c r="D242" s="15" t="inlineStr">
        <is>
          <t>330 mL can</t>
        </is>
      </c>
      <c r="E242" s="16" t="n">
        <v>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Limonata</t>
        </is>
      </c>
      <c r="P242" s="16" t="n">
        <v>0</v>
      </c>
      <c r="Q242" s="16" t="n">
        <v>10</v>
      </c>
      <c r="R242" s="15" t="inlineStr">
        <is>
          <t>Not listed</t>
        </is>
      </c>
      <c r="S242" s="16" t="n">
        <v>16</v>
      </c>
      <c r="T242" s="16" t="n">
        <v>70</v>
      </c>
      <c r="U242" s="15" t="inlineStr">
        <is>
          <t>Sugar + real fruit juice</t>
        </is>
      </c>
      <c r="V242" s="15" t="inlineStr">
        <is>
          <t>Real fruit juice Italian sparkling beverage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imported fruit soda; recognizable</t>
        </is>
      </c>
      <c r="AC242" s="15" t="inlineStr">
        <is>
          <t>Italian fruit soda with real juice</t>
        </is>
      </c>
      <c r="AD242" s="15" t="inlineStr">
        <is>
          <t>Premium imported fruit-soda taste with real juice.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330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San Pellegrino</t>
        </is>
      </c>
      <c r="B243" s="15" t="inlineStr">
        <is>
          <t>Sanpellegrino Aranciata (Italian Sparkling Drink) | Limonata | 12-pack 330mL</t>
        </is>
      </c>
      <c r="C243" s="15" t="inlineStr">
        <is>
          <t>5) Sparkling water &amp; soda</t>
        </is>
      </c>
      <c r="D243" s="15" t="inlineStr">
        <is>
          <t>330 mL can</t>
        </is>
      </c>
      <c r="E243" s="16" t="n">
        <v>12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Limonata</t>
        </is>
      </c>
      <c r="P243" s="16" t="n">
        <v>0</v>
      </c>
      <c r="Q243" s="16" t="n">
        <v>10</v>
      </c>
      <c r="R243" s="15" t="inlineStr">
        <is>
          <t>Not listed</t>
        </is>
      </c>
      <c r="S243" s="16" t="n">
        <v>16</v>
      </c>
      <c r="T243" s="16" t="n">
        <v>70</v>
      </c>
      <c r="U243" s="15" t="inlineStr">
        <is>
          <t>Sugar + real fruit juice</t>
        </is>
      </c>
      <c r="V243" s="15" t="inlineStr">
        <is>
          <t>Real fruit juice Italian sparkling beverage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imported fruit soda; recognizable</t>
        </is>
      </c>
      <c r="AC243" s="15" t="inlineStr">
        <is>
          <t>Italian fruit soda with real juice</t>
        </is>
      </c>
      <c r="AD243" s="15" t="inlineStr">
        <is>
          <t>Premium imported fruit-soda taste with real juice.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330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San Pellegrino</t>
        </is>
      </c>
      <c r="B244" s="15" t="inlineStr">
        <is>
          <t>Sanpellegrino Aranciata (Italian Sparkling Drink) | Limonata | 15-pack 330mL</t>
        </is>
      </c>
      <c r="C244" s="15" t="inlineStr">
        <is>
          <t>5) Sparkling water &amp; soda</t>
        </is>
      </c>
      <c r="D244" s="15" t="inlineStr">
        <is>
          <t>330 mL can</t>
        </is>
      </c>
      <c r="E244" s="16" t="n">
        <v>15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Limonata</t>
        </is>
      </c>
      <c r="P244" s="16" t="n">
        <v>0</v>
      </c>
      <c r="Q244" s="16" t="n">
        <v>10</v>
      </c>
      <c r="R244" s="15" t="inlineStr">
        <is>
          <t>Not listed</t>
        </is>
      </c>
      <c r="S244" s="16" t="n">
        <v>16</v>
      </c>
      <c r="T244" s="16" t="n">
        <v>70</v>
      </c>
      <c r="U244" s="15" t="inlineStr">
        <is>
          <t>Sugar + real fruit juice</t>
        </is>
      </c>
      <c r="V244" s="15" t="inlineStr">
        <is>
          <t>Real fruit juice Italian sparkling beverage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imported fruit soda; recognizable</t>
        </is>
      </c>
      <c r="AC244" s="15" t="inlineStr">
        <is>
          <t>Italian fruit soda with real juice</t>
        </is>
      </c>
      <c r="AD244" s="15" t="inlineStr">
        <is>
          <t>Premium imported fruit-soda taste with real juice.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330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San Pellegrino</t>
        </is>
      </c>
      <c r="B245" s="15" t="inlineStr">
        <is>
          <t>Sanpellegrino Aranciata (Italian Sparkling Drink) | Limonata | 18-pack 330mL</t>
        </is>
      </c>
      <c r="C245" s="15" t="inlineStr">
        <is>
          <t>5) Sparkling water &amp; soda</t>
        </is>
      </c>
      <c r="D245" s="15" t="inlineStr">
        <is>
          <t>330 mL can</t>
        </is>
      </c>
      <c r="E245" s="16" t="n">
        <v>18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Limonata</t>
        </is>
      </c>
      <c r="P245" s="16" t="n">
        <v>0</v>
      </c>
      <c r="Q245" s="16" t="n">
        <v>10</v>
      </c>
      <c r="R245" s="15" t="inlineStr">
        <is>
          <t>Not listed</t>
        </is>
      </c>
      <c r="S245" s="16" t="n">
        <v>16</v>
      </c>
      <c r="T245" s="16" t="n">
        <v>70</v>
      </c>
      <c r="U245" s="15" t="inlineStr">
        <is>
          <t>Sugar + real fruit juice</t>
        </is>
      </c>
      <c r="V245" s="15" t="inlineStr">
        <is>
          <t>Real fruit juice Italian sparkling beverage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imported fruit soda; recognizable</t>
        </is>
      </c>
      <c r="AC245" s="15" t="inlineStr">
        <is>
          <t>Italian fruit soda with real juice</t>
        </is>
      </c>
      <c r="AD245" s="15" t="inlineStr">
        <is>
          <t>Premium imported fruit-soda taste with real juice.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330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San Pellegrino</t>
        </is>
      </c>
      <c r="B246" s="15" t="inlineStr">
        <is>
          <t>Sanpellegrino Aranciata (Italian Sparkling Drink) | Limonata | 24-pack 330mL</t>
        </is>
      </c>
      <c r="C246" s="15" t="inlineStr">
        <is>
          <t>5) Sparkling water &amp; soda</t>
        </is>
      </c>
      <c r="D246" s="15" t="inlineStr">
        <is>
          <t>330 mL can</t>
        </is>
      </c>
      <c r="E246" s="16" t="n">
        <v>24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Limonata</t>
        </is>
      </c>
      <c r="P246" s="16" t="n">
        <v>0</v>
      </c>
      <c r="Q246" s="16" t="n">
        <v>10</v>
      </c>
      <c r="R246" s="15" t="inlineStr">
        <is>
          <t>Not listed</t>
        </is>
      </c>
      <c r="S246" s="16" t="n">
        <v>16</v>
      </c>
      <c r="T246" s="16" t="n">
        <v>70</v>
      </c>
      <c r="U246" s="15" t="inlineStr">
        <is>
          <t>Sugar + real fruit juice</t>
        </is>
      </c>
      <c r="V246" s="15" t="inlineStr">
        <is>
          <t>Real fruit juice Italian sparkling beverage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imported fruit soda; recognizable</t>
        </is>
      </c>
      <c r="AC246" s="15" t="inlineStr">
        <is>
          <t>Italian fruit soda with real juice</t>
        </is>
      </c>
      <c r="AD246" s="15" t="inlineStr">
        <is>
          <t>Premium imported fruit-soda taste with real juice.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330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San Pellegrino</t>
        </is>
      </c>
      <c r="B247" s="15" t="inlineStr">
        <is>
          <t>Sanpellegrino Aranciata (Italian Sparkling Drink) | Pompelmo | single 330mL</t>
        </is>
      </c>
      <c r="C247" s="15" t="inlineStr">
        <is>
          <t>5) Sparkling water &amp; soda</t>
        </is>
      </c>
      <c r="D247" s="15" t="inlineStr">
        <is>
          <t>330 mL can</t>
        </is>
      </c>
      <c r="E247" s="16" t="n">
        <v>1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Pompelmo</t>
        </is>
      </c>
      <c r="P247" s="16" t="n">
        <v>0</v>
      </c>
      <c r="Q247" s="16" t="n">
        <v>10</v>
      </c>
      <c r="R247" s="15" t="inlineStr">
        <is>
          <t>Not listed</t>
        </is>
      </c>
      <c r="S247" s="16" t="n">
        <v>16</v>
      </c>
      <c r="T247" s="16" t="n">
        <v>70</v>
      </c>
      <c r="U247" s="15" t="inlineStr">
        <is>
          <t>Sugar + real fruit juice</t>
        </is>
      </c>
      <c r="V247" s="15" t="inlineStr">
        <is>
          <t>Real fruit juice Italian sparkling beverage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imported fruit soda; recognizable</t>
        </is>
      </c>
      <c r="AC247" s="15" t="inlineStr">
        <is>
          <t>Italian fruit soda with real juice</t>
        </is>
      </c>
      <c r="AD247" s="15" t="inlineStr">
        <is>
          <t>Premium imported fruit-soda taste with real juice.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330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San Pellegrino</t>
        </is>
      </c>
      <c r="B248" s="15" t="inlineStr">
        <is>
          <t>Sanpellegrino Aranciata (Italian Sparkling Drink) | Pompelmo | 8-pack 330mL</t>
        </is>
      </c>
      <c r="C248" s="15" t="inlineStr">
        <is>
          <t>5) Sparkling water &amp; soda</t>
        </is>
      </c>
      <c r="D248" s="15" t="inlineStr">
        <is>
          <t>330 mL can</t>
        </is>
      </c>
      <c r="E248" s="16" t="n">
        <v>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Pompelmo</t>
        </is>
      </c>
      <c r="P248" s="16" t="n">
        <v>0</v>
      </c>
      <c r="Q248" s="16" t="n">
        <v>10</v>
      </c>
      <c r="R248" s="15" t="inlineStr">
        <is>
          <t>Not listed</t>
        </is>
      </c>
      <c r="S248" s="16" t="n">
        <v>16</v>
      </c>
      <c r="T248" s="16" t="n">
        <v>70</v>
      </c>
      <c r="U248" s="15" t="inlineStr">
        <is>
          <t>Sugar + real fruit juice</t>
        </is>
      </c>
      <c r="V248" s="15" t="inlineStr">
        <is>
          <t>Real fruit juice Italian sparkling beverage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imported fruit soda; recognizable</t>
        </is>
      </c>
      <c r="AC248" s="15" t="inlineStr">
        <is>
          <t>Italian fruit soda with real juice</t>
        </is>
      </c>
      <c r="AD248" s="15" t="inlineStr">
        <is>
          <t>Premium imported fruit-soda taste with real juice.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330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San Pellegrino</t>
        </is>
      </c>
      <c r="B249" s="15" t="inlineStr">
        <is>
          <t>Sanpellegrino Aranciata (Italian Sparkling Drink) | Pompelmo | 12-pack 330mL</t>
        </is>
      </c>
      <c r="C249" s="15" t="inlineStr">
        <is>
          <t>5) Sparkling water &amp; soda</t>
        </is>
      </c>
      <c r="D249" s="15" t="inlineStr">
        <is>
          <t>330 mL can</t>
        </is>
      </c>
      <c r="E249" s="16" t="n">
        <v>12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Pompelmo</t>
        </is>
      </c>
      <c r="P249" s="16" t="n">
        <v>0</v>
      </c>
      <c r="Q249" s="16" t="n">
        <v>10</v>
      </c>
      <c r="R249" s="15" t="inlineStr">
        <is>
          <t>Not listed</t>
        </is>
      </c>
      <c r="S249" s="16" t="n">
        <v>16</v>
      </c>
      <c r="T249" s="16" t="n">
        <v>70</v>
      </c>
      <c r="U249" s="15" t="inlineStr">
        <is>
          <t>Sugar + real fruit juice</t>
        </is>
      </c>
      <c r="V249" s="15" t="inlineStr">
        <is>
          <t>Real fruit juice Italian sparkling beverage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imported fruit soda; recognizable</t>
        </is>
      </c>
      <c r="AC249" s="15" t="inlineStr">
        <is>
          <t>Italian fruit soda with real juice</t>
        </is>
      </c>
      <c r="AD249" s="15" t="inlineStr">
        <is>
          <t>Premium imported fruit-soda taste with real juice.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330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San Pellegrino</t>
        </is>
      </c>
      <c r="B250" s="15" t="inlineStr">
        <is>
          <t>Sanpellegrino Aranciata (Italian Sparkling Drink) | Pompelmo | 15-pack 330mL</t>
        </is>
      </c>
      <c r="C250" s="15" t="inlineStr">
        <is>
          <t>5) Sparkling water &amp; soda</t>
        </is>
      </c>
      <c r="D250" s="15" t="inlineStr">
        <is>
          <t>330 mL can</t>
        </is>
      </c>
      <c r="E250" s="16" t="n">
        <v>15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Pompelmo</t>
        </is>
      </c>
      <c r="P250" s="16" t="n">
        <v>0</v>
      </c>
      <c r="Q250" s="16" t="n">
        <v>10</v>
      </c>
      <c r="R250" s="15" t="inlineStr">
        <is>
          <t>Not listed</t>
        </is>
      </c>
      <c r="S250" s="16" t="n">
        <v>16</v>
      </c>
      <c r="T250" s="16" t="n">
        <v>70</v>
      </c>
      <c r="U250" s="15" t="inlineStr">
        <is>
          <t>Sugar + real fruit juice</t>
        </is>
      </c>
      <c r="V250" s="15" t="inlineStr">
        <is>
          <t>Real fruit juice Italian sparkling beverage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imported fruit soda; recognizable</t>
        </is>
      </c>
      <c r="AC250" s="15" t="inlineStr">
        <is>
          <t>Italian fruit soda with real juice</t>
        </is>
      </c>
      <c r="AD250" s="15" t="inlineStr">
        <is>
          <t>Premium imported fruit-soda taste with real juice.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330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San Pellegrino</t>
        </is>
      </c>
      <c r="B251" s="15" t="inlineStr">
        <is>
          <t>Sanpellegrino Aranciata (Italian Sparkling Drink) | Pompelmo | 18-pack 330mL</t>
        </is>
      </c>
      <c r="C251" s="15" t="inlineStr">
        <is>
          <t>5) Sparkling water &amp; soda</t>
        </is>
      </c>
      <c r="D251" s="15" t="inlineStr">
        <is>
          <t>330 mL can</t>
        </is>
      </c>
      <c r="E251" s="16" t="n">
        <v>18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Pompelmo</t>
        </is>
      </c>
      <c r="P251" s="16" t="n">
        <v>0</v>
      </c>
      <c r="Q251" s="16" t="n">
        <v>10</v>
      </c>
      <c r="R251" s="15" t="inlineStr">
        <is>
          <t>Not listed</t>
        </is>
      </c>
      <c r="S251" s="16" t="n">
        <v>16</v>
      </c>
      <c r="T251" s="16" t="n">
        <v>70</v>
      </c>
      <c r="U251" s="15" t="inlineStr">
        <is>
          <t>Sugar + real fruit juice</t>
        </is>
      </c>
      <c r="V251" s="15" t="inlineStr">
        <is>
          <t>Real fruit juice Italian sparkling beverage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imported fruit soda; recognizable</t>
        </is>
      </c>
      <c r="AC251" s="15" t="inlineStr">
        <is>
          <t>Italian fruit soda with real juice</t>
        </is>
      </c>
      <c r="AD251" s="15" t="inlineStr">
        <is>
          <t>Premium imported fruit-soda taste with real juice.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330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San Pellegrino</t>
        </is>
      </c>
      <c r="B252" s="15" t="inlineStr">
        <is>
          <t>Sanpellegrino Aranciata (Italian Sparkling Drink) | Pompelmo | 24-pack 330mL</t>
        </is>
      </c>
      <c r="C252" s="15" t="inlineStr">
        <is>
          <t>5) Sparkling water &amp; soda</t>
        </is>
      </c>
      <c r="D252" s="15" t="inlineStr">
        <is>
          <t>330 mL can</t>
        </is>
      </c>
      <c r="E252" s="16" t="n">
        <v>24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Pompelmo</t>
        </is>
      </c>
      <c r="P252" s="16" t="n">
        <v>0</v>
      </c>
      <c r="Q252" s="16" t="n">
        <v>10</v>
      </c>
      <c r="R252" s="15" t="inlineStr">
        <is>
          <t>Not listed</t>
        </is>
      </c>
      <c r="S252" s="16" t="n">
        <v>16</v>
      </c>
      <c r="T252" s="16" t="n">
        <v>70</v>
      </c>
      <c r="U252" s="15" t="inlineStr">
        <is>
          <t>Sugar + real fruit juice</t>
        </is>
      </c>
      <c r="V252" s="15" t="inlineStr">
        <is>
          <t>Real fruit juice Italian sparkling beverage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imported fruit soda; recognizable</t>
        </is>
      </c>
      <c r="AC252" s="15" t="inlineStr">
        <is>
          <t>Italian fruit soda with real juice</t>
        </is>
      </c>
      <c r="AD252" s="15" t="inlineStr">
        <is>
          <t>Premium imported fruit-soda taste with real juice.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330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San Pellegrino</t>
        </is>
      </c>
      <c r="B253" s="15" t="inlineStr">
        <is>
          <t>Sanpellegrino Aranciata (Italian Sparkling Drink) | Melograno e Arancia | single 330mL</t>
        </is>
      </c>
      <c r="C253" s="15" t="inlineStr">
        <is>
          <t>5) Sparkling water &amp; soda</t>
        </is>
      </c>
      <c r="D253" s="15" t="inlineStr">
        <is>
          <t>330 mL can</t>
        </is>
      </c>
      <c r="E253" s="16" t="n">
        <v>1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Melograno e Arancia</t>
        </is>
      </c>
      <c r="P253" s="16" t="n">
        <v>0</v>
      </c>
      <c r="Q253" s="16" t="n">
        <v>10</v>
      </c>
      <c r="R253" s="15" t="inlineStr">
        <is>
          <t>Not listed</t>
        </is>
      </c>
      <c r="S253" s="16" t="n">
        <v>16</v>
      </c>
      <c r="T253" s="16" t="n">
        <v>70</v>
      </c>
      <c r="U253" s="15" t="inlineStr">
        <is>
          <t>Sugar + real fruit juice</t>
        </is>
      </c>
      <c r="V253" s="15" t="inlineStr">
        <is>
          <t>Real fruit juice Italian sparkling beverage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imported fruit soda; recognizable</t>
        </is>
      </c>
      <c r="AC253" s="15" t="inlineStr">
        <is>
          <t>Italian fruit soda with real juice</t>
        </is>
      </c>
      <c r="AD253" s="15" t="inlineStr">
        <is>
          <t>Premium imported fruit-soda taste with real juice.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330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San Pellegrino</t>
        </is>
      </c>
      <c r="B254" s="15" t="inlineStr">
        <is>
          <t>Sanpellegrino Aranciata (Italian Sparkling Drink) | Melograno e Arancia | 8-pack 330mL</t>
        </is>
      </c>
      <c r="C254" s="15" t="inlineStr">
        <is>
          <t>5) Sparkling water &amp; soda</t>
        </is>
      </c>
      <c r="D254" s="15" t="inlineStr">
        <is>
          <t>330 mL can</t>
        </is>
      </c>
      <c r="E254" s="16" t="n">
        <v>8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Melograno e Arancia</t>
        </is>
      </c>
      <c r="P254" s="16" t="n">
        <v>0</v>
      </c>
      <c r="Q254" s="16" t="n">
        <v>10</v>
      </c>
      <c r="R254" s="15" t="inlineStr">
        <is>
          <t>Not listed</t>
        </is>
      </c>
      <c r="S254" s="16" t="n">
        <v>16</v>
      </c>
      <c r="T254" s="16" t="n">
        <v>70</v>
      </c>
      <c r="U254" s="15" t="inlineStr">
        <is>
          <t>Sugar + real fruit juice</t>
        </is>
      </c>
      <c r="V254" s="15" t="inlineStr">
        <is>
          <t>Real fruit juice Italian sparkling beverage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imported fruit soda; recognizable</t>
        </is>
      </c>
      <c r="AC254" s="15" t="inlineStr">
        <is>
          <t>Italian fruit soda with real juice</t>
        </is>
      </c>
      <c r="AD254" s="15" t="inlineStr">
        <is>
          <t>Premium imported fruit-soda taste with real juice.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330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San Pellegrino</t>
        </is>
      </c>
      <c r="B255" s="15" t="inlineStr">
        <is>
          <t>Sanpellegrino Aranciata (Italian Sparkling Drink) | Melograno e Arancia | 12-pack 330mL</t>
        </is>
      </c>
      <c r="C255" s="15" t="inlineStr">
        <is>
          <t>5) Sparkling water &amp; soda</t>
        </is>
      </c>
      <c r="D255" s="15" t="inlineStr">
        <is>
          <t>330 mL can</t>
        </is>
      </c>
      <c r="E255" s="16" t="n">
        <v>12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Melograno e Arancia</t>
        </is>
      </c>
      <c r="P255" s="16" t="n">
        <v>0</v>
      </c>
      <c r="Q255" s="16" t="n">
        <v>10</v>
      </c>
      <c r="R255" s="15" t="inlineStr">
        <is>
          <t>Not listed</t>
        </is>
      </c>
      <c r="S255" s="16" t="n">
        <v>16</v>
      </c>
      <c r="T255" s="16" t="n">
        <v>70</v>
      </c>
      <c r="U255" s="15" t="inlineStr">
        <is>
          <t>Sugar + real fruit juice</t>
        </is>
      </c>
      <c r="V255" s="15" t="inlineStr">
        <is>
          <t>Real fruit juice Italian sparkling beverage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imported fruit soda; recognizable</t>
        </is>
      </c>
      <c r="AC255" s="15" t="inlineStr">
        <is>
          <t>Italian fruit soda with real juice</t>
        </is>
      </c>
      <c r="AD255" s="15" t="inlineStr">
        <is>
          <t>Premium imported fruit-soda taste with real juice.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330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San Pellegrino</t>
        </is>
      </c>
      <c r="B256" s="15" t="inlineStr">
        <is>
          <t>Sanpellegrino Aranciata (Italian Sparkling Drink) | Melograno e Arancia | 15-pack 330mL</t>
        </is>
      </c>
      <c r="C256" s="15" t="inlineStr">
        <is>
          <t>5) Sparkling water &amp; soda</t>
        </is>
      </c>
      <c r="D256" s="15" t="inlineStr">
        <is>
          <t>330 mL can</t>
        </is>
      </c>
      <c r="E256" s="16" t="n">
        <v>15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Melograno e Arancia</t>
        </is>
      </c>
      <c r="P256" s="16" t="n">
        <v>0</v>
      </c>
      <c r="Q256" s="16" t="n">
        <v>10</v>
      </c>
      <c r="R256" s="15" t="inlineStr">
        <is>
          <t>Not listed</t>
        </is>
      </c>
      <c r="S256" s="16" t="n">
        <v>16</v>
      </c>
      <c r="T256" s="16" t="n">
        <v>70</v>
      </c>
      <c r="U256" s="15" t="inlineStr">
        <is>
          <t>Sugar + real fruit juice</t>
        </is>
      </c>
      <c r="V256" s="15" t="inlineStr">
        <is>
          <t>Real fruit juice Italian sparkling beverage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imported fruit soda; recognizable</t>
        </is>
      </c>
      <c r="AC256" s="15" t="inlineStr">
        <is>
          <t>Italian fruit soda with real juice</t>
        </is>
      </c>
      <c r="AD256" s="15" t="inlineStr">
        <is>
          <t>Premium imported fruit-soda taste with real juice.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330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San Pellegrino</t>
        </is>
      </c>
      <c r="B257" s="15" t="inlineStr">
        <is>
          <t>Sanpellegrino Aranciata (Italian Sparkling Drink) | Melograno e Arancia | 18-pack 330mL</t>
        </is>
      </c>
      <c r="C257" s="15" t="inlineStr">
        <is>
          <t>5) Sparkling water &amp; soda</t>
        </is>
      </c>
      <c r="D257" s="15" t="inlineStr">
        <is>
          <t>330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Melograno e Arancia</t>
        </is>
      </c>
      <c r="P257" s="16" t="n">
        <v>0</v>
      </c>
      <c r="Q257" s="16" t="n">
        <v>10</v>
      </c>
      <c r="R257" s="15" t="inlineStr">
        <is>
          <t>Not listed</t>
        </is>
      </c>
      <c r="S257" s="16" t="n">
        <v>16</v>
      </c>
      <c r="T257" s="16" t="n">
        <v>70</v>
      </c>
      <c r="U257" s="15" t="inlineStr">
        <is>
          <t>Sugar + real fruit juice</t>
        </is>
      </c>
      <c r="V257" s="15" t="inlineStr">
        <is>
          <t>Real fruit juice Italian sparkling beverage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imported fruit soda; recognizable</t>
        </is>
      </c>
      <c r="AC257" s="15" t="inlineStr">
        <is>
          <t>Italian fruit soda with real juice</t>
        </is>
      </c>
      <c r="AD257" s="15" t="inlineStr">
        <is>
          <t>Premium imported fruit-soda taste with real juice.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330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San Pellegrino</t>
        </is>
      </c>
      <c r="B258" s="15" t="inlineStr">
        <is>
          <t>Sanpellegrino Aranciata (Italian Sparkling Drink) | Melograno e Arancia | 24-pack 330mL</t>
        </is>
      </c>
      <c r="C258" s="15" t="inlineStr">
        <is>
          <t>5) Sparkling water &amp; soda</t>
        </is>
      </c>
      <c r="D258" s="15" t="inlineStr">
        <is>
          <t>330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Melograno e Arancia</t>
        </is>
      </c>
      <c r="P258" s="16" t="n">
        <v>0</v>
      </c>
      <c r="Q258" s="16" t="n">
        <v>10</v>
      </c>
      <c r="R258" s="15" t="inlineStr">
        <is>
          <t>Not listed</t>
        </is>
      </c>
      <c r="S258" s="16" t="n">
        <v>16</v>
      </c>
      <c r="T258" s="16" t="n">
        <v>70</v>
      </c>
      <c r="U258" s="15" t="inlineStr">
        <is>
          <t>Sugar + real fruit juice</t>
        </is>
      </c>
      <c r="V258" s="15" t="inlineStr">
        <is>
          <t>Real fruit juice Italian sparkling beverage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Premium imported fruit soda; recognizable</t>
        </is>
      </c>
      <c r="AC258" s="15" t="inlineStr">
        <is>
          <t>Italian fruit soda with real juice</t>
        </is>
      </c>
      <c r="AD258" s="15" t="inlineStr">
        <is>
          <t>Premium imported fruit-soda taste with real juice.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Liquid Death</t>
        </is>
      </c>
      <c r="B259" s="15" t="inlineStr">
        <is>
          <t>Liquid Death Sparkling Water | Severed Lime | single 500mL</t>
        </is>
      </c>
      <c r="C259" s="15" t="inlineStr">
        <is>
          <t>5) Sparkling water &amp; soda</t>
        </is>
      </c>
      <c r="D259" s="15" t="inlineStr">
        <is>
          <t>500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Severed Lime</t>
        </is>
      </c>
      <c r="P259" s="16" t="n">
        <v>0</v>
      </c>
      <c r="Q259" s="16" t="n">
        <v>20</v>
      </c>
      <c r="R259" s="15" t="inlineStr">
        <is>
          <t>Not listed</t>
        </is>
      </c>
      <c r="S259" s="16" t="n">
        <v>0</v>
      </c>
      <c r="T259" s="16" t="n">
        <v>0</v>
      </c>
      <c r="U259" s="15" t="inlineStr">
        <is>
          <t>None (natural flavours/agave on some)</t>
        </is>
      </c>
      <c r="V259" s="15" t="inlineStr">
        <is>
          <t>Mountain water, zero sugar, irreverent brand, recyclable tallboy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Viral brand; huge cultural pull beyond product</t>
        </is>
      </c>
      <c r="AC259" s="15" t="inlineStr">
        <is>
          <t>Edgy 'murder your thirst' sparkling water in a tallboy</t>
        </is>
      </c>
      <c r="AD259" s="15" t="inlineStr">
        <is>
          <t>Brand attitude and packaging as much as the water itself.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500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Liquid Death</t>
        </is>
      </c>
      <c r="B260" s="15" t="inlineStr">
        <is>
          <t>Liquid Death Sparkling Water | Severed Lime | 8-pack 500mL</t>
        </is>
      </c>
      <c r="C260" s="15" t="inlineStr">
        <is>
          <t>5) Sparkling water &amp; soda</t>
        </is>
      </c>
      <c r="D260" s="15" t="inlineStr">
        <is>
          <t>500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Severed Lime</t>
        </is>
      </c>
      <c r="P260" s="16" t="n">
        <v>0</v>
      </c>
      <c r="Q260" s="16" t="n">
        <v>20</v>
      </c>
      <c r="R260" s="15" t="inlineStr">
        <is>
          <t>Not listed</t>
        </is>
      </c>
      <c r="S260" s="16" t="n">
        <v>0</v>
      </c>
      <c r="T260" s="16" t="n">
        <v>0</v>
      </c>
      <c r="U260" s="15" t="inlineStr">
        <is>
          <t>None (natural flavours/agave on some)</t>
        </is>
      </c>
      <c r="V260" s="15" t="inlineStr">
        <is>
          <t>Mountain water, zero sugar, irreverent brand, recyclable tallboy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Viral brand; huge cultural pull beyond product</t>
        </is>
      </c>
      <c r="AC260" s="15" t="inlineStr">
        <is>
          <t>Edgy 'murder your thirst' sparkling water in a tallboy</t>
        </is>
      </c>
      <c r="AD260" s="15" t="inlineStr">
        <is>
          <t>Brand attitude and packaging as much as the water itself.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500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Liquid Death</t>
        </is>
      </c>
      <c r="B261" s="15" t="inlineStr">
        <is>
          <t>Liquid Death Sparkling Water | Severed Lime | 12-pack 500mL</t>
        </is>
      </c>
      <c r="C261" s="15" t="inlineStr">
        <is>
          <t>5) Sparkling water &amp; soda</t>
        </is>
      </c>
      <c r="D261" s="15" t="inlineStr">
        <is>
          <t>500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Severed Lime</t>
        </is>
      </c>
      <c r="P261" s="16" t="n">
        <v>0</v>
      </c>
      <c r="Q261" s="16" t="n">
        <v>20</v>
      </c>
      <c r="R261" s="15" t="inlineStr">
        <is>
          <t>Not listed</t>
        </is>
      </c>
      <c r="S261" s="16" t="n">
        <v>0</v>
      </c>
      <c r="T261" s="16" t="n">
        <v>0</v>
      </c>
      <c r="U261" s="15" t="inlineStr">
        <is>
          <t>None (natural flavours/agave on some)</t>
        </is>
      </c>
      <c r="V261" s="15" t="inlineStr">
        <is>
          <t>Mountain water, zero sugar, irreverent brand, recyclable tallboy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Viral brand; huge cultural pull beyond product</t>
        </is>
      </c>
      <c r="AC261" s="15" t="inlineStr">
        <is>
          <t>Edgy 'murder your thirst' sparkling water in a tallboy</t>
        </is>
      </c>
      <c r="AD261" s="15" t="inlineStr">
        <is>
          <t>Brand attitude and packaging as much as the water itself.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500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Liquid Death</t>
        </is>
      </c>
      <c r="B262" s="15" t="inlineStr">
        <is>
          <t>Liquid Death Sparkling Water | Severed Lime | 18-pack 500mL</t>
        </is>
      </c>
      <c r="C262" s="15" t="inlineStr">
        <is>
          <t>5) Sparkling water &amp; soda</t>
        </is>
      </c>
      <c r="D262" s="15" t="inlineStr">
        <is>
          <t>500 mL can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Severed Lime</t>
        </is>
      </c>
      <c r="P262" s="16" t="n">
        <v>0</v>
      </c>
      <c r="Q262" s="16" t="n">
        <v>20</v>
      </c>
      <c r="R262" s="15" t="inlineStr">
        <is>
          <t>Not listed</t>
        </is>
      </c>
      <c r="S262" s="16" t="n">
        <v>0</v>
      </c>
      <c r="T262" s="16" t="n">
        <v>0</v>
      </c>
      <c r="U262" s="15" t="inlineStr">
        <is>
          <t>None (natural flavours/agave on some)</t>
        </is>
      </c>
      <c r="V262" s="15" t="inlineStr">
        <is>
          <t>Mountain water, zero sugar, irreverent brand, recyclable tallboy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Viral brand; huge cultural pull beyond product</t>
        </is>
      </c>
      <c r="AC262" s="15" t="inlineStr">
        <is>
          <t>Edgy 'murder your thirst' sparkling water in a tallboy</t>
        </is>
      </c>
      <c r="AD262" s="15" t="inlineStr">
        <is>
          <t>Brand attitude and packaging as much as the water itself.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500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Liquid Death</t>
        </is>
      </c>
      <c r="B263" s="15" t="inlineStr">
        <is>
          <t>Liquid Death Sparkling Water | Severed Lime | 24-pack 500mL</t>
        </is>
      </c>
      <c r="C263" s="15" t="inlineStr">
        <is>
          <t>5) Sparkling water &amp; soda</t>
        </is>
      </c>
      <c r="D263" s="15" t="inlineStr">
        <is>
          <t>500 mL can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Severed Lime</t>
        </is>
      </c>
      <c r="P263" s="16" t="n">
        <v>0</v>
      </c>
      <c r="Q263" s="16" t="n">
        <v>20</v>
      </c>
      <c r="R263" s="15" t="inlineStr">
        <is>
          <t>Not listed</t>
        </is>
      </c>
      <c r="S263" s="16" t="n">
        <v>0</v>
      </c>
      <c r="T263" s="16" t="n">
        <v>0</v>
      </c>
      <c r="U263" s="15" t="inlineStr">
        <is>
          <t>None (natural flavours/agave on some)</t>
        </is>
      </c>
      <c r="V263" s="15" t="inlineStr">
        <is>
          <t>Mountain water, zero sugar, irreverent brand, recyclable tallboy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Viral brand; huge cultural pull beyond product</t>
        </is>
      </c>
      <c r="AC263" s="15" t="inlineStr">
        <is>
          <t>Edgy 'murder your thirst' sparkling water in a tallboy</t>
        </is>
      </c>
      <c r="AD263" s="15" t="inlineStr">
        <is>
          <t>Brand attitude and packaging as much as the water itself.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500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Liquid Death</t>
        </is>
      </c>
      <c r="B264" s="15" t="inlineStr">
        <is>
          <t>Liquid Death Sparkling Water | Mango Chainsaw | single 500mL</t>
        </is>
      </c>
      <c r="C264" s="15" t="inlineStr">
        <is>
          <t>5) Sparkling water &amp; soda</t>
        </is>
      </c>
      <c r="D264" s="15" t="inlineStr">
        <is>
          <t>500 mL can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Mango Chainsaw</t>
        </is>
      </c>
      <c r="P264" s="16" t="n">
        <v>0</v>
      </c>
      <c r="Q264" s="16" t="n">
        <v>20</v>
      </c>
      <c r="R264" s="15" t="inlineStr">
        <is>
          <t>Not listed</t>
        </is>
      </c>
      <c r="S264" s="16" t="n">
        <v>0</v>
      </c>
      <c r="T264" s="16" t="n">
        <v>0</v>
      </c>
      <c r="U264" s="15" t="inlineStr">
        <is>
          <t>None (natural flavours/agave on some)</t>
        </is>
      </c>
      <c r="V264" s="15" t="inlineStr">
        <is>
          <t>Mountain water, zero sugar, irreverent brand, recyclable tallboy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Viral brand; huge cultural pull beyond product</t>
        </is>
      </c>
      <c r="AC264" s="15" t="inlineStr">
        <is>
          <t>Edgy 'murder your thirst' sparkling water in a tallboy</t>
        </is>
      </c>
      <c r="AD264" s="15" t="inlineStr">
        <is>
          <t>Brand attitude and packaging as much as the water itself.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500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Liquid Death</t>
        </is>
      </c>
      <c r="B265" s="15" t="inlineStr">
        <is>
          <t>Liquid Death Sparkling Water | Mango Chainsaw | 8-pack 500mL</t>
        </is>
      </c>
      <c r="C265" s="15" t="inlineStr">
        <is>
          <t>5) Sparkling water &amp; soda</t>
        </is>
      </c>
      <c r="D265" s="15" t="inlineStr">
        <is>
          <t>500 mL can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Mango Chainsaw</t>
        </is>
      </c>
      <c r="P265" s="16" t="n">
        <v>0</v>
      </c>
      <c r="Q265" s="16" t="n">
        <v>20</v>
      </c>
      <c r="R265" s="15" t="inlineStr">
        <is>
          <t>Not listed</t>
        </is>
      </c>
      <c r="S265" s="16" t="n">
        <v>0</v>
      </c>
      <c r="T265" s="16" t="n">
        <v>0</v>
      </c>
      <c r="U265" s="15" t="inlineStr">
        <is>
          <t>None (natural flavours/agave on some)</t>
        </is>
      </c>
      <c r="V265" s="15" t="inlineStr">
        <is>
          <t>Mountain water, zero sugar, irreverent brand, recyclable tallboy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Viral brand; huge cultural pull beyond product</t>
        </is>
      </c>
      <c r="AC265" s="15" t="inlineStr">
        <is>
          <t>Edgy 'murder your thirst' sparkling water in a tallboy</t>
        </is>
      </c>
      <c r="AD265" s="15" t="inlineStr">
        <is>
          <t>Brand attitude and packaging as much as the water itself.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500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Liquid Death</t>
        </is>
      </c>
      <c r="B266" s="15" t="inlineStr">
        <is>
          <t>Liquid Death Sparkling Water | Mango Chainsaw | 12-pack 500mL</t>
        </is>
      </c>
      <c r="C266" s="15" t="inlineStr">
        <is>
          <t>5) Sparkling water &amp; soda</t>
        </is>
      </c>
      <c r="D266" s="15" t="inlineStr">
        <is>
          <t>500 mL can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Mango Chainsaw</t>
        </is>
      </c>
      <c r="P266" s="16" t="n">
        <v>0</v>
      </c>
      <c r="Q266" s="16" t="n">
        <v>20</v>
      </c>
      <c r="R266" s="15" t="inlineStr">
        <is>
          <t>Not listed</t>
        </is>
      </c>
      <c r="S266" s="16" t="n">
        <v>0</v>
      </c>
      <c r="T266" s="16" t="n">
        <v>0</v>
      </c>
      <c r="U266" s="15" t="inlineStr">
        <is>
          <t>None (natural flavours/agave on some)</t>
        </is>
      </c>
      <c r="V266" s="15" t="inlineStr">
        <is>
          <t>Mountain water, zero sugar, irreverent brand, recyclable tallboy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Viral brand; huge cultural pull beyond product</t>
        </is>
      </c>
      <c r="AC266" s="15" t="inlineStr">
        <is>
          <t>Edgy 'murder your thirst' sparkling water in a tallboy</t>
        </is>
      </c>
      <c r="AD266" s="15" t="inlineStr">
        <is>
          <t>Brand attitude and packaging as much as the water itself.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500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Liquid Death</t>
        </is>
      </c>
      <c r="B267" s="15" t="inlineStr">
        <is>
          <t>Liquid Death Sparkling Water | Mango Chainsaw | 18-pack 500mL</t>
        </is>
      </c>
      <c r="C267" s="15" t="inlineStr">
        <is>
          <t>5) Sparkling water &amp; soda</t>
        </is>
      </c>
      <c r="D267" s="15" t="inlineStr">
        <is>
          <t>500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Mango Chainsaw</t>
        </is>
      </c>
      <c r="P267" s="16" t="n">
        <v>0</v>
      </c>
      <c r="Q267" s="16" t="n">
        <v>20</v>
      </c>
      <c r="R267" s="15" t="inlineStr">
        <is>
          <t>Not listed</t>
        </is>
      </c>
      <c r="S267" s="16" t="n">
        <v>0</v>
      </c>
      <c r="T267" s="16" t="n">
        <v>0</v>
      </c>
      <c r="U267" s="15" t="inlineStr">
        <is>
          <t>None (natural flavours/agave on some)</t>
        </is>
      </c>
      <c r="V267" s="15" t="inlineStr">
        <is>
          <t>Mountain water, zero sugar, irreverent brand, recyclable tallboy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Viral brand; huge cultural pull beyond product</t>
        </is>
      </c>
      <c r="AC267" s="15" t="inlineStr">
        <is>
          <t>Edgy 'murder your thirst' sparkling water in a tallboy</t>
        </is>
      </c>
      <c r="AD267" s="15" t="inlineStr">
        <is>
          <t>Brand attitude and packaging as much as the water itself.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500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Liquid Death</t>
        </is>
      </c>
      <c r="B268" s="15" t="inlineStr">
        <is>
          <t>Liquid Death Sparkling Water | Mango Chainsaw | 24-pack 500mL</t>
        </is>
      </c>
      <c r="C268" s="15" t="inlineStr">
        <is>
          <t>5) Sparkling water &amp; soda</t>
        </is>
      </c>
      <c r="D268" s="15" t="inlineStr">
        <is>
          <t>500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Mango Chainsaw</t>
        </is>
      </c>
      <c r="P268" s="16" t="n">
        <v>0</v>
      </c>
      <c r="Q268" s="16" t="n">
        <v>20</v>
      </c>
      <c r="R268" s="15" t="inlineStr">
        <is>
          <t>Not listed</t>
        </is>
      </c>
      <c r="S268" s="16" t="n">
        <v>0</v>
      </c>
      <c r="T268" s="16" t="n">
        <v>0</v>
      </c>
      <c r="U268" s="15" t="inlineStr">
        <is>
          <t>None (natural flavours/agave on some)</t>
        </is>
      </c>
      <c r="V268" s="15" t="inlineStr">
        <is>
          <t>Mountain water, zero sugar, irreverent brand, recyclable tallboy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Viral brand; huge cultural pull beyond product</t>
        </is>
      </c>
      <c r="AC268" s="15" t="inlineStr">
        <is>
          <t>Edgy 'murder your thirst' sparkling water in a tallboy</t>
        </is>
      </c>
      <c r="AD268" s="15" t="inlineStr">
        <is>
          <t>Brand attitude and packaging as much as the water itself.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500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Liquid Death</t>
        </is>
      </c>
      <c r="B269" s="15" t="inlineStr">
        <is>
          <t>Liquid Death Sparkling Water | Berry It Alive | single 500mL</t>
        </is>
      </c>
      <c r="C269" s="15" t="inlineStr">
        <is>
          <t>5) Sparkling water &amp; soda</t>
        </is>
      </c>
      <c r="D269" s="15" t="inlineStr">
        <is>
          <t>500 mL can</t>
        </is>
      </c>
      <c r="E269" s="16" t="n">
        <v>1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Berry It Alive</t>
        </is>
      </c>
      <c r="P269" s="16" t="n">
        <v>0</v>
      </c>
      <c r="Q269" s="16" t="n">
        <v>20</v>
      </c>
      <c r="R269" s="15" t="inlineStr">
        <is>
          <t>Not listed</t>
        </is>
      </c>
      <c r="S269" s="16" t="n">
        <v>0</v>
      </c>
      <c r="T269" s="16" t="n">
        <v>0</v>
      </c>
      <c r="U269" s="15" t="inlineStr">
        <is>
          <t>None (natural flavours/agave on some)</t>
        </is>
      </c>
      <c r="V269" s="15" t="inlineStr">
        <is>
          <t>Mountain water, zero sugar, irreverent brand, recyclable tallboy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Viral brand; huge cultural pull beyond product</t>
        </is>
      </c>
      <c r="AC269" s="15" t="inlineStr">
        <is>
          <t>Edgy 'murder your thirst' sparkling water in a tallboy</t>
        </is>
      </c>
      <c r="AD269" s="15" t="inlineStr">
        <is>
          <t>Brand attitude and packaging as much as the water itself.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500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Liquid Death</t>
        </is>
      </c>
      <c r="B270" s="15" t="inlineStr">
        <is>
          <t>Liquid Death Sparkling Water | Berry It Alive | 8-pack 500mL</t>
        </is>
      </c>
      <c r="C270" s="15" t="inlineStr">
        <is>
          <t>5) Sparkling water &amp; soda</t>
        </is>
      </c>
      <c r="D270" s="15" t="inlineStr">
        <is>
          <t>500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Berry It Alive</t>
        </is>
      </c>
      <c r="P270" s="16" t="n">
        <v>0</v>
      </c>
      <c r="Q270" s="16" t="n">
        <v>20</v>
      </c>
      <c r="R270" s="15" t="inlineStr">
        <is>
          <t>Not listed</t>
        </is>
      </c>
      <c r="S270" s="16" t="n">
        <v>0</v>
      </c>
      <c r="T270" s="16" t="n">
        <v>0</v>
      </c>
      <c r="U270" s="15" t="inlineStr">
        <is>
          <t>None (natural flavours/agave on some)</t>
        </is>
      </c>
      <c r="V270" s="15" t="inlineStr">
        <is>
          <t>Mountain water, zero sugar, irreverent brand, recyclable tallboy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Viral brand; huge cultural pull beyond product</t>
        </is>
      </c>
      <c r="AC270" s="15" t="inlineStr">
        <is>
          <t>Edgy 'murder your thirst' sparkling water in a tallboy</t>
        </is>
      </c>
      <c r="AD270" s="15" t="inlineStr">
        <is>
          <t>Brand attitude and packaging as much as the water itself.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500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Liquid Death</t>
        </is>
      </c>
      <c r="B271" s="15" t="inlineStr">
        <is>
          <t>Liquid Death Sparkling Water | Berry It Alive | 12-pack 500mL</t>
        </is>
      </c>
      <c r="C271" s="15" t="inlineStr">
        <is>
          <t>5) Sparkling water &amp; soda</t>
        </is>
      </c>
      <c r="D271" s="15" t="inlineStr">
        <is>
          <t>500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Berry It Alive</t>
        </is>
      </c>
      <c r="P271" s="16" t="n">
        <v>0</v>
      </c>
      <c r="Q271" s="16" t="n">
        <v>20</v>
      </c>
      <c r="R271" s="15" t="inlineStr">
        <is>
          <t>Not listed</t>
        </is>
      </c>
      <c r="S271" s="16" t="n">
        <v>0</v>
      </c>
      <c r="T271" s="16" t="n">
        <v>0</v>
      </c>
      <c r="U271" s="15" t="inlineStr">
        <is>
          <t>None (natural flavours/agave on some)</t>
        </is>
      </c>
      <c r="V271" s="15" t="inlineStr">
        <is>
          <t>Mountain water, zero sugar, irreverent brand, recyclable tallboy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Viral brand; huge cultural pull beyond product</t>
        </is>
      </c>
      <c r="AC271" s="15" t="inlineStr">
        <is>
          <t>Edgy 'murder your thirst' sparkling water in a tallboy</t>
        </is>
      </c>
      <c r="AD271" s="15" t="inlineStr">
        <is>
          <t>Brand attitude and packaging as much as the water itself.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500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Liquid Death</t>
        </is>
      </c>
      <c r="B272" s="15" t="inlineStr">
        <is>
          <t>Liquid Death Sparkling Water | Berry It Alive | 18-pack 500mL</t>
        </is>
      </c>
      <c r="C272" s="15" t="inlineStr">
        <is>
          <t>5) Sparkling water &amp; soda</t>
        </is>
      </c>
      <c r="D272" s="15" t="inlineStr">
        <is>
          <t>500 mL can</t>
        </is>
      </c>
      <c r="E272" s="16" t="n">
        <v>18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Berry It Alive</t>
        </is>
      </c>
      <c r="P272" s="16" t="n">
        <v>0</v>
      </c>
      <c r="Q272" s="16" t="n">
        <v>20</v>
      </c>
      <c r="R272" s="15" t="inlineStr">
        <is>
          <t>Not listed</t>
        </is>
      </c>
      <c r="S272" s="16" t="n">
        <v>0</v>
      </c>
      <c r="T272" s="16" t="n">
        <v>0</v>
      </c>
      <c r="U272" s="15" t="inlineStr">
        <is>
          <t>None (natural flavours/agave on some)</t>
        </is>
      </c>
      <c r="V272" s="15" t="inlineStr">
        <is>
          <t>Mountain water, zero sugar, irreverent brand, recyclable tallboy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Viral brand; huge cultural pull beyond product</t>
        </is>
      </c>
      <c r="AC272" s="15" t="inlineStr">
        <is>
          <t>Edgy 'murder your thirst' sparkling water in a tallboy</t>
        </is>
      </c>
      <c r="AD272" s="15" t="inlineStr">
        <is>
          <t>Brand attitude and packaging as much as the water itself.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500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Liquid Death</t>
        </is>
      </c>
      <c r="B273" s="15" t="inlineStr">
        <is>
          <t>Liquid Death Sparkling Water | Berry It Alive | 24-pack 500mL</t>
        </is>
      </c>
      <c r="C273" s="15" t="inlineStr">
        <is>
          <t>5) Sparkling water &amp; soda</t>
        </is>
      </c>
      <c r="D273" s="15" t="inlineStr">
        <is>
          <t>500 mL can</t>
        </is>
      </c>
      <c r="E273" s="16" t="n">
        <v>24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Berry It Alive</t>
        </is>
      </c>
      <c r="P273" s="16" t="n">
        <v>0</v>
      </c>
      <c r="Q273" s="16" t="n">
        <v>20</v>
      </c>
      <c r="R273" s="15" t="inlineStr">
        <is>
          <t>Not listed</t>
        </is>
      </c>
      <c r="S273" s="16" t="n">
        <v>0</v>
      </c>
      <c r="T273" s="16" t="n">
        <v>0</v>
      </c>
      <c r="U273" s="15" t="inlineStr">
        <is>
          <t>None (natural flavours/agave on some)</t>
        </is>
      </c>
      <c r="V273" s="15" t="inlineStr">
        <is>
          <t>Mountain water, zero sugar, irreverent brand, recyclable tallboy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Viral brand; huge cultural pull beyond product</t>
        </is>
      </c>
      <c r="AC273" s="15" t="inlineStr">
        <is>
          <t>Edgy 'murder your thirst' sparkling water in a tallboy</t>
        </is>
      </c>
      <c r="AD273" s="15" t="inlineStr">
        <is>
          <t>Brand attitude and packaging as much as the water itself.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500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Liquid Death</t>
        </is>
      </c>
      <c r="B274" s="15" t="inlineStr">
        <is>
          <t>Liquid Death Sparkling Water | Convicted Melon | single 500mL</t>
        </is>
      </c>
      <c r="C274" s="15" t="inlineStr">
        <is>
          <t>5) Sparkling water &amp; soda</t>
        </is>
      </c>
      <c r="D274" s="15" t="inlineStr">
        <is>
          <t>500 mL can</t>
        </is>
      </c>
      <c r="E274" s="16" t="n">
        <v>1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Convicted Melon</t>
        </is>
      </c>
      <c r="P274" s="16" t="n">
        <v>0</v>
      </c>
      <c r="Q274" s="16" t="n">
        <v>20</v>
      </c>
      <c r="R274" s="15" t="inlineStr">
        <is>
          <t>Not listed</t>
        </is>
      </c>
      <c r="S274" s="16" t="n">
        <v>0</v>
      </c>
      <c r="T274" s="16" t="n">
        <v>0</v>
      </c>
      <c r="U274" s="15" t="inlineStr">
        <is>
          <t>None (natural flavours/agave on some)</t>
        </is>
      </c>
      <c r="V274" s="15" t="inlineStr">
        <is>
          <t>Mountain water, zero sugar, irreverent brand, recyclable tallboy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Viral brand; huge cultural pull beyond product</t>
        </is>
      </c>
      <c r="AC274" s="15" t="inlineStr">
        <is>
          <t>Edgy 'murder your thirst' sparkling water in a tallboy</t>
        </is>
      </c>
      <c r="AD274" s="15" t="inlineStr">
        <is>
          <t>Brand attitude and packaging as much as the water itself.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500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Liquid Death</t>
        </is>
      </c>
      <c r="B275" s="15" t="inlineStr">
        <is>
          <t>Liquid Death Sparkling Water | Convicted Melon | 8-pack 500mL</t>
        </is>
      </c>
      <c r="C275" s="15" t="inlineStr">
        <is>
          <t>5) Sparkling water &amp; soda</t>
        </is>
      </c>
      <c r="D275" s="15" t="inlineStr">
        <is>
          <t>500 mL can</t>
        </is>
      </c>
      <c r="E275" s="16" t="n">
        <v>8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Convicted Melon</t>
        </is>
      </c>
      <c r="P275" s="16" t="n">
        <v>0</v>
      </c>
      <c r="Q275" s="16" t="n">
        <v>20</v>
      </c>
      <c r="R275" s="15" t="inlineStr">
        <is>
          <t>Not listed</t>
        </is>
      </c>
      <c r="S275" s="16" t="n">
        <v>0</v>
      </c>
      <c r="T275" s="16" t="n">
        <v>0</v>
      </c>
      <c r="U275" s="15" t="inlineStr">
        <is>
          <t>None (natural flavours/agave on some)</t>
        </is>
      </c>
      <c r="V275" s="15" t="inlineStr">
        <is>
          <t>Mountain water, zero sugar, irreverent brand, recyclable tallboy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Viral brand; huge cultural pull beyond product</t>
        </is>
      </c>
      <c r="AC275" s="15" t="inlineStr">
        <is>
          <t>Edgy 'murder your thirst' sparkling water in a tallboy</t>
        </is>
      </c>
      <c r="AD275" s="15" t="inlineStr">
        <is>
          <t>Brand attitude and packaging as much as the water itself.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500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Liquid Death</t>
        </is>
      </c>
      <c r="B276" s="15" t="inlineStr">
        <is>
          <t>Liquid Death Sparkling Water | Convicted Melon | 12-pack 500mL</t>
        </is>
      </c>
      <c r="C276" s="15" t="inlineStr">
        <is>
          <t>5) Sparkling water &amp; soda</t>
        </is>
      </c>
      <c r="D276" s="15" t="inlineStr">
        <is>
          <t>500 mL can</t>
        </is>
      </c>
      <c r="E276" s="16" t="n">
        <v>12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Convicted Melon</t>
        </is>
      </c>
      <c r="P276" s="16" t="n">
        <v>0</v>
      </c>
      <c r="Q276" s="16" t="n">
        <v>20</v>
      </c>
      <c r="R276" s="15" t="inlineStr">
        <is>
          <t>Not listed</t>
        </is>
      </c>
      <c r="S276" s="16" t="n">
        <v>0</v>
      </c>
      <c r="T276" s="16" t="n">
        <v>0</v>
      </c>
      <c r="U276" s="15" t="inlineStr">
        <is>
          <t>None (natural flavours/agave on some)</t>
        </is>
      </c>
      <c r="V276" s="15" t="inlineStr">
        <is>
          <t>Mountain water, zero sugar, irreverent brand, recyclable tallboy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Viral brand; huge cultural pull beyond product</t>
        </is>
      </c>
      <c r="AC276" s="15" t="inlineStr">
        <is>
          <t>Edgy 'murder your thirst' sparkling water in a tallboy</t>
        </is>
      </c>
      <c r="AD276" s="15" t="inlineStr">
        <is>
          <t>Brand attitude and packaging as much as the water itself.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500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Liquid Death</t>
        </is>
      </c>
      <c r="B277" s="15" t="inlineStr">
        <is>
          <t>Liquid Death Sparkling Water | Convicted Melon | 18-pack 500mL</t>
        </is>
      </c>
      <c r="C277" s="15" t="inlineStr">
        <is>
          <t>5) Sparkling water &amp; soda</t>
        </is>
      </c>
      <c r="D277" s="15" t="inlineStr">
        <is>
          <t>500 mL can</t>
        </is>
      </c>
      <c r="E277" s="16" t="n">
        <v>18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Convicted Melon</t>
        </is>
      </c>
      <c r="P277" s="16" t="n">
        <v>0</v>
      </c>
      <c r="Q277" s="16" t="n">
        <v>20</v>
      </c>
      <c r="R277" s="15" t="inlineStr">
        <is>
          <t>Not listed</t>
        </is>
      </c>
      <c r="S277" s="16" t="n">
        <v>0</v>
      </c>
      <c r="T277" s="16" t="n">
        <v>0</v>
      </c>
      <c r="U277" s="15" t="inlineStr">
        <is>
          <t>None (natural flavours/agave on some)</t>
        </is>
      </c>
      <c r="V277" s="15" t="inlineStr">
        <is>
          <t>Mountain water, zero sugar, irreverent brand, recyclable tallboy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Viral brand; huge cultural pull beyond product</t>
        </is>
      </c>
      <c r="AC277" s="15" t="inlineStr">
        <is>
          <t>Edgy 'murder your thirst' sparkling water in a tallboy</t>
        </is>
      </c>
      <c r="AD277" s="15" t="inlineStr">
        <is>
          <t>Brand attitude and packaging as much as the water itself.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500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Liquid Death</t>
        </is>
      </c>
      <c r="B278" s="15" t="inlineStr">
        <is>
          <t>Liquid Death Sparkling Water | Convicted Melon | 24-pack 500mL</t>
        </is>
      </c>
      <c r="C278" s="15" t="inlineStr">
        <is>
          <t>5) Sparkling water &amp; soda</t>
        </is>
      </c>
      <c r="D278" s="15" t="inlineStr">
        <is>
          <t>500 mL can</t>
        </is>
      </c>
      <c r="E278" s="16" t="n">
        <v>24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Convicted Melon</t>
        </is>
      </c>
      <c r="P278" s="16" t="n">
        <v>0</v>
      </c>
      <c r="Q278" s="16" t="n">
        <v>20</v>
      </c>
      <c r="R278" s="15" t="inlineStr">
        <is>
          <t>Not listed</t>
        </is>
      </c>
      <c r="S278" s="16" t="n">
        <v>0</v>
      </c>
      <c r="T278" s="16" t="n">
        <v>0</v>
      </c>
      <c r="U278" s="15" t="inlineStr">
        <is>
          <t>None (natural flavours/agave on some)</t>
        </is>
      </c>
      <c r="V278" s="15" t="inlineStr">
        <is>
          <t>Mountain water, zero sugar, irreverent brand, recyclable tallboy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Viral brand; huge cultural pull beyond product</t>
        </is>
      </c>
      <c r="AC278" s="15" t="inlineStr">
        <is>
          <t>Edgy 'murder your thirst' sparkling water in a tallboy</t>
        </is>
      </c>
      <c r="AD278" s="15" t="inlineStr">
        <is>
          <t>Brand attitude and packaging as much as the water itself.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500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Liquid Death</t>
        </is>
      </c>
      <c r="B279" s="15" t="inlineStr">
        <is>
          <t>Liquid Death Sparkling Water | Grape of Wrath | single 500mL</t>
        </is>
      </c>
      <c r="C279" s="15" t="inlineStr">
        <is>
          <t>5) Sparkling water &amp; soda</t>
        </is>
      </c>
      <c r="D279" s="15" t="inlineStr">
        <is>
          <t>500 mL can</t>
        </is>
      </c>
      <c r="E279" s="16" t="n">
        <v>1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Grape of Wrath</t>
        </is>
      </c>
      <c r="P279" s="16" t="n">
        <v>0</v>
      </c>
      <c r="Q279" s="16" t="n">
        <v>20</v>
      </c>
      <c r="R279" s="15" t="inlineStr">
        <is>
          <t>Not listed</t>
        </is>
      </c>
      <c r="S279" s="16" t="n">
        <v>0</v>
      </c>
      <c r="T279" s="16" t="n">
        <v>0</v>
      </c>
      <c r="U279" s="15" t="inlineStr">
        <is>
          <t>None (natural flavours/agave on some)</t>
        </is>
      </c>
      <c r="V279" s="15" t="inlineStr">
        <is>
          <t>Mountain water, zero sugar, irreverent brand, recyclable tallboy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Viral brand; huge cultural pull beyond product</t>
        </is>
      </c>
      <c r="AC279" s="15" t="inlineStr">
        <is>
          <t>Edgy 'murder your thirst' sparkling water in a tallboy</t>
        </is>
      </c>
      <c r="AD279" s="15" t="inlineStr">
        <is>
          <t>Brand attitude and packaging as much as the water itself.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500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Liquid Death</t>
        </is>
      </c>
      <c r="B280" s="15" t="inlineStr">
        <is>
          <t>Liquid Death Sparkling Water | Grape of Wrath | 8-pack 500mL</t>
        </is>
      </c>
      <c r="C280" s="15" t="inlineStr">
        <is>
          <t>5) Sparkling water &amp; soda</t>
        </is>
      </c>
      <c r="D280" s="15" t="inlineStr">
        <is>
          <t>500 mL can</t>
        </is>
      </c>
      <c r="E280" s="16" t="n">
        <v>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Grape of Wrath</t>
        </is>
      </c>
      <c r="P280" s="16" t="n">
        <v>0</v>
      </c>
      <c r="Q280" s="16" t="n">
        <v>20</v>
      </c>
      <c r="R280" s="15" t="inlineStr">
        <is>
          <t>Not listed</t>
        </is>
      </c>
      <c r="S280" s="16" t="n">
        <v>0</v>
      </c>
      <c r="T280" s="16" t="n">
        <v>0</v>
      </c>
      <c r="U280" s="15" t="inlineStr">
        <is>
          <t>None (natural flavours/agave on some)</t>
        </is>
      </c>
      <c r="V280" s="15" t="inlineStr">
        <is>
          <t>Mountain water, zero sugar, irreverent brand, recyclable tallboy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Viral brand; huge cultural pull beyond product</t>
        </is>
      </c>
      <c r="AC280" s="15" t="inlineStr">
        <is>
          <t>Edgy 'murder your thirst' sparkling water in a tallboy</t>
        </is>
      </c>
      <c r="AD280" s="15" t="inlineStr">
        <is>
          <t>Brand attitude and packaging as much as the water itself.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500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Liquid Death</t>
        </is>
      </c>
      <c r="B281" s="15" t="inlineStr">
        <is>
          <t>Liquid Death Sparkling Water | Grape of Wrath | 12-pack 500mL</t>
        </is>
      </c>
      <c r="C281" s="15" t="inlineStr">
        <is>
          <t>5) Sparkling water &amp; soda</t>
        </is>
      </c>
      <c r="D281" s="15" t="inlineStr">
        <is>
          <t>500 mL can</t>
        </is>
      </c>
      <c r="E281" s="16" t="n">
        <v>12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Grape of Wrath</t>
        </is>
      </c>
      <c r="P281" s="16" t="n">
        <v>0</v>
      </c>
      <c r="Q281" s="16" t="n">
        <v>20</v>
      </c>
      <c r="R281" s="15" t="inlineStr">
        <is>
          <t>Not listed</t>
        </is>
      </c>
      <c r="S281" s="16" t="n">
        <v>0</v>
      </c>
      <c r="T281" s="16" t="n">
        <v>0</v>
      </c>
      <c r="U281" s="15" t="inlineStr">
        <is>
          <t>None (natural flavours/agave on some)</t>
        </is>
      </c>
      <c r="V281" s="15" t="inlineStr">
        <is>
          <t>Mountain water, zero sugar, irreverent brand, recyclable tallboy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Viral brand; huge cultural pull beyond product</t>
        </is>
      </c>
      <c r="AC281" s="15" t="inlineStr">
        <is>
          <t>Edgy 'murder your thirst' sparkling water in a tallboy</t>
        </is>
      </c>
      <c r="AD281" s="15" t="inlineStr">
        <is>
          <t>Brand attitude and packaging as much as the water itself.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500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Liquid Death</t>
        </is>
      </c>
      <c r="B282" s="15" t="inlineStr">
        <is>
          <t>Liquid Death Sparkling Water | Grape of Wrath | 18-pack 500mL</t>
        </is>
      </c>
      <c r="C282" s="15" t="inlineStr">
        <is>
          <t>5) Sparkling water &amp; soda</t>
        </is>
      </c>
      <c r="D282" s="15" t="inlineStr">
        <is>
          <t>500 mL can</t>
        </is>
      </c>
      <c r="E282" s="16" t="n">
        <v>18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Grape of Wrath</t>
        </is>
      </c>
      <c r="P282" s="16" t="n">
        <v>0</v>
      </c>
      <c r="Q282" s="16" t="n">
        <v>20</v>
      </c>
      <c r="R282" s="15" t="inlineStr">
        <is>
          <t>Not listed</t>
        </is>
      </c>
      <c r="S282" s="16" t="n">
        <v>0</v>
      </c>
      <c r="T282" s="16" t="n">
        <v>0</v>
      </c>
      <c r="U282" s="15" t="inlineStr">
        <is>
          <t>None (natural flavours/agave on some)</t>
        </is>
      </c>
      <c r="V282" s="15" t="inlineStr">
        <is>
          <t>Mountain water, zero sugar, irreverent brand, recyclable tallboy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Viral brand; huge cultural pull beyond product</t>
        </is>
      </c>
      <c r="AC282" s="15" t="inlineStr">
        <is>
          <t>Edgy 'murder your thirst' sparkling water in a tallboy</t>
        </is>
      </c>
      <c r="AD282" s="15" t="inlineStr">
        <is>
          <t>Brand attitude and packaging as much as the water itself.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500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Liquid Death</t>
        </is>
      </c>
      <c r="B283" s="15" t="inlineStr">
        <is>
          <t>Liquid Death Sparkling Water | Grape of Wrath | 24-pack 500mL</t>
        </is>
      </c>
      <c r="C283" s="15" t="inlineStr">
        <is>
          <t>5) Sparkling water &amp; soda</t>
        </is>
      </c>
      <c r="D283" s="15" t="inlineStr">
        <is>
          <t>500 mL can</t>
        </is>
      </c>
      <c r="E283" s="16" t="n">
        <v>24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Grape of Wrath</t>
        </is>
      </c>
      <c r="P283" s="16" t="n">
        <v>0</v>
      </c>
      <c r="Q283" s="16" t="n">
        <v>20</v>
      </c>
      <c r="R283" s="15" t="inlineStr">
        <is>
          <t>Not listed</t>
        </is>
      </c>
      <c r="S283" s="16" t="n">
        <v>0</v>
      </c>
      <c r="T283" s="16" t="n">
        <v>0</v>
      </c>
      <c r="U283" s="15" t="inlineStr">
        <is>
          <t>None (natural flavours/agave on some)</t>
        </is>
      </c>
      <c r="V283" s="15" t="inlineStr">
        <is>
          <t>Mountain water, zero sugar, irreverent brand, recyclable tallboy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Viral brand; huge cultural pull beyond product</t>
        </is>
      </c>
      <c r="AC283" s="15" t="inlineStr">
        <is>
          <t>Edgy 'murder your thirst' sparkling water in a tallboy</t>
        </is>
      </c>
      <c r="AD283" s="15" t="inlineStr">
        <is>
          <t>Brand attitude and packaging as much as the water itself.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500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Liquid Death</t>
        </is>
      </c>
      <c r="B284" s="15" t="inlineStr">
        <is>
          <t>Liquid Death Mountain Water (Still) | Still (unflavoured) | single 500mL</t>
        </is>
      </c>
      <c r="C284" s="15" t="inlineStr">
        <is>
          <t>5) Sparkling water &amp; soda</t>
        </is>
      </c>
      <c r="D284" s="15" t="inlineStr">
        <is>
          <t>500 mL can</t>
        </is>
      </c>
      <c r="E284" s="16" t="n">
        <v>1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Still (unflavoured)</t>
        </is>
      </c>
      <c r="P284" s="16" t="n">
        <v>0</v>
      </c>
      <c r="Q284" s="16" t="n">
        <v>20</v>
      </c>
      <c r="R284" s="15" t="inlineStr">
        <is>
          <t>Not listed</t>
        </is>
      </c>
      <c r="S284" s="16" t="n">
        <v>0</v>
      </c>
      <c r="T284" s="16" t="n">
        <v>0</v>
      </c>
      <c r="U284" s="15" t="inlineStr">
        <is>
          <t>None</t>
        </is>
      </c>
      <c r="V284" s="15" t="inlineStr">
        <is>
          <t>Real mountain water, recyclable tallboy can, brand-driven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Viral brand halo on plain water</t>
        </is>
      </c>
      <c r="AC284" s="15" t="inlineStr">
        <is>
          <t>Plain mountain water made cool by branding</t>
        </is>
      </c>
      <c r="AD284" s="15" t="inlineStr">
        <is>
          <t>Buys the brand and the can, not just hydration.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500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Liquid Death</t>
        </is>
      </c>
      <c r="B285" s="15" t="inlineStr">
        <is>
          <t>Liquid Death Mountain Water (Still) | Still (unflavoured) | 8-pack 500mL</t>
        </is>
      </c>
      <c r="C285" s="15" t="inlineStr">
        <is>
          <t>5) Sparkling water &amp; soda</t>
        </is>
      </c>
      <c r="D285" s="15" t="inlineStr">
        <is>
          <t>500 mL can</t>
        </is>
      </c>
      <c r="E285" s="16" t="n">
        <v>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Still (unflavoured)</t>
        </is>
      </c>
      <c r="P285" s="16" t="n">
        <v>0</v>
      </c>
      <c r="Q285" s="16" t="n">
        <v>20</v>
      </c>
      <c r="R285" s="15" t="inlineStr">
        <is>
          <t>Not listed</t>
        </is>
      </c>
      <c r="S285" s="16" t="n">
        <v>0</v>
      </c>
      <c r="T285" s="16" t="n">
        <v>0</v>
      </c>
      <c r="U285" s="15" t="inlineStr">
        <is>
          <t>None</t>
        </is>
      </c>
      <c r="V285" s="15" t="inlineStr">
        <is>
          <t>Real mountain water, recyclable tallboy can, brand-driven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Viral brand halo on plain water</t>
        </is>
      </c>
      <c r="AC285" s="15" t="inlineStr">
        <is>
          <t>Plain mountain water made cool by branding</t>
        </is>
      </c>
      <c r="AD285" s="15" t="inlineStr">
        <is>
          <t>Buys the brand and the can, not just hydration.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500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Liquid Death</t>
        </is>
      </c>
      <c r="B286" s="15" t="inlineStr">
        <is>
          <t>Liquid Death Mountain Water (Still) | Still (unflavoured) | 12-pack 500mL</t>
        </is>
      </c>
      <c r="C286" s="15" t="inlineStr">
        <is>
          <t>5) Sparkling water &amp; soda</t>
        </is>
      </c>
      <c r="D286" s="15" t="inlineStr">
        <is>
          <t>500 mL can</t>
        </is>
      </c>
      <c r="E286" s="16" t="n">
        <v>12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Still (unflavoured)</t>
        </is>
      </c>
      <c r="P286" s="16" t="n">
        <v>0</v>
      </c>
      <c r="Q286" s="16" t="n">
        <v>20</v>
      </c>
      <c r="R286" s="15" t="inlineStr">
        <is>
          <t>Not listed</t>
        </is>
      </c>
      <c r="S286" s="16" t="n">
        <v>0</v>
      </c>
      <c r="T286" s="16" t="n">
        <v>0</v>
      </c>
      <c r="U286" s="15" t="inlineStr">
        <is>
          <t>None</t>
        </is>
      </c>
      <c r="V286" s="15" t="inlineStr">
        <is>
          <t>Real mountain water, recyclable tallboy can, brand-driven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Viral brand halo on plain water</t>
        </is>
      </c>
      <c r="AC286" s="15" t="inlineStr">
        <is>
          <t>Plain mountain water made cool by branding</t>
        </is>
      </c>
      <c r="AD286" s="15" t="inlineStr">
        <is>
          <t>Buys the brand and the can, not just hydration.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500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Liquid Death</t>
        </is>
      </c>
      <c r="B287" s="15" t="inlineStr">
        <is>
          <t>Liquid Death Mountain Water (Still) | Still (unflavoured) | 18-pack 500mL</t>
        </is>
      </c>
      <c r="C287" s="15" t="inlineStr">
        <is>
          <t>5) Sparkling water &amp; soda</t>
        </is>
      </c>
      <c r="D287" s="15" t="inlineStr">
        <is>
          <t>500 mL can</t>
        </is>
      </c>
      <c r="E287" s="16" t="n">
        <v>18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Still (unflavoured)</t>
        </is>
      </c>
      <c r="P287" s="16" t="n">
        <v>0</v>
      </c>
      <c r="Q287" s="16" t="n">
        <v>20</v>
      </c>
      <c r="R287" s="15" t="inlineStr">
        <is>
          <t>Not listed</t>
        </is>
      </c>
      <c r="S287" s="16" t="n">
        <v>0</v>
      </c>
      <c r="T287" s="16" t="n">
        <v>0</v>
      </c>
      <c r="U287" s="15" t="inlineStr">
        <is>
          <t>None</t>
        </is>
      </c>
      <c r="V287" s="15" t="inlineStr">
        <is>
          <t>Real mountain water, recyclable tallboy can, brand-driven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Viral brand halo on plain water</t>
        </is>
      </c>
      <c r="AC287" s="15" t="inlineStr">
        <is>
          <t>Plain mountain water made cool by branding</t>
        </is>
      </c>
      <c r="AD287" s="15" t="inlineStr">
        <is>
          <t>Buys the brand and the can, not just hydration.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500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Liquid Death</t>
        </is>
      </c>
      <c r="B288" s="15" t="inlineStr">
        <is>
          <t>Liquid Death Mountain Water (Still) | Still (unflavoured) | 24-pack 500mL</t>
        </is>
      </c>
      <c r="C288" s="15" t="inlineStr">
        <is>
          <t>5) Sparkling water &amp; soda</t>
        </is>
      </c>
      <c r="D288" s="15" t="inlineStr">
        <is>
          <t>500 mL can</t>
        </is>
      </c>
      <c r="E288" s="16" t="n">
        <v>24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Still (unflavoured)</t>
        </is>
      </c>
      <c r="P288" s="16" t="n">
        <v>0</v>
      </c>
      <c r="Q288" s="16" t="n">
        <v>20</v>
      </c>
      <c r="R288" s="15" t="inlineStr">
        <is>
          <t>Not listed</t>
        </is>
      </c>
      <c r="S288" s="16" t="n">
        <v>0</v>
      </c>
      <c r="T288" s="16" t="n">
        <v>0</v>
      </c>
      <c r="U288" s="15" t="inlineStr">
        <is>
          <t>None</t>
        </is>
      </c>
      <c r="V288" s="15" t="inlineStr">
        <is>
          <t>Real mountain water, recyclable tallboy can, brand-driven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Viral brand halo on plain water</t>
        </is>
      </c>
      <c r="AC288" s="15" t="inlineStr">
        <is>
          <t>Plain mountain water made cool by branding</t>
        </is>
      </c>
      <c r="AD288" s="15" t="inlineStr">
        <is>
          <t>Buys the brand and the can, not just hydration.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500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Topo Chico</t>
        </is>
      </c>
      <c r="B289" s="15" t="inlineStr">
        <is>
          <t>Topo Chico Mineral Water | Original | single 355mL</t>
        </is>
      </c>
      <c r="C289" s="15" t="inlineStr">
        <is>
          <t>5) Sparkling water &amp; soda</t>
        </is>
      </c>
      <c r="D289" s="15" t="inlineStr">
        <is>
          <t>355 mL bottle</t>
        </is>
      </c>
      <c r="E289" s="16" t="n">
        <v>1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Original</t>
        </is>
      </c>
      <c r="P289" s="16" t="n">
        <v>0</v>
      </c>
      <c r="Q289" s="16" t="n">
        <v>20</v>
      </c>
      <c r="R289" s="15" t="inlineStr">
        <is>
          <t>Not listed</t>
        </is>
      </c>
      <c r="S289" s="16" t="n">
        <v>0</v>
      </c>
      <c r="T289" s="16" t="n">
        <v>0</v>
      </c>
      <c r="U289" s="15" t="inlineStr">
        <is>
          <t>None</t>
        </is>
      </c>
      <c r="V289" s="15" t="inlineStr">
        <is>
          <t>Mexican mineral water, strong carbonation, cult following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Cult mineral water; cocktail mixer crossover</t>
        </is>
      </c>
      <c r="AC289" s="15" t="inlineStr">
        <is>
          <t>Cult Mexican mineral water with serious fizz</t>
        </is>
      </c>
      <c r="AD289" s="15" t="inlineStr">
        <is>
          <t>Hard carbonation and mixer credibility.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355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Topo Chico</t>
        </is>
      </c>
      <c r="B290" s="15" t="inlineStr">
        <is>
          <t>Topo Chico Mineral Water | Original | 8-pack 355mL</t>
        </is>
      </c>
      <c r="C290" s="15" t="inlineStr">
        <is>
          <t>5) Sparkling water &amp; soda</t>
        </is>
      </c>
      <c r="D290" s="15" t="inlineStr">
        <is>
          <t>355 mL bottle</t>
        </is>
      </c>
      <c r="E290" s="16" t="n">
        <v>8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Original</t>
        </is>
      </c>
      <c r="P290" s="16" t="n">
        <v>0</v>
      </c>
      <c r="Q290" s="16" t="n">
        <v>20</v>
      </c>
      <c r="R290" s="15" t="inlineStr">
        <is>
          <t>Not listed</t>
        </is>
      </c>
      <c r="S290" s="16" t="n">
        <v>0</v>
      </c>
      <c r="T290" s="16" t="n">
        <v>0</v>
      </c>
      <c r="U290" s="15" t="inlineStr">
        <is>
          <t>None</t>
        </is>
      </c>
      <c r="V290" s="15" t="inlineStr">
        <is>
          <t>Mexican mineral water, strong carbonation, cult following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Cult mineral water; cocktail mixer crossover</t>
        </is>
      </c>
      <c r="AC290" s="15" t="inlineStr">
        <is>
          <t>Cult Mexican mineral water with serious fizz</t>
        </is>
      </c>
      <c r="AD290" s="15" t="inlineStr">
        <is>
          <t>Hard carbonation and mixer credibility.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355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Topo Chico</t>
        </is>
      </c>
      <c r="B291" s="15" t="inlineStr">
        <is>
          <t>Topo Chico Mineral Water | Original | 12-pack 355mL</t>
        </is>
      </c>
      <c r="C291" s="15" t="inlineStr">
        <is>
          <t>5) Sparkling water &amp; soda</t>
        </is>
      </c>
      <c r="D291" s="15" t="inlineStr">
        <is>
          <t>355 mL bottle</t>
        </is>
      </c>
      <c r="E291" s="16" t="n">
        <v>12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Original</t>
        </is>
      </c>
      <c r="P291" s="16" t="n">
        <v>0</v>
      </c>
      <c r="Q291" s="16" t="n">
        <v>20</v>
      </c>
      <c r="R291" s="15" t="inlineStr">
        <is>
          <t>Not listed</t>
        </is>
      </c>
      <c r="S291" s="16" t="n">
        <v>0</v>
      </c>
      <c r="T291" s="16" t="n">
        <v>0</v>
      </c>
      <c r="U291" s="15" t="inlineStr">
        <is>
          <t>None</t>
        </is>
      </c>
      <c r="V291" s="15" t="inlineStr">
        <is>
          <t>Mexican mineral water, strong carbonation, cult following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Cult mineral water; cocktail mixer crossover</t>
        </is>
      </c>
      <c r="AC291" s="15" t="inlineStr">
        <is>
          <t>Cult Mexican mineral water with serious fizz</t>
        </is>
      </c>
      <c r="AD291" s="15" t="inlineStr">
        <is>
          <t>Hard carbonation and mixer credibility.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355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Topo Chico</t>
        </is>
      </c>
      <c r="B292" s="15" t="inlineStr">
        <is>
          <t>Topo Chico Mineral Water | Original | 15-pack 355mL</t>
        </is>
      </c>
      <c r="C292" s="15" t="inlineStr">
        <is>
          <t>5) Sparkling water &amp; soda</t>
        </is>
      </c>
      <c r="D292" s="15" t="inlineStr">
        <is>
          <t>355 mL bottle</t>
        </is>
      </c>
      <c r="E292" s="16" t="n">
        <v>15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Original</t>
        </is>
      </c>
      <c r="P292" s="16" t="n">
        <v>0</v>
      </c>
      <c r="Q292" s="16" t="n">
        <v>20</v>
      </c>
      <c r="R292" s="15" t="inlineStr">
        <is>
          <t>Not listed</t>
        </is>
      </c>
      <c r="S292" s="16" t="n">
        <v>0</v>
      </c>
      <c r="T292" s="16" t="n">
        <v>0</v>
      </c>
      <c r="U292" s="15" t="inlineStr">
        <is>
          <t>None</t>
        </is>
      </c>
      <c r="V292" s="15" t="inlineStr">
        <is>
          <t>Mexican mineral water, strong carbonation, cult following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Cult mineral water; cocktail mixer crossover</t>
        </is>
      </c>
      <c r="AC292" s="15" t="inlineStr">
        <is>
          <t>Cult Mexican mineral water with serious fizz</t>
        </is>
      </c>
      <c r="AD292" s="15" t="inlineStr">
        <is>
          <t>Hard carbonation and mixer credibility.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355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Topo Chico</t>
        </is>
      </c>
      <c r="B293" s="15" t="inlineStr">
        <is>
          <t>Topo Chico Mineral Water | Original | 18-pack 355mL</t>
        </is>
      </c>
      <c r="C293" s="15" t="inlineStr">
        <is>
          <t>5) Sparkling water &amp; soda</t>
        </is>
      </c>
      <c r="D293" s="15" t="inlineStr">
        <is>
          <t>355 mL bottle</t>
        </is>
      </c>
      <c r="E293" s="16" t="n">
        <v>18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Original</t>
        </is>
      </c>
      <c r="P293" s="16" t="n">
        <v>0</v>
      </c>
      <c r="Q293" s="16" t="n">
        <v>20</v>
      </c>
      <c r="R293" s="15" t="inlineStr">
        <is>
          <t>Not listed</t>
        </is>
      </c>
      <c r="S293" s="16" t="n">
        <v>0</v>
      </c>
      <c r="T293" s="16" t="n">
        <v>0</v>
      </c>
      <c r="U293" s="15" t="inlineStr">
        <is>
          <t>None</t>
        </is>
      </c>
      <c r="V293" s="15" t="inlineStr">
        <is>
          <t>Mexican mineral water, strong carbonation, cult following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Cult mineral water; cocktail mixer crossover</t>
        </is>
      </c>
      <c r="AC293" s="15" t="inlineStr">
        <is>
          <t>Cult Mexican mineral water with serious fizz</t>
        </is>
      </c>
      <c r="AD293" s="15" t="inlineStr">
        <is>
          <t>Hard carbonation and mixer credibility.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355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Topo Chico</t>
        </is>
      </c>
      <c r="B294" s="15" t="inlineStr">
        <is>
          <t>Topo Chico Mineral Water | Original | 24-pack 355mL</t>
        </is>
      </c>
      <c r="C294" s="15" t="inlineStr">
        <is>
          <t>5) Sparkling water &amp; soda</t>
        </is>
      </c>
      <c r="D294" s="15" t="inlineStr">
        <is>
          <t>355 mL bottle</t>
        </is>
      </c>
      <c r="E294" s="16" t="n">
        <v>24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Original</t>
        </is>
      </c>
      <c r="P294" s="16" t="n">
        <v>0</v>
      </c>
      <c r="Q294" s="16" t="n">
        <v>20</v>
      </c>
      <c r="R294" s="15" t="inlineStr">
        <is>
          <t>Not listed</t>
        </is>
      </c>
      <c r="S294" s="16" t="n">
        <v>0</v>
      </c>
      <c r="T294" s="16" t="n">
        <v>0</v>
      </c>
      <c r="U294" s="15" t="inlineStr">
        <is>
          <t>None</t>
        </is>
      </c>
      <c r="V294" s="15" t="inlineStr">
        <is>
          <t>Mexican mineral water, strong carbonation, cult following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Cult mineral water; cocktail mixer crossover</t>
        </is>
      </c>
      <c r="AC294" s="15" t="inlineStr">
        <is>
          <t>Cult Mexican mineral water with serious fizz</t>
        </is>
      </c>
      <c r="AD294" s="15" t="inlineStr">
        <is>
          <t>Hard carbonation and mixer credibility.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355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Topo Chico</t>
        </is>
      </c>
      <c r="B295" s="15" t="inlineStr">
        <is>
          <t>Topo Chico Mineral Water | Twist of Lime | single 355mL</t>
        </is>
      </c>
      <c r="C295" s="15" t="inlineStr">
        <is>
          <t>5) Sparkling water &amp; soda</t>
        </is>
      </c>
      <c r="D295" s="15" t="inlineStr">
        <is>
          <t>355 mL bottle</t>
        </is>
      </c>
      <c r="E295" s="16" t="n">
        <v>1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Twist of Lime</t>
        </is>
      </c>
      <c r="P295" s="16" t="n">
        <v>0</v>
      </c>
      <c r="Q295" s="16" t="n">
        <v>20</v>
      </c>
      <c r="R295" s="15" t="inlineStr">
        <is>
          <t>Not listed</t>
        </is>
      </c>
      <c r="S295" s="16" t="n">
        <v>0</v>
      </c>
      <c r="T295" s="16" t="n">
        <v>0</v>
      </c>
      <c r="U295" s="15" t="inlineStr">
        <is>
          <t>None</t>
        </is>
      </c>
      <c r="V295" s="15" t="inlineStr">
        <is>
          <t>Mexican mineral water, strong carbonation, cult following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Cult mineral water; cocktail mixer crossover</t>
        </is>
      </c>
      <c r="AC295" s="15" t="inlineStr">
        <is>
          <t>Cult Mexican mineral water with serious fizz</t>
        </is>
      </c>
      <c r="AD295" s="15" t="inlineStr">
        <is>
          <t>Hard carbonation and mixer credibility.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355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Topo Chico</t>
        </is>
      </c>
      <c r="B296" s="15" t="inlineStr">
        <is>
          <t>Topo Chico Mineral Water | Twist of Lime | 8-pack 355mL</t>
        </is>
      </c>
      <c r="C296" s="15" t="inlineStr">
        <is>
          <t>5) Sparkling water &amp; soda</t>
        </is>
      </c>
      <c r="D296" s="15" t="inlineStr">
        <is>
          <t>355 mL bottle</t>
        </is>
      </c>
      <c r="E296" s="16" t="n">
        <v>8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Twist of Lime</t>
        </is>
      </c>
      <c r="P296" s="16" t="n">
        <v>0</v>
      </c>
      <c r="Q296" s="16" t="n">
        <v>20</v>
      </c>
      <c r="R296" s="15" t="inlineStr">
        <is>
          <t>Not listed</t>
        </is>
      </c>
      <c r="S296" s="16" t="n">
        <v>0</v>
      </c>
      <c r="T296" s="16" t="n">
        <v>0</v>
      </c>
      <c r="U296" s="15" t="inlineStr">
        <is>
          <t>None</t>
        </is>
      </c>
      <c r="V296" s="15" t="inlineStr">
        <is>
          <t>Mexican mineral water, strong carbonation, cult following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Cult mineral water; cocktail mixer crossover</t>
        </is>
      </c>
      <c r="AC296" s="15" t="inlineStr">
        <is>
          <t>Cult Mexican mineral water with serious fizz</t>
        </is>
      </c>
      <c r="AD296" s="15" t="inlineStr">
        <is>
          <t>Hard carbonation and mixer credibility.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355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Topo Chico</t>
        </is>
      </c>
      <c r="B297" s="15" t="inlineStr">
        <is>
          <t>Topo Chico Mineral Water | Twist of Lime | 12-pack 355mL</t>
        </is>
      </c>
      <c r="C297" s="15" t="inlineStr">
        <is>
          <t>5) Sparkling water &amp; soda</t>
        </is>
      </c>
      <c r="D297" s="15" t="inlineStr">
        <is>
          <t>355 mL bottle</t>
        </is>
      </c>
      <c r="E297" s="16" t="n">
        <v>12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Twist of Lime</t>
        </is>
      </c>
      <c r="P297" s="16" t="n">
        <v>0</v>
      </c>
      <c r="Q297" s="16" t="n">
        <v>20</v>
      </c>
      <c r="R297" s="15" t="inlineStr">
        <is>
          <t>Not listed</t>
        </is>
      </c>
      <c r="S297" s="16" t="n">
        <v>0</v>
      </c>
      <c r="T297" s="16" t="n">
        <v>0</v>
      </c>
      <c r="U297" s="15" t="inlineStr">
        <is>
          <t>None</t>
        </is>
      </c>
      <c r="V297" s="15" t="inlineStr">
        <is>
          <t>Mexican mineral water, strong carbonation, cult following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Cult mineral water; cocktail mixer crossover</t>
        </is>
      </c>
      <c r="AC297" s="15" t="inlineStr">
        <is>
          <t>Cult Mexican mineral water with serious fizz</t>
        </is>
      </c>
      <c r="AD297" s="15" t="inlineStr">
        <is>
          <t>Hard carbonation and mixer credibility.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355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Topo Chico</t>
        </is>
      </c>
      <c r="B298" s="15" t="inlineStr">
        <is>
          <t>Topo Chico Mineral Water | Twist of Lime | 15-pack 355mL</t>
        </is>
      </c>
      <c r="C298" s="15" t="inlineStr">
        <is>
          <t>5) Sparkling water &amp; soda</t>
        </is>
      </c>
      <c r="D298" s="15" t="inlineStr">
        <is>
          <t>355 mL bottle</t>
        </is>
      </c>
      <c r="E298" s="16" t="n">
        <v>15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Twist of Lime</t>
        </is>
      </c>
      <c r="P298" s="16" t="n">
        <v>0</v>
      </c>
      <c r="Q298" s="16" t="n">
        <v>20</v>
      </c>
      <c r="R298" s="15" t="inlineStr">
        <is>
          <t>Not listed</t>
        </is>
      </c>
      <c r="S298" s="16" t="n">
        <v>0</v>
      </c>
      <c r="T298" s="16" t="n">
        <v>0</v>
      </c>
      <c r="U298" s="15" t="inlineStr">
        <is>
          <t>None</t>
        </is>
      </c>
      <c r="V298" s="15" t="inlineStr">
        <is>
          <t>Mexican mineral water, strong carbonation, cult following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Cult mineral water; cocktail mixer crossover</t>
        </is>
      </c>
      <c r="AC298" s="15" t="inlineStr">
        <is>
          <t>Cult Mexican mineral water with serious fizz</t>
        </is>
      </c>
      <c r="AD298" s="15" t="inlineStr">
        <is>
          <t>Hard carbonation and mixer credibility.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355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Topo Chico</t>
        </is>
      </c>
      <c r="B299" s="15" t="inlineStr">
        <is>
          <t>Topo Chico Mineral Water | Twist of Lime | 18-pack 355mL</t>
        </is>
      </c>
      <c r="C299" s="15" t="inlineStr">
        <is>
          <t>5) Sparkling water &amp; soda</t>
        </is>
      </c>
      <c r="D299" s="15" t="inlineStr">
        <is>
          <t>355 mL bottle</t>
        </is>
      </c>
      <c r="E299" s="16" t="n">
        <v>18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Twist of Lime</t>
        </is>
      </c>
      <c r="P299" s="16" t="n">
        <v>0</v>
      </c>
      <c r="Q299" s="16" t="n">
        <v>20</v>
      </c>
      <c r="R299" s="15" t="inlineStr">
        <is>
          <t>Not listed</t>
        </is>
      </c>
      <c r="S299" s="16" t="n">
        <v>0</v>
      </c>
      <c r="T299" s="16" t="n">
        <v>0</v>
      </c>
      <c r="U299" s="15" t="inlineStr">
        <is>
          <t>None</t>
        </is>
      </c>
      <c r="V299" s="15" t="inlineStr">
        <is>
          <t>Mexican mineral water, strong carbonation, cult following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Cult mineral water; cocktail mixer crossover</t>
        </is>
      </c>
      <c r="AC299" s="15" t="inlineStr">
        <is>
          <t>Cult Mexican mineral water with serious fizz</t>
        </is>
      </c>
      <c r="AD299" s="15" t="inlineStr">
        <is>
          <t>Hard carbonation and mixer credibility.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355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Topo Chico</t>
        </is>
      </c>
      <c r="B300" s="15" t="inlineStr">
        <is>
          <t>Topo Chico Mineral Water | Twist of Lime | 24-pack 355mL</t>
        </is>
      </c>
      <c r="C300" s="15" t="inlineStr">
        <is>
          <t>5) Sparkling water &amp; soda</t>
        </is>
      </c>
      <c r="D300" s="15" t="inlineStr">
        <is>
          <t>355 mL bottle</t>
        </is>
      </c>
      <c r="E300" s="16" t="n">
        <v>24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Twist of Lime</t>
        </is>
      </c>
      <c r="P300" s="16" t="n">
        <v>0</v>
      </c>
      <c r="Q300" s="16" t="n">
        <v>20</v>
      </c>
      <c r="R300" s="15" t="inlineStr">
        <is>
          <t>Not listed</t>
        </is>
      </c>
      <c r="S300" s="16" t="n">
        <v>0</v>
      </c>
      <c r="T300" s="16" t="n">
        <v>0</v>
      </c>
      <c r="U300" s="15" t="inlineStr">
        <is>
          <t>None</t>
        </is>
      </c>
      <c r="V300" s="15" t="inlineStr">
        <is>
          <t>Mexican mineral water, strong carbonation, cult following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Cult mineral water; cocktail mixer crossover</t>
        </is>
      </c>
      <c r="AC300" s="15" t="inlineStr">
        <is>
          <t>Cult Mexican mineral water with serious fizz</t>
        </is>
      </c>
      <c r="AD300" s="15" t="inlineStr">
        <is>
          <t>Hard carbonation and mixer credibility.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355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Topo Chico</t>
        </is>
      </c>
      <c r="B301" s="15" t="inlineStr">
        <is>
          <t>Topo Chico Mineral Water | Twist of Grapefruit | single 355mL</t>
        </is>
      </c>
      <c r="C301" s="15" t="inlineStr">
        <is>
          <t>5) Sparkling water &amp; soda</t>
        </is>
      </c>
      <c r="D301" s="15" t="inlineStr">
        <is>
          <t>355 mL bottle</t>
        </is>
      </c>
      <c r="E301" s="16" t="n">
        <v>1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Twist of Grapefruit</t>
        </is>
      </c>
      <c r="P301" s="16" t="n">
        <v>0</v>
      </c>
      <c r="Q301" s="16" t="n">
        <v>20</v>
      </c>
      <c r="R301" s="15" t="inlineStr">
        <is>
          <t>Not listed</t>
        </is>
      </c>
      <c r="S301" s="16" t="n">
        <v>0</v>
      </c>
      <c r="T301" s="16" t="n">
        <v>0</v>
      </c>
      <c r="U301" s="15" t="inlineStr">
        <is>
          <t>None</t>
        </is>
      </c>
      <c r="V301" s="15" t="inlineStr">
        <is>
          <t>Mexican mineral water, strong carbonation, cult following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Cult mineral water; cocktail mixer crossover</t>
        </is>
      </c>
      <c r="AC301" s="15" t="inlineStr">
        <is>
          <t>Cult Mexican mineral water with serious fizz</t>
        </is>
      </c>
      <c r="AD301" s="15" t="inlineStr">
        <is>
          <t>Hard carbonation and mixer credibility.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355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Topo Chico</t>
        </is>
      </c>
      <c r="B302" s="15" t="inlineStr">
        <is>
          <t>Topo Chico Mineral Water | Twist of Grapefruit | 8-pack 355mL</t>
        </is>
      </c>
      <c r="C302" s="15" t="inlineStr">
        <is>
          <t>5) Sparkling water &amp; soda</t>
        </is>
      </c>
      <c r="D302" s="15" t="inlineStr">
        <is>
          <t>355 mL bottle</t>
        </is>
      </c>
      <c r="E302" s="16" t="n">
        <v>8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Twist of Grapefruit</t>
        </is>
      </c>
      <c r="P302" s="16" t="n">
        <v>0</v>
      </c>
      <c r="Q302" s="16" t="n">
        <v>20</v>
      </c>
      <c r="R302" s="15" t="inlineStr">
        <is>
          <t>Not listed</t>
        </is>
      </c>
      <c r="S302" s="16" t="n">
        <v>0</v>
      </c>
      <c r="T302" s="16" t="n">
        <v>0</v>
      </c>
      <c r="U302" s="15" t="inlineStr">
        <is>
          <t>None</t>
        </is>
      </c>
      <c r="V302" s="15" t="inlineStr">
        <is>
          <t>Mexican mineral water, strong carbonation, cult following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Cult mineral water; cocktail mixer crossover</t>
        </is>
      </c>
      <c r="AC302" s="15" t="inlineStr">
        <is>
          <t>Cult Mexican mineral water with serious fizz</t>
        </is>
      </c>
      <c r="AD302" s="15" t="inlineStr">
        <is>
          <t>Hard carbonation and mixer credibility.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355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Topo Chico</t>
        </is>
      </c>
      <c r="B303" s="15" t="inlineStr">
        <is>
          <t>Topo Chico Mineral Water | Twist of Grapefruit | 12-pack 355mL</t>
        </is>
      </c>
      <c r="C303" s="15" t="inlineStr">
        <is>
          <t>5) Sparkling water &amp; soda</t>
        </is>
      </c>
      <c r="D303" s="15" t="inlineStr">
        <is>
          <t>355 mL bottle</t>
        </is>
      </c>
      <c r="E303" s="16" t="n">
        <v>12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Twist of Grapefruit</t>
        </is>
      </c>
      <c r="P303" s="16" t="n">
        <v>0</v>
      </c>
      <c r="Q303" s="16" t="n">
        <v>20</v>
      </c>
      <c r="R303" s="15" t="inlineStr">
        <is>
          <t>Not listed</t>
        </is>
      </c>
      <c r="S303" s="16" t="n">
        <v>0</v>
      </c>
      <c r="T303" s="16" t="n">
        <v>0</v>
      </c>
      <c r="U303" s="15" t="inlineStr">
        <is>
          <t>None</t>
        </is>
      </c>
      <c r="V303" s="15" t="inlineStr">
        <is>
          <t>Mexican mineral water, strong carbonation, cult following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Cult mineral water; cocktail mixer crossover</t>
        </is>
      </c>
      <c r="AC303" s="15" t="inlineStr">
        <is>
          <t>Cult Mexican mineral water with serious fizz</t>
        </is>
      </c>
      <c r="AD303" s="15" t="inlineStr">
        <is>
          <t>Hard carbonation and mixer credibility.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355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Topo Chico</t>
        </is>
      </c>
      <c r="B304" s="15" t="inlineStr">
        <is>
          <t>Topo Chico Mineral Water | Twist of Grapefruit | 15-pack 355mL</t>
        </is>
      </c>
      <c r="C304" s="15" t="inlineStr">
        <is>
          <t>5) Sparkling water &amp; soda</t>
        </is>
      </c>
      <c r="D304" s="15" t="inlineStr">
        <is>
          <t>355 mL bottle</t>
        </is>
      </c>
      <c r="E304" s="16" t="n">
        <v>15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Twist of Grapefruit</t>
        </is>
      </c>
      <c r="P304" s="16" t="n">
        <v>0</v>
      </c>
      <c r="Q304" s="16" t="n">
        <v>20</v>
      </c>
      <c r="R304" s="15" t="inlineStr">
        <is>
          <t>Not listed</t>
        </is>
      </c>
      <c r="S304" s="16" t="n">
        <v>0</v>
      </c>
      <c r="T304" s="16" t="n">
        <v>0</v>
      </c>
      <c r="U304" s="15" t="inlineStr">
        <is>
          <t>None</t>
        </is>
      </c>
      <c r="V304" s="15" t="inlineStr">
        <is>
          <t>Mexican mineral water, strong carbonation, cult following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Cult mineral water; cocktail mixer crossover</t>
        </is>
      </c>
      <c r="AC304" s="15" t="inlineStr">
        <is>
          <t>Cult Mexican mineral water with serious fizz</t>
        </is>
      </c>
      <c r="AD304" s="15" t="inlineStr">
        <is>
          <t>Hard carbonation and mixer credibility.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355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Topo Chico</t>
        </is>
      </c>
      <c r="B305" s="15" t="inlineStr">
        <is>
          <t>Topo Chico Mineral Water | Twist of Grapefruit | 18-pack 355mL</t>
        </is>
      </c>
      <c r="C305" s="15" t="inlineStr">
        <is>
          <t>5) Sparkling water &amp; soda</t>
        </is>
      </c>
      <c r="D305" s="15" t="inlineStr">
        <is>
          <t>355 mL bottle</t>
        </is>
      </c>
      <c r="E305" s="16" t="n">
        <v>18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Twist of Grapefruit</t>
        </is>
      </c>
      <c r="P305" s="16" t="n">
        <v>0</v>
      </c>
      <c r="Q305" s="16" t="n">
        <v>20</v>
      </c>
      <c r="R305" s="15" t="inlineStr">
        <is>
          <t>Not listed</t>
        </is>
      </c>
      <c r="S305" s="16" t="n">
        <v>0</v>
      </c>
      <c r="T305" s="16" t="n">
        <v>0</v>
      </c>
      <c r="U305" s="15" t="inlineStr">
        <is>
          <t>None</t>
        </is>
      </c>
      <c r="V305" s="15" t="inlineStr">
        <is>
          <t>Mexican mineral water, strong carbonation, cult following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Cult mineral water; cocktail mixer crossover</t>
        </is>
      </c>
      <c r="AC305" s="15" t="inlineStr">
        <is>
          <t>Cult Mexican mineral water with serious fizz</t>
        </is>
      </c>
      <c r="AD305" s="15" t="inlineStr">
        <is>
          <t>Hard carbonation and mixer credibility.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355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Topo Chico</t>
        </is>
      </c>
      <c r="B306" s="15" t="inlineStr">
        <is>
          <t>Topo Chico Mineral Water | Twist of Grapefruit | 24-pack 355mL</t>
        </is>
      </c>
      <c r="C306" s="15" t="inlineStr">
        <is>
          <t>5) Sparkling water &amp; soda</t>
        </is>
      </c>
      <c r="D306" s="15" t="inlineStr">
        <is>
          <t>355 mL bottle</t>
        </is>
      </c>
      <c r="E306" s="16" t="n">
        <v>24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Twist of Grapefruit</t>
        </is>
      </c>
      <c r="P306" s="16" t="n">
        <v>0</v>
      </c>
      <c r="Q306" s="16" t="n">
        <v>20</v>
      </c>
      <c r="R306" s="15" t="inlineStr">
        <is>
          <t>Not listed</t>
        </is>
      </c>
      <c r="S306" s="16" t="n">
        <v>0</v>
      </c>
      <c r="T306" s="16" t="n">
        <v>0</v>
      </c>
      <c r="U306" s="15" t="inlineStr">
        <is>
          <t>None</t>
        </is>
      </c>
      <c r="V306" s="15" t="inlineStr">
        <is>
          <t>Mexican mineral water, strong carbonation, cult following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Cult mineral water; cocktail mixer crossover</t>
        </is>
      </c>
      <c r="AC306" s="15" t="inlineStr">
        <is>
          <t>Cult Mexican mineral water with serious fizz</t>
        </is>
      </c>
      <c r="AD306" s="15" t="inlineStr">
        <is>
          <t>Hard carbonation and mixer credibility.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355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Topo Chico</t>
        </is>
      </c>
      <c r="B307" s="15" t="inlineStr">
        <is>
          <t>Topo Chico Mineral Water | Tangerine | single 355mL</t>
        </is>
      </c>
      <c r="C307" s="15" t="inlineStr">
        <is>
          <t>5) Sparkling water &amp; soda</t>
        </is>
      </c>
      <c r="D307" s="15" t="inlineStr">
        <is>
          <t>355 mL bottle</t>
        </is>
      </c>
      <c r="E307" s="16" t="n">
        <v>1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Tangerine</t>
        </is>
      </c>
      <c r="P307" s="16" t="n">
        <v>0</v>
      </c>
      <c r="Q307" s="16" t="n">
        <v>20</v>
      </c>
      <c r="R307" s="15" t="inlineStr">
        <is>
          <t>Not listed</t>
        </is>
      </c>
      <c r="S307" s="16" t="n">
        <v>0</v>
      </c>
      <c r="T307" s="16" t="n">
        <v>0</v>
      </c>
      <c r="U307" s="15" t="inlineStr">
        <is>
          <t>None</t>
        </is>
      </c>
      <c r="V307" s="15" t="inlineStr">
        <is>
          <t>Mexican mineral water, strong carbonation, cult following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Cult mineral water; cocktail mixer crossover</t>
        </is>
      </c>
      <c r="AC307" s="15" t="inlineStr">
        <is>
          <t>Cult Mexican mineral water with serious fizz</t>
        </is>
      </c>
      <c r="AD307" s="15" t="inlineStr">
        <is>
          <t>Hard carbonation and mixer credibility.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355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Topo Chico</t>
        </is>
      </c>
      <c r="B308" s="15" t="inlineStr">
        <is>
          <t>Topo Chico Mineral Water | Tangerine | 8-pack 355mL</t>
        </is>
      </c>
      <c r="C308" s="15" t="inlineStr">
        <is>
          <t>5) Sparkling water &amp; soda</t>
        </is>
      </c>
      <c r="D308" s="15" t="inlineStr">
        <is>
          <t>355 mL bottle</t>
        </is>
      </c>
      <c r="E308" s="16" t="n">
        <v>8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Tangerine</t>
        </is>
      </c>
      <c r="P308" s="16" t="n">
        <v>0</v>
      </c>
      <c r="Q308" s="16" t="n">
        <v>20</v>
      </c>
      <c r="R308" s="15" t="inlineStr">
        <is>
          <t>Not listed</t>
        </is>
      </c>
      <c r="S308" s="16" t="n">
        <v>0</v>
      </c>
      <c r="T308" s="16" t="n">
        <v>0</v>
      </c>
      <c r="U308" s="15" t="inlineStr">
        <is>
          <t>None</t>
        </is>
      </c>
      <c r="V308" s="15" t="inlineStr">
        <is>
          <t>Mexican mineral water, strong carbonation, cult following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Cult mineral water; cocktail mixer crossover</t>
        </is>
      </c>
      <c r="AC308" s="15" t="inlineStr">
        <is>
          <t>Cult Mexican mineral water with serious fizz</t>
        </is>
      </c>
      <c r="AD308" s="15" t="inlineStr">
        <is>
          <t>Hard carbonation and mixer credibility.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355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Topo Chico</t>
        </is>
      </c>
      <c r="B309" s="15" t="inlineStr">
        <is>
          <t>Topo Chico Mineral Water | Tangerine | 12-pack 355mL</t>
        </is>
      </c>
      <c r="C309" s="15" t="inlineStr">
        <is>
          <t>5) Sparkling water &amp; soda</t>
        </is>
      </c>
      <c r="D309" s="15" t="inlineStr">
        <is>
          <t>355 mL bottle</t>
        </is>
      </c>
      <c r="E309" s="16" t="n">
        <v>12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Tangerine</t>
        </is>
      </c>
      <c r="P309" s="16" t="n">
        <v>0</v>
      </c>
      <c r="Q309" s="16" t="n">
        <v>20</v>
      </c>
      <c r="R309" s="15" t="inlineStr">
        <is>
          <t>Not listed</t>
        </is>
      </c>
      <c r="S309" s="16" t="n">
        <v>0</v>
      </c>
      <c r="T309" s="16" t="n">
        <v>0</v>
      </c>
      <c r="U309" s="15" t="inlineStr">
        <is>
          <t>None</t>
        </is>
      </c>
      <c r="V309" s="15" t="inlineStr">
        <is>
          <t>Mexican mineral water, strong carbonation, cult following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Cult mineral water; cocktail mixer crossover</t>
        </is>
      </c>
      <c r="AC309" s="15" t="inlineStr">
        <is>
          <t>Cult Mexican mineral water with serious fizz</t>
        </is>
      </c>
      <c r="AD309" s="15" t="inlineStr">
        <is>
          <t>Hard carbonation and mixer credibility.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355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Topo Chico</t>
        </is>
      </c>
      <c r="B310" s="15" t="inlineStr">
        <is>
          <t>Topo Chico Mineral Water | Tangerine | 15-pack 355mL</t>
        </is>
      </c>
      <c r="C310" s="15" t="inlineStr">
        <is>
          <t>5) Sparkling water &amp; soda</t>
        </is>
      </c>
      <c r="D310" s="15" t="inlineStr">
        <is>
          <t>355 mL bottle</t>
        </is>
      </c>
      <c r="E310" s="16" t="n">
        <v>15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Tangerine</t>
        </is>
      </c>
      <c r="P310" s="16" t="n">
        <v>0</v>
      </c>
      <c r="Q310" s="16" t="n">
        <v>20</v>
      </c>
      <c r="R310" s="15" t="inlineStr">
        <is>
          <t>Not listed</t>
        </is>
      </c>
      <c r="S310" s="16" t="n">
        <v>0</v>
      </c>
      <c r="T310" s="16" t="n">
        <v>0</v>
      </c>
      <c r="U310" s="15" t="inlineStr">
        <is>
          <t>None</t>
        </is>
      </c>
      <c r="V310" s="15" t="inlineStr">
        <is>
          <t>Mexican mineral water, strong carbonation, cult following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Cult mineral water; cocktail mixer crossover</t>
        </is>
      </c>
      <c r="AC310" s="15" t="inlineStr">
        <is>
          <t>Cult Mexican mineral water with serious fizz</t>
        </is>
      </c>
      <c r="AD310" s="15" t="inlineStr">
        <is>
          <t>Hard carbonation and mixer credibility.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355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Topo Chico</t>
        </is>
      </c>
      <c r="B311" s="15" t="inlineStr">
        <is>
          <t>Topo Chico Mineral Water | Tangerine | 18-pack 355mL</t>
        </is>
      </c>
      <c r="C311" s="15" t="inlineStr">
        <is>
          <t>5) Sparkling water &amp; soda</t>
        </is>
      </c>
      <c r="D311" s="15" t="inlineStr">
        <is>
          <t>355 mL bottle</t>
        </is>
      </c>
      <c r="E311" s="16" t="n">
        <v>18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Tangerine</t>
        </is>
      </c>
      <c r="P311" s="16" t="n">
        <v>0</v>
      </c>
      <c r="Q311" s="16" t="n">
        <v>20</v>
      </c>
      <c r="R311" s="15" t="inlineStr">
        <is>
          <t>Not listed</t>
        </is>
      </c>
      <c r="S311" s="16" t="n">
        <v>0</v>
      </c>
      <c r="T311" s="16" t="n">
        <v>0</v>
      </c>
      <c r="U311" s="15" t="inlineStr">
        <is>
          <t>None</t>
        </is>
      </c>
      <c r="V311" s="15" t="inlineStr">
        <is>
          <t>Mexican mineral water, strong carbonation, cult following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Cult mineral water; cocktail mixer crossover</t>
        </is>
      </c>
      <c r="AC311" s="15" t="inlineStr">
        <is>
          <t>Cult Mexican mineral water with serious fizz</t>
        </is>
      </c>
      <c r="AD311" s="15" t="inlineStr">
        <is>
          <t>Hard carbonation and mixer credibility.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355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Topo Chico</t>
        </is>
      </c>
      <c r="B312" s="15" t="inlineStr">
        <is>
          <t>Topo Chico Mineral Water | Tangerine | 24-pack 355mL</t>
        </is>
      </c>
      <c r="C312" s="15" t="inlineStr">
        <is>
          <t>5) Sparkling water &amp; soda</t>
        </is>
      </c>
      <c r="D312" s="15" t="inlineStr">
        <is>
          <t>355 mL bottle</t>
        </is>
      </c>
      <c r="E312" s="16" t="n">
        <v>24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Tangerine</t>
        </is>
      </c>
      <c r="P312" s="16" t="n">
        <v>0</v>
      </c>
      <c r="Q312" s="16" t="n">
        <v>20</v>
      </c>
      <c r="R312" s="15" t="inlineStr">
        <is>
          <t>Not listed</t>
        </is>
      </c>
      <c r="S312" s="16" t="n">
        <v>0</v>
      </c>
      <c r="T312" s="16" t="n">
        <v>0</v>
      </c>
      <c r="U312" s="15" t="inlineStr">
        <is>
          <t>None</t>
        </is>
      </c>
      <c r="V312" s="15" t="inlineStr">
        <is>
          <t>Mexican mineral water, strong carbonation, cult following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Cult mineral water; cocktail mixer crossover</t>
        </is>
      </c>
      <c r="AC312" s="15" t="inlineStr">
        <is>
          <t>Cult Mexican mineral water with serious fizz</t>
        </is>
      </c>
      <c r="AD312" s="15" t="inlineStr">
        <is>
          <t>Hard carbonation and mixer credibility.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355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Polar</t>
        </is>
      </c>
      <c r="B313" s="15" t="inlineStr">
        <is>
          <t>Polar Seltzer | Black Cherry | single 355mL</t>
        </is>
      </c>
      <c r="C313" s="15" t="inlineStr">
        <is>
          <t>5) Sparkling water &amp; soda</t>
        </is>
      </c>
      <c r="D313" s="15" t="inlineStr">
        <is>
          <t>355 mL can</t>
        </is>
      </c>
      <c r="E313" s="16" t="n">
        <v>1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Black Cherry</t>
        </is>
      </c>
      <c r="P313" s="16" t="n">
        <v>0</v>
      </c>
      <c r="Q313" s="16" t="n">
        <v>0</v>
      </c>
      <c r="R313" s="15" t="inlineStr">
        <is>
          <t>Not listed</t>
        </is>
      </c>
      <c r="S313" s="16" t="n">
        <v>0</v>
      </c>
      <c r="T313" s="16" t="n">
        <v>0</v>
      </c>
      <c r="U313" s="15" t="inlineStr">
        <is>
          <t>None (natural flavours)</t>
        </is>
      </c>
      <c r="V313" s="15" t="inlineStr">
        <is>
          <t>Zero calorie/sugar, wide flavour range, value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Value seltzer with broad flavour range</t>
        </is>
      </c>
      <c r="AC313" s="15" t="inlineStr">
        <is>
          <t>Value seltzer with a huge flavour range</t>
        </is>
      </c>
      <c r="AD313" s="15" t="inlineStr">
        <is>
          <t>Lots of flavours at a value price.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355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Polar</t>
        </is>
      </c>
      <c r="B314" s="15" t="inlineStr">
        <is>
          <t>Polar Seltzer | Black Cherry | 8-pack 355mL</t>
        </is>
      </c>
      <c r="C314" s="15" t="inlineStr">
        <is>
          <t>5) Sparkling water &amp; soda</t>
        </is>
      </c>
      <c r="D314" s="15" t="inlineStr">
        <is>
          <t>355 mL can</t>
        </is>
      </c>
      <c r="E314" s="16" t="n">
        <v>8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Black Cherry</t>
        </is>
      </c>
      <c r="P314" s="16" t="n">
        <v>0</v>
      </c>
      <c r="Q314" s="16" t="n">
        <v>0</v>
      </c>
      <c r="R314" s="15" t="inlineStr">
        <is>
          <t>Not listed</t>
        </is>
      </c>
      <c r="S314" s="16" t="n">
        <v>0</v>
      </c>
      <c r="T314" s="16" t="n">
        <v>0</v>
      </c>
      <c r="U314" s="15" t="inlineStr">
        <is>
          <t>None (natural flavours)</t>
        </is>
      </c>
      <c r="V314" s="15" t="inlineStr">
        <is>
          <t>Zero calorie/sugar, wide flavour range, value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Value seltzer with broad flavour range</t>
        </is>
      </c>
      <c r="AC314" s="15" t="inlineStr">
        <is>
          <t>Value seltzer with a huge flavour range</t>
        </is>
      </c>
      <c r="AD314" s="15" t="inlineStr">
        <is>
          <t>Lots of flavours at a value price.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355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Polar</t>
        </is>
      </c>
      <c r="B315" s="15" t="inlineStr">
        <is>
          <t>Polar Seltzer | Black Cherry | 12-pack 355mL</t>
        </is>
      </c>
      <c r="C315" s="15" t="inlineStr">
        <is>
          <t>5) Sparkling water &amp; soda</t>
        </is>
      </c>
      <c r="D315" s="15" t="inlineStr">
        <is>
          <t>355 mL can</t>
        </is>
      </c>
      <c r="E315" s="16" t="n">
        <v>12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Black Cherry</t>
        </is>
      </c>
      <c r="P315" s="16" t="n">
        <v>0</v>
      </c>
      <c r="Q315" s="16" t="n">
        <v>0</v>
      </c>
      <c r="R315" s="15" t="inlineStr">
        <is>
          <t>Not listed</t>
        </is>
      </c>
      <c r="S315" s="16" t="n">
        <v>0</v>
      </c>
      <c r="T315" s="16" t="n">
        <v>0</v>
      </c>
      <c r="U315" s="15" t="inlineStr">
        <is>
          <t>None (natural flavours)</t>
        </is>
      </c>
      <c r="V315" s="15" t="inlineStr">
        <is>
          <t>Zero calorie/sugar, wide flavour range, value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Value seltzer with broad flavour range</t>
        </is>
      </c>
      <c r="AC315" s="15" t="inlineStr">
        <is>
          <t>Value seltzer with a huge flavour range</t>
        </is>
      </c>
      <c r="AD315" s="15" t="inlineStr">
        <is>
          <t>Lots of flavours at a value price.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355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Polar</t>
        </is>
      </c>
      <c r="B316" s="15" t="inlineStr">
        <is>
          <t>Polar Seltzer | Black Cherry | 15-pack 355mL</t>
        </is>
      </c>
      <c r="C316" s="15" t="inlineStr">
        <is>
          <t>5) Sparkling water &amp; soda</t>
        </is>
      </c>
      <c r="D316" s="15" t="inlineStr">
        <is>
          <t>355 mL can</t>
        </is>
      </c>
      <c r="E316" s="16" t="n">
        <v>15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Black Cherry</t>
        </is>
      </c>
      <c r="P316" s="16" t="n">
        <v>0</v>
      </c>
      <c r="Q316" s="16" t="n">
        <v>0</v>
      </c>
      <c r="R316" s="15" t="inlineStr">
        <is>
          <t>Not listed</t>
        </is>
      </c>
      <c r="S316" s="16" t="n">
        <v>0</v>
      </c>
      <c r="T316" s="16" t="n">
        <v>0</v>
      </c>
      <c r="U316" s="15" t="inlineStr">
        <is>
          <t>None (natural flavours)</t>
        </is>
      </c>
      <c r="V316" s="15" t="inlineStr">
        <is>
          <t>Zero calorie/sugar, wide flavour range, value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Value seltzer with broad flavour range</t>
        </is>
      </c>
      <c r="AC316" s="15" t="inlineStr">
        <is>
          <t>Value seltzer with a huge flavour range</t>
        </is>
      </c>
      <c r="AD316" s="15" t="inlineStr">
        <is>
          <t>Lots of flavours at a value price.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355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Polar</t>
        </is>
      </c>
      <c r="B317" s="15" t="inlineStr">
        <is>
          <t>Polar Seltzer | Black Cherry | 18-pack 355mL</t>
        </is>
      </c>
      <c r="C317" s="15" t="inlineStr">
        <is>
          <t>5) Sparkling water &amp; soda</t>
        </is>
      </c>
      <c r="D317" s="15" t="inlineStr">
        <is>
          <t>355 mL can</t>
        </is>
      </c>
      <c r="E317" s="16" t="n">
        <v>18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Black Cherry</t>
        </is>
      </c>
      <c r="P317" s="16" t="n">
        <v>0</v>
      </c>
      <c r="Q317" s="16" t="n">
        <v>0</v>
      </c>
      <c r="R317" s="15" t="inlineStr">
        <is>
          <t>Not listed</t>
        </is>
      </c>
      <c r="S317" s="16" t="n">
        <v>0</v>
      </c>
      <c r="T317" s="16" t="n">
        <v>0</v>
      </c>
      <c r="U317" s="15" t="inlineStr">
        <is>
          <t>None (natural flavours)</t>
        </is>
      </c>
      <c r="V317" s="15" t="inlineStr">
        <is>
          <t>Zero calorie/sugar, wide flavour range, value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Value seltzer with broad flavour range</t>
        </is>
      </c>
      <c r="AC317" s="15" t="inlineStr">
        <is>
          <t>Value seltzer with a huge flavour range</t>
        </is>
      </c>
      <c r="AD317" s="15" t="inlineStr">
        <is>
          <t>Lots of flavours at a value price.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355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Polar</t>
        </is>
      </c>
      <c r="B318" s="15" t="inlineStr">
        <is>
          <t>Polar Seltzer | Black Cherry | 24-pack 355mL</t>
        </is>
      </c>
      <c r="C318" s="15" t="inlineStr">
        <is>
          <t>5) Sparkling water &amp; soda</t>
        </is>
      </c>
      <c r="D318" s="15" t="inlineStr">
        <is>
          <t>355 mL can</t>
        </is>
      </c>
      <c r="E318" s="16" t="n">
        <v>24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Black Cherry</t>
        </is>
      </c>
      <c r="P318" s="16" t="n">
        <v>0</v>
      </c>
      <c r="Q318" s="16" t="n">
        <v>0</v>
      </c>
      <c r="R318" s="15" t="inlineStr">
        <is>
          <t>Not listed</t>
        </is>
      </c>
      <c r="S318" s="16" t="n">
        <v>0</v>
      </c>
      <c r="T318" s="16" t="n">
        <v>0</v>
      </c>
      <c r="U318" s="15" t="inlineStr">
        <is>
          <t>None (natural flavours)</t>
        </is>
      </c>
      <c r="V318" s="15" t="inlineStr">
        <is>
          <t>Zero calorie/sugar, wide flavour range, value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Value seltzer with broad flavour range</t>
        </is>
      </c>
      <c r="AC318" s="15" t="inlineStr">
        <is>
          <t>Value seltzer with a huge flavour range</t>
        </is>
      </c>
      <c r="AD318" s="15" t="inlineStr">
        <is>
          <t>Lots of flavours at a value price.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355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Polar</t>
        </is>
      </c>
      <c r="B319" s="15" t="inlineStr">
        <is>
          <t>Polar Seltzer | Ruby Red Grapefruit | single 355mL</t>
        </is>
      </c>
      <c r="C319" s="15" t="inlineStr">
        <is>
          <t>5) Sparkling water &amp; soda</t>
        </is>
      </c>
      <c r="D319" s="15" t="inlineStr">
        <is>
          <t>355 mL can</t>
        </is>
      </c>
      <c r="E319" s="16" t="n">
        <v>1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Ruby Red Grapefruit</t>
        </is>
      </c>
      <c r="P319" s="16" t="n">
        <v>0</v>
      </c>
      <c r="Q319" s="16" t="n">
        <v>0</v>
      </c>
      <c r="R319" s="15" t="inlineStr">
        <is>
          <t>Not listed</t>
        </is>
      </c>
      <c r="S319" s="16" t="n">
        <v>0</v>
      </c>
      <c r="T319" s="16" t="n">
        <v>0</v>
      </c>
      <c r="U319" s="15" t="inlineStr">
        <is>
          <t>None (natural flavours)</t>
        </is>
      </c>
      <c r="V319" s="15" t="inlineStr">
        <is>
          <t>Zero calorie/sugar, wide flavour range, value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Value seltzer with broad flavour range</t>
        </is>
      </c>
      <c r="AC319" s="15" t="inlineStr">
        <is>
          <t>Value seltzer with a huge flavour range</t>
        </is>
      </c>
      <c r="AD319" s="15" t="inlineStr">
        <is>
          <t>Lots of flavours at a value price.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355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Polar</t>
        </is>
      </c>
      <c r="B320" s="15" t="inlineStr">
        <is>
          <t>Polar Seltzer | Ruby Red Grapefruit | 8-pack 355mL</t>
        </is>
      </c>
      <c r="C320" s="15" t="inlineStr">
        <is>
          <t>5) Sparkling water &amp; soda</t>
        </is>
      </c>
      <c r="D320" s="15" t="inlineStr">
        <is>
          <t>355 mL can</t>
        </is>
      </c>
      <c r="E320" s="16" t="n">
        <v>8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Ruby Red Grapefruit</t>
        </is>
      </c>
      <c r="P320" s="16" t="n">
        <v>0</v>
      </c>
      <c r="Q320" s="16" t="n">
        <v>0</v>
      </c>
      <c r="R320" s="15" t="inlineStr">
        <is>
          <t>Not listed</t>
        </is>
      </c>
      <c r="S320" s="16" t="n">
        <v>0</v>
      </c>
      <c r="T320" s="16" t="n">
        <v>0</v>
      </c>
      <c r="U320" s="15" t="inlineStr">
        <is>
          <t>None (natural flavours)</t>
        </is>
      </c>
      <c r="V320" s="15" t="inlineStr">
        <is>
          <t>Zero calorie/sugar, wide flavour range, value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Value seltzer with broad flavour range</t>
        </is>
      </c>
      <c r="AC320" s="15" t="inlineStr">
        <is>
          <t>Value seltzer with a huge flavour range</t>
        </is>
      </c>
      <c r="AD320" s="15" t="inlineStr">
        <is>
          <t>Lots of flavours at a value price.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355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Polar</t>
        </is>
      </c>
      <c r="B321" s="15" t="inlineStr">
        <is>
          <t>Polar Seltzer | Ruby Red Grapefruit | 12-pack 355mL</t>
        </is>
      </c>
      <c r="C321" s="15" t="inlineStr">
        <is>
          <t>5) Sparkling water &amp; soda</t>
        </is>
      </c>
      <c r="D321" s="15" t="inlineStr">
        <is>
          <t>355 mL can</t>
        </is>
      </c>
      <c r="E321" s="16" t="n">
        <v>12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Ruby Red Grapefruit</t>
        </is>
      </c>
      <c r="P321" s="16" t="n">
        <v>0</v>
      </c>
      <c r="Q321" s="16" t="n">
        <v>0</v>
      </c>
      <c r="R321" s="15" t="inlineStr">
        <is>
          <t>Not listed</t>
        </is>
      </c>
      <c r="S321" s="16" t="n">
        <v>0</v>
      </c>
      <c r="T321" s="16" t="n">
        <v>0</v>
      </c>
      <c r="U321" s="15" t="inlineStr">
        <is>
          <t>None (natural flavours)</t>
        </is>
      </c>
      <c r="V321" s="15" t="inlineStr">
        <is>
          <t>Zero calorie/sugar, wide flavour range, value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Value seltzer with broad flavour range</t>
        </is>
      </c>
      <c r="AC321" s="15" t="inlineStr">
        <is>
          <t>Value seltzer with a huge flavour range</t>
        </is>
      </c>
      <c r="AD321" s="15" t="inlineStr">
        <is>
          <t>Lots of flavours at a value price.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355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Polar</t>
        </is>
      </c>
      <c r="B322" s="15" t="inlineStr">
        <is>
          <t>Polar Seltzer | Ruby Red Grapefruit | 15-pack 355mL</t>
        </is>
      </c>
      <c r="C322" s="15" t="inlineStr">
        <is>
          <t>5) Sparkling water &amp; soda</t>
        </is>
      </c>
      <c r="D322" s="15" t="inlineStr">
        <is>
          <t>355 mL can</t>
        </is>
      </c>
      <c r="E322" s="16" t="n">
        <v>15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Ruby Red Grapefruit</t>
        </is>
      </c>
      <c r="P322" s="16" t="n">
        <v>0</v>
      </c>
      <c r="Q322" s="16" t="n">
        <v>0</v>
      </c>
      <c r="R322" s="15" t="inlineStr">
        <is>
          <t>Not listed</t>
        </is>
      </c>
      <c r="S322" s="16" t="n">
        <v>0</v>
      </c>
      <c r="T322" s="16" t="n">
        <v>0</v>
      </c>
      <c r="U322" s="15" t="inlineStr">
        <is>
          <t>None (natural flavours)</t>
        </is>
      </c>
      <c r="V322" s="15" t="inlineStr">
        <is>
          <t>Zero calorie/sugar, wide flavour range, value</t>
        </is>
      </c>
      <c r="W322" s="19" t="n"/>
      <c r="X322" s="19" t="n"/>
      <c r="Y322" s="19" t="n"/>
      <c r="Z322" s="19" t="n"/>
      <c r="AA322" s="15" t="inlineStr">
        <is>
          <t>Medium</t>
        </is>
      </c>
      <c r="AB322" s="15" t="inlineStr">
        <is>
          <t>Value seltzer with broad flavour range</t>
        </is>
      </c>
      <c r="AC322" s="15" t="inlineStr">
        <is>
          <t>Value seltzer with a huge flavour range</t>
        </is>
      </c>
      <c r="AD322" s="15" t="inlineStr">
        <is>
          <t>Lots of flavours at a value price.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355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Polar</t>
        </is>
      </c>
      <c r="B323" s="15" t="inlineStr">
        <is>
          <t>Polar Seltzer | Ruby Red Grapefruit | 18-pack 355mL</t>
        </is>
      </c>
      <c r="C323" s="15" t="inlineStr">
        <is>
          <t>5) Sparkling water &amp; soda</t>
        </is>
      </c>
      <c r="D323" s="15" t="inlineStr">
        <is>
          <t>355 mL can</t>
        </is>
      </c>
      <c r="E323" s="16" t="n">
        <v>18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Ruby Red Grapefruit</t>
        </is>
      </c>
      <c r="P323" s="16" t="n">
        <v>0</v>
      </c>
      <c r="Q323" s="16" t="n">
        <v>0</v>
      </c>
      <c r="R323" s="15" t="inlineStr">
        <is>
          <t>Not listed</t>
        </is>
      </c>
      <c r="S323" s="16" t="n">
        <v>0</v>
      </c>
      <c r="T323" s="16" t="n">
        <v>0</v>
      </c>
      <c r="U323" s="15" t="inlineStr">
        <is>
          <t>None (natural flavours)</t>
        </is>
      </c>
      <c r="V323" s="15" t="inlineStr">
        <is>
          <t>Zero calorie/sugar, wide flavour range, value</t>
        </is>
      </c>
      <c r="W323" s="19" t="n"/>
      <c r="X323" s="19" t="n"/>
      <c r="Y323" s="19" t="n"/>
      <c r="Z323" s="19" t="n"/>
      <c r="AA323" s="15" t="inlineStr">
        <is>
          <t>Medium</t>
        </is>
      </c>
      <c r="AB323" s="15" t="inlineStr">
        <is>
          <t>Value seltzer with broad flavour range</t>
        </is>
      </c>
      <c r="AC323" s="15" t="inlineStr">
        <is>
          <t>Value seltzer with a huge flavour range</t>
        </is>
      </c>
      <c r="AD323" s="15" t="inlineStr">
        <is>
          <t>Lots of flavours at a value price.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355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Polar</t>
        </is>
      </c>
      <c r="B324" s="15" t="inlineStr">
        <is>
          <t>Polar Seltzer | Ruby Red Grapefruit | 24-pack 355mL</t>
        </is>
      </c>
      <c r="C324" s="15" t="inlineStr">
        <is>
          <t>5) Sparkling water &amp; soda</t>
        </is>
      </c>
      <c r="D324" s="15" t="inlineStr">
        <is>
          <t>355 mL can</t>
        </is>
      </c>
      <c r="E324" s="16" t="n">
        <v>24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Ruby Red Grapefruit</t>
        </is>
      </c>
      <c r="P324" s="16" t="n">
        <v>0</v>
      </c>
      <c r="Q324" s="16" t="n">
        <v>0</v>
      </c>
      <c r="R324" s="15" t="inlineStr">
        <is>
          <t>Not listed</t>
        </is>
      </c>
      <c r="S324" s="16" t="n">
        <v>0</v>
      </c>
      <c r="T324" s="16" t="n">
        <v>0</v>
      </c>
      <c r="U324" s="15" t="inlineStr">
        <is>
          <t>None (natural flavours)</t>
        </is>
      </c>
      <c r="V324" s="15" t="inlineStr">
        <is>
          <t>Zero calorie/sugar, wide flavour range, value</t>
        </is>
      </c>
      <c r="W324" s="19" t="n"/>
      <c r="X324" s="19" t="n"/>
      <c r="Y324" s="19" t="n"/>
      <c r="Z324" s="19" t="n"/>
      <c r="AA324" s="15" t="inlineStr">
        <is>
          <t>Medium</t>
        </is>
      </c>
      <c r="AB324" s="15" t="inlineStr">
        <is>
          <t>Value seltzer with broad flavour range</t>
        </is>
      </c>
      <c r="AC324" s="15" t="inlineStr">
        <is>
          <t>Value seltzer with a huge flavour range</t>
        </is>
      </c>
      <c r="AD324" s="15" t="inlineStr">
        <is>
          <t>Lots of flavours at a value price.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355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Polar</t>
        </is>
      </c>
      <c r="B325" s="15" t="inlineStr">
        <is>
          <t>Polar Seltzer | Lime | single 355mL</t>
        </is>
      </c>
      <c r="C325" s="15" t="inlineStr">
        <is>
          <t>5) Sparkling water &amp; soda</t>
        </is>
      </c>
      <c r="D325" s="15" t="inlineStr">
        <is>
          <t>355 mL can</t>
        </is>
      </c>
      <c r="E325" s="16" t="n">
        <v>1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Lime</t>
        </is>
      </c>
      <c r="P325" s="16" t="n">
        <v>0</v>
      </c>
      <c r="Q325" s="16" t="n">
        <v>0</v>
      </c>
      <c r="R325" s="15" t="inlineStr">
        <is>
          <t>Not listed</t>
        </is>
      </c>
      <c r="S325" s="16" t="n">
        <v>0</v>
      </c>
      <c r="T325" s="16" t="n">
        <v>0</v>
      </c>
      <c r="U325" s="15" t="inlineStr">
        <is>
          <t>None (natural flavours)</t>
        </is>
      </c>
      <c r="V325" s="15" t="inlineStr">
        <is>
          <t>Zero calorie/sugar, wide flavour range, value</t>
        </is>
      </c>
      <c r="W325" s="19" t="n"/>
      <c r="X325" s="19" t="n"/>
      <c r="Y325" s="19" t="n"/>
      <c r="Z325" s="19" t="n"/>
      <c r="AA325" s="15" t="inlineStr">
        <is>
          <t>Medium</t>
        </is>
      </c>
      <c r="AB325" s="15" t="inlineStr">
        <is>
          <t>Value seltzer with broad flavour range</t>
        </is>
      </c>
      <c r="AC325" s="15" t="inlineStr">
        <is>
          <t>Value seltzer with a huge flavour range</t>
        </is>
      </c>
      <c r="AD325" s="15" t="inlineStr">
        <is>
          <t>Lots of flavours at a value price.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355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Polar</t>
        </is>
      </c>
      <c r="B326" s="15" t="inlineStr">
        <is>
          <t>Polar Seltzer | Lime | 8-pack 355mL</t>
        </is>
      </c>
      <c r="C326" s="15" t="inlineStr">
        <is>
          <t>5) Sparkling water &amp; soda</t>
        </is>
      </c>
      <c r="D326" s="15" t="inlineStr">
        <is>
          <t>355 mL can</t>
        </is>
      </c>
      <c r="E326" s="16" t="n">
        <v>8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Lime</t>
        </is>
      </c>
      <c r="P326" s="16" t="n">
        <v>0</v>
      </c>
      <c r="Q326" s="16" t="n">
        <v>0</v>
      </c>
      <c r="R326" s="15" t="inlineStr">
        <is>
          <t>Not listed</t>
        </is>
      </c>
      <c r="S326" s="16" t="n">
        <v>0</v>
      </c>
      <c r="T326" s="16" t="n">
        <v>0</v>
      </c>
      <c r="U326" s="15" t="inlineStr">
        <is>
          <t>None (natural flavours)</t>
        </is>
      </c>
      <c r="V326" s="15" t="inlineStr">
        <is>
          <t>Zero calorie/sugar, wide flavour range, value</t>
        </is>
      </c>
      <c r="W326" s="19" t="n"/>
      <c r="X326" s="19" t="n"/>
      <c r="Y326" s="19" t="n"/>
      <c r="Z326" s="19" t="n"/>
      <c r="AA326" s="15" t="inlineStr">
        <is>
          <t>Medium</t>
        </is>
      </c>
      <c r="AB326" s="15" t="inlineStr">
        <is>
          <t>Value seltzer with broad flavour range</t>
        </is>
      </c>
      <c r="AC326" s="15" t="inlineStr">
        <is>
          <t>Value seltzer with a huge flavour range</t>
        </is>
      </c>
      <c r="AD326" s="15" t="inlineStr">
        <is>
          <t>Lots of flavours at a value price.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355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Polar</t>
        </is>
      </c>
      <c r="B327" s="15" t="inlineStr">
        <is>
          <t>Polar Seltzer | Lime | 12-pack 355mL</t>
        </is>
      </c>
      <c r="C327" s="15" t="inlineStr">
        <is>
          <t>5) Sparkling water &amp; soda</t>
        </is>
      </c>
      <c r="D327" s="15" t="inlineStr">
        <is>
          <t>355 mL can</t>
        </is>
      </c>
      <c r="E327" s="16" t="n">
        <v>12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Lime</t>
        </is>
      </c>
      <c r="P327" s="16" t="n">
        <v>0</v>
      </c>
      <c r="Q327" s="16" t="n">
        <v>0</v>
      </c>
      <c r="R327" s="15" t="inlineStr">
        <is>
          <t>Not listed</t>
        </is>
      </c>
      <c r="S327" s="16" t="n">
        <v>0</v>
      </c>
      <c r="T327" s="16" t="n">
        <v>0</v>
      </c>
      <c r="U327" s="15" t="inlineStr">
        <is>
          <t>None (natural flavours)</t>
        </is>
      </c>
      <c r="V327" s="15" t="inlineStr">
        <is>
          <t>Zero calorie/sugar, wide flavour range, value</t>
        </is>
      </c>
      <c r="W327" s="19" t="n"/>
      <c r="X327" s="19" t="n"/>
      <c r="Y327" s="19" t="n"/>
      <c r="Z327" s="19" t="n"/>
      <c r="AA327" s="15" t="inlineStr">
        <is>
          <t>Medium</t>
        </is>
      </c>
      <c r="AB327" s="15" t="inlineStr">
        <is>
          <t>Value seltzer with broad flavour range</t>
        </is>
      </c>
      <c r="AC327" s="15" t="inlineStr">
        <is>
          <t>Value seltzer with a huge flavour range</t>
        </is>
      </c>
      <c r="AD327" s="15" t="inlineStr">
        <is>
          <t>Lots of flavours at a value price.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355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Polar</t>
        </is>
      </c>
      <c r="B328" s="15" t="inlineStr">
        <is>
          <t>Polar Seltzer | Lime | 15-pack 355mL</t>
        </is>
      </c>
      <c r="C328" s="15" t="inlineStr">
        <is>
          <t>5) Sparkling water &amp; soda</t>
        </is>
      </c>
      <c r="D328" s="15" t="inlineStr">
        <is>
          <t>355 mL can</t>
        </is>
      </c>
      <c r="E328" s="16" t="n">
        <v>15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Lime</t>
        </is>
      </c>
      <c r="P328" s="16" t="n">
        <v>0</v>
      </c>
      <c r="Q328" s="16" t="n">
        <v>0</v>
      </c>
      <c r="R328" s="15" t="inlineStr">
        <is>
          <t>Not listed</t>
        </is>
      </c>
      <c r="S328" s="16" t="n">
        <v>0</v>
      </c>
      <c r="T328" s="16" t="n">
        <v>0</v>
      </c>
      <c r="U328" s="15" t="inlineStr">
        <is>
          <t>None (natural flavours)</t>
        </is>
      </c>
      <c r="V328" s="15" t="inlineStr">
        <is>
          <t>Zero calorie/sugar, wide flavour range, value</t>
        </is>
      </c>
      <c r="W328" s="19" t="n"/>
      <c r="X328" s="19" t="n"/>
      <c r="Y328" s="19" t="n"/>
      <c r="Z328" s="19" t="n"/>
      <c r="AA328" s="15" t="inlineStr">
        <is>
          <t>Medium</t>
        </is>
      </c>
      <c r="AB328" s="15" t="inlineStr">
        <is>
          <t>Value seltzer with broad flavour range</t>
        </is>
      </c>
      <c r="AC328" s="15" t="inlineStr">
        <is>
          <t>Value seltzer with a huge flavour range</t>
        </is>
      </c>
      <c r="AD328" s="15" t="inlineStr">
        <is>
          <t>Lots of flavours at a value price.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355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Polar</t>
        </is>
      </c>
      <c r="B329" s="15" t="inlineStr">
        <is>
          <t>Polar Seltzer | Lime | 18-pack 355mL</t>
        </is>
      </c>
      <c r="C329" s="15" t="inlineStr">
        <is>
          <t>5) Sparkling water &amp; soda</t>
        </is>
      </c>
      <c r="D329" s="15" t="inlineStr">
        <is>
          <t>355 mL can</t>
        </is>
      </c>
      <c r="E329" s="16" t="n">
        <v>18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Lime</t>
        </is>
      </c>
      <c r="P329" s="16" t="n">
        <v>0</v>
      </c>
      <c r="Q329" s="16" t="n">
        <v>0</v>
      </c>
      <c r="R329" s="15" t="inlineStr">
        <is>
          <t>Not listed</t>
        </is>
      </c>
      <c r="S329" s="16" t="n">
        <v>0</v>
      </c>
      <c r="T329" s="16" t="n">
        <v>0</v>
      </c>
      <c r="U329" s="15" t="inlineStr">
        <is>
          <t>None (natural flavours)</t>
        </is>
      </c>
      <c r="V329" s="15" t="inlineStr">
        <is>
          <t>Zero calorie/sugar, wide flavour range, value</t>
        </is>
      </c>
      <c r="W329" s="19" t="n"/>
      <c r="X329" s="19" t="n"/>
      <c r="Y329" s="19" t="n"/>
      <c r="Z329" s="19" t="n"/>
      <c r="AA329" s="15" t="inlineStr">
        <is>
          <t>Medium</t>
        </is>
      </c>
      <c r="AB329" s="15" t="inlineStr">
        <is>
          <t>Value seltzer with broad flavour range</t>
        </is>
      </c>
      <c r="AC329" s="15" t="inlineStr">
        <is>
          <t>Value seltzer with a huge flavour range</t>
        </is>
      </c>
      <c r="AD329" s="15" t="inlineStr">
        <is>
          <t>Lots of flavours at a value price.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355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Polar</t>
        </is>
      </c>
      <c r="B330" s="15" t="inlineStr">
        <is>
          <t>Polar Seltzer | Lime | 24-pack 355mL</t>
        </is>
      </c>
      <c r="C330" s="15" t="inlineStr">
        <is>
          <t>5) Sparkling water &amp; soda</t>
        </is>
      </c>
      <c r="D330" s="15" t="inlineStr">
        <is>
          <t>355 mL can</t>
        </is>
      </c>
      <c r="E330" s="16" t="n">
        <v>24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Lime</t>
        </is>
      </c>
      <c r="P330" s="16" t="n">
        <v>0</v>
      </c>
      <c r="Q330" s="16" t="n">
        <v>0</v>
      </c>
      <c r="R330" s="15" t="inlineStr">
        <is>
          <t>Not listed</t>
        </is>
      </c>
      <c r="S330" s="16" t="n">
        <v>0</v>
      </c>
      <c r="T330" s="16" t="n">
        <v>0</v>
      </c>
      <c r="U330" s="15" t="inlineStr">
        <is>
          <t>None (natural flavours)</t>
        </is>
      </c>
      <c r="V330" s="15" t="inlineStr">
        <is>
          <t>Zero calorie/sugar, wide flavour range, value</t>
        </is>
      </c>
      <c r="W330" s="19" t="n"/>
      <c r="X330" s="19" t="n"/>
      <c r="Y330" s="19" t="n"/>
      <c r="Z330" s="19" t="n"/>
      <c r="AA330" s="15" t="inlineStr">
        <is>
          <t>Medium</t>
        </is>
      </c>
      <c r="AB330" s="15" t="inlineStr">
        <is>
          <t>Value seltzer with broad flavour range</t>
        </is>
      </c>
      <c r="AC330" s="15" t="inlineStr">
        <is>
          <t>Value seltzer with a huge flavour range</t>
        </is>
      </c>
      <c r="AD330" s="15" t="inlineStr">
        <is>
          <t>Lots of flavours at a value price.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355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Polar</t>
        </is>
      </c>
      <c r="B331" s="15" t="inlineStr">
        <is>
          <t>Polar Seltzer | Mandarin | single 355mL</t>
        </is>
      </c>
      <c r="C331" s="15" t="inlineStr">
        <is>
          <t>5) Sparkling water &amp; soda</t>
        </is>
      </c>
      <c r="D331" s="15" t="inlineStr">
        <is>
          <t>355 mL can</t>
        </is>
      </c>
      <c r="E331" s="16" t="n">
        <v>1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Mandarin</t>
        </is>
      </c>
      <c r="P331" s="16" t="n">
        <v>0</v>
      </c>
      <c r="Q331" s="16" t="n">
        <v>0</v>
      </c>
      <c r="R331" s="15" t="inlineStr">
        <is>
          <t>Not listed</t>
        </is>
      </c>
      <c r="S331" s="16" t="n">
        <v>0</v>
      </c>
      <c r="T331" s="16" t="n">
        <v>0</v>
      </c>
      <c r="U331" s="15" t="inlineStr">
        <is>
          <t>None (natural flavours)</t>
        </is>
      </c>
      <c r="V331" s="15" t="inlineStr">
        <is>
          <t>Zero calorie/sugar, wide flavour range, value</t>
        </is>
      </c>
      <c r="W331" s="19" t="n"/>
      <c r="X331" s="19" t="n"/>
      <c r="Y331" s="19" t="n"/>
      <c r="Z331" s="19" t="n"/>
      <c r="AA331" s="15" t="inlineStr">
        <is>
          <t>Medium</t>
        </is>
      </c>
      <c r="AB331" s="15" t="inlineStr">
        <is>
          <t>Value seltzer with broad flavour range</t>
        </is>
      </c>
      <c r="AC331" s="15" t="inlineStr">
        <is>
          <t>Value seltzer with a huge flavour range</t>
        </is>
      </c>
      <c r="AD331" s="15" t="inlineStr">
        <is>
          <t>Lots of flavours at a value price.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355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Polar</t>
        </is>
      </c>
      <c r="B332" s="15" t="inlineStr">
        <is>
          <t>Polar Seltzer | Mandarin | 8-pack 355mL</t>
        </is>
      </c>
      <c r="C332" s="15" t="inlineStr">
        <is>
          <t>5) Sparkling water &amp; soda</t>
        </is>
      </c>
      <c r="D332" s="15" t="inlineStr">
        <is>
          <t>355 mL can</t>
        </is>
      </c>
      <c r="E332" s="16" t="n">
        <v>8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Mandarin</t>
        </is>
      </c>
      <c r="P332" s="16" t="n">
        <v>0</v>
      </c>
      <c r="Q332" s="16" t="n">
        <v>0</v>
      </c>
      <c r="R332" s="15" t="inlineStr">
        <is>
          <t>Not listed</t>
        </is>
      </c>
      <c r="S332" s="16" t="n">
        <v>0</v>
      </c>
      <c r="T332" s="16" t="n">
        <v>0</v>
      </c>
      <c r="U332" s="15" t="inlineStr">
        <is>
          <t>None (natural flavours)</t>
        </is>
      </c>
      <c r="V332" s="15" t="inlineStr">
        <is>
          <t>Zero calorie/sugar, wide flavour range, value</t>
        </is>
      </c>
      <c r="W332" s="19" t="n"/>
      <c r="X332" s="19" t="n"/>
      <c r="Y332" s="19" t="n"/>
      <c r="Z332" s="19" t="n"/>
      <c r="AA332" s="15" t="inlineStr">
        <is>
          <t>Medium</t>
        </is>
      </c>
      <c r="AB332" s="15" t="inlineStr">
        <is>
          <t>Value seltzer with broad flavour range</t>
        </is>
      </c>
      <c r="AC332" s="15" t="inlineStr">
        <is>
          <t>Value seltzer with a huge flavour range</t>
        </is>
      </c>
      <c r="AD332" s="15" t="inlineStr">
        <is>
          <t>Lots of flavours at a value price.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355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Polar</t>
        </is>
      </c>
      <c r="B333" s="15" t="inlineStr">
        <is>
          <t>Polar Seltzer | Mandarin | 12-pack 355mL</t>
        </is>
      </c>
      <c r="C333" s="15" t="inlineStr">
        <is>
          <t>5) Sparkling water &amp; soda</t>
        </is>
      </c>
      <c r="D333" s="15" t="inlineStr">
        <is>
          <t>355 mL can</t>
        </is>
      </c>
      <c r="E333" s="16" t="n">
        <v>12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Mandarin</t>
        </is>
      </c>
      <c r="P333" s="16" t="n">
        <v>0</v>
      </c>
      <c r="Q333" s="16" t="n">
        <v>0</v>
      </c>
      <c r="R333" s="15" t="inlineStr">
        <is>
          <t>Not listed</t>
        </is>
      </c>
      <c r="S333" s="16" t="n">
        <v>0</v>
      </c>
      <c r="T333" s="16" t="n">
        <v>0</v>
      </c>
      <c r="U333" s="15" t="inlineStr">
        <is>
          <t>None (natural flavours)</t>
        </is>
      </c>
      <c r="V333" s="15" t="inlineStr">
        <is>
          <t>Zero calorie/sugar, wide flavour range, value</t>
        </is>
      </c>
      <c r="W333" s="19" t="n"/>
      <c r="X333" s="19" t="n"/>
      <c r="Y333" s="19" t="n"/>
      <c r="Z333" s="19" t="n"/>
      <c r="AA333" s="15" t="inlineStr">
        <is>
          <t>Medium</t>
        </is>
      </c>
      <c r="AB333" s="15" t="inlineStr">
        <is>
          <t>Value seltzer with broad flavour range</t>
        </is>
      </c>
      <c r="AC333" s="15" t="inlineStr">
        <is>
          <t>Value seltzer with a huge flavour range</t>
        </is>
      </c>
      <c r="AD333" s="15" t="inlineStr">
        <is>
          <t>Lots of flavours at a value price.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355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Polar</t>
        </is>
      </c>
      <c r="B334" s="15" t="inlineStr">
        <is>
          <t>Polar Seltzer | Mandarin | 15-pack 355mL</t>
        </is>
      </c>
      <c r="C334" s="15" t="inlineStr">
        <is>
          <t>5) Sparkling water &amp; soda</t>
        </is>
      </c>
      <c r="D334" s="15" t="inlineStr">
        <is>
          <t>355 mL can</t>
        </is>
      </c>
      <c r="E334" s="16" t="n">
        <v>15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Mandarin</t>
        </is>
      </c>
      <c r="P334" s="16" t="n">
        <v>0</v>
      </c>
      <c r="Q334" s="16" t="n">
        <v>0</v>
      </c>
      <c r="R334" s="15" t="inlineStr">
        <is>
          <t>Not listed</t>
        </is>
      </c>
      <c r="S334" s="16" t="n">
        <v>0</v>
      </c>
      <c r="T334" s="16" t="n">
        <v>0</v>
      </c>
      <c r="U334" s="15" t="inlineStr">
        <is>
          <t>None (natural flavours)</t>
        </is>
      </c>
      <c r="V334" s="15" t="inlineStr">
        <is>
          <t>Zero calorie/sugar, wide flavour range, value</t>
        </is>
      </c>
      <c r="W334" s="19" t="n"/>
      <c r="X334" s="19" t="n"/>
      <c r="Y334" s="19" t="n"/>
      <c r="Z334" s="19" t="n"/>
      <c r="AA334" s="15" t="inlineStr">
        <is>
          <t>Medium</t>
        </is>
      </c>
      <c r="AB334" s="15" t="inlineStr">
        <is>
          <t>Value seltzer with broad flavour range</t>
        </is>
      </c>
      <c r="AC334" s="15" t="inlineStr">
        <is>
          <t>Value seltzer with a huge flavour range</t>
        </is>
      </c>
      <c r="AD334" s="15" t="inlineStr">
        <is>
          <t>Lots of flavours at a value price.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355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Polar</t>
        </is>
      </c>
      <c r="B335" s="15" t="inlineStr">
        <is>
          <t>Polar Seltzer | Mandarin | 18-pack 355mL</t>
        </is>
      </c>
      <c r="C335" s="15" t="inlineStr">
        <is>
          <t>5) Sparkling water &amp; soda</t>
        </is>
      </c>
      <c r="D335" s="15" t="inlineStr">
        <is>
          <t>355 mL can</t>
        </is>
      </c>
      <c r="E335" s="16" t="n">
        <v>18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Mandarin</t>
        </is>
      </c>
      <c r="P335" s="16" t="n">
        <v>0</v>
      </c>
      <c r="Q335" s="16" t="n">
        <v>0</v>
      </c>
      <c r="R335" s="15" t="inlineStr">
        <is>
          <t>Not listed</t>
        </is>
      </c>
      <c r="S335" s="16" t="n">
        <v>0</v>
      </c>
      <c r="T335" s="16" t="n">
        <v>0</v>
      </c>
      <c r="U335" s="15" t="inlineStr">
        <is>
          <t>None (natural flavours)</t>
        </is>
      </c>
      <c r="V335" s="15" t="inlineStr">
        <is>
          <t>Zero calorie/sugar, wide flavour range, value</t>
        </is>
      </c>
      <c r="W335" s="19" t="n"/>
      <c r="X335" s="19" t="n"/>
      <c r="Y335" s="19" t="n"/>
      <c r="Z335" s="19" t="n"/>
      <c r="AA335" s="15" t="inlineStr">
        <is>
          <t>Medium</t>
        </is>
      </c>
      <c r="AB335" s="15" t="inlineStr">
        <is>
          <t>Value seltzer with broad flavour range</t>
        </is>
      </c>
      <c r="AC335" s="15" t="inlineStr">
        <is>
          <t>Value seltzer with a huge flavour range</t>
        </is>
      </c>
      <c r="AD335" s="15" t="inlineStr">
        <is>
          <t>Lots of flavours at a value price.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355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Polar</t>
        </is>
      </c>
      <c r="B336" s="15" t="inlineStr">
        <is>
          <t>Polar Seltzer | Mandarin | 24-pack 355mL</t>
        </is>
      </c>
      <c r="C336" s="15" t="inlineStr">
        <is>
          <t>5) Sparkling water &amp; soda</t>
        </is>
      </c>
      <c r="D336" s="15" t="inlineStr">
        <is>
          <t>355 mL can</t>
        </is>
      </c>
      <c r="E336" s="16" t="n">
        <v>24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Mandarin</t>
        </is>
      </c>
      <c r="P336" s="16" t="n">
        <v>0</v>
      </c>
      <c r="Q336" s="16" t="n">
        <v>0</v>
      </c>
      <c r="R336" s="15" t="inlineStr">
        <is>
          <t>Not listed</t>
        </is>
      </c>
      <c r="S336" s="16" t="n">
        <v>0</v>
      </c>
      <c r="T336" s="16" t="n">
        <v>0</v>
      </c>
      <c r="U336" s="15" t="inlineStr">
        <is>
          <t>None (natural flavours)</t>
        </is>
      </c>
      <c r="V336" s="15" t="inlineStr">
        <is>
          <t>Zero calorie/sugar, wide flavour range, value</t>
        </is>
      </c>
      <c r="W336" s="19" t="n"/>
      <c r="X336" s="19" t="n"/>
      <c r="Y336" s="19" t="n"/>
      <c r="Z336" s="19" t="n"/>
      <c r="AA336" s="15" t="inlineStr">
        <is>
          <t>Medium</t>
        </is>
      </c>
      <c r="AB336" s="15" t="inlineStr">
        <is>
          <t>Value seltzer with broad flavour range</t>
        </is>
      </c>
      <c r="AC336" s="15" t="inlineStr">
        <is>
          <t>Value seltzer with a huge flavour range</t>
        </is>
      </c>
      <c r="AD336" s="15" t="inlineStr">
        <is>
          <t>Lots of flavours at a value price.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355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Polar</t>
        </is>
      </c>
      <c r="B337" s="15" t="inlineStr">
        <is>
          <t>Polar Seltzer | Raspberry Lime | single 355mL</t>
        </is>
      </c>
      <c r="C337" s="15" t="inlineStr">
        <is>
          <t>5) Sparkling water &amp; soda</t>
        </is>
      </c>
      <c r="D337" s="15" t="inlineStr">
        <is>
          <t>355 mL can</t>
        </is>
      </c>
      <c r="E337" s="16" t="n">
        <v>1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Raspberry Lime</t>
        </is>
      </c>
      <c r="P337" s="16" t="n">
        <v>0</v>
      </c>
      <c r="Q337" s="16" t="n">
        <v>0</v>
      </c>
      <c r="R337" s="15" t="inlineStr">
        <is>
          <t>Not listed</t>
        </is>
      </c>
      <c r="S337" s="16" t="n">
        <v>0</v>
      </c>
      <c r="T337" s="16" t="n">
        <v>0</v>
      </c>
      <c r="U337" s="15" t="inlineStr">
        <is>
          <t>None (natural flavours)</t>
        </is>
      </c>
      <c r="V337" s="15" t="inlineStr">
        <is>
          <t>Zero calorie/sugar, wide flavour range, value</t>
        </is>
      </c>
      <c r="W337" s="19" t="n"/>
      <c r="X337" s="19" t="n"/>
      <c r="Y337" s="19" t="n"/>
      <c r="Z337" s="19" t="n"/>
      <c r="AA337" s="15" t="inlineStr">
        <is>
          <t>Medium</t>
        </is>
      </c>
      <c r="AB337" s="15" t="inlineStr">
        <is>
          <t>Value seltzer with broad flavour range</t>
        </is>
      </c>
      <c r="AC337" s="15" t="inlineStr">
        <is>
          <t>Value seltzer with a huge flavour range</t>
        </is>
      </c>
      <c r="AD337" s="15" t="inlineStr">
        <is>
          <t>Lots of flavours at a value price.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355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Polar</t>
        </is>
      </c>
      <c r="B338" s="15" t="inlineStr">
        <is>
          <t>Polar Seltzer | Raspberry Lime | 8-pack 355mL</t>
        </is>
      </c>
      <c r="C338" s="15" t="inlineStr">
        <is>
          <t>5) Sparkling water &amp; soda</t>
        </is>
      </c>
      <c r="D338" s="15" t="inlineStr">
        <is>
          <t>355 mL can</t>
        </is>
      </c>
      <c r="E338" s="16" t="n">
        <v>8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Raspberry Lime</t>
        </is>
      </c>
      <c r="P338" s="16" t="n">
        <v>0</v>
      </c>
      <c r="Q338" s="16" t="n">
        <v>0</v>
      </c>
      <c r="R338" s="15" t="inlineStr">
        <is>
          <t>Not listed</t>
        </is>
      </c>
      <c r="S338" s="16" t="n">
        <v>0</v>
      </c>
      <c r="T338" s="16" t="n">
        <v>0</v>
      </c>
      <c r="U338" s="15" t="inlineStr">
        <is>
          <t>None (natural flavours)</t>
        </is>
      </c>
      <c r="V338" s="15" t="inlineStr">
        <is>
          <t>Zero calorie/sugar, wide flavour range, value</t>
        </is>
      </c>
      <c r="W338" s="19" t="n"/>
      <c r="X338" s="19" t="n"/>
      <c r="Y338" s="19" t="n"/>
      <c r="Z338" s="19" t="n"/>
      <c r="AA338" s="15" t="inlineStr">
        <is>
          <t>Medium</t>
        </is>
      </c>
      <c r="AB338" s="15" t="inlineStr">
        <is>
          <t>Value seltzer with broad flavour range</t>
        </is>
      </c>
      <c r="AC338" s="15" t="inlineStr">
        <is>
          <t>Value seltzer with a huge flavour range</t>
        </is>
      </c>
      <c r="AD338" s="15" t="inlineStr">
        <is>
          <t>Lots of flavours at a value price.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355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Polar</t>
        </is>
      </c>
      <c r="B339" s="15" t="inlineStr">
        <is>
          <t>Polar Seltzer | Raspberry Lime | 12-pack 355mL</t>
        </is>
      </c>
      <c r="C339" s="15" t="inlineStr">
        <is>
          <t>5) Sparkling water &amp; soda</t>
        </is>
      </c>
      <c r="D339" s="15" t="inlineStr">
        <is>
          <t>355 mL can</t>
        </is>
      </c>
      <c r="E339" s="16" t="n">
        <v>12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Raspberry Lime</t>
        </is>
      </c>
      <c r="P339" s="16" t="n">
        <v>0</v>
      </c>
      <c r="Q339" s="16" t="n">
        <v>0</v>
      </c>
      <c r="R339" s="15" t="inlineStr">
        <is>
          <t>Not listed</t>
        </is>
      </c>
      <c r="S339" s="16" t="n">
        <v>0</v>
      </c>
      <c r="T339" s="16" t="n">
        <v>0</v>
      </c>
      <c r="U339" s="15" t="inlineStr">
        <is>
          <t>None (natural flavours)</t>
        </is>
      </c>
      <c r="V339" s="15" t="inlineStr">
        <is>
          <t>Zero calorie/sugar, wide flavour range, value</t>
        </is>
      </c>
      <c r="W339" s="19" t="n"/>
      <c r="X339" s="19" t="n"/>
      <c r="Y339" s="19" t="n"/>
      <c r="Z339" s="19" t="n"/>
      <c r="AA339" s="15" t="inlineStr">
        <is>
          <t>Medium</t>
        </is>
      </c>
      <c r="AB339" s="15" t="inlineStr">
        <is>
          <t>Value seltzer with broad flavour range</t>
        </is>
      </c>
      <c r="AC339" s="15" t="inlineStr">
        <is>
          <t>Value seltzer with a huge flavour range</t>
        </is>
      </c>
      <c r="AD339" s="15" t="inlineStr">
        <is>
          <t>Lots of flavours at a value price.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355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Polar</t>
        </is>
      </c>
      <c r="B340" s="15" t="inlineStr">
        <is>
          <t>Polar Seltzer | Raspberry Lime | 15-pack 355mL</t>
        </is>
      </c>
      <c r="C340" s="15" t="inlineStr">
        <is>
          <t>5) Sparkling water &amp; soda</t>
        </is>
      </c>
      <c r="D340" s="15" t="inlineStr">
        <is>
          <t>355 mL can</t>
        </is>
      </c>
      <c r="E340" s="16" t="n">
        <v>15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Raspberry Lime</t>
        </is>
      </c>
      <c r="P340" s="16" t="n">
        <v>0</v>
      </c>
      <c r="Q340" s="16" t="n">
        <v>0</v>
      </c>
      <c r="R340" s="15" t="inlineStr">
        <is>
          <t>Not listed</t>
        </is>
      </c>
      <c r="S340" s="16" t="n">
        <v>0</v>
      </c>
      <c r="T340" s="16" t="n">
        <v>0</v>
      </c>
      <c r="U340" s="15" t="inlineStr">
        <is>
          <t>None (natural flavours)</t>
        </is>
      </c>
      <c r="V340" s="15" t="inlineStr">
        <is>
          <t>Zero calorie/sugar, wide flavour range, value</t>
        </is>
      </c>
      <c r="W340" s="19" t="n"/>
      <c r="X340" s="19" t="n"/>
      <c r="Y340" s="19" t="n"/>
      <c r="Z340" s="19" t="n"/>
      <c r="AA340" s="15" t="inlineStr">
        <is>
          <t>Medium</t>
        </is>
      </c>
      <c r="AB340" s="15" t="inlineStr">
        <is>
          <t>Value seltzer with broad flavour range</t>
        </is>
      </c>
      <c r="AC340" s="15" t="inlineStr">
        <is>
          <t>Value seltzer with a huge flavour range</t>
        </is>
      </c>
      <c r="AD340" s="15" t="inlineStr">
        <is>
          <t>Lots of flavours at a value price.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355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Polar</t>
        </is>
      </c>
      <c r="B341" s="15" t="inlineStr">
        <is>
          <t>Polar Seltzer | Raspberry Lime | 18-pack 355mL</t>
        </is>
      </c>
      <c r="C341" s="15" t="inlineStr">
        <is>
          <t>5) Sparkling water &amp; soda</t>
        </is>
      </c>
      <c r="D341" s="15" t="inlineStr">
        <is>
          <t>355 mL can</t>
        </is>
      </c>
      <c r="E341" s="16" t="n">
        <v>18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Raspberry Lime</t>
        </is>
      </c>
      <c r="P341" s="16" t="n">
        <v>0</v>
      </c>
      <c r="Q341" s="16" t="n">
        <v>0</v>
      </c>
      <c r="R341" s="15" t="inlineStr">
        <is>
          <t>Not listed</t>
        </is>
      </c>
      <c r="S341" s="16" t="n">
        <v>0</v>
      </c>
      <c r="T341" s="16" t="n">
        <v>0</v>
      </c>
      <c r="U341" s="15" t="inlineStr">
        <is>
          <t>None (natural flavours)</t>
        </is>
      </c>
      <c r="V341" s="15" t="inlineStr">
        <is>
          <t>Zero calorie/sugar, wide flavour range, value</t>
        </is>
      </c>
      <c r="W341" s="19" t="n"/>
      <c r="X341" s="19" t="n"/>
      <c r="Y341" s="19" t="n"/>
      <c r="Z341" s="19" t="n"/>
      <c r="AA341" s="15" t="inlineStr">
        <is>
          <t>Medium</t>
        </is>
      </c>
      <c r="AB341" s="15" t="inlineStr">
        <is>
          <t>Value seltzer with broad flavour range</t>
        </is>
      </c>
      <c r="AC341" s="15" t="inlineStr">
        <is>
          <t>Value seltzer with a huge flavour range</t>
        </is>
      </c>
      <c r="AD341" s="15" t="inlineStr">
        <is>
          <t>Lots of flavours at a value price.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355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Polar</t>
        </is>
      </c>
      <c r="B342" s="15" t="inlineStr">
        <is>
          <t>Polar Seltzer | Raspberry Lime | 24-pack 355mL</t>
        </is>
      </c>
      <c r="C342" s="15" t="inlineStr">
        <is>
          <t>5) Sparkling water &amp; soda</t>
        </is>
      </c>
      <c r="D342" s="15" t="inlineStr">
        <is>
          <t>355 mL can</t>
        </is>
      </c>
      <c r="E342" s="16" t="n">
        <v>24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Raspberry Lime</t>
        </is>
      </c>
      <c r="P342" s="16" t="n">
        <v>0</v>
      </c>
      <c r="Q342" s="16" t="n">
        <v>0</v>
      </c>
      <c r="R342" s="15" t="inlineStr">
        <is>
          <t>Not listed</t>
        </is>
      </c>
      <c r="S342" s="16" t="n">
        <v>0</v>
      </c>
      <c r="T342" s="16" t="n">
        <v>0</v>
      </c>
      <c r="U342" s="15" t="inlineStr">
        <is>
          <t>None (natural flavours)</t>
        </is>
      </c>
      <c r="V342" s="15" t="inlineStr">
        <is>
          <t>Zero calorie/sugar, wide flavour range, value</t>
        </is>
      </c>
      <c r="W342" s="19" t="n"/>
      <c r="X342" s="19" t="n"/>
      <c r="Y342" s="19" t="n"/>
      <c r="Z342" s="19" t="n"/>
      <c r="AA342" s="15" t="inlineStr">
        <is>
          <t>Medium</t>
        </is>
      </c>
      <c r="AB342" s="15" t="inlineStr">
        <is>
          <t>Value seltzer with broad flavour range</t>
        </is>
      </c>
      <c r="AC342" s="15" t="inlineStr">
        <is>
          <t>Value seltzer with a huge flavour range</t>
        </is>
      </c>
      <c r="AD342" s="15" t="inlineStr">
        <is>
          <t>Lots of flavours at a value price.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355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Polar</t>
        </is>
      </c>
      <c r="B343" s="15" t="inlineStr">
        <is>
          <t>Polar Seltzer | Vanilla | single 355mL</t>
        </is>
      </c>
      <c r="C343" s="15" t="inlineStr">
        <is>
          <t>5) Sparkling water &amp; soda</t>
        </is>
      </c>
      <c r="D343" s="15" t="inlineStr">
        <is>
          <t>355 mL can</t>
        </is>
      </c>
      <c r="E343" s="16" t="n">
        <v>1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Vanilla</t>
        </is>
      </c>
      <c r="P343" s="16" t="n">
        <v>0</v>
      </c>
      <c r="Q343" s="16" t="n">
        <v>0</v>
      </c>
      <c r="R343" s="15" t="inlineStr">
        <is>
          <t>Not listed</t>
        </is>
      </c>
      <c r="S343" s="16" t="n">
        <v>0</v>
      </c>
      <c r="T343" s="16" t="n">
        <v>0</v>
      </c>
      <c r="U343" s="15" t="inlineStr">
        <is>
          <t>None (natural flavours)</t>
        </is>
      </c>
      <c r="V343" s="15" t="inlineStr">
        <is>
          <t>Zero calorie/sugar, wide flavour range, value</t>
        </is>
      </c>
      <c r="W343" s="19" t="n"/>
      <c r="X343" s="19" t="n"/>
      <c r="Y343" s="19" t="n"/>
      <c r="Z343" s="19" t="n"/>
      <c r="AA343" s="15" t="inlineStr">
        <is>
          <t>Medium</t>
        </is>
      </c>
      <c r="AB343" s="15" t="inlineStr">
        <is>
          <t>Value seltzer with broad flavour range</t>
        </is>
      </c>
      <c r="AC343" s="15" t="inlineStr">
        <is>
          <t>Value seltzer with a huge flavour range</t>
        </is>
      </c>
      <c r="AD343" s="15" t="inlineStr">
        <is>
          <t>Lots of flavours at a value price.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355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Polar</t>
        </is>
      </c>
      <c r="B344" s="15" t="inlineStr">
        <is>
          <t>Polar Seltzer | Vanilla | 8-pack 355mL</t>
        </is>
      </c>
      <c r="C344" s="15" t="inlineStr">
        <is>
          <t>5) Sparkling water &amp; soda</t>
        </is>
      </c>
      <c r="D344" s="15" t="inlineStr">
        <is>
          <t>355 mL can</t>
        </is>
      </c>
      <c r="E344" s="16" t="n">
        <v>8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Vanilla</t>
        </is>
      </c>
      <c r="P344" s="16" t="n">
        <v>0</v>
      </c>
      <c r="Q344" s="16" t="n">
        <v>0</v>
      </c>
      <c r="R344" s="15" t="inlineStr">
        <is>
          <t>Not listed</t>
        </is>
      </c>
      <c r="S344" s="16" t="n">
        <v>0</v>
      </c>
      <c r="T344" s="16" t="n">
        <v>0</v>
      </c>
      <c r="U344" s="15" t="inlineStr">
        <is>
          <t>None (natural flavours)</t>
        </is>
      </c>
      <c r="V344" s="15" t="inlineStr">
        <is>
          <t>Zero calorie/sugar, wide flavour range, value</t>
        </is>
      </c>
      <c r="W344" s="19" t="n"/>
      <c r="X344" s="19" t="n"/>
      <c r="Y344" s="19" t="n"/>
      <c r="Z344" s="19" t="n"/>
      <c r="AA344" s="15" t="inlineStr">
        <is>
          <t>Medium</t>
        </is>
      </c>
      <c r="AB344" s="15" t="inlineStr">
        <is>
          <t>Value seltzer with broad flavour range</t>
        </is>
      </c>
      <c r="AC344" s="15" t="inlineStr">
        <is>
          <t>Value seltzer with a huge flavour range</t>
        </is>
      </c>
      <c r="AD344" s="15" t="inlineStr">
        <is>
          <t>Lots of flavours at a value price.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355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Polar</t>
        </is>
      </c>
      <c r="B345" s="15" t="inlineStr">
        <is>
          <t>Polar Seltzer | Vanilla | 12-pack 355mL</t>
        </is>
      </c>
      <c r="C345" s="15" t="inlineStr">
        <is>
          <t>5) Sparkling water &amp; soda</t>
        </is>
      </c>
      <c r="D345" s="15" t="inlineStr">
        <is>
          <t>355 mL can</t>
        </is>
      </c>
      <c r="E345" s="16" t="n">
        <v>12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Vanilla</t>
        </is>
      </c>
      <c r="P345" s="16" t="n">
        <v>0</v>
      </c>
      <c r="Q345" s="16" t="n">
        <v>0</v>
      </c>
      <c r="R345" s="15" t="inlineStr">
        <is>
          <t>Not listed</t>
        </is>
      </c>
      <c r="S345" s="16" t="n">
        <v>0</v>
      </c>
      <c r="T345" s="16" t="n">
        <v>0</v>
      </c>
      <c r="U345" s="15" t="inlineStr">
        <is>
          <t>None (natural flavours)</t>
        </is>
      </c>
      <c r="V345" s="15" t="inlineStr">
        <is>
          <t>Zero calorie/sugar, wide flavour range, value</t>
        </is>
      </c>
      <c r="W345" s="19" t="n"/>
      <c r="X345" s="19" t="n"/>
      <c r="Y345" s="19" t="n"/>
      <c r="Z345" s="19" t="n"/>
      <c r="AA345" s="15" t="inlineStr">
        <is>
          <t>Medium</t>
        </is>
      </c>
      <c r="AB345" s="15" t="inlineStr">
        <is>
          <t>Value seltzer with broad flavour range</t>
        </is>
      </c>
      <c r="AC345" s="15" t="inlineStr">
        <is>
          <t>Value seltzer with a huge flavour range</t>
        </is>
      </c>
      <c r="AD345" s="15" t="inlineStr">
        <is>
          <t>Lots of flavours at a value price.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355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Polar</t>
        </is>
      </c>
      <c r="B346" s="15" t="inlineStr">
        <is>
          <t>Polar Seltzer | Vanilla | 15-pack 355mL</t>
        </is>
      </c>
      <c r="C346" s="15" t="inlineStr">
        <is>
          <t>5) Sparkling water &amp; soda</t>
        </is>
      </c>
      <c r="D346" s="15" t="inlineStr">
        <is>
          <t>355 mL can</t>
        </is>
      </c>
      <c r="E346" s="16" t="n">
        <v>15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Vanilla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 (natural flavours)</t>
        </is>
      </c>
      <c r="V346" s="15" t="inlineStr">
        <is>
          <t>Zero calorie/sugar, wide flavour range, value</t>
        </is>
      </c>
      <c r="W346" s="19" t="n"/>
      <c r="X346" s="19" t="n"/>
      <c r="Y346" s="19" t="n"/>
      <c r="Z346" s="19" t="n"/>
      <c r="AA346" s="15" t="inlineStr">
        <is>
          <t>Medium</t>
        </is>
      </c>
      <c r="AB346" s="15" t="inlineStr">
        <is>
          <t>Value seltzer with broad flavour range</t>
        </is>
      </c>
      <c r="AC346" s="15" t="inlineStr">
        <is>
          <t>Value seltzer with a huge flavour range</t>
        </is>
      </c>
      <c r="AD346" s="15" t="inlineStr">
        <is>
          <t>Lots of flavours at a value price.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355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Polar</t>
        </is>
      </c>
      <c r="B347" s="15" t="inlineStr">
        <is>
          <t>Polar Seltzer | Vanilla | 18-pack 355mL</t>
        </is>
      </c>
      <c r="C347" s="15" t="inlineStr">
        <is>
          <t>5) Sparkling water &amp; soda</t>
        </is>
      </c>
      <c r="D347" s="15" t="inlineStr">
        <is>
          <t>355 mL can</t>
        </is>
      </c>
      <c r="E347" s="16" t="n">
        <v>18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Vanilla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 (natural flavours)</t>
        </is>
      </c>
      <c r="V347" s="15" t="inlineStr">
        <is>
          <t>Zero calorie/sugar, wide flavour range, value</t>
        </is>
      </c>
      <c r="W347" s="19" t="n"/>
      <c r="X347" s="19" t="n"/>
      <c r="Y347" s="19" t="n"/>
      <c r="Z347" s="19" t="n"/>
      <c r="AA347" s="15" t="inlineStr">
        <is>
          <t>Medium</t>
        </is>
      </c>
      <c r="AB347" s="15" t="inlineStr">
        <is>
          <t>Value seltzer with broad flavour range</t>
        </is>
      </c>
      <c r="AC347" s="15" t="inlineStr">
        <is>
          <t>Value seltzer with a huge flavour range</t>
        </is>
      </c>
      <c r="AD347" s="15" t="inlineStr">
        <is>
          <t>Lots of flavours at a value price.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355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Polar</t>
        </is>
      </c>
      <c r="B348" s="15" t="inlineStr">
        <is>
          <t>Polar Seltzer | Vanilla | 24-pack 355mL</t>
        </is>
      </c>
      <c r="C348" s="15" t="inlineStr">
        <is>
          <t>5) Sparkling water &amp; soda</t>
        </is>
      </c>
      <c r="D348" s="15" t="inlineStr">
        <is>
          <t>355 mL can</t>
        </is>
      </c>
      <c r="E348" s="16" t="n">
        <v>24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Vanilla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 (natural flavours)</t>
        </is>
      </c>
      <c r="V348" s="15" t="inlineStr">
        <is>
          <t>Zero calorie/sugar, wide flavour range, value</t>
        </is>
      </c>
      <c r="W348" s="19" t="n"/>
      <c r="X348" s="19" t="n"/>
      <c r="Y348" s="19" t="n"/>
      <c r="Z348" s="19" t="n"/>
      <c r="AA348" s="15" t="inlineStr">
        <is>
          <t>Medium</t>
        </is>
      </c>
      <c r="AB348" s="15" t="inlineStr">
        <is>
          <t>Value seltzer with broad flavour range</t>
        </is>
      </c>
      <c r="AC348" s="15" t="inlineStr">
        <is>
          <t>Value seltzer with a huge flavour range</t>
        </is>
      </c>
      <c r="AD348" s="15" t="inlineStr">
        <is>
          <t>Lots of flavours at a value price.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355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AHA</t>
        </is>
      </c>
      <c r="B349" s="15" t="inlineStr">
        <is>
          <t>AHA Sparkling Water | Lime + Watermelon | single 355mL</t>
        </is>
      </c>
      <c r="C349" s="15" t="inlineStr">
        <is>
          <t>5) Sparkling water &amp; soda</t>
        </is>
      </c>
      <c r="D349" s="15" t="inlineStr">
        <is>
          <t>355 mL can</t>
        </is>
      </c>
      <c r="E349" s="16" t="n">
        <v>1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Lime + Watermelon</t>
        </is>
      </c>
      <c r="P349" s="16" t="n">
        <v>30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 (natural flavours)</t>
        </is>
      </c>
      <c r="V349" s="15" t="inlineStr">
        <is>
          <t>Zero sugar, bold dual-flavour pairings, some with caffeine</t>
        </is>
      </c>
      <c r="W349" s="19" t="n"/>
      <c r="X349" s="19" t="n"/>
      <c r="Y349" s="19" t="n"/>
      <c r="Z349" s="19" t="n"/>
      <c r="AA349" s="15" t="inlineStr">
        <is>
          <t>Medium</t>
        </is>
      </c>
      <c r="AB349" s="15" t="inlineStr">
        <is>
          <t>Coca-Cola seltzer entry; broad distribution</t>
        </is>
      </c>
      <c r="AC349" s="15" t="inlineStr">
        <is>
          <t>Bold paired-flavour seltzer, some caffeinated</t>
        </is>
      </c>
      <c r="AD349" s="15" t="inlineStr">
        <is>
          <t>Unusual flavour pairings (and optional caffeine) at value price.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355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AHA</t>
        </is>
      </c>
      <c r="B350" s="15" t="inlineStr">
        <is>
          <t>AHA Sparkling Water | Lime + Watermelon | 8-pack 355mL</t>
        </is>
      </c>
      <c r="C350" s="15" t="inlineStr">
        <is>
          <t>5) Sparkling water &amp; soda</t>
        </is>
      </c>
      <c r="D350" s="15" t="inlineStr">
        <is>
          <t>355 mL can</t>
        </is>
      </c>
      <c r="E350" s="16" t="n">
        <v>8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Lime + Watermelon</t>
        </is>
      </c>
      <c r="P350" s="16" t="n">
        <v>30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 (natural flavours)</t>
        </is>
      </c>
      <c r="V350" s="15" t="inlineStr">
        <is>
          <t>Zero sugar, bold dual-flavour pairings, some with caffeine</t>
        </is>
      </c>
      <c r="W350" s="19" t="n"/>
      <c r="X350" s="19" t="n"/>
      <c r="Y350" s="19" t="n"/>
      <c r="Z350" s="19" t="n"/>
      <c r="AA350" s="15" t="inlineStr">
        <is>
          <t>Medium</t>
        </is>
      </c>
      <c r="AB350" s="15" t="inlineStr">
        <is>
          <t>Coca-Cola seltzer entry; broad distribution</t>
        </is>
      </c>
      <c r="AC350" s="15" t="inlineStr">
        <is>
          <t>Bold paired-flavour seltzer, some caffeinated</t>
        </is>
      </c>
      <c r="AD350" s="15" t="inlineStr">
        <is>
          <t>Unusual flavour pairings (and optional caffeine) at value price.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355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AHA</t>
        </is>
      </c>
      <c r="B351" s="15" t="inlineStr">
        <is>
          <t>AHA Sparkling Water | Lime + Watermelon | 12-pack 355mL</t>
        </is>
      </c>
      <c r="C351" s="15" t="inlineStr">
        <is>
          <t>5) Sparkling water &amp; soda</t>
        </is>
      </c>
      <c r="D351" s="15" t="inlineStr">
        <is>
          <t>355 mL can</t>
        </is>
      </c>
      <c r="E351" s="16" t="n">
        <v>12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Lime + Watermelon</t>
        </is>
      </c>
      <c r="P351" s="16" t="n">
        <v>30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 (natural flavours)</t>
        </is>
      </c>
      <c r="V351" s="15" t="inlineStr">
        <is>
          <t>Zero sugar, bold dual-flavour pairings, some with caffeine</t>
        </is>
      </c>
      <c r="W351" s="19" t="n"/>
      <c r="X351" s="19" t="n"/>
      <c r="Y351" s="19" t="n"/>
      <c r="Z351" s="19" t="n"/>
      <c r="AA351" s="15" t="inlineStr">
        <is>
          <t>Medium</t>
        </is>
      </c>
      <c r="AB351" s="15" t="inlineStr">
        <is>
          <t>Coca-Cola seltzer entry; broad distribution</t>
        </is>
      </c>
      <c r="AC351" s="15" t="inlineStr">
        <is>
          <t>Bold paired-flavour seltzer, some caffeinated</t>
        </is>
      </c>
      <c r="AD351" s="15" t="inlineStr">
        <is>
          <t>Unusual flavour pairings (and optional caffeine) at value price.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355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AHA</t>
        </is>
      </c>
      <c r="B352" s="15" t="inlineStr">
        <is>
          <t>AHA Sparkling Water | Lime + Watermelon | 15-pack 355mL</t>
        </is>
      </c>
      <c r="C352" s="15" t="inlineStr">
        <is>
          <t>5) Sparkling water &amp; soda</t>
        </is>
      </c>
      <c r="D352" s="15" t="inlineStr">
        <is>
          <t>355 mL can</t>
        </is>
      </c>
      <c r="E352" s="16" t="n">
        <v>15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Lime + Watermelon</t>
        </is>
      </c>
      <c r="P352" s="16" t="n">
        <v>30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 (natural flavours)</t>
        </is>
      </c>
      <c r="V352" s="15" t="inlineStr">
        <is>
          <t>Zero sugar, bold dual-flavour pairings, some with caffeine</t>
        </is>
      </c>
      <c r="W352" s="19" t="n"/>
      <c r="X352" s="19" t="n"/>
      <c r="Y352" s="19" t="n"/>
      <c r="Z352" s="19" t="n"/>
      <c r="AA352" s="15" t="inlineStr">
        <is>
          <t>Medium</t>
        </is>
      </c>
      <c r="AB352" s="15" t="inlineStr">
        <is>
          <t>Coca-Cola seltzer entry; broad distribution</t>
        </is>
      </c>
      <c r="AC352" s="15" t="inlineStr">
        <is>
          <t>Bold paired-flavour seltzer, some caffeinated</t>
        </is>
      </c>
      <c r="AD352" s="15" t="inlineStr">
        <is>
          <t>Unusual flavour pairings (and optional caffeine) at value price.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355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AHA</t>
        </is>
      </c>
      <c r="B353" s="15" t="inlineStr">
        <is>
          <t>AHA Sparkling Water | Lime + Watermelon | 18-pack 355mL</t>
        </is>
      </c>
      <c r="C353" s="15" t="inlineStr">
        <is>
          <t>5) Sparkling water &amp; soda</t>
        </is>
      </c>
      <c r="D353" s="15" t="inlineStr">
        <is>
          <t>355 mL can</t>
        </is>
      </c>
      <c r="E353" s="16" t="n">
        <v>18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Lime + Watermelon</t>
        </is>
      </c>
      <c r="P353" s="16" t="n">
        <v>30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 (natural flavours)</t>
        </is>
      </c>
      <c r="V353" s="15" t="inlineStr">
        <is>
          <t>Zero sugar, bold dual-flavour pairings, some with caffeine</t>
        </is>
      </c>
      <c r="W353" s="19" t="n"/>
      <c r="X353" s="19" t="n"/>
      <c r="Y353" s="19" t="n"/>
      <c r="Z353" s="19" t="n"/>
      <c r="AA353" s="15" t="inlineStr">
        <is>
          <t>Medium</t>
        </is>
      </c>
      <c r="AB353" s="15" t="inlineStr">
        <is>
          <t>Coca-Cola seltzer entry; broad distribution</t>
        </is>
      </c>
      <c r="AC353" s="15" t="inlineStr">
        <is>
          <t>Bold paired-flavour seltzer, some caffeinated</t>
        </is>
      </c>
      <c r="AD353" s="15" t="inlineStr">
        <is>
          <t>Unusual flavour pairings (and optional caffeine) at value price.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355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AHA</t>
        </is>
      </c>
      <c r="B354" s="15" t="inlineStr">
        <is>
          <t>AHA Sparkling Water | Lime + Watermelon | 24-pack 355mL</t>
        </is>
      </c>
      <c r="C354" s="15" t="inlineStr">
        <is>
          <t>5) Sparkling water &amp; soda</t>
        </is>
      </c>
      <c r="D354" s="15" t="inlineStr">
        <is>
          <t>355 mL can</t>
        </is>
      </c>
      <c r="E354" s="16" t="n">
        <v>24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Lime + Watermelon</t>
        </is>
      </c>
      <c r="P354" s="16" t="n">
        <v>30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 (natural flavours)</t>
        </is>
      </c>
      <c r="V354" s="15" t="inlineStr">
        <is>
          <t>Zero sugar, bold dual-flavour pairings, some with caffeine</t>
        </is>
      </c>
      <c r="W354" s="19" t="n"/>
      <c r="X354" s="19" t="n"/>
      <c r="Y354" s="19" t="n"/>
      <c r="Z354" s="19" t="n"/>
      <c r="AA354" s="15" t="inlineStr">
        <is>
          <t>Medium</t>
        </is>
      </c>
      <c r="AB354" s="15" t="inlineStr">
        <is>
          <t>Coca-Cola seltzer entry; broad distribution</t>
        </is>
      </c>
      <c r="AC354" s="15" t="inlineStr">
        <is>
          <t>Bold paired-flavour seltzer, some caffeinated</t>
        </is>
      </c>
      <c r="AD354" s="15" t="inlineStr">
        <is>
          <t>Unusual flavour pairings (and optional caffeine) at value price.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355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AHA</t>
        </is>
      </c>
      <c r="B355" s="15" t="inlineStr">
        <is>
          <t>AHA Sparkling Water | Citrus + Green Tea (+caffeine) | single 355mL</t>
        </is>
      </c>
      <c r="C355" s="15" t="inlineStr">
        <is>
          <t>5) Sparkling water &amp; soda</t>
        </is>
      </c>
      <c r="D355" s="15" t="inlineStr">
        <is>
          <t>355 mL can</t>
        </is>
      </c>
      <c r="E355" s="16" t="n">
        <v>1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Citrus + Green Tea (+caffeine)</t>
        </is>
      </c>
      <c r="P355" s="16" t="n">
        <v>30</v>
      </c>
      <c r="Q355" s="16" t="n">
        <v>0</v>
      </c>
      <c r="R355" s="15" t="inlineStr">
        <is>
          <t>Not listed</t>
        </is>
      </c>
      <c r="S355" s="16" t="n">
        <v>0</v>
      </c>
      <c r="T355" s="16" t="n">
        <v>0</v>
      </c>
      <c r="U355" s="15" t="inlineStr">
        <is>
          <t>None (natural flavours)</t>
        </is>
      </c>
      <c r="V355" s="15" t="inlineStr">
        <is>
          <t>Zero sugar, bold dual-flavour pairings, some with caffeine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Coca-Cola seltzer entry; broad distribution</t>
        </is>
      </c>
      <c r="AC355" s="15" t="inlineStr">
        <is>
          <t>Bold paired-flavour seltzer, some caffeinated</t>
        </is>
      </c>
      <c r="AD355" s="15" t="inlineStr">
        <is>
          <t>Unusual flavour pairings (and optional caffeine) at value price.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355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AHA</t>
        </is>
      </c>
      <c r="B356" s="15" t="inlineStr">
        <is>
          <t>AHA Sparkling Water | Citrus + Green Tea (+caffeine) | 8-pack 355mL</t>
        </is>
      </c>
      <c r="C356" s="15" t="inlineStr">
        <is>
          <t>5) Sparkling water &amp; soda</t>
        </is>
      </c>
      <c r="D356" s="15" t="inlineStr">
        <is>
          <t>355 mL can</t>
        </is>
      </c>
      <c r="E356" s="16" t="n">
        <v>8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Citrus + Green Tea (+caffeine)</t>
        </is>
      </c>
      <c r="P356" s="16" t="n">
        <v>30</v>
      </c>
      <c r="Q356" s="16" t="n">
        <v>0</v>
      </c>
      <c r="R356" s="15" t="inlineStr">
        <is>
          <t>Not listed</t>
        </is>
      </c>
      <c r="S356" s="16" t="n">
        <v>0</v>
      </c>
      <c r="T356" s="16" t="n">
        <v>0</v>
      </c>
      <c r="U356" s="15" t="inlineStr">
        <is>
          <t>None (natural flavours)</t>
        </is>
      </c>
      <c r="V356" s="15" t="inlineStr">
        <is>
          <t>Zero sugar, bold dual-flavour pairings, some with caffeine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Coca-Cola seltzer entry; broad distribution</t>
        </is>
      </c>
      <c r="AC356" s="15" t="inlineStr">
        <is>
          <t>Bold paired-flavour seltzer, some caffeinated</t>
        </is>
      </c>
      <c r="AD356" s="15" t="inlineStr">
        <is>
          <t>Unusual flavour pairings (and optional caffeine) at value price.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355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AHA</t>
        </is>
      </c>
      <c r="B357" s="15" t="inlineStr">
        <is>
          <t>AHA Sparkling Water | Citrus + Green Tea (+caffeine) | 12-pack 355mL</t>
        </is>
      </c>
      <c r="C357" s="15" t="inlineStr">
        <is>
          <t>5) Sparkling water &amp; soda</t>
        </is>
      </c>
      <c r="D357" s="15" t="inlineStr">
        <is>
          <t>355 mL can</t>
        </is>
      </c>
      <c r="E357" s="16" t="n">
        <v>12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Citrus + Green Tea (+caffeine)</t>
        </is>
      </c>
      <c r="P357" s="16" t="n">
        <v>30</v>
      </c>
      <c r="Q357" s="16" t="n">
        <v>0</v>
      </c>
      <c r="R357" s="15" t="inlineStr">
        <is>
          <t>Not listed</t>
        </is>
      </c>
      <c r="S357" s="16" t="n">
        <v>0</v>
      </c>
      <c r="T357" s="16" t="n">
        <v>0</v>
      </c>
      <c r="U357" s="15" t="inlineStr">
        <is>
          <t>None (natural flavours)</t>
        </is>
      </c>
      <c r="V357" s="15" t="inlineStr">
        <is>
          <t>Zero sugar, bold dual-flavour pairings, some with caffeine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Coca-Cola seltzer entry; broad distribution</t>
        </is>
      </c>
      <c r="AC357" s="15" t="inlineStr">
        <is>
          <t>Bold paired-flavour seltzer, some caffeinated</t>
        </is>
      </c>
      <c r="AD357" s="15" t="inlineStr">
        <is>
          <t>Unusual flavour pairings (and optional caffeine) at value price.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355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AHA</t>
        </is>
      </c>
      <c r="B358" s="15" t="inlineStr">
        <is>
          <t>AHA Sparkling Water | Citrus + Green Tea (+caffeine) | 15-pack 355mL</t>
        </is>
      </c>
      <c r="C358" s="15" t="inlineStr">
        <is>
          <t>5) Sparkling water &amp; soda</t>
        </is>
      </c>
      <c r="D358" s="15" t="inlineStr">
        <is>
          <t>355 mL can</t>
        </is>
      </c>
      <c r="E358" s="16" t="n">
        <v>15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Citrus + Green Tea (+caffeine)</t>
        </is>
      </c>
      <c r="P358" s="16" t="n">
        <v>30</v>
      </c>
      <c r="Q358" s="16" t="n">
        <v>0</v>
      </c>
      <c r="R358" s="15" t="inlineStr">
        <is>
          <t>Not listed</t>
        </is>
      </c>
      <c r="S358" s="16" t="n">
        <v>0</v>
      </c>
      <c r="T358" s="16" t="n">
        <v>0</v>
      </c>
      <c r="U358" s="15" t="inlineStr">
        <is>
          <t>None (natural flavours)</t>
        </is>
      </c>
      <c r="V358" s="15" t="inlineStr">
        <is>
          <t>Zero sugar, bold dual-flavour pairings, some with caffeine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Coca-Cola seltzer entry; broad distribution</t>
        </is>
      </c>
      <c r="AC358" s="15" t="inlineStr">
        <is>
          <t>Bold paired-flavour seltzer, some caffeinated</t>
        </is>
      </c>
      <c r="AD358" s="15" t="inlineStr">
        <is>
          <t>Unusual flavour pairings (and optional caffeine) at value price.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355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AHA</t>
        </is>
      </c>
      <c r="B359" s="15" t="inlineStr">
        <is>
          <t>AHA Sparkling Water | Citrus + Green Tea (+caffeine) | 18-pack 355mL</t>
        </is>
      </c>
      <c r="C359" s="15" t="inlineStr">
        <is>
          <t>5) Sparkling water &amp; soda</t>
        </is>
      </c>
      <c r="D359" s="15" t="inlineStr">
        <is>
          <t>355 mL can</t>
        </is>
      </c>
      <c r="E359" s="16" t="n">
        <v>18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Citrus + Green Tea (+caffeine)</t>
        </is>
      </c>
      <c r="P359" s="16" t="n">
        <v>30</v>
      </c>
      <c r="Q359" s="16" t="n">
        <v>0</v>
      </c>
      <c r="R359" s="15" t="inlineStr">
        <is>
          <t>Not listed</t>
        </is>
      </c>
      <c r="S359" s="16" t="n">
        <v>0</v>
      </c>
      <c r="T359" s="16" t="n">
        <v>0</v>
      </c>
      <c r="U359" s="15" t="inlineStr">
        <is>
          <t>None (natural flavours)</t>
        </is>
      </c>
      <c r="V359" s="15" t="inlineStr">
        <is>
          <t>Zero sugar, bold dual-flavour pairings, some with caffeine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Coca-Cola seltzer entry; broad distribution</t>
        </is>
      </c>
      <c r="AC359" s="15" t="inlineStr">
        <is>
          <t>Bold paired-flavour seltzer, some caffeinated</t>
        </is>
      </c>
      <c r="AD359" s="15" t="inlineStr">
        <is>
          <t>Unusual flavour pairings (and optional caffeine) at value price.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355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AHA</t>
        </is>
      </c>
      <c r="B360" s="15" t="inlineStr">
        <is>
          <t>AHA Sparkling Water | Citrus + Green Tea (+caffeine) | 24-pack 355mL</t>
        </is>
      </c>
      <c r="C360" s="15" t="inlineStr">
        <is>
          <t>5) Sparkling water &amp; soda</t>
        </is>
      </c>
      <c r="D360" s="15" t="inlineStr">
        <is>
          <t>355 mL can</t>
        </is>
      </c>
      <c r="E360" s="16" t="n">
        <v>24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Citrus + Green Tea (+caffeine)</t>
        </is>
      </c>
      <c r="P360" s="16" t="n">
        <v>30</v>
      </c>
      <c r="Q360" s="16" t="n">
        <v>0</v>
      </c>
      <c r="R360" s="15" t="inlineStr">
        <is>
          <t>Not listed</t>
        </is>
      </c>
      <c r="S360" s="16" t="n">
        <v>0</v>
      </c>
      <c r="T360" s="16" t="n">
        <v>0</v>
      </c>
      <c r="U360" s="15" t="inlineStr">
        <is>
          <t>None (natural flavours)</t>
        </is>
      </c>
      <c r="V360" s="15" t="inlineStr">
        <is>
          <t>Zero sugar, bold dual-flavour pairings, some with caffeine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Coca-Cola seltzer entry; broad distribution</t>
        </is>
      </c>
      <c r="AC360" s="15" t="inlineStr">
        <is>
          <t>Bold paired-flavour seltzer, some caffeinated</t>
        </is>
      </c>
      <c r="AD360" s="15" t="inlineStr">
        <is>
          <t>Unusual flavour pairings (and optional caffeine) at value price.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355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AHA</t>
        </is>
      </c>
      <c r="B361" s="15" t="inlineStr">
        <is>
          <t>AHA Sparkling Water | Black Cherry + Coffee | single 355mL</t>
        </is>
      </c>
      <c r="C361" s="15" t="inlineStr">
        <is>
          <t>5) Sparkling water &amp; soda</t>
        </is>
      </c>
      <c r="D361" s="15" t="inlineStr">
        <is>
          <t>355 mL can</t>
        </is>
      </c>
      <c r="E361" s="16" t="n">
        <v>1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Black Cherry + Coffee</t>
        </is>
      </c>
      <c r="P361" s="16" t="n">
        <v>30</v>
      </c>
      <c r="Q361" s="16" t="n">
        <v>0</v>
      </c>
      <c r="R361" s="15" t="inlineStr">
        <is>
          <t>Not listed</t>
        </is>
      </c>
      <c r="S361" s="16" t="n">
        <v>0</v>
      </c>
      <c r="T361" s="16" t="n">
        <v>0</v>
      </c>
      <c r="U361" s="15" t="inlineStr">
        <is>
          <t>None (natural flavours)</t>
        </is>
      </c>
      <c r="V361" s="15" t="inlineStr">
        <is>
          <t>Zero sugar, bold dual-flavour pairings, some with caffeine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Coca-Cola seltzer entry; broad distribution</t>
        </is>
      </c>
      <c r="AC361" s="15" t="inlineStr">
        <is>
          <t>Bold paired-flavour seltzer, some caffeinated</t>
        </is>
      </c>
      <c r="AD361" s="15" t="inlineStr">
        <is>
          <t>Unusual flavour pairings (and optional caffeine) at value price.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355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AHA</t>
        </is>
      </c>
      <c r="B362" s="15" t="inlineStr">
        <is>
          <t>AHA Sparkling Water | Black Cherry + Coffee | 8-pack 355mL</t>
        </is>
      </c>
      <c r="C362" s="15" t="inlineStr">
        <is>
          <t>5) Sparkling water &amp; soda</t>
        </is>
      </c>
      <c r="D362" s="15" t="inlineStr">
        <is>
          <t>355 mL can</t>
        </is>
      </c>
      <c r="E362" s="16" t="n">
        <v>8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Black Cherry + Coffee</t>
        </is>
      </c>
      <c r="P362" s="16" t="n">
        <v>30</v>
      </c>
      <c r="Q362" s="16" t="n">
        <v>0</v>
      </c>
      <c r="R362" s="15" t="inlineStr">
        <is>
          <t>Not listed</t>
        </is>
      </c>
      <c r="S362" s="16" t="n">
        <v>0</v>
      </c>
      <c r="T362" s="16" t="n">
        <v>0</v>
      </c>
      <c r="U362" s="15" t="inlineStr">
        <is>
          <t>None (natural flavours)</t>
        </is>
      </c>
      <c r="V362" s="15" t="inlineStr">
        <is>
          <t>Zero sugar, bold dual-flavour pairings, some with caffeine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Coca-Cola seltzer entry; broad distribution</t>
        </is>
      </c>
      <c r="AC362" s="15" t="inlineStr">
        <is>
          <t>Bold paired-flavour seltzer, some caffeinated</t>
        </is>
      </c>
      <c r="AD362" s="15" t="inlineStr">
        <is>
          <t>Unusual flavour pairings (and optional caffeine) at value price.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355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AHA</t>
        </is>
      </c>
      <c r="B363" s="15" t="inlineStr">
        <is>
          <t>AHA Sparkling Water | Black Cherry + Coffee | 12-pack 355mL</t>
        </is>
      </c>
      <c r="C363" s="15" t="inlineStr">
        <is>
          <t>5) Sparkling water &amp; soda</t>
        </is>
      </c>
      <c r="D363" s="15" t="inlineStr">
        <is>
          <t>355 mL can</t>
        </is>
      </c>
      <c r="E363" s="16" t="n">
        <v>12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Black Cherry + Coffee</t>
        </is>
      </c>
      <c r="P363" s="16" t="n">
        <v>30</v>
      </c>
      <c r="Q363" s="16" t="n">
        <v>0</v>
      </c>
      <c r="R363" s="15" t="inlineStr">
        <is>
          <t>Not listed</t>
        </is>
      </c>
      <c r="S363" s="16" t="n">
        <v>0</v>
      </c>
      <c r="T363" s="16" t="n">
        <v>0</v>
      </c>
      <c r="U363" s="15" t="inlineStr">
        <is>
          <t>None (natural flavours)</t>
        </is>
      </c>
      <c r="V363" s="15" t="inlineStr">
        <is>
          <t>Zero sugar, bold dual-flavour pairings, some with caffeine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Coca-Cola seltzer entry; broad distribution</t>
        </is>
      </c>
      <c r="AC363" s="15" t="inlineStr">
        <is>
          <t>Bold paired-flavour seltzer, some caffeinated</t>
        </is>
      </c>
      <c r="AD363" s="15" t="inlineStr">
        <is>
          <t>Unusual flavour pairings (and optional caffeine) at value price.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355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AHA</t>
        </is>
      </c>
      <c r="B364" s="15" t="inlineStr">
        <is>
          <t>AHA Sparkling Water | Black Cherry + Coffee | 15-pack 355mL</t>
        </is>
      </c>
      <c r="C364" s="15" t="inlineStr">
        <is>
          <t>5) Sparkling water &amp; soda</t>
        </is>
      </c>
      <c r="D364" s="15" t="inlineStr">
        <is>
          <t>355 mL can</t>
        </is>
      </c>
      <c r="E364" s="16" t="n">
        <v>15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Black Cherry + Coffee</t>
        </is>
      </c>
      <c r="P364" s="16" t="n">
        <v>30</v>
      </c>
      <c r="Q364" s="16" t="n">
        <v>0</v>
      </c>
      <c r="R364" s="15" t="inlineStr">
        <is>
          <t>Not listed</t>
        </is>
      </c>
      <c r="S364" s="16" t="n">
        <v>0</v>
      </c>
      <c r="T364" s="16" t="n">
        <v>0</v>
      </c>
      <c r="U364" s="15" t="inlineStr">
        <is>
          <t>None (natural flavours)</t>
        </is>
      </c>
      <c r="V364" s="15" t="inlineStr">
        <is>
          <t>Zero sugar, bold dual-flavour pairings, some with caffeine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Coca-Cola seltzer entry; broad distribution</t>
        </is>
      </c>
      <c r="AC364" s="15" t="inlineStr">
        <is>
          <t>Bold paired-flavour seltzer, some caffeinated</t>
        </is>
      </c>
      <c r="AD364" s="15" t="inlineStr">
        <is>
          <t>Unusual flavour pairings (and optional caffeine) at value price.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355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AHA</t>
        </is>
      </c>
      <c r="B365" s="15" t="inlineStr">
        <is>
          <t>AHA Sparkling Water | Black Cherry + Coffee | 18-pack 355mL</t>
        </is>
      </c>
      <c r="C365" s="15" t="inlineStr">
        <is>
          <t>5) Sparkling water &amp; soda</t>
        </is>
      </c>
      <c r="D365" s="15" t="inlineStr">
        <is>
          <t>355 mL can</t>
        </is>
      </c>
      <c r="E365" s="16" t="n">
        <v>18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Black Cherry + Coffee</t>
        </is>
      </c>
      <c r="P365" s="16" t="n">
        <v>30</v>
      </c>
      <c r="Q365" s="16" t="n">
        <v>0</v>
      </c>
      <c r="R365" s="15" t="inlineStr">
        <is>
          <t>Not listed</t>
        </is>
      </c>
      <c r="S365" s="16" t="n">
        <v>0</v>
      </c>
      <c r="T365" s="16" t="n">
        <v>0</v>
      </c>
      <c r="U365" s="15" t="inlineStr">
        <is>
          <t>None (natural flavours)</t>
        </is>
      </c>
      <c r="V365" s="15" t="inlineStr">
        <is>
          <t>Zero sugar, bold dual-flavour pairings, some with caffeine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Coca-Cola seltzer entry; broad distribution</t>
        </is>
      </c>
      <c r="AC365" s="15" t="inlineStr">
        <is>
          <t>Bold paired-flavour seltzer, some caffeinated</t>
        </is>
      </c>
      <c r="AD365" s="15" t="inlineStr">
        <is>
          <t>Unusual flavour pairings (and optional caffeine) at value price.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355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AHA</t>
        </is>
      </c>
      <c r="B366" s="15" t="inlineStr">
        <is>
          <t>AHA Sparkling Water | Black Cherry + Coffee | 24-pack 355mL</t>
        </is>
      </c>
      <c r="C366" s="15" t="inlineStr">
        <is>
          <t>5) Sparkling water &amp; soda</t>
        </is>
      </c>
      <c r="D366" s="15" t="inlineStr">
        <is>
          <t>355 mL can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Black Cherry + Coffee</t>
        </is>
      </c>
      <c r="P366" s="16" t="n">
        <v>30</v>
      </c>
      <c r="Q366" s="16" t="n">
        <v>0</v>
      </c>
      <c r="R366" s="15" t="inlineStr">
        <is>
          <t>Not listed</t>
        </is>
      </c>
      <c r="S366" s="16" t="n">
        <v>0</v>
      </c>
      <c r="T366" s="16" t="n">
        <v>0</v>
      </c>
      <c r="U366" s="15" t="inlineStr">
        <is>
          <t>None (natural flavours)</t>
        </is>
      </c>
      <c r="V366" s="15" t="inlineStr">
        <is>
          <t>Zero sugar, bold dual-flavour pairings, some with caffeine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Coca-Cola seltzer entry; broad distribution</t>
        </is>
      </c>
      <c r="AC366" s="15" t="inlineStr">
        <is>
          <t>Bold paired-flavour seltzer, some caffeinated</t>
        </is>
      </c>
      <c r="AD366" s="15" t="inlineStr">
        <is>
          <t>Unusual flavour pairings (and optional caffeine) at value price.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355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AHA</t>
        </is>
      </c>
      <c r="B367" s="15" t="inlineStr">
        <is>
          <t>AHA Sparkling Water | Peach + Honey | single 355mL</t>
        </is>
      </c>
      <c r="C367" s="15" t="inlineStr">
        <is>
          <t>5) Sparkling water &amp; soda</t>
        </is>
      </c>
      <c r="D367" s="15" t="inlineStr">
        <is>
          <t>355 mL can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Peach + Honey</t>
        </is>
      </c>
      <c r="P367" s="16" t="n">
        <v>30</v>
      </c>
      <c r="Q367" s="16" t="n">
        <v>0</v>
      </c>
      <c r="R367" s="15" t="inlineStr">
        <is>
          <t>Not listed</t>
        </is>
      </c>
      <c r="S367" s="16" t="n">
        <v>0</v>
      </c>
      <c r="T367" s="16" t="n">
        <v>0</v>
      </c>
      <c r="U367" s="15" t="inlineStr">
        <is>
          <t>None (natural flavours)</t>
        </is>
      </c>
      <c r="V367" s="15" t="inlineStr">
        <is>
          <t>Zero sugar, bold dual-flavour pairings, some with caffeine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Coca-Cola seltzer entry; broad distribution</t>
        </is>
      </c>
      <c r="AC367" s="15" t="inlineStr">
        <is>
          <t>Bold paired-flavour seltzer, some caffeinated</t>
        </is>
      </c>
      <c r="AD367" s="15" t="inlineStr">
        <is>
          <t>Unusual flavour pairings (and optional caffeine) at value price.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355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AHA</t>
        </is>
      </c>
      <c r="B368" s="15" t="inlineStr">
        <is>
          <t>AHA Sparkling Water | Peach + Honey | 8-pack 355mL</t>
        </is>
      </c>
      <c r="C368" s="15" t="inlineStr">
        <is>
          <t>5) Sparkling water &amp; soda</t>
        </is>
      </c>
      <c r="D368" s="15" t="inlineStr">
        <is>
          <t>355 mL can</t>
        </is>
      </c>
      <c r="E368" s="16" t="n">
        <v>8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Peach + Honey</t>
        </is>
      </c>
      <c r="P368" s="16" t="n">
        <v>30</v>
      </c>
      <c r="Q368" s="16" t="n">
        <v>0</v>
      </c>
      <c r="R368" s="15" t="inlineStr">
        <is>
          <t>Not listed</t>
        </is>
      </c>
      <c r="S368" s="16" t="n">
        <v>0</v>
      </c>
      <c r="T368" s="16" t="n">
        <v>0</v>
      </c>
      <c r="U368" s="15" t="inlineStr">
        <is>
          <t>None (natural flavours)</t>
        </is>
      </c>
      <c r="V368" s="15" t="inlineStr">
        <is>
          <t>Zero sugar, bold dual-flavour pairings, some with caffeine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Coca-Cola seltzer entry; broad distribution</t>
        </is>
      </c>
      <c r="AC368" s="15" t="inlineStr">
        <is>
          <t>Bold paired-flavour seltzer, some caffeinated</t>
        </is>
      </c>
      <c r="AD368" s="15" t="inlineStr">
        <is>
          <t>Unusual flavour pairings (and optional caffeine) at value price.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355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AHA</t>
        </is>
      </c>
      <c r="B369" s="15" t="inlineStr">
        <is>
          <t>AHA Sparkling Water | Peach + Honey | 12-pack 355mL</t>
        </is>
      </c>
      <c r="C369" s="15" t="inlineStr">
        <is>
          <t>5) Sparkling water &amp; soda</t>
        </is>
      </c>
      <c r="D369" s="15" t="inlineStr">
        <is>
          <t>355 mL can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Peach + Honey</t>
        </is>
      </c>
      <c r="P369" s="16" t="n">
        <v>30</v>
      </c>
      <c r="Q369" s="16" t="n">
        <v>0</v>
      </c>
      <c r="R369" s="15" t="inlineStr">
        <is>
          <t>Not listed</t>
        </is>
      </c>
      <c r="S369" s="16" t="n">
        <v>0</v>
      </c>
      <c r="T369" s="16" t="n">
        <v>0</v>
      </c>
      <c r="U369" s="15" t="inlineStr">
        <is>
          <t>None (natural flavours)</t>
        </is>
      </c>
      <c r="V369" s="15" t="inlineStr">
        <is>
          <t>Zero sugar, bold dual-flavour pairings, some with caffeine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Coca-Cola seltzer entry; broad distribution</t>
        </is>
      </c>
      <c r="AC369" s="15" t="inlineStr">
        <is>
          <t>Bold paired-flavour seltzer, some caffeinated</t>
        </is>
      </c>
      <c r="AD369" s="15" t="inlineStr">
        <is>
          <t>Unusual flavour pairings (and optional caffeine) at value price.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355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AHA</t>
        </is>
      </c>
      <c r="B370" s="15" t="inlineStr">
        <is>
          <t>AHA Sparkling Water | Peach + Honey | 15-pack 355mL</t>
        </is>
      </c>
      <c r="C370" s="15" t="inlineStr">
        <is>
          <t>5) Sparkling water &amp; soda</t>
        </is>
      </c>
      <c r="D370" s="15" t="inlineStr">
        <is>
          <t>355 mL can</t>
        </is>
      </c>
      <c r="E370" s="16" t="n">
        <v>15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Peach + Honey</t>
        </is>
      </c>
      <c r="P370" s="16" t="n">
        <v>30</v>
      </c>
      <c r="Q370" s="16" t="n">
        <v>0</v>
      </c>
      <c r="R370" s="15" t="inlineStr">
        <is>
          <t>Not listed</t>
        </is>
      </c>
      <c r="S370" s="16" t="n">
        <v>0</v>
      </c>
      <c r="T370" s="16" t="n">
        <v>0</v>
      </c>
      <c r="U370" s="15" t="inlineStr">
        <is>
          <t>None (natural flavours)</t>
        </is>
      </c>
      <c r="V370" s="15" t="inlineStr">
        <is>
          <t>Zero sugar, bold dual-flavour pairings, some with caffeine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Coca-Cola seltzer entry; broad distribution</t>
        </is>
      </c>
      <c r="AC370" s="15" t="inlineStr">
        <is>
          <t>Bold paired-flavour seltzer, some caffeinated</t>
        </is>
      </c>
      <c r="AD370" s="15" t="inlineStr">
        <is>
          <t>Unusual flavour pairings (and optional caffeine) at value price.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355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AHA</t>
        </is>
      </c>
      <c r="B371" s="15" t="inlineStr">
        <is>
          <t>AHA Sparkling Water | Peach + Honey | 18-pack 355mL</t>
        </is>
      </c>
      <c r="C371" s="15" t="inlineStr">
        <is>
          <t>5) Sparkling water &amp; soda</t>
        </is>
      </c>
      <c r="D371" s="15" t="inlineStr">
        <is>
          <t>355 mL can</t>
        </is>
      </c>
      <c r="E371" s="16" t="n">
        <v>18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Peach + Honey</t>
        </is>
      </c>
      <c r="P371" s="16" t="n">
        <v>30</v>
      </c>
      <c r="Q371" s="16" t="n">
        <v>0</v>
      </c>
      <c r="R371" s="15" t="inlineStr">
        <is>
          <t>Not listed</t>
        </is>
      </c>
      <c r="S371" s="16" t="n">
        <v>0</v>
      </c>
      <c r="T371" s="16" t="n">
        <v>0</v>
      </c>
      <c r="U371" s="15" t="inlineStr">
        <is>
          <t>None (natural flavours)</t>
        </is>
      </c>
      <c r="V371" s="15" t="inlineStr">
        <is>
          <t>Zero sugar, bold dual-flavour pairings, some with caffeine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Coca-Cola seltzer entry; broad distribution</t>
        </is>
      </c>
      <c r="AC371" s="15" t="inlineStr">
        <is>
          <t>Bold paired-flavour seltzer, some caffeinated</t>
        </is>
      </c>
      <c r="AD371" s="15" t="inlineStr">
        <is>
          <t>Unusual flavour pairings (and optional caffeine) at value price.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355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AHA</t>
        </is>
      </c>
      <c r="B372" s="15" t="inlineStr">
        <is>
          <t>AHA Sparkling Water | Peach + Honey | 24-pack 355mL</t>
        </is>
      </c>
      <c r="C372" s="15" t="inlineStr">
        <is>
          <t>5) Sparkling water &amp; soda</t>
        </is>
      </c>
      <c r="D372" s="15" t="inlineStr">
        <is>
          <t>355 mL can</t>
        </is>
      </c>
      <c r="E372" s="16" t="n">
        <v>24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Peach + Honey</t>
        </is>
      </c>
      <c r="P372" s="16" t="n">
        <v>30</v>
      </c>
      <c r="Q372" s="16" t="n">
        <v>0</v>
      </c>
      <c r="R372" s="15" t="inlineStr">
        <is>
          <t>Not listed</t>
        </is>
      </c>
      <c r="S372" s="16" t="n">
        <v>0</v>
      </c>
      <c r="T372" s="16" t="n">
        <v>0</v>
      </c>
      <c r="U372" s="15" t="inlineStr">
        <is>
          <t>None (natural flavours)</t>
        </is>
      </c>
      <c r="V372" s="15" t="inlineStr">
        <is>
          <t>Zero sugar, bold dual-flavour pairings, some with caffeine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Coca-Cola seltzer entry; broad distribution</t>
        </is>
      </c>
      <c r="AC372" s="15" t="inlineStr">
        <is>
          <t>Bold paired-flavour seltzer, some caffeinated</t>
        </is>
      </c>
      <c r="AD372" s="15" t="inlineStr">
        <is>
          <t>Unusual flavour pairings (and optional caffeine) at value price.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355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Montellier</t>
        </is>
      </c>
      <c r="B373" s="15" t="inlineStr">
        <is>
          <t>Montellier Carbonated Natural Spring Water | Original | single 355mL</t>
        </is>
      </c>
      <c r="C373" s="15" t="inlineStr">
        <is>
          <t>5) Sparkling water &amp; soda</t>
        </is>
      </c>
      <c r="D373" s="15" t="inlineStr">
        <is>
          <t>355 mL can</t>
        </is>
      </c>
      <c r="E373" s="16" t="n">
        <v>1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Original</t>
        </is>
      </c>
      <c r="P373" s="16" t="n">
        <v>0</v>
      </c>
      <c r="Q373" s="16" t="n">
        <v>5</v>
      </c>
      <c r="R373" s="15" t="inlineStr">
        <is>
          <t>Not listed</t>
        </is>
      </c>
      <c r="S373" s="16" t="n">
        <v>0</v>
      </c>
      <c r="T373" s="16" t="n">
        <v>0</v>
      </c>
      <c r="U373" s="15" t="inlineStr">
        <is>
          <t>None</t>
        </is>
      </c>
      <c r="V373" s="15" t="inlineStr">
        <is>
          <t>Canadian natural spring water, carbonated, zero everything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Established Canadian sparkling brand (domestic strength)</t>
        </is>
      </c>
      <c r="AC373" s="15" t="inlineStr">
        <is>
          <t>Canadian carbonated spring water</t>
        </is>
      </c>
      <c r="AD373" s="15" t="inlineStr">
        <is>
          <t>Local Canadian sparkling water, often value priced.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355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Montellier</t>
        </is>
      </c>
      <c r="B374" s="15" t="inlineStr">
        <is>
          <t>Montellier Carbonated Natural Spring Water | Original | 8-pack 355mL</t>
        </is>
      </c>
      <c r="C374" s="15" t="inlineStr">
        <is>
          <t>5) Sparkling water &amp; soda</t>
        </is>
      </c>
      <c r="D374" s="15" t="inlineStr">
        <is>
          <t>355 mL can</t>
        </is>
      </c>
      <c r="E374" s="16" t="n">
        <v>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Original</t>
        </is>
      </c>
      <c r="P374" s="16" t="n">
        <v>0</v>
      </c>
      <c r="Q374" s="16" t="n">
        <v>5</v>
      </c>
      <c r="R374" s="15" t="inlineStr">
        <is>
          <t>Not listed</t>
        </is>
      </c>
      <c r="S374" s="16" t="n">
        <v>0</v>
      </c>
      <c r="T374" s="16" t="n">
        <v>0</v>
      </c>
      <c r="U374" s="15" t="inlineStr">
        <is>
          <t>None</t>
        </is>
      </c>
      <c r="V374" s="15" t="inlineStr">
        <is>
          <t>Canadian natural spring water, carbonated, zero everything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Established Canadian sparkling brand (domestic strength)</t>
        </is>
      </c>
      <c r="AC374" s="15" t="inlineStr">
        <is>
          <t>Canadian carbonated spring water</t>
        </is>
      </c>
      <c r="AD374" s="15" t="inlineStr">
        <is>
          <t>Local Canadian sparkling water, often value priced.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355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Montellier</t>
        </is>
      </c>
      <c r="B375" s="15" t="inlineStr">
        <is>
          <t>Montellier Carbonated Natural Spring Water | Original | 12-pack 355mL</t>
        </is>
      </c>
      <c r="C375" s="15" t="inlineStr">
        <is>
          <t>5) Sparkling water &amp; soda</t>
        </is>
      </c>
      <c r="D375" s="15" t="inlineStr">
        <is>
          <t>355 mL can</t>
        </is>
      </c>
      <c r="E375" s="16" t="n">
        <v>12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Original</t>
        </is>
      </c>
      <c r="P375" s="16" t="n">
        <v>0</v>
      </c>
      <c r="Q375" s="16" t="n">
        <v>5</v>
      </c>
      <c r="R375" s="15" t="inlineStr">
        <is>
          <t>Not listed</t>
        </is>
      </c>
      <c r="S375" s="16" t="n">
        <v>0</v>
      </c>
      <c r="T375" s="16" t="n">
        <v>0</v>
      </c>
      <c r="U375" s="15" t="inlineStr">
        <is>
          <t>None</t>
        </is>
      </c>
      <c r="V375" s="15" t="inlineStr">
        <is>
          <t>Canadian natural spring water, carbonated, zero everything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Established Canadian sparkling brand (domestic strength)</t>
        </is>
      </c>
      <c r="AC375" s="15" t="inlineStr">
        <is>
          <t>Canadian carbonated spring water</t>
        </is>
      </c>
      <c r="AD375" s="15" t="inlineStr">
        <is>
          <t>Local Canadian sparkling water, often value priced.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355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Montellier</t>
        </is>
      </c>
      <c r="B376" s="15" t="inlineStr">
        <is>
          <t>Montellier Carbonated Natural Spring Water | Original | 15-pack 355mL</t>
        </is>
      </c>
      <c r="C376" s="15" t="inlineStr">
        <is>
          <t>5) Sparkling water &amp; soda</t>
        </is>
      </c>
      <c r="D376" s="15" t="inlineStr">
        <is>
          <t>355 mL can</t>
        </is>
      </c>
      <c r="E376" s="16" t="n">
        <v>15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Original</t>
        </is>
      </c>
      <c r="P376" s="16" t="n">
        <v>0</v>
      </c>
      <c r="Q376" s="16" t="n">
        <v>5</v>
      </c>
      <c r="R376" s="15" t="inlineStr">
        <is>
          <t>Not listed</t>
        </is>
      </c>
      <c r="S376" s="16" t="n">
        <v>0</v>
      </c>
      <c r="T376" s="16" t="n">
        <v>0</v>
      </c>
      <c r="U376" s="15" t="inlineStr">
        <is>
          <t>None</t>
        </is>
      </c>
      <c r="V376" s="15" t="inlineStr">
        <is>
          <t>Canadian natural spring water, carbonated, zero everything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Established Canadian sparkling brand (domestic strength)</t>
        </is>
      </c>
      <c r="AC376" s="15" t="inlineStr">
        <is>
          <t>Canadian carbonated spring water</t>
        </is>
      </c>
      <c r="AD376" s="15" t="inlineStr">
        <is>
          <t>Local Canadian sparkling water, often value priced.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355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Montellier</t>
        </is>
      </c>
      <c r="B377" s="15" t="inlineStr">
        <is>
          <t>Montellier Carbonated Natural Spring Water | Original | 18-pack 355mL</t>
        </is>
      </c>
      <c r="C377" s="15" t="inlineStr">
        <is>
          <t>5) Sparkling water &amp; soda</t>
        </is>
      </c>
      <c r="D377" s="15" t="inlineStr">
        <is>
          <t>355 mL can</t>
        </is>
      </c>
      <c r="E377" s="16" t="n">
        <v>18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Original</t>
        </is>
      </c>
      <c r="P377" s="16" t="n">
        <v>0</v>
      </c>
      <c r="Q377" s="16" t="n">
        <v>5</v>
      </c>
      <c r="R377" s="15" t="inlineStr">
        <is>
          <t>Not listed</t>
        </is>
      </c>
      <c r="S377" s="16" t="n">
        <v>0</v>
      </c>
      <c r="T377" s="16" t="n">
        <v>0</v>
      </c>
      <c r="U377" s="15" t="inlineStr">
        <is>
          <t>None</t>
        </is>
      </c>
      <c r="V377" s="15" t="inlineStr">
        <is>
          <t>Canadian natural spring water, carbonated, zero everything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Established Canadian sparkling brand (domestic strength)</t>
        </is>
      </c>
      <c r="AC377" s="15" t="inlineStr">
        <is>
          <t>Canadian carbonated spring water</t>
        </is>
      </c>
      <c r="AD377" s="15" t="inlineStr">
        <is>
          <t>Local Canadian sparkling water, often value priced.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355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Montellier</t>
        </is>
      </c>
      <c r="B378" s="15" t="inlineStr">
        <is>
          <t>Montellier Carbonated Natural Spring Water | Original | 24-pack 355mL</t>
        </is>
      </c>
      <c r="C378" s="15" t="inlineStr">
        <is>
          <t>5) Sparkling water &amp; soda</t>
        </is>
      </c>
      <c r="D378" s="15" t="inlineStr">
        <is>
          <t>355 mL can</t>
        </is>
      </c>
      <c r="E378" s="16" t="n">
        <v>24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Original</t>
        </is>
      </c>
      <c r="P378" s="16" t="n">
        <v>0</v>
      </c>
      <c r="Q378" s="16" t="n">
        <v>5</v>
      </c>
      <c r="R378" s="15" t="inlineStr">
        <is>
          <t>Not listed</t>
        </is>
      </c>
      <c r="S378" s="16" t="n">
        <v>0</v>
      </c>
      <c r="T378" s="16" t="n">
        <v>0</v>
      </c>
      <c r="U378" s="15" t="inlineStr">
        <is>
          <t>None</t>
        </is>
      </c>
      <c r="V378" s="15" t="inlineStr">
        <is>
          <t>Canadian natural spring water, carbonated, zero everything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Established Canadian sparkling brand (domestic strength)</t>
        </is>
      </c>
      <c r="AC378" s="15" t="inlineStr">
        <is>
          <t>Canadian carbonated spring water</t>
        </is>
      </c>
      <c r="AD378" s="15" t="inlineStr">
        <is>
          <t>Local Canadian sparkling water, often value priced.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355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Montellier</t>
        </is>
      </c>
      <c r="B379" s="15" t="inlineStr">
        <is>
          <t>Montellier Carbonated Natural Spring Water | Lime | single 355mL</t>
        </is>
      </c>
      <c r="C379" s="15" t="inlineStr">
        <is>
          <t>5) Sparkling water &amp; soda</t>
        </is>
      </c>
      <c r="D379" s="15" t="inlineStr">
        <is>
          <t>355 mL can</t>
        </is>
      </c>
      <c r="E379" s="16" t="n">
        <v>1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Lime</t>
        </is>
      </c>
      <c r="P379" s="16" t="n">
        <v>0</v>
      </c>
      <c r="Q379" s="16" t="n">
        <v>5</v>
      </c>
      <c r="R379" s="15" t="inlineStr">
        <is>
          <t>Not listed</t>
        </is>
      </c>
      <c r="S379" s="16" t="n">
        <v>0</v>
      </c>
      <c r="T379" s="16" t="n">
        <v>0</v>
      </c>
      <c r="U379" s="15" t="inlineStr">
        <is>
          <t>None</t>
        </is>
      </c>
      <c r="V379" s="15" t="inlineStr">
        <is>
          <t>Canadian natural spring water, carbonated, zero everything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Established Canadian sparkling brand (domestic strength)</t>
        </is>
      </c>
      <c r="AC379" s="15" t="inlineStr">
        <is>
          <t>Canadian carbonated spring water</t>
        </is>
      </c>
      <c r="AD379" s="15" t="inlineStr">
        <is>
          <t>Local Canadian sparkling water, often value priced.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355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Montellier</t>
        </is>
      </c>
      <c r="B380" s="15" t="inlineStr">
        <is>
          <t>Montellier Carbonated Natural Spring Water | Lime | 8-pack 355mL</t>
        </is>
      </c>
      <c r="C380" s="15" t="inlineStr">
        <is>
          <t>5) Sparkling water &amp; soda</t>
        </is>
      </c>
      <c r="D380" s="15" t="inlineStr">
        <is>
          <t>355 mL can</t>
        </is>
      </c>
      <c r="E380" s="16" t="n">
        <v>8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Lime</t>
        </is>
      </c>
      <c r="P380" s="16" t="n">
        <v>0</v>
      </c>
      <c r="Q380" s="16" t="n">
        <v>5</v>
      </c>
      <c r="R380" s="15" t="inlineStr">
        <is>
          <t>Not listed</t>
        </is>
      </c>
      <c r="S380" s="16" t="n">
        <v>0</v>
      </c>
      <c r="T380" s="16" t="n">
        <v>0</v>
      </c>
      <c r="U380" s="15" t="inlineStr">
        <is>
          <t>None</t>
        </is>
      </c>
      <c r="V380" s="15" t="inlineStr">
        <is>
          <t>Canadian natural spring water, carbonated, zero everything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Established Canadian sparkling brand (domestic strength)</t>
        </is>
      </c>
      <c r="AC380" s="15" t="inlineStr">
        <is>
          <t>Canadian carbonated spring water</t>
        </is>
      </c>
      <c r="AD380" s="15" t="inlineStr">
        <is>
          <t>Local Canadian sparkling water, often value priced.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355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Montellier</t>
        </is>
      </c>
      <c r="B381" s="15" t="inlineStr">
        <is>
          <t>Montellier Carbonated Natural Spring Water | Lime | 12-pack 355mL</t>
        </is>
      </c>
      <c r="C381" s="15" t="inlineStr">
        <is>
          <t>5) Sparkling water &amp; soda</t>
        </is>
      </c>
      <c r="D381" s="15" t="inlineStr">
        <is>
          <t>355 mL can</t>
        </is>
      </c>
      <c r="E381" s="16" t="n">
        <v>12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Lime</t>
        </is>
      </c>
      <c r="P381" s="16" t="n">
        <v>0</v>
      </c>
      <c r="Q381" s="16" t="n">
        <v>5</v>
      </c>
      <c r="R381" s="15" t="inlineStr">
        <is>
          <t>Not listed</t>
        </is>
      </c>
      <c r="S381" s="16" t="n">
        <v>0</v>
      </c>
      <c r="T381" s="16" t="n">
        <v>0</v>
      </c>
      <c r="U381" s="15" t="inlineStr">
        <is>
          <t>None</t>
        </is>
      </c>
      <c r="V381" s="15" t="inlineStr">
        <is>
          <t>Canadian natural spring water, carbonated, zero everything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Established Canadian sparkling brand (domestic strength)</t>
        </is>
      </c>
      <c r="AC381" s="15" t="inlineStr">
        <is>
          <t>Canadian carbonated spring water</t>
        </is>
      </c>
      <c r="AD381" s="15" t="inlineStr">
        <is>
          <t>Local Canadian sparkling water, often value priced.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355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Montellier</t>
        </is>
      </c>
      <c r="B382" s="15" t="inlineStr">
        <is>
          <t>Montellier Carbonated Natural Spring Water | Lime | 15-pack 355mL</t>
        </is>
      </c>
      <c r="C382" s="15" t="inlineStr">
        <is>
          <t>5) Sparkling water &amp; soda</t>
        </is>
      </c>
      <c r="D382" s="15" t="inlineStr">
        <is>
          <t>355 mL can</t>
        </is>
      </c>
      <c r="E382" s="16" t="n">
        <v>15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Lime</t>
        </is>
      </c>
      <c r="P382" s="16" t="n">
        <v>0</v>
      </c>
      <c r="Q382" s="16" t="n">
        <v>5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</t>
        </is>
      </c>
      <c r="V382" s="15" t="inlineStr">
        <is>
          <t>Canadian natural spring water, carbonated, zero everything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Established Canadian sparkling brand (domestic strength)</t>
        </is>
      </c>
      <c r="AC382" s="15" t="inlineStr">
        <is>
          <t>Canadian carbonated spring water</t>
        </is>
      </c>
      <c r="AD382" s="15" t="inlineStr">
        <is>
          <t>Local Canadian sparkling water, often value priced.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355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Montellier</t>
        </is>
      </c>
      <c r="B383" s="15" t="inlineStr">
        <is>
          <t>Montellier Carbonated Natural Spring Water | Lime | 18-pack 355mL</t>
        </is>
      </c>
      <c r="C383" s="15" t="inlineStr">
        <is>
          <t>5) Sparkling water &amp; soda</t>
        </is>
      </c>
      <c r="D383" s="15" t="inlineStr">
        <is>
          <t>355 mL can</t>
        </is>
      </c>
      <c r="E383" s="16" t="n">
        <v>18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Lime</t>
        </is>
      </c>
      <c r="P383" s="16" t="n">
        <v>0</v>
      </c>
      <c r="Q383" s="16" t="n">
        <v>5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</t>
        </is>
      </c>
      <c r="V383" s="15" t="inlineStr">
        <is>
          <t>Canadian natural spring water, carbonated, zero everything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Established Canadian sparkling brand (domestic strength)</t>
        </is>
      </c>
      <c r="AC383" s="15" t="inlineStr">
        <is>
          <t>Canadian carbonated spring water</t>
        </is>
      </c>
      <c r="AD383" s="15" t="inlineStr">
        <is>
          <t>Local Canadian sparkling water, often value priced.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355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Montellier</t>
        </is>
      </c>
      <c r="B384" s="15" t="inlineStr">
        <is>
          <t>Montellier Carbonated Natural Spring Water | Lime | 24-pack 355mL</t>
        </is>
      </c>
      <c r="C384" s="15" t="inlineStr">
        <is>
          <t>5) Sparkling water &amp; soda</t>
        </is>
      </c>
      <c r="D384" s="15" t="inlineStr">
        <is>
          <t>355 mL can</t>
        </is>
      </c>
      <c r="E384" s="16" t="n">
        <v>24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Lime</t>
        </is>
      </c>
      <c r="P384" s="16" t="n">
        <v>0</v>
      </c>
      <c r="Q384" s="16" t="n">
        <v>5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</t>
        </is>
      </c>
      <c r="V384" s="15" t="inlineStr">
        <is>
          <t>Canadian natural spring water, carbonated, zero everything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Established Canadian sparkling brand (domestic strength)</t>
        </is>
      </c>
      <c r="AC384" s="15" t="inlineStr">
        <is>
          <t>Canadian carbonated spring water</t>
        </is>
      </c>
      <c r="AD384" s="15" t="inlineStr">
        <is>
          <t>Local Canadian sparkling water, often value priced.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355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Montellier</t>
        </is>
      </c>
      <c r="B385" s="15" t="inlineStr">
        <is>
          <t>Montellier Carbonated Natural Spring Water | Lemon | single 355mL</t>
        </is>
      </c>
      <c r="C385" s="15" t="inlineStr">
        <is>
          <t>5) Sparkling water &amp; soda</t>
        </is>
      </c>
      <c r="D385" s="15" t="inlineStr">
        <is>
          <t>355 mL can</t>
        </is>
      </c>
      <c r="E385" s="16" t="n">
        <v>1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Lemon</t>
        </is>
      </c>
      <c r="P385" s="16" t="n">
        <v>0</v>
      </c>
      <c r="Q385" s="16" t="n">
        <v>5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</t>
        </is>
      </c>
      <c r="V385" s="15" t="inlineStr">
        <is>
          <t>Canadian natural spring water, carbonated, zero everything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Established Canadian sparkling brand (domestic strength)</t>
        </is>
      </c>
      <c r="AC385" s="15" t="inlineStr">
        <is>
          <t>Canadian carbonated spring water</t>
        </is>
      </c>
      <c r="AD385" s="15" t="inlineStr">
        <is>
          <t>Local Canadian sparkling water, often value priced.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355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Montellier</t>
        </is>
      </c>
      <c r="B386" s="15" t="inlineStr">
        <is>
          <t>Montellier Carbonated Natural Spring Water | Lemon | 8-pack 355mL</t>
        </is>
      </c>
      <c r="C386" s="15" t="inlineStr">
        <is>
          <t>5) Sparkling water &amp; soda</t>
        </is>
      </c>
      <c r="D386" s="15" t="inlineStr">
        <is>
          <t>355 mL can</t>
        </is>
      </c>
      <c r="E386" s="16" t="n">
        <v>8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Lemon</t>
        </is>
      </c>
      <c r="P386" s="16" t="n">
        <v>0</v>
      </c>
      <c r="Q386" s="16" t="n">
        <v>5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</t>
        </is>
      </c>
      <c r="V386" s="15" t="inlineStr">
        <is>
          <t>Canadian natural spring water, carbonated, zero everything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Established Canadian sparkling brand (domestic strength)</t>
        </is>
      </c>
      <c r="AC386" s="15" t="inlineStr">
        <is>
          <t>Canadian carbonated spring water</t>
        </is>
      </c>
      <c r="AD386" s="15" t="inlineStr">
        <is>
          <t>Local Canadian sparkling water, often value priced.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355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Montellier</t>
        </is>
      </c>
      <c r="B387" s="15" t="inlineStr">
        <is>
          <t>Montellier Carbonated Natural Spring Water | Lemon | 12-pack 355mL</t>
        </is>
      </c>
      <c r="C387" s="15" t="inlineStr">
        <is>
          <t>5) Sparkling water &amp; soda</t>
        </is>
      </c>
      <c r="D387" s="15" t="inlineStr">
        <is>
          <t>355 mL can</t>
        </is>
      </c>
      <c r="E387" s="16" t="n">
        <v>12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Lemon</t>
        </is>
      </c>
      <c r="P387" s="16" t="n">
        <v>0</v>
      </c>
      <c r="Q387" s="16" t="n">
        <v>5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</t>
        </is>
      </c>
      <c r="V387" s="15" t="inlineStr">
        <is>
          <t>Canadian natural spring water, carbonated, zero everything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Established Canadian sparkling brand (domestic strength)</t>
        </is>
      </c>
      <c r="AC387" s="15" t="inlineStr">
        <is>
          <t>Canadian carbonated spring water</t>
        </is>
      </c>
      <c r="AD387" s="15" t="inlineStr">
        <is>
          <t>Local Canadian sparkling water, often value priced.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355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Montellier</t>
        </is>
      </c>
      <c r="B388" s="15" t="inlineStr">
        <is>
          <t>Montellier Carbonated Natural Spring Water | Lemon | 15-pack 355mL</t>
        </is>
      </c>
      <c r="C388" s="15" t="inlineStr">
        <is>
          <t>5) Sparkling water &amp; soda</t>
        </is>
      </c>
      <c r="D388" s="15" t="inlineStr">
        <is>
          <t>355 mL can</t>
        </is>
      </c>
      <c r="E388" s="16" t="n">
        <v>15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Lemon</t>
        </is>
      </c>
      <c r="P388" s="16" t="n">
        <v>0</v>
      </c>
      <c r="Q388" s="16" t="n">
        <v>5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</t>
        </is>
      </c>
      <c r="V388" s="15" t="inlineStr">
        <is>
          <t>Canadian natural spring water, carbonated, zero everything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Established Canadian sparkling brand (domestic strength)</t>
        </is>
      </c>
      <c r="AC388" s="15" t="inlineStr">
        <is>
          <t>Canadian carbonated spring water</t>
        </is>
      </c>
      <c r="AD388" s="15" t="inlineStr">
        <is>
          <t>Local Canadian sparkling water, often value priced.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355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Montellier</t>
        </is>
      </c>
      <c r="B389" s="15" t="inlineStr">
        <is>
          <t>Montellier Carbonated Natural Spring Water | Lemon | 18-pack 355mL</t>
        </is>
      </c>
      <c r="C389" s="15" t="inlineStr">
        <is>
          <t>5) Sparkling water &amp; soda</t>
        </is>
      </c>
      <c r="D389" s="15" t="inlineStr">
        <is>
          <t>355 mL can</t>
        </is>
      </c>
      <c r="E389" s="16" t="n">
        <v>18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Lemon</t>
        </is>
      </c>
      <c r="P389" s="16" t="n">
        <v>0</v>
      </c>
      <c r="Q389" s="16" t="n">
        <v>5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</t>
        </is>
      </c>
      <c r="V389" s="15" t="inlineStr">
        <is>
          <t>Canadian natural spring water, carbonated, zero everything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Established Canadian sparkling brand (domestic strength)</t>
        </is>
      </c>
      <c r="AC389" s="15" t="inlineStr">
        <is>
          <t>Canadian carbonated spring water</t>
        </is>
      </c>
      <c r="AD389" s="15" t="inlineStr">
        <is>
          <t>Local Canadian sparkling water, often value priced.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355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Montellier</t>
        </is>
      </c>
      <c r="B390" s="15" t="inlineStr">
        <is>
          <t>Montellier Carbonated Natural Spring Water | Lemon | 24-pack 355mL</t>
        </is>
      </c>
      <c r="C390" s="15" t="inlineStr">
        <is>
          <t>5) Sparkling water &amp; soda</t>
        </is>
      </c>
      <c r="D390" s="15" t="inlineStr">
        <is>
          <t>355 mL can</t>
        </is>
      </c>
      <c r="E390" s="16" t="n">
        <v>24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Lemon</t>
        </is>
      </c>
      <c r="P390" s="16" t="n">
        <v>0</v>
      </c>
      <c r="Q390" s="16" t="n">
        <v>5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</t>
        </is>
      </c>
      <c r="V390" s="15" t="inlineStr">
        <is>
          <t>Canadian natural spring water, carbonated, zero everything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Established Canadian sparkling brand (domestic strength)</t>
        </is>
      </c>
      <c r="AC390" s="15" t="inlineStr">
        <is>
          <t>Canadian carbonated spring water</t>
        </is>
      </c>
      <c r="AD390" s="15" t="inlineStr">
        <is>
          <t>Local Canadian sparkling water, often value priced.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355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Montellier</t>
        </is>
      </c>
      <c r="B391" s="15" t="inlineStr">
        <is>
          <t>Montellier Carbonated Natural Spring Water | Mango | single 355mL</t>
        </is>
      </c>
      <c r="C391" s="15" t="inlineStr">
        <is>
          <t>5) Sparkling water &amp; soda</t>
        </is>
      </c>
      <c r="D391" s="15" t="inlineStr">
        <is>
          <t>355 mL can</t>
        </is>
      </c>
      <c r="E391" s="16" t="n">
        <v>1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Mango</t>
        </is>
      </c>
      <c r="P391" s="16" t="n">
        <v>0</v>
      </c>
      <c r="Q391" s="16" t="n">
        <v>5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</t>
        </is>
      </c>
      <c r="V391" s="15" t="inlineStr">
        <is>
          <t>Canadian natural spring water, carbonated, zero everything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Established Canadian sparkling brand (domestic strength)</t>
        </is>
      </c>
      <c r="AC391" s="15" t="inlineStr">
        <is>
          <t>Canadian carbonated spring water</t>
        </is>
      </c>
      <c r="AD391" s="15" t="inlineStr">
        <is>
          <t>Local Canadian sparkling water, often value priced.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355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Montellier</t>
        </is>
      </c>
      <c r="B392" s="15" t="inlineStr">
        <is>
          <t>Montellier Carbonated Natural Spring Water | Mango | 8-pack 355mL</t>
        </is>
      </c>
      <c r="C392" s="15" t="inlineStr">
        <is>
          <t>5) Sparkling water &amp; soda</t>
        </is>
      </c>
      <c r="D392" s="15" t="inlineStr">
        <is>
          <t>355 mL can</t>
        </is>
      </c>
      <c r="E392" s="16" t="n">
        <v>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Mango</t>
        </is>
      </c>
      <c r="P392" s="16" t="n">
        <v>0</v>
      </c>
      <c r="Q392" s="16" t="n">
        <v>5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</t>
        </is>
      </c>
      <c r="V392" s="15" t="inlineStr">
        <is>
          <t>Canadian natural spring water, carbonated, zero everything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Established Canadian sparkling brand (domestic strength)</t>
        </is>
      </c>
      <c r="AC392" s="15" t="inlineStr">
        <is>
          <t>Canadian carbonated spring water</t>
        </is>
      </c>
      <c r="AD392" s="15" t="inlineStr">
        <is>
          <t>Local Canadian sparkling water, often value priced.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355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Montellier</t>
        </is>
      </c>
      <c r="B393" s="15" t="inlineStr">
        <is>
          <t>Montellier Carbonated Natural Spring Water | Mango | 12-pack 355mL</t>
        </is>
      </c>
      <c r="C393" s="15" t="inlineStr">
        <is>
          <t>5) Sparkling water &amp; soda</t>
        </is>
      </c>
      <c r="D393" s="15" t="inlineStr">
        <is>
          <t>355 mL can</t>
        </is>
      </c>
      <c r="E393" s="16" t="n">
        <v>12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Mango</t>
        </is>
      </c>
      <c r="P393" s="16" t="n">
        <v>0</v>
      </c>
      <c r="Q393" s="16" t="n">
        <v>5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</t>
        </is>
      </c>
      <c r="V393" s="15" t="inlineStr">
        <is>
          <t>Canadian natural spring water, carbonated, zero everything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Established Canadian sparkling brand (domestic strength)</t>
        </is>
      </c>
      <c r="AC393" s="15" t="inlineStr">
        <is>
          <t>Canadian carbonated spring water</t>
        </is>
      </c>
      <c r="AD393" s="15" t="inlineStr">
        <is>
          <t>Local Canadian sparkling water, often value priced.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355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Montellier</t>
        </is>
      </c>
      <c r="B394" s="15" t="inlineStr">
        <is>
          <t>Montellier Carbonated Natural Spring Water | Mango | 15-pack 355mL</t>
        </is>
      </c>
      <c r="C394" s="15" t="inlineStr">
        <is>
          <t>5) Sparkling water &amp; soda</t>
        </is>
      </c>
      <c r="D394" s="15" t="inlineStr">
        <is>
          <t>355 mL can</t>
        </is>
      </c>
      <c r="E394" s="16" t="n">
        <v>15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Mango</t>
        </is>
      </c>
      <c r="P394" s="16" t="n">
        <v>0</v>
      </c>
      <c r="Q394" s="16" t="n">
        <v>5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</t>
        </is>
      </c>
      <c r="V394" s="15" t="inlineStr">
        <is>
          <t>Canadian natural spring water, carbonated, zero everything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Established Canadian sparkling brand (domestic strength)</t>
        </is>
      </c>
      <c r="AC394" s="15" t="inlineStr">
        <is>
          <t>Canadian carbonated spring water</t>
        </is>
      </c>
      <c r="AD394" s="15" t="inlineStr">
        <is>
          <t>Local Canadian sparkling water, often value priced.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355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Montellier</t>
        </is>
      </c>
      <c r="B395" s="15" t="inlineStr">
        <is>
          <t>Montellier Carbonated Natural Spring Water | Mango | 18-pack 355mL</t>
        </is>
      </c>
      <c r="C395" s="15" t="inlineStr">
        <is>
          <t>5) Sparkling water &amp; soda</t>
        </is>
      </c>
      <c r="D395" s="15" t="inlineStr">
        <is>
          <t>355 mL can</t>
        </is>
      </c>
      <c r="E395" s="16" t="n">
        <v>18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Mango</t>
        </is>
      </c>
      <c r="P395" s="16" t="n">
        <v>0</v>
      </c>
      <c r="Q395" s="16" t="n">
        <v>5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</t>
        </is>
      </c>
      <c r="V395" s="15" t="inlineStr">
        <is>
          <t>Canadian natural spring water, carbonated, zero everything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Established Canadian sparkling brand (domestic strength)</t>
        </is>
      </c>
      <c r="AC395" s="15" t="inlineStr">
        <is>
          <t>Canadian carbonated spring water</t>
        </is>
      </c>
      <c r="AD395" s="15" t="inlineStr">
        <is>
          <t>Local Canadian sparkling water, often value priced.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355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Montellier</t>
        </is>
      </c>
      <c r="B396" s="15" t="inlineStr">
        <is>
          <t>Montellier Carbonated Natural Spring Water | Mango | 24-pack 355mL</t>
        </is>
      </c>
      <c r="C396" s="15" t="inlineStr">
        <is>
          <t>5) Sparkling water &amp; soda</t>
        </is>
      </c>
      <c r="D396" s="15" t="inlineStr">
        <is>
          <t>355 mL can</t>
        </is>
      </c>
      <c r="E396" s="16" t="n">
        <v>24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Mango</t>
        </is>
      </c>
      <c r="P396" s="16" t="n">
        <v>0</v>
      </c>
      <c r="Q396" s="16" t="n">
        <v>5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</t>
        </is>
      </c>
      <c r="V396" s="15" t="inlineStr">
        <is>
          <t>Canadian natural spring water, carbonated, zero everything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Established Canadian sparkling brand (domestic strength)</t>
        </is>
      </c>
      <c r="AC396" s="15" t="inlineStr">
        <is>
          <t>Canadian carbonated spring water</t>
        </is>
      </c>
      <c r="AD396" s="15" t="inlineStr">
        <is>
          <t>Local Canadian sparkling water, often value priced.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355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Montellier</t>
        </is>
      </c>
      <c r="B397" s="15" t="inlineStr">
        <is>
          <t>Montellier Carbonated Natural Spring Water | Cranberry | single 355mL</t>
        </is>
      </c>
      <c r="C397" s="15" t="inlineStr">
        <is>
          <t>5) Sparkling water &amp; soda</t>
        </is>
      </c>
      <c r="D397" s="15" t="inlineStr">
        <is>
          <t>355 mL can</t>
        </is>
      </c>
      <c r="E397" s="16" t="n">
        <v>1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Cranberry</t>
        </is>
      </c>
      <c r="P397" s="16" t="n">
        <v>0</v>
      </c>
      <c r="Q397" s="16" t="n">
        <v>5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</t>
        </is>
      </c>
      <c r="V397" s="15" t="inlineStr">
        <is>
          <t>Canadian natural spring water, carbonated, zero everything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Established Canadian sparkling brand (domestic strength)</t>
        </is>
      </c>
      <c r="AC397" s="15" t="inlineStr">
        <is>
          <t>Canadian carbonated spring water</t>
        </is>
      </c>
      <c r="AD397" s="15" t="inlineStr">
        <is>
          <t>Local Canadian sparkling water, often value priced.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355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Montellier</t>
        </is>
      </c>
      <c r="B398" s="15" t="inlineStr">
        <is>
          <t>Montellier Carbonated Natural Spring Water | Cranberry | 8-pack 355mL</t>
        </is>
      </c>
      <c r="C398" s="15" t="inlineStr">
        <is>
          <t>5) Sparkling water &amp; soda</t>
        </is>
      </c>
      <c r="D398" s="15" t="inlineStr">
        <is>
          <t>355 mL can</t>
        </is>
      </c>
      <c r="E398" s="16" t="n">
        <v>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Cranberry</t>
        </is>
      </c>
      <c r="P398" s="16" t="n">
        <v>0</v>
      </c>
      <c r="Q398" s="16" t="n">
        <v>5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</t>
        </is>
      </c>
      <c r="V398" s="15" t="inlineStr">
        <is>
          <t>Canadian natural spring water, carbonated, zero everything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Established Canadian sparkling brand (domestic strength)</t>
        </is>
      </c>
      <c r="AC398" s="15" t="inlineStr">
        <is>
          <t>Canadian carbonated spring water</t>
        </is>
      </c>
      <c r="AD398" s="15" t="inlineStr">
        <is>
          <t>Local Canadian sparkling water, often value priced.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Montellier</t>
        </is>
      </c>
      <c r="B399" s="15" t="inlineStr">
        <is>
          <t>Montellier Carbonated Natural Spring Water | Cranberry | 12-pack 355mL</t>
        </is>
      </c>
      <c r="C399" s="15" t="inlineStr">
        <is>
          <t>5) Sparkling water &amp; soda</t>
        </is>
      </c>
      <c r="D399" s="15" t="inlineStr">
        <is>
          <t>355 mL can</t>
        </is>
      </c>
      <c r="E399" s="16" t="n">
        <v>12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Cranberry</t>
        </is>
      </c>
      <c r="P399" s="16" t="n">
        <v>0</v>
      </c>
      <c r="Q399" s="16" t="n">
        <v>5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</t>
        </is>
      </c>
      <c r="V399" s="15" t="inlineStr">
        <is>
          <t>Canadian natural spring water, carbonated, zero everything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Established Canadian sparkling brand (domestic strength)</t>
        </is>
      </c>
      <c r="AC399" s="15" t="inlineStr">
        <is>
          <t>Canadian carbonated spring water</t>
        </is>
      </c>
      <c r="AD399" s="15" t="inlineStr">
        <is>
          <t>Local Canadian sparkling water, often value priced.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Montellier</t>
        </is>
      </c>
      <c r="B400" s="15" t="inlineStr">
        <is>
          <t>Montellier Carbonated Natural Spring Water | Cranberry | 15-pack 355mL</t>
        </is>
      </c>
      <c r="C400" s="15" t="inlineStr">
        <is>
          <t>5) Sparkling water &amp; soda</t>
        </is>
      </c>
      <c r="D400" s="15" t="inlineStr">
        <is>
          <t>355 mL can</t>
        </is>
      </c>
      <c r="E400" s="16" t="n">
        <v>15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Cranberry</t>
        </is>
      </c>
      <c r="P400" s="16" t="n">
        <v>0</v>
      </c>
      <c r="Q400" s="16" t="n">
        <v>5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None</t>
        </is>
      </c>
      <c r="V400" s="15" t="inlineStr">
        <is>
          <t>Canadian natural spring water, carbonated, zero everything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Established Canadian sparkling brand (domestic strength)</t>
        </is>
      </c>
      <c r="AC400" s="15" t="inlineStr">
        <is>
          <t>Canadian carbonated spring water</t>
        </is>
      </c>
      <c r="AD400" s="15" t="inlineStr">
        <is>
          <t>Local Canadian sparkling water, often value priced.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Montellier</t>
        </is>
      </c>
      <c r="B401" s="15" t="inlineStr">
        <is>
          <t>Montellier Carbonated Natural Spring Water | Cranberry | 18-pack 355mL</t>
        </is>
      </c>
      <c r="C401" s="15" t="inlineStr">
        <is>
          <t>5) Sparkling water &amp; soda</t>
        </is>
      </c>
      <c r="D401" s="15" t="inlineStr">
        <is>
          <t>355 mL can</t>
        </is>
      </c>
      <c r="E401" s="16" t="n">
        <v>18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Cranberry</t>
        </is>
      </c>
      <c r="P401" s="16" t="n">
        <v>0</v>
      </c>
      <c r="Q401" s="16" t="n">
        <v>5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None</t>
        </is>
      </c>
      <c r="V401" s="15" t="inlineStr">
        <is>
          <t>Canadian natural spring water, carbonated, zero everything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Established Canadian sparkling brand (domestic strength)</t>
        </is>
      </c>
      <c r="AC401" s="15" t="inlineStr">
        <is>
          <t>Canadian carbonated spring water</t>
        </is>
      </c>
      <c r="AD401" s="15" t="inlineStr">
        <is>
          <t>Local Canadian sparkling water, often value priced.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Montellier</t>
        </is>
      </c>
      <c r="B402" s="15" t="inlineStr">
        <is>
          <t>Montellier Carbonated Natural Spring Water | Cranberry | 24-pack 355mL</t>
        </is>
      </c>
      <c r="C402" s="15" t="inlineStr">
        <is>
          <t>5) Sparkling water &amp; soda</t>
        </is>
      </c>
      <c r="D402" s="15" t="inlineStr">
        <is>
          <t>355 mL can</t>
        </is>
      </c>
      <c r="E402" s="16" t="n">
        <v>24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Cranberry</t>
        </is>
      </c>
      <c r="P402" s="16" t="n">
        <v>0</v>
      </c>
      <c r="Q402" s="16" t="n">
        <v>5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None</t>
        </is>
      </c>
      <c r="V402" s="15" t="inlineStr">
        <is>
          <t>Canadian natural spring water, carbonated, zero everything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Established Canadian sparkling brand (domestic strength)</t>
        </is>
      </c>
      <c r="AC402" s="15" t="inlineStr">
        <is>
          <t>Canadian carbonated spring water</t>
        </is>
      </c>
      <c r="AD402" s="15" t="inlineStr">
        <is>
          <t>Local Canadian sparkling water, often value priced.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Montellier</t>
        </is>
      </c>
      <c r="B403" s="15" t="inlineStr">
        <is>
          <t>Montellier Carbonated Natural Spring Water | Raspberry | single 355mL</t>
        </is>
      </c>
      <c r="C403" s="15" t="inlineStr">
        <is>
          <t>5) Sparkling water &amp; soda</t>
        </is>
      </c>
      <c r="D403" s="15" t="inlineStr">
        <is>
          <t>355 mL can</t>
        </is>
      </c>
      <c r="E403" s="16" t="n">
        <v>1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Raspberry</t>
        </is>
      </c>
      <c r="P403" s="16" t="n">
        <v>0</v>
      </c>
      <c r="Q403" s="16" t="n">
        <v>5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None</t>
        </is>
      </c>
      <c r="V403" s="15" t="inlineStr">
        <is>
          <t>Canadian natural spring water, carbonated, zero everything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Established Canadian sparkling brand (domestic strength)</t>
        </is>
      </c>
      <c r="AC403" s="15" t="inlineStr">
        <is>
          <t>Canadian carbonated spring water</t>
        </is>
      </c>
      <c r="AD403" s="15" t="inlineStr">
        <is>
          <t>Local Canadian sparkling water, often value priced.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Montellier</t>
        </is>
      </c>
      <c r="B404" s="15" t="inlineStr">
        <is>
          <t>Montellier Carbonated Natural Spring Water | Raspberry | 8-pack 355mL</t>
        </is>
      </c>
      <c r="C404" s="15" t="inlineStr">
        <is>
          <t>5) Sparkling water &amp; soda</t>
        </is>
      </c>
      <c r="D404" s="15" t="inlineStr">
        <is>
          <t>355 mL can</t>
        </is>
      </c>
      <c r="E404" s="16" t="n">
        <v>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Raspberry</t>
        </is>
      </c>
      <c r="P404" s="16" t="n">
        <v>0</v>
      </c>
      <c r="Q404" s="16" t="n">
        <v>5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None</t>
        </is>
      </c>
      <c r="V404" s="15" t="inlineStr">
        <is>
          <t>Canadian natural spring water, carbonated, zero everything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Established Canadian sparkling brand (domestic strength)</t>
        </is>
      </c>
      <c r="AC404" s="15" t="inlineStr">
        <is>
          <t>Canadian carbonated spring water</t>
        </is>
      </c>
      <c r="AD404" s="15" t="inlineStr">
        <is>
          <t>Local Canadian sparkling water, often value priced.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Montellier</t>
        </is>
      </c>
      <c r="B405" s="15" t="inlineStr">
        <is>
          <t>Montellier Carbonated Natural Spring Water | Raspberry | 12-pack 355mL</t>
        </is>
      </c>
      <c r="C405" s="15" t="inlineStr">
        <is>
          <t>5) Sparkling water &amp; soda</t>
        </is>
      </c>
      <c r="D405" s="15" t="inlineStr">
        <is>
          <t>355 mL can</t>
        </is>
      </c>
      <c r="E405" s="16" t="n">
        <v>12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Raspberry</t>
        </is>
      </c>
      <c r="P405" s="16" t="n">
        <v>0</v>
      </c>
      <c r="Q405" s="16" t="n">
        <v>5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None</t>
        </is>
      </c>
      <c r="V405" s="15" t="inlineStr">
        <is>
          <t>Canadian natural spring water, carbonated, zero everything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Established Canadian sparkling brand (domestic strength)</t>
        </is>
      </c>
      <c r="AC405" s="15" t="inlineStr">
        <is>
          <t>Canadian carbonated spring water</t>
        </is>
      </c>
      <c r="AD405" s="15" t="inlineStr">
        <is>
          <t>Local Canadian sparkling water, often value priced.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Montellier</t>
        </is>
      </c>
      <c r="B406" s="15" t="inlineStr">
        <is>
          <t>Montellier Carbonated Natural Spring Water | Raspberry | 15-pack 355mL</t>
        </is>
      </c>
      <c r="C406" s="15" t="inlineStr">
        <is>
          <t>5) Sparkling water &amp; soda</t>
        </is>
      </c>
      <c r="D406" s="15" t="inlineStr">
        <is>
          <t>355 mL can</t>
        </is>
      </c>
      <c r="E406" s="16" t="n">
        <v>15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Raspberry</t>
        </is>
      </c>
      <c r="P406" s="16" t="n">
        <v>0</v>
      </c>
      <c r="Q406" s="16" t="n">
        <v>5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None</t>
        </is>
      </c>
      <c r="V406" s="15" t="inlineStr">
        <is>
          <t>Canadian natural spring water, carbonated, zero everything</t>
        </is>
      </c>
      <c r="W406" s="19" t="n"/>
      <c r="X406" s="19" t="n"/>
      <c r="Y406" s="19" t="n"/>
      <c r="Z406" s="19" t="n"/>
      <c r="AA406" s="15" t="inlineStr">
        <is>
          <t>Medium</t>
        </is>
      </c>
      <c r="AB406" s="15" t="inlineStr">
        <is>
          <t>Established Canadian sparkling brand (domestic strength)</t>
        </is>
      </c>
      <c r="AC406" s="15" t="inlineStr">
        <is>
          <t>Canadian carbonated spring water</t>
        </is>
      </c>
      <c r="AD406" s="15" t="inlineStr">
        <is>
          <t>Local Canadian sparkling water, often value priced.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Montellier</t>
        </is>
      </c>
      <c r="B407" s="15" t="inlineStr">
        <is>
          <t>Montellier Carbonated Natural Spring Water | Raspberry | 18-pack 355mL</t>
        </is>
      </c>
      <c r="C407" s="15" t="inlineStr">
        <is>
          <t>5) Sparkling water &amp; soda</t>
        </is>
      </c>
      <c r="D407" s="15" t="inlineStr">
        <is>
          <t>355 mL can</t>
        </is>
      </c>
      <c r="E407" s="16" t="n">
        <v>18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Raspberry</t>
        </is>
      </c>
      <c r="P407" s="16" t="n">
        <v>0</v>
      </c>
      <c r="Q407" s="16" t="n">
        <v>5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None</t>
        </is>
      </c>
      <c r="V407" s="15" t="inlineStr">
        <is>
          <t>Canadian natural spring water, carbonated, zero everything</t>
        </is>
      </c>
      <c r="W407" s="19" t="n"/>
      <c r="X407" s="19" t="n"/>
      <c r="Y407" s="19" t="n"/>
      <c r="Z407" s="19" t="n"/>
      <c r="AA407" s="15" t="inlineStr">
        <is>
          <t>Medium</t>
        </is>
      </c>
      <c r="AB407" s="15" t="inlineStr">
        <is>
          <t>Established Canadian sparkling brand (domestic strength)</t>
        </is>
      </c>
      <c r="AC407" s="15" t="inlineStr">
        <is>
          <t>Canadian carbonated spring water</t>
        </is>
      </c>
      <c r="AD407" s="15" t="inlineStr">
        <is>
          <t>Local Canadian sparkling water, often value priced.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Montellier</t>
        </is>
      </c>
      <c r="B408" s="15" t="inlineStr">
        <is>
          <t>Montellier Carbonated Natural Spring Water | Raspberry | 24-pack 355mL</t>
        </is>
      </c>
      <c r="C408" s="15" t="inlineStr">
        <is>
          <t>5) Sparkling water &amp; soda</t>
        </is>
      </c>
      <c r="D408" s="15" t="inlineStr">
        <is>
          <t>355 mL can</t>
        </is>
      </c>
      <c r="E408" s="16" t="n">
        <v>24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Raspberry</t>
        </is>
      </c>
      <c r="P408" s="16" t="n">
        <v>0</v>
      </c>
      <c r="Q408" s="16" t="n">
        <v>5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None</t>
        </is>
      </c>
      <c r="V408" s="15" t="inlineStr">
        <is>
          <t>Canadian natural spring water, carbonated, zero everything</t>
        </is>
      </c>
      <c r="W408" s="19" t="n"/>
      <c r="X408" s="19" t="n"/>
      <c r="Y408" s="19" t="n"/>
      <c r="Z408" s="19" t="n"/>
      <c r="AA408" s="15" t="inlineStr">
        <is>
          <t>Medium</t>
        </is>
      </c>
      <c r="AB408" s="15" t="inlineStr">
        <is>
          <t>Established Canadian sparkling brand (domestic strength)</t>
        </is>
      </c>
      <c r="AC408" s="15" t="inlineStr">
        <is>
          <t>Canadian carbonated spring water</t>
        </is>
      </c>
      <c r="AD408" s="15" t="inlineStr">
        <is>
          <t>Local Canadian sparkling water, often value priced.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Eska</t>
        </is>
      </c>
      <c r="B409" s="15" t="inlineStr">
        <is>
          <t>Eska Sparkling Spring Water | Original | single 500mL</t>
        </is>
      </c>
      <c r="C409" s="15" t="inlineStr">
        <is>
          <t>5) Sparkling water &amp; soda</t>
        </is>
      </c>
      <c r="D409" s="15" t="inlineStr">
        <is>
          <t>500 mL bottle</t>
        </is>
      </c>
      <c r="E409" s="16" t="n">
        <v>1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Original</t>
        </is>
      </c>
      <c r="P409" s="16" t="n">
        <v>0</v>
      </c>
      <c r="Q409" s="16" t="n">
        <v>5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None</t>
        </is>
      </c>
      <c r="V409" s="15" t="inlineStr">
        <is>
          <t>Canadian glacial-era spring water, naturally pure</t>
        </is>
      </c>
      <c r="W409" s="19" t="n"/>
      <c r="X409" s="19" t="n"/>
      <c r="Y409" s="19" t="n"/>
      <c r="Z409" s="19" t="n"/>
      <c r="AA409" s="15" t="inlineStr">
        <is>
          <t>Low</t>
        </is>
      </c>
      <c r="AB409" s="15" t="inlineStr">
        <is>
          <t>Canadian regional brand; modest reach</t>
        </is>
      </c>
      <c r="AC409" s="15" t="inlineStr">
        <is>
          <t>Pure Canadian spring water, sparkling</t>
        </is>
      </c>
      <c r="AD409" s="15" t="inlineStr">
        <is>
          <t>Canadian-sourced purity story.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500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Eska</t>
        </is>
      </c>
      <c r="B410" s="15" t="inlineStr">
        <is>
          <t>Eska Sparkling Spring Water | Original | 8-pack 500mL</t>
        </is>
      </c>
      <c r="C410" s="15" t="inlineStr">
        <is>
          <t>5) Sparkling water &amp; soda</t>
        </is>
      </c>
      <c r="D410" s="15" t="inlineStr">
        <is>
          <t>500 mL bottle</t>
        </is>
      </c>
      <c r="E410" s="16" t="n">
        <v>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Original</t>
        </is>
      </c>
      <c r="P410" s="16" t="n">
        <v>0</v>
      </c>
      <c r="Q410" s="16" t="n">
        <v>5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None</t>
        </is>
      </c>
      <c r="V410" s="15" t="inlineStr">
        <is>
          <t>Canadian glacial-era spring water, naturally pure</t>
        </is>
      </c>
      <c r="W410" s="19" t="n"/>
      <c r="X410" s="19" t="n"/>
      <c r="Y410" s="19" t="n"/>
      <c r="Z410" s="19" t="n"/>
      <c r="AA410" s="15" t="inlineStr">
        <is>
          <t>Low</t>
        </is>
      </c>
      <c r="AB410" s="15" t="inlineStr">
        <is>
          <t>Canadian regional brand; modest reach</t>
        </is>
      </c>
      <c r="AC410" s="15" t="inlineStr">
        <is>
          <t>Pure Canadian spring water, sparkling</t>
        </is>
      </c>
      <c r="AD410" s="15" t="inlineStr">
        <is>
          <t>Canadian-sourced purity story.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500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Eska</t>
        </is>
      </c>
      <c r="B411" s="15" t="inlineStr">
        <is>
          <t>Eska Sparkling Spring Water | Original | 12-pack 500mL</t>
        </is>
      </c>
      <c r="C411" s="15" t="inlineStr">
        <is>
          <t>5) Sparkling water &amp; soda</t>
        </is>
      </c>
      <c r="D411" s="15" t="inlineStr">
        <is>
          <t>500 mL bottle</t>
        </is>
      </c>
      <c r="E411" s="16" t="n">
        <v>12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Original</t>
        </is>
      </c>
      <c r="P411" s="16" t="n">
        <v>0</v>
      </c>
      <c r="Q411" s="16" t="n">
        <v>5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None</t>
        </is>
      </c>
      <c r="V411" s="15" t="inlineStr">
        <is>
          <t>Canadian glacial-era spring water, naturally pure</t>
        </is>
      </c>
      <c r="W411" s="19" t="n"/>
      <c r="X411" s="19" t="n"/>
      <c r="Y411" s="19" t="n"/>
      <c r="Z411" s="19" t="n"/>
      <c r="AA411" s="15" t="inlineStr">
        <is>
          <t>Low</t>
        </is>
      </c>
      <c r="AB411" s="15" t="inlineStr">
        <is>
          <t>Canadian regional brand; modest reach</t>
        </is>
      </c>
      <c r="AC411" s="15" t="inlineStr">
        <is>
          <t>Pure Canadian spring water, sparkling</t>
        </is>
      </c>
      <c r="AD411" s="15" t="inlineStr">
        <is>
          <t>Canadian-sourced purity story.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500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Eska</t>
        </is>
      </c>
      <c r="B412" s="15" t="inlineStr">
        <is>
          <t>Eska Sparkling Spring Water | Original | 18-pack 500mL</t>
        </is>
      </c>
      <c r="C412" s="15" t="inlineStr">
        <is>
          <t>5) Sparkling water &amp; soda</t>
        </is>
      </c>
      <c r="D412" s="15" t="inlineStr">
        <is>
          <t>500 mL bottle</t>
        </is>
      </c>
      <c r="E412" s="16" t="n">
        <v>18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Original</t>
        </is>
      </c>
      <c r="P412" s="16" t="n">
        <v>0</v>
      </c>
      <c r="Q412" s="16" t="n">
        <v>5</v>
      </c>
      <c r="R412" s="15" t="inlineStr">
        <is>
          <t>Not listed</t>
        </is>
      </c>
      <c r="S412" s="16" t="n">
        <v>0</v>
      </c>
      <c r="T412" s="16" t="n">
        <v>0</v>
      </c>
      <c r="U412" s="15" t="inlineStr">
        <is>
          <t>None</t>
        </is>
      </c>
      <c r="V412" s="15" t="inlineStr">
        <is>
          <t>Canadian glacial-era spring water, naturally pure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Canadian regional brand; modest reach</t>
        </is>
      </c>
      <c r="AC412" s="15" t="inlineStr">
        <is>
          <t>Pure Canadian spring water, sparkling</t>
        </is>
      </c>
      <c r="AD412" s="15" t="inlineStr">
        <is>
          <t>Canadian-sourced purity story.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500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Eska</t>
        </is>
      </c>
      <c r="B413" s="15" t="inlineStr">
        <is>
          <t>Eska Sparkling Spring Water | Original | 24-pack 500mL</t>
        </is>
      </c>
      <c r="C413" s="15" t="inlineStr">
        <is>
          <t>5) Sparkling water &amp; soda</t>
        </is>
      </c>
      <c r="D413" s="15" t="inlineStr">
        <is>
          <t>500 mL bottle</t>
        </is>
      </c>
      <c r="E413" s="16" t="n">
        <v>24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Original</t>
        </is>
      </c>
      <c r="P413" s="16" t="n">
        <v>0</v>
      </c>
      <c r="Q413" s="16" t="n">
        <v>5</v>
      </c>
      <c r="R413" s="15" t="inlineStr">
        <is>
          <t>Not listed</t>
        </is>
      </c>
      <c r="S413" s="16" t="n">
        <v>0</v>
      </c>
      <c r="T413" s="16" t="n">
        <v>0</v>
      </c>
      <c r="U413" s="15" t="inlineStr">
        <is>
          <t>None</t>
        </is>
      </c>
      <c r="V413" s="15" t="inlineStr">
        <is>
          <t>Canadian glacial-era spring water, naturally pure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Canadian regional brand; modest reach</t>
        </is>
      </c>
      <c r="AC413" s="15" t="inlineStr">
        <is>
          <t>Pure Canadian spring water, sparkling</t>
        </is>
      </c>
      <c r="AD413" s="15" t="inlineStr">
        <is>
          <t>Canadian-sourced purity story.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500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Eska</t>
        </is>
      </c>
      <c r="B414" s="15" t="inlineStr">
        <is>
          <t>Eska Sparkling Spring Water | Lemon | single 500mL</t>
        </is>
      </c>
      <c r="C414" s="15" t="inlineStr">
        <is>
          <t>5) Sparkling water &amp; soda</t>
        </is>
      </c>
      <c r="D414" s="15" t="inlineStr">
        <is>
          <t>500 mL bottle</t>
        </is>
      </c>
      <c r="E414" s="16" t="n">
        <v>1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Lemon</t>
        </is>
      </c>
      <c r="P414" s="16" t="n">
        <v>0</v>
      </c>
      <c r="Q414" s="16" t="n">
        <v>5</v>
      </c>
      <c r="R414" s="15" t="inlineStr">
        <is>
          <t>Not listed</t>
        </is>
      </c>
      <c r="S414" s="16" t="n">
        <v>0</v>
      </c>
      <c r="T414" s="16" t="n">
        <v>0</v>
      </c>
      <c r="U414" s="15" t="inlineStr">
        <is>
          <t>None</t>
        </is>
      </c>
      <c r="V414" s="15" t="inlineStr">
        <is>
          <t>Canadian glacial-era spring water, naturally pure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Canadian regional brand; modest reach</t>
        </is>
      </c>
      <c r="AC414" s="15" t="inlineStr">
        <is>
          <t>Pure Canadian spring water, sparkling</t>
        </is>
      </c>
      <c r="AD414" s="15" t="inlineStr">
        <is>
          <t>Canadian-sourced purity story.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500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Eska</t>
        </is>
      </c>
      <c r="B415" s="15" t="inlineStr">
        <is>
          <t>Eska Sparkling Spring Water | Lemon | 8-pack 500mL</t>
        </is>
      </c>
      <c r="C415" s="15" t="inlineStr">
        <is>
          <t>5) Sparkling water &amp; soda</t>
        </is>
      </c>
      <c r="D415" s="15" t="inlineStr">
        <is>
          <t>500 mL bottle</t>
        </is>
      </c>
      <c r="E415" s="16" t="n">
        <v>8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Lemon</t>
        </is>
      </c>
      <c r="P415" s="16" t="n">
        <v>0</v>
      </c>
      <c r="Q415" s="16" t="n">
        <v>5</v>
      </c>
      <c r="R415" s="15" t="inlineStr">
        <is>
          <t>Not listed</t>
        </is>
      </c>
      <c r="S415" s="16" t="n">
        <v>0</v>
      </c>
      <c r="T415" s="16" t="n">
        <v>0</v>
      </c>
      <c r="U415" s="15" t="inlineStr">
        <is>
          <t>None</t>
        </is>
      </c>
      <c r="V415" s="15" t="inlineStr">
        <is>
          <t>Canadian glacial-era spring water, naturally pure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Canadian regional brand; modest reach</t>
        </is>
      </c>
      <c r="AC415" s="15" t="inlineStr">
        <is>
          <t>Pure Canadian spring water, sparkling</t>
        </is>
      </c>
      <c r="AD415" s="15" t="inlineStr">
        <is>
          <t>Canadian-sourced purity story.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500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Eska</t>
        </is>
      </c>
      <c r="B416" s="15" t="inlineStr">
        <is>
          <t>Eska Sparkling Spring Water | Lemon | 12-pack 500mL</t>
        </is>
      </c>
      <c r="C416" s="15" t="inlineStr">
        <is>
          <t>5) Sparkling water &amp; soda</t>
        </is>
      </c>
      <c r="D416" s="15" t="inlineStr">
        <is>
          <t>500 mL bottle</t>
        </is>
      </c>
      <c r="E416" s="16" t="n">
        <v>12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Lemon</t>
        </is>
      </c>
      <c r="P416" s="16" t="n">
        <v>0</v>
      </c>
      <c r="Q416" s="16" t="n">
        <v>5</v>
      </c>
      <c r="R416" s="15" t="inlineStr">
        <is>
          <t>Not listed</t>
        </is>
      </c>
      <c r="S416" s="16" t="n">
        <v>0</v>
      </c>
      <c r="T416" s="16" t="n">
        <v>0</v>
      </c>
      <c r="U416" s="15" t="inlineStr">
        <is>
          <t>None</t>
        </is>
      </c>
      <c r="V416" s="15" t="inlineStr">
        <is>
          <t>Canadian glacial-era spring water, naturally pure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Canadian regional brand; modest reach</t>
        </is>
      </c>
      <c r="AC416" s="15" t="inlineStr">
        <is>
          <t>Pure Canadian spring water, sparkling</t>
        </is>
      </c>
      <c r="AD416" s="15" t="inlineStr">
        <is>
          <t>Canadian-sourced purity story.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500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Eska</t>
        </is>
      </c>
      <c r="B417" s="15" t="inlineStr">
        <is>
          <t>Eska Sparkling Spring Water | Lemon | 18-pack 500mL</t>
        </is>
      </c>
      <c r="C417" s="15" t="inlineStr">
        <is>
          <t>5) Sparkling water &amp; soda</t>
        </is>
      </c>
      <c r="D417" s="15" t="inlineStr">
        <is>
          <t>500 mL bottle</t>
        </is>
      </c>
      <c r="E417" s="16" t="n">
        <v>18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Lemon</t>
        </is>
      </c>
      <c r="P417" s="16" t="n">
        <v>0</v>
      </c>
      <c r="Q417" s="16" t="n">
        <v>5</v>
      </c>
      <c r="R417" s="15" t="inlineStr">
        <is>
          <t>Not listed</t>
        </is>
      </c>
      <c r="S417" s="16" t="n">
        <v>0</v>
      </c>
      <c r="T417" s="16" t="n">
        <v>0</v>
      </c>
      <c r="U417" s="15" t="inlineStr">
        <is>
          <t>None</t>
        </is>
      </c>
      <c r="V417" s="15" t="inlineStr">
        <is>
          <t>Canadian glacial-era spring water, naturally pure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Canadian regional brand; modest reach</t>
        </is>
      </c>
      <c r="AC417" s="15" t="inlineStr">
        <is>
          <t>Pure Canadian spring water, sparkling</t>
        </is>
      </c>
      <c r="AD417" s="15" t="inlineStr">
        <is>
          <t>Canadian-sourced purity story.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500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Eska</t>
        </is>
      </c>
      <c r="B418" s="15" t="inlineStr">
        <is>
          <t>Eska Sparkling Spring Water | Lemon | 24-pack 500mL</t>
        </is>
      </c>
      <c r="C418" s="15" t="inlineStr">
        <is>
          <t>5) Sparkling water &amp; soda</t>
        </is>
      </c>
      <c r="D418" s="15" t="inlineStr">
        <is>
          <t>500 mL bottle</t>
        </is>
      </c>
      <c r="E418" s="16" t="n">
        <v>24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Lemon</t>
        </is>
      </c>
      <c r="P418" s="16" t="n">
        <v>0</v>
      </c>
      <c r="Q418" s="16" t="n">
        <v>5</v>
      </c>
      <c r="R418" s="15" t="inlineStr">
        <is>
          <t>Not listed</t>
        </is>
      </c>
      <c r="S418" s="16" t="n">
        <v>0</v>
      </c>
      <c r="T418" s="16" t="n">
        <v>0</v>
      </c>
      <c r="U418" s="15" t="inlineStr">
        <is>
          <t>None</t>
        </is>
      </c>
      <c r="V418" s="15" t="inlineStr">
        <is>
          <t>Canadian glacial-era spring water, naturally pure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Canadian regional brand; modest reach</t>
        </is>
      </c>
      <c r="AC418" s="15" t="inlineStr">
        <is>
          <t>Pure Canadian spring water, sparkling</t>
        </is>
      </c>
      <c r="AD418" s="15" t="inlineStr">
        <is>
          <t>Canadian-sourced purity story.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500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Eska</t>
        </is>
      </c>
      <c r="B419" s="15" t="inlineStr">
        <is>
          <t>Eska Sparkling Spring Water | Lime | single 500mL</t>
        </is>
      </c>
      <c r="C419" s="15" t="inlineStr">
        <is>
          <t>5) Sparkling water &amp; soda</t>
        </is>
      </c>
      <c r="D419" s="15" t="inlineStr">
        <is>
          <t>500 mL bottle</t>
        </is>
      </c>
      <c r="E419" s="16" t="n">
        <v>1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Lime</t>
        </is>
      </c>
      <c r="P419" s="16" t="n">
        <v>0</v>
      </c>
      <c r="Q419" s="16" t="n">
        <v>5</v>
      </c>
      <c r="R419" s="15" t="inlineStr">
        <is>
          <t>Not listed</t>
        </is>
      </c>
      <c r="S419" s="16" t="n">
        <v>0</v>
      </c>
      <c r="T419" s="16" t="n">
        <v>0</v>
      </c>
      <c r="U419" s="15" t="inlineStr">
        <is>
          <t>None</t>
        </is>
      </c>
      <c r="V419" s="15" t="inlineStr">
        <is>
          <t>Canadian glacial-era spring water, naturally pure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Canadian regional brand; modest reach</t>
        </is>
      </c>
      <c r="AC419" s="15" t="inlineStr">
        <is>
          <t>Pure Canadian spring water, sparkling</t>
        </is>
      </c>
      <c r="AD419" s="15" t="inlineStr">
        <is>
          <t>Canadian-sourced purity story.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500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Eska</t>
        </is>
      </c>
      <c r="B420" s="15" t="inlineStr">
        <is>
          <t>Eska Sparkling Spring Water | Lime | 8-pack 500mL</t>
        </is>
      </c>
      <c r="C420" s="15" t="inlineStr">
        <is>
          <t>5) Sparkling water &amp; soda</t>
        </is>
      </c>
      <c r="D420" s="15" t="inlineStr">
        <is>
          <t>500 mL bottle</t>
        </is>
      </c>
      <c r="E420" s="16" t="n">
        <v>8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Lime</t>
        </is>
      </c>
      <c r="P420" s="16" t="n">
        <v>0</v>
      </c>
      <c r="Q420" s="16" t="n">
        <v>5</v>
      </c>
      <c r="R420" s="15" t="inlineStr">
        <is>
          <t>Not listed</t>
        </is>
      </c>
      <c r="S420" s="16" t="n">
        <v>0</v>
      </c>
      <c r="T420" s="16" t="n">
        <v>0</v>
      </c>
      <c r="U420" s="15" t="inlineStr">
        <is>
          <t>None</t>
        </is>
      </c>
      <c r="V420" s="15" t="inlineStr">
        <is>
          <t>Canadian glacial-era spring water, naturally pure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Canadian regional brand; modest reach</t>
        </is>
      </c>
      <c r="AC420" s="15" t="inlineStr">
        <is>
          <t>Pure Canadian spring water, sparkling</t>
        </is>
      </c>
      <c r="AD420" s="15" t="inlineStr">
        <is>
          <t>Canadian-sourced purity story.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500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Eska</t>
        </is>
      </c>
      <c r="B421" s="15" t="inlineStr">
        <is>
          <t>Eska Sparkling Spring Water | Lime | 12-pack 500mL</t>
        </is>
      </c>
      <c r="C421" s="15" t="inlineStr">
        <is>
          <t>5) Sparkling water &amp; soda</t>
        </is>
      </c>
      <c r="D421" s="15" t="inlineStr">
        <is>
          <t>500 mL bottle</t>
        </is>
      </c>
      <c r="E421" s="16" t="n">
        <v>12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Lime</t>
        </is>
      </c>
      <c r="P421" s="16" t="n">
        <v>0</v>
      </c>
      <c r="Q421" s="16" t="n">
        <v>5</v>
      </c>
      <c r="R421" s="15" t="inlineStr">
        <is>
          <t>Not listed</t>
        </is>
      </c>
      <c r="S421" s="16" t="n">
        <v>0</v>
      </c>
      <c r="T421" s="16" t="n">
        <v>0</v>
      </c>
      <c r="U421" s="15" t="inlineStr">
        <is>
          <t>None</t>
        </is>
      </c>
      <c r="V421" s="15" t="inlineStr">
        <is>
          <t>Canadian glacial-era spring water, naturally pure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Canadian regional brand; modest reach</t>
        </is>
      </c>
      <c r="AC421" s="15" t="inlineStr">
        <is>
          <t>Pure Canadian spring water, sparkling</t>
        </is>
      </c>
      <c r="AD421" s="15" t="inlineStr">
        <is>
          <t>Canadian-sourced purity story.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500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Eska</t>
        </is>
      </c>
      <c r="B422" s="15" t="inlineStr">
        <is>
          <t>Eska Sparkling Spring Water | Lime | 18-pack 500mL</t>
        </is>
      </c>
      <c r="C422" s="15" t="inlineStr">
        <is>
          <t>5) Sparkling water &amp; soda</t>
        </is>
      </c>
      <c r="D422" s="15" t="inlineStr">
        <is>
          <t>500 mL bottle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Lime</t>
        </is>
      </c>
      <c r="P422" s="16" t="n">
        <v>0</v>
      </c>
      <c r="Q422" s="16" t="n">
        <v>5</v>
      </c>
      <c r="R422" s="15" t="inlineStr">
        <is>
          <t>Not listed</t>
        </is>
      </c>
      <c r="S422" s="16" t="n">
        <v>0</v>
      </c>
      <c r="T422" s="16" t="n">
        <v>0</v>
      </c>
      <c r="U422" s="15" t="inlineStr">
        <is>
          <t>None</t>
        </is>
      </c>
      <c r="V422" s="15" t="inlineStr">
        <is>
          <t>Canadian glacial-era spring water, naturally pure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Canadian regional brand; modest reach</t>
        </is>
      </c>
      <c r="AC422" s="15" t="inlineStr">
        <is>
          <t>Pure Canadian spring water, sparkling</t>
        </is>
      </c>
      <c r="AD422" s="15" t="inlineStr">
        <is>
          <t>Canadian-sourced purity story.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500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Eska</t>
        </is>
      </c>
      <c r="B423" s="15" t="inlineStr">
        <is>
          <t>Eska Sparkling Spring Water | Lime | 24-pack 500mL</t>
        </is>
      </c>
      <c r="C423" s="15" t="inlineStr">
        <is>
          <t>5) Sparkling water &amp; soda</t>
        </is>
      </c>
      <c r="D423" s="15" t="inlineStr">
        <is>
          <t>500 mL bottle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Lime</t>
        </is>
      </c>
      <c r="P423" s="16" t="n">
        <v>0</v>
      </c>
      <c r="Q423" s="16" t="n">
        <v>5</v>
      </c>
      <c r="R423" s="15" t="inlineStr">
        <is>
          <t>Not listed</t>
        </is>
      </c>
      <c r="S423" s="16" t="n">
        <v>0</v>
      </c>
      <c r="T423" s="16" t="n">
        <v>0</v>
      </c>
      <c r="U423" s="15" t="inlineStr">
        <is>
          <t>None</t>
        </is>
      </c>
      <c r="V423" s="15" t="inlineStr">
        <is>
          <t>Canadian glacial-era spring water, naturally pure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Canadian regional brand; modest reach</t>
        </is>
      </c>
      <c r="AC423" s="15" t="inlineStr">
        <is>
          <t>Pure Canadian spring water, sparkling</t>
        </is>
      </c>
      <c r="AD423" s="15" t="inlineStr">
        <is>
          <t>Canadian-sourced purity story.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500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Coca-Cola</t>
        </is>
      </c>
      <c r="B424" s="15" t="inlineStr">
        <is>
          <t>Coca-Cola Classic | Classic | single 355mL</t>
        </is>
      </c>
      <c r="C424" s="15" t="inlineStr">
        <is>
          <t>5) Sparkling water &amp; soda</t>
        </is>
      </c>
      <c r="D424" s="15" t="inlineStr">
        <is>
          <t>355 mL can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Classic</t>
        </is>
      </c>
      <c r="P424" s="16" t="n">
        <v>34</v>
      </c>
      <c r="Q424" s="16" t="n">
        <v>45</v>
      </c>
      <c r="R424" s="15" t="inlineStr">
        <is>
          <t>Not listed</t>
        </is>
      </c>
      <c r="S424" s="16" t="n">
        <v>39</v>
      </c>
      <c r="T424" s="16" t="n">
        <v>140</v>
      </c>
      <c r="U424" s="15" t="inlineStr">
        <is>
          <t>High-fructose corn syrup / sugar</t>
        </is>
      </c>
      <c r="V424" s="15" t="inlineStr">
        <is>
          <t>Classic cola (no functional claim)</t>
        </is>
      </c>
      <c r="W424" s="19" t="n"/>
      <c r="X424" s="19" t="n"/>
      <c r="Y424" s="19" t="n"/>
      <c r="Z424" s="19" t="n"/>
      <c r="AA424" s="15" t="inlineStr">
        <is>
          <t>Very High</t>
        </is>
      </c>
      <c r="AB424" s="15" t="inlineStr">
        <is>
          <t>World's #1 soda; baseline mass volume</t>
        </is>
      </c>
      <c r="AC424" s="15" t="inlineStr">
        <is>
          <t>The classic cola benchmark</t>
        </is>
      </c>
      <c r="AD424" s="15" t="inlineStr">
        <is>
          <t>Universal taste and brand - the soda baseline.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355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Coca-Cola</t>
        </is>
      </c>
      <c r="B425" s="15" t="inlineStr">
        <is>
          <t>Coca-Cola Classic | Classic | 8-pack 355mL</t>
        </is>
      </c>
      <c r="C425" s="15" t="inlineStr">
        <is>
          <t>5) Sparkling water &amp; soda</t>
        </is>
      </c>
      <c r="D425" s="15" t="inlineStr">
        <is>
          <t>355 mL can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Classic</t>
        </is>
      </c>
      <c r="P425" s="16" t="n">
        <v>34</v>
      </c>
      <c r="Q425" s="16" t="n">
        <v>45</v>
      </c>
      <c r="R425" s="15" t="inlineStr">
        <is>
          <t>Not listed</t>
        </is>
      </c>
      <c r="S425" s="16" t="n">
        <v>39</v>
      </c>
      <c r="T425" s="16" t="n">
        <v>140</v>
      </c>
      <c r="U425" s="15" t="inlineStr">
        <is>
          <t>High-fructose corn syrup / sugar</t>
        </is>
      </c>
      <c r="V425" s="15" t="inlineStr">
        <is>
          <t>Classic cola (no functional claim)</t>
        </is>
      </c>
      <c r="W425" s="19" t="n"/>
      <c r="X425" s="19" t="n"/>
      <c r="Y425" s="19" t="n"/>
      <c r="Z425" s="19" t="n"/>
      <c r="AA425" s="15" t="inlineStr">
        <is>
          <t>Very High</t>
        </is>
      </c>
      <c r="AB425" s="15" t="inlineStr">
        <is>
          <t>World's #1 soda; baseline mass volume</t>
        </is>
      </c>
      <c r="AC425" s="15" t="inlineStr">
        <is>
          <t>The classic cola benchmark</t>
        </is>
      </c>
      <c r="AD425" s="15" t="inlineStr">
        <is>
          <t>Universal taste and brand - the soda baseline.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355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Coca-Cola</t>
        </is>
      </c>
      <c r="B426" s="15" t="inlineStr">
        <is>
          <t>Coca-Cola Classic | Classic | 12-pack 355mL</t>
        </is>
      </c>
      <c r="C426" s="15" t="inlineStr">
        <is>
          <t>5) Sparkling water &amp; soda</t>
        </is>
      </c>
      <c r="D426" s="15" t="inlineStr">
        <is>
          <t>355 mL can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Classic</t>
        </is>
      </c>
      <c r="P426" s="16" t="n">
        <v>34</v>
      </c>
      <c r="Q426" s="16" t="n">
        <v>45</v>
      </c>
      <c r="R426" s="15" t="inlineStr">
        <is>
          <t>Not listed</t>
        </is>
      </c>
      <c r="S426" s="16" t="n">
        <v>39</v>
      </c>
      <c r="T426" s="16" t="n">
        <v>140</v>
      </c>
      <c r="U426" s="15" t="inlineStr">
        <is>
          <t>High-fructose corn syrup / sugar</t>
        </is>
      </c>
      <c r="V426" s="15" t="inlineStr">
        <is>
          <t>Classic cola (no functional claim)</t>
        </is>
      </c>
      <c r="W426" s="19" t="n"/>
      <c r="X426" s="19" t="n"/>
      <c r="Y426" s="19" t="n"/>
      <c r="Z426" s="19" t="n"/>
      <c r="AA426" s="15" t="inlineStr">
        <is>
          <t>Very High</t>
        </is>
      </c>
      <c r="AB426" s="15" t="inlineStr">
        <is>
          <t>World's #1 soda; baseline mass volume</t>
        </is>
      </c>
      <c r="AC426" s="15" t="inlineStr">
        <is>
          <t>The classic cola benchmark</t>
        </is>
      </c>
      <c r="AD426" s="15" t="inlineStr">
        <is>
          <t>Universal taste and brand - the soda baseline.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355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Coca-Cola</t>
        </is>
      </c>
      <c r="B427" s="15" t="inlineStr">
        <is>
          <t>Coca-Cola Classic | Classic | 15-pack 355mL</t>
        </is>
      </c>
      <c r="C427" s="15" t="inlineStr">
        <is>
          <t>5) Sparkling water &amp; soda</t>
        </is>
      </c>
      <c r="D427" s="15" t="inlineStr">
        <is>
          <t>355 mL can</t>
        </is>
      </c>
      <c r="E427" s="16" t="n">
        <v>15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Classic</t>
        </is>
      </c>
      <c r="P427" s="16" t="n">
        <v>34</v>
      </c>
      <c r="Q427" s="16" t="n">
        <v>45</v>
      </c>
      <c r="R427" s="15" t="inlineStr">
        <is>
          <t>Not listed</t>
        </is>
      </c>
      <c r="S427" s="16" t="n">
        <v>39</v>
      </c>
      <c r="T427" s="16" t="n">
        <v>140</v>
      </c>
      <c r="U427" s="15" t="inlineStr">
        <is>
          <t>High-fructose corn syrup / sugar</t>
        </is>
      </c>
      <c r="V427" s="15" t="inlineStr">
        <is>
          <t>Classic cola (no functional claim)</t>
        </is>
      </c>
      <c r="W427" s="19" t="n"/>
      <c r="X427" s="19" t="n"/>
      <c r="Y427" s="19" t="n"/>
      <c r="Z427" s="19" t="n"/>
      <c r="AA427" s="15" t="inlineStr">
        <is>
          <t>Very High</t>
        </is>
      </c>
      <c r="AB427" s="15" t="inlineStr">
        <is>
          <t>World's #1 soda; baseline mass volume</t>
        </is>
      </c>
      <c r="AC427" s="15" t="inlineStr">
        <is>
          <t>The classic cola benchmark</t>
        </is>
      </c>
      <c r="AD427" s="15" t="inlineStr">
        <is>
          <t>Universal taste and brand - the soda baseline.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355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Coca-Cola</t>
        </is>
      </c>
      <c r="B428" s="15" t="inlineStr">
        <is>
          <t>Coca-Cola Classic | Classic | 18-pack 355mL</t>
        </is>
      </c>
      <c r="C428" s="15" t="inlineStr">
        <is>
          <t>5) Sparkling water &amp; soda</t>
        </is>
      </c>
      <c r="D428" s="15" t="inlineStr">
        <is>
          <t>355 mL can</t>
        </is>
      </c>
      <c r="E428" s="16" t="n">
        <v>18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Classic</t>
        </is>
      </c>
      <c r="P428" s="16" t="n">
        <v>34</v>
      </c>
      <c r="Q428" s="16" t="n">
        <v>45</v>
      </c>
      <c r="R428" s="15" t="inlineStr">
        <is>
          <t>Not listed</t>
        </is>
      </c>
      <c r="S428" s="16" t="n">
        <v>39</v>
      </c>
      <c r="T428" s="16" t="n">
        <v>140</v>
      </c>
      <c r="U428" s="15" t="inlineStr">
        <is>
          <t>High-fructose corn syrup / sugar</t>
        </is>
      </c>
      <c r="V428" s="15" t="inlineStr">
        <is>
          <t>Classic cola (no functional claim)</t>
        </is>
      </c>
      <c r="W428" s="19" t="n"/>
      <c r="X428" s="19" t="n"/>
      <c r="Y428" s="19" t="n"/>
      <c r="Z428" s="19" t="n"/>
      <c r="AA428" s="15" t="inlineStr">
        <is>
          <t>Very High</t>
        </is>
      </c>
      <c r="AB428" s="15" t="inlineStr">
        <is>
          <t>World's #1 soda; baseline mass volume</t>
        </is>
      </c>
      <c r="AC428" s="15" t="inlineStr">
        <is>
          <t>The classic cola benchmark</t>
        </is>
      </c>
      <c r="AD428" s="15" t="inlineStr">
        <is>
          <t>Universal taste and brand - the soda baseline.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355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Coca-Cola</t>
        </is>
      </c>
      <c r="B429" s="15" t="inlineStr">
        <is>
          <t>Coca-Cola Classic | Classic | 24-pack 355mL</t>
        </is>
      </c>
      <c r="C429" s="15" t="inlineStr">
        <is>
          <t>5) Sparkling water &amp; soda</t>
        </is>
      </c>
      <c r="D429" s="15" t="inlineStr">
        <is>
          <t>355 mL can</t>
        </is>
      </c>
      <c r="E429" s="16" t="n">
        <v>24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Classic</t>
        </is>
      </c>
      <c r="P429" s="16" t="n">
        <v>34</v>
      </c>
      <c r="Q429" s="16" t="n">
        <v>45</v>
      </c>
      <c r="R429" s="15" t="inlineStr">
        <is>
          <t>Not listed</t>
        </is>
      </c>
      <c r="S429" s="16" t="n">
        <v>39</v>
      </c>
      <c r="T429" s="16" t="n">
        <v>140</v>
      </c>
      <c r="U429" s="15" t="inlineStr">
        <is>
          <t>High-fructose corn syrup / sugar</t>
        </is>
      </c>
      <c r="V429" s="15" t="inlineStr">
        <is>
          <t>Classic cola (no functional claim)</t>
        </is>
      </c>
      <c r="W429" s="19" t="n"/>
      <c r="X429" s="19" t="n"/>
      <c r="Y429" s="19" t="n"/>
      <c r="Z429" s="19" t="n"/>
      <c r="AA429" s="15" t="inlineStr">
        <is>
          <t>Very High</t>
        </is>
      </c>
      <c r="AB429" s="15" t="inlineStr">
        <is>
          <t>World's #1 soda; baseline mass volume</t>
        </is>
      </c>
      <c r="AC429" s="15" t="inlineStr">
        <is>
          <t>The classic cola benchmark</t>
        </is>
      </c>
      <c r="AD429" s="15" t="inlineStr">
        <is>
          <t>Universal taste and brand - the soda baseline.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Zevia</t>
        </is>
      </c>
      <c r="B430" s="15" t="inlineStr">
        <is>
          <t>Zevia Zero Calorie Soda | Cola | single 355mL</t>
        </is>
      </c>
      <c r="C430" s="15" t="inlineStr">
        <is>
          <t>5) Sparkling water &amp; soda</t>
        </is>
      </c>
      <c r="D430" s="15" t="inlineStr">
        <is>
          <t>355 mL can</t>
        </is>
      </c>
      <c r="E430" s="16" t="n">
        <v>1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Cola</t>
        </is>
      </c>
      <c r="P430" s="16" t="n">
        <v>0</v>
      </c>
      <c r="Q430" s="16" t="n">
        <v>10</v>
      </c>
      <c r="R430" s="15" t="inlineStr">
        <is>
          <t>Not listed</t>
        </is>
      </c>
      <c r="S430" s="16" t="n">
        <v>0</v>
      </c>
      <c r="T430" s="16" t="n">
        <v>0</v>
      </c>
      <c r="U430" s="15" t="inlineStr">
        <is>
          <t>Stevia</t>
        </is>
      </c>
      <c r="V430" s="15" t="inlineStr">
        <is>
          <t>Zero sugar/calorie, stevia-sweetened, no artificial sweeteners</t>
        </is>
      </c>
      <c r="W430" s="19" t="n"/>
      <c r="X430" s="19" t="n"/>
      <c r="Y430" s="19" t="n"/>
      <c r="Z430" s="19" t="n"/>
      <c r="AA430" s="15" t="inlineStr">
        <is>
          <t>Medium</t>
        </is>
      </c>
      <c r="AB430" s="15" t="inlineStr">
        <is>
          <t>Leading naturally-sweetened diet soda</t>
        </is>
      </c>
      <c r="AC430" s="15" t="inlineStr">
        <is>
          <t>Diet soda taste, sweetened only with stevia</t>
        </is>
      </c>
      <c r="AD430" s="15" t="inlineStr">
        <is>
          <t>Full soda flavour, zero sugar, no artificial sweeteners.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Zevia</t>
        </is>
      </c>
      <c r="B431" s="15" t="inlineStr">
        <is>
          <t>Zevia Zero Calorie Soda | Cola | 8-pack 355mL</t>
        </is>
      </c>
      <c r="C431" s="15" t="inlineStr">
        <is>
          <t>5) Sparkling water &amp; soda</t>
        </is>
      </c>
      <c r="D431" s="15" t="inlineStr">
        <is>
          <t>355 mL can</t>
        </is>
      </c>
      <c r="E431" s="16" t="n">
        <v>8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Cola</t>
        </is>
      </c>
      <c r="P431" s="16" t="n">
        <v>0</v>
      </c>
      <c r="Q431" s="16" t="n">
        <v>10</v>
      </c>
      <c r="R431" s="15" t="inlineStr">
        <is>
          <t>Not listed</t>
        </is>
      </c>
      <c r="S431" s="16" t="n">
        <v>0</v>
      </c>
      <c r="T431" s="16" t="n">
        <v>0</v>
      </c>
      <c r="U431" s="15" t="inlineStr">
        <is>
          <t>Stevia</t>
        </is>
      </c>
      <c r="V431" s="15" t="inlineStr">
        <is>
          <t>Zero sugar/calorie, stevia-sweetened, no artificial sweeteners</t>
        </is>
      </c>
      <c r="W431" s="19" t="n"/>
      <c r="X431" s="19" t="n"/>
      <c r="Y431" s="19" t="n"/>
      <c r="Z431" s="19" t="n"/>
      <c r="AA431" s="15" t="inlineStr">
        <is>
          <t>Medium</t>
        </is>
      </c>
      <c r="AB431" s="15" t="inlineStr">
        <is>
          <t>Leading naturally-sweetened diet soda</t>
        </is>
      </c>
      <c r="AC431" s="15" t="inlineStr">
        <is>
          <t>Diet soda taste, sweetened only with stevia</t>
        </is>
      </c>
      <c r="AD431" s="15" t="inlineStr">
        <is>
          <t>Full soda flavour, zero sugar, no artificial sweeteners.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Zevia</t>
        </is>
      </c>
      <c r="B432" s="15" t="inlineStr">
        <is>
          <t>Zevia Zero Calorie Soda | Cola | 12-pack 355mL</t>
        </is>
      </c>
      <c r="C432" s="15" t="inlineStr">
        <is>
          <t>5) Sparkling water &amp; soda</t>
        </is>
      </c>
      <c r="D432" s="15" t="inlineStr">
        <is>
          <t>355 mL can</t>
        </is>
      </c>
      <c r="E432" s="16" t="n">
        <v>12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Cola</t>
        </is>
      </c>
      <c r="P432" s="16" t="n">
        <v>0</v>
      </c>
      <c r="Q432" s="16" t="n">
        <v>10</v>
      </c>
      <c r="R432" s="15" t="inlineStr">
        <is>
          <t>Not listed</t>
        </is>
      </c>
      <c r="S432" s="16" t="n">
        <v>0</v>
      </c>
      <c r="T432" s="16" t="n">
        <v>0</v>
      </c>
      <c r="U432" s="15" t="inlineStr">
        <is>
          <t>Stevia</t>
        </is>
      </c>
      <c r="V432" s="15" t="inlineStr">
        <is>
          <t>Zero sugar/calorie, stevia-sweetened, no artificial sweeteners</t>
        </is>
      </c>
      <c r="W432" s="19" t="n"/>
      <c r="X432" s="19" t="n"/>
      <c r="Y432" s="19" t="n"/>
      <c r="Z432" s="19" t="n"/>
      <c r="AA432" s="15" t="inlineStr">
        <is>
          <t>Medium</t>
        </is>
      </c>
      <c r="AB432" s="15" t="inlineStr">
        <is>
          <t>Leading naturally-sweetened diet soda</t>
        </is>
      </c>
      <c r="AC432" s="15" t="inlineStr">
        <is>
          <t>Diet soda taste, sweetened only with stevia</t>
        </is>
      </c>
      <c r="AD432" s="15" t="inlineStr">
        <is>
          <t>Full soda flavour, zero sugar, no artificial sweeteners.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Zevia</t>
        </is>
      </c>
      <c r="B433" s="15" t="inlineStr">
        <is>
          <t>Zevia Zero Calorie Soda | Cola | 15-pack 355mL</t>
        </is>
      </c>
      <c r="C433" s="15" t="inlineStr">
        <is>
          <t>5) Sparkling water &amp; soda</t>
        </is>
      </c>
      <c r="D433" s="15" t="inlineStr">
        <is>
          <t>355 mL can</t>
        </is>
      </c>
      <c r="E433" s="16" t="n">
        <v>15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Cola</t>
        </is>
      </c>
      <c r="P433" s="16" t="n">
        <v>0</v>
      </c>
      <c r="Q433" s="16" t="n">
        <v>10</v>
      </c>
      <c r="R433" s="15" t="inlineStr">
        <is>
          <t>Not listed</t>
        </is>
      </c>
      <c r="S433" s="16" t="n">
        <v>0</v>
      </c>
      <c r="T433" s="16" t="n">
        <v>0</v>
      </c>
      <c r="U433" s="15" t="inlineStr">
        <is>
          <t>Stevia</t>
        </is>
      </c>
      <c r="V433" s="15" t="inlineStr">
        <is>
          <t>Zero sugar/calorie, stevia-sweetened, no artificial sweeteners</t>
        </is>
      </c>
      <c r="W433" s="19" t="n"/>
      <c r="X433" s="19" t="n"/>
      <c r="Y433" s="19" t="n"/>
      <c r="Z433" s="19" t="n"/>
      <c r="AA433" s="15" t="inlineStr">
        <is>
          <t>Medium</t>
        </is>
      </c>
      <c r="AB433" s="15" t="inlineStr">
        <is>
          <t>Leading naturally-sweetened diet soda</t>
        </is>
      </c>
      <c r="AC433" s="15" t="inlineStr">
        <is>
          <t>Diet soda taste, sweetened only with stevia</t>
        </is>
      </c>
      <c r="AD433" s="15" t="inlineStr">
        <is>
          <t>Full soda flavour, zero sugar, no artificial sweeteners.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Zevia</t>
        </is>
      </c>
      <c r="B434" s="15" t="inlineStr">
        <is>
          <t>Zevia Zero Calorie Soda | Cola | 18-pack 355mL</t>
        </is>
      </c>
      <c r="C434" s="15" t="inlineStr">
        <is>
          <t>5) Sparkling water &amp; soda</t>
        </is>
      </c>
      <c r="D434" s="15" t="inlineStr">
        <is>
          <t>355 mL can</t>
        </is>
      </c>
      <c r="E434" s="16" t="n">
        <v>18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Cola</t>
        </is>
      </c>
      <c r="P434" s="16" t="n">
        <v>0</v>
      </c>
      <c r="Q434" s="16" t="n">
        <v>10</v>
      </c>
      <c r="R434" s="15" t="inlineStr">
        <is>
          <t>Not listed</t>
        </is>
      </c>
      <c r="S434" s="16" t="n">
        <v>0</v>
      </c>
      <c r="T434" s="16" t="n">
        <v>0</v>
      </c>
      <c r="U434" s="15" t="inlineStr">
        <is>
          <t>Stevia</t>
        </is>
      </c>
      <c r="V434" s="15" t="inlineStr">
        <is>
          <t>Zero sugar/calorie, stevia-sweetened, no artificial sweeteners</t>
        </is>
      </c>
      <c r="W434" s="19" t="n"/>
      <c r="X434" s="19" t="n"/>
      <c r="Y434" s="19" t="n"/>
      <c r="Z434" s="19" t="n"/>
      <c r="AA434" s="15" t="inlineStr">
        <is>
          <t>Medium</t>
        </is>
      </c>
      <c r="AB434" s="15" t="inlineStr">
        <is>
          <t>Leading naturally-sweetened diet soda</t>
        </is>
      </c>
      <c r="AC434" s="15" t="inlineStr">
        <is>
          <t>Diet soda taste, sweetened only with stevia</t>
        </is>
      </c>
      <c r="AD434" s="15" t="inlineStr">
        <is>
          <t>Full soda flavour, zero sugar, no artificial sweeteners.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Zevia</t>
        </is>
      </c>
      <c r="B435" s="15" t="inlineStr">
        <is>
          <t>Zevia Zero Calorie Soda | Cola | 24-pack 355mL</t>
        </is>
      </c>
      <c r="C435" s="15" t="inlineStr">
        <is>
          <t>5) Sparkling water &amp; soda</t>
        </is>
      </c>
      <c r="D435" s="15" t="inlineStr">
        <is>
          <t>355 mL can</t>
        </is>
      </c>
      <c r="E435" s="16" t="n">
        <v>24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Cola</t>
        </is>
      </c>
      <c r="P435" s="16" t="n">
        <v>0</v>
      </c>
      <c r="Q435" s="16" t="n">
        <v>10</v>
      </c>
      <c r="R435" s="15" t="inlineStr">
        <is>
          <t>Not listed</t>
        </is>
      </c>
      <c r="S435" s="16" t="n">
        <v>0</v>
      </c>
      <c r="T435" s="16" t="n">
        <v>0</v>
      </c>
      <c r="U435" s="15" t="inlineStr">
        <is>
          <t>Stevia</t>
        </is>
      </c>
      <c r="V435" s="15" t="inlineStr">
        <is>
          <t>Zero sugar/calorie, stevia-sweetened, no artificial sweeteners</t>
        </is>
      </c>
      <c r="W435" s="19" t="n"/>
      <c r="X435" s="19" t="n"/>
      <c r="Y435" s="19" t="n"/>
      <c r="Z435" s="19" t="n"/>
      <c r="AA435" s="15" t="inlineStr">
        <is>
          <t>Medium</t>
        </is>
      </c>
      <c r="AB435" s="15" t="inlineStr">
        <is>
          <t>Leading naturally-sweetened diet soda</t>
        </is>
      </c>
      <c r="AC435" s="15" t="inlineStr">
        <is>
          <t>Diet soda taste, sweetened only with stevia</t>
        </is>
      </c>
      <c r="AD435" s="15" t="inlineStr">
        <is>
          <t>Full soda flavour, zero sugar, no artificial sweeteners.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Zevia</t>
        </is>
      </c>
      <c r="B436" s="15" t="inlineStr">
        <is>
          <t>Zevia Zero Calorie Soda | Ginger Root Beer | single 355mL</t>
        </is>
      </c>
      <c r="C436" s="15" t="inlineStr">
        <is>
          <t>5) Sparkling water &amp; soda</t>
        </is>
      </c>
      <c r="D436" s="15" t="inlineStr">
        <is>
          <t>355 mL can</t>
        </is>
      </c>
      <c r="E436" s="16" t="n">
        <v>1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Ginger Root Beer</t>
        </is>
      </c>
      <c r="P436" s="16" t="n">
        <v>0</v>
      </c>
      <c r="Q436" s="16" t="n">
        <v>10</v>
      </c>
      <c r="R436" s="15" t="inlineStr">
        <is>
          <t>Not listed</t>
        </is>
      </c>
      <c r="S436" s="16" t="n">
        <v>0</v>
      </c>
      <c r="T436" s="16" t="n">
        <v>0</v>
      </c>
      <c r="U436" s="15" t="inlineStr">
        <is>
          <t>Stevia</t>
        </is>
      </c>
      <c r="V436" s="15" t="inlineStr">
        <is>
          <t>Zero sugar/calorie, stevia-sweetened, no artificial sweeteners</t>
        </is>
      </c>
      <c r="W436" s="19" t="n"/>
      <c r="X436" s="19" t="n"/>
      <c r="Y436" s="19" t="n"/>
      <c r="Z436" s="19" t="n"/>
      <c r="AA436" s="15" t="inlineStr">
        <is>
          <t>Medium</t>
        </is>
      </c>
      <c r="AB436" s="15" t="inlineStr">
        <is>
          <t>Leading naturally-sweetened diet soda</t>
        </is>
      </c>
      <c r="AC436" s="15" t="inlineStr">
        <is>
          <t>Diet soda taste, sweetened only with stevia</t>
        </is>
      </c>
      <c r="AD436" s="15" t="inlineStr">
        <is>
          <t>Full soda flavour, zero sugar, no artificial sweeteners.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Zevia</t>
        </is>
      </c>
      <c r="B437" s="15" t="inlineStr">
        <is>
          <t>Zevia Zero Calorie Soda | Ginger Root Beer | 8-pack 355mL</t>
        </is>
      </c>
      <c r="C437" s="15" t="inlineStr">
        <is>
          <t>5) Sparkling water &amp; soda</t>
        </is>
      </c>
      <c r="D437" s="15" t="inlineStr">
        <is>
          <t>355 mL can</t>
        </is>
      </c>
      <c r="E437" s="16" t="n">
        <v>8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Ginger Root Beer</t>
        </is>
      </c>
      <c r="P437" s="16" t="n">
        <v>0</v>
      </c>
      <c r="Q437" s="16" t="n">
        <v>10</v>
      </c>
      <c r="R437" s="15" t="inlineStr">
        <is>
          <t>Not listed</t>
        </is>
      </c>
      <c r="S437" s="16" t="n">
        <v>0</v>
      </c>
      <c r="T437" s="16" t="n">
        <v>0</v>
      </c>
      <c r="U437" s="15" t="inlineStr">
        <is>
          <t>Stevia</t>
        </is>
      </c>
      <c r="V437" s="15" t="inlineStr">
        <is>
          <t>Zero sugar/calorie, stevia-sweetened, no artificial sweeteners</t>
        </is>
      </c>
      <c r="W437" s="19" t="n"/>
      <c r="X437" s="19" t="n"/>
      <c r="Y437" s="19" t="n"/>
      <c r="Z437" s="19" t="n"/>
      <c r="AA437" s="15" t="inlineStr">
        <is>
          <t>Medium</t>
        </is>
      </c>
      <c r="AB437" s="15" t="inlineStr">
        <is>
          <t>Leading naturally-sweetened diet soda</t>
        </is>
      </c>
      <c r="AC437" s="15" t="inlineStr">
        <is>
          <t>Diet soda taste, sweetened only with stevia</t>
        </is>
      </c>
      <c r="AD437" s="15" t="inlineStr">
        <is>
          <t>Full soda flavour, zero sugar, no artificial sweeteners.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Zevia</t>
        </is>
      </c>
      <c r="B438" s="15" t="inlineStr">
        <is>
          <t>Zevia Zero Calorie Soda | Ginger Root Beer | 12-pack 355mL</t>
        </is>
      </c>
      <c r="C438" s="15" t="inlineStr">
        <is>
          <t>5) Sparkling water &amp; soda</t>
        </is>
      </c>
      <c r="D438" s="15" t="inlineStr">
        <is>
          <t>355 mL can</t>
        </is>
      </c>
      <c r="E438" s="16" t="n">
        <v>12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Ginger Root Beer</t>
        </is>
      </c>
      <c r="P438" s="16" t="n">
        <v>0</v>
      </c>
      <c r="Q438" s="16" t="n">
        <v>10</v>
      </c>
      <c r="R438" s="15" t="inlineStr">
        <is>
          <t>Not listed</t>
        </is>
      </c>
      <c r="S438" s="16" t="n">
        <v>0</v>
      </c>
      <c r="T438" s="16" t="n">
        <v>0</v>
      </c>
      <c r="U438" s="15" t="inlineStr">
        <is>
          <t>Stevia</t>
        </is>
      </c>
      <c r="V438" s="15" t="inlineStr">
        <is>
          <t>Zero sugar/calorie, stevia-sweetened, no artificial sweeteners</t>
        </is>
      </c>
      <c r="W438" s="19" t="n"/>
      <c r="X438" s="19" t="n"/>
      <c r="Y438" s="19" t="n"/>
      <c r="Z438" s="19" t="n"/>
      <c r="AA438" s="15" t="inlineStr">
        <is>
          <t>Medium</t>
        </is>
      </c>
      <c r="AB438" s="15" t="inlineStr">
        <is>
          <t>Leading naturally-sweetened diet soda</t>
        </is>
      </c>
      <c r="AC438" s="15" t="inlineStr">
        <is>
          <t>Diet soda taste, sweetened only with stevia</t>
        </is>
      </c>
      <c r="AD438" s="15" t="inlineStr">
        <is>
          <t>Full soda flavour, zero sugar, no artificial sweeteners.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Zevia</t>
        </is>
      </c>
      <c r="B439" s="15" t="inlineStr">
        <is>
          <t>Zevia Zero Calorie Soda | Ginger Root Beer | 15-pack 355mL</t>
        </is>
      </c>
      <c r="C439" s="15" t="inlineStr">
        <is>
          <t>5) Sparkling water &amp; soda</t>
        </is>
      </c>
      <c r="D439" s="15" t="inlineStr">
        <is>
          <t>355 mL can</t>
        </is>
      </c>
      <c r="E439" s="16" t="n">
        <v>15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Ginger Root Beer</t>
        </is>
      </c>
      <c r="P439" s="16" t="n">
        <v>0</v>
      </c>
      <c r="Q439" s="16" t="n">
        <v>10</v>
      </c>
      <c r="R439" s="15" t="inlineStr">
        <is>
          <t>Not listed</t>
        </is>
      </c>
      <c r="S439" s="16" t="n">
        <v>0</v>
      </c>
      <c r="T439" s="16" t="n">
        <v>0</v>
      </c>
      <c r="U439" s="15" t="inlineStr">
        <is>
          <t>Stevia</t>
        </is>
      </c>
      <c r="V439" s="15" t="inlineStr">
        <is>
          <t>Zero sugar/calorie, stevia-sweetened, no artificial sweeteners</t>
        </is>
      </c>
      <c r="W439" s="19" t="n"/>
      <c r="X439" s="19" t="n"/>
      <c r="Y439" s="19" t="n"/>
      <c r="Z439" s="19" t="n"/>
      <c r="AA439" s="15" t="inlineStr">
        <is>
          <t>Medium</t>
        </is>
      </c>
      <c r="AB439" s="15" t="inlineStr">
        <is>
          <t>Leading naturally-sweetened diet soda</t>
        </is>
      </c>
      <c r="AC439" s="15" t="inlineStr">
        <is>
          <t>Diet soda taste, sweetened only with stevia</t>
        </is>
      </c>
      <c r="AD439" s="15" t="inlineStr">
        <is>
          <t>Full soda flavour, zero sugar, no artificial sweeteners.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Zevia</t>
        </is>
      </c>
      <c r="B440" s="15" t="inlineStr">
        <is>
          <t>Zevia Zero Calorie Soda | Ginger Root Beer | 18-pack 355mL</t>
        </is>
      </c>
      <c r="C440" s="15" t="inlineStr">
        <is>
          <t>5) Sparkling water &amp; soda</t>
        </is>
      </c>
      <c r="D440" s="15" t="inlineStr">
        <is>
          <t>355 mL can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Ginger Root Beer</t>
        </is>
      </c>
      <c r="P440" s="16" t="n">
        <v>0</v>
      </c>
      <c r="Q440" s="16" t="n">
        <v>10</v>
      </c>
      <c r="R440" s="15" t="inlineStr">
        <is>
          <t>Not listed</t>
        </is>
      </c>
      <c r="S440" s="16" t="n">
        <v>0</v>
      </c>
      <c r="T440" s="16" t="n">
        <v>0</v>
      </c>
      <c r="U440" s="15" t="inlineStr">
        <is>
          <t>Stevia</t>
        </is>
      </c>
      <c r="V440" s="15" t="inlineStr">
        <is>
          <t>Zero sugar/calorie, stevia-sweetened, no artificial sweeteners</t>
        </is>
      </c>
      <c r="W440" s="19" t="n"/>
      <c r="X440" s="19" t="n"/>
      <c r="Y440" s="19" t="n"/>
      <c r="Z440" s="19" t="n"/>
      <c r="AA440" s="15" t="inlineStr">
        <is>
          <t>Medium</t>
        </is>
      </c>
      <c r="AB440" s="15" t="inlineStr">
        <is>
          <t>Leading naturally-sweetened diet soda</t>
        </is>
      </c>
      <c r="AC440" s="15" t="inlineStr">
        <is>
          <t>Diet soda taste, sweetened only with stevia</t>
        </is>
      </c>
      <c r="AD440" s="15" t="inlineStr">
        <is>
          <t>Full soda flavour, zero sugar, no artificial sweeteners.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Zevia</t>
        </is>
      </c>
      <c r="B441" s="15" t="inlineStr">
        <is>
          <t>Zevia Zero Calorie Soda | Ginger Root Beer | 24-pack 355mL</t>
        </is>
      </c>
      <c r="C441" s="15" t="inlineStr">
        <is>
          <t>5) Sparkling water &amp; soda</t>
        </is>
      </c>
      <c r="D441" s="15" t="inlineStr">
        <is>
          <t>355 mL can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Ginger Root Beer</t>
        </is>
      </c>
      <c r="P441" s="16" t="n">
        <v>0</v>
      </c>
      <c r="Q441" s="16" t="n">
        <v>10</v>
      </c>
      <c r="R441" s="15" t="inlineStr">
        <is>
          <t>Not listed</t>
        </is>
      </c>
      <c r="S441" s="16" t="n">
        <v>0</v>
      </c>
      <c r="T441" s="16" t="n">
        <v>0</v>
      </c>
      <c r="U441" s="15" t="inlineStr">
        <is>
          <t>Stevia</t>
        </is>
      </c>
      <c r="V441" s="15" t="inlineStr">
        <is>
          <t>Zero sugar/calorie, stevia-sweetened, no artificial sweeteners</t>
        </is>
      </c>
      <c r="W441" s="19" t="n"/>
      <c r="X441" s="19" t="n"/>
      <c r="Y441" s="19" t="n"/>
      <c r="Z441" s="19" t="n"/>
      <c r="AA441" s="15" t="inlineStr">
        <is>
          <t>Medium</t>
        </is>
      </c>
      <c r="AB441" s="15" t="inlineStr">
        <is>
          <t>Leading naturally-sweetened diet soda</t>
        </is>
      </c>
      <c r="AC441" s="15" t="inlineStr">
        <is>
          <t>Diet soda taste, sweetened only with stevia</t>
        </is>
      </c>
      <c r="AD441" s="15" t="inlineStr">
        <is>
          <t>Full soda flavour, zero sugar, no artificial sweeteners.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Zevia</t>
        </is>
      </c>
      <c r="B442" s="15" t="inlineStr">
        <is>
          <t>Zevia Zero Calorie Soda | Cream Soda | single 355mL</t>
        </is>
      </c>
      <c r="C442" s="15" t="inlineStr">
        <is>
          <t>5) Sparkling water &amp; soda</t>
        </is>
      </c>
      <c r="D442" s="15" t="inlineStr">
        <is>
          <t>355 mL can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Cream Soda</t>
        </is>
      </c>
      <c r="P442" s="16" t="n">
        <v>0</v>
      </c>
      <c r="Q442" s="16" t="n">
        <v>10</v>
      </c>
      <c r="R442" s="15" t="inlineStr">
        <is>
          <t>Not listed</t>
        </is>
      </c>
      <c r="S442" s="16" t="n">
        <v>0</v>
      </c>
      <c r="T442" s="16" t="n">
        <v>0</v>
      </c>
      <c r="U442" s="15" t="inlineStr">
        <is>
          <t>Stevia</t>
        </is>
      </c>
      <c r="V442" s="15" t="inlineStr">
        <is>
          <t>Zero sugar/calorie, stevia-sweetened, no artificial sweeteners</t>
        </is>
      </c>
      <c r="W442" s="19" t="n"/>
      <c r="X442" s="19" t="n"/>
      <c r="Y442" s="19" t="n"/>
      <c r="Z442" s="19" t="n"/>
      <c r="AA442" s="15" t="inlineStr">
        <is>
          <t>Medium</t>
        </is>
      </c>
      <c r="AB442" s="15" t="inlineStr">
        <is>
          <t>Leading naturally-sweetened diet soda</t>
        </is>
      </c>
      <c r="AC442" s="15" t="inlineStr">
        <is>
          <t>Diet soda taste, sweetened only with stevia</t>
        </is>
      </c>
      <c r="AD442" s="15" t="inlineStr">
        <is>
          <t>Full soda flavour, zero sugar, no artificial sweeteners.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Zevia</t>
        </is>
      </c>
      <c r="B443" s="15" t="inlineStr">
        <is>
          <t>Zevia Zero Calorie Soda | Cream Soda | 8-pack 355mL</t>
        </is>
      </c>
      <c r="C443" s="15" t="inlineStr">
        <is>
          <t>5) Sparkling water &amp; soda</t>
        </is>
      </c>
      <c r="D443" s="15" t="inlineStr">
        <is>
          <t>355 mL can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Cream Soda</t>
        </is>
      </c>
      <c r="P443" s="16" t="n">
        <v>0</v>
      </c>
      <c r="Q443" s="16" t="n">
        <v>10</v>
      </c>
      <c r="R443" s="15" t="inlineStr">
        <is>
          <t>Not listed</t>
        </is>
      </c>
      <c r="S443" s="16" t="n">
        <v>0</v>
      </c>
      <c r="T443" s="16" t="n">
        <v>0</v>
      </c>
      <c r="U443" s="15" t="inlineStr">
        <is>
          <t>Stevia</t>
        </is>
      </c>
      <c r="V443" s="15" t="inlineStr">
        <is>
          <t>Zero sugar/calorie, stevia-sweetened, no artificial sweeteners</t>
        </is>
      </c>
      <c r="W443" s="19" t="n"/>
      <c r="X443" s="19" t="n"/>
      <c r="Y443" s="19" t="n"/>
      <c r="Z443" s="19" t="n"/>
      <c r="AA443" s="15" t="inlineStr">
        <is>
          <t>Medium</t>
        </is>
      </c>
      <c r="AB443" s="15" t="inlineStr">
        <is>
          <t>Leading naturally-sweetened diet soda</t>
        </is>
      </c>
      <c r="AC443" s="15" t="inlineStr">
        <is>
          <t>Diet soda taste, sweetened only with stevia</t>
        </is>
      </c>
      <c r="AD443" s="15" t="inlineStr">
        <is>
          <t>Full soda flavour, zero sugar, no artificial sweeteners.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Zevia</t>
        </is>
      </c>
      <c r="B444" s="15" t="inlineStr">
        <is>
          <t>Zevia Zero Calorie Soda | Cream Soda | 12-pack 355mL</t>
        </is>
      </c>
      <c r="C444" s="15" t="inlineStr">
        <is>
          <t>5) Sparkling water &amp; soda</t>
        </is>
      </c>
      <c r="D444" s="15" t="inlineStr">
        <is>
          <t>355 mL can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Cream Soda</t>
        </is>
      </c>
      <c r="P444" s="16" t="n">
        <v>0</v>
      </c>
      <c r="Q444" s="16" t="n">
        <v>10</v>
      </c>
      <c r="R444" s="15" t="inlineStr">
        <is>
          <t>Not listed</t>
        </is>
      </c>
      <c r="S444" s="16" t="n">
        <v>0</v>
      </c>
      <c r="T444" s="16" t="n">
        <v>0</v>
      </c>
      <c r="U444" s="15" t="inlineStr">
        <is>
          <t>Stevia</t>
        </is>
      </c>
      <c r="V444" s="15" t="inlineStr">
        <is>
          <t>Zero sugar/calorie, stevia-sweetened, no artificial sweeteners</t>
        </is>
      </c>
      <c r="W444" s="19" t="n"/>
      <c r="X444" s="19" t="n"/>
      <c r="Y444" s="19" t="n"/>
      <c r="Z444" s="19" t="n"/>
      <c r="AA444" s="15" t="inlineStr">
        <is>
          <t>Medium</t>
        </is>
      </c>
      <c r="AB444" s="15" t="inlineStr">
        <is>
          <t>Leading naturally-sweetened diet soda</t>
        </is>
      </c>
      <c r="AC444" s="15" t="inlineStr">
        <is>
          <t>Diet soda taste, sweetened only with stevia</t>
        </is>
      </c>
      <c r="AD444" s="15" t="inlineStr">
        <is>
          <t>Full soda flavour, zero sugar, no artificial sweeteners.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Zevia</t>
        </is>
      </c>
      <c r="B445" s="15" t="inlineStr">
        <is>
          <t>Zevia Zero Calorie Soda | Cream Soda | 15-pack 355mL</t>
        </is>
      </c>
      <c r="C445" s="15" t="inlineStr">
        <is>
          <t>5) Sparkling water &amp; soda</t>
        </is>
      </c>
      <c r="D445" s="15" t="inlineStr">
        <is>
          <t>355 mL can</t>
        </is>
      </c>
      <c r="E445" s="16" t="n">
        <v>15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Cream Soda</t>
        </is>
      </c>
      <c r="P445" s="16" t="n">
        <v>0</v>
      </c>
      <c r="Q445" s="16" t="n">
        <v>10</v>
      </c>
      <c r="R445" s="15" t="inlineStr">
        <is>
          <t>Not listed</t>
        </is>
      </c>
      <c r="S445" s="16" t="n">
        <v>0</v>
      </c>
      <c r="T445" s="16" t="n">
        <v>0</v>
      </c>
      <c r="U445" s="15" t="inlineStr">
        <is>
          <t>Stevia</t>
        </is>
      </c>
      <c r="V445" s="15" t="inlineStr">
        <is>
          <t>Zero sugar/calorie, stevia-sweetened, no artificial sweeteners</t>
        </is>
      </c>
      <c r="W445" s="19" t="n"/>
      <c r="X445" s="19" t="n"/>
      <c r="Y445" s="19" t="n"/>
      <c r="Z445" s="19" t="n"/>
      <c r="AA445" s="15" t="inlineStr">
        <is>
          <t>Medium</t>
        </is>
      </c>
      <c r="AB445" s="15" t="inlineStr">
        <is>
          <t>Leading naturally-sweetened diet soda</t>
        </is>
      </c>
      <c r="AC445" s="15" t="inlineStr">
        <is>
          <t>Diet soda taste, sweetened only with stevia</t>
        </is>
      </c>
      <c r="AD445" s="15" t="inlineStr">
        <is>
          <t>Full soda flavour, zero sugar, no artificial sweeteners.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Zevia</t>
        </is>
      </c>
      <c r="B446" s="15" t="inlineStr">
        <is>
          <t>Zevia Zero Calorie Soda | Cream Soda | 18-pack 355mL</t>
        </is>
      </c>
      <c r="C446" s="15" t="inlineStr">
        <is>
          <t>5) Sparkling water &amp; soda</t>
        </is>
      </c>
      <c r="D446" s="15" t="inlineStr">
        <is>
          <t>355 mL can</t>
        </is>
      </c>
      <c r="E446" s="16" t="n">
        <v>18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Cream Soda</t>
        </is>
      </c>
      <c r="P446" s="16" t="n">
        <v>0</v>
      </c>
      <c r="Q446" s="16" t="n">
        <v>10</v>
      </c>
      <c r="R446" s="15" t="inlineStr">
        <is>
          <t>Not listed</t>
        </is>
      </c>
      <c r="S446" s="16" t="n">
        <v>0</v>
      </c>
      <c r="T446" s="16" t="n">
        <v>0</v>
      </c>
      <c r="U446" s="15" t="inlineStr">
        <is>
          <t>Stevia</t>
        </is>
      </c>
      <c r="V446" s="15" t="inlineStr">
        <is>
          <t>Zero sugar/calorie, stevia-sweetened, no artificial sweeteners</t>
        </is>
      </c>
      <c r="W446" s="19" t="n"/>
      <c r="X446" s="19" t="n"/>
      <c r="Y446" s="19" t="n"/>
      <c r="Z446" s="19" t="n"/>
      <c r="AA446" s="15" t="inlineStr">
        <is>
          <t>Medium</t>
        </is>
      </c>
      <c r="AB446" s="15" t="inlineStr">
        <is>
          <t>Leading naturally-sweetened diet soda</t>
        </is>
      </c>
      <c r="AC446" s="15" t="inlineStr">
        <is>
          <t>Diet soda taste, sweetened only with stevia</t>
        </is>
      </c>
      <c r="AD446" s="15" t="inlineStr">
        <is>
          <t>Full soda flavour, zero sugar, no artificial sweeteners.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Zevia</t>
        </is>
      </c>
      <c r="B447" s="15" t="inlineStr">
        <is>
          <t>Zevia Zero Calorie Soda | Cream Soda | 24-pack 355mL</t>
        </is>
      </c>
      <c r="C447" s="15" t="inlineStr">
        <is>
          <t>5) Sparkling water &amp; soda</t>
        </is>
      </c>
      <c r="D447" s="15" t="inlineStr">
        <is>
          <t>355 mL can</t>
        </is>
      </c>
      <c r="E447" s="16" t="n">
        <v>24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Cream Soda</t>
        </is>
      </c>
      <c r="P447" s="16" t="n">
        <v>0</v>
      </c>
      <c r="Q447" s="16" t="n">
        <v>10</v>
      </c>
      <c r="R447" s="15" t="inlineStr">
        <is>
          <t>Not listed</t>
        </is>
      </c>
      <c r="S447" s="16" t="n">
        <v>0</v>
      </c>
      <c r="T447" s="16" t="n">
        <v>0</v>
      </c>
      <c r="U447" s="15" t="inlineStr">
        <is>
          <t>Stevia</t>
        </is>
      </c>
      <c r="V447" s="15" t="inlineStr">
        <is>
          <t>Zero sugar/calorie, stevia-sweetened, no artificial sweeteners</t>
        </is>
      </c>
      <c r="W447" s="19" t="n"/>
      <c r="X447" s="19" t="n"/>
      <c r="Y447" s="19" t="n"/>
      <c r="Z447" s="19" t="n"/>
      <c r="AA447" s="15" t="inlineStr">
        <is>
          <t>Medium</t>
        </is>
      </c>
      <c r="AB447" s="15" t="inlineStr">
        <is>
          <t>Leading naturally-sweetened diet soda</t>
        </is>
      </c>
      <c r="AC447" s="15" t="inlineStr">
        <is>
          <t>Diet soda taste, sweetened only with stevia</t>
        </is>
      </c>
      <c r="AD447" s="15" t="inlineStr">
        <is>
          <t>Full soda flavour, zero sugar, no artificial sweeteners.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Zevia</t>
        </is>
      </c>
      <c r="B448" s="15" t="inlineStr">
        <is>
          <t>Zevia Zero Calorie Soda | Dr. Zevia | single 355mL</t>
        </is>
      </c>
      <c r="C448" s="15" t="inlineStr">
        <is>
          <t>5) Sparkling water &amp; soda</t>
        </is>
      </c>
      <c r="D448" s="15" t="inlineStr">
        <is>
          <t>355 mL can</t>
        </is>
      </c>
      <c r="E448" s="16" t="n">
        <v>1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Dr. Zevia</t>
        </is>
      </c>
      <c r="P448" s="16" t="n">
        <v>0</v>
      </c>
      <c r="Q448" s="16" t="n">
        <v>10</v>
      </c>
      <c r="R448" s="15" t="inlineStr">
        <is>
          <t>Not listed</t>
        </is>
      </c>
      <c r="S448" s="16" t="n">
        <v>0</v>
      </c>
      <c r="T448" s="16" t="n">
        <v>0</v>
      </c>
      <c r="U448" s="15" t="inlineStr">
        <is>
          <t>Stevia</t>
        </is>
      </c>
      <c r="V448" s="15" t="inlineStr">
        <is>
          <t>Zero sugar/calorie, stevia-sweetened, no artificial sweeteners</t>
        </is>
      </c>
      <c r="W448" s="19" t="n"/>
      <c r="X448" s="19" t="n"/>
      <c r="Y448" s="19" t="n"/>
      <c r="Z448" s="19" t="n"/>
      <c r="AA448" s="15" t="inlineStr">
        <is>
          <t>Medium</t>
        </is>
      </c>
      <c r="AB448" s="15" t="inlineStr">
        <is>
          <t>Leading naturally-sweetened diet soda</t>
        </is>
      </c>
      <c r="AC448" s="15" t="inlineStr">
        <is>
          <t>Diet soda taste, sweetened only with stevia</t>
        </is>
      </c>
      <c r="AD448" s="15" t="inlineStr">
        <is>
          <t>Full soda flavour, zero sugar, no artificial sweeteners.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Zevia</t>
        </is>
      </c>
      <c r="B449" s="15" t="inlineStr">
        <is>
          <t>Zevia Zero Calorie Soda | Dr. Zevia | 8-pack 355mL</t>
        </is>
      </c>
      <c r="C449" s="15" t="inlineStr">
        <is>
          <t>5) Sparkling water &amp; soda</t>
        </is>
      </c>
      <c r="D449" s="15" t="inlineStr">
        <is>
          <t>355 mL can</t>
        </is>
      </c>
      <c r="E449" s="16" t="n">
        <v>8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Dr. Zevia</t>
        </is>
      </c>
      <c r="P449" s="16" t="n">
        <v>0</v>
      </c>
      <c r="Q449" s="16" t="n">
        <v>10</v>
      </c>
      <c r="R449" s="15" t="inlineStr">
        <is>
          <t>Not listed</t>
        </is>
      </c>
      <c r="S449" s="16" t="n">
        <v>0</v>
      </c>
      <c r="T449" s="16" t="n">
        <v>0</v>
      </c>
      <c r="U449" s="15" t="inlineStr">
        <is>
          <t>Stevia</t>
        </is>
      </c>
      <c r="V449" s="15" t="inlineStr">
        <is>
          <t>Zero sugar/calorie, stevia-sweetened, no artificial sweeteners</t>
        </is>
      </c>
      <c r="W449" s="19" t="n"/>
      <c r="X449" s="19" t="n"/>
      <c r="Y449" s="19" t="n"/>
      <c r="Z449" s="19" t="n"/>
      <c r="AA449" s="15" t="inlineStr">
        <is>
          <t>Medium</t>
        </is>
      </c>
      <c r="AB449" s="15" t="inlineStr">
        <is>
          <t>Leading naturally-sweetened diet soda</t>
        </is>
      </c>
      <c r="AC449" s="15" t="inlineStr">
        <is>
          <t>Diet soda taste, sweetened only with stevia</t>
        </is>
      </c>
      <c r="AD449" s="15" t="inlineStr">
        <is>
          <t>Full soda flavour, zero sugar, no artificial sweeteners.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Zevia</t>
        </is>
      </c>
      <c r="B450" s="15" t="inlineStr">
        <is>
          <t>Zevia Zero Calorie Soda | Dr. Zevia | 12-pack 355mL</t>
        </is>
      </c>
      <c r="C450" s="15" t="inlineStr">
        <is>
          <t>5) Sparkling water &amp; soda</t>
        </is>
      </c>
      <c r="D450" s="15" t="inlineStr">
        <is>
          <t>355 mL can</t>
        </is>
      </c>
      <c r="E450" s="16" t="n">
        <v>12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Dr. Zevia</t>
        </is>
      </c>
      <c r="P450" s="16" t="n">
        <v>0</v>
      </c>
      <c r="Q450" s="16" t="n">
        <v>10</v>
      </c>
      <c r="R450" s="15" t="inlineStr">
        <is>
          <t>Not listed</t>
        </is>
      </c>
      <c r="S450" s="16" t="n">
        <v>0</v>
      </c>
      <c r="T450" s="16" t="n">
        <v>0</v>
      </c>
      <c r="U450" s="15" t="inlineStr">
        <is>
          <t>Stevia</t>
        </is>
      </c>
      <c r="V450" s="15" t="inlineStr">
        <is>
          <t>Zero sugar/calorie, stevia-sweetened, no artificial sweeteners</t>
        </is>
      </c>
      <c r="W450" s="19" t="n"/>
      <c r="X450" s="19" t="n"/>
      <c r="Y450" s="19" t="n"/>
      <c r="Z450" s="19" t="n"/>
      <c r="AA450" s="15" t="inlineStr">
        <is>
          <t>Medium</t>
        </is>
      </c>
      <c r="AB450" s="15" t="inlineStr">
        <is>
          <t>Leading naturally-sweetened diet soda</t>
        </is>
      </c>
      <c r="AC450" s="15" t="inlineStr">
        <is>
          <t>Diet soda taste, sweetened only with stevia</t>
        </is>
      </c>
      <c r="AD450" s="15" t="inlineStr">
        <is>
          <t>Full soda flavour, zero sugar, no artificial sweeteners.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Zevia</t>
        </is>
      </c>
      <c r="B451" s="15" t="inlineStr">
        <is>
          <t>Zevia Zero Calorie Soda | Dr. Zevia | 15-pack 355mL</t>
        </is>
      </c>
      <c r="C451" s="15" t="inlineStr">
        <is>
          <t>5) Sparkling water &amp; soda</t>
        </is>
      </c>
      <c r="D451" s="15" t="inlineStr">
        <is>
          <t>355 mL can</t>
        </is>
      </c>
      <c r="E451" s="16" t="n">
        <v>15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Dr. Zevia</t>
        </is>
      </c>
      <c r="P451" s="16" t="n">
        <v>0</v>
      </c>
      <c r="Q451" s="16" t="n">
        <v>10</v>
      </c>
      <c r="R451" s="15" t="inlineStr">
        <is>
          <t>Not listed</t>
        </is>
      </c>
      <c r="S451" s="16" t="n">
        <v>0</v>
      </c>
      <c r="T451" s="16" t="n">
        <v>0</v>
      </c>
      <c r="U451" s="15" t="inlineStr">
        <is>
          <t>Stevia</t>
        </is>
      </c>
      <c r="V451" s="15" t="inlineStr">
        <is>
          <t>Zero sugar/calorie, stevia-sweetened, no artificial sweeteners</t>
        </is>
      </c>
      <c r="W451" s="19" t="n"/>
      <c r="X451" s="19" t="n"/>
      <c r="Y451" s="19" t="n"/>
      <c r="Z451" s="19" t="n"/>
      <c r="AA451" s="15" t="inlineStr">
        <is>
          <t>Medium</t>
        </is>
      </c>
      <c r="AB451" s="15" t="inlineStr">
        <is>
          <t>Leading naturally-sweetened diet soda</t>
        </is>
      </c>
      <c r="AC451" s="15" t="inlineStr">
        <is>
          <t>Diet soda taste, sweetened only with stevia</t>
        </is>
      </c>
      <c r="AD451" s="15" t="inlineStr">
        <is>
          <t>Full soda flavour, zero sugar, no artificial sweeteners.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Zevia</t>
        </is>
      </c>
      <c r="B452" s="15" t="inlineStr">
        <is>
          <t>Zevia Zero Calorie Soda | Dr. Zevia | 18-pack 355mL</t>
        </is>
      </c>
      <c r="C452" s="15" t="inlineStr">
        <is>
          <t>5) Sparkling water &amp; soda</t>
        </is>
      </c>
      <c r="D452" s="15" t="inlineStr">
        <is>
          <t>355 mL can</t>
        </is>
      </c>
      <c r="E452" s="16" t="n">
        <v>18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Dr. Zevia</t>
        </is>
      </c>
      <c r="P452" s="16" t="n">
        <v>0</v>
      </c>
      <c r="Q452" s="16" t="n">
        <v>10</v>
      </c>
      <c r="R452" s="15" t="inlineStr">
        <is>
          <t>Not listed</t>
        </is>
      </c>
      <c r="S452" s="16" t="n">
        <v>0</v>
      </c>
      <c r="T452" s="16" t="n">
        <v>0</v>
      </c>
      <c r="U452" s="15" t="inlineStr">
        <is>
          <t>Stevia</t>
        </is>
      </c>
      <c r="V452" s="15" t="inlineStr">
        <is>
          <t>Zero sugar/calorie, stevia-sweetened, no artificial sweeteners</t>
        </is>
      </c>
      <c r="W452" s="19" t="n"/>
      <c r="X452" s="19" t="n"/>
      <c r="Y452" s="19" t="n"/>
      <c r="Z452" s="19" t="n"/>
      <c r="AA452" s="15" t="inlineStr">
        <is>
          <t>Medium</t>
        </is>
      </c>
      <c r="AB452" s="15" t="inlineStr">
        <is>
          <t>Leading naturally-sweetened diet soda</t>
        </is>
      </c>
      <c r="AC452" s="15" t="inlineStr">
        <is>
          <t>Diet soda taste, sweetened only with stevia</t>
        </is>
      </c>
      <c r="AD452" s="15" t="inlineStr">
        <is>
          <t>Full soda flavour, zero sugar, no artificial sweeteners.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Zevia</t>
        </is>
      </c>
      <c r="B453" s="15" t="inlineStr">
        <is>
          <t>Zevia Zero Calorie Soda | Dr. Zevia | 24-pack 355mL</t>
        </is>
      </c>
      <c r="C453" s="15" t="inlineStr">
        <is>
          <t>5) Sparkling water &amp; soda</t>
        </is>
      </c>
      <c r="D453" s="15" t="inlineStr">
        <is>
          <t>355 mL can</t>
        </is>
      </c>
      <c r="E453" s="16" t="n">
        <v>24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Dr. Zevia</t>
        </is>
      </c>
      <c r="P453" s="16" t="n">
        <v>0</v>
      </c>
      <c r="Q453" s="16" t="n">
        <v>10</v>
      </c>
      <c r="R453" s="15" t="inlineStr">
        <is>
          <t>Not listed</t>
        </is>
      </c>
      <c r="S453" s="16" t="n">
        <v>0</v>
      </c>
      <c r="T453" s="16" t="n">
        <v>0</v>
      </c>
      <c r="U453" s="15" t="inlineStr">
        <is>
          <t>Stevia</t>
        </is>
      </c>
      <c r="V453" s="15" t="inlineStr">
        <is>
          <t>Zero sugar/calorie, stevia-sweetened, no artificial sweeteners</t>
        </is>
      </c>
      <c r="W453" s="19" t="n"/>
      <c r="X453" s="19" t="n"/>
      <c r="Y453" s="19" t="n"/>
      <c r="Z453" s="19" t="n"/>
      <c r="AA453" s="15" t="inlineStr">
        <is>
          <t>Medium</t>
        </is>
      </c>
      <c r="AB453" s="15" t="inlineStr">
        <is>
          <t>Leading naturally-sweetened diet soda</t>
        </is>
      </c>
      <c r="AC453" s="15" t="inlineStr">
        <is>
          <t>Diet soda taste, sweetened only with stevia</t>
        </is>
      </c>
      <c r="AD453" s="15" t="inlineStr">
        <is>
          <t>Full soda flavour, zero sugar, no artificial sweeteners.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Zevia</t>
        </is>
      </c>
      <c r="B454" s="15" t="inlineStr">
        <is>
          <t>Zevia Zero Calorie Soda | Black Cherry | single 355mL</t>
        </is>
      </c>
      <c r="C454" s="15" t="inlineStr">
        <is>
          <t>5) Sparkling water &amp; soda</t>
        </is>
      </c>
      <c r="D454" s="15" t="inlineStr">
        <is>
          <t>355 mL can</t>
        </is>
      </c>
      <c r="E454" s="16" t="n">
        <v>1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Black Cherry</t>
        </is>
      </c>
      <c r="P454" s="16" t="n">
        <v>0</v>
      </c>
      <c r="Q454" s="16" t="n">
        <v>10</v>
      </c>
      <c r="R454" s="15" t="inlineStr">
        <is>
          <t>Not listed</t>
        </is>
      </c>
      <c r="S454" s="16" t="n">
        <v>0</v>
      </c>
      <c r="T454" s="16" t="n">
        <v>0</v>
      </c>
      <c r="U454" s="15" t="inlineStr">
        <is>
          <t>Stevia</t>
        </is>
      </c>
      <c r="V454" s="15" t="inlineStr">
        <is>
          <t>Zero sugar/calorie, stevia-sweetened, no artificial sweeteners</t>
        </is>
      </c>
      <c r="W454" s="19" t="n"/>
      <c r="X454" s="19" t="n"/>
      <c r="Y454" s="19" t="n"/>
      <c r="Z454" s="19" t="n"/>
      <c r="AA454" s="15" t="inlineStr">
        <is>
          <t>Medium</t>
        </is>
      </c>
      <c r="AB454" s="15" t="inlineStr">
        <is>
          <t>Leading naturally-sweetened diet soda</t>
        </is>
      </c>
      <c r="AC454" s="15" t="inlineStr">
        <is>
          <t>Diet soda taste, sweetened only with stevia</t>
        </is>
      </c>
      <c r="AD454" s="15" t="inlineStr">
        <is>
          <t>Full soda flavour, zero sugar, no artificial sweeteners.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Zevia</t>
        </is>
      </c>
      <c r="B455" s="15" t="inlineStr">
        <is>
          <t>Zevia Zero Calorie Soda | Black Cherry | 8-pack 355mL</t>
        </is>
      </c>
      <c r="C455" s="15" t="inlineStr">
        <is>
          <t>5) Sparkling water &amp; soda</t>
        </is>
      </c>
      <c r="D455" s="15" t="inlineStr">
        <is>
          <t>355 mL can</t>
        </is>
      </c>
      <c r="E455" s="16" t="n">
        <v>8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Black Cherry</t>
        </is>
      </c>
      <c r="P455" s="16" t="n">
        <v>0</v>
      </c>
      <c r="Q455" s="16" t="n">
        <v>10</v>
      </c>
      <c r="R455" s="15" t="inlineStr">
        <is>
          <t>Not listed</t>
        </is>
      </c>
      <c r="S455" s="16" t="n">
        <v>0</v>
      </c>
      <c r="T455" s="16" t="n">
        <v>0</v>
      </c>
      <c r="U455" s="15" t="inlineStr">
        <is>
          <t>Stevia</t>
        </is>
      </c>
      <c r="V455" s="15" t="inlineStr">
        <is>
          <t>Zero sugar/calorie, stevia-sweetened, no artificial sweeteners</t>
        </is>
      </c>
      <c r="W455" s="19" t="n"/>
      <c r="X455" s="19" t="n"/>
      <c r="Y455" s="19" t="n"/>
      <c r="Z455" s="19" t="n"/>
      <c r="AA455" s="15" t="inlineStr">
        <is>
          <t>Medium</t>
        </is>
      </c>
      <c r="AB455" s="15" t="inlineStr">
        <is>
          <t>Leading naturally-sweetened diet soda</t>
        </is>
      </c>
      <c r="AC455" s="15" t="inlineStr">
        <is>
          <t>Diet soda taste, sweetened only with stevia</t>
        </is>
      </c>
      <c r="AD455" s="15" t="inlineStr">
        <is>
          <t>Full soda flavour, zero sugar, no artificial sweeteners.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Zevia</t>
        </is>
      </c>
      <c r="B456" s="15" t="inlineStr">
        <is>
          <t>Zevia Zero Calorie Soda | Black Cherry | 12-pack 355mL</t>
        </is>
      </c>
      <c r="C456" s="15" t="inlineStr">
        <is>
          <t>5) Sparkling water &amp; soda</t>
        </is>
      </c>
      <c r="D456" s="15" t="inlineStr">
        <is>
          <t>355 mL can</t>
        </is>
      </c>
      <c r="E456" s="16" t="n">
        <v>12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Black Cherry</t>
        </is>
      </c>
      <c r="P456" s="16" t="n">
        <v>0</v>
      </c>
      <c r="Q456" s="16" t="n">
        <v>10</v>
      </c>
      <c r="R456" s="15" t="inlineStr">
        <is>
          <t>Not listed</t>
        </is>
      </c>
      <c r="S456" s="16" t="n">
        <v>0</v>
      </c>
      <c r="T456" s="16" t="n">
        <v>0</v>
      </c>
      <c r="U456" s="15" t="inlineStr">
        <is>
          <t>Stevia</t>
        </is>
      </c>
      <c r="V456" s="15" t="inlineStr">
        <is>
          <t>Zero sugar/calorie, stevia-sweetened, no artificial sweeteners</t>
        </is>
      </c>
      <c r="W456" s="19" t="n"/>
      <c r="X456" s="19" t="n"/>
      <c r="Y456" s="19" t="n"/>
      <c r="Z456" s="19" t="n"/>
      <c r="AA456" s="15" t="inlineStr">
        <is>
          <t>Medium</t>
        </is>
      </c>
      <c r="AB456" s="15" t="inlineStr">
        <is>
          <t>Leading naturally-sweetened diet soda</t>
        </is>
      </c>
      <c r="AC456" s="15" t="inlineStr">
        <is>
          <t>Diet soda taste, sweetened only with stevia</t>
        </is>
      </c>
      <c r="AD456" s="15" t="inlineStr">
        <is>
          <t>Full soda flavour, zero sugar, no artificial sweeteners.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Zevia</t>
        </is>
      </c>
      <c r="B457" s="15" t="inlineStr">
        <is>
          <t>Zevia Zero Calorie Soda | Black Cherry | 15-pack 355mL</t>
        </is>
      </c>
      <c r="C457" s="15" t="inlineStr">
        <is>
          <t>5) Sparkling water &amp; soda</t>
        </is>
      </c>
      <c r="D457" s="15" t="inlineStr">
        <is>
          <t>355 mL can</t>
        </is>
      </c>
      <c r="E457" s="16" t="n">
        <v>15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Black Cherry</t>
        </is>
      </c>
      <c r="P457" s="16" t="n">
        <v>0</v>
      </c>
      <c r="Q457" s="16" t="n">
        <v>10</v>
      </c>
      <c r="R457" s="15" t="inlineStr">
        <is>
          <t>Not listed</t>
        </is>
      </c>
      <c r="S457" s="16" t="n">
        <v>0</v>
      </c>
      <c r="T457" s="16" t="n">
        <v>0</v>
      </c>
      <c r="U457" s="15" t="inlineStr">
        <is>
          <t>Stevia</t>
        </is>
      </c>
      <c r="V457" s="15" t="inlineStr">
        <is>
          <t>Zero sugar/calorie, stevia-sweetened, no artificial sweeteners</t>
        </is>
      </c>
      <c r="W457" s="19" t="n"/>
      <c r="X457" s="19" t="n"/>
      <c r="Y457" s="19" t="n"/>
      <c r="Z457" s="19" t="n"/>
      <c r="AA457" s="15" t="inlineStr">
        <is>
          <t>Medium</t>
        </is>
      </c>
      <c r="AB457" s="15" t="inlineStr">
        <is>
          <t>Leading naturally-sweetened diet soda</t>
        </is>
      </c>
      <c r="AC457" s="15" t="inlineStr">
        <is>
          <t>Diet soda taste, sweetened only with stevia</t>
        </is>
      </c>
      <c r="AD457" s="15" t="inlineStr">
        <is>
          <t>Full soda flavour, zero sugar, no artificial sweeteners.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Zevia</t>
        </is>
      </c>
      <c r="B458" s="15" t="inlineStr">
        <is>
          <t>Zevia Zero Calorie Soda | Black Cherry | 18-pack 355mL</t>
        </is>
      </c>
      <c r="C458" s="15" t="inlineStr">
        <is>
          <t>5) Sparkling water &amp; soda</t>
        </is>
      </c>
      <c r="D458" s="15" t="inlineStr">
        <is>
          <t>355 mL can</t>
        </is>
      </c>
      <c r="E458" s="16" t="n">
        <v>18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Black Cherry</t>
        </is>
      </c>
      <c r="P458" s="16" t="n">
        <v>0</v>
      </c>
      <c r="Q458" s="16" t="n">
        <v>10</v>
      </c>
      <c r="R458" s="15" t="inlineStr">
        <is>
          <t>Not listed</t>
        </is>
      </c>
      <c r="S458" s="16" t="n">
        <v>0</v>
      </c>
      <c r="T458" s="16" t="n">
        <v>0</v>
      </c>
      <c r="U458" s="15" t="inlineStr">
        <is>
          <t>Stevia</t>
        </is>
      </c>
      <c r="V458" s="15" t="inlineStr">
        <is>
          <t>Zero sugar/calorie, stevia-sweetened, no artificial sweeteners</t>
        </is>
      </c>
      <c r="W458" s="19" t="n"/>
      <c r="X458" s="19" t="n"/>
      <c r="Y458" s="19" t="n"/>
      <c r="Z458" s="19" t="n"/>
      <c r="AA458" s="15" t="inlineStr">
        <is>
          <t>Medium</t>
        </is>
      </c>
      <c r="AB458" s="15" t="inlineStr">
        <is>
          <t>Leading naturally-sweetened diet soda</t>
        </is>
      </c>
      <c r="AC458" s="15" t="inlineStr">
        <is>
          <t>Diet soda taste, sweetened only with stevia</t>
        </is>
      </c>
      <c r="AD458" s="15" t="inlineStr">
        <is>
          <t>Full soda flavour, zero sugar, no artificial sweeteners.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Zevia</t>
        </is>
      </c>
      <c r="B459" s="15" t="inlineStr">
        <is>
          <t>Zevia Zero Calorie Soda | Black Cherry | 24-pack 355mL</t>
        </is>
      </c>
      <c r="C459" s="15" t="inlineStr">
        <is>
          <t>5) Sparkling water &amp; soda</t>
        </is>
      </c>
      <c r="D459" s="15" t="inlineStr">
        <is>
          <t>355 mL can</t>
        </is>
      </c>
      <c r="E459" s="16" t="n">
        <v>24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Black Cherry</t>
        </is>
      </c>
      <c r="P459" s="16" t="n">
        <v>0</v>
      </c>
      <c r="Q459" s="16" t="n">
        <v>10</v>
      </c>
      <c r="R459" s="15" t="inlineStr">
        <is>
          <t>Not listed</t>
        </is>
      </c>
      <c r="S459" s="16" t="n">
        <v>0</v>
      </c>
      <c r="T459" s="16" t="n">
        <v>0</v>
      </c>
      <c r="U459" s="15" t="inlineStr">
        <is>
          <t>Stevia</t>
        </is>
      </c>
      <c r="V459" s="15" t="inlineStr">
        <is>
          <t>Zero sugar/calorie, stevia-sweetened, no artificial sweeteners</t>
        </is>
      </c>
      <c r="W459" s="19" t="n"/>
      <c r="X459" s="19" t="n"/>
      <c r="Y459" s="19" t="n"/>
      <c r="Z459" s="19" t="n"/>
      <c r="AA459" s="15" t="inlineStr">
        <is>
          <t>Medium</t>
        </is>
      </c>
      <c r="AB459" s="15" t="inlineStr">
        <is>
          <t>Leading naturally-sweetened diet soda</t>
        </is>
      </c>
      <c r="AC459" s="15" t="inlineStr">
        <is>
          <t>Diet soda taste, sweetened only with stevia</t>
        </is>
      </c>
      <c r="AD459" s="15" t="inlineStr">
        <is>
          <t>Full soda flavour, zero sugar, no artificial sweeteners.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Zevia</t>
        </is>
      </c>
      <c r="B460" s="15" t="inlineStr">
        <is>
          <t>Zevia Zero Calorie Soda | Grape | single 355mL</t>
        </is>
      </c>
      <c r="C460" s="15" t="inlineStr">
        <is>
          <t>5) Sparkling water &amp; soda</t>
        </is>
      </c>
      <c r="D460" s="15" t="inlineStr">
        <is>
          <t>355 mL can</t>
        </is>
      </c>
      <c r="E460" s="16" t="n">
        <v>1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Grape</t>
        </is>
      </c>
      <c r="P460" s="16" t="n">
        <v>0</v>
      </c>
      <c r="Q460" s="16" t="n">
        <v>10</v>
      </c>
      <c r="R460" s="15" t="inlineStr">
        <is>
          <t>Not listed</t>
        </is>
      </c>
      <c r="S460" s="16" t="n">
        <v>0</v>
      </c>
      <c r="T460" s="16" t="n">
        <v>0</v>
      </c>
      <c r="U460" s="15" t="inlineStr">
        <is>
          <t>Stevia</t>
        </is>
      </c>
      <c r="V460" s="15" t="inlineStr">
        <is>
          <t>Zero sugar/calorie, stevia-sweetened, no artificial sweeteners</t>
        </is>
      </c>
      <c r="W460" s="19" t="n"/>
      <c r="X460" s="19" t="n"/>
      <c r="Y460" s="19" t="n"/>
      <c r="Z460" s="19" t="n"/>
      <c r="AA460" s="15" t="inlineStr">
        <is>
          <t>Medium</t>
        </is>
      </c>
      <c r="AB460" s="15" t="inlineStr">
        <is>
          <t>Leading naturally-sweetened diet soda</t>
        </is>
      </c>
      <c r="AC460" s="15" t="inlineStr">
        <is>
          <t>Diet soda taste, sweetened only with stevia</t>
        </is>
      </c>
      <c r="AD460" s="15" t="inlineStr">
        <is>
          <t>Full soda flavour, zero sugar, no artificial sweeteners.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355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Zevia</t>
        </is>
      </c>
      <c r="B461" s="15" t="inlineStr">
        <is>
          <t>Zevia Zero Calorie Soda | Grape | 8-pack 355mL</t>
        </is>
      </c>
      <c r="C461" s="15" t="inlineStr">
        <is>
          <t>5) Sparkling water &amp; soda</t>
        </is>
      </c>
      <c r="D461" s="15" t="inlineStr">
        <is>
          <t>355 mL can</t>
        </is>
      </c>
      <c r="E461" s="16" t="n">
        <v>8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Grape</t>
        </is>
      </c>
      <c r="P461" s="16" t="n">
        <v>0</v>
      </c>
      <c r="Q461" s="16" t="n">
        <v>10</v>
      </c>
      <c r="R461" s="15" t="inlineStr">
        <is>
          <t>Not listed</t>
        </is>
      </c>
      <c r="S461" s="16" t="n">
        <v>0</v>
      </c>
      <c r="T461" s="16" t="n">
        <v>0</v>
      </c>
      <c r="U461" s="15" t="inlineStr">
        <is>
          <t>Stevia</t>
        </is>
      </c>
      <c r="V461" s="15" t="inlineStr">
        <is>
          <t>Zero sugar/calorie, stevia-sweetened, no artificial sweeteners</t>
        </is>
      </c>
      <c r="W461" s="19" t="n"/>
      <c r="X461" s="19" t="n"/>
      <c r="Y461" s="19" t="n"/>
      <c r="Z461" s="19" t="n"/>
      <c r="AA461" s="15" t="inlineStr">
        <is>
          <t>Medium</t>
        </is>
      </c>
      <c r="AB461" s="15" t="inlineStr">
        <is>
          <t>Leading naturally-sweetened diet soda</t>
        </is>
      </c>
      <c r="AC461" s="15" t="inlineStr">
        <is>
          <t>Diet soda taste, sweetened only with stevia</t>
        </is>
      </c>
      <c r="AD461" s="15" t="inlineStr">
        <is>
          <t>Full soda flavour, zero sugar, no artificial sweeteners.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355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Zevia</t>
        </is>
      </c>
      <c r="B462" s="15" t="inlineStr">
        <is>
          <t>Zevia Zero Calorie Soda | Grape | 12-pack 355mL</t>
        </is>
      </c>
      <c r="C462" s="15" t="inlineStr">
        <is>
          <t>5) Sparkling water &amp; soda</t>
        </is>
      </c>
      <c r="D462" s="15" t="inlineStr">
        <is>
          <t>355 mL can</t>
        </is>
      </c>
      <c r="E462" s="16" t="n">
        <v>12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Grape</t>
        </is>
      </c>
      <c r="P462" s="16" t="n">
        <v>0</v>
      </c>
      <c r="Q462" s="16" t="n">
        <v>10</v>
      </c>
      <c r="R462" s="15" t="inlineStr">
        <is>
          <t>Not listed</t>
        </is>
      </c>
      <c r="S462" s="16" t="n">
        <v>0</v>
      </c>
      <c r="T462" s="16" t="n">
        <v>0</v>
      </c>
      <c r="U462" s="15" t="inlineStr">
        <is>
          <t>Stevia</t>
        </is>
      </c>
      <c r="V462" s="15" t="inlineStr">
        <is>
          <t>Zero sugar/calorie, stevia-sweetened, no artificial sweeteners</t>
        </is>
      </c>
      <c r="W462" s="19" t="n"/>
      <c r="X462" s="19" t="n"/>
      <c r="Y462" s="19" t="n"/>
      <c r="Z462" s="19" t="n"/>
      <c r="AA462" s="15" t="inlineStr">
        <is>
          <t>Medium</t>
        </is>
      </c>
      <c r="AB462" s="15" t="inlineStr">
        <is>
          <t>Leading naturally-sweetened diet soda</t>
        </is>
      </c>
      <c r="AC462" s="15" t="inlineStr">
        <is>
          <t>Diet soda taste, sweetened only with stevia</t>
        </is>
      </c>
      <c r="AD462" s="15" t="inlineStr">
        <is>
          <t>Full soda flavour, zero sugar, no artificial sweeteners.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355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Zevia</t>
        </is>
      </c>
      <c r="B463" s="15" t="inlineStr">
        <is>
          <t>Zevia Zero Calorie Soda | Grape | 15-pack 355mL</t>
        </is>
      </c>
      <c r="C463" s="15" t="inlineStr">
        <is>
          <t>5) Sparkling water &amp; soda</t>
        </is>
      </c>
      <c r="D463" s="15" t="inlineStr">
        <is>
          <t>355 mL can</t>
        </is>
      </c>
      <c r="E463" s="16" t="n">
        <v>15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Grape</t>
        </is>
      </c>
      <c r="P463" s="16" t="n">
        <v>0</v>
      </c>
      <c r="Q463" s="16" t="n">
        <v>10</v>
      </c>
      <c r="R463" s="15" t="inlineStr">
        <is>
          <t>Not listed</t>
        </is>
      </c>
      <c r="S463" s="16" t="n">
        <v>0</v>
      </c>
      <c r="T463" s="16" t="n">
        <v>0</v>
      </c>
      <c r="U463" s="15" t="inlineStr">
        <is>
          <t>Stevia</t>
        </is>
      </c>
      <c r="V463" s="15" t="inlineStr">
        <is>
          <t>Zero sugar/calorie, stevia-sweetened, no artificial sweeteners</t>
        </is>
      </c>
      <c r="W463" s="19" t="n"/>
      <c r="X463" s="19" t="n"/>
      <c r="Y463" s="19" t="n"/>
      <c r="Z463" s="19" t="n"/>
      <c r="AA463" s="15" t="inlineStr">
        <is>
          <t>Medium</t>
        </is>
      </c>
      <c r="AB463" s="15" t="inlineStr">
        <is>
          <t>Leading naturally-sweetened diet soda</t>
        </is>
      </c>
      <c r="AC463" s="15" t="inlineStr">
        <is>
          <t>Diet soda taste, sweetened only with stevia</t>
        </is>
      </c>
      <c r="AD463" s="15" t="inlineStr">
        <is>
          <t>Full soda flavour, zero sugar, no artificial sweeteners.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355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Zevia</t>
        </is>
      </c>
      <c r="B464" s="15" t="inlineStr">
        <is>
          <t>Zevia Zero Calorie Soda | Grape | 18-pack 355mL</t>
        </is>
      </c>
      <c r="C464" s="15" t="inlineStr">
        <is>
          <t>5) Sparkling water &amp; soda</t>
        </is>
      </c>
      <c r="D464" s="15" t="inlineStr">
        <is>
          <t>355 mL can</t>
        </is>
      </c>
      <c r="E464" s="16" t="n">
        <v>18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Grape</t>
        </is>
      </c>
      <c r="P464" s="16" t="n">
        <v>0</v>
      </c>
      <c r="Q464" s="16" t="n">
        <v>10</v>
      </c>
      <c r="R464" s="15" t="inlineStr">
        <is>
          <t>Not listed</t>
        </is>
      </c>
      <c r="S464" s="16" t="n">
        <v>0</v>
      </c>
      <c r="T464" s="16" t="n">
        <v>0</v>
      </c>
      <c r="U464" s="15" t="inlineStr">
        <is>
          <t>Stevia</t>
        </is>
      </c>
      <c r="V464" s="15" t="inlineStr">
        <is>
          <t>Zero sugar/calorie, stevia-sweetened, no artificial sweeteners</t>
        </is>
      </c>
      <c r="W464" s="19" t="n"/>
      <c r="X464" s="19" t="n"/>
      <c r="Y464" s="19" t="n"/>
      <c r="Z464" s="19" t="n"/>
      <c r="AA464" s="15" t="inlineStr">
        <is>
          <t>Medium</t>
        </is>
      </c>
      <c r="AB464" s="15" t="inlineStr">
        <is>
          <t>Leading naturally-sweetened diet soda</t>
        </is>
      </c>
      <c r="AC464" s="15" t="inlineStr">
        <is>
          <t>Diet soda taste, sweetened only with stevia</t>
        </is>
      </c>
      <c r="AD464" s="15" t="inlineStr">
        <is>
          <t>Full soda flavour, zero sugar, no artificial sweeteners.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355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Zevia</t>
        </is>
      </c>
      <c r="B465" s="15" t="inlineStr">
        <is>
          <t>Zevia Zero Calorie Soda | Grape | 24-pack 355mL</t>
        </is>
      </c>
      <c r="C465" s="15" t="inlineStr">
        <is>
          <t>5) Sparkling water &amp; soda</t>
        </is>
      </c>
      <c r="D465" s="15" t="inlineStr">
        <is>
          <t>355 mL can</t>
        </is>
      </c>
      <c r="E465" s="16" t="n">
        <v>24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Grape</t>
        </is>
      </c>
      <c r="P465" s="16" t="n">
        <v>0</v>
      </c>
      <c r="Q465" s="16" t="n">
        <v>10</v>
      </c>
      <c r="R465" s="15" t="inlineStr">
        <is>
          <t>Not listed</t>
        </is>
      </c>
      <c r="S465" s="16" t="n">
        <v>0</v>
      </c>
      <c r="T465" s="16" t="n">
        <v>0</v>
      </c>
      <c r="U465" s="15" t="inlineStr">
        <is>
          <t>Stevia</t>
        </is>
      </c>
      <c r="V465" s="15" t="inlineStr">
        <is>
          <t>Zero sugar/calorie, stevia-sweetened, no artificial sweeteners</t>
        </is>
      </c>
      <c r="W465" s="19" t="n"/>
      <c r="X465" s="19" t="n"/>
      <c r="Y465" s="19" t="n"/>
      <c r="Z465" s="19" t="n"/>
      <c r="AA465" s="15" t="inlineStr">
        <is>
          <t>Medium</t>
        </is>
      </c>
      <c r="AB465" s="15" t="inlineStr">
        <is>
          <t>Leading naturally-sweetened diet soda</t>
        </is>
      </c>
      <c r="AC465" s="15" t="inlineStr">
        <is>
          <t>Diet soda taste, sweetened only with stevia</t>
        </is>
      </c>
      <c r="AD465" s="15" t="inlineStr">
        <is>
          <t>Full soda flavour, zero sugar, no artificial sweeteners.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355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Zevia</t>
        </is>
      </c>
      <c r="B466" s="15" t="inlineStr">
        <is>
          <t>Zevia Zero Calorie Soda | Lemon Lime Twist | single 355mL</t>
        </is>
      </c>
      <c r="C466" s="15" t="inlineStr">
        <is>
          <t>5) Sparkling water &amp; soda</t>
        </is>
      </c>
      <c r="D466" s="15" t="inlineStr">
        <is>
          <t>355 mL can</t>
        </is>
      </c>
      <c r="E466" s="16" t="n">
        <v>1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Lemon Lime Twist</t>
        </is>
      </c>
      <c r="P466" s="16" t="n">
        <v>0</v>
      </c>
      <c r="Q466" s="16" t="n">
        <v>10</v>
      </c>
      <c r="R466" s="15" t="inlineStr">
        <is>
          <t>Not listed</t>
        </is>
      </c>
      <c r="S466" s="16" t="n">
        <v>0</v>
      </c>
      <c r="T466" s="16" t="n">
        <v>0</v>
      </c>
      <c r="U466" s="15" t="inlineStr">
        <is>
          <t>Stevia</t>
        </is>
      </c>
      <c r="V466" s="15" t="inlineStr">
        <is>
          <t>Zero sugar/calorie, stevia-sweetened, no artificial sweeteners</t>
        </is>
      </c>
      <c r="W466" s="19" t="n"/>
      <c r="X466" s="19" t="n"/>
      <c r="Y466" s="19" t="n"/>
      <c r="Z466" s="19" t="n"/>
      <c r="AA466" s="15" t="inlineStr">
        <is>
          <t>Medium</t>
        </is>
      </c>
      <c r="AB466" s="15" t="inlineStr">
        <is>
          <t>Leading naturally-sweetened diet soda</t>
        </is>
      </c>
      <c r="AC466" s="15" t="inlineStr">
        <is>
          <t>Diet soda taste, sweetened only with stevia</t>
        </is>
      </c>
      <c r="AD466" s="15" t="inlineStr">
        <is>
          <t>Full soda flavour, zero sugar, no artificial sweeteners.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355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Zevia</t>
        </is>
      </c>
      <c r="B467" s="15" t="inlineStr">
        <is>
          <t>Zevia Zero Calorie Soda | Lemon Lime Twist | 8-pack 355mL</t>
        </is>
      </c>
      <c r="C467" s="15" t="inlineStr">
        <is>
          <t>5) Sparkling water &amp; soda</t>
        </is>
      </c>
      <c r="D467" s="15" t="inlineStr">
        <is>
          <t>355 mL can</t>
        </is>
      </c>
      <c r="E467" s="16" t="n">
        <v>8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Lemon Lime Twist</t>
        </is>
      </c>
      <c r="P467" s="16" t="n">
        <v>0</v>
      </c>
      <c r="Q467" s="16" t="n">
        <v>10</v>
      </c>
      <c r="R467" s="15" t="inlineStr">
        <is>
          <t>Not listed</t>
        </is>
      </c>
      <c r="S467" s="16" t="n">
        <v>0</v>
      </c>
      <c r="T467" s="16" t="n">
        <v>0</v>
      </c>
      <c r="U467" s="15" t="inlineStr">
        <is>
          <t>Stevia</t>
        </is>
      </c>
      <c r="V467" s="15" t="inlineStr">
        <is>
          <t>Zero sugar/calorie, stevia-sweetened, no artificial sweeteners</t>
        </is>
      </c>
      <c r="W467" s="19" t="n"/>
      <c r="X467" s="19" t="n"/>
      <c r="Y467" s="19" t="n"/>
      <c r="Z467" s="19" t="n"/>
      <c r="AA467" s="15" t="inlineStr">
        <is>
          <t>Medium</t>
        </is>
      </c>
      <c r="AB467" s="15" t="inlineStr">
        <is>
          <t>Leading naturally-sweetened diet soda</t>
        </is>
      </c>
      <c r="AC467" s="15" t="inlineStr">
        <is>
          <t>Diet soda taste, sweetened only with stevia</t>
        </is>
      </c>
      <c r="AD467" s="15" t="inlineStr">
        <is>
          <t>Full soda flavour, zero sugar, no artificial sweeteners.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355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Zevia</t>
        </is>
      </c>
      <c r="B468" s="15" t="inlineStr">
        <is>
          <t>Zevia Zero Calorie Soda | Lemon Lime Twist | 12-pack 355mL</t>
        </is>
      </c>
      <c r="C468" s="15" t="inlineStr">
        <is>
          <t>5) Sparkling water &amp; soda</t>
        </is>
      </c>
      <c r="D468" s="15" t="inlineStr">
        <is>
          <t>355 mL can</t>
        </is>
      </c>
      <c r="E468" s="16" t="n">
        <v>12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Lemon Lime Twist</t>
        </is>
      </c>
      <c r="P468" s="16" t="n">
        <v>0</v>
      </c>
      <c r="Q468" s="16" t="n">
        <v>10</v>
      </c>
      <c r="R468" s="15" t="inlineStr">
        <is>
          <t>Not listed</t>
        </is>
      </c>
      <c r="S468" s="16" t="n">
        <v>0</v>
      </c>
      <c r="T468" s="16" t="n">
        <v>0</v>
      </c>
      <c r="U468" s="15" t="inlineStr">
        <is>
          <t>Stevia</t>
        </is>
      </c>
      <c r="V468" s="15" t="inlineStr">
        <is>
          <t>Zero sugar/calorie, stevia-sweetened, no artificial sweeteners</t>
        </is>
      </c>
      <c r="W468" s="19" t="n"/>
      <c r="X468" s="19" t="n"/>
      <c r="Y468" s="19" t="n"/>
      <c r="Z468" s="19" t="n"/>
      <c r="AA468" s="15" t="inlineStr">
        <is>
          <t>Medium</t>
        </is>
      </c>
      <c r="AB468" s="15" t="inlineStr">
        <is>
          <t>Leading naturally-sweetened diet soda</t>
        </is>
      </c>
      <c r="AC468" s="15" t="inlineStr">
        <is>
          <t>Diet soda taste, sweetened only with stevia</t>
        </is>
      </c>
      <c r="AD468" s="15" t="inlineStr">
        <is>
          <t>Full soda flavour, zero sugar, no artificial sweeteners.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355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Zevia</t>
        </is>
      </c>
      <c r="B469" s="15" t="inlineStr">
        <is>
          <t>Zevia Zero Calorie Soda | Lemon Lime Twist | 15-pack 355mL</t>
        </is>
      </c>
      <c r="C469" s="15" t="inlineStr">
        <is>
          <t>5) Sparkling water &amp; soda</t>
        </is>
      </c>
      <c r="D469" s="15" t="inlineStr">
        <is>
          <t>355 mL can</t>
        </is>
      </c>
      <c r="E469" s="16" t="n">
        <v>15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Lemon Lime Twist</t>
        </is>
      </c>
      <c r="P469" s="16" t="n">
        <v>0</v>
      </c>
      <c r="Q469" s="16" t="n">
        <v>10</v>
      </c>
      <c r="R469" s="15" t="inlineStr">
        <is>
          <t>Not listed</t>
        </is>
      </c>
      <c r="S469" s="16" t="n">
        <v>0</v>
      </c>
      <c r="T469" s="16" t="n">
        <v>0</v>
      </c>
      <c r="U469" s="15" t="inlineStr">
        <is>
          <t>Stevia</t>
        </is>
      </c>
      <c r="V469" s="15" t="inlineStr">
        <is>
          <t>Zero sugar/calorie, stevia-sweetened, no artificial sweeteners</t>
        </is>
      </c>
      <c r="W469" s="19" t="n"/>
      <c r="X469" s="19" t="n"/>
      <c r="Y469" s="19" t="n"/>
      <c r="Z469" s="19" t="n"/>
      <c r="AA469" s="15" t="inlineStr">
        <is>
          <t>Medium</t>
        </is>
      </c>
      <c r="AB469" s="15" t="inlineStr">
        <is>
          <t>Leading naturally-sweetened diet soda</t>
        </is>
      </c>
      <c r="AC469" s="15" t="inlineStr">
        <is>
          <t>Diet soda taste, sweetened only with stevia</t>
        </is>
      </c>
      <c r="AD469" s="15" t="inlineStr">
        <is>
          <t>Full soda flavour, zero sugar, no artificial sweeteners.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355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Zevia</t>
        </is>
      </c>
      <c r="B470" s="15" t="inlineStr">
        <is>
          <t>Zevia Zero Calorie Soda | Lemon Lime Twist | 18-pack 355mL</t>
        </is>
      </c>
      <c r="C470" s="15" t="inlineStr">
        <is>
          <t>5) Sparkling water &amp; soda</t>
        </is>
      </c>
      <c r="D470" s="15" t="inlineStr">
        <is>
          <t>355 mL can</t>
        </is>
      </c>
      <c r="E470" s="16" t="n">
        <v>18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Lemon Lime Twist</t>
        </is>
      </c>
      <c r="P470" s="16" t="n">
        <v>0</v>
      </c>
      <c r="Q470" s="16" t="n">
        <v>10</v>
      </c>
      <c r="R470" s="15" t="inlineStr">
        <is>
          <t>Not listed</t>
        </is>
      </c>
      <c r="S470" s="16" t="n">
        <v>0</v>
      </c>
      <c r="T470" s="16" t="n">
        <v>0</v>
      </c>
      <c r="U470" s="15" t="inlineStr">
        <is>
          <t>Stevia</t>
        </is>
      </c>
      <c r="V470" s="15" t="inlineStr">
        <is>
          <t>Zero sugar/calorie, stevia-sweetened, no artificial sweeteners</t>
        </is>
      </c>
      <c r="W470" s="19" t="n"/>
      <c r="X470" s="19" t="n"/>
      <c r="Y470" s="19" t="n"/>
      <c r="Z470" s="19" t="n"/>
      <c r="AA470" s="15" t="inlineStr">
        <is>
          <t>Medium</t>
        </is>
      </c>
      <c r="AB470" s="15" t="inlineStr">
        <is>
          <t>Leading naturally-sweetened diet soda</t>
        </is>
      </c>
      <c r="AC470" s="15" t="inlineStr">
        <is>
          <t>Diet soda taste, sweetened only with stevia</t>
        </is>
      </c>
      <c r="AD470" s="15" t="inlineStr">
        <is>
          <t>Full soda flavour, zero sugar, no artificial sweeteners.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355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Zevia</t>
        </is>
      </c>
      <c r="B471" s="15" t="inlineStr">
        <is>
          <t>Zevia Zero Calorie Soda | Lemon Lime Twist | 24-pack 355mL</t>
        </is>
      </c>
      <c r="C471" s="15" t="inlineStr">
        <is>
          <t>5) Sparkling water &amp; soda</t>
        </is>
      </c>
      <c r="D471" s="15" t="inlineStr">
        <is>
          <t>355 mL can</t>
        </is>
      </c>
      <c r="E471" s="16" t="n">
        <v>24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Lemon Lime Twist</t>
        </is>
      </c>
      <c r="P471" s="16" t="n">
        <v>0</v>
      </c>
      <c r="Q471" s="16" t="n">
        <v>10</v>
      </c>
      <c r="R471" s="15" t="inlineStr">
        <is>
          <t>Not listed</t>
        </is>
      </c>
      <c r="S471" s="16" t="n">
        <v>0</v>
      </c>
      <c r="T471" s="16" t="n">
        <v>0</v>
      </c>
      <c r="U471" s="15" t="inlineStr">
        <is>
          <t>Stevia</t>
        </is>
      </c>
      <c r="V471" s="15" t="inlineStr">
        <is>
          <t>Zero sugar/calorie, stevia-sweetened, no artificial sweeteners</t>
        </is>
      </c>
      <c r="W471" s="19" t="n"/>
      <c r="X471" s="19" t="n"/>
      <c r="Y471" s="19" t="n"/>
      <c r="Z471" s="19" t="n"/>
      <c r="AA471" s="15" t="inlineStr">
        <is>
          <t>Medium</t>
        </is>
      </c>
      <c r="AB471" s="15" t="inlineStr">
        <is>
          <t>Leading naturally-sweetened diet soda</t>
        </is>
      </c>
      <c r="AC471" s="15" t="inlineStr">
        <is>
          <t>Diet soda taste, sweetened only with stevia</t>
        </is>
      </c>
      <c r="AD471" s="15" t="inlineStr">
        <is>
          <t>Full soda flavour, zero sugar, no artificial sweeteners.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355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Nixie</t>
        </is>
      </c>
      <c r="B472" s="15" t="inlineStr">
        <is>
          <t>Nixie Organic Sparkling Water | Grapefruit Twist | single 355mL</t>
        </is>
      </c>
      <c r="C472" s="15" t="inlineStr">
        <is>
          <t>5) Sparkling water &amp; soda</t>
        </is>
      </c>
      <c r="D472" s="15" t="inlineStr">
        <is>
          <t>355 mL can</t>
        </is>
      </c>
      <c r="E472" s="16" t="n">
        <v>1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Grapefruit Twist</t>
        </is>
      </c>
      <c r="P472" s="16" t="n">
        <v>0</v>
      </c>
      <c r="Q472" s="16" t="n">
        <v>0</v>
      </c>
      <c r="R472" s="15" t="inlineStr">
        <is>
          <t>Not listed</t>
        </is>
      </c>
      <c r="S472" s="16" t="n">
        <v>0</v>
      </c>
      <c r="T472" s="16" t="n">
        <v>0</v>
      </c>
      <c r="U472" s="15" t="inlineStr">
        <is>
          <t>None (organic flavours)</t>
        </is>
      </c>
      <c r="V472" s="15" t="inlineStr">
        <is>
          <t>USDA organic, non-GMO, zero everything</t>
        </is>
      </c>
      <c r="W472" s="19" t="n"/>
      <c r="X472" s="19" t="n"/>
      <c r="Y472" s="19" t="n"/>
      <c r="Z472" s="19" t="n"/>
      <c r="AA472" s="15" t="inlineStr">
        <is>
          <t>Low</t>
        </is>
      </c>
      <c r="AB472" s="15" t="inlineStr">
        <is>
          <t>Small organic-certified seltzer niche</t>
        </is>
      </c>
      <c r="AC472" s="15" t="inlineStr">
        <is>
          <t>Certified-organic zero-everything seltzer</t>
        </is>
      </c>
      <c r="AD472" s="15" t="inlineStr">
        <is>
          <t>Organic certification in a plain-seltzer field that mostly isn't.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355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Nixie</t>
        </is>
      </c>
      <c r="B473" s="15" t="inlineStr">
        <is>
          <t>Nixie Organic Sparkling Water | Grapefruit Twist | 8-pack 355mL</t>
        </is>
      </c>
      <c r="C473" s="15" t="inlineStr">
        <is>
          <t>5) Sparkling water &amp; soda</t>
        </is>
      </c>
      <c r="D473" s="15" t="inlineStr">
        <is>
          <t>355 mL can</t>
        </is>
      </c>
      <c r="E473" s="16" t="n">
        <v>8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Grapefruit Twist</t>
        </is>
      </c>
      <c r="P473" s="16" t="n">
        <v>0</v>
      </c>
      <c r="Q473" s="16" t="n">
        <v>0</v>
      </c>
      <c r="R473" s="15" t="inlineStr">
        <is>
          <t>Not listed</t>
        </is>
      </c>
      <c r="S473" s="16" t="n">
        <v>0</v>
      </c>
      <c r="T473" s="16" t="n">
        <v>0</v>
      </c>
      <c r="U473" s="15" t="inlineStr">
        <is>
          <t>None (organic flavours)</t>
        </is>
      </c>
      <c r="V473" s="15" t="inlineStr">
        <is>
          <t>USDA organic, non-GMO, zero everything</t>
        </is>
      </c>
      <c r="W473" s="19" t="n"/>
      <c r="X473" s="19" t="n"/>
      <c r="Y473" s="19" t="n"/>
      <c r="Z473" s="19" t="n"/>
      <c r="AA473" s="15" t="inlineStr">
        <is>
          <t>Low</t>
        </is>
      </c>
      <c r="AB473" s="15" t="inlineStr">
        <is>
          <t>Small organic-certified seltzer niche</t>
        </is>
      </c>
      <c r="AC473" s="15" t="inlineStr">
        <is>
          <t>Certified-organic zero-everything seltzer</t>
        </is>
      </c>
      <c r="AD473" s="15" t="inlineStr">
        <is>
          <t>Organic certification in a plain-seltzer field that mostly isn't.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355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Nixie</t>
        </is>
      </c>
      <c r="B474" s="15" t="inlineStr">
        <is>
          <t>Nixie Organic Sparkling Water | Grapefruit Twist | 12-pack 355mL</t>
        </is>
      </c>
      <c r="C474" s="15" t="inlineStr">
        <is>
          <t>5) Sparkling water &amp; soda</t>
        </is>
      </c>
      <c r="D474" s="15" t="inlineStr">
        <is>
          <t>355 mL can</t>
        </is>
      </c>
      <c r="E474" s="16" t="n">
        <v>12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Grapefruit Twist</t>
        </is>
      </c>
      <c r="P474" s="16" t="n">
        <v>0</v>
      </c>
      <c r="Q474" s="16" t="n">
        <v>0</v>
      </c>
      <c r="R474" s="15" t="inlineStr">
        <is>
          <t>Not listed</t>
        </is>
      </c>
      <c r="S474" s="16" t="n">
        <v>0</v>
      </c>
      <c r="T474" s="16" t="n">
        <v>0</v>
      </c>
      <c r="U474" s="15" t="inlineStr">
        <is>
          <t>None (organic flavours)</t>
        </is>
      </c>
      <c r="V474" s="15" t="inlineStr">
        <is>
          <t>USDA organic, non-GMO, zero everything</t>
        </is>
      </c>
      <c r="W474" s="19" t="n"/>
      <c r="X474" s="19" t="n"/>
      <c r="Y474" s="19" t="n"/>
      <c r="Z474" s="19" t="n"/>
      <c r="AA474" s="15" t="inlineStr">
        <is>
          <t>Low</t>
        </is>
      </c>
      <c r="AB474" s="15" t="inlineStr">
        <is>
          <t>Small organic-certified seltzer niche</t>
        </is>
      </c>
      <c r="AC474" s="15" t="inlineStr">
        <is>
          <t>Certified-organic zero-everything seltzer</t>
        </is>
      </c>
      <c r="AD474" s="15" t="inlineStr">
        <is>
          <t>Organic certification in a plain-seltzer field that mostly isn't.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355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Nixie</t>
        </is>
      </c>
      <c r="B475" s="15" t="inlineStr">
        <is>
          <t>Nixie Organic Sparkling Water | Grapefruit Twist | 15-pack 355mL</t>
        </is>
      </c>
      <c r="C475" s="15" t="inlineStr">
        <is>
          <t>5) Sparkling water &amp; soda</t>
        </is>
      </c>
      <c r="D475" s="15" t="inlineStr">
        <is>
          <t>355 mL can</t>
        </is>
      </c>
      <c r="E475" s="16" t="n">
        <v>15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Grapefruit Twist</t>
        </is>
      </c>
      <c r="P475" s="16" t="n">
        <v>0</v>
      </c>
      <c r="Q475" s="16" t="n">
        <v>0</v>
      </c>
      <c r="R475" s="15" t="inlineStr">
        <is>
          <t>Not listed</t>
        </is>
      </c>
      <c r="S475" s="16" t="n">
        <v>0</v>
      </c>
      <c r="T475" s="16" t="n">
        <v>0</v>
      </c>
      <c r="U475" s="15" t="inlineStr">
        <is>
          <t>None (organic flavours)</t>
        </is>
      </c>
      <c r="V475" s="15" t="inlineStr">
        <is>
          <t>USDA organic, non-GMO, zero everything</t>
        </is>
      </c>
      <c r="W475" s="19" t="n"/>
      <c r="X475" s="19" t="n"/>
      <c r="Y475" s="19" t="n"/>
      <c r="Z475" s="19" t="n"/>
      <c r="AA475" s="15" t="inlineStr">
        <is>
          <t>Low</t>
        </is>
      </c>
      <c r="AB475" s="15" t="inlineStr">
        <is>
          <t>Small organic-certified seltzer niche</t>
        </is>
      </c>
      <c r="AC475" s="15" t="inlineStr">
        <is>
          <t>Certified-organic zero-everything seltzer</t>
        </is>
      </c>
      <c r="AD475" s="15" t="inlineStr">
        <is>
          <t>Organic certification in a plain-seltzer field that mostly isn't.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355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Nixie</t>
        </is>
      </c>
      <c r="B476" s="15" t="inlineStr">
        <is>
          <t>Nixie Organic Sparkling Water | Grapefruit Twist | 18-pack 355mL</t>
        </is>
      </c>
      <c r="C476" s="15" t="inlineStr">
        <is>
          <t>5) Sparkling water &amp; soda</t>
        </is>
      </c>
      <c r="D476" s="15" t="inlineStr">
        <is>
          <t>355 mL can</t>
        </is>
      </c>
      <c r="E476" s="16" t="n">
        <v>18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Grapefruit Twist</t>
        </is>
      </c>
      <c r="P476" s="16" t="n">
        <v>0</v>
      </c>
      <c r="Q476" s="16" t="n">
        <v>0</v>
      </c>
      <c r="R476" s="15" t="inlineStr">
        <is>
          <t>Not listed</t>
        </is>
      </c>
      <c r="S476" s="16" t="n">
        <v>0</v>
      </c>
      <c r="T476" s="16" t="n">
        <v>0</v>
      </c>
      <c r="U476" s="15" t="inlineStr">
        <is>
          <t>None (organic flavours)</t>
        </is>
      </c>
      <c r="V476" s="15" t="inlineStr">
        <is>
          <t>USDA organic, non-GMO, zero everything</t>
        </is>
      </c>
      <c r="W476" s="19" t="n"/>
      <c r="X476" s="19" t="n"/>
      <c r="Y476" s="19" t="n"/>
      <c r="Z476" s="19" t="n"/>
      <c r="AA476" s="15" t="inlineStr">
        <is>
          <t>Low</t>
        </is>
      </c>
      <c r="AB476" s="15" t="inlineStr">
        <is>
          <t>Small organic-certified seltzer niche</t>
        </is>
      </c>
      <c r="AC476" s="15" t="inlineStr">
        <is>
          <t>Certified-organic zero-everything seltzer</t>
        </is>
      </c>
      <c r="AD476" s="15" t="inlineStr">
        <is>
          <t>Organic certification in a plain-seltzer field that mostly isn't.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355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Nixie</t>
        </is>
      </c>
      <c r="B477" s="15" t="inlineStr">
        <is>
          <t>Nixie Organic Sparkling Water | Grapefruit Twist | 24-pack 355mL</t>
        </is>
      </c>
      <c r="C477" s="15" t="inlineStr">
        <is>
          <t>5) Sparkling water &amp; soda</t>
        </is>
      </c>
      <c r="D477" s="15" t="inlineStr">
        <is>
          <t>355 mL can</t>
        </is>
      </c>
      <c r="E477" s="16" t="n">
        <v>24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Grapefruit Twist</t>
        </is>
      </c>
      <c r="P477" s="16" t="n">
        <v>0</v>
      </c>
      <c r="Q477" s="16" t="n">
        <v>0</v>
      </c>
      <c r="R477" s="15" t="inlineStr">
        <is>
          <t>Not listed</t>
        </is>
      </c>
      <c r="S477" s="16" t="n">
        <v>0</v>
      </c>
      <c r="T477" s="16" t="n">
        <v>0</v>
      </c>
      <c r="U477" s="15" t="inlineStr">
        <is>
          <t>None (organic flavours)</t>
        </is>
      </c>
      <c r="V477" s="15" t="inlineStr">
        <is>
          <t>USDA organic, non-GMO, zero everything</t>
        </is>
      </c>
      <c r="W477" s="19" t="n"/>
      <c r="X477" s="19" t="n"/>
      <c r="Y477" s="19" t="n"/>
      <c r="Z477" s="19" t="n"/>
      <c r="AA477" s="15" t="inlineStr">
        <is>
          <t>Low</t>
        </is>
      </c>
      <c r="AB477" s="15" t="inlineStr">
        <is>
          <t>Small organic-certified seltzer niche</t>
        </is>
      </c>
      <c r="AC477" s="15" t="inlineStr">
        <is>
          <t>Certified-organic zero-everything seltzer</t>
        </is>
      </c>
      <c r="AD477" s="15" t="inlineStr">
        <is>
          <t>Organic certification in a plain-seltzer field that mostly isn't.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355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Nixie</t>
        </is>
      </c>
      <c r="B478" s="15" t="inlineStr">
        <is>
          <t>Nixie Organic Sparkling Water | Lime | single 355mL</t>
        </is>
      </c>
      <c r="C478" s="15" t="inlineStr">
        <is>
          <t>5) Sparkling water &amp; soda</t>
        </is>
      </c>
      <c r="D478" s="15" t="inlineStr">
        <is>
          <t>355 mL can</t>
        </is>
      </c>
      <c r="E478" s="16" t="n">
        <v>1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Lime</t>
        </is>
      </c>
      <c r="P478" s="16" t="n">
        <v>0</v>
      </c>
      <c r="Q478" s="16" t="n">
        <v>0</v>
      </c>
      <c r="R478" s="15" t="inlineStr">
        <is>
          <t>Not listed</t>
        </is>
      </c>
      <c r="S478" s="16" t="n">
        <v>0</v>
      </c>
      <c r="T478" s="16" t="n">
        <v>0</v>
      </c>
      <c r="U478" s="15" t="inlineStr">
        <is>
          <t>None (organic flavours)</t>
        </is>
      </c>
      <c r="V478" s="15" t="inlineStr">
        <is>
          <t>USDA organic, non-GMO, zero everything</t>
        </is>
      </c>
      <c r="W478" s="19" t="n"/>
      <c r="X478" s="19" t="n"/>
      <c r="Y478" s="19" t="n"/>
      <c r="Z478" s="19" t="n"/>
      <c r="AA478" s="15" t="inlineStr">
        <is>
          <t>Low</t>
        </is>
      </c>
      <c r="AB478" s="15" t="inlineStr">
        <is>
          <t>Small organic-certified seltzer niche</t>
        </is>
      </c>
      <c r="AC478" s="15" t="inlineStr">
        <is>
          <t>Certified-organic zero-everything seltzer</t>
        </is>
      </c>
      <c r="AD478" s="15" t="inlineStr">
        <is>
          <t>Organic certification in a plain-seltzer field that mostly isn't.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355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Nixie</t>
        </is>
      </c>
      <c r="B479" s="15" t="inlineStr">
        <is>
          <t>Nixie Organic Sparkling Water | Lime | 8-pack 355mL</t>
        </is>
      </c>
      <c r="C479" s="15" t="inlineStr">
        <is>
          <t>5) Sparkling water &amp; soda</t>
        </is>
      </c>
      <c r="D479" s="15" t="inlineStr">
        <is>
          <t>355 mL can</t>
        </is>
      </c>
      <c r="E479" s="16" t="n">
        <v>8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Lime</t>
        </is>
      </c>
      <c r="P479" s="16" t="n">
        <v>0</v>
      </c>
      <c r="Q479" s="16" t="n">
        <v>0</v>
      </c>
      <c r="R479" s="15" t="inlineStr">
        <is>
          <t>Not listed</t>
        </is>
      </c>
      <c r="S479" s="16" t="n">
        <v>0</v>
      </c>
      <c r="T479" s="16" t="n">
        <v>0</v>
      </c>
      <c r="U479" s="15" t="inlineStr">
        <is>
          <t>None (organic flavours)</t>
        </is>
      </c>
      <c r="V479" s="15" t="inlineStr">
        <is>
          <t>USDA organic, non-GMO, zero everything</t>
        </is>
      </c>
      <c r="W479" s="19" t="n"/>
      <c r="X479" s="19" t="n"/>
      <c r="Y479" s="19" t="n"/>
      <c r="Z479" s="19" t="n"/>
      <c r="AA479" s="15" t="inlineStr">
        <is>
          <t>Low</t>
        </is>
      </c>
      <c r="AB479" s="15" t="inlineStr">
        <is>
          <t>Small organic-certified seltzer niche</t>
        </is>
      </c>
      <c r="AC479" s="15" t="inlineStr">
        <is>
          <t>Certified-organic zero-everything seltzer</t>
        </is>
      </c>
      <c r="AD479" s="15" t="inlineStr">
        <is>
          <t>Organic certification in a plain-seltzer field that mostly isn't.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355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Nixie</t>
        </is>
      </c>
      <c r="B480" s="15" t="inlineStr">
        <is>
          <t>Nixie Organic Sparkling Water | Lime | 12-pack 355mL</t>
        </is>
      </c>
      <c r="C480" s="15" t="inlineStr">
        <is>
          <t>5) Sparkling water &amp; soda</t>
        </is>
      </c>
      <c r="D480" s="15" t="inlineStr">
        <is>
          <t>355 mL can</t>
        </is>
      </c>
      <c r="E480" s="16" t="n">
        <v>12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Lime</t>
        </is>
      </c>
      <c r="P480" s="16" t="n">
        <v>0</v>
      </c>
      <c r="Q480" s="16" t="n">
        <v>0</v>
      </c>
      <c r="R480" s="15" t="inlineStr">
        <is>
          <t>Not listed</t>
        </is>
      </c>
      <c r="S480" s="16" t="n">
        <v>0</v>
      </c>
      <c r="T480" s="16" t="n">
        <v>0</v>
      </c>
      <c r="U480" s="15" t="inlineStr">
        <is>
          <t>None (organic flavours)</t>
        </is>
      </c>
      <c r="V480" s="15" t="inlineStr">
        <is>
          <t>USDA organic, non-GMO, zero everything</t>
        </is>
      </c>
      <c r="W480" s="19" t="n"/>
      <c r="X480" s="19" t="n"/>
      <c r="Y480" s="19" t="n"/>
      <c r="Z480" s="19" t="n"/>
      <c r="AA480" s="15" t="inlineStr">
        <is>
          <t>Low</t>
        </is>
      </c>
      <c r="AB480" s="15" t="inlineStr">
        <is>
          <t>Small organic-certified seltzer niche</t>
        </is>
      </c>
      <c r="AC480" s="15" t="inlineStr">
        <is>
          <t>Certified-organic zero-everything seltzer</t>
        </is>
      </c>
      <c r="AD480" s="15" t="inlineStr">
        <is>
          <t>Organic certification in a plain-seltzer field that mostly isn't.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355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Nixie</t>
        </is>
      </c>
      <c r="B481" s="15" t="inlineStr">
        <is>
          <t>Nixie Organic Sparkling Water | Lime | 15-pack 355mL</t>
        </is>
      </c>
      <c r="C481" s="15" t="inlineStr">
        <is>
          <t>5) Sparkling water &amp; soda</t>
        </is>
      </c>
      <c r="D481" s="15" t="inlineStr">
        <is>
          <t>355 mL can</t>
        </is>
      </c>
      <c r="E481" s="16" t="n">
        <v>15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Lime</t>
        </is>
      </c>
      <c r="P481" s="16" t="n">
        <v>0</v>
      </c>
      <c r="Q481" s="16" t="n">
        <v>0</v>
      </c>
      <c r="R481" s="15" t="inlineStr">
        <is>
          <t>Not listed</t>
        </is>
      </c>
      <c r="S481" s="16" t="n">
        <v>0</v>
      </c>
      <c r="T481" s="16" t="n">
        <v>0</v>
      </c>
      <c r="U481" s="15" t="inlineStr">
        <is>
          <t>None (organic flavours)</t>
        </is>
      </c>
      <c r="V481" s="15" t="inlineStr">
        <is>
          <t>USDA organic, non-GMO, zero everything</t>
        </is>
      </c>
      <c r="W481" s="19" t="n"/>
      <c r="X481" s="19" t="n"/>
      <c r="Y481" s="19" t="n"/>
      <c r="Z481" s="19" t="n"/>
      <c r="AA481" s="15" t="inlineStr">
        <is>
          <t>Low</t>
        </is>
      </c>
      <c r="AB481" s="15" t="inlineStr">
        <is>
          <t>Small organic-certified seltzer niche</t>
        </is>
      </c>
      <c r="AC481" s="15" t="inlineStr">
        <is>
          <t>Certified-organic zero-everything seltzer</t>
        </is>
      </c>
      <c r="AD481" s="15" t="inlineStr">
        <is>
          <t>Organic certification in a plain-seltzer field that mostly isn't.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355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Nixie</t>
        </is>
      </c>
      <c r="B482" s="15" t="inlineStr">
        <is>
          <t>Nixie Organic Sparkling Water | Lime | 18-pack 355mL</t>
        </is>
      </c>
      <c r="C482" s="15" t="inlineStr">
        <is>
          <t>5) Sparkling water &amp; soda</t>
        </is>
      </c>
      <c r="D482" s="15" t="inlineStr">
        <is>
          <t>355 mL can</t>
        </is>
      </c>
      <c r="E482" s="16" t="n">
        <v>18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Lime</t>
        </is>
      </c>
      <c r="P482" s="16" t="n">
        <v>0</v>
      </c>
      <c r="Q482" s="16" t="n">
        <v>0</v>
      </c>
      <c r="R482" s="15" t="inlineStr">
        <is>
          <t>Not listed</t>
        </is>
      </c>
      <c r="S482" s="16" t="n">
        <v>0</v>
      </c>
      <c r="T482" s="16" t="n">
        <v>0</v>
      </c>
      <c r="U482" s="15" t="inlineStr">
        <is>
          <t>None (organic flavours)</t>
        </is>
      </c>
      <c r="V482" s="15" t="inlineStr">
        <is>
          <t>USDA organic, non-GMO, zero everything</t>
        </is>
      </c>
      <c r="W482" s="19" t="n"/>
      <c r="X482" s="19" t="n"/>
      <c r="Y482" s="19" t="n"/>
      <c r="Z482" s="19" t="n"/>
      <c r="AA482" s="15" t="inlineStr">
        <is>
          <t>Low</t>
        </is>
      </c>
      <c r="AB482" s="15" t="inlineStr">
        <is>
          <t>Small organic-certified seltzer niche</t>
        </is>
      </c>
      <c r="AC482" s="15" t="inlineStr">
        <is>
          <t>Certified-organic zero-everything seltzer</t>
        </is>
      </c>
      <c r="AD482" s="15" t="inlineStr">
        <is>
          <t>Organic certification in a plain-seltzer field that mostly isn't.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355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Nixie</t>
        </is>
      </c>
      <c r="B483" s="15" t="inlineStr">
        <is>
          <t>Nixie Organic Sparkling Water | Lime | 24-pack 355mL</t>
        </is>
      </c>
      <c r="C483" s="15" t="inlineStr">
        <is>
          <t>5) Sparkling water &amp; soda</t>
        </is>
      </c>
      <c r="D483" s="15" t="inlineStr">
        <is>
          <t>355 mL can</t>
        </is>
      </c>
      <c r="E483" s="16" t="n">
        <v>24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Lime</t>
        </is>
      </c>
      <c r="P483" s="16" t="n">
        <v>0</v>
      </c>
      <c r="Q483" s="16" t="n">
        <v>0</v>
      </c>
      <c r="R483" s="15" t="inlineStr">
        <is>
          <t>Not listed</t>
        </is>
      </c>
      <c r="S483" s="16" t="n">
        <v>0</v>
      </c>
      <c r="T483" s="16" t="n">
        <v>0</v>
      </c>
      <c r="U483" s="15" t="inlineStr">
        <is>
          <t>None (organic flavours)</t>
        </is>
      </c>
      <c r="V483" s="15" t="inlineStr">
        <is>
          <t>USDA organic, non-GMO, zero everything</t>
        </is>
      </c>
      <c r="W483" s="19" t="n"/>
      <c r="X483" s="19" t="n"/>
      <c r="Y483" s="19" t="n"/>
      <c r="Z483" s="19" t="n"/>
      <c r="AA483" s="15" t="inlineStr">
        <is>
          <t>Low</t>
        </is>
      </c>
      <c r="AB483" s="15" t="inlineStr">
        <is>
          <t>Small organic-certified seltzer niche</t>
        </is>
      </c>
      <c r="AC483" s="15" t="inlineStr">
        <is>
          <t>Certified-organic zero-everything seltzer</t>
        </is>
      </c>
      <c r="AD483" s="15" t="inlineStr">
        <is>
          <t>Organic certification in a plain-seltzer field that mostly isn't.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355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Nixie</t>
        </is>
      </c>
      <c r="B484" s="15" t="inlineStr">
        <is>
          <t>Nixie Organic Sparkling Water | Black Cherry | single 355mL</t>
        </is>
      </c>
      <c r="C484" s="15" t="inlineStr">
        <is>
          <t>5) Sparkling water &amp; soda</t>
        </is>
      </c>
      <c r="D484" s="15" t="inlineStr">
        <is>
          <t>355 mL can</t>
        </is>
      </c>
      <c r="E484" s="16" t="n">
        <v>1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Black Cherry</t>
        </is>
      </c>
      <c r="P484" s="16" t="n">
        <v>0</v>
      </c>
      <c r="Q484" s="16" t="n">
        <v>0</v>
      </c>
      <c r="R484" s="15" t="inlineStr">
        <is>
          <t>Not listed</t>
        </is>
      </c>
      <c r="S484" s="16" t="n">
        <v>0</v>
      </c>
      <c r="T484" s="16" t="n">
        <v>0</v>
      </c>
      <c r="U484" s="15" t="inlineStr">
        <is>
          <t>None (organic flavours)</t>
        </is>
      </c>
      <c r="V484" s="15" t="inlineStr">
        <is>
          <t>USDA organic, non-GMO, zero everything</t>
        </is>
      </c>
      <c r="W484" s="19" t="n"/>
      <c r="X484" s="19" t="n"/>
      <c r="Y484" s="19" t="n"/>
      <c r="Z484" s="19" t="n"/>
      <c r="AA484" s="15" t="inlineStr">
        <is>
          <t>Low</t>
        </is>
      </c>
      <c r="AB484" s="15" t="inlineStr">
        <is>
          <t>Small organic-certified seltzer niche</t>
        </is>
      </c>
      <c r="AC484" s="15" t="inlineStr">
        <is>
          <t>Certified-organic zero-everything seltzer</t>
        </is>
      </c>
      <c r="AD484" s="15" t="inlineStr">
        <is>
          <t>Organic certification in a plain-seltzer field that mostly isn't.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355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Nixie</t>
        </is>
      </c>
      <c r="B485" s="15" t="inlineStr">
        <is>
          <t>Nixie Organic Sparkling Water | Black Cherry | 8-pack 355mL</t>
        </is>
      </c>
      <c r="C485" s="15" t="inlineStr">
        <is>
          <t>5) Sparkling water &amp; soda</t>
        </is>
      </c>
      <c r="D485" s="15" t="inlineStr">
        <is>
          <t>355 mL can</t>
        </is>
      </c>
      <c r="E485" s="16" t="n">
        <v>8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Black Cherry</t>
        </is>
      </c>
      <c r="P485" s="16" t="n">
        <v>0</v>
      </c>
      <c r="Q485" s="16" t="n">
        <v>0</v>
      </c>
      <c r="R485" s="15" t="inlineStr">
        <is>
          <t>Not listed</t>
        </is>
      </c>
      <c r="S485" s="16" t="n">
        <v>0</v>
      </c>
      <c r="T485" s="16" t="n">
        <v>0</v>
      </c>
      <c r="U485" s="15" t="inlineStr">
        <is>
          <t>None (organic flavours)</t>
        </is>
      </c>
      <c r="V485" s="15" t="inlineStr">
        <is>
          <t>USDA organic, non-GMO, zero everything</t>
        </is>
      </c>
      <c r="W485" s="19" t="n"/>
      <c r="X485" s="19" t="n"/>
      <c r="Y485" s="19" t="n"/>
      <c r="Z485" s="19" t="n"/>
      <c r="AA485" s="15" t="inlineStr">
        <is>
          <t>Low</t>
        </is>
      </c>
      <c r="AB485" s="15" t="inlineStr">
        <is>
          <t>Small organic-certified seltzer niche</t>
        </is>
      </c>
      <c r="AC485" s="15" t="inlineStr">
        <is>
          <t>Certified-organic zero-everything seltzer</t>
        </is>
      </c>
      <c r="AD485" s="15" t="inlineStr">
        <is>
          <t>Organic certification in a plain-seltzer field that mostly isn't.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355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Nixie</t>
        </is>
      </c>
      <c r="B486" s="15" t="inlineStr">
        <is>
          <t>Nixie Organic Sparkling Water | Black Cherry | 12-pack 355mL</t>
        </is>
      </c>
      <c r="C486" s="15" t="inlineStr">
        <is>
          <t>5) Sparkling water &amp; soda</t>
        </is>
      </c>
      <c r="D486" s="15" t="inlineStr">
        <is>
          <t>355 mL can</t>
        </is>
      </c>
      <c r="E486" s="16" t="n">
        <v>12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Black Cherry</t>
        </is>
      </c>
      <c r="P486" s="16" t="n">
        <v>0</v>
      </c>
      <c r="Q486" s="16" t="n">
        <v>0</v>
      </c>
      <c r="R486" s="15" t="inlineStr">
        <is>
          <t>Not listed</t>
        </is>
      </c>
      <c r="S486" s="16" t="n">
        <v>0</v>
      </c>
      <c r="T486" s="16" t="n">
        <v>0</v>
      </c>
      <c r="U486" s="15" t="inlineStr">
        <is>
          <t>None (organic flavours)</t>
        </is>
      </c>
      <c r="V486" s="15" t="inlineStr">
        <is>
          <t>USDA organic, non-GMO, zero everything</t>
        </is>
      </c>
      <c r="W486" s="19" t="n"/>
      <c r="X486" s="19" t="n"/>
      <c r="Y486" s="19" t="n"/>
      <c r="Z486" s="19" t="n"/>
      <c r="AA486" s="15" t="inlineStr">
        <is>
          <t>Low</t>
        </is>
      </c>
      <c r="AB486" s="15" t="inlineStr">
        <is>
          <t>Small organic-certified seltzer niche</t>
        </is>
      </c>
      <c r="AC486" s="15" t="inlineStr">
        <is>
          <t>Certified-organic zero-everything seltzer</t>
        </is>
      </c>
      <c r="AD486" s="15" t="inlineStr">
        <is>
          <t>Organic certification in a plain-seltzer field that mostly isn't.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355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Nixie</t>
        </is>
      </c>
      <c r="B487" s="15" t="inlineStr">
        <is>
          <t>Nixie Organic Sparkling Water | Black Cherry | 15-pack 355mL</t>
        </is>
      </c>
      <c r="C487" s="15" t="inlineStr">
        <is>
          <t>5) Sparkling water &amp; soda</t>
        </is>
      </c>
      <c r="D487" s="15" t="inlineStr">
        <is>
          <t>355 mL can</t>
        </is>
      </c>
      <c r="E487" s="16" t="n">
        <v>15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Black Cherry</t>
        </is>
      </c>
      <c r="P487" s="16" t="n">
        <v>0</v>
      </c>
      <c r="Q487" s="16" t="n">
        <v>0</v>
      </c>
      <c r="R487" s="15" t="inlineStr">
        <is>
          <t>Not listed</t>
        </is>
      </c>
      <c r="S487" s="16" t="n">
        <v>0</v>
      </c>
      <c r="T487" s="16" t="n">
        <v>0</v>
      </c>
      <c r="U487" s="15" t="inlineStr">
        <is>
          <t>None (organic flavours)</t>
        </is>
      </c>
      <c r="V487" s="15" t="inlineStr">
        <is>
          <t>USDA organic, non-GMO, zero everything</t>
        </is>
      </c>
      <c r="W487" s="19" t="n"/>
      <c r="X487" s="19" t="n"/>
      <c r="Y487" s="19" t="n"/>
      <c r="Z487" s="19" t="n"/>
      <c r="AA487" s="15" t="inlineStr">
        <is>
          <t>Low</t>
        </is>
      </c>
      <c r="AB487" s="15" t="inlineStr">
        <is>
          <t>Small organic-certified seltzer niche</t>
        </is>
      </c>
      <c r="AC487" s="15" t="inlineStr">
        <is>
          <t>Certified-organic zero-everything seltzer</t>
        </is>
      </c>
      <c r="AD487" s="15" t="inlineStr">
        <is>
          <t>Organic certification in a plain-seltzer field that mostly isn't.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355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Nixie</t>
        </is>
      </c>
      <c r="B488" s="15" t="inlineStr">
        <is>
          <t>Nixie Organic Sparkling Water | Black Cherry | 18-pack 355mL</t>
        </is>
      </c>
      <c r="C488" s="15" t="inlineStr">
        <is>
          <t>5) Sparkling water &amp; soda</t>
        </is>
      </c>
      <c r="D488" s="15" t="inlineStr">
        <is>
          <t>355 mL can</t>
        </is>
      </c>
      <c r="E488" s="16" t="n">
        <v>18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Black Cherry</t>
        </is>
      </c>
      <c r="P488" s="16" t="n">
        <v>0</v>
      </c>
      <c r="Q488" s="16" t="n">
        <v>0</v>
      </c>
      <c r="R488" s="15" t="inlineStr">
        <is>
          <t>Not listed</t>
        </is>
      </c>
      <c r="S488" s="16" t="n">
        <v>0</v>
      </c>
      <c r="T488" s="16" t="n">
        <v>0</v>
      </c>
      <c r="U488" s="15" t="inlineStr">
        <is>
          <t>None (organic flavours)</t>
        </is>
      </c>
      <c r="V488" s="15" t="inlineStr">
        <is>
          <t>USDA organic, non-GMO, zero everything</t>
        </is>
      </c>
      <c r="W488" s="19" t="n"/>
      <c r="X488" s="19" t="n"/>
      <c r="Y488" s="19" t="n"/>
      <c r="Z488" s="19" t="n"/>
      <c r="AA488" s="15" t="inlineStr">
        <is>
          <t>Low</t>
        </is>
      </c>
      <c r="AB488" s="15" t="inlineStr">
        <is>
          <t>Small organic-certified seltzer niche</t>
        </is>
      </c>
      <c r="AC488" s="15" t="inlineStr">
        <is>
          <t>Certified-organic zero-everything seltzer</t>
        </is>
      </c>
      <c r="AD488" s="15" t="inlineStr">
        <is>
          <t>Organic certification in a plain-seltzer field that mostly isn't.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355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Nixie</t>
        </is>
      </c>
      <c r="B489" s="15" t="inlineStr">
        <is>
          <t>Nixie Organic Sparkling Water | Black Cherry | 24-pack 355mL</t>
        </is>
      </c>
      <c r="C489" s="15" t="inlineStr">
        <is>
          <t>5) Sparkling water &amp; soda</t>
        </is>
      </c>
      <c r="D489" s="15" t="inlineStr">
        <is>
          <t>355 mL can</t>
        </is>
      </c>
      <c r="E489" s="16" t="n">
        <v>24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Black Cherry</t>
        </is>
      </c>
      <c r="P489" s="16" t="n">
        <v>0</v>
      </c>
      <c r="Q489" s="16" t="n">
        <v>0</v>
      </c>
      <c r="R489" s="15" t="inlineStr">
        <is>
          <t>Not listed</t>
        </is>
      </c>
      <c r="S489" s="16" t="n">
        <v>0</v>
      </c>
      <c r="T489" s="16" t="n">
        <v>0</v>
      </c>
      <c r="U489" s="15" t="inlineStr">
        <is>
          <t>None (organic flavours)</t>
        </is>
      </c>
      <c r="V489" s="15" t="inlineStr">
        <is>
          <t>USDA organic, non-GMO, zero everything</t>
        </is>
      </c>
      <c r="W489" s="19" t="n"/>
      <c r="X489" s="19" t="n"/>
      <c r="Y489" s="19" t="n"/>
      <c r="Z489" s="19" t="n"/>
      <c r="AA489" s="15" t="inlineStr">
        <is>
          <t>Low</t>
        </is>
      </c>
      <c r="AB489" s="15" t="inlineStr">
        <is>
          <t>Small organic-certified seltzer niche</t>
        </is>
      </c>
      <c r="AC489" s="15" t="inlineStr">
        <is>
          <t>Certified-organic zero-everything seltzer</t>
        </is>
      </c>
      <c r="AD489" s="15" t="inlineStr">
        <is>
          <t>Organic certification in a plain-seltzer field that mostly isn't.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355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Nixie</t>
        </is>
      </c>
      <c r="B490" s="15" t="inlineStr">
        <is>
          <t>Nixie Organic Sparkling Water | Blackberry Mint | single 355mL</t>
        </is>
      </c>
      <c r="C490" s="15" t="inlineStr">
        <is>
          <t>5) Sparkling water &amp; soda</t>
        </is>
      </c>
      <c r="D490" s="15" t="inlineStr">
        <is>
          <t>355 mL can</t>
        </is>
      </c>
      <c r="E490" s="16" t="n">
        <v>1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Blackberry Mint</t>
        </is>
      </c>
      <c r="P490" s="16" t="n">
        <v>0</v>
      </c>
      <c r="Q490" s="16" t="n">
        <v>0</v>
      </c>
      <c r="R490" s="15" t="inlineStr">
        <is>
          <t>Not listed</t>
        </is>
      </c>
      <c r="S490" s="16" t="n">
        <v>0</v>
      </c>
      <c r="T490" s="16" t="n">
        <v>0</v>
      </c>
      <c r="U490" s="15" t="inlineStr">
        <is>
          <t>None (organic flavours)</t>
        </is>
      </c>
      <c r="V490" s="15" t="inlineStr">
        <is>
          <t>USDA organic, non-GMO, zero everything</t>
        </is>
      </c>
      <c r="W490" s="19" t="n"/>
      <c r="X490" s="19" t="n"/>
      <c r="Y490" s="19" t="n"/>
      <c r="Z490" s="19" t="n"/>
      <c r="AA490" s="15" t="inlineStr">
        <is>
          <t>Low</t>
        </is>
      </c>
      <c r="AB490" s="15" t="inlineStr">
        <is>
          <t>Small organic-certified seltzer niche</t>
        </is>
      </c>
      <c r="AC490" s="15" t="inlineStr">
        <is>
          <t>Certified-organic zero-everything seltzer</t>
        </is>
      </c>
      <c r="AD490" s="15" t="inlineStr">
        <is>
          <t>Organic certification in a plain-seltzer field that mostly isn't.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355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Nixie</t>
        </is>
      </c>
      <c r="B491" s="15" t="inlineStr">
        <is>
          <t>Nixie Organic Sparkling Water | Blackberry Mint | 8-pack 355mL</t>
        </is>
      </c>
      <c r="C491" s="15" t="inlineStr">
        <is>
          <t>5) Sparkling water &amp; soda</t>
        </is>
      </c>
      <c r="D491" s="15" t="inlineStr">
        <is>
          <t>355 mL can</t>
        </is>
      </c>
      <c r="E491" s="16" t="n">
        <v>8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Blackberry Mint</t>
        </is>
      </c>
      <c r="P491" s="16" t="n">
        <v>0</v>
      </c>
      <c r="Q491" s="16" t="n">
        <v>0</v>
      </c>
      <c r="R491" s="15" t="inlineStr">
        <is>
          <t>Not listed</t>
        </is>
      </c>
      <c r="S491" s="16" t="n">
        <v>0</v>
      </c>
      <c r="T491" s="16" t="n">
        <v>0</v>
      </c>
      <c r="U491" s="15" t="inlineStr">
        <is>
          <t>None (organic flavours)</t>
        </is>
      </c>
      <c r="V491" s="15" t="inlineStr">
        <is>
          <t>USDA organic, non-GMO, zero everything</t>
        </is>
      </c>
      <c r="W491" s="19" t="n"/>
      <c r="X491" s="19" t="n"/>
      <c r="Y491" s="19" t="n"/>
      <c r="Z491" s="19" t="n"/>
      <c r="AA491" s="15" t="inlineStr">
        <is>
          <t>Low</t>
        </is>
      </c>
      <c r="AB491" s="15" t="inlineStr">
        <is>
          <t>Small organic-certified seltzer niche</t>
        </is>
      </c>
      <c r="AC491" s="15" t="inlineStr">
        <is>
          <t>Certified-organic zero-everything seltzer</t>
        </is>
      </c>
      <c r="AD491" s="15" t="inlineStr">
        <is>
          <t>Organic certification in a plain-seltzer field that mostly isn't.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355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Nixie</t>
        </is>
      </c>
      <c r="B492" s="15" t="inlineStr">
        <is>
          <t>Nixie Organic Sparkling Water | Blackberry Mint | 12-pack 355mL</t>
        </is>
      </c>
      <c r="C492" s="15" t="inlineStr">
        <is>
          <t>5) Sparkling water &amp; soda</t>
        </is>
      </c>
      <c r="D492" s="15" t="inlineStr">
        <is>
          <t>355 mL can</t>
        </is>
      </c>
      <c r="E492" s="16" t="n">
        <v>12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Blackberry Mint</t>
        </is>
      </c>
      <c r="P492" s="16" t="n">
        <v>0</v>
      </c>
      <c r="Q492" s="16" t="n">
        <v>0</v>
      </c>
      <c r="R492" s="15" t="inlineStr">
        <is>
          <t>Not listed</t>
        </is>
      </c>
      <c r="S492" s="16" t="n">
        <v>0</v>
      </c>
      <c r="T492" s="16" t="n">
        <v>0</v>
      </c>
      <c r="U492" s="15" t="inlineStr">
        <is>
          <t>None (organic flavours)</t>
        </is>
      </c>
      <c r="V492" s="15" t="inlineStr">
        <is>
          <t>USDA organic, non-GMO, zero everything</t>
        </is>
      </c>
      <c r="W492" s="19" t="n"/>
      <c r="X492" s="19" t="n"/>
      <c r="Y492" s="19" t="n"/>
      <c r="Z492" s="19" t="n"/>
      <c r="AA492" s="15" t="inlineStr">
        <is>
          <t>Low</t>
        </is>
      </c>
      <c r="AB492" s="15" t="inlineStr">
        <is>
          <t>Small organic-certified seltzer niche</t>
        </is>
      </c>
      <c r="AC492" s="15" t="inlineStr">
        <is>
          <t>Certified-organic zero-everything seltzer</t>
        </is>
      </c>
      <c r="AD492" s="15" t="inlineStr">
        <is>
          <t>Organic certification in a plain-seltzer field that mostly isn't.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355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Nixie</t>
        </is>
      </c>
      <c r="B493" s="15" t="inlineStr">
        <is>
          <t>Nixie Organic Sparkling Water | Blackberry Mint | 15-pack 355mL</t>
        </is>
      </c>
      <c r="C493" s="15" t="inlineStr">
        <is>
          <t>5) Sparkling water &amp; soda</t>
        </is>
      </c>
      <c r="D493" s="15" t="inlineStr">
        <is>
          <t>355 mL can</t>
        </is>
      </c>
      <c r="E493" s="16" t="n">
        <v>15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Blackberry Mint</t>
        </is>
      </c>
      <c r="P493" s="16" t="n">
        <v>0</v>
      </c>
      <c r="Q493" s="16" t="n">
        <v>0</v>
      </c>
      <c r="R493" s="15" t="inlineStr">
        <is>
          <t>Not listed</t>
        </is>
      </c>
      <c r="S493" s="16" t="n">
        <v>0</v>
      </c>
      <c r="T493" s="16" t="n">
        <v>0</v>
      </c>
      <c r="U493" s="15" t="inlineStr">
        <is>
          <t>None (organic flavours)</t>
        </is>
      </c>
      <c r="V493" s="15" t="inlineStr">
        <is>
          <t>USDA organic, non-GMO, zero everything</t>
        </is>
      </c>
      <c r="W493" s="19" t="n"/>
      <c r="X493" s="19" t="n"/>
      <c r="Y493" s="19" t="n"/>
      <c r="Z493" s="19" t="n"/>
      <c r="AA493" s="15" t="inlineStr">
        <is>
          <t>Low</t>
        </is>
      </c>
      <c r="AB493" s="15" t="inlineStr">
        <is>
          <t>Small organic-certified seltzer niche</t>
        </is>
      </c>
      <c r="AC493" s="15" t="inlineStr">
        <is>
          <t>Certified-organic zero-everything seltzer</t>
        </is>
      </c>
      <c r="AD493" s="15" t="inlineStr">
        <is>
          <t>Organic certification in a plain-seltzer field that mostly isn't.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355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Nixie</t>
        </is>
      </c>
      <c r="B494" s="15" t="inlineStr">
        <is>
          <t>Nixie Organic Sparkling Water | Blackberry Mint | 18-pack 355mL</t>
        </is>
      </c>
      <c r="C494" s="15" t="inlineStr">
        <is>
          <t>5) Sparkling water &amp; soda</t>
        </is>
      </c>
      <c r="D494" s="15" t="inlineStr">
        <is>
          <t>355 mL can</t>
        </is>
      </c>
      <c r="E494" s="16" t="n">
        <v>18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Blackberry Mint</t>
        </is>
      </c>
      <c r="P494" s="16" t="n">
        <v>0</v>
      </c>
      <c r="Q494" s="16" t="n">
        <v>0</v>
      </c>
      <c r="R494" s="15" t="inlineStr">
        <is>
          <t>Not listed</t>
        </is>
      </c>
      <c r="S494" s="16" t="n">
        <v>0</v>
      </c>
      <c r="T494" s="16" t="n">
        <v>0</v>
      </c>
      <c r="U494" s="15" t="inlineStr">
        <is>
          <t>None (organic flavours)</t>
        </is>
      </c>
      <c r="V494" s="15" t="inlineStr">
        <is>
          <t>USDA organic, non-GMO, zero everything</t>
        </is>
      </c>
      <c r="W494" s="19" t="n"/>
      <c r="X494" s="19" t="n"/>
      <c r="Y494" s="19" t="n"/>
      <c r="Z494" s="19" t="n"/>
      <c r="AA494" s="15" t="inlineStr">
        <is>
          <t>Low</t>
        </is>
      </c>
      <c r="AB494" s="15" t="inlineStr">
        <is>
          <t>Small organic-certified seltzer niche</t>
        </is>
      </c>
      <c r="AC494" s="15" t="inlineStr">
        <is>
          <t>Certified-organic zero-everything seltzer</t>
        </is>
      </c>
      <c r="AD494" s="15" t="inlineStr">
        <is>
          <t>Organic certification in a plain-seltzer field that mostly isn't.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355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Nixie</t>
        </is>
      </c>
      <c r="B495" s="15" t="inlineStr">
        <is>
          <t>Nixie Organic Sparkling Water | Blackberry Mint | 24-pack 355mL</t>
        </is>
      </c>
      <c r="C495" s="15" t="inlineStr">
        <is>
          <t>5) Sparkling water &amp; soda</t>
        </is>
      </c>
      <c r="D495" s="15" t="inlineStr">
        <is>
          <t>355 mL can</t>
        </is>
      </c>
      <c r="E495" s="16" t="n">
        <v>24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Blackberry Mint</t>
        </is>
      </c>
      <c r="P495" s="16" t="n">
        <v>0</v>
      </c>
      <c r="Q495" s="16" t="n">
        <v>0</v>
      </c>
      <c r="R495" s="15" t="inlineStr">
        <is>
          <t>Not listed</t>
        </is>
      </c>
      <c r="S495" s="16" t="n">
        <v>0</v>
      </c>
      <c r="T495" s="16" t="n">
        <v>0</v>
      </c>
      <c r="U495" s="15" t="inlineStr">
        <is>
          <t>None (organic flavours)</t>
        </is>
      </c>
      <c r="V495" s="15" t="inlineStr">
        <is>
          <t>USDA organic, non-GMO, zero everything</t>
        </is>
      </c>
      <c r="W495" s="19" t="n"/>
      <c r="X495" s="19" t="n"/>
      <c r="Y495" s="19" t="n"/>
      <c r="Z495" s="19" t="n"/>
      <c r="AA495" s="15" t="inlineStr">
        <is>
          <t>Low</t>
        </is>
      </c>
      <c r="AB495" s="15" t="inlineStr">
        <is>
          <t>Small organic-certified seltzer niche</t>
        </is>
      </c>
      <c r="AC495" s="15" t="inlineStr">
        <is>
          <t>Certified-organic zero-everything seltzer</t>
        </is>
      </c>
      <c r="AD495" s="15" t="inlineStr">
        <is>
          <t>Organic certification in a plain-seltzer field that mostly isn't.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355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Nixie</t>
        </is>
      </c>
      <c r="B496" s="15" t="inlineStr">
        <is>
          <t>Nixie Organic Sparkling Water | Watermelon Mint | single 355mL</t>
        </is>
      </c>
      <c r="C496" s="15" t="inlineStr">
        <is>
          <t>5) Sparkling water &amp; soda</t>
        </is>
      </c>
      <c r="D496" s="15" t="inlineStr">
        <is>
          <t>355 mL can</t>
        </is>
      </c>
      <c r="E496" s="16" t="n">
        <v>1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Watermelon Mint</t>
        </is>
      </c>
      <c r="P496" s="16" t="n">
        <v>0</v>
      </c>
      <c r="Q496" s="16" t="n">
        <v>0</v>
      </c>
      <c r="R496" s="15" t="inlineStr">
        <is>
          <t>Not listed</t>
        </is>
      </c>
      <c r="S496" s="16" t="n">
        <v>0</v>
      </c>
      <c r="T496" s="16" t="n">
        <v>0</v>
      </c>
      <c r="U496" s="15" t="inlineStr">
        <is>
          <t>None (organic flavours)</t>
        </is>
      </c>
      <c r="V496" s="15" t="inlineStr">
        <is>
          <t>USDA organic, non-GMO, zero everything</t>
        </is>
      </c>
      <c r="W496" s="19" t="n"/>
      <c r="X496" s="19" t="n"/>
      <c r="Y496" s="19" t="n"/>
      <c r="Z496" s="19" t="n"/>
      <c r="AA496" s="15" t="inlineStr">
        <is>
          <t>Low</t>
        </is>
      </c>
      <c r="AB496" s="15" t="inlineStr">
        <is>
          <t>Small organic-certified seltzer niche</t>
        </is>
      </c>
      <c r="AC496" s="15" t="inlineStr">
        <is>
          <t>Certified-organic zero-everything seltzer</t>
        </is>
      </c>
      <c r="AD496" s="15" t="inlineStr">
        <is>
          <t>Organic certification in a plain-seltzer field that mostly isn't.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355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Nixie</t>
        </is>
      </c>
      <c r="B497" s="15" t="inlineStr">
        <is>
          <t>Nixie Organic Sparkling Water | Watermelon Mint | 8-pack 355mL</t>
        </is>
      </c>
      <c r="C497" s="15" t="inlineStr">
        <is>
          <t>5) Sparkling water &amp; soda</t>
        </is>
      </c>
      <c r="D497" s="15" t="inlineStr">
        <is>
          <t>355 mL can</t>
        </is>
      </c>
      <c r="E497" s="16" t="n">
        <v>8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Watermelon Mint</t>
        </is>
      </c>
      <c r="P497" s="16" t="n">
        <v>0</v>
      </c>
      <c r="Q497" s="16" t="n">
        <v>0</v>
      </c>
      <c r="R497" s="15" t="inlineStr">
        <is>
          <t>Not listed</t>
        </is>
      </c>
      <c r="S497" s="16" t="n">
        <v>0</v>
      </c>
      <c r="T497" s="16" t="n">
        <v>0</v>
      </c>
      <c r="U497" s="15" t="inlineStr">
        <is>
          <t>None (organic flavours)</t>
        </is>
      </c>
      <c r="V497" s="15" t="inlineStr">
        <is>
          <t>USDA organic, non-GMO, zero everything</t>
        </is>
      </c>
      <c r="W497" s="19" t="n"/>
      <c r="X497" s="19" t="n"/>
      <c r="Y497" s="19" t="n"/>
      <c r="Z497" s="19" t="n"/>
      <c r="AA497" s="15" t="inlineStr">
        <is>
          <t>Low</t>
        </is>
      </c>
      <c r="AB497" s="15" t="inlineStr">
        <is>
          <t>Small organic-certified seltzer niche</t>
        </is>
      </c>
      <c r="AC497" s="15" t="inlineStr">
        <is>
          <t>Certified-organic zero-everything seltzer</t>
        </is>
      </c>
      <c r="AD497" s="15" t="inlineStr">
        <is>
          <t>Organic certification in a plain-seltzer field that mostly isn't.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355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Nixie</t>
        </is>
      </c>
      <c r="B498" s="15" t="inlineStr">
        <is>
          <t>Nixie Organic Sparkling Water | Watermelon Mint | 12-pack 355mL</t>
        </is>
      </c>
      <c r="C498" s="15" t="inlineStr">
        <is>
          <t>5) Sparkling water &amp; soda</t>
        </is>
      </c>
      <c r="D498" s="15" t="inlineStr">
        <is>
          <t>355 mL can</t>
        </is>
      </c>
      <c r="E498" s="16" t="n">
        <v>12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Watermelon Mint</t>
        </is>
      </c>
      <c r="P498" s="16" t="n">
        <v>0</v>
      </c>
      <c r="Q498" s="16" t="n">
        <v>0</v>
      </c>
      <c r="R498" s="15" t="inlineStr">
        <is>
          <t>Not listed</t>
        </is>
      </c>
      <c r="S498" s="16" t="n">
        <v>0</v>
      </c>
      <c r="T498" s="16" t="n">
        <v>0</v>
      </c>
      <c r="U498" s="15" t="inlineStr">
        <is>
          <t>None (organic flavours)</t>
        </is>
      </c>
      <c r="V498" s="15" t="inlineStr">
        <is>
          <t>USDA organic, non-GMO, zero everything</t>
        </is>
      </c>
      <c r="W498" s="19" t="n"/>
      <c r="X498" s="19" t="n"/>
      <c r="Y498" s="19" t="n"/>
      <c r="Z498" s="19" t="n"/>
      <c r="AA498" s="15" t="inlineStr">
        <is>
          <t>Low</t>
        </is>
      </c>
      <c r="AB498" s="15" t="inlineStr">
        <is>
          <t>Small organic-certified seltzer niche</t>
        </is>
      </c>
      <c r="AC498" s="15" t="inlineStr">
        <is>
          <t>Certified-organic zero-everything seltzer</t>
        </is>
      </c>
      <c r="AD498" s="15" t="inlineStr">
        <is>
          <t>Organic certification in a plain-seltzer field that mostly isn't.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355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Nixie</t>
        </is>
      </c>
      <c r="B499" s="15" t="inlineStr">
        <is>
          <t>Nixie Organic Sparkling Water | Watermelon Mint | 15-pack 355mL</t>
        </is>
      </c>
      <c r="C499" s="15" t="inlineStr">
        <is>
          <t>5) Sparkling water &amp; soda</t>
        </is>
      </c>
      <c r="D499" s="15" t="inlineStr">
        <is>
          <t>355 mL can</t>
        </is>
      </c>
      <c r="E499" s="16" t="n">
        <v>15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Watermelon Mint</t>
        </is>
      </c>
      <c r="P499" s="16" t="n">
        <v>0</v>
      </c>
      <c r="Q499" s="16" t="n">
        <v>0</v>
      </c>
      <c r="R499" s="15" t="inlineStr">
        <is>
          <t>Not listed</t>
        </is>
      </c>
      <c r="S499" s="16" t="n">
        <v>0</v>
      </c>
      <c r="T499" s="16" t="n">
        <v>0</v>
      </c>
      <c r="U499" s="15" t="inlineStr">
        <is>
          <t>None (organic flavours)</t>
        </is>
      </c>
      <c r="V499" s="15" t="inlineStr">
        <is>
          <t>USDA organic, non-GMO, zero everything</t>
        </is>
      </c>
      <c r="W499" s="19" t="n"/>
      <c r="X499" s="19" t="n"/>
      <c r="Y499" s="19" t="n"/>
      <c r="Z499" s="19" t="n"/>
      <c r="AA499" s="15" t="inlineStr">
        <is>
          <t>Low</t>
        </is>
      </c>
      <c r="AB499" s="15" t="inlineStr">
        <is>
          <t>Small organic-certified seltzer niche</t>
        </is>
      </c>
      <c r="AC499" s="15" t="inlineStr">
        <is>
          <t>Certified-organic zero-everything seltzer</t>
        </is>
      </c>
      <c r="AD499" s="15" t="inlineStr">
        <is>
          <t>Organic certification in a plain-seltzer field that mostly isn't.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355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Nixie</t>
        </is>
      </c>
      <c r="B500" s="15" t="inlineStr">
        <is>
          <t>Nixie Organic Sparkling Water | Watermelon Mint | 18-pack 355mL</t>
        </is>
      </c>
      <c r="C500" s="15" t="inlineStr">
        <is>
          <t>5) Sparkling water &amp; soda</t>
        </is>
      </c>
      <c r="D500" s="15" t="inlineStr">
        <is>
          <t>355 mL can</t>
        </is>
      </c>
      <c r="E500" s="16" t="n">
        <v>18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Watermelon Mint</t>
        </is>
      </c>
      <c r="P500" s="16" t="n">
        <v>0</v>
      </c>
      <c r="Q500" s="16" t="n">
        <v>0</v>
      </c>
      <c r="R500" s="15" t="inlineStr">
        <is>
          <t>Not listed</t>
        </is>
      </c>
      <c r="S500" s="16" t="n">
        <v>0</v>
      </c>
      <c r="T500" s="16" t="n">
        <v>0</v>
      </c>
      <c r="U500" s="15" t="inlineStr">
        <is>
          <t>None (organic flavours)</t>
        </is>
      </c>
      <c r="V500" s="15" t="inlineStr">
        <is>
          <t>USDA organic, non-GMO, zero everything</t>
        </is>
      </c>
      <c r="W500" s="19" t="n"/>
      <c r="X500" s="19" t="n"/>
      <c r="Y500" s="19" t="n"/>
      <c r="Z500" s="19" t="n"/>
      <c r="AA500" s="15" t="inlineStr">
        <is>
          <t>Low</t>
        </is>
      </c>
      <c r="AB500" s="15" t="inlineStr">
        <is>
          <t>Small organic-certified seltzer niche</t>
        </is>
      </c>
      <c r="AC500" s="15" t="inlineStr">
        <is>
          <t>Certified-organic zero-everything seltzer</t>
        </is>
      </c>
      <c r="AD500" s="15" t="inlineStr">
        <is>
          <t>Organic certification in a plain-seltzer field that mostly isn't.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355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Nixie</t>
        </is>
      </c>
      <c r="B501" s="15" t="inlineStr">
        <is>
          <t>Nixie Organic Sparkling Water | Watermelon Mint | 24-pack 355mL</t>
        </is>
      </c>
      <c r="C501" s="15" t="inlineStr">
        <is>
          <t>5) Sparkling water &amp; soda</t>
        </is>
      </c>
      <c r="D501" s="15" t="inlineStr">
        <is>
          <t>355 mL can</t>
        </is>
      </c>
      <c r="E501" s="16" t="n">
        <v>24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Watermelon Mint</t>
        </is>
      </c>
      <c r="P501" s="16" t="n">
        <v>0</v>
      </c>
      <c r="Q501" s="16" t="n">
        <v>0</v>
      </c>
      <c r="R501" s="15" t="inlineStr">
        <is>
          <t>Not listed</t>
        </is>
      </c>
      <c r="S501" s="16" t="n">
        <v>0</v>
      </c>
      <c r="T501" s="16" t="n">
        <v>0</v>
      </c>
      <c r="U501" s="15" t="inlineStr">
        <is>
          <t>None (organic flavours)</t>
        </is>
      </c>
      <c r="V501" s="15" t="inlineStr">
        <is>
          <t>USDA organic, non-GMO, zero everything</t>
        </is>
      </c>
      <c r="W501" s="19" t="n"/>
      <c r="X501" s="19" t="n"/>
      <c r="Y501" s="19" t="n"/>
      <c r="Z501" s="19" t="n"/>
      <c r="AA501" s="15" t="inlineStr">
        <is>
          <t>Low</t>
        </is>
      </c>
      <c r="AB501" s="15" t="inlineStr">
        <is>
          <t>Small organic-certified seltzer niche</t>
        </is>
      </c>
      <c r="AC501" s="15" t="inlineStr">
        <is>
          <t>Certified-organic zero-everything seltzer</t>
        </is>
      </c>
      <c r="AD501" s="15" t="inlineStr">
        <is>
          <t>Organic certification in a plain-seltzer field that mostly isn't.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355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Pepsi</t>
        </is>
      </c>
      <c r="B502" s="15" t="inlineStr">
        <is>
          <t>Pepsi Cola | Original | single 355mL</t>
        </is>
      </c>
      <c r="C502" s="15" t="inlineStr">
        <is>
          <t>5) Sparkling water &amp; soda</t>
        </is>
      </c>
      <c r="D502" s="15" t="inlineStr">
        <is>
          <t>355 mL can</t>
        </is>
      </c>
      <c r="E502" s="16" t="n">
        <v>1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Original</t>
        </is>
      </c>
      <c r="P502" s="16" t="n">
        <v>38</v>
      </c>
      <c r="Q502" s="16" t="n">
        <v>30</v>
      </c>
      <c r="R502" s="15" t="inlineStr">
        <is>
          <t>Not listed</t>
        </is>
      </c>
      <c r="S502" s="16" t="n">
        <v>41</v>
      </c>
      <c r="T502" s="16" t="n">
        <v>150</v>
      </c>
      <c r="U502" s="15" t="inlineStr">
        <is>
          <t>HFCS</t>
        </is>
      </c>
      <c r="V502" s="15" t="inlineStr">
        <is>
          <t>Classic cola (no functional claim)</t>
        </is>
      </c>
      <c r="W502" s="19" t="n"/>
      <c r="X502" s="19" t="n"/>
      <c r="Y502" s="19" t="n"/>
      <c r="Z502" s="19" t="n"/>
      <c r="AA502" s="15" t="inlineStr">
        <is>
          <t>Very High</t>
        </is>
      </c>
      <c r="AB502" s="15" t="inlineStr">
        <is>
          <t>#2 cola; mass volume</t>
        </is>
      </c>
      <c r="AC502" s="15" t="inlineStr">
        <is>
          <t>The other classic cola</t>
        </is>
      </c>
      <c r="AD502" s="15" t="inlineStr">
        <is>
          <t>Cola taste preference and price.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355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Pepsi</t>
        </is>
      </c>
      <c r="B503" s="15" t="inlineStr">
        <is>
          <t>Pepsi Cola | Original | 8-pack 355mL</t>
        </is>
      </c>
      <c r="C503" s="15" t="inlineStr">
        <is>
          <t>5) Sparkling water &amp; soda</t>
        </is>
      </c>
      <c r="D503" s="15" t="inlineStr">
        <is>
          <t>355 mL can</t>
        </is>
      </c>
      <c r="E503" s="16" t="n">
        <v>8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Original</t>
        </is>
      </c>
      <c r="P503" s="16" t="n">
        <v>38</v>
      </c>
      <c r="Q503" s="16" t="n">
        <v>30</v>
      </c>
      <c r="R503" s="15" t="inlineStr">
        <is>
          <t>Not listed</t>
        </is>
      </c>
      <c r="S503" s="16" t="n">
        <v>41</v>
      </c>
      <c r="T503" s="16" t="n">
        <v>150</v>
      </c>
      <c r="U503" s="15" t="inlineStr">
        <is>
          <t>HFCS</t>
        </is>
      </c>
      <c r="V503" s="15" t="inlineStr">
        <is>
          <t>Classic cola (no functional claim)</t>
        </is>
      </c>
      <c r="W503" s="19" t="n"/>
      <c r="X503" s="19" t="n"/>
      <c r="Y503" s="19" t="n"/>
      <c r="Z503" s="19" t="n"/>
      <c r="AA503" s="15" t="inlineStr">
        <is>
          <t>Very High</t>
        </is>
      </c>
      <c r="AB503" s="15" t="inlineStr">
        <is>
          <t>#2 cola; mass volume</t>
        </is>
      </c>
      <c r="AC503" s="15" t="inlineStr">
        <is>
          <t>The other classic cola</t>
        </is>
      </c>
      <c r="AD503" s="15" t="inlineStr">
        <is>
          <t>Cola taste preference and price.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355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Pepsi</t>
        </is>
      </c>
      <c r="B504" s="15" t="inlineStr">
        <is>
          <t>Pepsi Cola | Original | 12-pack 355mL</t>
        </is>
      </c>
      <c r="C504" s="15" t="inlineStr">
        <is>
          <t>5) Sparkling water &amp; soda</t>
        </is>
      </c>
      <c r="D504" s="15" t="inlineStr">
        <is>
          <t>355 mL can</t>
        </is>
      </c>
      <c r="E504" s="16" t="n">
        <v>12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Original</t>
        </is>
      </c>
      <c r="P504" s="16" t="n">
        <v>38</v>
      </c>
      <c r="Q504" s="16" t="n">
        <v>30</v>
      </c>
      <c r="R504" s="15" t="inlineStr">
        <is>
          <t>Not listed</t>
        </is>
      </c>
      <c r="S504" s="16" t="n">
        <v>41</v>
      </c>
      <c r="T504" s="16" t="n">
        <v>150</v>
      </c>
      <c r="U504" s="15" t="inlineStr">
        <is>
          <t>HFCS</t>
        </is>
      </c>
      <c r="V504" s="15" t="inlineStr">
        <is>
          <t>Classic cola (no functional claim)</t>
        </is>
      </c>
      <c r="W504" s="19" t="n"/>
      <c r="X504" s="19" t="n"/>
      <c r="Y504" s="19" t="n"/>
      <c r="Z504" s="19" t="n"/>
      <c r="AA504" s="15" t="inlineStr">
        <is>
          <t>Very High</t>
        </is>
      </c>
      <c r="AB504" s="15" t="inlineStr">
        <is>
          <t>#2 cola; mass volume</t>
        </is>
      </c>
      <c r="AC504" s="15" t="inlineStr">
        <is>
          <t>The other classic cola</t>
        </is>
      </c>
      <c r="AD504" s="15" t="inlineStr">
        <is>
          <t>Cola taste preference and price.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355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Pepsi</t>
        </is>
      </c>
      <c r="B505" s="15" t="inlineStr">
        <is>
          <t>Pepsi Cola | Original | 15-pack 355mL</t>
        </is>
      </c>
      <c r="C505" s="15" t="inlineStr">
        <is>
          <t>5) Sparkling water &amp; soda</t>
        </is>
      </c>
      <c r="D505" s="15" t="inlineStr">
        <is>
          <t>355 mL can</t>
        </is>
      </c>
      <c r="E505" s="16" t="n">
        <v>15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Original</t>
        </is>
      </c>
      <c r="P505" s="16" t="n">
        <v>38</v>
      </c>
      <c r="Q505" s="16" t="n">
        <v>30</v>
      </c>
      <c r="R505" s="15" t="inlineStr">
        <is>
          <t>Not listed</t>
        </is>
      </c>
      <c r="S505" s="16" t="n">
        <v>41</v>
      </c>
      <c r="T505" s="16" t="n">
        <v>150</v>
      </c>
      <c r="U505" s="15" t="inlineStr">
        <is>
          <t>HFCS</t>
        </is>
      </c>
      <c r="V505" s="15" t="inlineStr">
        <is>
          <t>Classic cola (no functional claim)</t>
        </is>
      </c>
      <c r="W505" s="19" t="n"/>
      <c r="X505" s="19" t="n"/>
      <c r="Y505" s="19" t="n"/>
      <c r="Z505" s="19" t="n"/>
      <c r="AA505" s="15" t="inlineStr">
        <is>
          <t>Very High</t>
        </is>
      </c>
      <c r="AB505" s="15" t="inlineStr">
        <is>
          <t>#2 cola; mass volume</t>
        </is>
      </c>
      <c r="AC505" s="15" t="inlineStr">
        <is>
          <t>The other classic cola</t>
        </is>
      </c>
      <c r="AD505" s="15" t="inlineStr">
        <is>
          <t>Cola taste preference and price.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355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Pepsi</t>
        </is>
      </c>
      <c r="B506" s="15" t="inlineStr">
        <is>
          <t>Pepsi Cola | Original | 18-pack 355mL</t>
        </is>
      </c>
      <c r="C506" s="15" t="inlineStr">
        <is>
          <t>5) Sparkling water &amp; soda</t>
        </is>
      </c>
      <c r="D506" s="15" t="inlineStr">
        <is>
          <t>355 mL can</t>
        </is>
      </c>
      <c r="E506" s="16" t="n">
        <v>18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Original</t>
        </is>
      </c>
      <c r="P506" s="16" t="n">
        <v>38</v>
      </c>
      <c r="Q506" s="16" t="n">
        <v>30</v>
      </c>
      <c r="R506" s="15" t="inlineStr">
        <is>
          <t>Not listed</t>
        </is>
      </c>
      <c r="S506" s="16" t="n">
        <v>41</v>
      </c>
      <c r="T506" s="16" t="n">
        <v>150</v>
      </c>
      <c r="U506" s="15" t="inlineStr">
        <is>
          <t>HFCS</t>
        </is>
      </c>
      <c r="V506" s="15" t="inlineStr">
        <is>
          <t>Classic cola (no functional claim)</t>
        </is>
      </c>
      <c r="W506" s="19" t="n"/>
      <c r="X506" s="19" t="n"/>
      <c r="Y506" s="19" t="n"/>
      <c r="Z506" s="19" t="n"/>
      <c r="AA506" s="15" t="inlineStr">
        <is>
          <t>Very High</t>
        </is>
      </c>
      <c r="AB506" s="15" t="inlineStr">
        <is>
          <t>#2 cola; mass volume</t>
        </is>
      </c>
      <c r="AC506" s="15" t="inlineStr">
        <is>
          <t>The other classic cola</t>
        </is>
      </c>
      <c r="AD506" s="15" t="inlineStr">
        <is>
          <t>Cola taste preference and price.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355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Pepsi</t>
        </is>
      </c>
      <c r="B507" s="15" t="inlineStr">
        <is>
          <t>Pepsi Cola | Original | 24-pack 355mL</t>
        </is>
      </c>
      <c r="C507" s="15" t="inlineStr">
        <is>
          <t>5) Sparkling water &amp; soda</t>
        </is>
      </c>
      <c r="D507" s="15" t="inlineStr">
        <is>
          <t>355 mL can</t>
        </is>
      </c>
      <c r="E507" s="16" t="n">
        <v>24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Original</t>
        </is>
      </c>
      <c r="P507" s="16" t="n">
        <v>38</v>
      </c>
      <c r="Q507" s="16" t="n">
        <v>30</v>
      </c>
      <c r="R507" s="15" t="inlineStr">
        <is>
          <t>Not listed</t>
        </is>
      </c>
      <c r="S507" s="16" t="n">
        <v>41</v>
      </c>
      <c r="T507" s="16" t="n">
        <v>150</v>
      </c>
      <c r="U507" s="15" t="inlineStr">
        <is>
          <t>HFCS</t>
        </is>
      </c>
      <c r="V507" s="15" t="inlineStr">
        <is>
          <t>Classic cola (no functional claim)</t>
        </is>
      </c>
      <c r="W507" s="19" t="n"/>
      <c r="X507" s="19" t="n"/>
      <c r="Y507" s="19" t="n"/>
      <c r="Z507" s="19" t="n"/>
      <c r="AA507" s="15" t="inlineStr">
        <is>
          <t>Very High</t>
        </is>
      </c>
      <c r="AB507" s="15" t="inlineStr">
        <is>
          <t>#2 cola; mass volume</t>
        </is>
      </c>
      <c r="AC507" s="15" t="inlineStr">
        <is>
          <t>The other classic cola</t>
        </is>
      </c>
      <c r="AD507" s="15" t="inlineStr">
        <is>
          <t>Cola taste preference and price.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355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Pepsi</t>
        </is>
      </c>
      <c r="B508" s="15" t="inlineStr">
        <is>
          <t>Pepsi Cola | Wild Cherry | single 355mL</t>
        </is>
      </c>
      <c r="C508" s="15" t="inlineStr">
        <is>
          <t>5) Sparkling water &amp; soda</t>
        </is>
      </c>
      <c r="D508" s="15" t="inlineStr">
        <is>
          <t>355 mL can</t>
        </is>
      </c>
      <c r="E508" s="16" t="n">
        <v>1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Wild Cherry</t>
        </is>
      </c>
      <c r="P508" s="16" t="n">
        <v>38</v>
      </c>
      <c r="Q508" s="16" t="n">
        <v>30</v>
      </c>
      <c r="R508" s="15" t="inlineStr">
        <is>
          <t>Not listed</t>
        </is>
      </c>
      <c r="S508" s="16" t="n">
        <v>41</v>
      </c>
      <c r="T508" s="16" t="n">
        <v>150</v>
      </c>
      <c r="U508" s="15" t="inlineStr">
        <is>
          <t>HFCS</t>
        </is>
      </c>
      <c r="V508" s="15" t="inlineStr">
        <is>
          <t>Classic cola (no functional claim)</t>
        </is>
      </c>
      <c r="W508" s="19" t="n"/>
      <c r="X508" s="19" t="n"/>
      <c r="Y508" s="19" t="n"/>
      <c r="Z508" s="19" t="n"/>
      <c r="AA508" s="15" t="inlineStr">
        <is>
          <t>Very High</t>
        </is>
      </c>
      <c r="AB508" s="15" t="inlineStr">
        <is>
          <t>#2 cola; mass volume</t>
        </is>
      </c>
      <c r="AC508" s="15" t="inlineStr">
        <is>
          <t>The other classic cola</t>
        </is>
      </c>
      <c r="AD508" s="15" t="inlineStr">
        <is>
          <t>Cola taste preference and price.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355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Pepsi</t>
        </is>
      </c>
      <c r="B509" s="15" t="inlineStr">
        <is>
          <t>Pepsi Cola | Wild Cherry | 8-pack 355mL</t>
        </is>
      </c>
      <c r="C509" s="15" t="inlineStr">
        <is>
          <t>5) Sparkling water &amp; soda</t>
        </is>
      </c>
      <c r="D509" s="15" t="inlineStr">
        <is>
          <t>355 mL can</t>
        </is>
      </c>
      <c r="E509" s="16" t="n">
        <v>8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Wild Cherry</t>
        </is>
      </c>
      <c r="P509" s="16" t="n">
        <v>38</v>
      </c>
      <c r="Q509" s="16" t="n">
        <v>30</v>
      </c>
      <c r="R509" s="15" t="inlineStr">
        <is>
          <t>Not listed</t>
        </is>
      </c>
      <c r="S509" s="16" t="n">
        <v>41</v>
      </c>
      <c r="T509" s="16" t="n">
        <v>150</v>
      </c>
      <c r="U509" s="15" t="inlineStr">
        <is>
          <t>HFCS</t>
        </is>
      </c>
      <c r="V509" s="15" t="inlineStr">
        <is>
          <t>Classic cola (no functional claim)</t>
        </is>
      </c>
      <c r="W509" s="19" t="n"/>
      <c r="X509" s="19" t="n"/>
      <c r="Y509" s="19" t="n"/>
      <c r="Z509" s="19" t="n"/>
      <c r="AA509" s="15" t="inlineStr">
        <is>
          <t>Very High</t>
        </is>
      </c>
      <c r="AB509" s="15" t="inlineStr">
        <is>
          <t>#2 cola; mass volume</t>
        </is>
      </c>
      <c r="AC509" s="15" t="inlineStr">
        <is>
          <t>The other classic cola</t>
        </is>
      </c>
      <c r="AD509" s="15" t="inlineStr">
        <is>
          <t>Cola taste preference and price.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355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Pepsi</t>
        </is>
      </c>
      <c r="B510" s="15" t="inlineStr">
        <is>
          <t>Pepsi Cola | Wild Cherry | 12-pack 355mL</t>
        </is>
      </c>
      <c r="C510" s="15" t="inlineStr">
        <is>
          <t>5) Sparkling water &amp; soda</t>
        </is>
      </c>
      <c r="D510" s="15" t="inlineStr">
        <is>
          <t>355 mL can</t>
        </is>
      </c>
      <c r="E510" s="16" t="n">
        <v>12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Wild Cherry</t>
        </is>
      </c>
      <c r="P510" s="16" t="n">
        <v>38</v>
      </c>
      <c r="Q510" s="16" t="n">
        <v>30</v>
      </c>
      <c r="R510" s="15" t="inlineStr">
        <is>
          <t>Not listed</t>
        </is>
      </c>
      <c r="S510" s="16" t="n">
        <v>41</v>
      </c>
      <c r="T510" s="16" t="n">
        <v>150</v>
      </c>
      <c r="U510" s="15" t="inlineStr">
        <is>
          <t>HFCS</t>
        </is>
      </c>
      <c r="V510" s="15" t="inlineStr">
        <is>
          <t>Classic cola (no functional claim)</t>
        </is>
      </c>
      <c r="W510" s="19" t="n"/>
      <c r="X510" s="19" t="n"/>
      <c r="Y510" s="19" t="n"/>
      <c r="Z510" s="19" t="n"/>
      <c r="AA510" s="15" t="inlineStr">
        <is>
          <t>Very High</t>
        </is>
      </c>
      <c r="AB510" s="15" t="inlineStr">
        <is>
          <t>#2 cola; mass volume</t>
        </is>
      </c>
      <c r="AC510" s="15" t="inlineStr">
        <is>
          <t>The other classic cola</t>
        </is>
      </c>
      <c r="AD510" s="15" t="inlineStr">
        <is>
          <t>Cola taste preference and price.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355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Pepsi</t>
        </is>
      </c>
      <c r="B511" s="15" t="inlineStr">
        <is>
          <t>Pepsi Cola | Wild Cherry | 15-pack 355mL</t>
        </is>
      </c>
      <c r="C511" s="15" t="inlineStr">
        <is>
          <t>5) Sparkling water &amp; soda</t>
        </is>
      </c>
      <c r="D511" s="15" t="inlineStr">
        <is>
          <t>355 mL can</t>
        </is>
      </c>
      <c r="E511" s="16" t="n">
        <v>15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Wild Cherry</t>
        </is>
      </c>
      <c r="P511" s="16" t="n">
        <v>38</v>
      </c>
      <c r="Q511" s="16" t="n">
        <v>30</v>
      </c>
      <c r="R511" s="15" t="inlineStr">
        <is>
          <t>Not listed</t>
        </is>
      </c>
      <c r="S511" s="16" t="n">
        <v>41</v>
      </c>
      <c r="T511" s="16" t="n">
        <v>150</v>
      </c>
      <c r="U511" s="15" t="inlineStr">
        <is>
          <t>HFCS</t>
        </is>
      </c>
      <c r="V511" s="15" t="inlineStr">
        <is>
          <t>Classic cola (no functional claim)</t>
        </is>
      </c>
      <c r="W511" s="19" t="n"/>
      <c r="X511" s="19" t="n"/>
      <c r="Y511" s="19" t="n"/>
      <c r="Z511" s="19" t="n"/>
      <c r="AA511" s="15" t="inlineStr">
        <is>
          <t>Very High</t>
        </is>
      </c>
      <c r="AB511" s="15" t="inlineStr">
        <is>
          <t>#2 cola; mass volume</t>
        </is>
      </c>
      <c r="AC511" s="15" t="inlineStr">
        <is>
          <t>The other classic cola</t>
        </is>
      </c>
      <c r="AD511" s="15" t="inlineStr">
        <is>
          <t>Cola taste preference and price.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355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Pepsi</t>
        </is>
      </c>
      <c r="B512" s="15" t="inlineStr">
        <is>
          <t>Pepsi Cola | Wild Cherry | 18-pack 355mL</t>
        </is>
      </c>
      <c r="C512" s="15" t="inlineStr">
        <is>
          <t>5) Sparkling water &amp; soda</t>
        </is>
      </c>
      <c r="D512" s="15" t="inlineStr">
        <is>
          <t>355 mL can</t>
        </is>
      </c>
      <c r="E512" s="16" t="n">
        <v>18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Wild Cherry</t>
        </is>
      </c>
      <c r="P512" s="16" t="n">
        <v>38</v>
      </c>
      <c r="Q512" s="16" t="n">
        <v>30</v>
      </c>
      <c r="R512" s="15" t="inlineStr">
        <is>
          <t>Not listed</t>
        </is>
      </c>
      <c r="S512" s="16" t="n">
        <v>41</v>
      </c>
      <c r="T512" s="16" t="n">
        <v>150</v>
      </c>
      <c r="U512" s="15" t="inlineStr">
        <is>
          <t>HFCS</t>
        </is>
      </c>
      <c r="V512" s="15" t="inlineStr">
        <is>
          <t>Classic cola (no functional claim)</t>
        </is>
      </c>
      <c r="W512" s="19" t="n"/>
      <c r="X512" s="19" t="n"/>
      <c r="Y512" s="19" t="n"/>
      <c r="Z512" s="19" t="n"/>
      <c r="AA512" s="15" t="inlineStr">
        <is>
          <t>Very High</t>
        </is>
      </c>
      <c r="AB512" s="15" t="inlineStr">
        <is>
          <t>#2 cola; mass volume</t>
        </is>
      </c>
      <c r="AC512" s="15" t="inlineStr">
        <is>
          <t>The other classic cola</t>
        </is>
      </c>
      <c r="AD512" s="15" t="inlineStr">
        <is>
          <t>Cola taste preference and price.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355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Pepsi</t>
        </is>
      </c>
      <c r="B513" s="15" t="inlineStr">
        <is>
          <t>Pepsi Cola | Wild Cherry | 24-pack 355mL</t>
        </is>
      </c>
      <c r="C513" s="15" t="inlineStr">
        <is>
          <t>5) Sparkling water &amp; soda</t>
        </is>
      </c>
      <c r="D513" s="15" t="inlineStr">
        <is>
          <t>355 mL can</t>
        </is>
      </c>
      <c r="E513" s="16" t="n">
        <v>24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Wild Cherry</t>
        </is>
      </c>
      <c r="P513" s="16" t="n">
        <v>38</v>
      </c>
      <c r="Q513" s="16" t="n">
        <v>30</v>
      </c>
      <c r="R513" s="15" t="inlineStr">
        <is>
          <t>Not listed</t>
        </is>
      </c>
      <c r="S513" s="16" t="n">
        <v>41</v>
      </c>
      <c r="T513" s="16" t="n">
        <v>150</v>
      </c>
      <c r="U513" s="15" t="inlineStr">
        <is>
          <t>HFCS</t>
        </is>
      </c>
      <c r="V513" s="15" t="inlineStr">
        <is>
          <t>Classic cola (no functional claim)</t>
        </is>
      </c>
      <c r="W513" s="19" t="n"/>
      <c r="X513" s="19" t="n"/>
      <c r="Y513" s="19" t="n"/>
      <c r="Z513" s="19" t="n"/>
      <c r="AA513" s="15" t="inlineStr">
        <is>
          <t>Very High</t>
        </is>
      </c>
      <c r="AB513" s="15" t="inlineStr">
        <is>
          <t>#2 cola; mass volume</t>
        </is>
      </c>
      <c r="AC513" s="15" t="inlineStr">
        <is>
          <t>The other classic cola</t>
        </is>
      </c>
      <c r="AD513" s="15" t="inlineStr">
        <is>
          <t>Cola taste preference and price.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355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Pepsi</t>
        </is>
      </c>
      <c r="B514" s="15" t="inlineStr">
        <is>
          <t>Pepsi Cola | Vanilla | single 355mL</t>
        </is>
      </c>
      <c r="C514" s="15" t="inlineStr">
        <is>
          <t>5) Sparkling water &amp; soda</t>
        </is>
      </c>
      <c r="D514" s="15" t="inlineStr">
        <is>
          <t>355 mL can</t>
        </is>
      </c>
      <c r="E514" s="16" t="n">
        <v>1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Vanilla</t>
        </is>
      </c>
      <c r="P514" s="16" t="n">
        <v>38</v>
      </c>
      <c r="Q514" s="16" t="n">
        <v>30</v>
      </c>
      <c r="R514" s="15" t="inlineStr">
        <is>
          <t>Not listed</t>
        </is>
      </c>
      <c r="S514" s="16" t="n">
        <v>41</v>
      </c>
      <c r="T514" s="16" t="n">
        <v>150</v>
      </c>
      <c r="U514" s="15" t="inlineStr">
        <is>
          <t>HFCS</t>
        </is>
      </c>
      <c r="V514" s="15" t="inlineStr">
        <is>
          <t>Classic cola (no functional claim)</t>
        </is>
      </c>
      <c r="W514" s="19" t="n"/>
      <c r="X514" s="19" t="n"/>
      <c r="Y514" s="19" t="n"/>
      <c r="Z514" s="19" t="n"/>
      <c r="AA514" s="15" t="inlineStr">
        <is>
          <t>Very High</t>
        </is>
      </c>
      <c r="AB514" s="15" t="inlineStr">
        <is>
          <t>#2 cola; mass volume</t>
        </is>
      </c>
      <c r="AC514" s="15" t="inlineStr">
        <is>
          <t>The other classic cola</t>
        </is>
      </c>
      <c r="AD514" s="15" t="inlineStr">
        <is>
          <t>Cola taste preference and price.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355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Pepsi</t>
        </is>
      </c>
      <c r="B515" s="15" t="inlineStr">
        <is>
          <t>Pepsi Cola | Vanilla | 8-pack 355mL</t>
        </is>
      </c>
      <c r="C515" s="15" t="inlineStr">
        <is>
          <t>5) Sparkling water &amp; soda</t>
        </is>
      </c>
      <c r="D515" s="15" t="inlineStr">
        <is>
          <t>355 mL can</t>
        </is>
      </c>
      <c r="E515" s="16" t="n">
        <v>8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Vanilla</t>
        </is>
      </c>
      <c r="P515" s="16" t="n">
        <v>38</v>
      </c>
      <c r="Q515" s="16" t="n">
        <v>30</v>
      </c>
      <c r="R515" s="15" t="inlineStr">
        <is>
          <t>Not listed</t>
        </is>
      </c>
      <c r="S515" s="16" t="n">
        <v>41</v>
      </c>
      <c r="T515" s="16" t="n">
        <v>150</v>
      </c>
      <c r="U515" s="15" t="inlineStr">
        <is>
          <t>HFCS</t>
        </is>
      </c>
      <c r="V515" s="15" t="inlineStr">
        <is>
          <t>Classic cola (no functional claim)</t>
        </is>
      </c>
      <c r="W515" s="19" t="n"/>
      <c r="X515" s="19" t="n"/>
      <c r="Y515" s="19" t="n"/>
      <c r="Z515" s="19" t="n"/>
      <c r="AA515" s="15" t="inlineStr">
        <is>
          <t>Very High</t>
        </is>
      </c>
      <c r="AB515" s="15" t="inlineStr">
        <is>
          <t>#2 cola; mass volume</t>
        </is>
      </c>
      <c r="AC515" s="15" t="inlineStr">
        <is>
          <t>The other classic cola</t>
        </is>
      </c>
      <c r="AD515" s="15" t="inlineStr">
        <is>
          <t>Cola taste preference and price.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355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Pepsi</t>
        </is>
      </c>
      <c r="B516" s="15" t="inlineStr">
        <is>
          <t>Pepsi Cola | Vanilla | 12-pack 355mL</t>
        </is>
      </c>
      <c r="C516" s="15" t="inlineStr">
        <is>
          <t>5) Sparkling water &amp; soda</t>
        </is>
      </c>
      <c r="D516" s="15" t="inlineStr">
        <is>
          <t>355 mL can</t>
        </is>
      </c>
      <c r="E516" s="16" t="n">
        <v>12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Vanilla</t>
        </is>
      </c>
      <c r="P516" s="16" t="n">
        <v>38</v>
      </c>
      <c r="Q516" s="16" t="n">
        <v>30</v>
      </c>
      <c r="R516" s="15" t="inlineStr">
        <is>
          <t>Not listed</t>
        </is>
      </c>
      <c r="S516" s="16" t="n">
        <v>41</v>
      </c>
      <c r="T516" s="16" t="n">
        <v>150</v>
      </c>
      <c r="U516" s="15" t="inlineStr">
        <is>
          <t>HFCS</t>
        </is>
      </c>
      <c r="V516" s="15" t="inlineStr">
        <is>
          <t>Classic cola (no functional claim)</t>
        </is>
      </c>
      <c r="W516" s="19" t="n"/>
      <c r="X516" s="19" t="n"/>
      <c r="Y516" s="19" t="n"/>
      <c r="Z516" s="19" t="n"/>
      <c r="AA516" s="15" t="inlineStr">
        <is>
          <t>Very High</t>
        </is>
      </c>
      <c r="AB516" s="15" t="inlineStr">
        <is>
          <t>#2 cola; mass volume</t>
        </is>
      </c>
      <c r="AC516" s="15" t="inlineStr">
        <is>
          <t>The other classic cola</t>
        </is>
      </c>
      <c r="AD516" s="15" t="inlineStr">
        <is>
          <t>Cola taste preference and price.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355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Pepsi</t>
        </is>
      </c>
      <c r="B517" s="15" t="inlineStr">
        <is>
          <t>Pepsi Cola | Vanilla | 15-pack 355mL</t>
        </is>
      </c>
      <c r="C517" s="15" t="inlineStr">
        <is>
          <t>5) Sparkling water &amp; soda</t>
        </is>
      </c>
      <c r="D517" s="15" t="inlineStr">
        <is>
          <t>355 mL can</t>
        </is>
      </c>
      <c r="E517" s="16" t="n">
        <v>15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Vanilla</t>
        </is>
      </c>
      <c r="P517" s="16" t="n">
        <v>38</v>
      </c>
      <c r="Q517" s="16" t="n">
        <v>30</v>
      </c>
      <c r="R517" s="15" t="inlineStr">
        <is>
          <t>Not listed</t>
        </is>
      </c>
      <c r="S517" s="16" t="n">
        <v>41</v>
      </c>
      <c r="T517" s="16" t="n">
        <v>150</v>
      </c>
      <c r="U517" s="15" t="inlineStr">
        <is>
          <t>HFCS</t>
        </is>
      </c>
      <c r="V517" s="15" t="inlineStr">
        <is>
          <t>Classic cola (no functional claim)</t>
        </is>
      </c>
      <c r="W517" s="19" t="n"/>
      <c r="X517" s="19" t="n"/>
      <c r="Y517" s="19" t="n"/>
      <c r="Z517" s="19" t="n"/>
      <c r="AA517" s="15" t="inlineStr">
        <is>
          <t>Very High</t>
        </is>
      </c>
      <c r="AB517" s="15" t="inlineStr">
        <is>
          <t>#2 cola; mass volume</t>
        </is>
      </c>
      <c r="AC517" s="15" t="inlineStr">
        <is>
          <t>The other classic cola</t>
        </is>
      </c>
      <c r="AD517" s="15" t="inlineStr">
        <is>
          <t>Cola taste preference and price.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355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Pepsi</t>
        </is>
      </c>
      <c r="B518" s="15" t="inlineStr">
        <is>
          <t>Pepsi Cola | Vanilla | 18-pack 355mL</t>
        </is>
      </c>
      <c r="C518" s="15" t="inlineStr">
        <is>
          <t>5) Sparkling water &amp; soda</t>
        </is>
      </c>
      <c r="D518" s="15" t="inlineStr">
        <is>
          <t>355 mL can</t>
        </is>
      </c>
      <c r="E518" s="16" t="n">
        <v>18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Vanilla</t>
        </is>
      </c>
      <c r="P518" s="16" t="n">
        <v>38</v>
      </c>
      <c r="Q518" s="16" t="n">
        <v>30</v>
      </c>
      <c r="R518" s="15" t="inlineStr">
        <is>
          <t>Not listed</t>
        </is>
      </c>
      <c r="S518" s="16" t="n">
        <v>41</v>
      </c>
      <c r="T518" s="16" t="n">
        <v>150</v>
      </c>
      <c r="U518" s="15" t="inlineStr">
        <is>
          <t>HFCS</t>
        </is>
      </c>
      <c r="V518" s="15" t="inlineStr">
        <is>
          <t>Classic cola (no functional claim)</t>
        </is>
      </c>
      <c r="W518" s="19" t="n"/>
      <c r="X518" s="19" t="n"/>
      <c r="Y518" s="19" t="n"/>
      <c r="Z518" s="19" t="n"/>
      <c r="AA518" s="15" t="inlineStr">
        <is>
          <t>Very High</t>
        </is>
      </c>
      <c r="AB518" s="15" t="inlineStr">
        <is>
          <t>#2 cola; mass volume</t>
        </is>
      </c>
      <c r="AC518" s="15" t="inlineStr">
        <is>
          <t>The other classic cola</t>
        </is>
      </c>
      <c r="AD518" s="15" t="inlineStr">
        <is>
          <t>Cola taste preference and price.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355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Pepsi</t>
        </is>
      </c>
      <c r="B519" s="15" t="inlineStr">
        <is>
          <t>Pepsi Cola | Vanilla | 24-pack 355mL</t>
        </is>
      </c>
      <c r="C519" s="15" t="inlineStr">
        <is>
          <t>5) Sparkling water &amp; soda</t>
        </is>
      </c>
      <c r="D519" s="15" t="inlineStr">
        <is>
          <t>355 mL can</t>
        </is>
      </c>
      <c r="E519" s="16" t="n">
        <v>24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Vanilla</t>
        </is>
      </c>
      <c r="P519" s="16" t="n">
        <v>38</v>
      </c>
      <c r="Q519" s="16" t="n">
        <v>30</v>
      </c>
      <c r="R519" s="15" t="inlineStr">
        <is>
          <t>Not listed</t>
        </is>
      </c>
      <c r="S519" s="16" t="n">
        <v>41</v>
      </c>
      <c r="T519" s="16" t="n">
        <v>150</v>
      </c>
      <c r="U519" s="15" t="inlineStr">
        <is>
          <t>HFCS</t>
        </is>
      </c>
      <c r="V519" s="15" t="inlineStr">
        <is>
          <t>Classic cola (no functional claim)</t>
        </is>
      </c>
      <c r="W519" s="19" t="n"/>
      <c r="X519" s="19" t="n"/>
      <c r="Y519" s="19" t="n"/>
      <c r="Z519" s="19" t="n"/>
      <c r="AA519" s="15" t="inlineStr">
        <is>
          <t>Very High</t>
        </is>
      </c>
      <c r="AB519" s="15" t="inlineStr">
        <is>
          <t>#2 cola; mass volume</t>
        </is>
      </c>
      <c r="AC519" s="15" t="inlineStr">
        <is>
          <t>The other classic cola</t>
        </is>
      </c>
      <c r="AD519" s="15" t="inlineStr">
        <is>
          <t>Cola taste preference and price.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355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Pepsi</t>
        </is>
      </c>
      <c r="B520" s="15" t="inlineStr">
        <is>
          <t>Pepsi Zero Sugar | Original | single 355mL</t>
        </is>
      </c>
      <c r="C520" s="15" t="inlineStr">
        <is>
          <t>5) Sparkling water &amp; soda</t>
        </is>
      </c>
      <c r="D520" s="15" t="inlineStr">
        <is>
          <t>355 mL can</t>
        </is>
      </c>
      <c r="E520" s="16" t="n">
        <v>1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Original</t>
        </is>
      </c>
      <c r="P520" s="16" t="n">
        <v>69</v>
      </c>
      <c r="Q520" s="16" t="n">
        <v>35</v>
      </c>
      <c r="R520" s="15" t="inlineStr">
        <is>
          <t>Not listed</t>
        </is>
      </c>
      <c r="S520" s="16" t="n">
        <v>0</v>
      </c>
      <c r="T520" s="16" t="n">
        <v>0</v>
      </c>
      <c r="U520" s="15" t="inlineStr">
        <is>
          <t>Aspartame + acesulfame-K</t>
        </is>
      </c>
      <c r="V520" s="15" t="inlineStr">
        <is>
          <t>Zero sugar cola, extra caffeine</t>
        </is>
      </c>
      <c r="W520" s="19" t="n"/>
      <c r="X520" s="19" t="n"/>
      <c r="Y520" s="19" t="n"/>
      <c r="Z520" s="19" t="n"/>
      <c r="AA520" s="15" t="inlineStr">
        <is>
          <t>High</t>
        </is>
      </c>
      <c r="AB520" s="15" t="inlineStr">
        <is>
          <t>Strong zero-sugar cola</t>
        </is>
      </c>
      <c r="AC520" s="15" t="inlineStr">
        <is>
          <t>Zero-sugar cola with a caffeine kick</t>
        </is>
      </c>
      <c r="AD520" s="15" t="inlineStr">
        <is>
          <t>No sugar, more caffeine.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355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Pepsi</t>
        </is>
      </c>
      <c r="B521" s="15" t="inlineStr">
        <is>
          <t>Pepsi Zero Sugar | Original | 8-pack 355mL</t>
        </is>
      </c>
      <c r="C521" s="15" t="inlineStr">
        <is>
          <t>5) Sparkling water &amp; soda</t>
        </is>
      </c>
      <c r="D521" s="15" t="inlineStr">
        <is>
          <t>355 mL can</t>
        </is>
      </c>
      <c r="E521" s="16" t="n">
        <v>8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Original</t>
        </is>
      </c>
      <c r="P521" s="16" t="n">
        <v>69</v>
      </c>
      <c r="Q521" s="16" t="n">
        <v>35</v>
      </c>
      <c r="R521" s="15" t="inlineStr">
        <is>
          <t>Not listed</t>
        </is>
      </c>
      <c r="S521" s="16" t="n">
        <v>0</v>
      </c>
      <c r="T521" s="16" t="n">
        <v>0</v>
      </c>
      <c r="U521" s="15" t="inlineStr">
        <is>
          <t>Aspartame + acesulfame-K</t>
        </is>
      </c>
      <c r="V521" s="15" t="inlineStr">
        <is>
          <t>Zero sugar cola, extra caffeine</t>
        </is>
      </c>
      <c r="W521" s="19" t="n"/>
      <c r="X521" s="19" t="n"/>
      <c r="Y521" s="19" t="n"/>
      <c r="Z521" s="19" t="n"/>
      <c r="AA521" s="15" t="inlineStr">
        <is>
          <t>High</t>
        </is>
      </c>
      <c r="AB521" s="15" t="inlineStr">
        <is>
          <t>Strong zero-sugar cola</t>
        </is>
      </c>
      <c r="AC521" s="15" t="inlineStr">
        <is>
          <t>Zero-sugar cola with a caffeine kick</t>
        </is>
      </c>
      <c r="AD521" s="15" t="inlineStr">
        <is>
          <t>No sugar, more caffeine.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355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Pepsi</t>
        </is>
      </c>
      <c r="B522" s="15" t="inlineStr">
        <is>
          <t>Pepsi Zero Sugar | Original | 12-pack 355mL</t>
        </is>
      </c>
      <c r="C522" s="15" t="inlineStr">
        <is>
          <t>5) Sparkling water &amp; soda</t>
        </is>
      </c>
      <c r="D522" s="15" t="inlineStr">
        <is>
          <t>355 mL can</t>
        </is>
      </c>
      <c r="E522" s="16" t="n">
        <v>12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Original</t>
        </is>
      </c>
      <c r="P522" s="16" t="n">
        <v>69</v>
      </c>
      <c r="Q522" s="16" t="n">
        <v>35</v>
      </c>
      <c r="R522" s="15" t="inlineStr">
        <is>
          <t>Not listed</t>
        </is>
      </c>
      <c r="S522" s="16" t="n">
        <v>0</v>
      </c>
      <c r="T522" s="16" t="n">
        <v>0</v>
      </c>
      <c r="U522" s="15" t="inlineStr">
        <is>
          <t>Aspartame + acesulfame-K</t>
        </is>
      </c>
      <c r="V522" s="15" t="inlineStr">
        <is>
          <t>Zero sugar cola, extra caffeine</t>
        </is>
      </c>
      <c r="W522" s="19" t="n"/>
      <c r="X522" s="19" t="n"/>
      <c r="Y522" s="19" t="n"/>
      <c r="Z522" s="19" t="n"/>
      <c r="AA522" s="15" t="inlineStr">
        <is>
          <t>High</t>
        </is>
      </c>
      <c r="AB522" s="15" t="inlineStr">
        <is>
          <t>Strong zero-sugar cola</t>
        </is>
      </c>
      <c r="AC522" s="15" t="inlineStr">
        <is>
          <t>Zero-sugar cola with a caffeine kick</t>
        </is>
      </c>
      <c r="AD522" s="15" t="inlineStr">
        <is>
          <t>No sugar, more caffeine.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355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Pepsi</t>
        </is>
      </c>
      <c r="B523" s="15" t="inlineStr">
        <is>
          <t>Pepsi Zero Sugar | Original | 15-pack 355mL</t>
        </is>
      </c>
      <c r="C523" s="15" t="inlineStr">
        <is>
          <t>5) Sparkling water &amp; soda</t>
        </is>
      </c>
      <c r="D523" s="15" t="inlineStr">
        <is>
          <t>355 mL can</t>
        </is>
      </c>
      <c r="E523" s="16" t="n">
        <v>15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Original</t>
        </is>
      </c>
      <c r="P523" s="16" t="n">
        <v>69</v>
      </c>
      <c r="Q523" s="16" t="n">
        <v>35</v>
      </c>
      <c r="R523" s="15" t="inlineStr">
        <is>
          <t>Not listed</t>
        </is>
      </c>
      <c r="S523" s="16" t="n">
        <v>0</v>
      </c>
      <c r="T523" s="16" t="n">
        <v>0</v>
      </c>
      <c r="U523" s="15" t="inlineStr">
        <is>
          <t>Aspartame + acesulfame-K</t>
        </is>
      </c>
      <c r="V523" s="15" t="inlineStr">
        <is>
          <t>Zero sugar cola, extra caffeine</t>
        </is>
      </c>
      <c r="W523" s="19" t="n"/>
      <c r="X523" s="19" t="n"/>
      <c r="Y523" s="19" t="n"/>
      <c r="Z523" s="19" t="n"/>
      <c r="AA523" s="15" t="inlineStr">
        <is>
          <t>High</t>
        </is>
      </c>
      <c r="AB523" s="15" t="inlineStr">
        <is>
          <t>Strong zero-sugar cola</t>
        </is>
      </c>
      <c r="AC523" s="15" t="inlineStr">
        <is>
          <t>Zero-sugar cola with a caffeine kick</t>
        </is>
      </c>
      <c r="AD523" s="15" t="inlineStr">
        <is>
          <t>No sugar, more caffeine.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355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Pepsi</t>
        </is>
      </c>
      <c r="B524" s="15" t="inlineStr">
        <is>
          <t>Pepsi Zero Sugar | Original | 18-pack 355mL</t>
        </is>
      </c>
      <c r="C524" s="15" t="inlineStr">
        <is>
          <t>5) Sparkling water &amp; soda</t>
        </is>
      </c>
      <c r="D524" s="15" t="inlineStr">
        <is>
          <t>355 mL can</t>
        </is>
      </c>
      <c r="E524" s="16" t="n">
        <v>18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Original</t>
        </is>
      </c>
      <c r="P524" s="16" t="n">
        <v>69</v>
      </c>
      <c r="Q524" s="16" t="n">
        <v>35</v>
      </c>
      <c r="R524" s="15" t="inlineStr">
        <is>
          <t>Not listed</t>
        </is>
      </c>
      <c r="S524" s="16" t="n">
        <v>0</v>
      </c>
      <c r="T524" s="16" t="n">
        <v>0</v>
      </c>
      <c r="U524" s="15" t="inlineStr">
        <is>
          <t>Aspartame + acesulfame-K</t>
        </is>
      </c>
      <c r="V524" s="15" t="inlineStr">
        <is>
          <t>Zero sugar cola, extra caffeine</t>
        </is>
      </c>
      <c r="W524" s="19" t="n"/>
      <c r="X524" s="19" t="n"/>
      <c r="Y524" s="19" t="n"/>
      <c r="Z524" s="19" t="n"/>
      <c r="AA524" s="15" t="inlineStr">
        <is>
          <t>High</t>
        </is>
      </c>
      <c r="AB524" s="15" t="inlineStr">
        <is>
          <t>Strong zero-sugar cola</t>
        </is>
      </c>
      <c r="AC524" s="15" t="inlineStr">
        <is>
          <t>Zero-sugar cola with a caffeine kick</t>
        </is>
      </c>
      <c r="AD524" s="15" t="inlineStr">
        <is>
          <t>No sugar, more caffeine.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355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Pepsi</t>
        </is>
      </c>
      <c r="B525" s="15" t="inlineStr">
        <is>
          <t>Pepsi Zero Sugar | Original | 24-pack 355mL</t>
        </is>
      </c>
      <c r="C525" s="15" t="inlineStr">
        <is>
          <t>5) Sparkling water &amp; soda</t>
        </is>
      </c>
      <c r="D525" s="15" t="inlineStr">
        <is>
          <t>355 mL can</t>
        </is>
      </c>
      <c r="E525" s="16" t="n">
        <v>24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Original</t>
        </is>
      </c>
      <c r="P525" s="16" t="n">
        <v>69</v>
      </c>
      <c r="Q525" s="16" t="n">
        <v>35</v>
      </c>
      <c r="R525" s="15" t="inlineStr">
        <is>
          <t>Not listed</t>
        </is>
      </c>
      <c r="S525" s="16" t="n">
        <v>0</v>
      </c>
      <c r="T525" s="16" t="n">
        <v>0</v>
      </c>
      <c r="U525" s="15" t="inlineStr">
        <is>
          <t>Aspartame + acesulfame-K</t>
        </is>
      </c>
      <c r="V525" s="15" t="inlineStr">
        <is>
          <t>Zero sugar cola, extra caffeine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Strong zero-sugar cola</t>
        </is>
      </c>
      <c r="AC525" s="15" t="inlineStr">
        <is>
          <t>Zero-sugar cola with a caffeine kick</t>
        </is>
      </c>
      <c r="AD525" s="15" t="inlineStr">
        <is>
          <t>No sugar, more caffeine.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355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Pepsi</t>
        </is>
      </c>
      <c r="B526" s="15" t="inlineStr">
        <is>
          <t>Pepsi Zero Sugar | Wild Cherry | single 355mL</t>
        </is>
      </c>
      <c r="C526" s="15" t="inlineStr">
        <is>
          <t>5) Sparkling water &amp; soda</t>
        </is>
      </c>
      <c r="D526" s="15" t="inlineStr">
        <is>
          <t>355 mL can</t>
        </is>
      </c>
      <c r="E526" s="16" t="n">
        <v>1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Wild Cherry</t>
        </is>
      </c>
      <c r="P526" s="16" t="n">
        <v>69</v>
      </c>
      <c r="Q526" s="16" t="n">
        <v>35</v>
      </c>
      <c r="R526" s="15" t="inlineStr">
        <is>
          <t>Not listed</t>
        </is>
      </c>
      <c r="S526" s="16" t="n">
        <v>0</v>
      </c>
      <c r="T526" s="16" t="n">
        <v>0</v>
      </c>
      <c r="U526" s="15" t="inlineStr">
        <is>
          <t>Aspartame + acesulfame-K</t>
        </is>
      </c>
      <c r="V526" s="15" t="inlineStr">
        <is>
          <t>Zero sugar cola, extra caffeine</t>
        </is>
      </c>
      <c r="W526" s="19" t="n"/>
      <c r="X526" s="19" t="n"/>
      <c r="Y526" s="19" t="n"/>
      <c r="Z526" s="19" t="n"/>
      <c r="AA526" s="15" t="inlineStr">
        <is>
          <t>High</t>
        </is>
      </c>
      <c r="AB526" s="15" t="inlineStr">
        <is>
          <t>Strong zero-sugar cola</t>
        </is>
      </c>
      <c r="AC526" s="15" t="inlineStr">
        <is>
          <t>Zero-sugar cola with a caffeine kick</t>
        </is>
      </c>
      <c r="AD526" s="15" t="inlineStr">
        <is>
          <t>No sugar, more caffeine.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355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Pepsi</t>
        </is>
      </c>
      <c r="B527" s="15" t="inlineStr">
        <is>
          <t>Pepsi Zero Sugar | Wild Cherry | 8-pack 355mL</t>
        </is>
      </c>
      <c r="C527" s="15" t="inlineStr">
        <is>
          <t>5) Sparkling water &amp; soda</t>
        </is>
      </c>
      <c r="D527" s="15" t="inlineStr">
        <is>
          <t>355 mL can</t>
        </is>
      </c>
      <c r="E527" s="16" t="n">
        <v>8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Wild Cherry</t>
        </is>
      </c>
      <c r="P527" s="16" t="n">
        <v>69</v>
      </c>
      <c r="Q527" s="16" t="n">
        <v>35</v>
      </c>
      <c r="R527" s="15" t="inlineStr">
        <is>
          <t>Not listed</t>
        </is>
      </c>
      <c r="S527" s="16" t="n">
        <v>0</v>
      </c>
      <c r="T527" s="16" t="n">
        <v>0</v>
      </c>
      <c r="U527" s="15" t="inlineStr">
        <is>
          <t>Aspartame + acesulfame-K</t>
        </is>
      </c>
      <c r="V527" s="15" t="inlineStr">
        <is>
          <t>Zero sugar cola, extra caffeine</t>
        </is>
      </c>
      <c r="W527" s="19" t="n"/>
      <c r="X527" s="19" t="n"/>
      <c r="Y527" s="19" t="n"/>
      <c r="Z527" s="19" t="n"/>
      <c r="AA527" s="15" t="inlineStr">
        <is>
          <t>High</t>
        </is>
      </c>
      <c r="AB527" s="15" t="inlineStr">
        <is>
          <t>Strong zero-sugar cola</t>
        </is>
      </c>
      <c r="AC527" s="15" t="inlineStr">
        <is>
          <t>Zero-sugar cola with a caffeine kick</t>
        </is>
      </c>
      <c r="AD527" s="15" t="inlineStr">
        <is>
          <t>No sugar, more caffeine.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355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Pepsi</t>
        </is>
      </c>
      <c r="B528" s="15" t="inlineStr">
        <is>
          <t>Pepsi Zero Sugar | Wild Cherry | 12-pack 355mL</t>
        </is>
      </c>
      <c r="C528" s="15" t="inlineStr">
        <is>
          <t>5) Sparkling water &amp; soda</t>
        </is>
      </c>
      <c r="D528" s="15" t="inlineStr">
        <is>
          <t>355 mL can</t>
        </is>
      </c>
      <c r="E528" s="16" t="n">
        <v>12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Wild Cherry</t>
        </is>
      </c>
      <c r="P528" s="16" t="n">
        <v>69</v>
      </c>
      <c r="Q528" s="16" t="n">
        <v>35</v>
      </c>
      <c r="R528" s="15" t="inlineStr">
        <is>
          <t>Not listed</t>
        </is>
      </c>
      <c r="S528" s="16" t="n">
        <v>0</v>
      </c>
      <c r="T528" s="16" t="n">
        <v>0</v>
      </c>
      <c r="U528" s="15" t="inlineStr">
        <is>
          <t>Aspartame + acesulfame-K</t>
        </is>
      </c>
      <c r="V528" s="15" t="inlineStr">
        <is>
          <t>Zero sugar cola, extra caffeine</t>
        </is>
      </c>
      <c r="W528" s="19" t="n"/>
      <c r="X528" s="19" t="n"/>
      <c r="Y528" s="19" t="n"/>
      <c r="Z528" s="19" t="n"/>
      <c r="AA528" s="15" t="inlineStr">
        <is>
          <t>High</t>
        </is>
      </c>
      <c r="AB528" s="15" t="inlineStr">
        <is>
          <t>Strong zero-sugar cola</t>
        </is>
      </c>
      <c r="AC528" s="15" t="inlineStr">
        <is>
          <t>Zero-sugar cola with a caffeine kick</t>
        </is>
      </c>
      <c r="AD528" s="15" t="inlineStr">
        <is>
          <t>No sugar, more caffeine.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355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Pepsi</t>
        </is>
      </c>
      <c r="B529" s="15" t="inlineStr">
        <is>
          <t>Pepsi Zero Sugar | Wild Cherry | 15-pack 355mL</t>
        </is>
      </c>
      <c r="C529" s="15" t="inlineStr">
        <is>
          <t>5) Sparkling water &amp; soda</t>
        </is>
      </c>
      <c r="D529" s="15" t="inlineStr">
        <is>
          <t>355 mL can</t>
        </is>
      </c>
      <c r="E529" s="16" t="n">
        <v>15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Wild Cherry</t>
        </is>
      </c>
      <c r="P529" s="16" t="n">
        <v>69</v>
      </c>
      <c r="Q529" s="16" t="n">
        <v>35</v>
      </c>
      <c r="R529" s="15" t="inlineStr">
        <is>
          <t>Not listed</t>
        </is>
      </c>
      <c r="S529" s="16" t="n">
        <v>0</v>
      </c>
      <c r="T529" s="16" t="n">
        <v>0</v>
      </c>
      <c r="U529" s="15" t="inlineStr">
        <is>
          <t>Aspartame + acesulfame-K</t>
        </is>
      </c>
      <c r="V529" s="15" t="inlineStr">
        <is>
          <t>Zero sugar cola, extra caffeine</t>
        </is>
      </c>
      <c r="W529" s="19" t="n"/>
      <c r="X529" s="19" t="n"/>
      <c r="Y529" s="19" t="n"/>
      <c r="Z529" s="19" t="n"/>
      <c r="AA529" s="15" t="inlineStr">
        <is>
          <t>High</t>
        </is>
      </c>
      <c r="AB529" s="15" t="inlineStr">
        <is>
          <t>Strong zero-sugar cola</t>
        </is>
      </c>
      <c r="AC529" s="15" t="inlineStr">
        <is>
          <t>Zero-sugar cola with a caffeine kick</t>
        </is>
      </c>
      <c r="AD529" s="15" t="inlineStr">
        <is>
          <t>No sugar, more caffeine.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355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Pepsi</t>
        </is>
      </c>
      <c r="B530" s="15" t="inlineStr">
        <is>
          <t>Pepsi Zero Sugar | Wild Cherry | 18-pack 355mL</t>
        </is>
      </c>
      <c r="C530" s="15" t="inlineStr">
        <is>
          <t>5) Sparkling water &amp; soda</t>
        </is>
      </c>
      <c r="D530" s="15" t="inlineStr">
        <is>
          <t>355 mL can</t>
        </is>
      </c>
      <c r="E530" s="16" t="n">
        <v>18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Wild Cherry</t>
        </is>
      </c>
      <c r="P530" s="16" t="n">
        <v>69</v>
      </c>
      <c r="Q530" s="16" t="n">
        <v>35</v>
      </c>
      <c r="R530" s="15" t="inlineStr">
        <is>
          <t>Not listed</t>
        </is>
      </c>
      <c r="S530" s="16" t="n">
        <v>0</v>
      </c>
      <c r="T530" s="16" t="n">
        <v>0</v>
      </c>
      <c r="U530" s="15" t="inlineStr">
        <is>
          <t>Aspartame + acesulfame-K</t>
        </is>
      </c>
      <c r="V530" s="15" t="inlineStr">
        <is>
          <t>Zero sugar cola, extra caffeine</t>
        </is>
      </c>
      <c r="W530" s="19" t="n"/>
      <c r="X530" s="19" t="n"/>
      <c r="Y530" s="19" t="n"/>
      <c r="Z530" s="19" t="n"/>
      <c r="AA530" s="15" t="inlineStr">
        <is>
          <t>High</t>
        </is>
      </c>
      <c r="AB530" s="15" t="inlineStr">
        <is>
          <t>Strong zero-sugar cola</t>
        </is>
      </c>
      <c r="AC530" s="15" t="inlineStr">
        <is>
          <t>Zero-sugar cola with a caffeine kick</t>
        </is>
      </c>
      <c r="AD530" s="15" t="inlineStr">
        <is>
          <t>No sugar, more caffeine.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355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Pepsi</t>
        </is>
      </c>
      <c r="B531" s="15" t="inlineStr">
        <is>
          <t>Pepsi Zero Sugar | Wild Cherry | 24-pack 355mL</t>
        </is>
      </c>
      <c r="C531" s="15" t="inlineStr">
        <is>
          <t>5) Sparkling water &amp; soda</t>
        </is>
      </c>
      <c r="D531" s="15" t="inlineStr">
        <is>
          <t>355 mL can</t>
        </is>
      </c>
      <c r="E531" s="16" t="n">
        <v>24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Wild Cherry</t>
        </is>
      </c>
      <c r="P531" s="16" t="n">
        <v>69</v>
      </c>
      <c r="Q531" s="16" t="n">
        <v>35</v>
      </c>
      <c r="R531" s="15" t="inlineStr">
        <is>
          <t>Not listed</t>
        </is>
      </c>
      <c r="S531" s="16" t="n">
        <v>0</v>
      </c>
      <c r="T531" s="16" t="n">
        <v>0</v>
      </c>
      <c r="U531" s="15" t="inlineStr">
        <is>
          <t>Aspartame + acesulfame-K</t>
        </is>
      </c>
      <c r="V531" s="15" t="inlineStr">
        <is>
          <t>Zero sugar cola, extra caffeine</t>
        </is>
      </c>
      <c r="W531" s="19" t="n"/>
      <c r="X531" s="19" t="n"/>
      <c r="Y531" s="19" t="n"/>
      <c r="Z531" s="19" t="n"/>
      <c r="AA531" s="15" t="inlineStr">
        <is>
          <t>High</t>
        </is>
      </c>
      <c r="AB531" s="15" t="inlineStr">
        <is>
          <t>Strong zero-sugar cola</t>
        </is>
      </c>
      <c r="AC531" s="15" t="inlineStr">
        <is>
          <t>Zero-sugar cola with a caffeine kick</t>
        </is>
      </c>
      <c r="AD531" s="15" t="inlineStr">
        <is>
          <t>No sugar, more caffeine.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355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Pepsi</t>
        </is>
      </c>
      <c r="B532" s="15" t="inlineStr">
        <is>
          <t>Pepsi Zero Sugar | Mango | single 355mL</t>
        </is>
      </c>
      <c r="C532" s="15" t="inlineStr">
        <is>
          <t>5) Sparkling water &amp; soda</t>
        </is>
      </c>
      <c r="D532" s="15" t="inlineStr">
        <is>
          <t>355 mL can</t>
        </is>
      </c>
      <c r="E532" s="16" t="n">
        <v>1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Mango</t>
        </is>
      </c>
      <c r="P532" s="16" t="n">
        <v>69</v>
      </c>
      <c r="Q532" s="16" t="n">
        <v>35</v>
      </c>
      <c r="R532" s="15" t="inlineStr">
        <is>
          <t>Not listed</t>
        </is>
      </c>
      <c r="S532" s="16" t="n">
        <v>0</v>
      </c>
      <c r="T532" s="16" t="n">
        <v>0</v>
      </c>
      <c r="U532" s="15" t="inlineStr">
        <is>
          <t>Aspartame + acesulfame-K</t>
        </is>
      </c>
      <c r="V532" s="15" t="inlineStr">
        <is>
          <t>Zero sugar cola, extra caffeine</t>
        </is>
      </c>
      <c r="W532" s="19" t="n"/>
      <c r="X532" s="19" t="n"/>
      <c r="Y532" s="19" t="n"/>
      <c r="Z532" s="19" t="n"/>
      <c r="AA532" s="15" t="inlineStr">
        <is>
          <t>High</t>
        </is>
      </c>
      <c r="AB532" s="15" t="inlineStr">
        <is>
          <t>Strong zero-sugar cola</t>
        </is>
      </c>
      <c r="AC532" s="15" t="inlineStr">
        <is>
          <t>Zero-sugar cola with a caffeine kick</t>
        </is>
      </c>
      <c r="AD532" s="15" t="inlineStr">
        <is>
          <t>No sugar, more caffeine.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355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Pepsi</t>
        </is>
      </c>
      <c r="B533" s="15" t="inlineStr">
        <is>
          <t>Pepsi Zero Sugar | Mango | 8-pack 355mL</t>
        </is>
      </c>
      <c r="C533" s="15" t="inlineStr">
        <is>
          <t>5) Sparkling water &amp; soda</t>
        </is>
      </c>
      <c r="D533" s="15" t="inlineStr">
        <is>
          <t>355 mL can</t>
        </is>
      </c>
      <c r="E533" s="16" t="n">
        <v>8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Mango</t>
        </is>
      </c>
      <c r="P533" s="16" t="n">
        <v>69</v>
      </c>
      <c r="Q533" s="16" t="n">
        <v>35</v>
      </c>
      <c r="R533" s="15" t="inlineStr">
        <is>
          <t>Not listed</t>
        </is>
      </c>
      <c r="S533" s="16" t="n">
        <v>0</v>
      </c>
      <c r="T533" s="16" t="n">
        <v>0</v>
      </c>
      <c r="U533" s="15" t="inlineStr">
        <is>
          <t>Aspartame + acesulfame-K</t>
        </is>
      </c>
      <c r="V533" s="15" t="inlineStr">
        <is>
          <t>Zero sugar cola, extra caffeine</t>
        </is>
      </c>
      <c r="W533" s="19" t="n"/>
      <c r="X533" s="19" t="n"/>
      <c r="Y533" s="19" t="n"/>
      <c r="Z533" s="19" t="n"/>
      <c r="AA533" s="15" t="inlineStr">
        <is>
          <t>High</t>
        </is>
      </c>
      <c r="AB533" s="15" t="inlineStr">
        <is>
          <t>Strong zero-sugar cola</t>
        </is>
      </c>
      <c r="AC533" s="15" t="inlineStr">
        <is>
          <t>Zero-sugar cola with a caffeine kick</t>
        </is>
      </c>
      <c r="AD533" s="15" t="inlineStr">
        <is>
          <t>No sugar, more caffeine.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355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Pepsi</t>
        </is>
      </c>
      <c r="B534" s="15" t="inlineStr">
        <is>
          <t>Pepsi Zero Sugar | Mango | 12-pack 355mL</t>
        </is>
      </c>
      <c r="C534" s="15" t="inlineStr">
        <is>
          <t>5) Sparkling water &amp; soda</t>
        </is>
      </c>
      <c r="D534" s="15" t="inlineStr">
        <is>
          <t>355 mL can</t>
        </is>
      </c>
      <c r="E534" s="16" t="n">
        <v>12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Mango</t>
        </is>
      </c>
      <c r="P534" s="16" t="n">
        <v>69</v>
      </c>
      <c r="Q534" s="16" t="n">
        <v>35</v>
      </c>
      <c r="R534" s="15" t="inlineStr">
        <is>
          <t>Not listed</t>
        </is>
      </c>
      <c r="S534" s="16" t="n">
        <v>0</v>
      </c>
      <c r="T534" s="16" t="n">
        <v>0</v>
      </c>
      <c r="U534" s="15" t="inlineStr">
        <is>
          <t>Aspartame + acesulfame-K</t>
        </is>
      </c>
      <c r="V534" s="15" t="inlineStr">
        <is>
          <t>Zero sugar cola, extra caffeine</t>
        </is>
      </c>
      <c r="W534" s="19" t="n"/>
      <c r="X534" s="19" t="n"/>
      <c r="Y534" s="19" t="n"/>
      <c r="Z534" s="19" t="n"/>
      <c r="AA534" s="15" t="inlineStr">
        <is>
          <t>High</t>
        </is>
      </c>
      <c r="AB534" s="15" t="inlineStr">
        <is>
          <t>Strong zero-sugar cola</t>
        </is>
      </c>
      <c r="AC534" s="15" t="inlineStr">
        <is>
          <t>Zero-sugar cola with a caffeine kick</t>
        </is>
      </c>
      <c r="AD534" s="15" t="inlineStr">
        <is>
          <t>No sugar, more caffeine.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355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Pepsi</t>
        </is>
      </c>
      <c r="B535" s="15" t="inlineStr">
        <is>
          <t>Pepsi Zero Sugar | Mango | 15-pack 355mL</t>
        </is>
      </c>
      <c r="C535" s="15" t="inlineStr">
        <is>
          <t>5) Sparkling water &amp; soda</t>
        </is>
      </c>
      <c r="D535" s="15" t="inlineStr">
        <is>
          <t>355 mL can</t>
        </is>
      </c>
      <c r="E535" s="16" t="n">
        <v>15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Mango</t>
        </is>
      </c>
      <c r="P535" s="16" t="n">
        <v>69</v>
      </c>
      <c r="Q535" s="16" t="n">
        <v>35</v>
      </c>
      <c r="R535" s="15" t="inlineStr">
        <is>
          <t>Not listed</t>
        </is>
      </c>
      <c r="S535" s="16" t="n">
        <v>0</v>
      </c>
      <c r="T535" s="16" t="n">
        <v>0</v>
      </c>
      <c r="U535" s="15" t="inlineStr">
        <is>
          <t>Aspartame + acesulfame-K</t>
        </is>
      </c>
      <c r="V535" s="15" t="inlineStr">
        <is>
          <t>Zero sugar cola, extra caffeine</t>
        </is>
      </c>
      <c r="W535" s="19" t="n"/>
      <c r="X535" s="19" t="n"/>
      <c r="Y535" s="19" t="n"/>
      <c r="Z535" s="19" t="n"/>
      <c r="AA535" s="15" t="inlineStr">
        <is>
          <t>High</t>
        </is>
      </c>
      <c r="AB535" s="15" t="inlineStr">
        <is>
          <t>Strong zero-sugar cola</t>
        </is>
      </c>
      <c r="AC535" s="15" t="inlineStr">
        <is>
          <t>Zero-sugar cola with a caffeine kick</t>
        </is>
      </c>
      <c r="AD535" s="15" t="inlineStr">
        <is>
          <t>No sugar, more caffeine.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355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Pepsi</t>
        </is>
      </c>
      <c r="B536" s="15" t="inlineStr">
        <is>
          <t>Pepsi Zero Sugar | Mango | 18-pack 355mL</t>
        </is>
      </c>
      <c r="C536" s="15" t="inlineStr">
        <is>
          <t>5) Sparkling water &amp; soda</t>
        </is>
      </c>
      <c r="D536" s="15" t="inlineStr">
        <is>
          <t>355 mL can</t>
        </is>
      </c>
      <c r="E536" s="16" t="n">
        <v>18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Mango</t>
        </is>
      </c>
      <c r="P536" s="16" t="n">
        <v>69</v>
      </c>
      <c r="Q536" s="16" t="n">
        <v>35</v>
      </c>
      <c r="R536" s="15" t="inlineStr">
        <is>
          <t>Not listed</t>
        </is>
      </c>
      <c r="S536" s="16" t="n">
        <v>0</v>
      </c>
      <c r="T536" s="16" t="n">
        <v>0</v>
      </c>
      <c r="U536" s="15" t="inlineStr">
        <is>
          <t>Aspartame + acesulfame-K</t>
        </is>
      </c>
      <c r="V536" s="15" t="inlineStr">
        <is>
          <t>Zero sugar cola, extra caffeine</t>
        </is>
      </c>
      <c r="W536" s="19" t="n"/>
      <c r="X536" s="19" t="n"/>
      <c r="Y536" s="19" t="n"/>
      <c r="Z536" s="19" t="n"/>
      <c r="AA536" s="15" t="inlineStr">
        <is>
          <t>High</t>
        </is>
      </c>
      <c r="AB536" s="15" t="inlineStr">
        <is>
          <t>Strong zero-sugar cola</t>
        </is>
      </c>
      <c r="AC536" s="15" t="inlineStr">
        <is>
          <t>Zero-sugar cola with a caffeine kick</t>
        </is>
      </c>
      <c r="AD536" s="15" t="inlineStr">
        <is>
          <t>No sugar, more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355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Pepsi</t>
        </is>
      </c>
      <c r="B537" s="15" t="inlineStr">
        <is>
          <t>Pepsi Zero Sugar | Mango | 24-pack 355mL</t>
        </is>
      </c>
      <c r="C537" s="15" t="inlineStr">
        <is>
          <t>5) Sparkling water &amp; soda</t>
        </is>
      </c>
      <c r="D537" s="15" t="inlineStr">
        <is>
          <t>355 mL can</t>
        </is>
      </c>
      <c r="E537" s="16" t="n">
        <v>24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Mango</t>
        </is>
      </c>
      <c r="P537" s="16" t="n">
        <v>69</v>
      </c>
      <c r="Q537" s="16" t="n">
        <v>35</v>
      </c>
      <c r="R537" s="15" t="inlineStr">
        <is>
          <t>Not listed</t>
        </is>
      </c>
      <c r="S537" s="16" t="n">
        <v>0</v>
      </c>
      <c r="T537" s="16" t="n">
        <v>0</v>
      </c>
      <c r="U537" s="15" t="inlineStr">
        <is>
          <t>Aspartame + acesulfame-K</t>
        </is>
      </c>
      <c r="V537" s="15" t="inlineStr">
        <is>
          <t>Zero sugar cola, extra caffeine</t>
        </is>
      </c>
      <c r="W537" s="19" t="n"/>
      <c r="X537" s="19" t="n"/>
      <c r="Y537" s="19" t="n"/>
      <c r="Z537" s="19" t="n"/>
      <c r="AA537" s="15" t="inlineStr">
        <is>
          <t>High</t>
        </is>
      </c>
      <c r="AB537" s="15" t="inlineStr">
        <is>
          <t>Strong zero-sugar cola</t>
        </is>
      </c>
      <c r="AC537" s="15" t="inlineStr">
        <is>
          <t>Zero-sugar cola with a caffeine kick</t>
        </is>
      </c>
      <c r="AD537" s="15" t="inlineStr">
        <is>
          <t>No sugar, more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355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Diet Pepsi</t>
        </is>
      </c>
      <c r="B538" s="15" t="inlineStr">
        <is>
          <t>Diet Pepsi | Original | single 355mL</t>
        </is>
      </c>
      <c r="C538" s="15" t="inlineStr">
        <is>
          <t>5) Sparkling water &amp; soda</t>
        </is>
      </c>
      <c r="D538" s="15" t="inlineStr">
        <is>
          <t>355 mL can</t>
        </is>
      </c>
      <c r="E538" s="16" t="n">
        <v>1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Original</t>
        </is>
      </c>
      <c r="P538" s="16" t="n">
        <v>35</v>
      </c>
      <c r="Q538" s="16" t="n">
        <v>35</v>
      </c>
      <c r="R538" s="15" t="inlineStr">
        <is>
          <t>Not listed</t>
        </is>
      </c>
      <c r="S538" s="16" t="n">
        <v>0</v>
      </c>
      <c r="T538" s="16" t="n">
        <v>0</v>
      </c>
      <c r="U538" s="15" t="inlineStr">
        <is>
          <t>Aspartame</t>
        </is>
      </c>
      <c r="V538" s="15" t="inlineStr">
        <is>
          <t>Zero calorie cola</t>
        </is>
      </c>
      <c r="W538" s="19" t="n"/>
      <c r="X538" s="19" t="n"/>
      <c r="Y538" s="19" t="n"/>
      <c r="Z538" s="19" t="n"/>
      <c r="AA538" s="15" t="inlineStr">
        <is>
          <t>High</t>
        </is>
      </c>
      <c r="AB538" s="15" t="inlineStr">
        <is>
          <t>Legacy diet cola</t>
        </is>
      </c>
      <c r="AC538" s="15" t="inlineStr">
        <is>
          <t>Classic diet cola</t>
        </is>
      </c>
      <c r="AD538" s="15" t="inlineStr">
        <is>
          <t>Familiar diet-cola taste.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355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Diet Pepsi</t>
        </is>
      </c>
      <c r="B539" s="15" t="inlineStr">
        <is>
          <t>Diet Pepsi | Original | 8-pack 355mL</t>
        </is>
      </c>
      <c r="C539" s="15" t="inlineStr">
        <is>
          <t>5) Sparkling water &amp; soda</t>
        </is>
      </c>
      <c r="D539" s="15" t="inlineStr">
        <is>
          <t>355 mL can</t>
        </is>
      </c>
      <c r="E539" s="16" t="n">
        <v>8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Original</t>
        </is>
      </c>
      <c r="P539" s="16" t="n">
        <v>35</v>
      </c>
      <c r="Q539" s="16" t="n">
        <v>35</v>
      </c>
      <c r="R539" s="15" t="inlineStr">
        <is>
          <t>Not listed</t>
        </is>
      </c>
      <c r="S539" s="16" t="n">
        <v>0</v>
      </c>
      <c r="T539" s="16" t="n">
        <v>0</v>
      </c>
      <c r="U539" s="15" t="inlineStr">
        <is>
          <t>Aspartame</t>
        </is>
      </c>
      <c r="V539" s="15" t="inlineStr">
        <is>
          <t>Zero calorie cola</t>
        </is>
      </c>
      <c r="W539" s="19" t="n"/>
      <c r="X539" s="19" t="n"/>
      <c r="Y539" s="19" t="n"/>
      <c r="Z539" s="19" t="n"/>
      <c r="AA539" s="15" t="inlineStr">
        <is>
          <t>High</t>
        </is>
      </c>
      <c r="AB539" s="15" t="inlineStr">
        <is>
          <t>Legacy diet cola</t>
        </is>
      </c>
      <c r="AC539" s="15" t="inlineStr">
        <is>
          <t>Classic diet cola</t>
        </is>
      </c>
      <c r="AD539" s="15" t="inlineStr">
        <is>
          <t>Familiar diet-cola taste.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355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Diet Pepsi</t>
        </is>
      </c>
      <c r="B540" s="15" t="inlineStr">
        <is>
          <t>Diet Pepsi | Original | 12-pack 355mL</t>
        </is>
      </c>
      <c r="C540" s="15" t="inlineStr">
        <is>
          <t>5) Sparkling water &amp; soda</t>
        </is>
      </c>
      <c r="D540" s="15" t="inlineStr">
        <is>
          <t>355 mL can</t>
        </is>
      </c>
      <c r="E540" s="16" t="n">
        <v>12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Original</t>
        </is>
      </c>
      <c r="P540" s="16" t="n">
        <v>35</v>
      </c>
      <c r="Q540" s="16" t="n">
        <v>35</v>
      </c>
      <c r="R540" s="15" t="inlineStr">
        <is>
          <t>Not listed</t>
        </is>
      </c>
      <c r="S540" s="16" t="n">
        <v>0</v>
      </c>
      <c r="T540" s="16" t="n">
        <v>0</v>
      </c>
      <c r="U540" s="15" t="inlineStr">
        <is>
          <t>Aspartame</t>
        </is>
      </c>
      <c r="V540" s="15" t="inlineStr">
        <is>
          <t>Zero calorie cola</t>
        </is>
      </c>
      <c r="W540" s="19" t="n"/>
      <c r="X540" s="19" t="n"/>
      <c r="Y540" s="19" t="n"/>
      <c r="Z540" s="19" t="n"/>
      <c r="AA540" s="15" t="inlineStr">
        <is>
          <t>High</t>
        </is>
      </c>
      <c r="AB540" s="15" t="inlineStr">
        <is>
          <t>Legacy diet cola</t>
        </is>
      </c>
      <c r="AC540" s="15" t="inlineStr">
        <is>
          <t>Classic diet cola</t>
        </is>
      </c>
      <c r="AD540" s="15" t="inlineStr">
        <is>
          <t>Familiar diet-cola taste.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355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Diet Pepsi</t>
        </is>
      </c>
      <c r="B541" s="15" t="inlineStr">
        <is>
          <t>Diet Pepsi | Original | 15-pack 355mL</t>
        </is>
      </c>
      <c r="C541" s="15" t="inlineStr">
        <is>
          <t>5) Sparkling water &amp; soda</t>
        </is>
      </c>
      <c r="D541" s="15" t="inlineStr">
        <is>
          <t>355 mL can</t>
        </is>
      </c>
      <c r="E541" s="16" t="n">
        <v>15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Original</t>
        </is>
      </c>
      <c r="P541" s="16" t="n">
        <v>35</v>
      </c>
      <c r="Q541" s="16" t="n">
        <v>35</v>
      </c>
      <c r="R541" s="15" t="inlineStr">
        <is>
          <t>Not listed</t>
        </is>
      </c>
      <c r="S541" s="16" t="n">
        <v>0</v>
      </c>
      <c r="T541" s="16" t="n">
        <v>0</v>
      </c>
      <c r="U541" s="15" t="inlineStr">
        <is>
          <t>Aspartame</t>
        </is>
      </c>
      <c r="V541" s="15" t="inlineStr">
        <is>
          <t>Zero calorie cola</t>
        </is>
      </c>
      <c r="W541" s="19" t="n"/>
      <c r="X541" s="19" t="n"/>
      <c r="Y541" s="19" t="n"/>
      <c r="Z541" s="19" t="n"/>
      <c r="AA541" s="15" t="inlineStr">
        <is>
          <t>High</t>
        </is>
      </c>
      <c r="AB541" s="15" t="inlineStr">
        <is>
          <t>Legacy diet cola</t>
        </is>
      </c>
      <c r="AC541" s="15" t="inlineStr">
        <is>
          <t>Classic diet cola</t>
        </is>
      </c>
      <c r="AD541" s="15" t="inlineStr">
        <is>
          <t>Familiar diet-cola taste.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355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Diet Pepsi</t>
        </is>
      </c>
      <c r="B542" s="15" t="inlineStr">
        <is>
          <t>Diet Pepsi | Original | 18-pack 355mL</t>
        </is>
      </c>
      <c r="C542" s="15" t="inlineStr">
        <is>
          <t>5) Sparkling water &amp; soda</t>
        </is>
      </c>
      <c r="D542" s="15" t="inlineStr">
        <is>
          <t>355 mL can</t>
        </is>
      </c>
      <c r="E542" s="16" t="n">
        <v>18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Original</t>
        </is>
      </c>
      <c r="P542" s="16" t="n">
        <v>35</v>
      </c>
      <c r="Q542" s="16" t="n">
        <v>35</v>
      </c>
      <c r="R542" s="15" t="inlineStr">
        <is>
          <t>Not listed</t>
        </is>
      </c>
      <c r="S542" s="16" t="n">
        <v>0</v>
      </c>
      <c r="T542" s="16" t="n">
        <v>0</v>
      </c>
      <c r="U542" s="15" t="inlineStr">
        <is>
          <t>Aspartame</t>
        </is>
      </c>
      <c r="V542" s="15" t="inlineStr">
        <is>
          <t>Zero calorie cola</t>
        </is>
      </c>
      <c r="W542" s="19" t="n"/>
      <c r="X542" s="19" t="n"/>
      <c r="Y542" s="19" t="n"/>
      <c r="Z542" s="19" t="n"/>
      <c r="AA542" s="15" t="inlineStr">
        <is>
          <t>High</t>
        </is>
      </c>
      <c r="AB542" s="15" t="inlineStr">
        <is>
          <t>Legacy diet cola</t>
        </is>
      </c>
      <c r="AC542" s="15" t="inlineStr">
        <is>
          <t>Classic diet cola</t>
        </is>
      </c>
      <c r="AD542" s="15" t="inlineStr">
        <is>
          <t>Familiar diet-cola taste.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355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Diet Pepsi</t>
        </is>
      </c>
      <c r="B543" s="15" t="inlineStr">
        <is>
          <t>Diet Pepsi | Original | 24-pack 355mL</t>
        </is>
      </c>
      <c r="C543" s="15" t="inlineStr">
        <is>
          <t>5) Sparkling water &amp; soda</t>
        </is>
      </c>
      <c r="D543" s="15" t="inlineStr">
        <is>
          <t>355 mL can</t>
        </is>
      </c>
      <c r="E543" s="16" t="n">
        <v>24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Original</t>
        </is>
      </c>
      <c r="P543" s="16" t="n">
        <v>35</v>
      </c>
      <c r="Q543" s="16" t="n">
        <v>35</v>
      </c>
      <c r="R543" s="15" t="inlineStr">
        <is>
          <t>Not listed</t>
        </is>
      </c>
      <c r="S543" s="16" t="n">
        <v>0</v>
      </c>
      <c r="T543" s="16" t="n">
        <v>0</v>
      </c>
      <c r="U543" s="15" t="inlineStr">
        <is>
          <t>Aspartame</t>
        </is>
      </c>
      <c r="V543" s="15" t="inlineStr">
        <is>
          <t>Zero calorie cola</t>
        </is>
      </c>
      <c r="W543" s="19" t="n"/>
      <c r="X543" s="19" t="n"/>
      <c r="Y543" s="19" t="n"/>
      <c r="Z543" s="19" t="n"/>
      <c r="AA543" s="15" t="inlineStr">
        <is>
          <t>High</t>
        </is>
      </c>
      <c r="AB543" s="15" t="inlineStr">
        <is>
          <t>Legacy diet cola</t>
        </is>
      </c>
      <c r="AC543" s="15" t="inlineStr">
        <is>
          <t>Classic diet cola</t>
        </is>
      </c>
      <c r="AD543" s="15" t="inlineStr">
        <is>
          <t>Familiar diet-cola taste.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355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Coca-Cola</t>
        </is>
      </c>
      <c r="B544" s="15" t="inlineStr">
        <is>
          <t>Coca-Cola Zero Sugar | Original | single 355mL</t>
        </is>
      </c>
      <c r="C544" s="15" t="inlineStr">
        <is>
          <t>5) Sparkling water &amp; soda</t>
        </is>
      </c>
      <c r="D544" s="15" t="inlineStr">
        <is>
          <t>355 mL can</t>
        </is>
      </c>
      <c r="E544" s="16" t="n">
        <v>1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Original</t>
        </is>
      </c>
      <c r="P544" s="16" t="n">
        <v>34</v>
      </c>
      <c r="Q544" s="16" t="n">
        <v>40</v>
      </c>
      <c r="R544" s="15" t="inlineStr">
        <is>
          <t>Not listed</t>
        </is>
      </c>
      <c r="S544" s="16" t="n">
        <v>0</v>
      </c>
      <c r="T544" s="16" t="n">
        <v>0</v>
      </c>
      <c r="U544" s="15" t="inlineStr">
        <is>
          <t>Aspartame + acesulfame-K</t>
        </is>
      </c>
      <c r="V544" s="15" t="inlineStr">
        <is>
          <t>Zero sugar, real-cola taste</t>
        </is>
      </c>
      <c r="W544" s="19" t="n"/>
      <c r="X544" s="19" t="n"/>
      <c r="Y544" s="19" t="n"/>
      <c r="Z544" s="19" t="n"/>
      <c r="AA544" s="15" t="inlineStr">
        <is>
          <t>Very High</t>
        </is>
      </c>
      <c r="AB544" s="15" t="inlineStr">
        <is>
          <t>Fast-growing zero-sugar cola</t>
        </is>
      </c>
      <c r="AC544" s="15" t="inlineStr">
        <is>
          <t>Coke taste, zero sugar</t>
        </is>
      </c>
      <c r="AD544" s="15" t="inlineStr">
        <is>
          <t>Closest zero-sugar match to Coke.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355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Coca-Cola</t>
        </is>
      </c>
      <c r="B545" s="15" t="inlineStr">
        <is>
          <t>Coca-Cola Zero Sugar | Original | 8-pack 355mL</t>
        </is>
      </c>
      <c r="C545" s="15" t="inlineStr">
        <is>
          <t>5) Sparkling water &amp; soda</t>
        </is>
      </c>
      <c r="D545" s="15" t="inlineStr">
        <is>
          <t>355 mL can</t>
        </is>
      </c>
      <c r="E545" s="16" t="n">
        <v>8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Original</t>
        </is>
      </c>
      <c r="P545" s="16" t="n">
        <v>34</v>
      </c>
      <c r="Q545" s="16" t="n">
        <v>40</v>
      </c>
      <c r="R545" s="15" t="inlineStr">
        <is>
          <t>Not listed</t>
        </is>
      </c>
      <c r="S545" s="16" t="n">
        <v>0</v>
      </c>
      <c r="T545" s="16" t="n">
        <v>0</v>
      </c>
      <c r="U545" s="15" t="inlineStr">
        <is>
          <t>Aspartame + acesulfame-K</t>
        </is>
      </c>
      <c r="V545" s="15" t="inlineStr">
        <is>
          <t>Zero sugar, real-cola taste</t>
        </is>
      </c>
      <c r="W545" s="19" t="n"/>
      <c r="X545" s="19" t="n"/>
      <c r="Y545" s="19" t="n"/>
      <c r="Z545" s="19" t="n"/>
      <c r="AA545" s="15" t="inlineStr">
        <is>
          <t>Very High</t>
        </is>
      </c>
      <c r="AB545" s="15" t="inlineStr">
        <is>
          <t>Fast-growing zero-sugar cola</t>
        </is>
      </c>
      <c r="AC545" s="15" t="inlineStr">
        <is>
          <t>Coke taste, zero sugar</t>
        </is>
      </c>
      <c r="AD545" s="15" t="inlineStr">
        <is>
          <t>Closest zero-sugar match to Coke.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355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Coca-Cola</t>
        </is>
      </c>
      <c r="B546" s="15" t="inlineStr">
        <is>
          <t>Coca-Cola Zero Sugar | Original | 12-pack 355mL</t>
        </is>
      </c>
      <c r="C546" s="15" t="inlineStr">
        <is>
          <t>5) Sparkling water &amp; soda</t>
        </is>
      </c>
      <c r="D546" s="15" t="inlineStr">
        <is>
          <t>355 mL can</t>
        </is>
      </c>
      <c r="E546" s="16" t="n">
        <v>12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Original</t>
        </is>
      </c>
      <c r="P546" s="16" t="n">
        <v>34</v>
      </c>
      <c r="Q546" s="16" t="n">
        <v>40</v>
      </c>
      <c r="R546" s="15" t="inlineStr">
        <is>
          <t>Not listed</t>
        </is>
      </c>
      <c r="S546" s="16" t="n">
        <v>0</v>
      </c>
      <c r="T546" s="16" t="n">
        <v>0</v>
      </c>
      <c r="U546" s="15" t="inlineStr">
        <is>
          <t>Aspartame + acesulfame-K</t>
        </is>
      </c>
      <c r="V546" s="15" t="inlineStr">
        <is>
          <t>Zero sugar, real-cola taste</t>
        </is>
      </c>
      <c r="W546" s="19" t="n"/>
      <c r="X546" s="19" t="n"/>
      <c r="Y546" s="19" t="n"/>
      <c r="Z546" s="19" t="n"/>
      <c r="AA546" s="15" t="inlineStr">
        <is>
          <t>Very High</t>
        </is>
      </c>
      <c r="AB546" s="15" t="inlineStr">
        <is>
          <t>Fast-growing zero-sugar cola</t>
        </is>
      </c>
      <c r="AC546" s="15" t="inlineStr">
        <is>
          <t>Coke taste, zero sugar</t>
        </is>
      </c>
      <c r="AD546" s="15" t="inlineStr">
        <is>
          <t>Closest zero-sugar match to Coke.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355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Coca-Cola</t>
        </is>
      </c>
      <c r="B547" s="15" t="inlineStr">
        <is>
          <t>Coca-Cola Zero Sugar | Original | 15-pack 355mL</t>
        </is>
      </c>
      <c r="C547" s="15" t="inlineStr">
        <is>
          <t>5) Sparkling water &amp; soda</t>
        </is>
      </c>
      <c r="D547" s="15" t="inlineStr">
        <is>
          <t>355 mL can</t>
        </is>
      </c>
      <c r="E547" s="16" t="n">
        <v>15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Original</t>
        </is>
      </c>
      <c r="P547" s="16" t="n">
        <v>34</v>
      </c>
      <c r="Q547" s="16" t="n">
        <v>40</v>
      </c>
      <c r="R547" s="15" t="inlineStr">
        <is>
          <t>Not listed</t>
        </is>
      </c>
      <c r="S547" s="16" t="n">
        <v>0</v>
      </c>
      <c r="T547" s="16" t="n">
        <v>0</v>
      </c>
      <c r="U547" s="15" t="inlineStr">
        <is>
          <t>Aspartame + acesulfame-K</t>
        </is>
      </c>
      <c r="V547" s="15" t="inlineStr">
        <is>
          <t>Zero sugar, real-cola taste</t>
        </is>
      </c>
      <c r="W547" s="19" t="n"/>
      <c r="X547" s="19" t="n"/>
      <c r="Y547" s="19" t="n"/>
      <c r="Z547" s="19" t="n"/>
      <c r="AA547" s="15" t="inlineStr">
        <is>
          <t>Very High</t>
        </is>
      </c>
      <c r="AB547" s="15" t="inlineStr">
        <is>
          <t>Fast-growing zero-sugar cola</t>
        </is>
      </c>
      <c r="AC547" s="15" t="inlineStr">
        <is>
          <t>Coke taste, zero sugar</t>
        </is>
      </c>
      <c r="AD547" s="15" t="inlineStr">
        <is>
          <t>Closest zero-sugar match to Coke.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355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Coca-Cola</t>
        </is>
      </c>
      <c r="B548" s="15" t="inlineStr">
        <is>
          <t>Coca-Cola Zero Sugar | Original | 18-pack 355mL</t>
        </is>
      </c>
      <c r="C548" s="15" t="inlineStr">
        <is>
          <t>5) Sparkling water &amp; soda</t>
        </is>
      </c>
      <c r="D548" s="15" t="inlineStr">
        <is>
          <t>355 mL can</t>
        </is>
      </c>
      <c r="E548" s="16" t="n">
        <v>18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Original</t>
        </is>
      </c>
      <c r="P548" s="16" t="n">
        <v>34</v>
      </c>
      <c r="Q548" s="16" t="n">
        <v>40</v>
      </c>
      <c r="R548" s="15" t="inlineStr">
        <is>
          <t>Not listed</t>
        </is>
      </c>
      <c r="S548" s="16" t="n">
        <v>0</v>
      </c>
      <c r="T548" s="16" t="n">
        <v>0</v>
      </c>
      <c r="U548" s="15" t="inlineStr">
        <is>
          <t>Aspartame + acesulfame-K</t>
        </is>
      </c>
      <c r="V548" s="15" t="inlineStr">
        <is>
          <t>Zero sugar, real-cola taste</t>
        </is>
      </c>
      <c r="W548" s="19" t="n"/>
      <c r="X548" s="19" t="n"/>
      <c r="Y548" s="19" t="n"/>
      <c r="Z548" s="19" t="n"/>
      <c r="AA548" s="15" t="inlineStr">
        <is>
          <t>Very High</t>
        </is>
      </c>
      <c r="AB548" s="15" t="inlineStr">
        <is>
          <t>Fast-growing zero-sugar cola</t>
        </is>
      </c>
      <c r="AC548" s="15" t="inlineStr">
        <is>
          <t>Coke taste, zero sugar</t>
        </is>
      </c>
      <c r="AD548" s="15" t="inlineStr">
        <is>
          <t>Closest zero-sugar match to Coke.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355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Coca-Cola</t>
        </is>
      </c>
      <c r="B549" s="15" t="inlineStr">
        <is>
          <t>Coca-Cola Zero Sugar | Original | 24-pack 355mL</t>
        </is>
      </c>
      <c r="C549" s="15" t="inlineStr">
        <is>
          <t>5) Sparkling water &amp; soda</t>
        </is>
      </c>
      <c r="D549" s="15" t="inlineStr">
        <is>
          <t>355 mL can</t>
        </is>
      </c>
      <c r="E549" s="16" t="n">
        <v>24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Original</t>
        </is>
      </c>
      <c r="P549" s="16" t="n">
        <v>34</v>
      </c>
      <c r="Q549" s="16" t="n">
        <v>40</v>
      </c>
      <c r="R549" s="15" t="inlineStr">
        <is>
          <t>Not listed</t>
        </is>
      </c>
      <c r="S549" s="16" t="n">
        <v>0</v>
      </c>
      <c r="T549" s="16" t="n">
        <v>0</v>
      </c>
      <c r="U549" s="15" t="inlineStr">
        <is>
          <t>Aspartame + acesulfame-K</t>
        </is>
      </c>
      <c r="V549" s="15" t="inlineStr">
        <is>
          <t>Zero sugar, real-cola taste</t>
        </is>
      </c>
      <c r="W549" s="19" t="n"/>
      <c r="X549" s="19" t="n"/>
      <c r="Y549" s="19" t="n"/>
      <c r="Z549" s="19" t="n"/>
      <c r="AA549" s="15" t="inlineStr">
        <is>
          <t>Very High</t>
        </is>
      </c>
      <c r="AB549" s="15" t="inlineStr">
        <is>
          <t>Fast-growing zero-sugar cola</t>
        </is>
      </c>
      <c r="AC549" s="15" t="inlineStr">
        <is>
          <t>Coke taste, zero sugar</t>
        </is>
      </c>
      <c r="AD549" s="15" t="inlineStr">
        <is>
          <t>Closest zero-sugar match to Coke.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355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Coca-Cola</t>
        </is>
      </c>
      <c r="B550" s="15" t="inlineStr">
        <is>
          <t>Coca-Cola Zero Sugar | Cherry | single 355mL</t>
        </is>
      </c>
      <c r="C550" s="15" t="inlineStr">
        <is>
          <t>5) Sparkling water &amp; soda</t>
        </is>
      </c>
      <c r="D550" s="15" t="inlineStr">
        <is>
          <t>355 mL can</t>
        </is>
      </c>
      <c r="E550" s="16" t="n">
        <v>1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Cherry</t>
        </is>
      </c>
      <c r="P550" s="16" t="n">
        <v>34</v>
      </c>
      <c r="Q550" s="16" t="n">
        <v>40</v>
      </c>
      <c r="R550" s="15" t="inlineStr">
        <is>
          <t>Not listed</t>
        </is>
      </c>
      <c r="S550" s="16" t="n">
        <v>0</v>
      </c>
      <c r="T550" s="16" t="n">
        <v>0</v>
      </c>
      <c r="U550" s="15" t="inlineStr">
        <is>
          <t>Aspartame + acesulfame-K</t>
        </is>
      </c>
      <c r="V550" s="15" t="inlineStr">
        <is>
          <t>Zero sugar, real-cola taste</t>
        </is>
      </c>
      <c r="W550" s="19" t="n"/>
      <c r="X550" s="19" t="n"/>
      <c r="Y550" s="19" t="n"/>
      <c r="Z550" s="19" t="n"/>
      <c r="AA550" s="15" t="inlineStr">
        <is>
          <t>Very High</t>
        </is>
      </c>
      <c r="AB550" s="15" t="inlineStr">
        <is>
          <t>Fast-growing zero-sugar cola</t>
        </is>
      </c>
      <c r="AC550" s="15" t="inlineStr">
        <is>
          <t>Coke taste, zero sugar</t>
        </is>
      </c>
      <c r="AD550" s="15" t="inlineStr">
        <is>
          <t>Closest zero-sugar match to Coke.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355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Coca-Cola</t>
        </is>
      </c>
      <c r="B551" s="15" t="inlineStr">
        <is>
          <t>Coca-Cola Zero Sugar | Cherry | 8-pack 355mL</t>
        </is>
      </c>
      <c r="C551" s="15" t="inlineStr">
        <is>
          <t>5) Sparkling water &amp; soda</t>
        </is>
      </c>
      <c r="D551" s="15" t="inlineStr">
        <is>
          <t>355 mL can</t>
        </is>
      </c>
      <c r="E551" s="16" t="n">
        <v>8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Cherry</t>
        </is>
      </c>
      <c r="P551" s="16" t="n">
        <v>34</v>
      </c>
      <c r="Q551" s="16" t="n">
        <v>40</v>
      </c>
      <c r="R551" s="15" t="inlineStr">
        <is>
          <t>Not listed</t>
        </is>
      </c>
      <c r="S551" s="16" t="n">
        <v>0</v>
      </c>
      <c r="T551" s="16" t="n">
        <v>0</v>
      </c>
      <c r="U551" s="15" t="inlineStr">
        <is>
          <t>Aspartame + acesulfame-K</t>
        </is>
      </c>
      <c r="V551" s="15" t="inlineStr">
        <is>
          <t>Zero sugar, real-cola taste</t>
        </is>
      </c>
      <c r="W551" s="19" t="n"/>
      <c r="X551" s="19" t="n"/>
      <c r="Y551" s="19" t="n"/>
      <c r="Z551" s="19" t="n"/>
      <c r="AA551" s="15" t="inlineStr">
        <is>
          <t>Very High</t>
        </is>
      </c>
      <c r="AB551" s="15" t="inlineStr">
        <is>
          <t>Fast-growing zero-sugar cola</t>
        </is>
      </c>
      <c r="AC551" s="15" t="inlineStr">
        <is>
          <t>Coke taste, zero sugar</t>
        </is>
      </c>
      <c r="AD551" s="15" t="inlineStr">
        <is>
          <t>Closest zero-sugar match to Coke.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355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Coca-Cola</t>
        </is>
      </c>
      <c r="B552" s="15" t="inlineStr">
        <is>
          <t>Coca-Cola Zero Sugar | Cherry | 12-pack 355mL</t>
        </is>
      </c>
      <c r="C552" s="15" t="inlineStr">
        <is>
          <t>5) Sparkling water &amp; soda</t>
        </is>
      </c>
      <c r="D552" s="15" t="inlineStr">
        <is>
          <t>355 mL can</t>
        </is>
      </c>
      <c r="E552" s="16" t="n">
        <v>12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Cherry</t>
        </is>
      </c>
      <c r="P552" s="16" t="n">
        <v>34</v>
      </c>
      <c r="Q552" s="16" t="n">
        <v>40</v>
      </c>
      <c r="R552" s="15" t="inlineStr">
        <is>
          <t>Not listed</t>
        </is>
      </c>
      <c r="S552" s="16" t="n">
        <v>0</v>
      </c>
      <c r="T552" s="16" t="n">
        <v>0</v>
      </c>
      <c r="U552" s="15" t="inlineStr">
        <is>
          <t>Aspartame + acesulfame-K</t>
        </is>
      </c>
      <c r="V552" s="15" t="inlineStr">
        <is>
          <t>Zero sugar, real-cola taste</t>
        </is>
      </c>
      <c r="W552" s="19" t="n"/>
      <c r="X552" s="19" t="n"/>
      <c r="Y552" s="19" t="n"/>
      <c r="Z552" s="19" t="n"/>
      <c r="AA552" s="15" t="inlineStr">
        <is>
          <t>Very High</t>
        </is>
      </c>
      <c r="AB552" s="15" t="inlineStr">
        <is>
          <t>Fast-growing zero-sugar cola</t>
        </is>
      </c>
      <c r="AC552" s="15" t="inlineStr">
        <is>
          <t>Coke taste, zero sugar</t>
        </is>
      </c>
      <c r="AD552" s="15" t="inlineStr">
        <is>
          <t>Closest zero-sugar match to Coke.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355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Coca-Cola</t>
        </is>
      </c>
      <c r="B553" s="15" t="inlineStr">
        <is>
          <t>Coca-Cola Zero Sugar | Cherry | 15-pack 355mL</t>
        </is>
      </c>
      <c r="C553" s="15" t="inlineStr">
        <is>
          <t>5) Sparkling water &amp; soda</t>
        </is>
      </c>
      <c r="D553" s="15" t="inlineStr">
        <is>
          <t>355 mL can</t>
        </is>
      </c>
      <c r="E553" s="16" t="n">
        <v>15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Cherry</t>
        </is>
      </c>
      <c r="P553" s="16" t="n">
        <v>34</v>
      </c>
      <c r="Q553" s="16" t="n">
        <v>40</v>
      </c>
      <c r="R553" s="15" t="inlineStr">
        <is>
          <t>Not listed</t>
        </is>
      </c>
      <c r="S553" s="16" t="n">
        <v>0</v>
      </c>
      <c r="T553" s="16" t="n">
        <v>0</v>
      </c>
      <c r="U553" s="15" t="inlineStr">
        <is>
          <t>Aspartame + acesulfame-K</t>
        </is>
      </c>
      <c r="V553" s="15" t="inlineStr">
        <is>
          <t>Zero sugar, real-cola taste</t>
        </is>
      </c>
      <c r="W553" s="19" t="n"/>
      <c r="X553" s="19" t="n"/>
      <c r="Y553" s="19" t="n"/>
      <c r="Z553" s="19" t="n"/>
      <c r="AA553" s="15" t="inlineStr">
        <is>
          <t>Very High</t>
        </is>
      </c>
      <c r="AB553" s="15" t="inlineStr">
        <is>
          <t>Fast-growing zero-sugar cola</t>
        </is>
      </c>
      <c r="AC553" s="15" t="inlineStr">
        <is>
          <t>Coke taste, zero sugar</t>
        </is>
      </c>
      <c r="AD553" s="15" t="inlineStr">
        <is>
          <t>Closest zero-sugar match to Coke.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355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Coca-Cola</t>
        </is>
      </c>
      <c r="B554" s="15" t="inlineStr">
        <is>
          <t>Coca-Cola Zero Sugar | Cherry | 18-pack 355mL</t>
        </is>
      </c>
      <c r="C554" s="15" t="inlineStr">
        <is>
          <t>5) Sparkling water &amp; soda</t>
        </is>
      </c>
      <c r="D554" s="15" t="inlineStr">
        <is>
          <t>355 mL can</t>
        </is>
      </c>
      <c r="E554" s="16" t="n">
        <v>18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Cherry</t>
        </is>
      </c>
      <c r="P554" s="16" t="n">
        <v>34</v>
      </c>
      <c r="Q554" s="16" t="n">
        <v>40</v>
      </c>
      <c r="R554" s="15" t="inlineStr">
        <is>
          <t>Not listed</t>
        </is>
      </c>
      <c r="S554" s="16" t="n">
        <v>0</v>
      </c>
      <c r="T554" s="16" t="n">
        <v>0</v>
      </c>
      <c r="U554" s="15" t="inlineStr">
        <is>
          <t>Aspartame + acesulfame-K</t>
        </is>
      </c>
      <c r="V554" s="15" t="inlineStr">
        <is>
          <t>Zero sugar, real-cola taste</t>
        </is>
      </c>
      <c r="W554" s="19" t="n"/>
      <c r="X554" s="19" t="n"/>
      <c r="Y554" s="19" t="n"/>
      <c r="Z554" s="19" t="n"/>
      <c r="AA554" s="15" t="inlineStr">
        <is>
          <t>Very High</t>
        </is>
      </c>
      <c r="AB554" s="15" t="inlineStr">
        <is>
          <t>Fast-growing zero-sugar cola</t>
        </is>
      </c>
      <c r="AC554" s="15" t="inlineStr">
        <is>
          <t>Coke taste, zero sugar</t>
        </is>
      </c>
      <c r="AD554" s="15" t="inlineStr">
        <is>
          <t>Closest zero-sugar match to Coke.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355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Coca-Cola</t>
        </is>
      </c>
      <c r="B555" s="15" t="inlineStr">
        <is>
          <t>Coca-Cola Zero Sugar | Cherry | 24-pack 355mL</t>
        </is>
      </c>
      <c r="C555" s="15" t="inlineStr">
        <is>
          <t>5) Sparkling water &amp; soda</t>
        </is>
      </c>
      <c r="D555" s="15" t="inlineStr">
        <is>
          <t>355 mL can</t>
        </is>
      </c>
      <c r="E555" s="16" t="n">
        <v>24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Cherry</t>
        </is>
      </c>
      <c r="P555" s="16" t="n">
        <v>34</v>
      </c>
      <c r="Q555" s="16" t="n">
        <v>40</v>
      </c>
      <c r="R555" s="15" t="inlineStr">
        <is>
          <t>Not listed</t>
        </is>
      </c>
      <c r="S555" s="16" t="n">
        <v>0</v>
      </c>
      <c r="T555" s="16" t="n">
        <v>0</v>
      </c>
      <c r="U555" s="15" t="inlineStr">
        <is>
          <t>Aspartame + acesulfame-K</t>
        </is>
      </c>
      <c r="V555" s="15" t="inlineStr">
        <is>
          <t>Zero sugar, real-cola taste</t>
        </is>
      </c>
      <c r="W555" s="19" t="n"/>
      <c r="X555" s="19" t="n"/>
      <c r="Y555" s="19" t="n"/>
      <c r="Z555" s="19" t="n"/>
      <c r="AA555" s="15" t="inlineStr">
        <is>
          <t>Very High</t>
        </is>
      </c>
      <c r="AB555" s="15" t="inlineStr">
        <is>
          <t>Fast-growing zero-sugar cola</t>
        </is>
      </c>
      <c r="AC555" s="15" t="inlineStr">
        <is>
          <t>Coke taste, zero sugar</t>
        </is>
      </c>
      <c r="AD555" s="15" t="inlineStr">
        <is>
          <t>Closest zero-sugar match to Coke.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355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Coca-Cola</t>
        </is>
      </c>
      <c r="B556" s="15" t="inlineStr">
        <is>
          <t>Coca-Cola Zero Sugar | Vanilla | single 355mL</t>
        </is>
      </c>
      <c r="C556" s="15" t="inlineStr">
        <is>
          <t>5) Sparkling water &amp; soda</t>
        </is>
      </c>
      <c r="D556" s="15" t="inlineStr">
        <is>
          <t>355 mL can</t>
        </is>
      </c>
      <c r="E556" s="16" t="n">
        <v>1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Vanilla</t>
        </is>
      </c>
      <c r="P556" s="16" t="n">
        <v>34</v>
      </c>
      <c r="Q556" s="16" t="n">
        <v>40</v>
      </c>
      <c r="R556" s="15" t="inlineStr">
        <is>
          <t>Not listed</t>
        </is>
      </c>
      <c r="S556" s="16" t="n">
        <v>0</v>
      </c>
      <c r="T556" s="16" t="n">
        <v>0</v>
      </c>
      <c r="U556" s="15" t="inlineStr">
        <is>
          <t>Aspartame + acesulfame-K</t>
        </is>
      </c>
      <c r="V556" s="15" t="inlineStr">
        <is>
          <t>Zero sugar, real-cola taste</t>
        </is>
      </c>
      <c r="W556" s="19" t="n"/>
      <c r="X556" s="19" t="n"/>
      <c r="Y556" s="19" t="n"/>
      <c r="Z556" s="19" t="n"/>
      <c r="AA556" s="15" t="inlineStr">
        <is>
          <t>Very High</t>
        </is>
      </c>
      <c r="AB556" s="15" t="inlineStr">
        <is>
          <t>Fast-growing zero-sugar cola</t>
        </is>
      </c>
      <c r="AC556" s="15" t="inlineStr">
        <is>
          <t>Coke taste, zero sugar</t>
        </is>
      </c>
      <c r="AD556" s="15" t="inlineStr">
        <is>
          <t>Closest zero-sugar match to Coke.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355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Coca-Cola</t>
        </is>
      </c>
      <c r="B557" s="15" t="inlineStr">
        <is>
          <t>Coca-Cola Zero Sugar | Vanilla | 8-pack 355mL</t>
        </is>
      </c>
      <c r="C557" s="15" t="inlineStr">
        <is>
          <t>5) Sparkling water &amp; soda</t>
        </is>
      </c>
      <c r="D557" s="15" t="inlineStr">
        <is>
          <t>355 mL can</t>
        </is>
      </c>
      <c r="E557" s="16" t="n">
        <v>8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Vanilla</t>
        </is>
      </c>
      <c r="P557" s="16" t="n">
        <v>34</v>
      </c>
      <c r="Q557" s="16" t="n">
        <v>40</v>
      </c>
      <c r="R557" s="15" t="inlineStr">
        <is>
          <t>Not listed</t>
        </is>
      </c>
      <c r="S557" s="16" t="n">
        <v>0</v>
      </c>
      <c r="T557" s="16" t="n">
        <v>0</v>
      </c>
      <c r="U557" s="15" t="inlineStr">
        <is>
          <t>Aspartame + acesulfame-K</t>
        </is>
      </c>
      <c r="V557" s="15" t="inlineStr">
        <is>
          <t>Zero sugar, real-cola taste</t>
        </is>
      </c>
      <c r="W557" s="19" t="n"/>
      <c r="X557" s="19" t="n"/>
      <c r="Y557" s="19" t="n"/>
      <c r="Z557" s="19" t="n"/>
      <c r="AA557" s="15" t="inlineStr">
        <is>
          <t>Very High</t>
        </is>
      </c>
      <c r="AB557" s="15" t="inlineStr">
        <is>
          <t>Fast-growing zero-sugar cola</t>
        </is>
      </c>
      <c r="AC557" s="15" t="inlineStr">
        <is>
          <t>Coke taste, zero sugar</t>
        </is>
      </c>
      <c r="AD557" s="15" t="inlineStr">
        <is>
          <t>Closest zero-sugar match to Coke.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355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Coca-Cola</t>
        </is>
      </c>
      <c r="B558" s="15" t="inlineStr">
        <is>
          <t>Coca-Cola Zero Sugar | Vanilla | 12-pack 355mL</t>
        </is>
      </c>
      <c r="C558" s="15" t="inlineStr">
        <is>
          <t>5) Sparkling water &amp; soda</t>
        </is>
      </c>
      <c r="D558" s="15" t="inlineStr">
        <is>
          <t>355 mL can</t>
        </is>
      </c>
      <c r="E558" s="16" t="n">
        <v>12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Vanilla</t>
        </is>
      </c>
      <c r="P558" s="16" t="n">
        <v>34</v>
      </c>
      <c r="Q558" s="16" t="n">
        <v>40</v>
      </c>
      <c r="R558" s="15" t="inlineStr">
        <is>
          <t>Not listed</t>
        </is>
      </c>
      <c r="S558" s="16" t="n">
        <v>0</v>
      </c>
      <c r="T558" s="16" t="n">
        <v>0</v>
      </c>
      <c r="U558" s="15" t="inlineStr">
        <is>
          <t>Aspartame + acesulfame-K</t>
        </is>
      </c>
      <c r="V558" s="15" t="inlineStr">
        <is>
          <t>Zero sugar, real-cola taste</t>
        </is>
      </c>
      <c r="W558" s="19" t="n"/>
      <c r="X558" s="19" t="n"/>
      <c r="Y558" s="19" t="n"/>
      <c r="Z558" s="19" t="n"/>
      <c r="AA558" s="15" t="inlineStr">
        <is>
          <t>Very High</t>
        </is>
      </c>
      <c r="AB558" s="15" t="inlineStr">
        <is>
          <t>Fast-growing zero-sugar cola</t>
        </is>
      </c>
      <c r="AC558" s="15" t="inlineStr">
        <is>
          <t>Coke taste, zero sugar</t>
        </is>
      </c>
      <c r="AD558" s="15" t="inlineStr">
        <is>
          <t>Closest zero-sugar match to Coke.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355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Coca-Cola</t>
        </is>
      </c>
      <c r="B559" s="15" t="inlineStr">
        <is>
          <t>Coca-Cola Zero Sugar | Vanilla | 15-pack 355mL</t>
        </is>
      </c>
      <c r="C559" s="15" t="inlineStr">
        <is>
          <t>5) Sparkling water &amp; soda</t>
        </is>
      </c>
      <c r="D559" s="15" t="inlineStr">
        <is>
          <t>355 mL can</t>
        </is>
      </c>
      <c r="E559" s="16" t="n">
        <v>15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Vanilla</t>
        </is>
      </c>
      <c r="P559" s="16" t="n">
        <v>34</v>
      </c>
      <c r="Q559" s="16" t="n">
        <v>40</v>
      </c>
      <c r="R559" s="15" t="inlineStr">
        <is>
          <t>Not listed</t>
        </is>
      </c>
      <c r="S559" s="16" t="n">
        <v>0</v>
      </c>
      <c r="T559" s="16" t="n">
        <v>0</v>
      </c>
      <c r="U559" s="15" t="inlineStr">
        <is>
          <t>Aspartame + acesulfame-K</t>
        </is>
      </c>
      <c r="V559" s="15" t="inlineStr">
        <is>
          <t>Zero sugar, real-cola taste</t>
        </is>
      </c>
      <c r="W559" s="19" t="n"/>
      <c r="X559" s="19" t="n"/>
      <c r="Y559" s="19" t="n"/>
      <c r="Z559" s="19" t="n"/>
      <c r="AA559" s="15" t="inlineStr">
        <is>
          <t>Very High</t>
        </is>
      </c>
      <c r="AB559" s="15" t="inlineStr">
        <is>
          <t>Fast-growing zero-sugar cola</t>
        </is>
      </c>
      <c r="AC559" s="15" t="inlineStr">
        <is>
          <t>Coke taste, zero sugar</t>
        </is>
      </c>
      <c r="AD559" s="15" t="inlineStr">
        <is>
          <t>Closest zero-sugar match to Coke.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355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Coca-Cola</t>
        </is>
      </c>
      <c r="B560" s="15" t="inlineStr">
        <is>
          <t>Coca-Cola Zero Sugar | Vanilla | 18-pack 355mL</t>
        </is>
      </c>
      <c r="C560" s="15" t="inlineStr">
        <is>
          <t>5) Sparkling water &amp; soda</t>
        </is>
      </c>
      <c r="D560" s="15" t="inlineStr">
        <is>
          <t>355 mL can</t>
        </is>
      </c>
      <c r="E560" s="16" t="n">
        <v>18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Vanilla</t>
        </is>
      </c>
      <c r="P560" s="16" t="n">
        <v>34</v>
      </c>
      <c r="Q560" s="16" t="n">
        <v>40</v>
      </c>
      <c r="R560" s="15" t="inlineStr">
        <is>
          <t>Not listed</t>
        </is>
      </c>
      <c r="S560" s="16" t="n">
        <v>0</v>
      </c>
      <c r="T560" s="16" t="n">
        <v>0</v>
      </c>
      <c r="U560" s="15" t="inlineStr">
        <is>
          <t>Aspartame + acesulfame-K</t>
        </is>
      </c>
      <c r="V560" s="15" t="inlineStr">
        <is>
          <t>Zero sugar, real-cola taste</t>
        </is>
      </c>
      <c r="W560" s="19" t="n"/>
      <c r="X560" s="19" t="n"/>
      <c r="Y560" s="19" t="n"/>
      <c r="Z560" s="19" t="n"/>
      <c r="AA560" s="15" t="inlineStr">
        <is>
          <t>Very High</t>
        </is>
      </c>
      <c r="AB560" s="15" t="inlineStr">
        <is>
          <t>Fast-growing zero-sugar cola</t>
        </is>
      </c>
      <c r="AC560" s="15" t="inlineStr">
        <is>
          <t>Coke taste, zero sugar</t>
        </is>
      </c>
      <c r="AD560" s="15" t="inlineStr">
        <is>
          <t>Closest zero-sugar match to Coke.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355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Coca-Cola</t>
        </is>
      </c>
      <c r="B561" s="15" t="inlineStr">
        <is>
          <t>Coca-Cola Zero Sugar | Vanilla | 24-pack 355mL</t>
        </is>
      </c>
      <c r="C561" s="15" t="inlineStr">
        <is>
          <t>5) Sparkling water &amp; soda</t>
        </is>
      </c>
      <c r="D561" s="15" t="inlineStr">
        <is>
          <t>355 mL can</t>
        </is>
      </c>
      <c r="E561" s="16" t="n">
        <v>24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Vanilla</t>
        </is>
      </c>
      <c r="P561" s="16" t="n">
        <v>34</v>
      </c>
      <c r="Q561" s="16" t="n">
        <v>40</v>
      </c>
      <c r="R561" s="15" t="inlineStr">
        <is>
          <t>Not listed</t>
        </is>
      </c>
      <c r="S561" s="16" t="n">
        <v>0</v>
      </c>
      <c r="T561" s="16" t="n">
        <v>0</v>
      </c>
      <c r="U561" s="15" t="inlineStr">
        <is>
          <t>Aspartame + acesulfame-K</t>
        </is>
      </c>
      <c r="V561" s="15" t="inlineStr">
        <is>
          <t>Zero sugar, real-cola taste</t>
        </is>
      </c>
      <c r="W561" s="19" t="n"/>
      <c r="X561" s="19" t="n"/>
      <c r="Y561" s="19" t="n"/>
      <c r="Z561" s="19" t="n"/>
      <c r="AA561" s="15" t="inlineStr">
        <is>
          <t>Very High</t>
        </is>
      </c>
      <c r="AB561" s="15" t="inlineStr">
        <is>
          <t>Fast-growing zero-sugar cola</t>
        </is>
      </c>
      <c r="AC561" s="15" t="inlineStr">
        <is>
          <t>Coke taste, zero sugar</t>
        </is>
      </c>
      <c r="AD561" s="15" t="inlineStr">
        <is>
          <t>Closest zero-sugar match to Coke.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355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Diet Coke</t>
        </is>
      </c>
      <c r="B562" s="15" t="inlineStr">
        <is>
          <t>Diet Coke | Original | single 355mL</t>
        </is>
      </c>
      <c r="C562" s="15" t="inlineStr">
        <is>
          <t>5) Sparkling water &amp; soda</t>
        </is>
      </c>
      <c r="D562" s="15" t="inlineStr">
        <is>
          <t>355 mL can</t>
        </is>
      </c>
      <c r="E562" s="16" t="n">
        <v>1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Original</t>
        </is>
      </c>
      <c r="P562" s="16" t="n">
        <v>46</v>
      </c>
      <c r="Q562" s="16" t="n">
        <v>40</v>
      </c>
      <c r="R562" s="15" t="inlineStr">
        <is>
          <t>Not listed</t>
        </is>
      </c>
      <c r="S562" s="16" t="n">
        <v>0</v>
      </c>
      <c r="T562" s="16" t="n">
        <v>0</v>
      </c>
      <c r="U562" s="15" t="inlineStr">
        <is>
          <t>Aspartame</t>
        </is>
      </c>
      <c r="V562" s="15" t="inlineStr">
        <is>
          <t>Zero calorie</t>
        </is>
      </c>
      <c r="W562" s="19" t="n"/>
      <c r="X562" s="19" t="n"/>
      <c r="Y562" s="19" t="n"/>
      <c r="Z562" s="19" t="n"/>
      <c r="AA562" s="15" t="inlineStr">
        <is>
          <t>Very High</t>
        </is>
      </c>
      <c r="AB562" s="15" t="inlineStr">
        <is>
          <t>Iconic diet cola</t>
        </is>
      </c>
      <c r="AC562" s="15" t="inlineStr">
        <is>
          <t>The classic diet cola</t>
        </is>
      </c>
      <c r="AD562" s="15" t="inlineStr">
        <is>
          <t>Distinct diet-cola flavour loyalty.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355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Diet Coke</t>
        </is>
      </c>
      <c r="B563" s="15" t="inlineStr">
        <is>
          <t>Diet Coke | Original | 8-pack 355mL</t>
        </is>
      </c>
      <c r="C563" s="15" t="inlineStr">
        <is>
          <t>5) Sparkling water &amp; soda</t>
        </is>
      </c>
      <c r="D563" s="15" t="inlineStr">
        <is>
          <t>355 mL can</t>
        </is>
      </c>
      <c r="E563" s="16" t="n">
        <v>8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Original</t>
        </is>
      </c>
      <c r="P563" s="16" t="n">
        <v>46</v>
      </c>
      <c r="Q563" s="16" t="n">
        <v>40</v>
      </c>
      <c r="R563" s="15" t="inlineStr">
        <is>
          <t>Not listed</t>
        </is>
      </c>
      <c r="S563" s="16" t="n">
        <v>0</v>
      </c>
      <c r="T563" s="16" t="n">
        <v>0</v>
      </c>
      <c r="U563" s="15" t="inlineStr">
        <is>
          <t>Aspartame</t>
        </is>
      </c>
      <c r="V563" s="15" t="inlineStr">
        <is>
          <t>Zero calorie</t>
        </is>
      </c>
      <c r="W563" s="19" t="n"/>
      <c r="X563" s="19" t="n"/>
      <c r="Y563" s="19" t="n"/>
      <c r="Z563" s="19" t="n"/>
      <c r="AA563" s="15" t="inlineStr">
        <is>
          <t>Very High</t>
        </is>
      </c>
      <c r="AB563" s="15" t="inlineStr">
        <is>
          <t>Iconic diet cola</t>
        </is>
      </c>
      <c r="AC563" s="15" t="inlineStr">
        <is>
          <t>The classic diet cola</t>
        </is>
      </c>
      <c r="AD563" s="15" t="inlineStr">
        <is>
          <t>Distinct diet-cola flavour loyalty.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355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Diet Coke</t>
        </is>
      </c>
      <c r="B564" s="15" t="inlineStr">
        <is>
          <t>Diet Coke | Original | 12-pack 355mL</t>
        </is>
      </c>
      <c r="C564" s="15" t="inlineStr">
        <is>
          <t>5) Sparkling water &amp; soda</t>
        </is>
      </c>
      <c r="D564" s="15" t="inlineStr">
        <is>
          <t>355 mL can</t>
        </is>
      </c>
      <c r="E564" s="16" t="n">
        <v>12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Original</t>
        </is>
      </c>
      <c r="P564" s="16" t="n">
        <v>46</v>
      </c>
      <c r="Q564" s="16" t="n">
        <v>40</v>
      </c>
      <c r="R564" s="15" t="inlineStr">
        <is>
          <t>Not listed</t>
        </is>
      </c>
      <c r="S564" s="16" t="n">
        <v>0</v>
      </c>
      <c r="T564" s="16" t="n">
        <v>0</v>
      </c>
      <c r="U564" s="15" t="inlineStr">
        <is>
          <t>Aspartame</t>
        </is>
      </c>
      <c r="V564" s="15" t="inlineStr">
        <is>
          <t>Zero calorie</t>
        </is>
      </c>
      <c r="W564" s="19" t="n"/>
      <c r="X564" s="19" t="n"/>
      <c r="Y564" s="19" t="n"/>
      <c r="Z564" s="19" t="n"/>
      <c r="AA564" s="15" t="inlineStr">
        <is>
          <t>Very High</t>
        </is>
      </c>
      <c r="AB564" s="15" t="inlineStr">
        <is>
          <t>Iconic diet cola</t>
        </is>
      </c>
      <c r="AC564" s="15" t="inlineStr">
        <is>
          <t>The classic diet cola</t>
        </is>
      </c>
      <c r="AD564" s="15" t="inlineStr">
        <is>
          <t>Distinct diet-cola flavour loyalty.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355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Diet Coke</t>
        </is>
      </c>
      <c r="B565" s="15" t="inlineStr">
        <is>
          <t>Diet Coke | Original | 15-pack 355mL</t>
        </is>
      </c>
      <c r="C565" s="15" t="inlineStr">
        <is>
          <t>5) Sparkling water &amp; soda</t>
        </is>
      </c>
      <c r="D565" s="15" t="inlineStr">
        <is>
          <t>355 mL can</t>
        </is>
      </c>
      <c r="E565" s="16" t="n">
        <v>15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Original</t>
        </is>
      </c>
      <c r="P565" s="16" t="n">
        <v>46</v>
      </c>
      <c r="Q565" s="16" t="n">
        <v>40</v>
      </c>
      <c r="R565" s="15" t="inlineStr">
        <is>
          <t>Not listed</t>
        </is>
      </c>
      <c r="S565" s="16" t="n">
        <v>0</v>
      </c>
      <c r="T565" s="16" t="n">
        <v>0</v>
      </c>
      <c r="U565" s="15" t="inlineStr">
        <is>
          <t>Aspartame</t>
        </is>
      </c>
      <c r="V565" s="15" t="inlineStr">
        <is>
          <t>Zero calorie</t>
        </is>
      </c>
      <c r="W565" s="19" t="n"/>
      <c r="X565" s="19" t="n"/>
      <c r="Y565" s="19" t="n"/>
      <c r="Z565" s="19" t="n"/>
      <c r="AA565" s="15" t="inlineStr">
        <is>
          <t>Very High</t>
        </is>
      </c>
      <c r="AB565" s="15" t="inlineStr">
        <is>
          <t>Iconic diet cola</t>
        </is>
      </c>
      <c r="AC565" s="15" t="inlineStr">
        <is>
          <t>The classic diet cola</t>
        </is>
      </c>
      <c r="AD565" s="15" t="inlineStr">
        <is>
          <t>Distinct diet-cola flavour loyalty.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355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Diet Coke</t>
        </is>
      </c>
      <c r="B566" s="15" t="inlineStr">
        <is>
          <t>Diet Coke | Original | 18-pack 355mL</t>
        </is>
      </c>
      <c r="C566" s="15" t="inlineStr">
        <is>
          <t>5) Sparkling water &amp; soda</t>
        </is>
      </c>
      <c r="D566" s="15" t="inlineStr">
        <is>
          <t>355 mL can</t>
        </is>
      </c>
      <c r="E566" s="16" t="n">
        <v>18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Original</t>
        </is>
      </c>
      <c r="P566" s="16" t="n">
        <v>46</v>
      </c>
      <c r="Q566" s="16" t="n">
        <v>40</v>
      </c>
      <c r="R566" s="15" t="inlineStr">
        <is>
          <t>Not listed</t>
        </is>
      </c>
      <c r="S566" s="16" t="n">
        <v>0</v>
      </c>
      <c r="T566" s="16" t="n">
        <v>0</v>
      </c>
      <c r="U566" s="15" t="inlineStr">
        <is>
          <t>Aspartame</t>
        </is>
      </c>
      <c r="V566" s="15" t="inlineStr">
        <is>
          <t>Zero calorie</t>
        </is>
      </c>
      <c r="W566" s="19" t="n"/>
      <c r="X566" s="19" t="n"/>
      <c r="Y566" s="19" t="n"/>
      <c r="Z566" s="19" t="n"/>
      <c r="AA566" s="15" t="inlineStr">
        <is>
          <t>Very High</t>
        </is>
      </c>
      <c r="AB566" s="15" t="inlineStr">
        <is>
          <t>Iconic diet cola</t>
        </is>
      </c>
      <c r="AC566" s="15" t="inlineStr">
        <is>
          <t>The classic diet cola</t>
        </is>
      </c>
      <c r="AD566" s="15" t="inlineStr">
        <is>
          <t>Distinct diet-cola flavour loyalty.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355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Diet Coke</t>
        </is>
      </c>
      <c r="B567" s="15" t="inlineStr">
        <is>
          <t>Diet Coke | Original | 24-pack 355mL</t>
        </is>
      </c>
      <c r="C567" s="15" t="inlineStr">
        <is>
          <t>5) Sparkling water &amp; soda</t>
        </is>
      </c>
      <c r="D567" s="15" t="inlineStr">
        <is>
          <t>355 mL can</t>
        </is>
      </c>
      <c r="E567" s="16" t="n">
        <v>24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Original</t>
        </is>
      </c>
      <c r="P567" s="16" t="n">
        <v>46</v>
      </c>
      <c r="Q567" s="16" t="n">
        <v>40</v>
      </c>
      <c r="R567" s="15" t="inlineStr">
        <is>
          <t>Not listed</t>
        </is>
      </c>
      <c r="S567" s="16" t="n">
        <v>0</v>
      </c>
      <c r="T567" s="16" t="n">
        <v>0</v>
      </c>
      <c r="U567" s="15" t="inlineStr">
        <is>
          <t>Aspartame</t>
        </is>
      </c>
      <c r="V567" s="15" t="inlineStr">
        <is>
          <t>Zero calorie</t>
        </is>
      </c>
      <c r="W567" s="19" t="n"/>
      <c r="X567" s="19" t="n"/>
      <c r="Y567" s="19" t="n"/>
      <c r="Z567" s="19" t="n"/>
      <c r="AA567" s="15" t="inlineStr">
        <is>
          <t>Very High</t>
        </is>
      </c>
      <c r="AB567" s="15" t="inlineStr">
        <is>
          <t>Iconic diet cola</t>
        </is>
      </c>
      <c r="AC567" s="15" t="inlineStr">
        <is>
          <t>The classic diet cola</t>
        </is>
      </c>
      <c r="AD567" s="15" t="inlineStr">
        <is>
          <t>Distinct diet-cola flavour loyalty.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355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Diet Coke</t>
        </is>
      </c>
      <c r="B568" s="15" t="inlineStr">
        <is>
          <t>Diet Coke | Cherry | single 355mL</t>
        </is>
      </c>
      <c r="C568" s="15" t="inlineStr">
        <is>
          <t>5) Sparkling water &amp; soda</t>
        </is>
      </c>
      <c r="D568" s="15" t="inlineStr">
        <is>
          <t>355 mL can</t>
        </is>
      </c>
      <c r="E568" s="16" t="n">
        <v>1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Cherry</t>
        </is>
      </c>
      <c r="P568" s="16" t="n">
        <v>46</v>
      </c>
      <c r="Q568" s="16" t="n">
        <v>40</v>
      </c>
      <c r="R568" s="15" t="inlineStr">
        <is>
          <t>Not listed</t>
        </is>
      </c>
      <c r="S568" s="16" t="n">
        <v>0</v>
      </c>
      <c r="T568" s="16" t="n">
        <v>0</v>
      </c>
      <c r="U568" s="15" t="inlineStr">
        <is>
          <t>Aspartame</t>
        </is>
      </c>
      <c r="V568" s="15" t="inlineStr">
        <is>
          <t>Zero calorie</t>
        </is>
      </c>
      <c r="W568" s="19" t="n"/>
      <c r="X568" s="19" t="n"/>
      <c r="Y568" s="19" t="n"/>
      <c r="Z568" s="19" t="n"/>
      <c r="AA568" s="15" t="inlineStr">
        <is>
          <t>Very High</t>
        </is>
      </c>
      <c r="AB568" s="15" t="inlineStr">
        <is>
          <t>Iconic diet cola</t>
        </is>
      </c>
      <c r="AC568" s="15" t="inlineStr">
        <is>
          <t>The classic diet cola</t>
        </is>
      </c>
      <c r="AD568" s="15" t="inlineStr">
        <is>
          <t>Distinct diet-cola flavour loyalty.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355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Diet Coke</t>
        </is>
      </c>
      <c r="B569" s="15" t="inlineStr">
        <is>
          <t>Diet Coke | Cherry | 8-pack 355mL</t>
        </is>
      </c>
      <c r="C569" s="15" t="inlineStr">
        <is>
          <t>5) Sparkling water &amp; soda</t>
        </is>
      </c>
      <c r="D569" s="15" t="inlineStr">
        <is>
          <t>355 mL can</t>
        </is>
      </c>
      <c r="E569" s="16" t="n">
        <v>8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Cherry</t>
        </is>
      </c>
      <c r="P569" s="16" t="n">
        <v>46</v>
      </c>
      <c r="Q569" s="16" t="n">
        <v>40</v>
      </c>
      <c r="R569" s="15" t="inlineStr">
        <is>
          <t>Not listed</t>
        </is>
      </c>
      <c r="S569" s="16" t="n">
        <v>0</v>
      </c>
      <c r="T569" s="16" t="n">
        <v>0</v>
      </c>
      <c r="U569" s="15" t="inlineStr">
        <is>
          <t>Aspartame</t>
        </is>
      </c>
      <c r="V569" s="15" t="inlineStr">
        <is>
          <t>Zero calorie</t>
        </is>
      </c>
      <c r="W569" s="19" t="n"/>
      <c r="X569" s="19" t="n"/>
      <c r="Y569" s="19" t="n"/>
      <c r="Z569" s="19" t="n"/>
      <c r="AA569" s="15" t="inlineStr">
        <is>
          <t>Very High</t>
        </is>
      </c>
      <c r="AB569" s="15" t="inlineStr">
        <is>
          <t>Iconic diet cola</t>
        </is>
      </c>
      <c r="AC569" s="15" t="inlineStr">
        <is>
          <t>The classic diet cola</t>
        </is>
      </c>
      <c r="AD569" s="15" t="inlineStr">
        <is>
          <t>Distinct diet-cola flavour loyalty.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355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Diet Coke</t>
        </is>
      </c>
      <c r="B570" s="15" t="inlineStr">
        <is>
          <t>Diet Coke | Cherry | 12-pack 355mL</t>
        </is>
      </c>
      <c r="C570" s="15" t="inlineStr">
        <is>
          <t>5) Sparkling water &amp; soda</t>
        </is>
      </c>
      <c r="D570" s="15" t="inlineStr">
        <is>
          <t>355 mL can</t>
        </is>
      </c>
      <c r="E570" s="16" t="n">
        <v>12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Cherry</t>
        </is>
      </c>
      <c r="P570" s="16" t="n">
        <v>46</v>
      </c>
      <c r="Q570" s="16" t="n">
        <v>40</v>
      </c>
      <c r="R570" s="15" t="inlineStr">
        <is>
          <t>Not listed</t>
        </is>
      </c>
      <c r="S570" s="16" t="n">
        <v>0</v>
      </c>
      <c r="T570" s="16" t="n">
        <v>0</v>
      </c>
      <c r="U570" s="15" t="inlineStr">
        <is>
          <t>Aspartame</t>
        </is>
      </c>
      <c r="V570" s="15" t="inlineStr">
        <is>
          <t>Zero calorie</t>
        </is>
      </c>
      <c r="W570" s="19" t="n"/>
      <c r="X570" s="19" t="n"/>
      <c r="Y570" s="19" t="n"/>
      <c r="Z570" s="19" t="n"/>
      <c r="AA570" s="15" t="inlineStr">
        <is>
          <t>Very High</t>
        </is>
      </c>
      <c r="AB570" s="15" t="inlineStr">
        <is>
          <t>Iconic diet cola</t>
        </is>
      </c>
      <c r="AC570" s="15" t="inlineStr">
        <is>
          <t>The classic diet cola</t>
        </is>
      </c>
      <c r="AD570" s="15" t="inlineStr">
        <is>
          <t>Distinct diet-cola flavour loyalty.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355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Diet Coke</t>
        </is>
      </c>
      <c r="B571" s="15" t="inlineStr">
        <is>
          <t>Diet Coke | Cherry | 15-pack 355mL</t>
        </is>
      </c>
      <c r="C571" s="15" t="inlineStr">
        <is>
          <t>5) Sparkling water &amp; soda</t>
        </is>
      </c>
      <c r="D571" s="15" t="inlineStr">
        <is>
          <t>355 mL can</t>
        </is>
      </c>
      <c r="E571" s="16" t="n">
        <v>15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Cherry</t>
        </is>
      </c>
      <c r="P571" s="16" t="n">
        <v>46</v>
      </c>
      <c r="Q571" s="16" t="n">
        <v>40</v>
      </c>
      <c r="R571" s="15" t="inlineStr">
        <is>
          <t>Not listed</t>
        </is>
      </c>
      <c r="S571" s="16" t="n">
        <v>0</v>
      </c>
      <c r="T571" s="16" t="n">
        <v>0</v>
      </c>
      <c r="U571" s="15" t="inlineStr">
        <is>
          <t>Aspartame</t>
        </is>
      </c>
      <c r="V571" s="15" t="inlineStr">
        <is>
          <t>Zero calorie</t>
        </is>
      </c>
      <c r="W571" s="19" t="n"/>
      <c r="X571" s="19" t="n"/>
      <c r="Y571" s="19" t="n"/>
      <c r="Z571" s="19" t="n"/>
      <c r="AA571" s="15" t="inlineStr">
        <is>
          <t>Very High</t>
        </is>
      </c>
      <c r="AB571" s="15" t="inlineStr">
        <is>
          <t>Iconic diet cola</t>
        </is>
      </c>
      <c r="AC571" s="15" t="inlineStr">
        <is>
          <t>The classic diet cola</t>
        </is>
      </c>
      <c r="AD571" s="15" t="inlineStr">
        <is>
          <t>Distinct diet-cola flavour loyalty.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355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Diet Coke</t>
        </is>
      </c>
      <c r="B572" s="15" t="inlineStr">
        <is>
          <t>Diet Coke | Cherry | 18-pack 355mL</t>
        </is>
      </c>
      <c r="C572" s="15" t="inlineStr">
        <is>
          <t>5) Sparkling water &amp; soda</t>
        </is>
      </c>
      <c r="D572" s="15" t="inlineStr">
        <is>
          <t>355 mL can</t>
        </is>
      </c>
      <c r="E572" s="16" t="n">
        <v>18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Cherry</t>
        </is>
      </c>
      <c r="P572" s="16" t="n">
        <v>46</v>
      </c>
      <c r="Q572" s="16" t="n">
        <v>40</v>
      </c>
      <c r="R572" s="15" t="inlineStr">
        <is>
          <t>Not listed</t>
        </is>
      </c>
      <c r="S572" s="16" t="n">
        <v>0</v>
      </c>
      <c r="T572" s="16" t="n">
        <v>0</v>
      </c>
      <c r="U572" s="15" t="inlineStr">
        <is>
          <t>Aspartame</t>
        </is>
      </c>
      <c r="V572" s="15" t="inlineStr">
        <is>
          <t>Zero calorie</t>
        </is>
      </c>
      <c r="W572" s="19" t="n"/>
      <c r="X572" s="19" t="n"/>
      <c r="Y572" s="19" t="n"/>
      <c r="Z572" s="19" t="n"/>
      <c r="AA572" s="15" t="inlineStr">
        <is>
          <t>Very High</t>
        </is>
      </c>
      <c r="AB572" s="15" t="inlineStr">
        <is>
          <t>Iconic diet cola</t>
        </is>
      </c>
      <c r="AC572" s="15" t="inlineStr">
        <is>
          <t>The classic diet cola</t>
        </is>
      </c>
      <c r="AD572" s="15" t="inlineStr">
        <is>
          <t>Distinct diet-cola flavour loyalty.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355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Diet Coke</t>
        </is>
      </c>
      <c r="B573" s="15" t="inlineStr">
        <is>
          <t>Diet Coke | Cherry | 24-pack 355mL</t>
        </is>
      </c>
      <c r="C573" s="15" t="inlineStr">
        <is>
          <t>5) Sparkling water &amp; soda</t>
        </is>
      </c>
      <c r="D573" s="15" t="inlineStr">
        <is>
          <t>355 mL can</t>
        </is>
      </c>
      <c r="E573" s="16" t="n">
        <v>24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Cherry</t>
        </is>
      </c>
      <c r="P573" s="16" t="n">
        <v>46</v>
      </c>
      <c r="Q573" s="16" t="n">
        <v>40</v>
      </c>
      <c r="R573" s="15" t="inlineStr">
        <is>
          <t>Not listed</t>
        </is>
      </c>
      <c r="S573" s="16" t="n">
        <v>0</v>
      </c>
      <c r="T573" s="16" t="n">
        <v>0</v>
      </c>
      <c r="U573" s="15" t="inlineStr">
        <is>
          <t>Aspartame</t>
        </is>
      </c>
      <c r="V573" s="15" t="inlineStr">
        <is>
          <t>Zero calorie</t>
        </is>
      </c>
      <c r="W573" s="19" t="n"/>
      <c r="X573" s="19" t="n"/>
      <c r="Y573" s="19" t="n"/>
      <c r="Z573" s="19" t="n"/>
      <c r="AA573" s="15" t="inlineStr">
        <is>
          <t>Very High</t>
        </is>
      </c>
      <c r="AB573" s="15" t="inlineStr">
        <is>
          <t>Iconic diet cola</t>
        </is>
      </c>
      <c r="AC573" s="15" t="inlineStr">
        <is>
          <t>The classic diet cola</t>
        </is>
      </c>
      <c r="AD573" s="15" t="inlineStr">
        <is>
          <t>Distinct diet-cola flavour loyalty.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355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Diet Coke</t>
        </is>
      </c>
      <c r="B574" s="15" t="inlineStr">
        <is>
          <t>Diet Coke | Lime | single 355mL</t>
        </is>
      </c>
      <c r="C574" s="15" t="inlineStr">
        <is>
          <t>5) Sparkling water &amp; soda</t>
        </is>
      </c>
      <c r="D574" s="15" t="inlineStr">
        <is>
          <t>355 mL can</t>
        </is>
      </c>
      <c r="E574" s="16" t="n">
        <v>1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Lime</t>
        </is>
      </c>
      <c r="P574" s="16" t="n">
        <v>46</v>
      </c>
      <c r="Q574" s="16" t="n">
        <v>40</v>
      </c>
      <c r="R574" s="15" t="inlineStr">
        <is>
          <t>Not listed</t>
        </is>
      </c>
      <c r="S574" s="16" t="n">
        <v>0</v>
      </c>
      <c r="T574" s="16" t="n">
        <v>0</v>
      </c>
      <c r="U574" s="15" t="inlineStr">
        <is>
          <t>Aspartame</t>
        </is>
      </c>
      <c r="V574" s="15" t="inlineStr">
        <is>
          <t>Zero calorie</t>
        </is>
      </c>
      <c r="W574" s="19" t="n"/>
      <c r="X574" s="19" t="n"/>
      <c r="Y574" s="19" t="n"/>
      <c r="Z574" s="19" t="n"/>
      <c r="AA574" s="15" t="inlineStr">
        <is>
          <t>Very High</t>
        </is>
      </c>
      <c r="AB574" s="15" t="inlineStr">
        <is>
          <t>Iconic diet cola</t>
        </is>
      </c>
      <c r="AC574" s="15" t="inlineStr">
        <is>
          <t>The classic diet cola</t>
        </is>
      </c>
      <c r="AD574" s="15" t="inlineStr">
        <is>
          <t>Distinct diet-cola flavour loyalty.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355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Diet Coke</t>
        </is>
      </c>
      <c r="B575" s="15" t="inlineStr">
        <is>
          <t>Diet Coke | Lime | 8-pack 355mL</t>
        </is>
      </c>
      <c r="C575" s="15" t="inlineStr">
        <is>
          <t>5) Sparkling water &amp; soda</t>
        </is>
      </c>
      <c r="D575" s="15" t="inlineStr">
        <is>
          <t>355 mL can</t>
        </is>
      </c>
      <c r="E575" s="16" t="n">
        <v>8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Lime</t>
        </is>
      </c>
      <c r="P575" s="16" t="n">
        <v>46</v>
      </c>
      <c r="Q575" s="16" t="n">
        <v>40</v>
      </c>
      <c r="R575" s="15" t="inlineStr">
        <is>
          <t>Not listed</t>
        </is>
      </c>
      <c r="S575" s="16" t="n">
        <v>0</v>
      </c>
      <c r="T575" s="16" t="n">
        <v>0</v>
      </c>
      <c r="U575" s="15" t="inlineStr">
        <is>
          <t>Aspartame</t>
        </is>
      </c>
      <c r="V575" s="15" t="inlineStr">
        <is>
          <t>Zero calorie</t>
        </is>
      </c>
      <c r="W575" s="19" t="n"/>
      <c r="X575" s="19" t="n"/>
      <c r="Y575" s="19" t="n"/>
      <c r="Z575" s="19" t="n"/>
      <c r="AA575" s="15" t="inlineStr">
        <is>
          <t>Very High</t>
        </is>
      </c>
      <c r="AB575" s="15" t="inlineStr">
        <is>
          <t>Iconic diet cola</t>
        </is>
      </c>
      <c r="AC575" s="15" t="inlineStr">
        <is>
          <t>The classic diet cola</t>
        </is>
      </c>
      <c r="AD575" s="15" t="inlineStr">
        <is>
          <t>Distinct diet-cola flavour loyalty.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355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Diet Coke</t>
        </is>
      </c>
      <c r="B576" s="15" t="inlineStr">
        <is>
          <t>Diet Coke | Lime | 12-pack 355mL</t>
        </is>
      </c>
      <c r="C576" s="15" t="inlineStr">
        <is>
          <t>5) Sparkling water &amp; soda</t>
        </is>
      </c>
      <c r="D576" s="15" t="inlineStr">
        <is>
          <t>355 mL can</t>
        </is>
      </c>
      <c r="E576" s="16" t="n">
        <v>12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Lime</t>
        </is>
      </c>
      <c r="P576" s="16" t="n">
        <v>46</v>
      </c>
      <c r="Q576" s="16" t="n">
        <v>40</v>
      </c>
      <c r="R576" s="15" t="inlineStr">
        <is>
          <t>Not listed</t>
        </is>
      </c>
      <c r="S576" s="16" t="n">
        <v>0</v>
      </c>
      <c r="T576" s="16" t="n">
        <v>0</v>
      </c>
      <c r="U576" s="15" t="inlineStr">
        <is>
          <t>Aspartame</t>
        </is>
      </c>
      <c r="V576" s="15" t="inlineStr">
        <is>
          <t>Zero calorie</t>
        </is>
      </c>
      <c r="W576" s="19" t="n"/>
      <c r="X576" s="19" t="n"/>
      <c r="Y576" s="19" t="n"/>
      <c r="Z576" s="19" t="n"/>
      <c r="AA576" s="15" t="inlineStr">
        <is>
          <t>Very High</t>
        </is>
      </c>
      <c r="AB576" s="15" t="inlineStr">
        <is>
          <t>Iconic diet cola</t>
        </is>
      </c>
      <c r="AC576" s="15" t="inlineStr">
        <is>
          <t>The classic diet cola</t>
        </is>
      </c>
      <c r="AD576" s="15" t="inlineStr">
        <is>
          <t>Distinct diet-cola flavour loyalty.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355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Diet Coke</t>
        </is>
      </c>
      <c r="B577" s="15" t="inlineStr">
        <is>
          <t>Diet Coke | Lime | 15-pack 355mL</t>
        </is>
      </c>
      <c r="C577" s="15" t="inlineStr">
        <is>
          <t>5) Sparkling water &amp; soda</t>
        </is>
      </c>
      <c r="D577" s="15" t="inlineStr">
        <is>
          <t>355 mL can</t>
        </is>
      </c>
      <c r="E577" s="16" t="n">
        <v>15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Lime</t>
        </is>
      </c>
      <c r="P577" s="16" t="n">
        <v>46</v>
      </c>
      <c r="Q577" s="16" t="n">
        <v>40</v>
      </c>
      <c r="R577" s="15" t="inlineStr">
        <is>
          <t>Not listed</t>
        </is>
      </c>
      <c r="S577" s="16" t="n">
        <v>0</v>
      </c>
      <c r="T577" s="16" t="n">
        <v>0</v>
      </c>
      <c r="U577" s="15" t="inlineStr">
        <is>
          <t>Aspartame</t>
        </is>
      </c>
      <c r="V577" s="15" t="inlineStr">
        <is>
          <t>Zero calorie</t>
        </is>
      </c>
      <c r="W577" s="19" t="n"/>
      <c r="X577" s="19" t="n"/>
      <c r="Y577" s="19" t="n"/>
      <c r="Z577" s="19" t="n"/>
      <c r="AA577" s="15" t="inlineStr">
        <is>
          <t>Very High</t>
        </is>
      </c>
      <c r="AB577" s="15" t="inlineStr">
        <is>
          <t>Iconic diet cola</t>
        </is>
      </c>
      <c r="AC577" s="15" t="inlineStr">
        <is>
          <t>The classic diet cola</t>
        </is>
      </c>
      <c r="AD577" s="15" t="inlineStr">
        <is>
          <t>Distinct diet-cola flavour loyalty.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355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Diet Coke</t>
        </is>
      </c>
      <c r="B578" s="15" t="inlineStr">
        <is>
          <t>Diet Coke | Lime | 18-pack 355mL</t>
        </is>
      </c>
      <c r="C578" s="15" t="inlineStr">
        <is>
          <t>5) Sparkling water &amp; soda</t>
        </is>
      </c>
      <c r="D578" s="15" t="inlineStr">
        <is>
          <t>355 mL can</t>
        </is>
      </c>
      <c r="E578" s="16" t="n">
        <v>18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Lime</t>
        </is>
      </c>
      <c r="P578" s="16" t="n">
        <v>46</v>
      </c>
      <c r="Q578" s="16" t="n">
        <v>40</v>
      </c>
      <c r="R578" s="15" t="inlineStr">
        <is>
          <t>Not listed</t>
        </is>
      </c>
      <c r="S578" s="16" t="n">
        <v>0</v>
      </c>
      <c r="T578" s="16" t="n">
        <v>0</v>
      </c>
      <c r="U578" s="15" t="inlineStr">
        <is>
          <t>Aspartame</t>
        </is>
      </c>
      <c r="V578" s="15" t="inlineStr">
        <is>
          <t>Zero calorie</t>
        </is>
      </c>
      <c r="W578" s="19" t="n"/>
      <c r="X578" s="19" t="n"/>
      <c r="Y578" s="19" t="n"/>
      <c r="Z578" s="19" t="n"/>
      <c r="AA578" s="15" t="inlineStr">
        <is>
          <t>Very High</t>
        </is>
      </c>
      <c r="AB578" s="15" t="inlineStr">
        <is>
          <t>Iconic diet cola</t>
        </is>
      </c>
      <c r="AC578" s="15" t="inlineStr">
        <is>
          <t>The classic diet cola</t>
        </is>
      </c>
      <c r="AD578" s="15" t="inlineStr">
        <is>
          <t>Distinct diet-cola flavour loyalty.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355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Diet Coke</t>
        </is>
      </c>
      <c r="B579" s="15" t="inlineStr">
        <is>
          <t>Diet Coke | Lime | 24-pack 355mL</t>
        </is>
      </c>
      <c r="C579" s="15" t="inlineStr">
        <is>
          <t>5) Sparkling water &amp; soda</t>
        </is>
      </c>
      <c r="D579" s="15" t="inlineStr">
        <is>
          <t>355 mL can</t>
        </is>
      </c>
      <c r="E579" s="16" t="n">
        <v>24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Lime</t>
        </is>
      </c>
      <c r="P579" s="16" t="n">
        <v>46</v>
      </c>
      <c r="Q579" s="16" t="n">
        <v>40</v>
      </c>
      <c r="R579" s="15" t="inlineStr">
        <is>
          <t>Not listed</t>
        </is>
      </c>
      <c r="S579" s="16" t="n">
        <v>0</v>
      </c>
      <c r="T579" s="16" t="n">
        <v>0</v>
      </c>
      <c r="U579" s="15" t="inlineStr">
        <is>
          <t>Aspartame</t>
        </is>
      </c>
      <c r="V579" s="15" t="inlineStr">
        <is>
          <t>Zero calorie</t>
        </is>
      </c>
      <c r="W579" s="19" t="n"/>
      <c r="X579" s="19" t="n"/>
      <c r="Y579" s="19" t="n"/>
      <c r="Z579" s="19" t="n"/>
      <c r="AA579" s="15" t="inlineStr">
        <is>
          <t>Very High</t>
        </is>
      </c>
      <c r="AB579" s="15" t="inlineStr">
        <is>
          <t>Iconic diet cola</t>
        </is>
      </c>
      <c r="AC579" s="15" t="inlineStr">
        <is>
          <t>The classic diet cola</t>
        </is>
      </c>
      <c r="AD579" s="15" t="inlineStr">
        <is>
          <t>Distinct diet-cola flavour loyalty.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355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Diet Coke</t>
        </is>
      </c>
      <c r="B580" s="15" t="inlineStr">
        <is>
          <t>Diet Coke | Caffeine-Free | single 355mL</t>
        </is>
      </c>
      <c r="C580" s="15" t="inlineStr">
        <is>
          <t>5) Sparkling water &amp; soda</t>
        </is>
      </c>
      <c r="D580" s="15" t="inlineStr">
        <is>
          <t>355 mL can</t>
        </is>
      </c>
      <c r="E580" s="16" t="n">
        <v>1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Caffeine-Free</t>
        </is>
      </c>
      <c r="P580" s="16" t="n">
        <v>46</v>
      </c>
      <c r="Q580" s="16" t="n">
        <v>40</v>
      </c>
      <c r="R580" s="15" t="inlineStr">
        <is>
          <t>Not listed</t>
        </is>
      </c>
      <c r="S580" s="16" t="n">
        <v>0</v>
      </c>
      <c r="T580" s="16" t="n">
        <v>0</v>
      </c>
      <c r="U580" s="15" t="inlineStr">
        <is>
          <t>Aspartame</t>
        </is>
      </c>
      <c r="V580" s="15" t="inlineStr">
        <is>
          <t>Zero calorie</t>
        </is>
      </c>
      <c r="W580" s="19" t="n"/>
      <c r="X580" s="19" t="n"/>
      <c r="Y580" s="19" t="n"/>
      <c r="Z580" s="19" t="n"/>
      <c r="AA580" s="15" t="inlineStr">
        <is>
          <t>Very High</t>
        </is>
      </c>
      <c r="AB580" s="15" t="inlineStr">
        <is>
          <t>Iconic diet cola</t>
        </is>
      </c>
      <c r="AC580" s="15" t="inlineStr">
        <is>
          <t>The classic diet cola</t>
        </is>
      </c>
      <c r="AD580" s="15" t="inlineStr">
        <is>
          <t>Distinct diet-cola flavour loyalty.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355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Diet Coke</t>
        </is>
      </c>
      <c r="B581" s="15" t="inlineStr">
        <is>
          <t>Diet Coke | Caffeine-Free | 8-pack 355mL</t>
        </is>
      </c>
      <c r="C581" s="15" t="inlineStr">
        <is>
          <t>5) Sparkling water &amp; soda</t>
        </is>
      </c>
      <c r="D581" s="15" t="inlineStr">
        <is>
          <t>355 mL can</t>
        </is>
      </c>
      <c r="E581" s="16" t="n">
        <v>8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Caffeine-Free</t>
        </is>
      </c>
      <c r="P581" s="16" t="n">
        <v>46</v>
      </c>
      <c r="Q581" s="16" t="n">
        <v>40</v>
      </c>
      <c r="R581" s="15" t="inlineStr">
        <is>
          <t>Not listed</t>
        </is>
      </c>
      <c r="S581" s="16" t="n">
        <v>0</v>
      </c>
      <c r="T581" s="16" t="n">
        <v>0</v>
      </c>
      <c r="U581" s="15" t="inlineStr">
        <is>
          <t>Aspartame</t>
        </is>
      </c>
      <c r="V581" s="15" t="inlineStr">
        <is>
          <t>Zero calorie</t>
        </is>
      </c>
      <c r="W581" s="19" t="n"/>
      <c r="X581" s="19" t="n"/>
      <c r="Y581" s="19" t="n"/>
      <c r="Z581" s="19" t="n"/>
      <c r="AA581" s="15" t="inlineStr">
        <is>
          <t>Very High</t>
        </is>
      </c>
      <c r="AB581" s="15" t="inlineStr">
        <is>
          <t>Iconic diet cola</t>
        </is>
      </c>
      <c r="AC581" s="15" t="inlineStr">
        <is>
          <t>The classic diet cola</t>
        </is>
      </c>
      <c r="AD581" s="15" t="inlineStr">
        <is>
          <t>Distinct diet-cola flavour loyalty.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355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Diet Coke</t>
        </is>
      </c>
      <c r="B582" s="15" t="inlineStr">
        <is>
          <t>Diet Coke | Caffeine-Free | 12-pack 355mL</t>
        </is>
      </c>
      <c r="C582" s="15" t="inlineStr">
        <is>
          <t>5) Sparkling water &amp; soda</t>
        </is>
      </c>
      <c r="D582" s="15" t="inlineStr">
        <is>
          <t>355 mL can</t>
        </is>
      </c>
      <c r="E582" s="16" t="n">
        <v>12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Caffeine-Free</t>
        </is>
      </c>
      <c r="P582" s="16" t="n">
        <v>46</v>
      </c>
      <c r="Q582" s="16" t="n">
        <v>40</v>
      </c>
      <c r="R582" s="15" t="inlineStr">
        <is>
          <t>Not listed</t>
        </is>
      </c>
      <c r="S582" s="16" t="n">
        <v>0</v>
      </c>
      <c r="T582" s="16" t="n">
        <v>0</v>
      </c>
      <c r="U582" s="15" t="inlineStr">
        <is>
          <t>Aspartame</t>
        </is>
      </c>
      <c r="V582" s="15" t="inlineStr">
        <is>
          <t>Zero calorie</t>
        </is>
      </c>
      <c r="W582" s="19" t="n"/>
      <c r="X582" s="19" t="n"/>
      <c r="Y582" s="19" t="n"/>
      <c r="Z582" s="19" t="n"/>
      <c r="AA582" s="15" t="inlineStr">
        <is>
          <t>Very High</t>
        </is>
      </c>
      <c r="AB582" s="15" t="inlineStr">
        <is>
          <t>Iconic diet cola</t>
        </is>
      </c>
      <c r="AC582" s="15" t="inlineStr">
        <is>
          <t>The classic diet cola</t>
        </is>
      </c>
      <c r="AD582" s="15" t="inlineStr">
        <is>
          <t>Distinct diet-cola flavour loyalty.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355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Diet Coke</t>
        </is>
      </c>
      <c r="B583" s="15" t="inlineStr">
        <is>
          <t>Diet Coke | Caffeine-Free | 15-pack 355mL</t>
        </is>
      </c>
      <c r="C583" s="15" t="inlineStr">
        <is>
          <t>5) Sparkling water &amp; soda</t>
        </is>
      </c>
      <c r="D583" s="15" t="inlineStr">
        <is>
          <t>355 mL can</t>
        </is>
      </c>
      <c r="E583" s="16" t="n">
        <v>15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Caffeine-Free</t>
        </is>
      </c>
      <c r="P583" s="16" t="n">
        <v>46</v>
      </c>
      <c r="Q583" s="16" t="n">
        <v>40</v>
      </c>
      <c r="R583" s="15" t="inlineStr">
        <is>
          <t>Not listed</t>
        </is>
      </c>
      <c r="S583" s="16" t="n">
        <v>0</v>
      </c>
      <c r="T583" s="16" t="n">
        <v>0</v>
      </c>
      <c r="U583" s="15" t="inlineStr">
        <is>
          <t>Aspartame</t>
        </is>
      </c>
      <c r="V583" s="15" t="inlineStr">
        <is>
          <t>Zero calorie</t>
        </is>
      </c>
      <c r="W583" s="19" t="n"/>
      <c r="X583" s="19" t="n"/>
      <c r="Y583" s="19" t="n"/>
      <c r="Z583" s="19" t="n"/>
      <c r="AA583" s="15" t="inlineStr">
        <is>
          <t>Very High</t>
        </is>
      </c>
      <c r="AB583" s="15" t="inlineStr">
        <is>
          <t>Iconic diet cola</t>
        </is>
      </c>
      <c r="AC583" s="15" t="inlineStr">
        <is>
          <t>The classic diet cola</t>
        </is>
      </c>
      <c r="AD583" s="15" t="inlineStr">
        <is>
          <t>Distinct diet-cola flavour loyalty.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355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Diet Coke</t>
        </is>
      </c>
      <c r="B584" s="15" t="inlineStr">
        <is>
          <t>Diet Coke | Caffeine-Free | 18-pack 355mL</t>
        </is>
      </c>
      <c r="C584" s="15" t="inlineStr">
        <is>
          <t>5) Sparkling water &amp; soda</t>
        </is>
      </c>
      <c r="D584" s="15" t="inlineStr">
        <is>
          <t>355 mL can</t>
        </is>
      </c>
      <c r="E584" s="16" t="n">
        <v>18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Caffeine-Free</t>
        </is>
      </c>
      <c r="P584" s="16" t="n">
        <v>46</v>
      </c>
      <c r="Q584" s="16" t="n">
        <v>40</v>
      </c>
      <c r="R584" s="15" t="inlineStr">
        <is>
          <t>Not listed</t>
        </is>
      </c>
      <c r="S584" s="16" t="n">
        <v>0</v>
      </c>
      <c r="T584" s="16" t="n">
        <v>0</v>
      </c>
      <c r="U584" s="15" t="inlineStr">
        <is>
          <t>Aspartame</t>
        </is>
      </c>
      <c r="V584" s="15" t="inlineStr">
        <is>
          <t>Zero calorie</t>
        </is>
      </c>
      <c r="W584" s="19" t="n"/>
      <c r="X584" s="19" t="n"/>
      <c r="Y584" s="19" t="n"/>
      <c r="Z584" s="19" t="n"/>
      <c r="AA584" s="15" t="inlineStr">
        <is>
          <t>Very High</t>
        </is>
      </c>
      <c r="AB584" s="15" t="inlineStr">
        <is>
          <t>Iconic diet cola</t>
        </is>
      </c>
      <c r="AC584" s="15" t="inlineStr">
        <is>
          <t>The classic diet cola</t>
        </is>
      </c>
      <c r="AD584" s="15" t="inlineStr">
        <is>
          <t>Distinct diet-cola flavour loyalty.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355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Diet Coke</t>
        </is>
      </c>
      <c r="B585" s="15" t="inlineStr">
        <is>
          <t>Diet Coke | Caffeine-Free | 24-pack 355mL</t>
        </is>
      </c>
      <c r="C585" s="15" t="inlineStr">
        <is>
          <t>5) Sparkling water &amp; soda</t>
        </is>
      </c>
      <c r="D585" s="15" t="inlineStr">
        <is>
          <t>355 mL can</t>
        </is>
      </c>
      <c r="E585" s="16" t="n">
        <v>24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Caffeine-Free</t>
        </is>
      </c>
      <c r="P585" s="16" t="n">
        <v>46</v>
      </c>
      <c r="Q585" s="16" t="n">
        <v>40</v>
      </c>
      <c r="R585" s="15" t="inlineStr">
        <is>
          <t>Not listed</t>
        </is>
      </c>
      <c r="S585" s="16" t="n">
        <v>0</v>
      </c>
      <c r="T585" s="16" t="n">
        <v>0</v>
      </c>
      <c r="U585" s="15" t="inlineStr">
        <is>
          <t>Aspartame</t>
        </is>
      </c>
      <c r="V585" s="15" t="inlineStr">
        <is>
          <t>Zero calorie</t>
        </is>
      </c>
      <c r="W585" s="19" t="n"/>
      <c r="X585" s="19" t="n"/>
      <c r="Y585" s="19" t="n"/>
      <c r="Z585" s="19" t="n"/>
      <c r="AA585" s="15" t="inlineStr">
        <is>
          <t>Very High</t>
        </is>
      </c>
      <c r="AB585" s="15" t="inlineStr">
        <is>
          <t>Iconic diet cola</t>
        </is>
      </c>
      <c r="AC585" s="15" t="inlineStr">
        <is>
          <t>The classic diet cola</t>
        </is>
      </c>
      <c r="AD585" s="15" t="inlineStr">
        <is>
          <t>Distinct diet-cola flavour loyalty.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355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Sprite</t>
        </is>
      </c>
      <c r="B586" s="15" t="inlineStr">
        <is>
          <t>Sprite Lemon-Lime | Original | single 355mL</t>
        </is>
      </c>
      <c r="C586" s="15" t="inlineStr">
        <is>
          <t>5) Sparkling water &amp; soda</t>
        </is>
      </c>
      <c r="D586" s="15" t="inlineStr">
        <is>
          <t>355 mL can</t>
        </is>
      </c>
      <c r="E586" s="16" t="n">
        <v>1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Original</t>
        </is>
      </c>
      <c r="P586" s="16" t="n">
        <v>0</v>
      </c>
      <c r="Q586" s="16" t="n">
        <v>65</v>
      </c>
      <c r="R586" s="15" t="inlineStr">
        <is>
          <t>Not listed</t>
        </is>
      </c>
      <c r="S586" s="16" t="n">
        <v>38</v>
      </c>
      <c r="T586" s="16" t="n">
        <v>140</v>
      </c>
      <c r="U586" s="15" t="inlineStr">
        <is>
          <t>HFCS</t>
        </is>
      </c>
      <c r="V586" s="15" t="inlineStr">
        <is>
          <t>Caffeine-free lemon-lime</t>
        </is>
      </c>
      <c r="W586" s="19" t="n"/>
      <c r="X586" s="19" t="n"/>
      <c r="Y586" s="19" t="n"/>
      <c r="Z586" s="19" t="n"/>
      <c r="AA586" s="15" t="inlineStr">
        <is>
          <t>Very High</t>
        </is>
      </c>
      <c r="AB586" s="15" t="inlineStr">
        <is>
          <t>#1 lemon-lime soda</t>
        </is>
      </c>
      <c r="AC586" s="15" t="inlineStr">
        <is>
          <t>Crisp caffeine-free lemon-lime</t>
        </is>
      </c>
      <c r="AD586" s="15" t="inlineStr">
        <is>
          <t>Clean lemon-lime, no caffeine.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355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Sprite</t>
        </is>
      </c>
      <c r="B587" s="15" t="inlineStr">
        <is>
          <t>Sprite Lemon-Lime | Original | 8-pack 355mL</t>
        </is>
      </c>
      <c r="C587" s="15" t="inlineStr">
        <is>
          <t>5) Sparkling water &amp; soda</t>
        </is>
      </c>
      <c r="D587" s="15" t="inlineStr">
        <is>
          <t>355 mL can</t>
        </is>
      </c>
      <c r="E587" s="16" t="n">
        <v>8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Original</t>
        </is>
      </c>
      <c r="P587" s="16" t="n">
        <v>0</v>
      </c>
      <c r="Q587" s="16" t="n">
        <v>65</v>
      </c>
      <c r="R587" s="15" t="inlineStr">
        <is>
          <t>Not listed</t>
        </is>
      </c>
      <c r="S587" s="16" t="n">
        <v>38</v>
      </c>
      <c r="T587" s="16" t="n">
        <v>140</v>
      </c>
      <c r="U587" s="15" t="inlineStr">
        <is>
          <t>HFCS</t>
        </is>
      </c>
      <c r="V587" s="15" t="inlineStr">
        <is>
          <t>Caffeine-free lemon-lime</t>
        </is>
      </c>
      <c r="W587" s="19" t="n"/>
      <c r="X587" s="19" t="n"/>
      <c r="Y587" s="19" t="n"/>
      <c r="Z587" s="19" t="n"/>
      <c r="AA587" s="15" t="inlineStr">
        <is>
          <t>Very High</t>
        </is>
      </c>
      <c r="AB587" s="15" t="inlineStr">
        <is>
          <t>#1 lemon-lime soda</t>
        </is>
      </c>
      <c r="AC587" s="15" t="inlineStr">
        <is>
          <t>Crisp caffeine-free lemon-lime</t>
        </is>
      </c>
      <c r="AD587" s="15" t="inlineStr">
        <is>
          <t>Clean lemon-lime, no caffeine.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355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Sprite</t>
        </is>
      </c>
      <c r="B588" s="15" t="inlineStr">
        <is>
          <t>Sprite Lemon-Lime | Original | 12-pack 355mL</t>
        </is>
      </c>
      <c r="C588" s="15" t="inlineStr">
        <is>
          <t>5) Sparkling water &amp; soda</t>
        </is>
      </c>
      <c r="D588" s="15" t="inlineStr">
        <is>
          <t>355 mL can</t>
        </is>
      </c>
      <c r="E588" s="16" t="n">
        <v>12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Original</t>
        </is>
      </c>
      <c r="P588" s="16" t="n">
        <v>0</v>
      </c>
      <c r="Q588" s="16" t="n">
        <v>65</v>
      </c>
      <c r="R588" s="15" t="inlineStr">
        <is>
          <t>Not listed</t>
        </is>
      </c>
      <c r="S588" s="16" t="n">
        <v>38</v>
      </c>
      <c r="T588" s="16" t="n">
        <v>140</v>
      </c>
      <c r="U588" s="15" t="inlineStr">
        <is>
          <t>HFCS</t>
        </is>
      </c>
      <c r="V588" s="15" t="inlineStr">
        <is>
          <t>Caffeine-free lemon-lime</t>
        </is>
      </c>
      <c r="W588" s="19" t="n"/>
      <c r="X588" s="19" t="n"/>
      <c r="Y588" s="19" t="n"/>
      <c r="Z588" s="19" t="n"/>
      <c r="AA588" s="15" t="inlineStr">
        <is>
          <t>Very High</t>
        </is>
      </c>
      <c r="AB588" s="15" t="inlineStr">
        <is>
          <t>#1 lemon-lime soda</t>
        </is>
      </c>
      <c r="AC588" s="15" t="inlineStr">
        <is>
          <t>Crisp caffeine-free lemon-lime</t>
        </is>
      </c>
      <c r="AD588" s="15" t="inlineStr">
        <is>
          <t>Clean lemon-lime, no caffeine.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355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Sprite</t>
        </is>
      </c>
      <c r="B589" s="15" t="inlineStr">
        <is>
          <t>Sprite Lemon-Lime | Original | 15-pack 355mL</t>
        </is>
      </c>
      <c r="C589" s="15" t="inlineStr">
        <is>
          <t>5) Sparkling water &amp; soda</t>
        </is>
      </c>
      <c r="D589" s="15" t="inlineStr">
        <is>
          <t>355 mL can</t>
        </is>
      </c>
      <c r="E589" s="16" t="n">
        <v>15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Original</t>
        </is>
      </c>
      <c r="P589" s="16" t="n">
        <v>0</v>
      </c>
      <c r="Q589" s="16" t="n">
        <v>65</v>
      </c>
      <c r="R589" s="15" t="inlineStr">
        <is>
          <t>Not listed</t>
        </is>
      </c>
      <c r="S589" s="16" t="n">
        <v>38</v>
      </c>
      <c r="T589" s="16" t="n">
        <v>140</v>
      </c>
      <c r="U589" s="15" t="inlineStr">
        <is>
          <t>HFCS</t>
        </is>
      </c>
      <c r="V589" s="15" t="inlineStr">
        <is>
          <t>Caffeine-free lemon-lime</t>
        </is>
      </c>
      <c r="W589" s="19" t="n"/>
      <c r="X589" s="19" t="n"/>
      <c r="Y589" s="19" t="n"/>
      <c r="Z589" s="19" t="n"/>
      <c r="AA589" s="15" t="inlineStr">
        <is>
          <t>Very High</t>
        </is>
      </c>
      <c r="AB589" s="15" t="inlineStr">
        <is>
          <t>#1 lemon-lime soda</t>
        </is>
      </c>
      <c r="AC589" s="15" t="inlineStr">
        <is>
          <t>Crisp caffeine-free lemon-lime</t>
        </is>
      </c>
      <c r="AD589" s="15" t="inlineStr">
        <is>
          <t>Clean lemon-lime, no caffeine.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355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Sprite</t>
        </is>
      </c>
      <c r="B590" s="15" t="inlineStr">
        <is>
          <t>Sprite Lemon-Lime | Original | 18-pack 355mL</t>
        </is>
      </c>
      <c r="C590" s="15" t="inlineStr">
        <is>
          <t>5) Sparkling water &amp; soda</t>
        </is>
      </c>
      <c r="D590" s="15" t="inlineStr">
        <is>
          <t>355 mL can</t>
        </is>
      </c>
      <c r="E590" s="16" t="n">
        <v>18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Original</t>
        </is>
      </c>
      <c r="P590" s="16" t="n">
        <v>0</v>
      </c>
      <c r="Q590" s="16" t="n">
        <v>65</v>
      </c>
      <c r="R590" s="15" t="inlineStr">
        <is>
          <t>Not listed</t>
        </is>
      </c>
      <c r="S590" s="16" t="n">
        <v>38</v>
      </c>
      <c r="T590" s="16" t="n">
        <v>140</v>
      </c>
      <c r="U590" s="15" t="inlineStr">
        <is>
          <t>HFCS</t>
        </is>
      </c>
      <c r="V590" s="15" t="inlineStr">
        <is>
          <t>Caffeine-free lemon-lime</t>
        </is>
      </c>
      <c r="W590" s="19" t="n"/>
      <c r="X590" s="19" t="n"/>
      <c r="Y590" s="19" t="n"/>
      <c r="Z590" s="19" t="n"/>
      <c r="AA590" s="15" t="inlineStr">
        <is>
          <t>Very High</t>
        </is>
      </c>
      <c r="AB590" s="15" t="inlineStr">
        <is>
          <t>#1 lemon-lime soda</t>
        </is>
      </c>
      <c r="AC590" s="15" t="inlineStr">
        <is>
          <t>Crisp caffeine-free lemon-lime</t>
        </is>
      </c>
      <c r="AD590" s="15" t="inlineStr">
        <is>
          <t>Clean lemon-lime, no caffeine.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355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Sprite</t>
        </is>
      </c>
      <c r="B591" s="15" t="inlineStr">
        <is>
          <t>Sprite Lemon-Lime | Original | 24-pack 355mL</t>
        </is>
      </c>
      <c r="C591" s="15" t="inlineStr">
        <is>
          <t>5) Sparkling water &amp; soda</t>
        </is>
      </c>
      <c r="D591" s="15" t="inlineStr">
        <is>
          <t>355 mL can</t>
        </is>
      </c>
      <c r="E591" s="16" t="n">
        <v>24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Original</t>
        </is>
      </c>
      <c r="P591" s="16" t="n">
        <v>0</v>
      </c>
      <c r="Q591" s="16" t="n">
        <v>65</v>
      </c>
      <c r="R591" s="15" t="inlineStr">
        <is>
          <t>Not listed</t>
        </is>
      </c>
      <c r="S591" s="16" t="n">
        <v>38</v>
      </c>
      <c r="T591" s="16" t="n">
        <v>140</v>
      </c>
      <c r="U591" s="15" t="inlineStr">
        <is>
          <t>HFCS</t>
        </is>
      </c>
      <c r="V591" s="15" t="inlineStr">
        <is>
          <t>Caffeine-free lemon-lime</t>
        </is>
      </c>
      <c r="W591" s="19" t="n"/>
      <c r="X591" s="19" t="n"/>
      <c r="Y591" s="19" t="n"/>
      <c r="Z591" s="19" t="n"/>
      <c r="AA591" s="15" t="inlineStr">
        <is>
          <t>Very High</t>
        </is>
      </c>
      <c r="AB591" s="15" t="inlineStr">
        <is>
          <t>#1 lemon-lime soda</t>
        </is>
      </c>
      <c r="AC591" s="15" t="inlineStr">
        <is>
          <t>Crisp caffeine-free lemon-lime</t>
        </is>
      </c>
      <c r="AD591" s="15" t="inlineStr">
        <is>
          <t>Clean lemon-lime, no caffeine.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355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Sprite</t>
        </is>
      </c>
      <c r="B592" s="15" t="inlineStr">
        <is>
          <t>Sprite Lemon-Lime | Cherry | single 355mL</t>
        </is>
      </c>
      <c r="C592" s="15" t="inlineStr">
        <is>
          <t>5) Sparkling water &amp; soda</t>
        </is>
      </c>
      <c r="D592" s="15" t="inlineStr">
        <is>
          <t>355 mL can</t>
        </is>
      </c>
      <c r="E592" s="16" t="n">
        <v>1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Cherry</t>
        </is>
      </c>
      <c r="P592" s="16" t="n">
        <v>0</v>
      </c>
      <c r="Q592" s="16" t="n">
        <v>65</v>
      </c>
      <c r="R592" s="15" t="inlineStr">
        <is>
          <t>Not listed</t>
        </is>
      </c>
      <c r="S592" s="16" t="n">
        <v>38</v>
      </c>
      <c r="T592" s="16" t="n">
        <v>140</v>
      </c>
      <c r="U592" s="15" t="inlineStr">
        <is>
          <t>HFCS</t>
        </is>
      </c>
      <c r="V592" s="15" t="inlineStr">
        <is>
          <t>Caffeine-free lemon-lime</t>
        </is>
      </c>
      <c r="W592" s="19" t="n"/>
      <c r="X592" s="19" t="n"/>
      <c r="Y592" s="19" t="n"/>
      <c r="Z592" s="19" t="n"/>
      <c r="AA592" s="15" t="inlineStr">
        <is>
          <t>Very High</t>
        </is>
      </c>
      <c r="AB592" s="15" t="inlineStr">
        <is>
          <t>#1 lemon-lime soda</t>
        </is>
      </c>
      <c r="AC592" s="15" t="inlineStr">
        <is>
          <t>Crisp caffeine-free lemon-lime</t>
        </is>
      </c>
      <c r="AD592" s="15" t="inlineStr">
        <is>
          <t>Clean lemon-lime, no caffeine.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355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Sprite</t>
        </is>
      </c>
      <c r="B593" s="15" t="inlineStr">
        <is>
          <t>Sprite Lemon-Lime | Cherry | 8-pack 355mL</t>
        </is>
      </c>
      <c r="C593" s="15" t="inlineStr">
        <is>
          <t>5) Sparkling water &amp; soda</t>
        </is>
      </c>
      <c r="D593" s="15" t="inlineStr">
        <is>
          <t>355 mL can</t>
        </is>
      </c>
      <c r="E593" s="16" t="n">
        <v>8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Cherry</t>
        </is>
      </c>
      <c r="P593" s="16" t="n">
        <v>0</v>
      </c>
      <c r="Q593" s="16" t="n">
        <v>65</v>
      </c>
      <c r="R593" s="15" t="inlineStr">
        <is>
          <t>Not listed</t>
        </is>
      </c>
      <c r="S593" s="16" t="n">
        <v>38</v>
      </c>
      <c r="T593" s="16" t="n">
        <v>140</v>
      </c>
      <c r="U593" s="15" t="inlineStr">
        <is>
          <t>HFCS</t>
        </is>
      </c>
      <c r="V593" s="15" t="inlineStr">
        <is>
          <t>Caffeine-free lemon-lime</t>
        </is>
      </c>
      <c r="W593" s="19" t="n"/>
      <c r="X593" s="19" t="n"/>
      <c r="Y593" s="19" t="n"/>
      <c r="Z593" s="19" t="n"/>
      <c r="AA593" s="15" t="inlineStr">
        <is>
          <t>Very High</t>
        </is>
      </c>
      <c r="AB593" s="15" t="inlineStr">
        <is>
          <t>#1 lemon-lime soda</t>
        </is>
      </c>
      <c r="AC593" s="15" t="inlineStr">
        <is>
          <t>Crisp caffeine-free lemon-lime</t>
        </is>
      </c>
      <c r="AD593" s="15" t="inlineStr">
        <is>
          <t>Clean lemon-lime, no caffeine.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355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Sprite</t>
        </is>
      </c>
      <c r="B594" s="15" t="inlineStr">
        <is>
          <t>Sprite Lemon-Lime | Cherry | 12-pack 355mL</t>
        </is>
      </c>
      <c r="C594" s="15" t="inlineStr">
        <is>
          <t>5) Sparkling water &amp; soda</t>
        </is>
      </c>
      <c r="D594" s="15" t="inlineStr">
        <is>
          <t>355 mL can</t>
        </is>
      </c>
      <c r="E594" s="16" t="n">
        <v>12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Cherry</t>
        </is>
      </c>
      <c r="P594" s="16" t="n">
        <v>0</v>
      </c>
      <c r="Q594" s="16" t="n">
        <v>65</v>
      </c>
      <c r="R594" s="15" t="inlineStr">
        <is>
          <t>Not listed</t>
        </is>
      </c>
      <c r="S594" s="16" t="n">
        <v>38</v>
      </c>
      <c r="T594" s="16" t="n">
        <v>140</v>
      </c>
      <c r="U594" s="15" t="inlineStr">
        <is>
          <t>HFCS</t>
        </is>
      </c>
      <c r="V594" s="15" t="inlineStr">
        <is>
          <t>Caffeine-free lemon-lime</t>
        </is>
      </c>
      <c r="W594" s="19" t="n"/>
      <c r="X594" s="19" t="n"/>
      <c r="Y594" s="19" t="n"/>
      <c r="Z594" s="19" t="n"/>
      <c r="AA594" s="15" t="inlineStr">
        <is>
          <t>Very High</t>
        </is>
      </c>
      <c r="AB594" s="15" t="inlineStr">
        <is>
          <t>#1 lemon-lime soda</t>
        </is>
      </c>
      <c r="AC594" s="15" t="inlineStr">
        <is>
          <t>Crisp caffeine-free lemon-lime</t>
        </is>
      </c>
      <c r="AD594" s="15" t="inlineStr">
        <is>
          <t>Clean lemon-lime, no caffeine.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355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Sprite</t>
        </is>
      </c>
      <c r="B595" s="15" t="inlineStr">
        <is>
          <t>Sprite Lemon-Lime | Cherry | 15-pack 355mL</t>
        </is>
      </c>
      <c r="C595" s="15" t="inlineStr">
        <is>
          <t>5) Sparkling water &amp; soda</t>
        </is>
      </c>
      <c r="D595" s="15" t="inlineStr">
        <is>
          <t>355 mL can</t>
        </is>
      </c>
      <c r="E595" s="16" t="n">
        <v>15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Cherry</t>
        </is>
      </c>
      <c r="P595" s="16" t="n">
        <v>0</v>
      </c>
      <c r="Q595" s="16" t="n">
        <v>65</v>
      </c>
      <c r="R595" s="15" t="inlineStr">
        <is>
          <t>Not listed</t>
        </is>
      </c>
      <c r="S595" s="16" t="n">
        <v>38</v>
      </c>
      <c r="T595" s="16" t="n">
        <v>140</v>
      </c>
      <c r="U595" s="15" t="inlineStr">
        <is>
          <t>HFCS</t>
        </is>
      </c>
      <c r="V595" s="15" t="inlineStr">
        <is>
          <t>Caffeine-free lemon-lime</t>
        </is>
      </c>
      <c r="W595" s="19" t="n"/>
      <c r="X595" s="19" t="n"/>
      <c r="Y595" s="19" t="n"/>
      <c r="Z595" s="19" t="n"/>
      <c r="AA595" s="15" t="inlineStr">
        <is>
          <t>Very High</t>
        </is>
      </c>
      <c r="AB595" s="15" t="inlineStr">
        <is>
          <t>#1 lemon-lime soda</t>
        </is>
      </c>
      <c r="AC595" s="15" t="inlineStr">
        <is>
          <t>Crisp caffeine-free lemon-lime</t>
        </is>
      </c>
      <c r="AD595" s="15" t="inlineStr">
        <is>
          <t>Clean lemon-lime, no caffeine.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355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Sprite</t>
        </is>
      </c>
      <c r="B596" s="15" t="inlineStr">
        <is>
          <t>Sprite Lemon-Lime | Cherry | 18-pack 355mL</t>
        </is>
      </c>
      <c r="C596" s="15" t="inlineStr">
        <is>
          <t>5) Sparkling water &amp; soda</t>
        </is>
      </c>
      <c r="D596" s="15" t="inlineStr">
        <is>
          <t>355 mL can</t>
        </is>
      </c>
      <c r="E596" s="16" t="n">
        <v>18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Cherry</t>
        </is>
      </c>
      <c r="P596" s="16" t="n">
        <v>0</v>
      </c>
      <c r="Q596" s="16" t="n">
        <v>65</v>
      </c>
      <c r="R596" s="15" t="inlineStr">
        <is>
          <t>Not listed</t>
        </is>
      </c>
      <c r="S596" s="16" t="n">
        <v>38</v>
      </c>
      <c r="T596" s="16" t="n">
        <v>140</v>
      </c>
      <c r="U596" s="15" t="inlineStr">
        <is>
          <t>HFCS</t>
        </is>
      </c>
      <c r="V596" s="15" t="inlineStr">
        <is>
          <t>Caffeine-free lemon-lime</t>
        </is>
      </c>
      <c r="W596" s="19" t="n"/>
      <c r="X596" s="19" t="n"/>
      <c r="Y596" s="19" t="n"/>
      <c r="Z596" s="19" t="n"/>
      <c r="AA596" s="15" t="inlineStr">
        <is>
          <t>Very High</t>
        </is>
      </c>
      <c r="AB596" s="15" t="inlineStr">
        <is>
          <t>#1 lemon-lime soda</t>
        </is>
      </c>
      <c r="AC596" s="15" t="inlineStr">
        <is>
          <t>Crisp caffeine-free lemon-lime</t>
        </is>
      </c>
      <c r="AD596" s="15" t="inlineStr">
        <is>
          <t>Clean lemon-lime, no caffeine.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355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Sprite</t>
        </is>
      </c>
      <c r="B597" s="15" t="inlineStr">
        <is>
          <t>Sprite Lemon-Lime | Cherry | 24-pack 355mL</t>
        </is>
      </c>
      <c r="C597" s="15" t="inlineStr">
        <is>
          <t>5) Sparkling water &amp; soda</t>
        </is>
      </c>
      <c r="D597" s="15" t="inlineStr">
        <is>
          <t>355 mL can</t>
        </is>
      </c>
      <c r="E597" s="16" t="n">
        <v>24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Cherry</t>
        </is>
      </c>
      <c r="P597" s="16" t="n">
        <v>0</v>
      </c>
      <c r="Q597" s="16" t="n">
        <v>65</v>
      </c>
      <c r="R597" s="15" t="inlineStr">
        <is>
          <t>Not listed</t>
        </is>
      </c>
      <c r="S597" s="16" t="n">
        <v>38</v>
      </c>
      <c r="T597" s="16" t="n">
        <v>140</v>
      </c>
      <c r="U597" s="15" t="inlineStr">
        <is>
          <t>HFCS</t>
        </is>
      </c>
      <c r="V597" s="15" t="inlineStr">
        <is>
          <t>Caffeine-free lemon-lime</t>
        </is>
      </c>
      <c r="W597" s="19" t="n"/>
      <c r="X597" s="19" t="n"/>
      <c r="Y597" s="19" t="n"/>
      <c r="Z597" s="19" t="n"/>
      <c r="AA597" s="15" t="inlineStr">
        <is>
          <t>Very High</t>
        </is>
      </c>
      <c r="AB597" s="15" t="inlineStr">
        <is>
          <t>#1 lemon-lime soda</t>
        </is>
      </c>
      <c r="AC597" s="15" t="inlineStr">
        <is>
          <t>Crisp caffeine-free lemon-lime</t>
        </is>
      </c>
      <c r="AD597" s="15" t="inlineStr">
        <is>
          <t>Clean lemon-lime, no caffeine.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355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Sprite</t>
        </is>
      </c>
      <c r="B598" s="15" t="inlineStr">
        <is>
          <t>Sprite Lemon-Lime | Tropical | single 355mL</t>
        </is>
      </c>
      <c r="C598" s="15" t="inlineStr">
        <is>
          <t>5) Sparkling water &amp; soda</t>
        </is>
      </c>
      <c r="D598" s="15" t="inlineStr">
        <is>
          <t>355 mL can</t>
        </is>
      </c>
      <c r="E598" s="16" t="n">
        <v>1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Tropical</t>
        </is>
      </c>
      <c r="P598" s="16" t="n">
        <v>0</v>
      </c>
      <c r="Q598" s="16" t="n">
        <v>65</v>
      </c>
      <c r="R598" s="15" t="inlineStr">
        <is>
          <t>Not listed</t>
        </is>
      </c>
      <c r="S598" s="16" t="n">
        <v>38</v>
      </c>
      <c r="T598" s="16" t="n">
        <v>140</v>
      </c>
      <c r="U598" s="15" t="inlineStr">
        <is>
          <t>HFCS</t>
        </is>
      </c>
      <c r="V598" s="15" t="inlineStr">
        <is>
          <t>Caffeine-free lemon-lime</t>
        </is>
      </c>
      <c r="W598" s="19" t="n"/>
      <c r="X598" s="19" t="n"/>
      <c r="Y598" s="19" t="n"/>
      <c r="Z598" s="19" t="n"/>
      <c r="AA598" s="15" t="inlineStr">
        <is>
          <t>Very High</t>
        </is>
      </c>
      <c r="AB598" s="15" t="inlineStr">
        <is>
          <t>#1 lemon-lime soda</t>
        </is>
      </c>
      <c r="AC598" s="15" t="inlineStr">
        <is>
          <t>Crisp caffeine-free lemon-lime</t>
        </is>
      </c>
      <c r="AD598" s="15" t="inlineStr">
        <is>
          <t>Clean lemon-lime, no caffeine.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355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Sprite</t>
        </is>
      </c>
      <c r="B599" s="15" t="inlineStr">
        <is>
          <t>Sprite Lemon-Lime | Tropical | 8-pack 355mL</t>
        </is>
      </c>
      <c r="C599" s="15" t="inlineStr">
        <is>
          <t>5) Sparkling water &amp; soda</t>
        </is>
      </c>
      <c r="D599" s="15" t="inlineStr">
        <is>
          <t>355 mL can</t>
        </is>
      </c>
      <c r="E599" s="16" t="n">
        <v>8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Tropical</t>
        </is>
      </c>
      <c r="P599" s="16" t="n">
        <v>0</v>
      </c>
      <c r="Q599" s="16" t="n">
        <v>65</v>
      </c>
      <c r="R599" s="15" t="inlineStr">
        <is>
          <t>Not listed</t>
        </is>
      </c>
      <c r="S599" s="16" t="n">
        <v>38</v>
      </c>
      <c r="T599" s="16" t="n">
        <v>140</v>
      </c>
      <c r="U599" s="15" t="inlineStr">
        <is>
          <t>HFCS</t>
        </is>
      </c>
      <c r="V599" s="15" t="inlineStr">
        <is>
          <t>Caffeine-free lemon-lime</t>
        </is>
      </c>
      <c r="W599" s="19" t="n"/>
      <c r="X599" s="19" t="n"/>
      <c r="Y599" s="19" t="n"/>
      <c r="Z599" s="19" t="n"/>
      <c r="AA599" s="15" t="inlineStr">
        <is>
          <t>Very High</t>
        </is>
      </c>
      <c r="AB599" s="15" t="inlineStr">
        <is>
          <t>#1 lemon-lime soda</t>
        </is>
      </c>
      <c r="AC599" s="15" t="inlineStr">
        <is>
          <t>Crisp caffeine-free lemon-lime</t>
        </is>
      </c>
      <c r="AD599" s="15" t="inlineStr">
        <is>
          <t>Clean lemon-lime, no caffeine.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355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Sprite</t>
        </is>
      </c>
      <c r="B600" s="15" t="inlineStr">
        <is>
          <t>Sprite Lemon-Lime | Tropical | 12-pack 355mL</t>
        </is>
      </c>
      <c r="C600" s="15" t="inlineStr">
        <is>
          <t>5) Sparkling water &amp; soda</t>
        </is>
      </c>
      <c r="D600" s="15" t="inlineStr">
        <is>
          <t>355 mL can</t>
        </is>
      </c>
      <c r="E600" s="16" t="n">
        <v>12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Tropical</t>
        </is>
      </c>
      <c r="P600" s="16" t="n">
        <v>0</v>
      </c>
      <c r="Q600" s="16" t="n">
        <v>65</v>
      </c>
      <c r="R600" s="15" t="inlineStr">
        <is>
          <t>Not listed</t>
        </is>
      </c>
      <c r="S600" s="16" t="n">
        <v>38</v>
      </c>
      <c r="T600" s="16" t="n">
        <v>140</v>
      </c>
      <c r="U600" s="15" t="inlineStr">
        <is>
          <t>HFCS</t>
        </is>
      </c>
      <c r="V600" s="15" t="inlineStr">
        <is>
          <t>Caffeine-free lemon-lime</t>
        </is>
      </c>
      <c r="W600" s="19" t="n"/>
      <c r="X600" s="19" t="n"/>
      <c r="Y600" s="19" t="n"/>
      <c r="Z600" s="19" t="n"/>
      <c r="AA600" s="15" t="inlineStr">
        <is>
          <t>Very High</t>
        </is>
      </c>
      <c r="AB600" s="15" t="inlineStr">
        <is>
          <t>#1 lemon-lime soda</t>
        </is>
      </c>
      <c r="AC600" s="15" t="inlineStr">
        <is>
          <t>Crisp caffeine-free lemon-lime</t>
        </is>
      </c>
      <c r="AD600" s="15" t="inlineStr">
        <is>
          <t>Clean lemon-lime, no caffeine.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355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Sprite</t>
        </is>
      </c>
      <c r="B601" s="15" t="inlineStr">
        <is>
          <t>Sprite Lemon-Lime | Tropical | 15-pack 355mL</t>
        </is>
      </c>
      <c r="C601" s="15" t="inlineStr">
        <is>
          <t>5) Sparkling water &amp; soda</t>
        </is>
      </c>
      <c r="D601" s="15" t="inlineStr">
        <is>
          <t>355 mL can</t>
        </is>
      </c>
      <c r="E601" s="16" t="n">
        <v>15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Tropical</t>
        </is>
      </c>
      <c r="P601" s="16" t="n">
        <v>0</v>
      </c>
      <c r="Q601" s="16" t="n">
        <v>65</v>
      </c>
      <c r="R601" s="15" t="inlineStr">
        <is>
          <t>Not listed</t>
        </is>
      </c>
      <c r="S601" s="16" t="n">
        <v>38</v>
      </c>
      <c r="T601" s="16" t="n">
        <v>140</v>
      </c>
      <c r="U601" s="15" t="inlineStr">
        <is>
          <t>HFCS</t>
        </is>
      </c>
      <c r="V601" s="15" t="inlineStr">
        <is>
          <t>Caffeine-free lemon-lime</t>
        </is>
      </c>
      <c r="W601" s="19" t="n"/>
      <c r="X601" s="19" t="n"/>
      <c r="Y601" s="19" t="n"/>
      <c r="Z601" s="19" t="n"/>
      <c r="AA601" s="15" t="inlineStr">
        <is>
          <t>Very High</t>
        </is>
      </c>
      <c r="AB601" s="15" t="inlineStr">
        <is>
          <t>#1 lemon-lime soda</t>
        </is>
      </c>
      <c r="AC601" s="15" t="inlineStr">
        <is>
          <t>Crisp caffeine-free lemon-lime</t>
        </is>
      </c>
      <c r="AD601" s="15" t="inlineStr">
        <is>
          <t>Clean lemon-lime, no caffeine.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355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Sprite</t>
        </is>
      </c>
      <c r="B602" s="15" t="inlineStr">
        <is>
          <t>Sprite Lemon-Lime | Tropical | 18-pack 355mL</t>
        </is>
      </c>
      <c r="C602" s="15" t="inlineStr">
        <is>
          <t>5) Sparkling water &amp; soda</t>
        </is>
      </c>
      <c r="D602" s="15" t="inlineStr">
        <is>
          <t>355 mL can</t>
        </is>
      </c>
      <c r="E602" s="16" t="n">
        <v>18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Tropical</t>
        </is>
      </c>
      <c r="P602" s="16" t="n">
        <v>0</v>
      </c>
      <c r="Q602" s="16" t="n">
        <v>65</v>
      </c>
      <c r="R602" s="15" t="inlineStr">
        <is>
          <t>Not listed</t>
        </is>
      </c>
      <c r="S602" s="16" t="n">
        <v>38</v>
      </c>
      <c r="T602" s="16" t="n">
        <v>140</v>
      </c>
      <c r="U602" s="15" t="inlineStr">
        <is>
          <t>HFCS</t>
        </is>
      </c>
      <c r="V602" s="15" t="inlineStr">
        <is>
          <t>Caffeine-free lemon-lime</t>
        </is>
      </c>
      <c r="W602" s="19" t="n"/>
      <c r="X602" s="19" t="n"/>
      <c r="Y602" s="19" t="n"/>
      <c r="Z602" s="19" t="n"/>
      <c r="AA602" s="15" t="inlineStr">
        <is>
          <t>Very High</t>
        </is>
      </c>
      <c r="AB602" s="15" t="inlineStr">
        <is>
          <t>#1 lemon-lime soda</t>
        </is>
      </c>
      <c r="AC602" s="15" t="inlineStr">
        <is>
          <t>Crisp caffeine-free lemon-lime</t>
        </is>
      </c>
      <c r="AD602" s="15" t="inlineStr">
        <is>
          <t>Clean lemon-lime, no caffeine.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355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Sprite</t>
        </is>
      </c>
      <c r="B603" s="15" t="inlineStr">
        <is>
          <t>Sprite Lemon-Lime | Tropical | 24-pack 355mL</t>
        </is>
      </c>
      <c r="C603" s="15" t="inlineStr">
        <is>
          <t>5) Sparkling water &amp; soda</t>
        </is>
      </c>
      <c r="D603" s="15" t="inlineStr">
        <is>
          <t>355 mL can</t>
        </is>
      </c>
      <c r="E603" s="16" t="n">
        <v>24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Tropical</t>
        </is>
      </c>
      <c r="P603" s="16" t="n">
        <v>0</v>
      </c>
      <c r="Q603" s="16" t="n">
        <v>65</v>
      </c>
      <c r="R603" s="15" t="inlineStr">
        <is>
          <t>Not listed</t>
        </is>
      </c>
      <c r="S603" s="16" t="n">
        <v>38</v>
      </c>
      <c r="T603" s="16" t="n">
        <v>140</v>
      </c>
      <c r="U603" s="15" t="inlineStr">
        <is>
          <t>HFCS</t>
        </is>
      </c>
      <c r="V603" s="15" t="inlineStr">
        <is>
          <t>Caffeine-free lemon-lime</t>
        </is>
      </c>
      <c r="W603" s="19" t="n"/>
      <c r="X603" s="19" t="n"/>
      <c r="Y603" s="19" t="n"/>
      <c r="Z603" s="19" t="n"/>
      <c r="AA603" s="15" t="inlineStr">
        <is>
          <t>Very High</t>
        </is>
      </c>
      <c r="AB603" s="15" t="inlineStr">
        <is>
          <t>#1 lemon-lime soda</t>
        </is>
      </c>
      <c r="AC603" s="15" t="inlineStr">
        <is>
          <t>Crisp caffeine-free lemon-lime</t>
        </is>
      </c>
      <c r="AD603" s="15" t="inlineStr">
        <is>
          <t>Clean lemon-lime, no caffeine.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355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Sprite</t>
        </is>
      </c>
      <c r="B604" s="15" t="inlineStr">
        <is>
          <t>Sprite Zero Sugar | Original | single 355mL</t>
        </is>
      </c>
      <c r="C604" s="15" t="inlineStr">
        <is>
          <t>5) Sparkling water &amp; soda</t>
        </is>
      </c>
      <c r="D604" s="15" t="inlineStr">
        <is>
          <t>355 mL can</t>
        </is>
      </c>
      <c r="E604" s="16" t="n">
        <v>1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Original</t>
        </is>
      </c>
      <c r="P604" s="16" t="n">
        <v>0</v>
      </c>
      <c r="Q604" s="16" t="n">
        <v>40</v>
      </c>
      <c r="R604" s="15" t="inlineStr">
        <is>
          <t>Not listed</t>
        </is>
      </c>
      <c r="S604" s="16" t="n">
        <v>0</v>
      </c>
      <c r="T604" s="16" t="n">
        <v>0</v>
      </c>
      <c r="U604" s="15" t="inlineStr">
        <is>
          <t>Aspartame + acesulfame-K</t>
        </is>
      </c>
      <c r="V604" s="15" t="inlineStr">
        <is>
          <t>Zero sugar lemon-lime</t>
        </is>
      </c>
      <c r="W604" s="19" t="n"/>
      <c r="X604" s="19" t="n"/>
      <c r="Y604" s="19" t="n"/>
      <c r="Z604" s="19" t="n"/>
      <c r="AA604" s="15" t="inlineStr">
        <is>
          <t>High</t>
        </is>
      </c>
      <c r="AB604" s="15" t="inlineStr">
        <is>
          <t>Zero-sugar variant</t>
        </is>
      </c>
      <c r="AC604" s="15" t="inlineStr">
        <is>
          <t>Zero-sugar lemon-lime</t>
        </is>
      </c>
      <c r="AD604" s="15" t="inlineStr">
        <is>
          <t>Lemon-lime without sugar.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355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Sprite</t>
        </is>
      </c>
      <c r="B605" s="15" t="inlineStr">
        <is>
          <t>Sprite Zero Sugar | Original | 8-pack 355mL</t>
        </is>
      </c>
      <c r="C605" s="15" t="inlineStr">
        <is>
          <t>5) Sparkling water &amp; soda</t>
        </is>
      </c>
      <c r="D605" s="15" t="inlineStr">
        <is>
          <t>355 mL can</t>
        </is>
      </c>
      <c r="E605" s="16" t="n">
        <v>8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Original</t>
        </is>
      </c>
      <c r="P605" s="16" t="n">
        <v>0</v>
      </c>
      <c r="Q605" s="16" t="n">
        <v>40</v>
      </c>
      <c r="R605" s="15" t="inlineStr">
        <is>
          <t>Not listed</t>
        </is>
      </c>
      <c r="S605" s="16" t="n">
        <v>0</v>
      </c>
      <c r="T605" s="16" t="n">
        <v>0</v>
      </c>
      <c r="U605" s="15" t="inlineStr">
        <is>
          <t>Aspartame + acesulfame-K</t>
        </is>
      </c>
      <c r="V605" s="15" t="inlineStr">
        <is>
          <t>Zero sugar lemon-lime</t>
        </is>
      </c>
      <c r="W605" s="19" t="n"/>
      <c r="X605" s="19" t="n"/>
      <c r="Y605" s="19" t="n"/>
      <c r="Z605" s="19" t="n"/>
      <c r="AA605" s="15" t="inlineStr">
        <is>
          <t>High</t>
        </is>
      </c>
      <c r="AB605" s="15" t="inlineStr">
        <is>
          <t>Zero-sugar variant</t>
        </is>
      </c>
      <c r="AC605" s="15" t="inlineStr">
        <is>
          <t>Zero-sugar lemon-lime</t>
        </is>
      </c>
      <c r="AD605" s="15" t="inlineStr">
        <is>
          <t>Lemon-lime without sugar.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355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Sprite</t>
        </is>
      </c>
      <c r="B606" s="15" t="inlineStr">
        <is>
          <t>Sprite Zero Sugar | Original | 12-pack 355mL</t>
        </is>
      </c>
      <c r="C606" s="15" t="inlineStr">
        <is>
          <t>5) Sparkling water &amp; soda</t>
        </is>
      </c>
      <c r="D606" s="15" t="inlineStr">
        <is>
          <t>355 mL can</t>
        </is>
      </c>
      <c r="E606" s="16" t="n">
        <v>12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Original</t>
        </is>
      </c>
      <c r="P606" s="16" t="n">
        <v>0</v>
      </c>
      <c r="Q606" s="16" t="n">
        <v>40</v>
      </c>
      <c r="R606" s="15" t="inlineStr">
        <is>
          <t>Not listed</t>
        </is>
      </c>
      <c r="S606" s="16" t="n">
        <v>0</v>
      </c>
      <c r="T606" s="16" t="n">
        <v>0</v>
      </c>
      <c r="U606" s="15" t="inlineStr">
        <is>
          <t>Aspartame + acesulfame-K</t>
        </is>
      </c>
      <c r="V606" s="15" t="inlineStr">
        <is>
          <t>Zero sugar lemon-lime</t>
        </is>
      </c>
      <c r="W606" s="19" t="n"/>
      <c r="X606" s="19" t="n"/>
      <c r="Y606" s="19" t="n"/>
      <c r="Z606" s="19" t="n"/>
      <c r="AA606" s="15" t="inlineStr">
        <is>
          <t>High</t>
        </is>
      </c>
      <c r="AB606" s="15" t="inlineStr">
        <is>
          <t>Zero-sugar variant</t>
        </is>
      </c>
      <c r="AC606" s="15" t="inlineStr">
        <is>
          <t>Zero-sugar lemon-lime</t>
        </is>
      </c>
      <c r="AD606" s="15" t="inlineStr">
        <is>
          <t>Lemon-lime without sugar.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355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Sprite</t>
        </is>
      </c>
      <c r="B607" s="15" t="inlineStr">
        <is>
          <t>Sprite Zero Sugar | Original | 15-pack 355mL</t>
        </is>
      </c>
      <c r="C607" s="15" t="inlineStr">
        <is>
          <t>5) Sparkling water &amp; soda</t>
        </is>
      </c>
      <c r="D607" s="15" t="inlineStr">
        <is>
          <t>355 mL can</t>
        </is>
      </c>
      <c r="E607" s="16" t="n">
        <v>15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Original</t>
        </is>
      </c>
      <c r="P607" s="16" t="n">
        <v>0</v>
      </c>
      <c r="Q607" s="16" t="n">
        <v>40</v>
      </c>
      <c r="R607" s="15" t="inlineStr">
        <is>
          <t>Not listed</t>
        </is>
      </c>
      <c r="S607" s="16" t="n">
        <v>0</v>
      </c>
      <c r="T607" s="16" t="n">
        <v>0</v>
      </c>
      <c r="U607" s="15" t="inlineStr">
        <is>
          <t>Aspartame + acesulfame-K</t>
        </is>
      </c>
      <c r="V607" s="15" t="inlineStr">
        <is>
          <t>Zero sugar lemon-lime</t>
        </is>
      </c>
      <c r="W607" s="19" t="n"/>
      <c r="X607" s="19" t="n"/>
      <c r="Y607" s="19" t="n"/>
      <c r="Z607" s="19" t="n"/>
      <c r="AA607" s="15" t="inlineStr">
        <is>
          <t>High</t>
        </is>
      </c>
      <c r="AB607" s="15" t="inlineStr">
        <is>
          <t>Zero-sugar variant</t>
        </is>
      </c>
      <c r="AC607" s="15" t="inlineStr">
        <is>
          <t>Zero-sugar lemon-lime</t>
        </is>
      </c>
      <c r="AD607" s="15" t="inlineStr">
        <is>
          <t>Lemon-lime without sugar.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355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Sprite</t>
        </is>
      </c>
      <c r="B608" s="15" t="inlineStr">
        <is>
          <t>Sprite Zero Sugar | Original | 18-pack 355mL</t>
        </is>
      </c>
      <c r="C608" s="15" t="inlineStr">
        <is>
          <t>5) Sparkling water &amp; soda</t>
        </is>
      </c>
      <c r="D608" s="15" t="inlineStr">
        <is>
          <t>355 mL can</t>
        </is>
      </c>
      <c r="E608" s="16" t="n">
        <v>18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Original</t>
        </is>
      </c>
      <c r="P608" s="16" t="n">
        <v>0</v>
      </c>
      <c r="Q608" s="16" t="n">
        <v>40</v>
      </c>
      <c r="R608" s="15" t="inlineStr">
        <is>
          <t>Not listed</t>
        </is>
      </c>
      <c r="S608" s="16" t="n">
        <v>0</v>
      </c>
      <c r="T608" s="16" t="n">
        <v>0</v>
      </c>
      <c r="U608" s="15" t="inlineStr">
        <is>
          <t>Aspartame + acesulfame-K</t>
        </is>
      </c>
      <c r="V608" s="15" t="inlineStr">
        <is>
          <t>Zero sugar lemon-lime</t>
        </is>
      </c>
      <c r="W608" s="19" t="n"/>
      <c r="X608" s="19" t="n"/>
      <c r="Y608" s="19" t="n"/>
      <c r="Z608" s="19" t="n"/>
      <c r="AA608" s="15" t="inlineStr">
        <is>
          <t>High</t>
        </is>
      </c>
      <c r="AB608" s="15" t="inlineStr">
        <is>
          <t>Zero-sugar variant</t>
        </is>
      </c>
      <c r="AC608" s="15" t="inlineStr">
        <is>
          <t>Zero-sugar lemon-lime</t>
        </is>
      </c>
      <c r="AD608" s="15" t="inlineStr">
        <is>
          <t>Lemon-lime without sugar.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355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Sprite</t>
        </is>
      </c>
      <c r="B609" s="15" t="inlineStr">
        <is>
          <t>Sprite Zero Sugar | Original | 24-pack 355mL</t>
        </is>
      </c>
      <c r="C609" s="15" t="inlineStr">
        <is>
          <t>5) Sparkling water &amp; soda</t>
        </is>
      </c>
      <c r="D609" s="15" t="inlineStr">
        <is>
          <t>355 mL can</t>
        </is>
      </c>
      <c r="E609" s="16" t="n">
        <v>24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Original</t>
        </is>
      </c>
      <c r="P609" s="16" t="n">
        <v>0</v>
      </c>
      <c r="Q609" s="16" t="n">
        <v>40</v>
      </c>
      <c r="R609" s="15" t="inlineStr">
        <is>
          <t>Not listed</t>
        </is>
      </c>
      <c r="S609" s="16" t="n">
        <v>0</v>
      </c>
      <c r="T609" s="16" t="n">
        <v>0</v>
      </c>
      <c r="U609" s="15" t="inlineStr">
        <is>
          <t>Aspartame + acesulfame-K</t>
        </is>
      </c>
      <c r="V609" s="15" t="inlineStr">
        <is>
          <t>Zero sugar lemon-lime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Zero-sugar variant</t>
        </is>
      </c>
      <c r="AC609" s="15" t="inlineStr">
        <is>
          <t>Zero-sugar lemon-lime</t>
        </is>
      </c>
      <c r="AD609" s="15" t="inlineStr">
        <is>
          <t>Lemon-lime without sugar.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355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Fanta</t>
        </is>
      </c>
      <c r="B610" s="15" t="inlineStr">
        <is>
          <t>Fanta Orange | Orange | single 355mL</t>
        </is>
      </c>
      <c r="C610" s="15" t="inlineStr">
        <is>
          <t>5) Sparkling water &amp; soda</t>
        </is>
      </c>
      <c r="D610" s="15" t="inlineStr">
        <is>
          <t>355 mL can</t>
        </is>
      </c>
      <c r="E610" s="16" t="n">
        <v>1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Orange</t>
        </is>
      </c>
      <c r="P610" s="16" t="n">
        <v>0</v>
      </c>
      <c r="Q610" s="16" t="n">
        <v>55</v>
      </c>
      <c r="R610" s="15" t="inlineStr">
        <is>
          <t>Not listed</t>
        </is>
      </c>
      <c r="S610" s="16" t="n">
        <v>44</v>
      </c>
      <c r="T610" s="16" t="n">
        <v>160</v>
      </c>
      <c r="U610" s="15" t="inlineStr">
        <is>
          <t>HFCS</t>
        </is>
      </c>
      <c r="V610" s="15" t="inlineStr">
        <is>
          <t>Fruit-flavoured soda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Leading orange soda</t>
        </is>
      </c>
      <c r="AC610" s="15" t="inlineStr">
        <is>
          <t>Bright fruity orange soda</t>
        </is>
      </c>
      <c r="AD610" s="15" t="inlineStr">
        <is>
          <t>Sweet fruity flavour, no caffeine.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355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Fanta</t>
        </is>
      </c>
      <c r="B611" s="15" t="inlineStr">
        <is>
          <t>Fanta Orange | Orange | 8-pack 355mL</t>
        </is>
      </c>
      <c r="C611" s="15" t="inlineStr">
        <is>
          <t>5) Sparkling water &amp; soda</t>
        </is>
      </c>
      <c r="D611" s="15" t="inlineStr">
        <is>
          <t>355 mL can</t>
        </is>
      </c>
      <c r="E611" s="16" t="n">
        <v>8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Orange</t>
        </is>
      </c>
      <c r="P611" s="16" t="n">
        <v>0</v>
      </c>
      <c r="Q611" s="16" t="n">
        <v>55</v>
      </c>
      <c r="R611" s="15" t="inlineStr">
        <is>
          <t>Not listed</t>
        </is>
      </c>
      <c r="S611" s="16" t="n">
        <v>44</v>
      </c>
      <c r="T611" s="16" t="n">
        <v>160</v>
      </c>
      <c r="U611" s="15" t="inlineStr">
        <is>
          <t>HFCS</t>
        </is>
      </c>
      <c r="V611" s="15" t="inlineStr">
        <is>
          <t>Fruit-flavoured soda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Leading orange soda</t>
        </is>
      </c>
      <c r="AC611" s="15" t="inlineStr">
        <is>
          <t>Bright fruity orange soda</t>
        </is>
      </c>
      <c r="AD611" s="15" t="inlineStr">
        <is>
          <t>Sweet fruity flavour, no caffeine.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355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Fanta</t>
        </is>
      </c>
      <c r="B612" s="15" t="inlineStr">
        <is>
          <t>Fanta Orange | Orange | 12-pack 355mL</t>
        </is>
      </c>
      <c r="C612" s="15" t="inlineStr">
        <is>
          <t>5) Sparkling water &amp; soda</t>
        </is>
      </c>
      <c r="D612" s="15" t="inlineStr">
        <is>
          <t>355 mL can</t>
        </is>
      </c>
      <c r="E612" s="16" t="n">
        <v>12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Orange</t>
        </is>
      </c>
      <c r="P612" s="16" t="n">
        <v>0</v>
      </c>
      <c r="Q612" s="16" t="n">
        <v>55</v>
      </c>
      <c r="R612" s="15" t="inlineStr">
        <is>
          <t>Not listed</t>
        </is>
      </c>
      <c r="S612" s="16" t="n">
        <v>44</v>
      </c>
      <c r="T612" s="16" t="n">
        <v>160</v>
      </c>
      <c r="U612" s="15" t="inlineStr">
        <is>
          <t>HFCS</t>
        </is>
      </c>
      <c r="V612" s="15" t="inlineStr">
        <is>
          <t>Fruit-flavoured soda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Leading orange soda</t>
        </is>
      </c>
      <c r="AC612" s="15" t="inlineStr">
        <is>
          <t>Bright fruity orange soda</t>
        </is>
      </c>
      <c r="AD612" s="15" t="inlineStr">
        <is>
          <t>Sweet fruity flavour, no caffeine.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355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Fanta</t>
        </is>
      </c>
      <c r="B613" s="15" t="inlineStr">
        <is>
          <t>Fanta Orange | Orange | 15-pack 355mL</t>
        </is>
      </c>
      <c r="C613" s="15" t="inlineStr">
        <is>
          <t>5) Sparkling water &amp; soda</t>
        </is>
      </c>
      <c r="D613" s="15" t="inlineStr">
        <is>
          <t>355 mL can</t>
        </is>
      </c>
      <c r="E613" s="16" t="n">
        <v>15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Orange</t>
        </is>
      </c>
      <c r="P613" s="16" t="n">
        <v>0</v>
      </c>
      <c r="Q613" s="16" t="n">
        <v>55</v>
      </c>
      <c r="R613" s="15" t="inlineStr">
        <is>
          <t>Not listed</t>
        </is>
      </c>
      <c r="S613" s="16" t="n">
        <v>44</v>
      </c>
      <c r="T613" s="16" t="n">
        <v>160</v>
      </c>
      <c r="U613" s="15" t="inlineStr">
        <is>
          <t>HFCS</t>
        </is>
      </c>
      <c r="V613" s="15" t="inlineStr">
        <is>
          <t>Fruit-flavoured soda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Leading orange soda</t>
        </is>
      </c>
      <c r="AC613" s="15" t="inlineStr">
        <is>
          <t>Bright fruity orange soda</t>
        </is>
      </c>
      <c r="AD613" s="15" t="inlineStr">
        <is>
          <t>Sweet fruity flavour, no caffeine.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355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Fanta</t>
        </is>
      </c>
      <c r="B614" s="15" t="inlineStr">
        <is>
          <t>Fanta Orange | Orange | 18-pack 355mL</t>
        </is>
      </c>
      <c r="C614" s="15" t="inlineStr">
        <is>
          <t>5) Sparkling water &amp; soda</t>
        </is>
      </c>
      <c r="D614" s="15" t="inlineStr">
        <is>
          <t>355 mL can</t>
        </is>
      </c>
      <c r="E614" s="16" t="n">
        <v>18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Orange</t>
        </is>
      </c>
      <c r="P614" s="16" t="n">
        <v>0</v>
      </c>
      <c r="Q614" s="16" t="n">
        <v>55</v>
      </c>
      <c r="R614" s="15" t="inlineStr">
        <is>
          <t>Not listed</t>
        </is>
      </c>
      <c r="S614" s="16" t="n">
        <v>44</v>
      </c>
      <c r="T614" s="16" t="n">
        <v>160</v>
      </c>
      <c r="U614" s="15" t="inlineStr">
        <is>
          <t>HFCS</t>
        </is>
      </c>
      <c r="V614" s="15" t="inlineStr">
        <is>
          <t>Fruit-flavoured soda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Leading orange soda</t>
        </is>
      </c>
      <c r="AC614" s="15" t="inlineStr">
        <is>
          <t>Bright fruity orange soda</t>
        </is>
      </c>
      <c r="AD614" s="15" t="inlineStr">
        <is>
          <t>Sweet fruity flavour, no caffeine.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355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Fanta</t>
        </is>
      </c>
      <c r="B615" s="15" t="inlineStr">
        <is>
          <t>Fanta Orange | Orange | 24-pack 355mL</t>
        </is>
      </c>
      <c r="C615" s="15" t="inlineStr">
        <is>
          <t>5) Sparkling water &amp; soda</t>
        </is>
      </c>
      <c r="D615" s="15" t="inlineStr">
        <is>
          <t>355 mL can</t>
        </is>
      </c>
      <c r="E615" s="16" t="n">
        <v>24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Orange</t>
        </is>
      </c>
      <c r="P615" s="16" t="n">
        <v>0</v>
      </c>
      <c r="Q615" s="16" t="n">
        <v>55</v>
      </c>
      <c r="R615" s="15" t="inlineStr">
        <is>
          <t>Not listed</t>
        </is>
      </c>
      <c r="S615" s="16" t="n">
        <v>44</v>
      </c>
      <c r="T615" s="16" t="n">
        <v>160</v>
      </c>
      <c r="U615" s="15" t="inlineStr">
        <is>
          <t>HFCS</t>
        </is>
      </c>
      <c r="V615" s="15" t="inlineStr">
        <is>
          <t>Fruit-flavoured soda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Leading orange soda</t>
        </is>
      </c>
      <c r="AC615" s="15" t="inlineStr">
        <is>
          <t>Bright fruity orange soda</t>
        </is>
      </c>
      <c r="AD615" s="15" t="inlineStr">
        <is>
          <t>Sweet fruity flavour, no caffeine.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355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Fanta</t>
        </is>
      </c>
      <c r="B616" s="15" t="inlineStr">
        <is>
          <t>Fanta Orange | Grape | single 355mL</t>
        </is>
      </c>
      <c r="C616" s="15" t="inlineStr">
        <is>
          <t>5) Sparkling water &amp; soda</t>
        </is>
      </c>
      <c r="D616" s="15" t="inlineStr">
        <is>
          <t>355 mL can</t>
        </is>
      </c>
      <c r="E616" s="16" t="n">
        <v>1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Grape</t>
        </is>
      </c>
      <c r="P616" s="16" t="n">
        <v>0</v>
      </c>
      <c r="Q616" s="16" t="n">
        <v>55</v>
      </c>
      <c r="R616" s="15" t="inlineStr">
        <is>
          <t>Not listed</t>
        </is>
      </c>
      <c r="S616" s="16" t="n">
        <v>44</v>
      </c>
      <c r="T616" s="16" t="n">
        <v>160</v>
      </c>
      <c r="U616" s="15" t="inlineStr">
        <is>
          <t>HFCS</t>
        </is>
      </c>
      <c r="V616" s="15" t="inlineStr">
        <is>
          <t>Fruit-flavoured soda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Leading orange soda</t>
        </is>
      </c>
      <c r="AC616" s="15" t="inlineStr">
        <is>
          <t>Bright fruity orange soda</t>
        </is>
      </c>
      <c r="AD616" s="15" t="inlineStr">
        <is>
          <t>Sweet fruity flavour, no caffeine.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355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Fanta</t>
        </is>
      </c>
      <c r="B617" s="15" t="inlineStr">
        <is>
          <t>Fanta Orange | Grape | 8-pack 355mL</t>
        </is>
      </c>
      <c r="C617" s="15" t="inlineStr">
        <is>
          <t>5) Sparkling water &amp; soda</t>
        </is>
      </c>
      <c r="D617" s="15" t="inlineStr">
        <is>
          <t>355 mL can</t>
        </is>
      </c>
      <c r="E617" s="16" t="n">
        <v>8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Grape</t>
        </is>
      </c>
      <c r="P617" s="16" t="n">
        <v>0</v>
      </c>
      <c r="Q617" s="16" t="n">
        <v>55</v>
      </c>
      <c r="R617" s="15" t="inlineStr">
        <is>
          <t>Not listed</t>
        </is>
      </c>
      <c r="S617" s="16" t="n">
        <v>44</v>
      </c>
      <c r="T617" s="16" t="n">
        <v>160</v>
      </c>
      <c r="U617" s="15" t="inlineStr">
        <is>
          <t>HFCS</t>
        </is>
      </c>
      <c r="V617" s="15" t="inlineStr">
        <is>
          <t>Fruit-flavoured soda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Leading orange soda</t>
        </is>
      </c>
      <c r="AC617" s="15" t="inlineStr">
        <is>
          <t>Bright fruity orange soda</t>
        </is>
      </c>
      <c r="AD617" s="15" t="inlineStr">
        <is>
          <t>Sweet fruity flavour, no caffeine.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355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Fanta</t>
        </is>
      </c>
      <c r="B618" s="15" t="inlineStr">
        <is>
          <t>Fanta Orange | Grape | 12-pack 355mL</t>
        </is>
      </c>
      <c r="C618" s="15" t="inlineStr">
        <is>
          <t>5) Sparkling water &amp; soda</t>
        </is>
      </c>
      <c r="D618" s="15" t="inlineStr">
        <is>
          <t>355 mL can</t>
        </is>
      </c>
      <c r="E618" s="16" t="n">
        <v>12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Grape</t>
        </is>
      </c>
      <c r="P618" s="16" t="n">
        <v>0</v>
      </c>
      <c r="Q618" s="16" t="n">
        <v>55</v>
      </c>
      <c r="R618" s="15" t="inlineStr">
        <is>
          <t>Not listed</t>
        </is>
      </c>
      <c r="S618" s="16" t="n">
        <v>44</v>
      </c>
      <c r="T618" s="16" t="n">
        <v>160</v>
      </c>
      <c r="U618" s="15" t="inlineStr">
        <is>
          <t>HFCS</t>
        </is>
      </c>
      <c r="V618" s="15" t="inlineStr">
        <is>
          <t>Fruit-flavoured soda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Leading orange soda</t>
        </is>
      </c>
      <c r="AC618" s="15" t="inlineStr">
        <is>
          <t>Bright fruity orange soda</t>
        </is>
      </c>
      <c r="AD618" s="15" t="inlineStr">
        <is>
          <t>Sweet fruity flavour, no caffeine.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355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Fanta</t>
        </is>
      </c>
      <c r="B619" s="15" t="inlineStr">
        <is>
          <t>Fanta Orange | Grape | 15-pack 355mL</t>
        </is>
      </c>
      <c r="C619" s="15" t="inlineStr">
        <is>
          <t>5) Sparkling water &amp; soda</t>
        </is>
      </c>
      <c r="D619" s="15" t="inlineStr">
        <is>
          <t>355 mL can</t>
        </is>
      </c>
      <c r="E619" s="16" t="n">
        <v>15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Grape</t>
        </is>
      </c>
      <c r="P619" s="16" t="n">
        <v>0</v>
      </c>
      <c r="Q619" s="16" t="n">
        <v>55</v>
      </c>
      <c r="R619" s="15" t="inlineStr">
        <is>
          <t>Not listed</t>
        </is>
      </c>
      <c r="S619" s="16" t="n">
        <v>44</v>
      </c>
      <c r="T619" s="16" t="n">
        <v>160</v>
      </c>
      <c r="U619" s="15" t="inlineStr">
        <is>
          <t>HFCS</t>
        </is>
      </c>
      <c r="V619" s="15" t="inlineStr">
        <is>
          <t>Fruit-flavoured soda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Leading orange soda</t>
        </is>
      </c>
      <c r="AC619" s="15" t="inlineStr">
        <is>
          <t>Bright fruity orange soda</t>
        </is>
      </c>
      <c r="AD619" s="15" t="inlineStr">
        <is>
          <t>Sweet fruity flavour, no caffeine.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355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Fanta</t>
        </is>
      </c>
      <c r="B620" s="15" t="inlineStr">
        <is>
          <t>Fanta Orange | Grape | 18-pack 355mL</t>
        </is>
      </c>
      <c r="C620" s="15" t="inlineStr">
        <is>
          <t>5) Sparkling water &amp; soda</t>
        </is>
      </c>
      <c r="D620" s="15" t="inlineStr">
        <is>
          <t>355 mL can</t>
        </is>
      </c>
      <c r="E620" s="16" t="n">
        <v>18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Grape</t>
        </is>
      </c>
      <c r="P620" s="16" t="n">
        <v>0</v>
      </c>
      <c r="Q620" s="16" t="n">
        <v>55</v>
      </c>
      <c r="R620" s="15" t="inlineStr">
        <is>
          <t>Not listed</t>
        </is>
      </c>
      <c r="S620" s="16" t="n">
        <v>44</v>
      </c>
      <c r="T620" s="16" t="n">
        <v>160</v>
      </c>
      <c r="U620" s="15" t="inlineStr">
        <is>
          <t>HFCS</t>
        </is>
      </c>
      <c r="V620" s="15" t="inlineStr">
        <is>
          <t>Fruit-flavoured soda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Leading orange soda</t>
        </is>
      </c>
      <c r="AC620" s="15" t="inlineStr">
        <is>
          <t>Bright fruity orange soda</t>
        </is>
      </c>
      <c r="AD620" s="15" t="inlineStr">
        <is>
          <t>Sweet fruity flavour, no caffeine.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355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Fanta</t>
        </is>
      </c>
      <c r="B621" s="15" t="inlineStr">
        <is>
          <t>Fanta Orange | Grape | 24-pack 355mL</t>
        </is>
      </c>
      <c r="C621" s="15" t="inlineStr">
        <is>
          <t>5) Sparkling water &amp; soda</t>
        </is>
      </c>
      <c r="D621" s="15" t="inlineStr">
        <is>
          <t>355 mL can</t>
        </is>
      </c>
      <c r="E621" s="16" t="n">
        <v>24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Grape</t>
        </is>
      </c>
      <c r="P621" s="16" t="n">
        <v>0</v>
      </c>
      <c r="Q621" s="16" t="n">
        <v>55</v>
      </c>
      <c r="R621" s="15" t="inlineStr">
        <is>
          <t>Not listed</t>
        </is>
      </c>
      <c r="S621" s="16" t="n">
        <v>44</v>
      </c>
      <c r="T621" s="16" t="n">
        <v>160</v>
      </c>
      <c r="U621" s="15" t="inlineStr">
        <is>
          <t>HFCS</t>
        </is>
      </c>
      <c r="V621" s="15" t="inlineStr">
        <is>
          <t>Fruit-flavoured soda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orange soda</t>
        </is>
      </c>
      <c r="AC621" s="15" t="inlineStr">
        <is>
          <t>Bright fruity orange soda</t>
        </is>
      </c>
      <c r="AD621" s="15" t="inlineStr">
        <is>
          <t>Sweet fruity flavour, no caffeine.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355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Fanta</t>
        </is>
      </c>
      <c r="B622" s="15" t="inlineStr">
        <is>
          <t>Fanta Orange | Pineapple | single 355mL</t>
        </is>
      </c>
      <c r="C622" s="15" t="inlineStr">
        <is>
          <t>5) Sparkling water &amp; soda</t>
        </is>
      </c>
      <c r="D622" s="15" t="inlineStr">
        <is>
          <t>355 mL can</t>
        </is>
      </c>
      <c r="E622" s="16" t="n">
        <v>1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Pineapple</t>
        </is>
      </c>
      <c r="P622" s="16" t="n">
        <v>0</v>
      </c>
      <c r="Q622" s="16" t="n">
        <v>55</v>
      </c>
      <c r="R622" s="15" t="inlineStr">
        <is>
          <t>Not listed</t>
        </is>
      </c>
      <c r="S622" s="16" t="n">
        <v>44</v>
      </c>
      <c r="T622" s="16" t="n">
        <v>160</v>
      </c>
      <c r="U622" s="15" t="inlineStr">
        <is>
          <t>HFCS</t>
        </is>
      </c>
      <c r="V622" s="15" t="inlineStr">
        <is>
          <t>Fruit-flavoured soda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orange soda</t>
        </is>
      </c>
      <c r="AC622" s="15" t="inlineStr">
        <is>
          <t>Bright fruity orange soda</t>
        </is>
      </c>
      <c r="AD622" s="15" t="inlineStr">
        <is>
          <t>Sweet fruity flavour, no caffeine.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355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Fanta</t>
        </is>
      </c>
      <c r="B623" s="15" t="inlineStr">
        <is>
          <t>Fanta Orange | Pineapple | 8-pack 355mL</t>
        </is>
      </c>
      <c r="C623" s="15" t="inlineStr">
        <is>
          <t>5) Sparkling water &amp; soda</t>
        </is>
      </c>
      <c r="D623" s="15" t="inlineStr">
        <is>
          <t>355 mL can</t>
        </is>
      </c>
      <c r="E623" s="16" t="n">
        <v>8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Pineapple</t>
        </is>
      </c>
      <c r="P623" s="16" t="n">
        <v>0</v>
      </c>
      <c r="Q623" s="16" t="n">
        <v>55</v>
      </c>
      <c r="R623" s="15" t="inlineStr">
        <is>
          <t>Not listed</t>
        </is>
      </c>
      <c r="S623" s="16" t="n">
        <v>44</v>
      </c>
      <c r="T623" s="16" t="n">
        <v>160</v>
      </c>
      <c r="U623" s="15" t="inlineStr">
        <is>
          <t>HFCS</t>
        </is>
      </c>
      <c r="V623" s="15" t="inlineStr">
        <is>
          <t>Fruit-flavoured soda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orange soda</t>
        </is>
      </c>
      <c r="AC623" s="15" t="inlineStr">
        <is>
          <t>Bright fruity orange soda</t>
        </is>
      </c>
      <c r="AD623" s="15" t="inlineStr">
        <is>
          <t>Sweet fruity flavour, no caffeine.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355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Fanta</t>
        </is>
      </c>
      <c r="B624" s="15" t="inlineStr">
        <is>
          <t>Fanta Orange | Pineapple | 12-pack 355mL</t>
        </is>
      </c>
      <c r="C624" s="15" t="inlineStr">
        <is>
          <t>5) Sparkling water &amp; soda</t>
        </is>
      </c>
      <c r="D624" s="15" t="inlineStr">
        <is>
          <t>355 mL can</t>
        </is>
      </c>
      <c r="E624" s="16" t="n">
        <v>12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Pineapple</t>
        </is>
      </c>
      <c r="P624" s="16" t="n">
        <v>0</v>
      </c>
      <c r="Q624" s="16" t="n">
        <v>55</v>
      </c>
      <c r="R624" s="15" t="inlineStr">
        <is>
          <t>Not listed</t>
        </is>
      </c>
      <c r="S624" s="16" t="n">
        <v>44</v>
      </c>
      <c r="T624" s="16" t="n">
        <v>160</v>
      </c>
      <c r="U624" s="15" t="inlineStr">
        <is>
          <t>HFCS</t>
        </is>
      </c>
      <c r="V624" s="15" t="inlineStr">
        <is>
          <t>Fruit-flavoured soda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orange soda</t>
        </is>
      </c>
      <c r="AC624" s="15" t="inlineStr">
        <is>
          <t>Bright fruity orange soda</t>
        </is>
      </c>
      <c r="AD624" s="15" t="inlineStr">
        <is>
          <t>Sweet fruity flavour, no caffeine.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355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Fanta</t>
        </is>
      </c>
      <c r="B625" s="15" t="inlineStr">
        <is>
          <t>Fanta Orange | Pineapple | 15-pack 355mL</t>
        </is>
      </c>
      <c r="C625" s="15" t="inlineStr">
        <is>
          <t>5) Sparkling water &amp; soda</t>
        </is>
      </c>
      <c r="D625" s="15" t="inlineStr">
        <is>
          <t>355 mL can</t>
        </is>
      </c>
      <c r="E625" s="16" t="n">
        <v>15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Pineapple</t>
        </is>
      </c>
      <c r="P625" s="16" t="n">
        <v>0</v>
      </c>
      <c r="Q625" s="16" t="n">
        <v>55</v>
      </c>
      <c r="R625" s="15" t="inlineStr">
        <is>
          <t>Not listed</t>
        </is>
      </c>
      <c r="S625" s="16" t="n">
        <v>44</v>
      </c>
      <c r="T625" s="16" t="n">
        <v>160</v>
      </c>
      <c r="U625" s="15" t="inlineStr">
        <is>
          <t>HFCS</t>
        </is>
      </c>
      <c r="V625" s="15" t="inlineStr">
        <is>
          <t>Fruit-flavoured soda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orange soda</t>
        </is>
      </c>
      <c r="AC625" s="15" t="inlineStr">
        <is>
          <t>Bright fruity orange soda</t>
        </is>
      </c>
      <c r="AD625" s="15" t="inlineStr">
        <is>
          <t>Sweet fruity flavour, no caffeine.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355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Fanta</t>
        </is>
      </c>
      <c r="B626" s="15" t="inlineStr">
        <is>
          <t>Fanta Orange | Pineapple | 18-pack 355mL</t>
        </is>
      </c>
      <c r="C626" s="15" t="inlineStr">
        <is>
          <t>5) Sparkling water &amp; soda</t>
        </is>
      </c>
      <c r="D626" s="15" t="inlineStr">
        <is>
          <t>355 mL can</t>
        </is>
      </c>
      <c r="E626" s="16" t="n">
        <v>18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Pineapple</t>
        </is>
      </c>
      <c r="P626" s="16" t="n">
        <v>0</v>
      </c>
      <c r="Q626" s="16" t="n">
        <v>55</v>
      </c>
      <c r="R626" s="15" t="inlineStr">
        <is>
          <t>Not listed</t>
        </is>
      </c>
      <c r="S626" s="16" t="n">
        <v>44</v>
      </c>
      <c r="T626" s="16" t="n">
        <v>160</v>
      </c>
      <c r="U626" s="15" t="inlineStr">
        <is>
          <t>HFCS</t>
        </is>
      </c>
      <c r="V626" s="15" t="inlineStr">
        <is>
          <t>Fruit-flavoured soda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orange soda</t>
        </is>
      </c>
      <c r="AC626" s="15" t="inlineStr">
        <is>
          <t>Bright fruity orange soda</t>
        </is>
      </c>
      <c r="AD626" s="15" t="inlineStr">
        <is>
          <t>Sweet fruity flavour, no caffeine.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355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Fanta</t>
        </is>
      </c>
      <c r="B627" s="15" t="inlineStr">
        <is>
          <t>Fanta Orange | Pineapple | 24-pack 355mL</t>
        </is>
      </c>
      <c r="C627" s="15" t="inlineStr">
        <is>
          <t>5) Sparkling water &amp; soda</t>
        </is>
      </c>
      <c r="D627" s="15" t="inlineStr">
        <is>
          <t>355 mL can</t>
        </is>
      </c>
      <c r="E627" s="16" t="n">
        <v>24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Pineapple</t>
        </is>
      </c>
      <c r="P627" s="16" t="n">
        <v>0</v>
      </c>
      <c r="Q627" s="16" t="n">
        <v>55</v>
      </c>
      <c r="R627" s="15" t="inlineStr">
        <is>
          <t>Not listed</t>
        </is>
      </c>
      <c r="S627" s="16" t="n">
        <v>44</v>
      </c>
      <c r="T627" s="16" t="n">
        <v>160</v>
      </c>
      <c r="U627" s="15" t="inlineStr">
        <is>
          <t>HFCS</t>
        </is>
      </c>
      <c r="V627" s="15" t="inlineStr">
        <is>
          <t>Fruit-flavoured soda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orange soda</t>
        </is>
      </c>
      <c r="AC627" s="15" t="inlineStr">
        <is>
          <t>Bright fruity orange soda</t>
        </is>
      </c>
      <c r="AD627" s="15" t="inlineStr">
        <is>
          <t>Sweet fruity flavour, no caffeine.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355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Fanta</t>
        </is>
      </c>
      <c r="B628" s="15" t="inlineStr">
        <is>
          <t>Fanta Orange | Strawberry | single 355mL</t>
        </is>
      </c>
      <c r="C628" s="15" t="inlineStr">
        <is>
          <t>5) Sparkling water &amp; soda</t>
        </is>
      </c>
      <c r="D628" s="15" t="inlineStr">
        <is>
          <t>355 mL can</t>
        </is>
      </c>
      <c r="E628" s="16" t="n">
        <v>1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Strawberry</t>
        </is>
      </c>
      <c r="P628" s="16" t="n">
        <v>0</v>
      </c>
      <c r="Q628" s="16" t="n">
        <v>55</v>
      </c>
      <c r="R628" s="15" t="inlineStr">
        <is>
          <t>Not listed</t>
        </is>
      </c>
      <c r="S628" s="16" t="n">
        <v>44</v>
      </c>
      <c r="T628" s="16" t="n">
        <v>160</v>
      </c>
      <c r="U628" s="15" t="inlineStr">
        <is>
          <t>HFCS</t>
        </is>
      </c>
      <c r="V628" s="15" t="inlineStr">
        <is>
          <t>Fruit-flavoured soda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orange soda</t>
        </is>
      </c>
      <c r="AC628" s="15" t="inlineStr">
        <is>
          <t>Bright fruity orange soda</t>
        </is>
      </c>
      <c r="AD628" s="15" t="inlineStr">
        <is>
          <t>Sweet fruity flavour, no caffeine.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355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Fanta</t>
        </is>
      </c>
      <c r="B629" s="15" t="inlineStr">
        <is>
          <t>Fanta Orange | Strawberry | 8-pack 355mL</t>
        </is>
      </c>
      <c r="C629" s="15" t="inlineStr">
        <is>
          <t>5) Sparkling water &amp; soda</t>
        </is>
      </c>
      <c r="D629" s="15" t="inlineStr">
        <is>
          <t>355 mL can</t>
        </is>
      </c>
      <c r="E629" s="16" t="n">
        <v>8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Strawberry</t>
        </is>
      </c>
      <c r="P629" s="16" t="n">
        <v>0</v>
      </c>
      <c r="Q629" s="16" t="n">
        <v>55</v>
      </c>
      <c r="R629" s="15" t="inlineStr">
        <is>
          <t>Not listed</t>
        </is>
      </c>
      <c r="S629" s="16" t="n">
        <v>44</v>
      </c>
      <c r="T629" s="16" t="n">
        <v>160</v>
      </c>
      <c r="U629" s="15" t="inlineStr">
        <is>
          <t>HFCS</t>
        </is>
      </c>
      <c r="V629" s="15" t="inlineStr">
        <is>
          <t>Fruit-flavoured soda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orange soda</t>
        </is>
      </c>
      <c r="AC629" s="15" t="inlineStr">
        <is>
          <t>Bright fruity orange soda</t>
        </is>
      </c>
      <c r="AD629" s="15" t="inlineStr">
        <is>
          <t>Sweet fruity flavour, no caffeine.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355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Fanta</t>
        </is>
      </c>
      <c r="B630" s="15" t="inlineStr">
        <is>
          <t>Fanta Orange | Strawberry | 12-pack 355mL</t>
        </is>
      </c>
      <c r="C630" s="15" t="inlineStr">
        <is>
          <t>5) Sparkling water &amp; soda</t>
        </is>
      </c>
      <c r="D630" s="15" t="inlineStr">
        <is>
          <t>355 mL can</t>
        </is>
      </c>
      <c r="E630" s="16" t="n">
        <v>12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Strawberry</t>
        </is>
      </c>
      <c r="P630" s="16" t="n">
        <v>0</v>
      </c>
      <c r="Q630" s="16" t="n">
        <v>55</v>
      </c>
      <c r="R630" s="15" t="inlineStr">
        <is>
          <t>Not listed</t>
        </is>
      </c>
      <c r="S630" s="16" t="n">
        <v>44</v>
      </c>
      <c r="T630" s="16" t="n">
        <v>160</v>
      </c>
      <c r="U630" s="15" t="inlineStr">
        <is>
          <t>HFCS</t>
        </is>
      </c>
      <c r="V630" s="15" t="inlineStr">
        <is>
          <t>Fruit-flavoured soda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orange soda</t>
        </is>
      </c>
      <c r="AC630" s="15" t="inlineStr">
        <is>
          <t>Bright fruity orange soda</t>
        </is>
      </c>
      <c r="AD630" s="15" t="inlineStr">
        <is>
          <t>Sweet fruity flavour, no caffeine.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355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Fanta</t>
        </is>
      </c>
      <c r="B631" s="15" t="inlineStr">
        <is>
          <t>Fanta Orange | Strawberry | 15-pack 355mL</t>
        </is>
      </c>
      <c r="C631" s="15" t="inlineStr">
        <is>
          <t>5) Sparkling water &amp; soda</t>
        </is>
      </c>
      <c r="D631" s="15" t="inlineStr">
        <is>
          <t>355 mL can</t>
        </is>
      </c>
      <c r="E631" s="16" t="n">
        <v>15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Strawberry</t>
        </is>
      </c>
      <c r="P631" s="16" t="n">
        <v>0</v>
      </c>
      <c r="Q631" s="16" t="n">
        <v>55</v>
      </c>
      <c r="R631" s="15" t="inlineStr">
        <is>
          <t>Not listed</t>
        </is>
      </c>
      <c r="S631" s="16" t="n">
        <v>44</v>
      </c>
      <c r="T631" s="16" t="n">
        <v>160</v>
      </c>
      <c r="U631" s="15" t="inlineStr">
        <is>
          <t>HFCS</t>
        </is>
      </c>
      <c r="V631" s="15" t="inlineStr">
        <is>
          <t>Fruit-flavoured soda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orange soda</t>
        </is>
      </c>
      <c r="AC631" s="15" t="inlineStr">
        <is>
          <t>Bright fruity orange soda</t>
        </is>
      </c>
      <c r="AD631" s="15" t="inlineStr">
        <is>
          <t>Sweet fruity flavour, no caffeine.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355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Fanta</t>
        </is>
      </c>
      <c r="B632" s="15" t="inlineStr">
        <is>
          <t>Fanta Orange | Strawberry | 18-pack 355mL</t>
        </is>
      </c>
      <c r="C632" s="15" t="inlineStr">
        <is>
          <t>5) Sparkling water &amp; soda</t>
        </is>
      </c>
      <c r="D632" s="15" t="inlineStr">
        <is>
          <t>355 mL can</t>
        </is>
      </c>
      <c r="E632" s="16" t="n">
        <v>18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Strawberry</t>
        </is>
      </c>
      <c r="P632" s="16" t="n">
        <v>0</v>
      </c>
      <c r="Q632" s="16" t="n">
        <v>55</v>
      </c>
      <c r="R632" s="15" t="inlineStr">
        <is>
          <t>Not listed</t>
        </is>
      </c>
      <c r="S632" s="16" t="n">
        <v>44</v>
      </c>
      <c r="T632" s="16" t="n">
        <v>160</v>
      </c>
      <c r="U632" s="15" t="inlineStr">
        <is>
          <t>HFCS</t>
        </is>
      </c>
      <c r="V632" s="15" t="inlineStr">
        <is>
          <t>Fruit-flavoured soda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orange soda</t>
        </is>
      </c>
      <c r="AC632" s="15" t="inlineStr">
        <is>
          <t>Bright fruity orange soda</t>
        </is>
      </c>
      <c r="AD632" s="15" t="inlineStr">
        <is>
          <t>Sweet fruity flavour, no caffeine.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355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Fanta</t>
        </is>
      </c>
      <c r="B633" s="15" t="inlineStr">
        <is>
          <t>Fanta Orange | Strawberry | 24-pack 355mL</t>
        </is>
      </c>
      <c r="C633" s="15" t="inlineStr">
        <is>
          <t>5) Sparkling water &amp; soda</t>
        </is>
      </c>
      <c r="D633" s="15" t="inlineStr">
        <is>
          <t>355 mL can</t>
        </is>
      </c>
      <c r="E633" s="16" t="n">
        <v>24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Strawberry</t>
        </is>
      </c>
      <c r="P633" s="16" t="n">
        <v>0</v>
      </c>
      <c r="Q633" s="16" t="n">
        <v>55</v>
      </c>
      <c r="R633" s="15" t="inlineStr">
        <is>
          <t>Not listed</t>
        </is>
      </c>
      <c r="S633" s="16" t="n">
        <v>44</v>
      </c>
      <c r="T633" s="16" t="n">
        <v>160</v>
      </c>
      <c r="U633" s="15" t="inlineStr">
        <is>
          <t>HFCS</t>
        </is>
      </c>
      <c r="V633" s="15" t="inlineStr">
        <is>
          <t>Fruit-flavoured soda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orange soda</t>
        </is>
      </c>
      <c r="AC633" s="15" t="inlineStr">
        <is>
          <t>Bright fruity orange soda</t>
        </is>
      </c>
      <c r="AD633" s="15" t="inlineStr">
        <is>
          <t>Sweet fruity flavour, no caffeine.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355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7UP</t>
        </is>
      </c>
      <c r="B634" s="15" t="inlineStr">
        <is>
          <t>7UP Lemon-Lime | Original | single 355mL</t>
        </is>
      </c>
      <c r="C634" s="15" t="inlineStr">
        <is>
          <t>5) Sparkling water &amp; soda</t>
        </is>
      </c>
      <c r="D634" s="15" t="inlineStr">
        <is>
          <t>355 mL can</t>
        </is>
      </c>
      <c r="E634" s="16" t="n">
        <v>1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Original</t>
        </is>
      </c>
      <c r="P634" s="16" t="n">
        <v>0</v>
      </c>
      <c r="Q634" s="16" t="n">
        <v>45</v>
      </c>
      <c r="R634" s="15" t="inlineStr">
        <is>
          <t>Not listed</t>
        </is>
      </c>
      <c r="S634" s="16" t="n">
        <v>38</v>
      </c>
      <c r="T634" s="16" t="n">
        <v>140</v>
      </c>
      <c r="U634" s="15" t="inlineStr">
        <is>
          <t>HFCS</t>
        </is>
      </c>
      <c r="V634" s="15" t="inlineStr">
        <is>
          <t>Caffeine-free lemon-lime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Legacy lemon-lime</t>
        </is>
      </c>
      <c r="AC634" s="15" t="inlineStr">
        <is>
          <t>Classic lemon-lime soda</t>
        </is>
      </c>
      <c r="AD634" s="15" t="inlineStr">
        <is>
          <t>Lemon-lime alternative to Sprite.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355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7UP</t>
        </is>
      </c>
      <c r="B635" s="15" t="inlineStr">
        <is>
          <t>7UP Lemon-Lime | Original | 8-pack 355mL</t>
        </is>
      </c>
      <c r="C635" s="15" t="inlineStr">
        <is>
          <t>5) Sparkling water &amp; soda</t>
        </is>
      </c>
      <c r="D635" s="15" t="inlineStr">
        <is>
          <t>355 mL can</t>
        </is>
      </c>
      <c r="E635" s="16" t="n">
        <v>8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Original</t>
        </is>
      </c>
      <c r="P635" s="16" t="n">
        <v>0</v>
      </c>
      <c r="Q635" s="16" t="n">
        <v>45</v>
      </c>
      <c r="R635" s="15" t="inlineStr">
        <is>
          <t>Not listed</t>
        </is>
      </c>
      <c r="S635" s="16" t="n">
        <v>38</v>
      </c>
      <c r="T635" s="16" t="n">
        <v>140</v>
      </c>
      <c r="U635" s="15" t="inlineStr">
        <is>
          <t>HFCS</t>
        </is>
      </c>
      <c r="V635" s="15" t="inlineStr">
        <is>
          <t>Caffeine-free lemon-lime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Legacy lemon-lime</t>
        </is>
      </c>
      <c r="AC635" s="15" t="inlineStr">
        <is>
          <t>Classic lemon-lime soda</t>
        </is>
      </c>
      <c r="AD635" s="15" t="inlineStr">
        <is>
          <t>Lemon-lime alternative to Sprite.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355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7UP</t>
        </is>
      </c>
      <c r="B636" s="15" t="inlineStr">
        <is>
          <t>7UP Lemon-Lime | Original | 12-pack 355mL</t>
        </is>
      </c>
      <c r="C636" s="15" t="inlineStr">
        <is>
          <t>5) Sparkling water &amp; soda</t>
        </is>
      </c>
      <c r="D636" s="15" t="inlineStr">
        <is>
          <t>355 mL can</t>
        </is>
      </c>
      <c r="E636" s="16" t="n">
        <v>12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Original</t>
        </is>
      </c>
      <c r="P636" s="16" t="n">
        <v>0</v>
      </c>
      <c r="Q636" s="16" t="n">
        <v>45</v>
      </c>
      <c r="R636" s="15" t="inlineStr">
        <is>
          <t>Not listed</t>
        </is>
      </c>
      <c r="S636" s="16" t="n">
        <v>38</v>
      </c>
      <c r="T636" s="16" t="n">
        <v>140</v>
      </c>
      <c r="U636" s="15" t="inlineStr">
        <is>
          <t>HFCS</t>
        </is>
      </c>
      <c r="V636" s="15" t="inlineStr">
        <is>
          <t>Caffeine-free lemon-lime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Legacy lemon-lime</t>
        </is>
      </c>
      <c r="AC636" s="15" t="inlineStr">
        <is>
          <t>Classic lemon-lime soda</t>
        </is>
      </c>
      <c r="AD636" s="15" t="inlineStr">
        <is>
          <t>Lemon-lime alternative to Sprite.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355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7UP</t>
        </is>
      </c>
      <c r="B637" s="15" t="inlineStr">
        <is>
          <t>7UP Lemon-Lime | Original | 15-pack 355mL</t>
        </is>
      </c>
      <c r="C637" s="15" t="inlineStr">
        <is>
          <t>5) Sparkling water &amp; soda</t>
        </is>
      </c>
      <c r="D637" s="15" t="inlineStr">
        <is>
          <t>355 mL can</t>
        </is>
      </c>
      <c r="E637" s="16" t="n">
        <v>15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Original</t>
        </is>
      </c>
      <c r="P637" s="16" t="n">
        <v>0</v>
      </c>
      <c r="Q637" s="16" t="n">
        <v>45</v>
      </c>
      <c r="R637" s="15" t="inlineStr">
        <is>
          <t>Not listed</t>
        </is>
      </c>
      <c r="S637" s="16" t="n">
        <v>38</v>
      </c>
      <c r="T637" s="16" t="n">
        <v>140</v>
      </c>
      <c r="U637" s="15" t="inlineStr">
        <is>
          <t>HFCS</t>
        </is>
      </c>
      <c r="V637" s="15" t="inlineStr">
        <is>
          <t>Caffeine-free lemon-lime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Legacy lemon-lime</t>
        </is>
      </c>
      <c r="AC637" s="15" t="inlineStr">
        <is>
          <t>Classic lemon-lime soda</t>
        </is>
      </c>
      <c r="AD637" s="15" t="inlineStr">
        <is>
          <t>Lemon-lime alternative to Sprite.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355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7UP</t>
        </is>
      </c>
      <c r="B638" s="15" t="inlineStr">
        <is>
          <t>7UP Lemon-Lime | Original | 18-pack 355mL</t>
        </is>
      </c>
      <c r="C638" s="15" t="inlineStr">
        <is>
          <t>5) Sparkling water &amp; soda</t>
        </is>
      </c>
      <c r="D638" s="15" t="inlineStr">
        <is>
          <t>355 mL can</t>
        </is>
      </c>
      <c r="E638" s="16" t="n">
        <v>18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Original</t>
        </is>
      </c>
      <c r="P638" s="16" t="n">
        <v>0</v>
      </c>
      <c r="Q638" s="16" t="n">
        <v>45</v>
      </c>
      <c r="R638" s="15" t="inlineStr">
        <is>
          <t>Not listed</t>
        </is>
      </c>
      <c r="S638" s="16" t="n">
        <v>38</v>
      </c>
      <c r="T638" s="16" t="n">
        <v>140</v>
      </c>
      <c r="U638" s="15" t="inlineStr">
        <is>
          <t>HFCS</t>
        </is>
      </c>
      <c r="V638" s="15" t="inlineStr">
        <is>
          <t>Caffeine-free lemon-lime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Legacy lemon-lime</t>
        </is>
      </c>
      <c r="AC638" s="15" t="inlineStr">
        <is>
          <t>Classic lemon-lime soda</t>
        </is>
      </c>
      <c r="AD638" s="15" t="inlineStr">
        <is>
          <t>Lemon-lime alternative to Sprite.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355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7UP</t>
        </is>
      </c>
      <c r="B639" s="15" t="inlineStr">
        <is>
          <t>7UP Lemon-Lime | Original | 24-pack 355mL</t>
        </is>
      </c>
      <c r="C639" s="15" t="inlineStr">
        <is>
          <t>5) Sparkling water &amp; soda</t>
        </is>
      </c>
      <c r="D639" s="15" t="inlineStr">
        <is>
          <t>355 mL can</t>
        </is>
      </c>
      <c r="E639" s="16" t="n">
        <v>24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Original</t>
        </is>
      </c>
      <c r="P639" s="16" t="n">
        <v>0</v>
      </c>
      <c r="Q639" s="16" t="n">
        <v>45</v>
      </c>
      <c r="R639" s="15" t="inlineStr">
        <is>
          <t>Not listed</t>
        </is>
      </c>
      <c r="S639" s="16" t="n">
        <v>38</v>
      </c>
      <c r="T639" s="16" t="n">
        <v>140</v>
      </c>
      <c r="U639" s="15" t="inlineStr">
        <is>
          <t>HFCS</t>
        </is>
      </c>
      <c r="V639" s="15" t="inlineStr">
        <is>
          <t>Caffeine-free lemon-lime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Legacy lemon-lime</t>
        </is>
      </c>
      <c r="AC639" s="15" t="inlineStr">
        <is>
          <t>Classic lemon-lime soda</t>
        </is>
      </c>
      <c r="AD639" s="15" t="inlineStr">
        <is>
          <t>Lemon-lime alternative to Sprite.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355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7UP</t>
        </is>
      </c>
      <c r="B640" s="15" t="inlineStr">
        <is>
          <t>7UP Lemon-Lime | Cherry | single 355mL</t>
        </is>
      </c>
      <c r="C640" s="15" t="inlineStr">
        <is>
          <t>5) Sparkling water &amp; soda</t>
        </is>
      </c>
      <c r="D640" s="15" t="inlineStr">
        <is>
          <t>355 mL can</t>
        </is>
      </c>
      <c r="E640" s="16" t="n">
        <v>1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Cherry</t>
        </is>
      </c>
      <c r="P640" s="16" t="n">
        <v>0</v>
      </c>
      <c r="Q640" s="16" t="n">
        <v>45</v>
      </c>
      <c r="R640" s="15" t="inlineStr">
        <is>
          <t>Not listed</t>
        </is>
      </c>
      <c r="S640" s="16" t="n">
        <v>38</v>
      </c>
      <c r="T640" s="16" t="n">
        <v>140</v>
      </c>
      <c r="U640" s="15" t="inlineStr">
        <is>
          <t>HFCS</t>
        </is>
      </c>
      <c r="V640" s="15" t="inlineStr">
        <is>
          <t>Caffeine-free lemon-lime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Legacy lemon-lime</t>
        </is>
      </c>
      <c r="AC640" s="15" t="inlineStr">
        <is>
          <t>Classic lemon-lime soda</t>
        </is>
      </c>
      <c r="AD640" s="15" t="inlineStr">
        <is>
          <t>Lemon-lime alternative to Sprite.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355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7UP</t>
        </is>
      </c>
      <c r="B641" s="15" t="inlineStr">
        <is>
          <t>7UP Lemon-Lime | Cherry | 8-pack 355mL</t>
        </is>
      </c>
      <c r="C641" s="15" t="inlineStr">
        <is>
          <t>5) Sparkling water &amp; soda</t>
        </is>
      </c>
      <c r="D641" s="15" t="inlineStr">
        <is>
          <t>355 mL can</t>
        </is>
      </c>
      <c r="E641" s="16" t="n">
        <v>8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Cherry</t>
        </is>
      </c>
      <c r="P641" s="16" t="n">
        <v>0</v>
      </c>
      <c r="Q641" s="16" t="n">
        <v>45</v>
      </c>
      <c r="R641" s="15" t="inlineStr">
        <is>
          <t>Not listed</t>
        </is>
      </c>
      <c r="S641" s="16" t="n">
        <v>38</v>
      </c>
      <c r="T641" s="16" t="n">
        <v>140</v>
      </c>
      <c r="U641" s="15" t="inlineStr">
        <is>
          <t>HFCS</t>
        </is>
      </c>
      <c r="V641" s="15" t="inlineStr">
        <is>
          <t>Caffeine-free lemon-lime</t>
        </is>
      </c>
      <c r="W641" s="19" t="n"/>
      <c r="X641" s="19" t="n"/>
      <c r="Y641" s="19" t="n"/>
      <c r="Z641" s="19" t="n"/>
      <c r="AA641" s="15" t="inlineStr">
        <is>
          <t>High</t>
        </is>
      </c>
      <c r="AB641" s="15" t="inlineStr">
        <is>
          <t>Legacy lemon-lime</t>
        </is>
      </c>
      <c r="AC641" s="15" t="inlineStr">
        <is>
          <t>Classic lemon-lime soda</t>
        </is>
      </c>
      <c r="AD641" s="15" t="inlineStr">
        <is>
          <t>Lemon-lime alternative to Sprite.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355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7UP</t>
        </is>
      </c>
      <c r="B642" s="15" t="inlineStr">
        <is>
          <t>7UP Lemon-Lime | Cherry | 12-pack 355mL</t>
        </is>
      </c>
      <c r="C642" s="15" t="inlineStr">
        <is>
          <t>5) Sparkling water &amp; soda</t>
        </is>
      </c>
      <c r="D642" s="15" t="inlineStr">
        <is>
          <t>355 mL can</t>
        </is>
      </c>
      <c r="E642" s="16" t="n">
        <v>12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Cherry</t>
        </is>
      </c>
      <c r="P642" s="16" t="n">
        <v>0</v>
      </c>
      <c r="Q642" s="16" t="n">
        <v>45</v>
      </c>
      <c r="R642" s="15" t="inlineStr">
        <is>
          <t>Not listed</t>
        </is>
      </c>
      <c r="S642" s="16" t="n">
        <v>38</v>
      </c>
      <c r="T642" s="16" t="n">
        <v>140</v>
      </c>
      <c r="U642" s="15" t="inlineStr">
        <is>
          <t>HFCS</t>
        </is>
      </c>
      <c r="V642" s="15" t="inlineStr">
        <is>
          <t>Caffeine-free lemon-lime</t>
        </is>
      </c>
      <c r="W642" s="19" t="n"/>
      <c r="X642" s="19" t="n"/>
      <c r="Y642" s="19" t="n"/>
      <c r="Z642" s="19" t="n"/>
      <c r="AA642" s="15" t="inlineStr">
        <is>
          <t>High</t>
        </is>
      </c>
      <c r="AB642" s="15" t="inlineStr">
        <is>
          <t>Legacy lemon-lime</t>
        </is>
      </c>
      <c r="AC642" s="15" t="inlineStr">
        <is>
          <t>Classic lemon-lime soda</t>
        </is>
      </c>
      <c r="AD642" s="15" t="inlineStr">
        <is>
          <t>Lemon-lime alternative to Sprite.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355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7UP</t>
        </is>
      </c>
      <c r="B643" s="15" t="inlineStr">
        <is>
          <t>7UP Lemon-Lime | Cherry | 15-pack 355mL</t>
        </is>
      </c>
      <c r="C643" s="15" t="inlineStr">
        <is>
          <t>5) Sparkling water &amp; soda</t>
        </is>
      </c>
      <c r="D643" s="15" t="inlineStr">
        <is>
          <t>355 mL can</t>
        </is>
      </c>
      <c r="E643" s="16" t="n">
        <v>15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Cherry</t>
        </is>
      </c>
      <c r="P643" s="16" t="n">
        <v>0</v>
      </c>
      <c r="Q643" s="16" t="n">
        <v>45</v>
      </c>
      <c r="R643" s="15" t="inlineStr">
        <is>
          <t>Not listed</t>
        </is>
      </c>
      <c r="S643" s="16" t="n">
        <v>38</v>
      </c>
      <c r="T643" s="16" t="n">
        <v>140</v>
      </c>
      <c r="U643" s="15" t="inlineStr">
        <is>
          <t>HFCS</t>
        </is>
      </c>
      <c r="V643" s="15" t="inlineStr">
        <is>
          <t>Caffeine-free lemon-lime</t>
        </is>
      </c>
      <c r="W643" s="19" t="n"/>
      <c r="X643" s="19" t="n"/>
      <c r="Y643" s="19" t="n"/>
      <c r="Z643" s="19" t="n"/>
      <c r="AA643" s="15" t="inlineStr">
        <is>
          <t>High</t>
        </is>
      </c>
      <c r="AB643" s="15" t="inlineStr">
        <is>
          <t>Legacy lemon-lime</t>
        </is>
      </c>
      <c r="AC643" s="15" t="inlineStr">
        <is>
          <t>Classic lemon-lime soda</t>
        </is>
      </c>
      <c r="AD643" s="15" t="inlineStr">
        <is>
          <t>Lemon-lime alternative to Sprite.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355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7UP</t>
        </is>
      </c>
      <c r="B644" s="15" t="inlineStr">
        <is>
          <t>7UP Lemon-Lime | Cherry | 18-pack 355mL</t>
        </is>
      </c>
      <c r="C644" s="15" t="inlineStr">
        <is>
          <t>5) Sparkling water &amp; soda</t>
        </is>
      </c>
      <c r="D644" s="15" t="inlineStr">
        <is>
          <t>355 mL can</t>
        </is>
      </c>
      <c r="E644" s="16" t="n">
        <v>18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Cherry</t>
        </is>
      </c>
      <c r="P644" s="16" t="n">
        <v>0</v>
      </c>
      <c r="Q644" s="16" t="n">
        <v>45</v>
      </c>
      <c r="R644" s="15" t="inlineStr">
        <is>
          <t>Not listed</t>
        </is>
      </c>
      <c r="S644" s="16" t="n">
        <v>38</v>
      </c>
      <c r="T644" s="16" t="n">
        <v>140</v>
      </c>
      <c r="U644" s="15" t="inlineStr">
        <is>
          <t>HFCS</t>
        </is>
      </c>
      <c r="V644" s="15" t="inlineStr">
        <is>
          <t>Caffeine-free lemon-lime</t>
        </is>
      </c>
      <c r="W644" s="19" t="n"/>
      <c r="X644" s="19" t="n"/>
      <c r="Y644" s="19" t="n"/>
      <c r="Z644" s="19" t="n"/>
      <c r="AA644" s="15" t="inlineStr">
        <is>
          <t>High</t>
        </is>
      </c>
      <c r="AB644" s="15" t="inlineStr">
        <is>
          <t>Legacy lemon-lime</t>
        </is>
      </c>
      <c r="AC644" s="15" t="inlineStr">
        <is>
          <t>Classic lemon-lime soda</t>
        </is>
      </c>
      <c r="AD644" s="15" t="inlineStr">
        <is>
          <t>Lemon-lime alternative to Sprite.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355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7UP</t>
        </is>
      </c>
      <c r="B645" s="15" t="inlineStr">
        <is>
          <t>7UP Lemon-Lime | Cherry | 24-pack 355mL</t>
        </is>
      </c>
      <c r="C645" s="15" t="inlineStr">
        <is>
          <t>5) Sparkling water &amp; soda</t>
        </is>
      </c>
      <c r="D645" s="15" t="inlineStr">
        <is>
          <t>355 mL can</t>
        </is>
      </c>
      <c r="E645" s="16" t="n">
        <v>24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Cherry</t>
        </is>
      </c>
      <c r="P645" s="16" t="n">
        <v>0</v>
      </c>
      <c r="Q645" s="16" t="n">
        <v>45</v>
      </c>
      <c r="R645" s="15" t="inlineStr">
        <is>
          <t>Not listed</t>
        </is>
      </c>
      <c r="S645" s="16" t="n">
        <v>38</v>
      </c>
      <c r="T645" s="16" t="n">
        <v>140</v>
      </c>
      <c r="U645" s="15" t="inlineStr">
        <is>
          <t>HFCS</t>
        </is>
      </c>
      <c r="V645" s="15" t="inlineStr">
        <is>
          <t>Caffeine-free lemon-lime</t>
        </is>
      </c>
      <c r="W645" s="19" t="n"/>
      <c r="X645" s="19" t="n"/>
      <c r="Y645" s="19" t="n"/>
      <c r="Z645" s="19" t="n"/>
      <c r="AA645" s="15" t="inlineStr">
        <is>
          <t>High</t>
        </is>
      </c>
      <c r="AB645" s="15" t="inlineStr">
        <is>
          <t>Legacy lemon-lime</t>
        </is>
      </c>
      <c r="AC645" s="15" t="inlineStr">
        <is>
          <t>Classic lemon-lime soda</t>
        </is>
      </c>
      <c r="AD645" s="15" t="inlineStr">
        <is>
          <t>Lemon-lime alternative to Sprite.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355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7UP</t>
        </is>
      </c>
      <c r="B646" s="15" t="inlineStr">
        <is>
          <t>7UP Lemon-Lime | Diet | single 355mL</t>
        </is>
      </c>
      <c r="C646" s="15" t="inlineStr">
        <is>
          <t>5) Sparkling water &amp; soda</t>
        </is>
      </c>
      <c r="D646" s="15" t="inlineStr">
        <is>
          <t>355 mL can</t>
        </is>
      </c>
      <c r="E646" s="16" t="n">
        <v>1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Diet</t>
        </is>
      </c>
      <c r="P646" s="16" t="n">
        <v>0</v>
      </c>
      <c r="Q646" s="16" t="n">
        <v>45</v>
      </c>
      <c r="R646" s="15" t="inlineStr">
        <is>
          <t>Not listed</t>
        </is>
      </c>
      <c r="S646" s="16" t="n">
        <v>38</v>
      </c>
      <c r="T646" s="16" t="n">
        <v>140</v>
      </c>
      <c r="U646" s="15" t="inlineStr">
        <is>
          <t>HFCS</t>
        </is>
      </c>
      <c r="V646" s="15" t="inlineStr">
        <is>
          <t>Caffeine-free lemon-lime</t>
        </is>
      </c>
      <c r="W646" s="19" t="n"/>
      <c r="X646" s="19" t="n"/>
      <c r="Y646" s="19" t="n"/>
      <c r="Z646" s="19" t="n"/>
      <c r="AA646" s="15" t="inlineStr">
        <is>
          <t>High</t>
        </is>
      </c>
      <c r="AB646" s="15" t="inlineStr">
        <is>
          <t>Legacy lemon-lime</t>
        </is>
      </c>
      <c r="AC646" s="15" t="inlineStr">
        <is>
          <t>Classic lemon-lime soda</t>
        </is>
      </c>
      <c r="AD646" s="15" t="inlineStr">
        <is>
          <t>Lemon-lime alternative to Sprite.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355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7UP</t>
        </is>
      </c>
      <c r="B647" s="15" t="inlineStr">
        <is>
          <t>7UP Lemon-Lime | Diet | 8-pack 355mL</t>
        </is>
      </c>
      <c r="C647" s="15" t="inlineStr">
        <is>
          <t>5) Sparkling water &amp; soda</t>
        </is>
      </c>
      <c r="D647" s="15" t="inlineStr">
        <is>
          <t>355 mL can</t>
        </is>
      </c>
      <c r="E647" s="16" t="n">
        <v>8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Diet</t>
        </is>
      </c>
      <c r="P647" s="16" t="n">
        <v>0</v>
      </c>
      <c r="Q647" s="16" t="n">
        <v>45</v>
      </c>
      <c r="R647" s="15" t="inlineStr">
        <is>
          <t>Not listed</t>
        </is>
      </c>
      <c r="S647" s="16" t="n">
        <v>38</v>
      </c>
      <c r="T647" s="16" t="n">
        <v>140</v>
      </c>
      <c r="U647" s="15" t="inlineStr">
        <is>
          <t>HFCS</t>
        </is>
      </c>
      <c r="V647" s="15" t="inlineStr">
        <is>
          <t>Caffeine-free lemon-lime</t>
        </is>
      </c>
      <c r="W647" s="19" t="n"/>
      <c r="X647" s="19" t="n"/>
      <c r="Y647" s="19" t="n"/>
      <c r="Z647" s="19" t="n"/>
      <c r="AA647" s="15" t="inlineStr">
        <is>
          <t>High</t>
        </is>
      </c>
      <c r="AB647" s="15" t="inlineStr">
        <is>
          <t>Legacy lemon-lime</t>
        </is>
      </c>
      <c r="AC647" s="15" t="inlineStr">
        <is>
          <t>Classic lemon-lime soda</t>
        </is>
      </c>
      <c r="AD647" s="15" t="inlineStr">
        <is>
          <t>Lemon-lime alternative to Sprite.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355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7UP</t>
        </is>
      </c>
      <c r="B648" s="15" t="inlineStr">
        <is>
          <t>7UP Lemon-Lime | Diet | 12-pack 355mL</t>
        </is>
      </c>
      <c r="C648" s="15" t="inlineStr">
        <is>
          <t>5) Sparkling water &amp; soda</t>
        </is>
      </c>
      <c r="D648" s="15" t="inlineStr">
        <is>
          <t>355 mL can</t>
        </is>
      </c>
      <c r="E648" s="16" t="n">
        <v>12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Diet</t>
        </is>
      </c>
      <c r="P648" s="16" t="n">
        <v>0</v>
      </c>
      <c r="Q648" s="16" t="n">
        <v>45</v>
      </c>
      <c r="R648" s="15" t="inlineStr">
        <is>
          <t>Not listed</t>
        </is>
      </c>
      <c r="S648" s="16" t="n">
        <v>38</v>
      </c>
      <c r="T648" s="16" t="n">
        <v>140</v>
      </c>
      <c r="U648" s="15" t="inlineStr">
        <is>
          <t>HFCS</t>
        </is>
      </c>
      <c r="V648" s="15" t="inlineStr">
        <is>
          <t>Caffeine-free lemon-lime</t>
        </is>
      </c>
      <c r="W648" s="19" t="n"/>
      <c r="X648" s="19" t="n"/>
      <c r="Y648" s="19" t="n"/>
      <c r="Z648" s="19" t="n"/>
      <c r="AA648" s="15" t="inlineStr">
        <is>
          <t>High</t>
        </is>
      </c>
      <c r="AB648" s="15" t="inlineStr">
        <is>
          <t>Legacy lemon-lime</t>
        </is>
      </c>
      <c r="AC648" s="15" t="inlineStr">
        <is>
          <t>Classic lemon-lime soda</t>
        </is>
      </c>
      <c r="AD648" s="15" t="inlineStr">
        <is>
          <t>Lemon-lime alternative to Sprite.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355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7UP</t>
        </is>
      </c>
      <c r="B649" s="15" t="inlineStr">
        <is>
          <t>7UP Lemon-Lime | Diet | 15-pack 355mL</t>
        </is>
      </c>
      <c r="C649" s="15" t="inlineStr">
        <is>
          <t>5) Sparkling water &amp; soda</t>
        </is>
      </c>
      <c r="D649" s="15" t="inlineStr">
        <is>
          <t>355 mL can</t>
        </is>
      </c>
      <c r="E649" s="16" t="n">
        <v>15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Diet</t>
        </is>
      </c>
      <c r="P649" s="16" t="n">
        <v>0</v>
      </c>
      <c r="Q649" s="16" t="n">
        <v>45</v>
      </c>
      <c r="R649" s="15" t="inlineStr">
        <is>
          <t>Not listed</t>
        </is>
      </c>
      <c r="S649" s="16" t="n">
        <v>38</v>
      </c>
      <c r="T649" s="16" t="n">
        <v>140</v>
      </c>
      <c r="U649" s="15" t="inlineStr">
        <is>
          <t>HFCS</t>
        </is>
      </c>
      <c r="V649" s="15" t="inlineStr">
        <is>
          <t>Caffeine-free lemon-lime</t>
        </is>
      </c>
      <c r="W649" s="19" t="n"/>
      <c r="X649" s="19" t="n"/>
      <c r="Y649" s="19" t="n"/>
      <c r="Z649" s="19" t="n"/>
      <c r="AA649" s="15" t="inlineStr">
        <is>
          <t>High</t>
        </is>
      </c>
      <c r="AB649" s="15" t="inlineStr">
        <is>
          <t>Legacy lemon-lime</t>
        </is>
      </c>
      <c r="AC649" s="15" t="inlineStr">
        <is>
          <t>Classic lemon-lime soda</t>
        </is>
      </c>
      <c r="AD649" s="15" t="inlineStr">
        <is>
          <t>Lemon-lime alternative to Sprite.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355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7UP</t>
        </is>
      </c>
      <c r="B650" s="15" t="inlineStr">
        <is>
          <t>7UP Lemon-Lime | Diet | 18-pack 355mL</t>
        </is>
      </c>
      <c r="C650" s="15" t="inlineStr">
        <is>
          <t>5) Sparkling water &amp; soda</t>
        </is>
      </c>
      <c r="D650" s="15" t="inlineStr">
        <is>
          <t>355 mL can</t>
        </is>
      </c>
      <c r="E650" s="16" t="n">
        <v>18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Diet</t>
        </is>
      </c>
      <c r="P650" s="16" t="n">
        <v>0</v>
      </c>
      <c r="Q650" s="16" t="n">
        <v>45</v>
      </c>
      <c r="R650" s="15" t="inlineStr">
        <is>
          <t>Not listed</t>
        </is>
      </c>
      <c r="S650" s="16" t="n">
        <v>38</v>
      </c>
      <c r="T650" s="16" t="n">
        <v>140</v>
      </c>
      <c r="U650" s="15" t="inlineStr">
        <is>
          <t>HFCS</t>
        </is>
      </c>
      <c r="V650" s="15" t="inlineStr">
        <is>
          <t>Caffeine-free lemon-lime</t>
        </is>
      </c>
      <c r="W650" s="19" t="n"/>
      <c r="X650" s="19" t="n"/>
      <c r="Y650" s="19" t="n"/>
      <c r="Z650" s="19" t="n"/>
      <c r="AA650" s="15" t="inlineStr">
        <is>
          <t>High</t>
        </is>
      </c>
      <c r="AB650" s="15" t="inlineStr">
        <is>
          <t>Legacy lemon-lime</t>
        </is>
      </c>
      <c r="AC650" s="15" t="inlineStr">
        <is>
          <t>Classic lemon-lime soda</t>
        </is>
      </c>
      <c r="AD650" s="15" t="inlineStr">
        <is>
          <t>Lemon-lime alternative to Sprite.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355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7UP</t>
        </is>
      </c>
      <c r="B651" s="15" t="inlineStr">
        <is>
          <t>7UP Lemon-Lime | Diet | 24-pack 355mL</t>
        </is>
      </c>
      <c r="C651" s="15" t="inlineStr">
        <is>
          <t>5) Sparkling water &amp; soda</t>
        </is>
      </c>
      <c r="D651" s="15" t="inlineStr">
        <is>
          <t>355 mL can</t>
        </is>
      </c>
      <c r="E651" s="16" t="n">
        <v>24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Diet</t>
        </is>
      </c>
      <c r="P651" s="16" t="n">
        <v>0</v>
      </c>
      <c r="Q651" s="16" t="n">
        <v>45</v>
      </c>
      <c r="R651" s="15" t="inlineStr">
        <is>
          <t>Not listed</t>
        </is>
      </c>
      <c r="S651" s="16" t="n">
        <v>38</v>
      </c>
      <c r="T651" s="16" t="n">
        <v>140</v>
      </c>
      <c r="U651" s="15" t="inlineStr">
        <is>
          <t>HFCS</t>
        </is>
      </c>
      <c r="V651" s="15" t="inlineStr">
        <is>
          <t>Caffeine-free lemon-lime</t>
        </is>
      </c>
      <c r="W651" s="19" t="n"/>
      <c r="X651" s="19" t="n"/>
      <c r="Y651" s="19" t="n"/>
      <c r="Z651" s="19" t="n"/>
      <c r="AA651" s="15" t="inlineStr">
        <is>
          <t>High</t>
        </is>
      </c>
      <c r="AB651" s="15" t="inlineStr">
        <is>
          <t>Legacy lemon-lime</t>
        </is>
      </c>
      <c r="AC651" s="15" t="inlineStr">
        <is>
          <t>Classic lemon-lime soda</t>
        </is>
      </c>
      <c r="AD651" s="15" t="inlineStr">
        <is>
          <t>Lemon-lime alternative to Sprite.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355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Mountain Dew</t>
        </is>
      </c>
      <c r="B652" s="15" t="inlineStr">
        <is>
          <t>Mountain Dew Citrus | Original | single 355mL</t>
        </is>
      </c>
      <c r="C652" s="15" t="inlineStr">
        <is>
          <t>5) Sparkling water &amp; soda</t>
        </is>
      </c>
      <c r="D652" s="15" t="inlineStr">
        <is>
          <t>355 mL can</t>
        </is>
      </c>
      <c r="E652" s="16" t="n">
        <v>1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Original</t>
        </is>
      </c>
      <c r="P652" s="16" t="n">
        <v>54</v>
      </c>
      <c r="Q652" s="16" t="n">
        <v>60</v>
      </c>
      <c r="R652" s="15" t="inlineStr">
        <is>
          <t>Not listed</t>
        </is>
      </c>
      <c r="S652" s="16" t="n">
        <v>46</v>
      </c>
      <c r="T652" s="16" t="n">
        <v>170</v>
      </c>
      <c r="U652" s="15" t="inlineStr">
        <is>
          <t>HFCS</t>
        </is>
      </c>
      <c r="V652" s="15" t="inlineStr">
        <is>
          <t>High-caffeine citrus soda</t>
        </is>
      </c>
      <c r="W652" s="19" t="n"/>
      <c r="X652" s="19" t="n"/>
      <c r="Y652" s="19" t="n"/>
      <c r="Z652" s="19" t="n"/>
      <c r="AA652" s="15" t="inlineStr">
        <is>
          <t>Very High</t>
        </is>
      </c>
      <c r="AB652" s="15" t="inlineStr">
        <is>
          <t>Cult citrus soda; many flavours</t>
        </is>
      </c>
      <c r="AC652" s="15" t="inlineStr">
        <is>
          <t>Bold caffeinated citrus soda</t>
        </is>
      </c>
      <c r="AD652" s="15" t="inlineStr">
        <is>
          <t>Distinctive sweet citrus and caffeine.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355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Mountain Dew</t>
        </is>
      </c>
      <c r="B653" s="15" t="inlineStr">
        <is>
          <t>Mountain Dew Citrus | Original | 8-pack 355mL</t>
        </is>
      </c>
      <c r="C653" s="15" t="inlineStr">
        <is>
          <t>5) Sparkling water &amp; soda</t>
        </is>
      </c>
      <c r="D653" s="15" t="inlineStr">
        <is>
          <t>355 mL can</t>
        </is>
      </c>
      <c r="E653" s="16" t="n">
        <v>8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Original</t>
        </is>
      </c>
      <c r="P653" s="16" t="n">
        <v>54</v>
      </c>
      <c r="Q653" s="16" t="n">
        <v>60</v>
      </c>
      <c r="R653" s="15" t="inlineStr">
        <is>
          <t>Not listed</t>
        </is>
      </c>
      <c r="S653" s="16" t="n">
        <v>46</v>
      </c>
      <c r="T653" s="16" t="n">
        <v>170</v>
      </c>
      <c r="U653" s="15" t="inlineStr">
        <is>
          <t>HFCS</t>
        </is>
      </c>
      <c r="V653" s="15" t="inlineStr">
        <is>
          <t>High-caffeine citrus soda</t>
        </is>
      </c>
      <c r="W653" s="19" t="n"/>
      <c r="X653" s="19" t="n"/>
      <c r="Y653" s="19" t="n"/>
      <c r="Z653" s="19" t="n"/>
      <c r="AA653" s="15" t="inlineStr">
        <is>
          <t>Very High</t>
        </is>
      </c>
      <c r="AB653" s="15" t="inlineStr">
        <is>
          <t>Cult citrus soda; many flavours</t>
        </is>
      </c>
      <c r="AC653" s="15" t="inlineStr">
        <is>
          <t>Bold caffeinated citrus soda</t>
        </is>
      </c>
      <c r="AD653" s="15" t="inlineStr">
        <is>
          <t>Distinctive sweet citrus and caffeine.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355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Mountain Dew</t>
        </is>
      </c>
      <c r="B654" s="15" t="inlineStr">
        <is>
          <t>Mountain Dew Citrus | Original | 12-pack 355mL</t>
        </is>
      </c>
      <c r="C654" s="15" t="inlineStr">
        <is>
          <t>5) Sparkling water &amp; soda</t>
        </is>
      </c>
      <c r="D654" s="15" t="inlineStr">
        <is>
          <t>355 mL can</t>
        </is>
      </c>
      <c r="E654" s="16" t="n">
        <v>12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Original</t>
        </is>
      </c>
      <c r="P654" s="16" t="n">
        <v>54</v>
      </c>
      <c r="Q654" s="16" t="n">
        <v>60</v>
      </c>
      <c r="R654" s="15" t="inlineStr">
        <is>
          <t>Not listed</t>
        </is>
      </c>
      <c r="S654" s="16" t="n">
        <v>46</v>
      </c>
      <c r="T654" s="16" t="n">
        <v>170</v>
      </c>
      <c r="U654" s="15" t="inlineStr">
        <is>
          <t>HFCS</t>
        </is>
      </c>
      <c r="V654" s="15" t="inlineStr">
        <is>
          <t>High-caffeine citrus soda</t>
        </is>
      </c>
      <c r="W654" s="19" t="n"/>
      <c r="X654" s="19" t="n"/>
      <c r="Y654" s="19" t="n"/>
      <c r="Z654" s="19" t="n"/>
      <c r="AA654" s="15" t="inlineStr">
        <is>
          <t>Very High</t>
        </is>
      </c>
      <c r="AB654" s="15" t="inlineStr">
        <is>
          <t>Cult citrus soda; many flavours</t>
        </is>
      </c>
      <c r="AC654" s="15" t="inlineStr">
        <is>
          <t>Bold caffeinated citrus soda</t>
        </is>
      </c>
      <c r="AD654" s="15" t="inlineStr">
        <is>
          <t>Distinctive sweet citrus and caffeine.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355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Mountain Dew</t>
        </is>
      </c>
      <c r="B655" s="15" t="inlineStr">
        <is>
          <t>Mountain Dew Citrus | Original | 15-pack 355mL</t>
        </is>
      </c>
      <c r="C655" s="15" t="inlineStr">
        <is>
          <t>5) Sparkling water &amp; soda</t>
        </is>
      </c>
      <c r="D655" s="15" t="inlineStr">
        <is>
          <t>355 mL can</t>
        </is>
      </c>
      <c r="E655" s="16" t="n">
        <v>15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Original</t>
        </is>
      </c>
      <c r="P655" s="16" t="n">
        <v>54</v>
      </c>
      <c r="Q655" s="16" t="n">
        <v>60</v>
      </c>
      <c r="R655" s="15" t="inlineStr">
        <is>
          <t>Not listed</t>
        </is>
      </c>
      <c r="S655" s="16" t="n">
        <v>46</v>
      </c>
      <c r="T655" s="16" t="n">
        <v>170</v>
      </c>
      <c r="U655" s="15" t="inlineStr">
        <is>
          <t>HFCS</t>
        </is>
      </c>
      <c r="V655" s="15" t="inlineStr">
        <is>
          <t>High-caffeine citrus soda</t>
        </is>
      </c>
      <c r="W655" s="19" t="n"/>
      <c r="X655" s="19" t="n"/>
      <c r="Y655" s="19" t="n"/>
      <c r="Z655" s="19" t="n"/>
      <c r="AA655" s="15" t="inlineStr">
        <is>
          <t>Very High</t>
        </is>
      </c>
      <c r="AB655" s="15" t="inlineStr">
        <is>
          <t>Cult citrus soda; many flavours</t>
        </is>
      </c>
      <c r="AC655" s="15" t="inlineStr">
        <is>
          <t>Bold caffeinated citrus soda</t>
        </is>
      </c>
      <c r="AD655" s="15" t="inlineStr">
        <is>
          <t>Distinctive sweet citrus and caffeine.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355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Mountain Dew</t>
        </is>
      </c>
      <c r="B656" s="15" t="inlineStr">
        <is>
          <t>Mountain Dew Citrus | Original | 18-pack 355mL</t>
        </is>
      </c>
      <c r="C656" s="15" t="inlineStr">
        <is>
          <t>5) Sparkling water &amp; soda</t>
        </is>
      </c>
      <c r="D656" s="15" t="inlineStr">
        <is>
          <t>355 mL can</t>
        </is>
      </c>
      <c r="E656" s="16" t="n">
        <v>18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Original</t>
        </is>
      </c>
      <c r="P656" s="16" t="n">
        <v>54</v>
      </c>
      <c r="Q656" s="16" t="n">
        <v>60</v>
      </c>
      <c r="R656" s="15" t="inlineStr">
        <is>
          <t>Not listed</t>
        </is>
      </c>
      <c r="S656" s="16" t="n">
        <v>46</v>
      </c>
      <c r="T656" s="16" t="n">
        <v>170</v>
      </c>
      <c r="U656" s="15" t="inlineStr">
        <is>
          <t>HFCS</t>
        </is>
      </c>
      <c r="V656" s="15" t="inlineStr">
        <is>
          <t>High-caffeine citrus soda</t>
        </is>
      </c>
      <c r="W656" s="19" t="n"/>
      <c r="X656" s="19" t="n"/>
      <c r="Y656" s="19" t="n"/>
      <c r="Z656" s="19" t="n"/>
      <c r="AA656" s="15" t="inlineStr">
        <is>
          <t>Very High</t>
        </is>
      </c>
      <c r="AB656" s="15" t="inlineStr">
        <is>
          <t>Cult citrus soda; many flavours</t>
        </is>
      </c>
      <c r="AC656" s="15" t="inlineStr">
        <is>
          <t>Bold caffeinated citrus soda</t>
        </is>
      </c>
      <c r="AD656" s="15" t="inlineStr">
        <is>
          <t>Distinctive sweet citrus and caffeine.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355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Mountain Dew</t>
        </is>
      </c>
      <c r="B657" s="15" t="inlineStr">
        <is>
          <t>Mountain Dew Citrus | Original | 24-pack 355mL</t>
        </is>
      </c>
      <c r="C657" s="15" t="inlineStr">
        <is>
          <t>5) Sparkling water &amp; soda</t>
        </is>
      </c>
      <c r="D657" s="15" t="inlineStr">
        <is>
          <t>355 mL can</t>
        </is>
      </c>
      <c r="E657" s="16" t="n">
        <v>24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Original</t>
        </is>
      </c>
      <c r="P657" s="16" t="n">
        <v>54</v>
      </c>
      <c r="Q657" s="16" t="n">
        <v>60</v>
      </c>
      <c r="R657" s="15" t="inlineStr">
        <is>
          <t>Not listed</t>
        </is>
      </c>
      <c r="S657" s="16" t="n">
        <v>46</v>
      </c>
      <c r="T657" s="16" t="n">
        <v>170</v>
      </c>
      <c r="U657" s="15" t="inlineStr">
        <is>
          <t>HFCS</t>
        </is>
      </c>
      <c r="V657" s="15" t="inlineStr">
        <is>
          <t>High-caffeine citrus soda</t>
        </is>
      </c>
      <c r="W657" s="19" t="n"/>
      <c r="X657" s="19" t="n"/>
      <c r="Y657" s="19" t="n"/>
      <c r="Z657" s="19" t="n"/>
      <c r="AA657" s="15" t="inlineStr">
        <is>
          <t>Very High</t>
        </is>
      </c>
      <c r="AB657" s="15" t="inlineStr">
        <is>
          <t>Cult citrus soda; many flavours</t>
        </is>
      </c>
      <c r="AC657" s="15" t="inlineStr">
        <is>
          <t>Bold caffeinated citrus soda</t>
        </is>
      </c>
      <c r="AD657" s="15" t="inlineStr">
        <is>
          <t>Distinctive sweet citrus and caffeine.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355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Mountain Dew</t>
        </is>
      </c>
      <c r="B658" s="15" t="inlineStr">
        <is>
          <t>Mountain Dew Citrus | Code Red | single 355mL</t>
        </is>
      </c>
      <c r="C658" s="15" t="inlineStr">
        <is>
          <t>5) Sparkling water &amp; soda</t>
        </is>
      </c>
      <c r="D658" s="15" t="inlineStr">
        <is>
          <t>355 mL can</t>
        </is>
      </c>
      <c r="E658" s="16" t="n">
        <v>1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Code Red</t>
        </is>
      </c>
      <c r="P658" s="16" t="n">
        <v>54</v>
      </c>
      <c r="Q658" s="16" t="n">
        <v>60</v>
      </c>
      <c r="R658" s="15" t="inlineStr">
        <is>
          <t>Not listed</t>
        </is>
      </c>
      <c r="S658" s="16" t="n">
        <v>46</v>
      </c>
      <c r="T658" s="16" t="n">
        <v>170</v>
      </c>
      <c r="U658" s="15" t="inlineStr">
        <is>
          <t>HFCS</t>
        </is>
      </c>
      <c r="V658" s="15" t="inlineStr">
        <is>
          <t>High-caffeine citrus soda</t>
        </is>
      </c>
      <c r="W658" s="19" t="n"/>
      <c r="X658" s="19" t="n"/>
      <c r="Y658" s="19" t="n"/>
      <c r="Z658" s="19" t="n"/>
      <c r="AA658" s="15" t="inlineStr">
        <is>
          <t>Very High</t>
        </is>
      </c>
      <c r="AB658" s="15" t="inlineStr">
        <is>
          <t>Cult citrus soda; many flavours</t>
        </is>
      </c>
      <c r="AC658" s="15" t="inlineStr">
        <is>
          <t>Bold caffeinated citrus soda</t>
        </is>
      </c>
      <c r="AD658" s="15" t="inlineStr">
        <is>
          <t>Distinctive sweet citrus and caffeine.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355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Mountain Dew</t>
        </is>
      </c>
      <c r="B659" s="15" t="inlineStr">
        <is>
          <t>Mountain Dew Citrus | Code Red | 8-pack 355mL</t>
        </is>
      </c>
      <c r="C659" s="15" t="inlineStr">
        <is>
          <t>5) Sparkling water &amp; soda</t>
        </is>
      </c>
      <c r="D659" s="15" t="inlineStr">
        <is>
          <t>355 mL can</t>
        </is>
      </c>
      <c r="E659" s="16" t="n">
        <v>8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Code Red</t>
        </is>
      </c>
      <c r="P659" s="16" t="n">
        <v>54</v>
      </c>
      <c r="Q659" s="16" t="n">
        <v>60</v>
      </c>
      <c r="R659" s="15" t="inlineStr">
        <is>
          <t>Not listed</t>
        </is>
      </c>
      <c r="S659" s="16" t="n">
        <v>46</v>
      </c>
      <c r="T659" s="16" t="n">
        <v>170</v>
      </c>
      <c r="U659" s="15" t="inlineStr">
        <is>
          <t>HFCS</t>
        </is>
      </c>
      <c r="V659" s="15" t="inlineStr">
        <is>
          <t>High-caffeine citrus soda</t>
        </is>
      </c>
      <c r="W659" s="19" t="n"/>
      <c r="X659" s="19" t="n"/>
      <c r="Y659" s="19" t="n"/>
      <c r="Z659" s="19" t="n"/>
      <c r="AA659" s="15" t="inlineStr">
        <is>
          <t>Very High</t>
        </is>
      </c>
      <c r="AB659" s="15" t="inlineStr">
        <is>
          <t>Cult citrus soda; many flavours</t>
        </is>
      </c>
      <c r="AC659" s="15" t="inlineStr">
        <is>
          <t>Bold caffeinated citrus soda</t>
        </is>
      </c>
      <c r="AD659" s="15" t="inlineStr">
        <is>
          <t>Distinctive sweet citrus and caffeine.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355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Mountain Dew</t>
        </is>
      </c>
      <c r="B660" s="15" t="inlineStr">
        <is>
          <t>Mountain Dew Citrus | Code Red | 12-pack 355mL</t>
        </is>
      </c>
      <c r="C660" s="15" t="inlineStr">
        <is>
          <t>5) Sparkling water &amp; soda</t>
        </is>
      </c>
      <c r="D660" s="15" t="inlineStr">
        <is>
          <t>355 mL can</t>
        </is>
      </c>
      <c r="E660" s="16" t="n">
        <v>12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Code Red</t>
        </is>
      </c>
      <c r="P660" s="16" t="n">
        <v>54</v>
      </c>
      <c r="Q660" s="16" t="n">
        <v>60</v>
      </c>
      <c r="R660" s="15" t="inlineStr">
        <is>
          <t>Not listed</t>
        </is>
      </c>
      <c r="S660" s="16" t="n">
        <v>46</v>
      </c>
      <c r="T660" s="16" t="n">
        <v>170</v>
      </c>
      <c r="U660" s="15" t="inlineStr">
        <is>
          <t>HFCS</t>
        </is>
      </c>
      <c r="V660" s="15" t="inlineStr">
        <is>
          <t>High-caffeine citrus soda</t>
        </is>
      </c>
      <c r="W660" s="19" t="n"/>
      <c r="X660" s="19" t="n"/>
      <c r="Y660" s="19" t="n"/>
      <c r="Z660" s="19" t="n"/>
      <c r="AA660" s="15" t="inlineStr">
        <is>
          <t>Very High</t>
        </is>
      </c>
      <c r="AB660" s="15" t="inlineStr">
        <is>
          <t>Cult citrus soda; many flavours</t>
        </is>
      </c>
      <c r="AC660" s="15" t="inlineStr">
        <is>
          <t>Bold caffeinated citrus soda</t>
        </is>
      </c>
      <c r="AD660" s="15" t="inlineStr">
        <is>
          <t>Distinctive sweet citrus and caffeine.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355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Mountain Dew</t>
        </is>
      </c>
      <c r="B661" s="15" t="inlineStr">
        <is>
          <t>Mountain Dew Citrus | Code Red | 15-pack 355mL</t>
        </is>
      </c>
      <c r="C661" s="15" t="inlineStr">
        <is>
          <t>5) Sparkling water &amp; soda</t>
        </is>
      </c>
      <c r="D661" s="15" t="inlineStr">
        <is>
          <t>355 mL can</t>
        </is>
      </c>
      <c r="E661" s="16" t="n">
        <v>15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Code Red</t>
        </is>
      </c>
      <c r="P661" s="16" t="n">
        <v>54</v>
      </c>
      <c r="Q661" s="16" t="n">
        <v>60</v>
      </c>
      <c r="R661" s="15" t="inlineStr">
        <is>
          <t>Not listed</t>
        </is>
      </c>
      <c r="S661" s="16" t="n">
        <v>46</v>
      </c>
      <c r="T661" s="16" t="n">
        <v>170</v>
      </c>
      <c r="U661" s="15" t="inlineStr">
        <is>
          <t>HFCS</t>
        </is>
      </c>
      <c r="V661" s="15" t="inlineStr">
        <is>
          <t>High-caffeine citrus soda</t>
        </is>
      </c>
      <c r="W661" s="19" t="n"/>
      <c r="X661" s="19" t="n"/>
      <c r="Y661" s="19" t="n"/>
      <c r="Z661" s="19" t="n"/>
      <c r="AA661" s="15" t="inlineStr">
        <is>
          <t>Very High</t>
        </is>
      </c>
      <c r="AB661" s="15" t="inlineStr">
        <is>
          <t>Cult citrus soda; many flavours</t>
        </is>
      </c>
      <c r="AC661" s="15" t="inlineStr">
        <is>
          <t>Bold caffeinated citrus soda</t>
        </is>
      </c>
      <c r="AD661" s="15" t="inlineStr">
        <is>
          <t>Distinctive sweet citrus and caffeine.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355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Mountain Dew</t>
        </is>
      </c>
      <c r="B662" s="15" t="inlineStr">
        <is>
          <t>Mountain Dew Citrus | Code Red | 18-pack 355mL</t>
        </is>
      </c>
      <c r="C662" s="15" t="inlineStr">
        <is>
          <t>5) Sparkling water &amp; soda</t>
        </is>
      </c>
      <c r="D662" s="15" t="inlineStr">
        <is>
          <t>355 mL can</t>
        </is>
      </c>
      <c r="E662" s="16" t="n">
        <v>18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Code Red</t>
        </is>
      </c>
      <c r="P662" s="16" t="n">
        <v>54</v>
      </c>
      <c r="Q662" s="16" t="n">
        <v>60</v>
      </c>
      <c r="R662" s="15" t="inlineStr">
        <is>
          <t>Not listed</t>
        </is>
      </c>
      <c r="S662" s="16" t="n">
        <v>46</v>
      </c>
      <c r="T662" s="16" t="n">
        <v>170</v>
      </c>
      <c r="U662" s="15" t="inlineStr">
        <is>
          <t>HFCS</t>
        </is>
      </c>
      <c r="V662" s="15" t="inlineStr">
        <is>
          <t>High-caffeine citrus soda</t>
        </is>
      </c>
      <c r="W662" s="19" t="n"/>
      <c r="X662" s="19" t="n"/>
      <c r="Y662" s="19" t="n"/>
      <c r="Z662" s="19" t="n"/>
      <c r="AA662" s="15" t="inlineStr">
        <is>
          <t>Very High</t>
        </is>
      </c>
      <c r="AB662" s="15" t="inlineStr">
        <is>
          <t>Cult citrus soda; many flavours</t>
        </is>
      </c>
      <c r="AC662" s="15" t="inlineStr">
        <is>
          <t>Bold caffeinated citrus soda</t>
        </is>
      </c>
      <c r="AD662" s="15" t="inlineStr">
        <is>
          <t>Distinctive sweet citrus and caffeine.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355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Mountain Dew</t>
        </is>
      </c>
      <c r="B663" s="15" t="inlineStr">
        <is>
          <t>Mountain Dew Citrus | Code Red | 24-pack 355mL</t>
        </is>
      </c>
      <c r="C663" s="15" t="inlineStr">
        <is>
          <t>5) Sparkling water &amp; soda</t>
        </is>
      </c>
      <c r="D663" s="15" t="inlineStr">
        <is>
          <t>355 mL can</t>
        </is>
      </c>
      <c r="E663" s="16" t="n">
        <v>24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Code Red</t>
        </is>
      </c>
      <c r="P663" s="16" t="n">
        <v>54</v>
      </c>
      <c r="Q663" s="16" t="n">
        <v>60</v>
      </c>
      <c r="R663" s="15" t="inlineStr">
        <is>
          <t>Not listed</t>
        </is>
      </c>
      <c r="S663" s="16" t="n">
        <v>46</v>
      </c>
      <c r="T663" s="16" t="n">
        <v>170</v>
      </c>
      <c r="U663" s="15" t="inlineStr">
        <is>
          <t>HFCS</t>
        </is>
      </c>
      <c r="V663" s="15" t="inlineStr">
        <is>
          <t>High-caffeine citrus soda</t>
        </is>
      </c>
      <c r="W663" s="19" t="n"/>
      <c r="X663" s="19" t="n"/>
      <c r="Y663" s="19" t="n"/>
      <c r="Z663" s="19" t="n"/>
      <c r="AA663" s="15" t="inlineStr">
        <is>
          <t>Very High</t>
        </is>
      </c>
      <c r="AB663" s="15" t="inlineStr">
        <is>
          <t>Cult citrus soda; many flavours</t>
        </is>
      </c>
      <c r="AC663" s="15" t="inlineStr">
        <is>
          <t>Bold caffeinated citrus soda</t>
        </is>
      </c>
      <c r="AD663" s="15" t="inlineStr">
        <is>
          <t>Distinctive sweet citrus and caffeine.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355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Mountain Dew</t>
        </is>
      </c>
      <c r="B664" s="15" t="inlineStr">
        <is>
          <t>Mountain Dew Citrus | Voltage | single 355mL</t>
        </is>
      </c>
      <c r="C664" s="15" t="inlineStr">
        <is>
          <t>5) Sparkling water &amp; soda</t>
        </is>
      </c>
      <c r="D664" s="15" t="inlineStr">
        <is>
          <t>355 mL can</t>
        </is>
      </c>
      <c r="E664" s="16" t="n">
        <v>1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Voltage</t>
        </is>
      </c>
      <c r="P664" s="16" t="n">
        <v>54</v>
      </c>
      <c r="Q664" s="16" t="n">
        <v>60</v>
      </c>
      <c r="R664" s="15" t="inlineStr">
        <is>
          <t>Not listed</t>
        </is>
      </c>
      <c r="S664" s="16" t="n">
        <v>46</v>
      </c>
      <c r="T664" s="16" t="n">
        <v>170</v>
      </c>
      <c r="U664" s="15" t="inlineStr">
        <is>
          <t>HFCS</t>
        </is>
      </c>
      <c r="V664" s="15" t="inlineStr">
        <is>
          <t>High-caffeine citrus soda</t>
        </is>
      </c>
      <c r="W664" s="19" t="n"/>
      <c r="X664" s="19" t="n"/>
      <c r="Y664" s="19" t="n"/>
      <c r="Z664" s="19" t="n"/>
      <c r="AA664" s="15" t="inlineStr">
        <is>
          <t>Very High</t>
        </is>
      </c>
      <c r="AB664" s="15" t="inlineStr">
        <is>
          <t>Cult citrus soda; many flavours</t>
        </is>
      </c>
      <c r="AC664" s="15" t="inlineStr">
        <is>
          <t>Bold caffeinated citrus soda</t>
        </is>
      </c>
      <c r="AD664" s="15" t="inlineStr">
        <is>
          <t>Distinctive sweet citrus and caffeine.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355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Mountain Dew</t>
        </is>
      </c>
      <c r="B665" s="15" t="inlineStr">
        <is>
          <t>Mountain Dew Citrus | Voltage | 8-pack 355mL</t>
        </is>
      </c>
      <c r="C665" s="15" t="inlineStr">
        <is>
          <t>5) Sparkling water &amp; soda</t>
        </is>
      </c>
      <c r="D665" s="15" t="inlineStr">
        <is>
          <t>355 mL can</t>
        </is>
      </c>
      <c r="E665" s="16" t="n">
        <v>8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Voltage</t>
        </is>
      </c>
      <c r="P665" s="16" t="n">
        <v>54</v>
      </c>
      <c r="Q665" s="16" t="n">
        <v>60</v>
      </c>
      <c r="R665" s="15" t="inlineStr">
        <is>
          <t>Not listed</t>
        </is>
      </c>
      <c r="S665" s="16" t="n">
        <v>46</v>
      </c>
      <c r="T665" s="16" t="n">
        <v>170</v>
      </c>
      <c r="U665" s="15" t="inlineStr">
        <is>
          <t>HFCS</t>
        </is>
      </c>
      <c r="V665" s="15" t="inlineStr">
        <is>
          <t>High-caffeine citrus soda</t>
        </is>
      </c>
      <c r="W665" s="19" t="n"/>
      <c r="X665" s="19" t="n"/>
      <c r="Y665" s="19" t="n"/>
      <c r="Z665" s="19" t="n"/>
      <c r="AA665" s="15" t="inlineStr">
        <is>
          <t>Very High</t>
        </is>
      </c>
      <c r="AB665" s="15" t="inlineStr">
        <is>
          <t>Cult citrus soda; many flavours</t>
        </is>
      </c>
      <c r="AC665" s="15" t="inlineStr">
        <is>
          <t>Bold caffeinated citrus soda</t>
        </is>
      </c>
      <c r="AD665" s="15" t="inlineStr">
        <is>
          <t>Distinctive sweet citrus and caffeine.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355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Mountain Dew</t>
        </is>
      </c>
      <c r="B666" s="15" t="inlineStr">
        <is>
          <t>Mountain Dew Citrus | Voltage | 12-pack 355mL</t>
        </is>
      </c>
      <c r="C666" s="15" t="inlineStr">
        <is>
          <t>5) Sparkling water &amp; soda</t>
        </is>
      </c>
      <c r="D666" s="15" t="inlineStr">
        <is>
          <t>355 mL can</t>
        </is>
      </c>
      <c r="E666" s="16" t="n">
        <v>12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Voltage</t>
        </is>
      </c>
      <c r="P666" s="16" t="n">
        <v>54</v>
      </c>
      <c r="Q666" s="16" t="n">
        <v>60</v>
      </c>
      <c r="R666" s="15" t="inlineStr">
        <is>
          <t>Not listed</t>
        </is>
      </c>
      <c r="S666" s="16" t="n">
        <v>46</v>
      </c>
      <c r="T666" s="16" t="n">
        <v>170</v>
      </c>
      <c r="U666" s="15" t="inlineStr">
        <is>
          <t>HFCS</t>
        </is>
      </c>
      <c r="V666" s="15" t="inlineStr">
        <is>
          <t>High-caffeine citrus soda</t>
        </is>
      </c>
      <c r="W666" s="19" t="n"/>
      <c r="X666" s="19" t="n"/>
      <c r="Y666" s="19" t="n"/>
      <c r="Z666" s="19" t="n"/>
      <c r="AA666" s="15" t="inlineStr">
        <is>
          <t>Very High</t>
        </is>
      </c>
      <c r="AB666" s="15" t="inlineStr">
        <is>
          <t>Cult citrus soda; many flavours</t>
        </is>
      </c>
      <c r="AC666" s="15" t="inlineStr">
        <is>
          <t>Bold caffeinated citrus soda</t>
        </is>
      </c>
      <c r="AD666" s="15" t="inlineStr">
        <is>
          <t>Distinctive sweet citrus and caffeine.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355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Mountain Dew</t>
        </is>
      </c>
      <c r="B667" s="15" t="inlineStr">
        <is>
          <t>Mountain Dew Citrus | Voltage | 15-pack 355mL</t>
        </is>
      </c>
      <c r="C667" s="15" t="inlineStr">
        <is>
          <t>5) Sparkling water &amp; soda</t>
        </is>
      </c>
      <c r="D667" s="15" t="inlineStr">
        <is>
          <t>355 mL can</t>
        </is>
      </c>
      <c r="E667" s="16" t="n">
        <v>15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Voltage</t>
        </is>
      </c>
      <c r="P667" s="16" t="n">
        <v>54</v>
      </c>
      <c r="Q667" s="16" t="n">
        <v>60</v>
      </c>
      <c r="R667" s="15" t="inlineStr">
        <is>
          <t>Not listed</t>
        </is>
      </c>
      <c r="S667" s="16" t="n">
        <v>46</v>
      </c>
      <c r="T667" s="16" t="n">
        <v>170</v>
      </c>
      <c r="U667" s="15" t="inlineStr">
        <is>
          <t>HFCS</t>
        </is>
      </c>
      <c r="V667" s="15" t="inlineStr">
        <is>
          <t>High-caffeine citrus soda</t>
        </is>
      </c>
      <c r="W667" s="19" t="n"/>
      <c r="X667" s="19" t="n"/>
      <c r="Y667" s="19" t="n"/>
      <c r="Z667" s="19" t="n"/>
      <c r="AA667" s="15" t="inlineStr">
        <is>
          <t>Very High</t>
        </is>
      </c>
      <c r="AB667" s="15" t="inlineStr">
        <is>
          <t>Cult citrus soda; many flavours</t>
        </is>
      </c>
      <c r="AC667" s="15" t="inlineStr">
        <is>
          <t>Bold caffeinated citrus soda</t>
        </is>
      </c>
      <c r="AD667" s="15" t="inlineStr">
        <is>
          <t>Distinctive sweet citrus and caffeine.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355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Mountain Dew</t>
        </is>
      </c>
      <c r="B668" s="15" t="inlineStr">
        <is>
          <t>Mountain Dew Citrus | Voltage | 18-pack 355mL</t>
        </is>
      </c>
      <c r="C668" s="15" t="inlineStr">
        <is>
          <t>5) Sparkling water &amp; soda</t>
        </is>
      </c>
      <c r="D668" s="15" t="inlineStr">
        <is>
          <t>355 mL can</t>
        </is>
      </c>
      <c r="E668" s="16" t="n">
        <v>18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Voltage</t>
        </is>
      </c>
      <c r="P668" s="16" t="n">
        <v>54</v>
      </c>
      <c r="Q668" s="16" t="n">
        <v>60</v>
      </c>
      <c r="R668" s="15" t="inlineStr">
        <is>
          <t>Not listed</t>
        </is>
      </c>
      <c r="S668" s="16" t="n">
        <v>46</v>
      </c>
      <c r="T668" s="16" t="n">
        <v>170</v>
      </c>
      <c r="U668" s="15" t="inlineStr">
        <is>
          <t>HFCS</t>
        </is>
      </c>
      <c r="V668" s="15" t="inlineStr">
        <is>
          <t>High-caffeine citrus soda</t>
        </is>
      </c>
      <c r="W668" s="19" t="n"/>
      <c r="X668" s="19" t="n"/>
      <c r="Y668" s="19" t="n"/>
      <c r="Z668" s="19" t="n"/>
      <c r="AA668" s="15" t="inlineStr">
        <is>
          <t>Very High</t>
        </is>
      </c>
      <c r="AB668" s="15" t="inlineStr">
        <is>
          <t>Cult citrus soda; many flavours</t>
        </is>
      </c>
      <c r="AC668" s="15" t="inlineStr">
        <is>
          <t>Bold caffeinated citrus soda</t>
        </is>
      </c>
      <c r="AD668" s="15" t="inlineStr">
        <is>
          <t>Distinctive sweet citrus and caffeine.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355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Mountain Dew</t>
        </is>
      </c>
      <c r="B669" s="15" t="inlineStr">
        <is>
          <t>Mountain Dew Citrus | Voltage | 24-pack 355mL</t>
        </is>
      </c>
      <c r="C669" s="15" t="inlineStr">
        <is>
          <t>5) Sparkling water &amp; soda</t>
        </is>
      </c>
      <c r="D669" s="15" t="inlineStr">
        <is>
          <t>355 mL can</t>
        </is>
      </c>
      <c r="E669" s="16" t="n">
        <v>24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Voltage</t>
        </is>
      </c>
      <c r="P669" s="16" t="n">
        <v>54</v>
      </c>
      <c r="Q669" s="16" t="n">
        <v>60</v>
      </c>
      <c r="R669" s="15" t="inlineStr">
        <is>
          <t>Not listed</t>
        </is>
      </c>
      <c r="S669" s="16" t="n">
        <v>46</v>
      </c>
      <c r="T669" s="16" t="n">
        <v>170</v>
      </c>
      <c r="U669" s="15" t="inlineStr">
        <is>
          <t>HFCS</t>
        </is>
      </c>
      <c r="V669" s="15" t="inlineStr">
        <is>
          <t>High-caffeine citrus soda</t>
        </is>
      </c>
      <c r="W669" s="19" t="n"/>
      <c r="X669" s="19" t="n"/>
      <c r="Y669" s="19" t="n"/>
      <c r="Z669" s="19" t="n"/>
      <c r="AA669" s="15" t="inlineStr">
        <is>
          <t>Very High</t>
        </is>
      </c>
      <c r="AB669" s="15" t="inlineStr">
        <is>
          <t>Cult citrus soda; many flavours</t>
        </is>
      </c>
      <c r="AC669" s="15" t="inlineStr">
        <is>
          <t>Bold caffeinated citrus soda</t>
        </is>
      </c>
      <c r="AD669" s="15" t="inlineStr">
        <is>
          <t>Distinctive sweet citrus and caffeine.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355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Mountain Dew</t>
        </is>
      </c>
      <c r="B670" s="15" t="inlineStr">
        <is>
          <t>Mountain Dew Citrus | Baja Blast | single 355mL</t>
        </is>
      </c>
      <c r="C670" s="15" t="inlineStr">
        <is>
          <t>5) Sparkling water &amp; soda</t>
        </is>
      </c>
      <c r="D670" s="15" t="inlineStr">
        <is>
          <t>355 mL can</t>
        </is>
      </c>
      <c r="E670" s="16" t="n">
        <v>1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Baja Blast</t>
        </is>
      </c>
      <c r="P670" s="16" t="n">
        <v>54</v>
      </c>
      <c r="Q670" s="16" t="n">
        <v>60</v>
      </c>
      <c r="R670" s="15" t="inlineStr">
        <is>
          <t>Not listed</t>
        </is>
      </c>
      <c r="S670" s="16" t="n">
        <v>46</v>
      </c>
      <c r="T670" s="16" t="n">
        <v>170</v>
      </c>
      <c r="U670" s="15" t="inlineStr">
        <is>
          <t>HFCS</t>
        </is>
      </c>
      <c r="V670" s="15" t="inlineStr">
        <is>
          <t>High-caffeine citrus soda</t>
        </is>
      </c>
      <c r="W670" s="19" t="n"/>
      <c r="X670" s="19" t="n"/>
      <c r="Y670" s="19" t="n"/>
      <c r="Z670" s="19" t="n"/>
      <c r="AA670" s="15" t="inlineStr">
        <is>
          <t>Very High</t>
        </is>
      </c>
      <c r="AB670" s="15" t="inlineStr">
        <is>
          <t>Cult citrus soda; many flavours</t>
        </is>
      </c>
      <c r="AC670" s="15" t="inlineStr">
        <is>
          <t>Bold caffeinated citrus soda</t>
        </is>
      </c>
      <c r="AD670" s="15" t="inlineStr">
        <is>
          <t>Distinctive sweet citrus and caffeine.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355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Mountain Dew</t>
        </is>
      </c>
      <c r="B671" s="15" t="inlineStr">
        <is>
          <t>Mountain Dew Citrus | Baja Blast | 8-pack 355mL</t>
        </is>
      </c>
      <c r="C671" s="15" t="inlineStr">
        <is>
          <t>5) Sparkling water &amp; soda</t>
        </is>
      </c>
      <c r="D671" s="15" t="inlineStr">
        <is>
          <t>355 mL can</t>
        </is>
      </c>
      <c r="E671" s="16" t="n">
        <v>8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Baja Blast</t>
        </is>
      </c>
      <c r="P671" s="16" t="n">
        <v>54</v>
      </c>
      <c r="Q671" s="16" t="n">
        <v>60</v>
      </c>
      <c r="R671" s="15" t="inlineStr">
        <is>
          <t>Not listed</t>
        </is>
      </c>
      <c r="S671" s="16" t="n">
        <v>46</v>
      </c>
      <c r="T671" s="16" t="n">
        <v>170</v>
      </c>
      <c r="U671" s="15" t="inlineStr">
        <is>
          <t>HFCS</t>
        </is>
      </c>
      <c r="V671" s="15" t="inlineStr">
        <is>
          <t>High-caffeine citrus soda</t>
        </is>
      </c>
      <c r="W671" s="19" t="n"/>
      <c r="X671" s="19" t="n"/>
      <c r="Y671" s="19" t="n"/>
      <c r="Z671" s="19" t="n"/>
      <c r="AA671" s="15" t="inlineStr">
        <is>
          <t>Very High</t>
        </is>
      </c>
      <c r="AB671" s="15" t="inlineStr">
        <is>
          <t>Cult citrus soda; many flavours</t>
        </is>
      </c>
      <c r="AC671" s="15" t="inlineStr">
        <is>
          <t>Bold caffeinated citrus soda</t>
        </is>
      </c>
      <c r="AD671" s="15" t="inlineStr">
        <is>
          <t>Distinctive sweet citrus and caffeine.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355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Mountain Dew</t>
        </is>
      </c>
      <c r="B672" s="15" t="inlineStr">
        <is>
          <t>Mountain Dew Citrus | Baja Blast | 12-pack 355mL</t>
        </is>
      </c>
      <c r="C672" s="15" t="inlineStr">
        <is>
          <t>5) Sparkling water &amp; soda</t>
        </is>
      </c>
      <c r="D672" s="15" t="inlineStr">
        <is>
          <t>355 mL can</t>
        </is>
      </c>
      <c r="E672" s="16" t="n">
        <v>12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Baja Blast</t>
        </is>
      </c>
      <c r="P672" s="16" t="n">
        <v>54</v>
      </c>
      <c r="Q672" s="16" t="n">
        <v>60</v>
      </c>
      <c r="R672" s="15" t="inlineStr">
        <is>
          <t>Not listed</t>
        </is>
      </c>
      <c r="S672" s="16" t="n">
        <v>46</v>
      </c>
      <c r="T672" s="16" t="n">
        <v>170</v>
      </c>
      <c r="U672" s="15" t="inlineStr">
        <is>
          <t>HFCS</t>
        </is>
      </c>
      <c r="V672" s="15" t="inlineStr">
        <is>
          <t>High-caffeine citrus soda</t>
        </is>
      </c>
      <c r="W672" s="19" t="n"/>
      <c r="X672" s="19" t="n"/>
      <c r="Y672" s="19" t="n"/>
      <c r="Z672" s="19" t="n"/>
      <c r="AA672" s="15" t="inlineStr">
        <is>
          <t>Very High</t>
        </is>
      </c>
      <c r="AB672" s="15" t="inlineStr">
        <is>
          <t>Cult citrus soda; many flavours</t>
        </is>
      </c>
      <c r="AC672" s="15" t="inlineStr">
        <is>
          <t>Bold caffeinated citrus soda</t>
        </is>
      </c>
      <c r="AD672" s="15" t="inlineStr">
        <is>
          <t>Distinctive sweet citrus and caffeine.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355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Mountain Dew</t>
        </is>
      </c>
      <c r="B673" s="15" t="inlineStr">
        <is>
          <t>Mountain Dew Citrus | Baja Blast | 15-pack 355mL</t>
        </is>
      </c>
      <c r="C673" s="15" t="inlineStr">
        <is>
          <t>5) Sparkling water &amp; soda</t>
        </is>
      </c>
      <c r="D673" s="15" t="inlineStr">
        <is>
          <t>355 mL can</t>
        </is>
      </c>
      <c r="E673" s="16" t="n">
        <v>15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Baja Blast</t>
        </is>
      </c>
      <c r="P673" s="16" t="n">
        <v>54</v>
      </c>
      <c r="Q673" s="16" t="n">
        <v>60</v>
      </c>
      <c r="R673" s="15" t="inlineStr">
        <is>
          <t>Not listed</t>
        </is>
      </c>
      <c r="S673" s="16" t="n">
        <v>46</v>
      </c>
      <c r="T673" s="16" t="n">
        <v>170</v>
      </c>
      <c r="U673" s="15" t="inlineStr">
        <is>
          <t>HFCS</t>
        </is>
      </c>
      <c r="V673" s="15" t="inlineStr">
        <is>
          <t>High-caffeine citrus soda</t>
        </is>
      </c>
      <c r="W673" s="19" t="n"/>
      <c r="X673" s="19" t="n"/>
      <c r="Y673" s="19" t="n"/>
      <c r="Z673" s="19" t="n"/>
      <c r="AA673" s="15" t="inlineStr">
        <is>
          <t>Very High</t>
        </is>
      </c>
      <c r="AB673" s="15" t="inlineStr">
        <is>
          <t>Cult citrus soda; many flavours</t>
        </is>
      </c>
      <c r="AC673" s="15" t="inlineStr">
        <is>
          <t>Bold caffeinated citrus soda</t>
        </is>
      </c>
      <c r="AD673" s="15" t="inlineStr">
        <is>
          <t>Distinctive sweet citrus and caffeine.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355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Mountain Dew</t>
        </is>
      </c>
      <c r="B674" s="15" t="inlineStr">
        <is>
          <t>Mountain Dew Citrus | Baja Blast | 18-pack 355mL</t>
        </is>
      </c>
      <c r="C674" s="15" t="inlineStr">
        <is>
          <t>5) Sparkling water &amp; soda</t>
        </is>
      </c>
      <c r="D674" s="15" t="inlineStr">
        <is>
          <t>355 mL can</t>
        </is>
      </c>
      <c r="E674" s="16" t="n">
        <v>18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Baja Blast</t>
        </is>
      </c>
      <c r="P674" s="16" t="n">
        <v>54</v>
      </c>
      <c r="Q674" s="16" t="n">
        <v>60</v>
      </c>
      <c r="R674" s="15" t="inlineStr">
        <is>
          <t>Not listed</t>
        </is>
      </c>
      <c r="S674" s="16" t="n">
        <v>46</v>
      </c>
      <c r="T674" s="16" t="n">
        <v>170</v>
      </c>
      <c r="U674" s="15" t="inlineStr">
        <is>
          <t>HFCS</t>
        </is>
      </c>
      <c r="V674" s="15" t="inlineStr">
        <is>
          <t>High-caffeine citrus soda</t>
        </is>
      </c>
      <c r="W674" s="19" t="n"/>
      <c r="X674" s="19" t="n"/>
      <c r="Y674" s="19" t="n"/>
      <c r="Z674" s="19" t="n"/>
      <c r="AA674" s="15" t="inlineStr">
        <is>
          <t>Very High</t>
        </is>
      </c>
      <c r="AB674" s="15" t="inlineStr">
        <is>
          <t>Cult citrus soda; many flavours</t>
        </is>
      </c>
      <c r="AC674" s="15" t="inlineStr">
        <is>
          <t>Bold caffeinated citrus soda</t>
        </is>
      </c>
      <c r="AD674" s="15" t="inlineStr">
        <is>
          <t>Distinctive sweet citrus and caffeine.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355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Mountain Dew</t>
        </is>
      </c>
      <c r="B675" s="15" t="inlineStr">
        <is>
          <t>Mountain Dew Citrus | Baja Blast | 24-pack 355mL</t>
        </is>
      </c>
      <c r="C675" s="15" t="inlineStr">
        <is>
          <t>5) Sparkling water &amp; soda</t>
        </is>
      </c>
      <c r="D675" s="15" t="inlineStr">
        <is>
          <t>355 mL can</t>
        </is>
      </c>
      <c r="E675" s="16" t="n">
        <v>24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Baja Blast</t>
        </is>
      </c>
      <c r="P675" s="16" t="n">
        <v>54</v>
      </c>
      <c r="Q675" s="16" t="n">
        <v>60</v>
      </c>
      <c r="R675" s="15" t="inlineStr">
        <is>
          <t>Not listed</t>
        </is>
      </c>
      <c r="S675" s="16" t="n">
        <v>46</v>
      </c>
      <c r="T675" s="16" t="n">
        <v>170</v>
      </c>
      <c r="U675" s="15" t="inlineStr">
        <is>
          <t>HFCS</t>
        </is>
      </c>
      <c r="V675" s="15" t="inlineStr">
        <is>
          <t>High-caffeine citrus soda</t>
        </is>
      </c>
      <c r="W675" s="19" t="n"/>
      <c r="X675" s="19" t="n"/>
      <c r="Y675" s="19" t="n"/>
      <c r="Z675" s="19" t="n"/>
      <c r="AA675" s="15" t="inlineStr">
        <is>
          <t>Very High</t>
        </is>
      </c>
      <c r="AB675" s="15" t="inlineStr">
        <is>
          <t>Cult citrus soda; many flavours</t>
        </is>
      </c>
      <c r="AC675" s="15" t="inlineStr">
        <is>
          <t>Bold caffeinated citrus soda</t>
        </is>
      </c>
      <c r="AD675" s="15" t="inlineStr">
        <is>
          <t>Distinctive sweet citrus and caffeine.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355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Mountain Dew</t>
        </is>
      </c>
      <c r="B676" s="15" t="inlineStr">
        <is>
          <t>Mountain Dew Citrus | Major Melon | single 355mL</t>
        </is>
      </c>
      <c r="C676" s="15" t="inlineStr">
        <is>
          <t>5) Sparkling water &amp; soda</t>
        </is>
      </c>
      <c r="D676" s="15" t="inlineStr">
        <is>
          <t>355 mL can</t>
        </is>
      </c>
      <c r="E676" s="16" t="n">
        <v>1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Major Melon</t>
        </is>
      </c>
      <c r="P676" s="16" t="n">
        <v>54</v>
      </c>
      <c r="Q676" s="16" t="n">
        <v>60</v>
      </c>
      <c r="R676" s="15" t="inlineStr">
        <is>
          <t>Not listed</t>
        </is>
      </c>
      <c r="S676" s="16" t="n">
        <v>46</v>
      </c>
      <c r="T676" s="16" t="n">
        <v>170</v>
      </c>
      <c r="U676" s="15" t="inlineStr">
        <is>
          <t>HFCS</t>
        </is>
      </c>
      <c r="V676" s="15" t="inlineStr">
        <is>
          <t>High-caffeine citrus soda</t>
        </is>
      </c>
      <c r="W676" s="19" t="n"/>
      <c r="X676" s="19" t="n"/>
      <c r="Y676" s="19" t="n"/>
      <c r="Z676" s="19" t="n"/>
      <c r="AA676" s="15" t="inlineStr">
        <is>
          <t>Very High</t>
        </is>
      </c>
      <c r="AB676" s="15" t="inlineStr">
        <is>
          <t>Cult citrus soda; many flavours</t>
        </is>
      </c>
      <c r="AC676" s="15" t="inlineStr">
        <is>
          <t>Bold caffeinated citrus soda</t>
        </is>
      </c>
      <c r="AD676" s="15" t="inlineStr">
        <is>
          <t>Distinctive sweet citrus and caffeine.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355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Mountain Dew</t>
        </is>
      </c>
      <c r="B677" s="15" t="inlineStr">
        <is>
          <t>Mountain Dew Citrus | Major Melon | 8-pack 355mL</t>
        </is>
      </c>
      <c r="C677" s="15" t="inlineStr">
        <is>
          <t>5) Sparkling water &amp; soda</t>
        </is>
      </c>
      <c r="D677" s="15" t="inlineStr">
        <is>
          <t>355 mL can</t>
        </is>
      </c>
      <c r="E677" s="16" t="n">
        <v>8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Major Melon</t>
        </is>
      </c>
      <c r="P677" s="16" t="n">
        <v>54</v>
      </c>
      <c r="Q677" s="16" t="n">
        <v>60</v>
      </c>
      <c r="R677" s="15" t="inlineStr">
        <is>
          <t>Not listed</t>
        </is>
      </c>
      <c r="S677" s="16" t="n">
        <v>46</v>
      </c>
      <c r="T677" s="16" t="n">
        <v>170</v>
      </c>
      <c r="U677" s="15" t="inlineStr">
        <is>
          <t>HFCS</t>
        </is>
      </c>
      <c r="V677" s="15" t="inlineStr">
        <is>
          <t>High-caffeine citrus soda</t>
        </is>
      </c>
      <c r="W677" s="19" t="n"/>
      <c r="X677" s="19" t="n"/>
      <c r="Y677" s="19" t="n"/>
      <c r="Z677" s="19" t="n"/>
      <c r="AA677" s="15" t="inlineStr">
        <is>
          <t>Very High</t>
        </is>
      </c>
      <c r="AB677" s="15" t="inlineStr">
        <is>
          <t>Cult citrus soda; many flavours</t>
        </is>
      </c>
      <c r="AC677" s="15" t="inlineStr">
        <is>
          <t>Bold caffeinated citrus soda</t>
        </is>
      </c>
      <c r="AD677" s="15" t="inlineStr">
        <is>
          <t>Distinctive sweet citrus and caffeine.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355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Mountain Dew</t>
        </is>
      </c>
      <c r="B678" s="15" t="inlineStr">
        <is>
          <t>Mountain Dew Citrus | Major Melon | 12-pack 355mL</t>
        </is>
      </c>
      <c r="C678" s="15" t="inlineStr">
        <is>
          <t>5) Sparkling water &amp; soda</t>
        </is>
      </c>
      <c r="D678" s="15" t="inlineStr">
        <is>
          <t>355 mL can</t>
        </is>
      </c>
      <c r="E678" s="16" t="n">
        <v>12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Major Melon</t>
        </is>
      </c>
      <c r="P678" s="16" t="n">
        <v>54</v>
      </c>
      <c r="Q678" s="16" t="n">
        <v>60</v>
      </c>
      <c r="R678" s="15" t="inlineStr">
        <is>
          <t>Not listed</t>
        </is>
      </c>
      <c r="S678" s="16" t="n">
        <v>46</v>
      </c>
      <c r="T678" s="16" t="n">
        <v>170</v>
      </c>
      <c r="U678" s="15" t="inlineStr">
        <is>
          <t>HFCS</t>
        </is>
      </c>
      <c r="V678" s="15" t="inlineStr">
        <is>
          <t>High-caffeine citrus soda</t>
        </is>
      </c>
      <c r="W678" s="19" t="n"/>
      <c r="X678" s="19" t="n"/>
      <c r="Y678" s="19" t="n"/>
      <c r="Z678" s="19" t="n"/>
      <c r="AA678" s="15" t="inlineStr">
        <is>
          <t>Very High</t>
        </is>
      </c>
      <c r="AB678" s="15" t="inlineStr">
        <is>
          <t>Cult citrus soda; many flavours</t>
        </is>
      </c>
      <c r="AC678" s="15" t="inlineStr">
        <is>
          <t>Bold caffeinated citrus soda</t>
        </is>
      </c>
      <c r="AD678" s="15" t="inlineStr">
        <is>
          <t>Distinctive sweet citrus and caffeine.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355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Mountain Dew</t>
        </is>
      </c>
      <c r="B679" s="15" t="inlineStr">
        <is>
          <t>Mountain Dew Citrus | Major Melon | 15-pack 355mL</t>
        </is>
      </c>
      <c r="C679" s="15" t="inlineStr">
        <is>
          <t>5) Sparkling water &amp; soda</t>
        </is>
      </c>
      <c r="D679" s="15" t="inlineStr">
        <is>
          <t>355 mL can</t>
        </is>
      </c>
      <c r="E679" s="16" t="n">
        <v>15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Major Melon</t>
        </is>
      </c>
      <c r="P679" s="16" t="n">
        <v>54</v>
      </c>
      <c r="Q679" s="16" t="n">
        <v>60</v>
      </c>
      <c r="R679" s="15" t="inlineStr">
        <is>
          <t>Not listed</t>
        </is>
      </c>
      <c r="S679" s="16" t="n">
        <v>46</v>
      </c>
      <c r="T679" s="16" t="n">
        <v>170</v>
      </c>
      <c r="U679" s="15" t="inlineStr">
        <is>
          <t>HFCS</t>
        </is>
      </c>
      <c r="V679" s="15" t="inlineStr">
        <is>
          <t>High-caffeine citrus soda</t>
        </is>
      </c>
      <c r="W679" s="19" t="n"/>
      <c r="X679" s="19" t="n"/>
      <c r="Y679" s="19" t="n"/>
      <c r="Z679" s="19" t="n"/>
      <c r="AA679" s="15" t="inlineStr">
        <is>
          <t>Very High</t>
        </is>
      </c>
      <c r="AB679" s="15" t="inlineStr">
        <is>
          <t>Cult citrus soda; many flavours</t>
        </is>
      </c>
      <c r="AC679" s="15" t="inlineStr">
        <is>
          <t>Bold caffeinated citrus soda</t>
        </is>
      </c>
      <c r="AD679" s="15" t="inlineStr">
        <is>
          <t>Distinctive sweet citrus and caffeine.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355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Mountain Dew</t>
        </is>
      </c>
      <c r="B680" s="15" t="inlineStr">
        <is>
          <t>Mountain Dew Citrus | Major Melon | 18-pack 355mL</t>
        </is>
      </c>
      <c r="C680" s="15" t="inlineStr">
        <is>
          <t>5) Sparkling water &amp; soda</t>
        </is>
      </c>
      <c r="D680" s="15" t="inlineStr">
        <is>
          <t>355 mL can</t>
        </is>
      </c>
      <c r="E680" s="16" t="n">
        <v>18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Major Melon</t>
        </is>
      </c>
      <c r="P680" s="16" t="n">
        <v>54</v>
      </c>
      <c r="Q680" s="16" t="n">
        <v>60</v>
      </c>
      <c r="R680" s="15" t="inlineStr">
        <is>
          <t>Not listed</t>
        </is>
      </c>
      <c r="S680" s="16" t="n">
        <v>46</v>
      </c>
      <c r="T680" s="16" t="n">
        <v>170</v>
      </c>
      <c r="U680" s="15" t="inlineStr">
        <is>
          <t>HFCS</t>
        </is>
      </c>
      <c r="V680" s="15" t="inlineStr">
        <is>
          <t>High-caffeine citrus soda</t>
        </is>
      </c>
      <c r="W680" s="19" t="n"/>
      <c r="X680" s="19" t="n"/>
      <c r="Y680" s="19" t="n"/>
      <c r="Z680" s="19" t="n"/>
      <c r="AA680" s="15" t="inlineStr">
        <is>
          <t>Very High</t>
        </is>
      </c>
      <c r="AB680" s="15" t="inlineStr">
        <is>
          <t>Cult citrus soda; many flavours</t>
        </is>
      </c>
      <c r="AC680" s="15" t="inlineStr">
        <is>
          <t>Bold caffeinated citrus soda</t>
        </is>
      </c>
      <c r="AD680" s="15" t="inlineStr">
        <is>
          <t>Distinctive sweet citrus and caffeine.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355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Mountain Dew</t>
        </is>
      </c>
      <c r="B681" s="15" t="inlineStr">
        <is>
          <t>Mountain Dew Citrus | Major Melon | 24-pack 355mL</t>
        </is>
      </c>
      <c r="C681" s="15" t="inlineStr">
        <is>
          <t>5) Sparkling water &amp; soda</t>
        </is>
      </c>
      <c r="D681" s="15" t="inlineStr">
        <is>
          <t>355 mL can</t>
        </is>
      </c>
      <c r="E681" s="16" t="n">
        <v>24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Major Melon</t>
        </is>
      </c>
      <c r="P681" s="16" t="n">
        <v>54</v>
      </c>
      <c r="Q681" s="16" t="n">
        <v>60</v>
      </c>
      <c r="R681" s="15" t="inlineStr">
        <is>
          <t>Not listed</t>
        </is>
      </c>
      <c r="S681" s="16" t="n">
        <v>46</v>
      </c>
      <c r="T681" s="16" t="n">
        <v>170</v>
      </c>
      <c r="U681" s="15" t="inlineStr">
        <is>
          <t>HFCS</t>
        </is>
      </c>
      <c r="V681" s="15" t="inlineStr">
        <is>
          <t>High-caffeine citrus soda</t>
        </is>
      </c>
      <c r="W681" s="19" t="n"/>
      <c r="X681" s="19" t="n"/>
      <c r="Y681" s="19" t="n"/>
      <c r="Z681" s="19" t="n"/>
      <c r="AA681" s="15" t="inlineStr">
        <is>
          <t>Very High</t>
        </is>
      </c>
      <c r="AB681" s="15" t="inlineStr">
        <is>
          <t>Cult citrus soda; many flavours</t>
        </is>
      </c>
      <c r="AC681" s="15" t="inlineStr">
        <is>
          <t>Bold caffeinated citrus soda</t>
        </is>
      </c>
      <c r="AD681" s="15" t="inlineStr">
        <is>
          <t>Distinctive sweet citrus and caffeine.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355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Dr Pepper</t>
        </is>
      </c>
      <c r="B682" s="15" t="inlineStr">
        <is>
          <t>Dr Pepper | Original | single 355mL</t>
        </is>
      </c>
      <c r="C682" s="15" t="inlineStr">
        <is>
          <t>5) Sparkling water &amp; soda</t>
        </is>
      </c>
      <c r="D682" s="15" t="inlineStr">
        <is>
          <t>355 mL can</t>
        </is>
      </c>
      <c r="E682" s="16" t="n">
        <v>1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Original</t>
        </is>
      </c>
      <c r="P682" s="16" t="n">
        <v>41</v>
      </c>
      <c r="Q682" s="16" t="n">
        <v>55</v>
      </c>
      <c r="R682" s="15" t="inlineStr">
        <is>
          <t>Not listed</t>
        </is>
      </c>
      <c r="S682" s="16" t="n">
        <v>40</v>
      </c>
      <c r="T682" s="16" t="n">
        <v>150</v>
      </c>
      <c r="U682" s="15" t="inlineStr">
        <is>
          <t>HFCS</t>
        </is>
      </c>
      <c r="V682" s="15" t="inlineStr">
        <is>
          <t>23-flavour soda</t>
        </is>
      </c>
      <c r="W682" s="19" t="n"/>
      <c r="X682" s="19" t="n"/>
      <c r="Y682" s="19" t="n"/>
      <c r="Z682" s="19" t="n"/>
      <c r="AA682" s="15" t="inlineStr">
        <is>
          <t>Very High</t>
        </is>
      </c>
      <c r="AB682" s="15" t="inlineStr">
        <is>
          <t>Beloved unique-flavour soda</t>
        </is>
      </c>
      <c r="AC682" s="15" t="inlineStr">
        <is>
          <t>The unique 23-flavour soda</t>
        </is>
      </c>
      <c r="AD682" s="15" t="inlineStr">
        <is>
          <t>One-of-a-kind flavour loyalty.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355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Dr Pepper</t>
        </is>
      </c>
      <c r="B683" s="15" t="inlineStr">
        <is>
          <t>Dr Pepper | Original | 8-pack 355mL</t>
        </is>
      </c>
      <c r="C683" s="15" t="inlineStr">
        <is>
          <t>5) Sparkling water &amp; soda</t>
        </is>
      </c>
      <c r="D683" s="15" t="inlineStr">
        <is>
          <t>355 mL can</t>
        </is>
      </c>
      <c r="E683" s="16" t="n">
        <v>8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Original</t>
        </is>
      </c>
      <c r="P683" s="16" t="n">
        <v>41</v>
      </c>
      <c r="Q683" s="16" t="n">
        <v>55</v>
      </c>
      <c r="R683" s="15" t="inlineStr">
        <is>
          <t>Not listed</t>
        </is>
      </c>
      <c r="S683" s="16" t="n">
        <v>40</v>
      </c>
      <c r="T683" s="16" t="n">
        <v>150</v>
      </c>
      <c r="U683" s="15" t="inlineStr">
        <is>
          <t>HFCS</t>
        </is>
      </c>
      <c r="V683" s="15" t="inlineStr">
        <is>
          <t>23-flavour soda</t>
        </is>
      </c>
      <c r="W683" s="19" t="n"/>
      <c r="X683" s="19" t="n"/>
      <c r="Y683" s="19" t="n"/>
      <c r="Z683" s="19" t="n"/>
      <c r="AA683" s="15" t="inlineStr">
        <is>
          <t>Very High</t>
        </is>
      </c>
      <c r="AB683" s="15" t="inlineStr">
        <is>
          <t>Beloved unique-flavour soda</t>
        </is>
      </c>
      <c r="AC683" s="15" t="inlineStr">
        <is>
          <t>The unique 23-flavour soda</t>
        </is>
      </c>
      <c r="AD683" s="15" t="inlineStr">
        <is>
          <t>One-of-a-kind flavour loyalty.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355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Dr Pepper</t>
        </is>
      </c>
      <c r="B684" s="15" t="inlineStr">
        <is>
          <t>Dr Pepper | Original | 12-pack 355mL</t>
        </is>
      </c>
      <c r="C684" s="15" t="inlineStr">
        <is>
          <t>5) Sparkling water &amp; soda</t>
        </is>
      </c>
      <c r="D684" s="15" t="inlineStr">
        <is>
          <t>355 mL can</t>
        </is>
      </c>
      <c r="E684" s="16" t="n">
        <v>12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Original</t>
        </is>
      </c>
      <c r="P684" s="16" t="n">
        <v>41</v>
      </c>
      <c r="Q684" s="16" t="n">
        <v>55</v>
      </c>
      <c r="R684" s="15" t="inlineStr">
        <is>
          <t>Not listed</t>
        </is>
      </c>
      <c r="S684" s="16" t="n">
        <v>40</v>
      </c>
      <c r="T684" s="16" t="n">
        <v>150</v>
      </c>
      <c r="U684" s="15" t="inlineStr">
        <is>
          <t>HFCS</t>
        </is>
      </c>
      <c r="V684" s="15" t="inlineStr">
        <is>
          <t>23-flavour soda</t>
        </is>
      </c>
      <c r="W684" s="19" t="n"/>
      <c r="X684" s="19" t="n"/>
      <c r="Y684" s="19" t="n"/>
      <c r="Z684" s="19" t="n"/>
      <c r="AA684" s="15" t="inlineStr">
        <is>
          <t>Very High</t>
        </is>
      </c>
      <c r="AB684" s="15" t="inlineStr">
        <is>
          <t>Beloved unique-flavour soda</t>
        </is>
      </c>
      <c r="AC684" s="15" t="inlineStr">
        <is>
          <t>The unique 23-flavour soda</t>
        </is>
      </c>
      <c r="AD684" s="15" t="inlineStr">
        <is>
          <t>One-of-a-kind flavour loyalty.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355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Dr Pepper</t>
        </is>
      </c>
      <c r="B685" s="15" t="inlineStr">
        <is>
          <t>Dr Pepper | Original | 15-pack 355mL</t>
        </is>
      </c>
      <c r="C685" s="15" t="inlineStr">
        <is>
          <t>5) Sparkling water &amp; soda</t>
        </is>
      </c>
      <c r="D685" s="15" t="inlineStr">
        <is>
          <t>355 mL can</t>
        </is>
      </c>
      <c r="E685" s="16" t="n">
        <v>15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Original</t>
        </is>
      </c>
      <c r="P685" s="16" t="n">
        <v>41</v>
      </c>
      <c r="Q685" s="16" t="n">
        <v>55</v>
      </c>
      <c r="R685" s="15" t="inlineStr">
        <is>
          <t>Not listed</t>
        </is>
      </c>
      <c r="S685" s="16" t="n">
        <v>40</v>
      </c>
      <c r="T685" s="16" t="n">
        <v>150</v>
      </c>
      <c r="U685" s="15" t="inlineStr">
        <is>
          <t>HFCS</t>
        </is>
      </c>
      <c r="V685" s="15" t="inlineStr">
        <is>
          <t>23-flavour soda</t>
        </is>
      </c>
      <c r="W685" s="19" t="n"/>
      <c r="X685" s="19" t="n"/>
      <c r="Y685" s="19" t="n"/>
      <c r="Z685" s="19" t="n"/>
      <c r="AA685" s="15" t="inlineStr">
        <is>
          <t>Very High</t>
        </is>
      </c>
      <c r="AB685" s="15" t="inlineStr">
        <is>
          <t>Beloved unique-flavour soda</t>
        </is>
      </c>
      <c r="AC685" s="15" t="inlineStr">
        <is>
          <t>The unique 23-flavour soda</t>
        </is>
      </c>
      <c r="AD685" s="15" t="inlineStr">
        <is>
          <t>One-of-a-kind flavour loyalty.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355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Dr Pepper</t>
        </is>
      </c>
      <c r="B686" s="15" t="inlineStr">
        <is>
          <t>Dr Pepper | Original | 18-pack 355mL</t>
        </is>
      </c>
      <c r="C686" s="15" t="inlineStr">
        <is>
          <t>5) Sparkling water &amp; soda</t>
        </is>
      </c>
      <c r="D686" s="15" t="inlineStr">
        <is>
          <t>355 mL can</t>
        </is>
      </c>
      <c r="E686" s="16" t="n">
        <v>18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Original</t>
        </is>
      </c>
      <c r="P686" s="16" t="n">
        <v>41</v>
      </c>
      <c r="Q686" s="16" t="n">
        <v>55</v>
      </c>
      <c r="R686" s="15" t="inlineStr">
        <is>
          <t>Not listed</t>
        </is>
      </c>
      <c r="S686" s="16" t="n">
        <v>40</v>
      </c>
      <c r="T686" s="16" t="n">
        <v>150</v>
      </c>
      <c r="U686" s="15" t="inlineStr">
        <is>
          <t>HFCS</t>
        </is>
      </c>
      <c r="V686" s="15" t="inlineStr">
        <is>
          <t>23-flavour soda</t>
        </is>
      </c>
      <c r="W686" s="19" t="n"/>
      <c r="X686" s="19" t="n"/>
      <c r="Y686" s="19" t="n"/>
      <c r="Z686" s="19" t="n"/>
      <c r="AA686" s="15" t="inlineStr">
        <is>
          <t>Very High</t>
        </is>
      </c>
      <c r="AB686" s="15" t="inlineStr">
        <is>
          <t>Beloved unique-flavour soda</t>
        </is>
      </c>
      <c r="AC686" s="15" t="inlineStr">
        <is>
          <t>The unique 23-flavour soda</t>
        </is>
      </c>
      <c r="AD686" s="15" t="inlineStr">
        <is>
          <t>One-of-a-kind flavour loyalty.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355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Dr Pepper</t>
        </is>
      </c>
      <c r="B687" s="15" t="inlineStr">
        <is>
          <t>Dr Pepper | Original | 24-pack 355mL</t>
        </is>
      </c>
      <c r="C687" s="15" t="inlineStr">
        <is>
          <t>5) Sparkling water &amp; soda</t>
        </is>
      </c>
      <c r="D687" s="15" t="inlineStr">
        <is>
          <t>355 mL can</t>
        </is>
      </c>
      <c r="E687" s="16" t="n">
        <v>24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Original</t>
        </is>
      </c>
      <c r="P687" s="16" t="n">
        <v>41</v>
      </c>
      <c r="Q687" s="16" t="n">
        <v>55</v>
      </c>
      <c r="R687" s="15" t="inlineStr">
        <is>
          <t>Not listed</t>
        </is>
      </c>
      <c r="S687" s="16" t="n">
        <v>40</v>
      </c>
      <c r="T687" s="16" t="n">
        <v>150</v>
      </c>
      <c r="U687" s="15" t="inlineStr">
        <is>
          <t>HFCS</t>
        </is>
      </c>
      <c r="V687" s="15" t="inlineStr">
        <is>
          <t>23-flavour soda</t>
        </is>
      </c>
      <c r="W687" s="19" t="n"/>
      <c r="X687" s="19" t="n"/>
      <c r="Y687" s="19" t="n"/>
      <c r="Z687" s="19" t="n"/>
      <c r="AA687" s="15" t="inlineStr">
        <is>
          <t>Very High</t>
        </is>
      </c>
      <c r="AB687" s="15" t="inlineStr">
        <is>
          <t>Beloved unique-flavour soda</t>
        </is>
      </c>
      <c r="AC687" s="15" t="inlineStr">
        <is>
          <t>The unique 23-flavour soda</t>
        </is>
      </c>
      <c r="AD687" s="15" t="inlineStr">
        <is>
          <t>One-of-a-kind flavour loyalty.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355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Dr Pepper</t>
        </is>
      </c>
      <c r="B688" s="15" t="inlineStr">
        <is>
          <t>Dr Pepper | Cherry | single 355mL</t>
        </is>
      </c>
      <c r="C688" s="15" t="inlineStr">
        <is>
          <t>5) Sparkling water &amp; soda</t>
        </is>
      </c>
      <c r="D688" s="15" t="inlineStr">
        <is>
          <t>355 mL can</t>
        </is>
      </c>
      <c r="E688" s="16" t="n">
        <v>1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Cherry</t>
        </is>
      </c>
      <c r="P688" s="16" t="n">
        <v>41</v>
      </c>
      <c r="Q688" s="16" t="n">
        <v>55</v>
      </c>
      <c r="R688" s="15" t="inlineStr">
        <is>
          <t>Not listed</t>
        </is>
      </c>
      <c r="S688" s="16" t="n">
        <v>40</v>
      </c>
      <c r="T688" s="16" t="n">
        <v>150</v>
      </c>
      <c r="U688" s="15" t="inlineStr">
        <is>
          <t>HFCS</t>
        </is>
      </c>
      <c r="V688" s="15" t="inlineStr">
        <is>
          <t>23-flavour soda</t>
        </is>
      </c>
      <c r="W688" s="19" t="n"/>
      <c r="X688" s="19" t="n"/>
      <c r="Y688" s="19" t="n"/>
      <c r="Z688" s="19" t="n"/>
      <c r="AA688" s="15" t="inlineStr">
        <is>
          <t>Very High</t>
        </is>
      </c>
      <c r="AB688" s="15" t="inlineStr">
        <is>
          <t>Beloved unique-flavour soda</t>
        </is>
      </c>
      <c r="AC688" s="15" t="inlineStr">
        <is>
          <t>The unique 23-flavour soda</t>
        </is>
      </c>
      <c r="AD688" s="15" t="inlineStr">
        <is>
          <t>One-of-a-kind flavour loyalty.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355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Dr Pepper</t>
        </is>
      </c>
      <c r="B689" s="15" t="inlineStr">
        <is>
          <t>Dr Pepper | Cherry | 8-pack 355mL</t>
        </is>
      </c>
      <c r="C689" s="15" t="inlineStr">
        <is>
          <t>5) Sparkling water &amp; soda</t>
        </is>
      </c>
      <c r="D689" s="15" t="inlineStr">
        <is>
          <t>355 mL can</t>
        </is>
      </c>
      <c r="E689" s="16" t="n">
        <v>8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Cherry</t>
        </is>
      </c>
      <c r="P689" s="16" t="n">
        <v>41</v>
      </c>
      <c r="Q689" s="16" t="n">
        <v>55</v>
      </c>
      <c r="R689" s="15" t="inlineStr">
        <is>
          <t>Not listed</t>
        </is>
      </c>
      <c r="S689" s="16" t="n">
        <v>40</v>
      </c>
      <c r="T689" s="16" t="n">
        <v>150</v>
      </c>
      <c r="U689" s="15" t="inlineStr">
        <is>
          <t>HFCS</t>
        </is>
      </c>
      <c r="V689" s="15" t="inlineStr">
        <is>
          <t>23-flavour soda</t>
        </is>
      </c>
      <c r="W689" s="19" t="n"/>
      <c r="X689" s="19" t="n"/>
      <c r="Y689" s="19" t="n"/>
      <c r="Z689" s="19" t="n"/>
      <c r="AA689" s="15" t="inlineStr">
        <is>
          <t>Very High</t>
        </is>
      </c>
      <c r="AB689" s="15" t="inlineStr">
        <is>
          <t>Beloved unique-flavour soda</t>
        </is>
      </c>
      <c r="AC689" s="15" t="inlineStr">
        <is>
          <t>The unique 23-flavour soda</t>
        </is>
      </c>
      <c r="AD689" s="15" t="inlineStr">
        <is>
          <t>One-of-a-kind flavour loyalty.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355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Dr Pepper</t>
        </is>
      </c>
      <c r="B690" s="15" t="inlineStr">
        <is>
          <t>Dr Pepper | Cherry | 12-pack 355mL</t>
        </is>
      </c>
      <c r="C690" s="15" t="inlineStr">
        <is>
          <t>5) Sparkling water &amp; soda</t>
        </is>
      </c>
      <c r="D690" s="15" t="inlineStr">
        <is>
          <t>355 mL can</t>
        </is>
      </c>
      <c r="E690" s="16" t="n">
        <v>12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Cherry</t>
        </is>
      </c>
      <c r="P690" s="16" t="n">
        <v>41</v>
      </c>
      <c r="Q690" s="16" t="n">
        <v>55</v>
      </c>
      <c r="R690" s="15" t="inlineStr">
        <is>
          <t>Not listed</t>
        </is>
      </c>
      <c r="S690" s="16" t="n">
        <v>40</v>
      </c>
      <c r="T690" s="16" t="n">
        <v>150</v>
      </c>
      <c r="U690" s="15" t="inlineStr">
        <is>
          <t>HFCS</t>
        </is>
      </c>
      <c r="V690" s="15" t="inlineStr">
        <is>
          <t>23-flavour soda</t>
        </is>
      </c>
      <c r="W690" s="19" t="n"/>
      <c r="X690" s="19" t="n"/>
      <c r="Y690" s="19" t="n"/>
      <c r="Z690" s="19" t="n"/>
      <c r="AA690" s="15" t="inlineStr">
        <is>
          <t>Very High</t>
        </is>
      </c>
      <c r="AB690" s="15" t="inlineStr">
        <is>
          <t>Beloved unique-flavour soda</t>
        </is>
      </c>
      <c r="AC690" s="15" t="inlineStr">
        <is>
          <t>The unique 23-flavour soda</t>
        </is>
      </c>
      <c r="AD690" s="15" t="inlineStr">
        <is>
          <t>One-of-a-kind flavour loyalty.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355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Dr Pepper</t>
        </is>
      </c>
      <c r="B691" s="15" t="inlineStr">
        <is>
          <t>Dr Pepper | Cherry | 15-pack 355mL</t>
        </is>
      </c>
      <c r="C691" s="15" t="inlineStr">
        <is>
          <t>5) Sparkling water &amp; soda</t>
        </is>
      </c>
      <c r="D691" s="15" t="inlineStr">
        <is>
          <t>355 mL can</t>
        </is>
      </c>
      <c r="E691" s="16" t="n">
        <v>15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Cherry</t>
        </is>
      </c>
      <c r="P691" s="16" t="n">
        <v>41</v>
      </c>
      <c r="Q691" s="16" t="n">
        <v>55</v>
      </c>
      <c r="R691" s="15" t="inlineStr">
        <is>
          <t>Not listed</t>
        </is>
      </c>
      <c r="S691" s="16" t="n">
        <v>40</v>
      </c>
      <c r="T691" s="16" t="n">
        <v>150</v>
      </c>
      <c r="U691" s="15" t="inlineStr">
        <is>
          <t>HFCS</t>
        </is>
      </c>
      <c r="V691" s="15" t="inlineStr">
        <is>
          <t>23-flavour soda</t>
        </is>
      </c>
      <c r="W691" s="19" t="n"/>
      <c r="X691" s="19" t="n"/>
      <c r="Y691" s="19" t="n"/>
      <c r="Z691" s="19" t="n"/>
      <c r="AA691" s="15" t="inlineStr">
        <is>
          <t>Very High</t>
        </is>
      </c>
      <c r="AB691" s="15" t="inlineStr">
        <is>
          <t>Beloved unique-flavour soda</t>
        </is>
      </c>
      <c r="AC691" s="15" t="inlineStr">
        <is>
          <t>The unique 23-flavour soda</t>
        </is>
      </c>
      <c r="AD691" s="15" t="inlineStr">
        <is>
          <t>One-of-a-kind flavour loyalty.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355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Dr Pepper</t>
        </is>
      </c>
      <c r="B692" s="15" t="inlineStr">
        <is>
          <t>Dr Pepper | Cherry | 18-pack 355mL</t>
        </is>
      </c>
      <c r="C692" s="15" t="inlineStr">
        <is>
          <t>5) Sparkling water &amp; soda</t>
        </is>
      </c>
      <c r="D692" s="15" t="inlineStr">
        <is>
          <t>355 mL can</t>
        </is>
      </c>
      <c r="E692" s="16" t="n">
        <v>18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Cherry</t>
        </is>
      </c>
      <c r="P692" s="16" t="n">
        <v>41</v>
      </c>
      <c r="Q692" s="16" t="n">
        <v>55</v>
      </c>
      <c r="R692" s="15" t="inlineStr">
        <is>
          <t>Not listed</t>
        </is>
      </c>
      <c r="S692" s="16" t="n">
        <v>40</v>
      </c>
      <c r="T692" s="16" t="n">
        <v>150</v>
      </c>
      <c r="U692" s="15" t="inlineStr">
        <is>
          <t>HFCS</t>
        </is>
      </c>
      <c r="V692" s="15" t="inlineStr">
        <is>
          <t>23-flavour soda</t>
        </is>
      </c>
      <c r="W692" s="19" t="n"/>
      <c r="X692" s="19" t="n"/>
      <c r="Y692" s="19" t="n"/>
      <c r="Z692" s="19" t="n"/>
      <c r="AA692" s="15" t="inlineStr">
        <is>
          <t>Very High</t>
        </is>
      </c>
      <c r="AB692" s="15" t="inlineStr">
        <is>
          <t>Beloved unique-flavour soda</t>
        </is>
      </c>
      <c r="AC692" s="15" t="inlineStr">
        <is>
          <t>The unique 23-flavour soda</t>
        </is>
      </c>
      <c r="AD692" s="15" t="inlineStr">
        <is>
          <t>One-of-a-kind flavour loyalty.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355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Dr Pepper</t>
        </is>
      </c>
      <c r="B693" s="15" t="inlineStr">
        <is>
          <t>Dr Pepper | Cherry | 24-pack 355mL</t>
        </is>
      </c>
      <c r="C693" s="15" t="inlineStr">
        <is>
          <t>5) Sparkling water &amp; soda</t>
        </is>
      </c>
      <c r="D693" s="15" t="inlineStr">
        <is>
          <t>355 mL can</t>
        </is>
      </c>
      <c r="E693" s="16" t="n">
        <v>24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Cherry</t>
        </is>
      </c>
      <c r="P693" s="16" t="n">
        <v>41</v>
      </c>
      <c r="Q693" s="16" t="n">
        <v>55</v>
      </c>
      <c r="R693" s="15" t="inlineStr">
        <is>
          <t>Not listed</t>
        </is>
      </c>
      <c r="S693" s="16" t="n">
        <v>40</v>
      </c>
      <c r="T693" s="16" t="n">
        <v>150</v>
      </c>
      <c r="U693" s="15" t="inlineStr">
        <is>
          <t>HFCS</t>
        </is>
      </c>
      <c r="V693" s="15" t="inlineStr">
        <is>
          <t>23-flavour soda</t>
        </is>
      </c>
      <c r="W693" s="19" t="n"/>
      <c r="X693" s="19" t="n"/>
      <c r="Y693" s="19" t="n"/>
      <c r="Z693" s="19" t="n"/>
      <c r="AA693" s="15" t="inlineStr">
        <is>
          <t>Very High</t>
        </is>
      </c>
      <c r="AB693" s="15" t="inlineStr">
        <is>
          <t>Beloved unique-flavour soda</t>
        </is>
      </c>
      <c r="AC693" s="15" t="inlineStr">
        <is>
          <t>The unique 23-flavour soda</t>
        </is>
      </c>
      <c r="AD693" s="15" t="inlineStr">
        <is>
          <t>One-of-a-kind flavour loyalty.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355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Dr Pepper</t>
        </is>
      </c>
      <c r="B694" s="15" t="inlineStr">
        <is>
          <t>Dr Pepper | Cream Soda | single 355mL</t>
        </is>
      </c>
      <c r="C694" s="15" t="inlineStr">
        <is>
          <t>5) Sparkling water &amp; soda</t>
        </is>
      </c>
      <c r="D694" s="15" t="inlineStr">
        <is>
          <t>355 mL can</t>
        </is>
      </c>
      <c r="E694" s="16" t="n">
        <v>1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Cream Soda</t>
        </is>
      </c>
      <c r="P694" s="16" t="n">
        <v>41</v>
      </c>
      <c r="Q694" s="16" t="n">
        <v>55</v>
      </c>
      <c r="R694" s="15" t="inlineStr">
        <is>
          <t>Not listed</t>
        </is>
      </c>
      <c r="S694" s="16" t="n">
        <v>40</v>
      </c>
      <c r="T694" s="16" t="n">
        <v>150</v>
      </c>
      <c r="U694" s="15" t="inlineStr">
        <is>
          <t>HFCS</t>
        </is>
      </c>
      <c r="V694" s="15" t="inlineStr">
        <is>
          <t>23-flavour soda</t>
        </is>
      </c>
      <c r="W694" s="19" t="n"/>
      <c r="X694" s="19" t="n"/>
      <c r="Y694" s="19" t="n"/>
      <c r="Z694" s="19" t="n"/>
      <c r="AA694" s="15" t="inlineStr">
        <is>
          <t>Very High</t>
        </is>
      </c>
      <c r="AB694" s="15" t="inlineStr">
        <is>
          <t>Beloved unique-flavour soda</t>
        </is>
      </c>
      <c r="AC694" s="15" t="inlineStr">
        <is>
          <t>The unique 23-flavour soda</t>
        </is>
      </c>
      <c r="AD694" s="15" t="inlineStr">
        <is>
          <t>One-of-a-kind flavour loyalty.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355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Dr Pepper</t>
        </is>
      </c>
      <c r="B695" s="15" t="inlineStr">
        <is>
          <t>Dr Pepper | Cream Soda | 8-pack 355mL</t>
        </is>
      </c>
      <c r="C695" s="15" t="inlineStr">
        <is>
          <t>5) Sparkling water &amp; soda</t>
        </is>
      </c>
      <c r="D695" s="15" t="inlineStr">
        <is>
          <t>355 mL can</t>
        </is>
      </c>
      <c r="E695" s="16" t="n">
        <v>8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Cream Soda</t>
        </is>
      </c>
      <c r="P695" s="16" t="n">
        <v>41</v>
      </c>
      <c r="Q695" s="16" t="n">
        <v>55</v>
      </c>
      <c r="R695" s="15" t="inlineStr">
        <is>
          <t>Not listed</t>
        </is>
      </c>
      <c r="S695" s="16" t="n">
        <v>40</v>
      </c>
      <c r="T695" s="16" t="n">
        <v>150</v>
      </c>
      <c r="U695" s="15" t="inlineStr">
        <is>
          <t>HFCS</t>
        </is>
      </c>
      <c r="V695" s="15" t="inlineStr">
        <is>
          <t>23-flavour soda</t>
        </is>
      </c>
      <c r="W695" s="19" t="n"/>
      <c r="X695" s="19" t="n"/>
      <c r="Y695" s="19" t="n"/>
      <c r="Z695" s="19" t="n"/>
      <c r="AA695" s="15" t="inlineStr">
        <is>
          <t>Very High</t>
        </is>
      </c>
      <c r="AB695" s="15" t="inlineStr">
        <is>
          <t>Beloved unique-flavour soda</t>
        </is>
      </c>
      <c r="AC695" s="15" t="inlineStr">
        <is>
          <t>The unique 23-flavour soda</t>
        </is>
      </c>
      <c r="AD695" s="15" t="inlineStr">
        <is>
          <t>One-of-a-kind flavour loyalty.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355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Dr Pepper</t>
        </is>
      </c>
      <c r="B696" s="15" t="inlineStr">
        <is>
          <t>Dr Pepper | Cream Soda | 12-pack 355mL</t>
        </is>
      </c>
      <c r="C696" s="15" t="inlineStr">
        <is>
          <t>5) Sparkling water &amp; soda</t>
        </is>
      </c>
      <c r="D696" s="15" t="inlineStr">
        <is>
          <t>355 mL can</t>
        </is>
      </c>
      <c r="E696" s="16" t="n">
        <v>12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Cream Soda</t>
        </is>
      </c>
      <c r="P696" s="16" t="n">
        <v>41</v>
      </c>
      <c r="Q696" s="16" t="n">
        <v>55</v>
      </c>
      <c r="R696" s="15" t="inlineStr">
        <is>
          <t>Not listed</t>
        </is>
      </c>
      <c r="S696" s="16" t="n">
        <v>40</v>
      </c>
      <c r="T696" s="16" t="n">
        <v>150</v>
      </c>
      <c r="U696" s="15" t="inlineStr">
        <is>
          <t>HFCS</t>
        </is>
      </c>
      <c r="V696" s="15" t="inlineStr">
        <is>
          <t>23-flavour soda</t>
        </is>
      </c>
      <c r="W696" s="19" t="n"/>
      <c r="X696" s="19" t="n"/>
      <c r="Y696" s="19" t="n"/>
      <c r="Z696" s="19" t="n"/>
      <c r="AA696" s="15" t="inlineStr">
        <is>
          <t>Very High</t>
        </is>
      </c>
      <c r="AB696" s="15" t="inlineStr">
        <is>
          <t>Beloved unique-flavour soda</t>
        </is>
      </c>
      <c r="AC696" s="15" t="inlineStr">
        <is>
          <t>The unique 23-flavour soda</t>
        </is>
      </c>
      <c r="AD696" s="15" t="inlineStr">
        <is>
          <t>One-of-a-kind flavour loyalty.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355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Dr Pepper</t>
        </is>
      </c>
      <c r="B697" s="15" t="inlineStr">
        <is>
          <t>Dr Pepper | Cream Soda | 15-pack 355mL</t>
        </is>
      </c>
      <c r="C697" s="15" t="inlineStr">
        <is>
          <t>5) Sparkling water &amp; soda</t>
        </is>
      </c>
      <c r="D697" s="15" t="inlineStr">
        <is>
          <t>355 mL can</t>
        </is>
      </c>
      <c r="E697" s="16" t="n">
        <v>15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Cream Soda</t>
        </is>
      </c>
      <c r="P697" s="16" t="n">
        <v>41</v>
      </c>
      <c r="Q697" s="16" t="n">
        <v>55</v>
      </c>
      <c r="R697" s="15" t="inlineStr">
        <is>
          <t>Not listed</t>
        </is>
      </c>
      <c r="S697" s="16" t="n">
        <v>40</v>
      </c>
      <c r="T697" s="16" t="n">
        <v>150</v>
      </c>
      <c r="U697" s="15" t="inlineStr">
        <is>
          <t>HFCS</t>
        </is>
      </c>
      <c r="V697" s="15" t="inlineStr">
        <is>
          <t>23-flavour soda</t>
        </is>
      </c>
      <c r="W697" s="19" t="n"/>
      <c r="X697" s="19" t="n"/>
      <c r="Y697" s="19" t="n"/>
      <c r="Z697" s="19" t="n"/>
      <c r="AA697" s="15" t="inlineStr">
        <is>
          <t>Very High</t>
        </is>
      </c>
      <c r="AB697" s="15" t="inlineStr">
        <is>
          <t>Beloved unique-flavour soda</t>
        </is>
      </c>
      <c r="AC697" s="15" t="inlineStr">
        <is>
          <t>The unique 23-flavour soda</t>
        </is>
      </c>
      <c r="AD697" s="15" t="inlineStr">
        <is>
          <t>One-of-a-kind flavour loyalty.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355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Dr Pepper</t>
        </is>
      </c>
      <c r="B698" s="15" t="inlineStr">
        <is>
          <t>Dr Pepper | Cream Soda | 18-pack 355mL</t>
        </is>
      </c>
      <c r="C698" s="15" t="inlineStr">
        <is>
          <t>5) Sparkling water &amp; soda</t>
        </is>
      </c>
      <c r="D698" s="15" t="inlineStr">
        <is>
          <t>355 mL can</t>
        </is>
      </c>
      <c r="E698" s="16" t="n">
        <v>18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Cream Soda</t>
        </is>
      </c>
      <c r="P698" s="16" t="n">
        <v>41</v>
      </c>
      <c r="Q698" s="16" t="n">
        <v>55</v>
      </c>
      <c r="R698" s="15" t="inlineStr">
        <is>
          <t>Not listed</t>
        </is>
      </c>
      <c r="S698" s="16" t="n">
        <v>40</v>
      </c>
      <c r="T698" s="16" t="n">
        <v>150</v>
      </c>
      <c r="U698" s="15" t="inlineStr">
        <is>
          <t>HFCS</t>
        </is>
      </c>
      <c r="V698" s="15" t="inlineStr">
        <is>
          <t>23-flavour soda</t>
        </is>
      </c>
      <c r="W698" s="19" t="n"/>
      <c r="X698" s="19" t="n"/>
      <c r="Y698" s="19" t="n"/>
      <c r="Z698" s="19" t="n"/>
      <c r="AA698" s="15" t="inlineStr">
        <is>
          <t>Very High</t>
        </is>
      </c>
      <c r="AB698" s="15" t="inlineStr">
        <is>
          <t>Beloved unique-flavour soda</t>
        </is>
      </c>
      <c r="AC698" s="15" t="inlineStr">
        <is>
          <t>The unique 23-flavour soda</t>
        </is>
      </c>
      <c r="AD698" s="15" t="inlineStr">
        <is>
          <t>One-of-a-kind flavour loyalty.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355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Dr Pepper</t>
        </is>
      </c>
      <c r="B699" s="15" t="inlineStr">
        <is>
          <t>Dr Pepper | Cream Soda | 24-pack 355mL</t>
        </is>
      </c>
      <c r="C699" s="15" t="inlineStr">
        <is>
          <t>5) Sparkling water &amp; soda</t>
        </is>
      </c>
      <c r="D699" s="15" t="inlineStr">
        <is>
          <t>355 mL can</t>
        </is>
      </c>
      <c r="E699" s="16" t="n">
        <v>24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Cream Soda</t>
        </is>
      </c>
      <c r="P699" s="16" t="n">
        <v>41</v>
      </c>
      <c r="Q699" s="16" t="n">
        <v>55</v>
      </c>
      <c r="R699" s="15" t="inlineStr">
        <is>
          <t>Not listed</t>
        </is>
      </c>
      <c r="S699" s="16" t="n">
        <v>40</v>
      </c>
      <c r="T699" s="16" t="n">
        <v>150</v>
      </c>
      <c r="U699" s="15" t="inlineStr">
        <is>
          <t>HFCS</t>
        </is>
      </c>
      <c r="V699" s="15" t="inlineStr">
        <is>
          <t>23-flavour soda</t>
        </is>
      </c>
      <c r="W699" s="19" t="n"/>
      <c r="X699" s="19" t="n"/>
      <c r="Y699" s="19" t="n"/>
      <c r="Z699" s="19" t="n"/>
      <c r="AA699" s="15" t="inlineStr">
        <is>
          <t>Very High</t>
        </is>
      </c>
      <c r="AB699" s="15" t="inlineStr">
        <is>
          <t>Beloved unique-flavour soda</t>
        </is>
      </c>
      <c r="AC699" s="15" t="inlineStr">
        <is>
          <t>The unique 23-flavour soda</t>
        </is>
      </c>
      <c r="AD699" s="15" t="inlineStr">
        <is>
          <t>One-of-a-kind flavour loyalty.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355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Dr Pepper</t>
        </is>
      </c>
      <c r="B700" s="15" t="inlineStr">
        <is>
          <t>Dr Pepper | Zero Sugar | single 355mL</t>
        </is>
      </c>
      <c r="C700" s="15" t="inlineStr">
        <is>
          <t>5) Sparkling water &amp; soda</t>
        </is>
      </c>
      <c r="D700" s="15" t="inlineStr">
        <is>
          <t>355 mL can</t>
        </is>
      </c>
      <c r="E700" s="16" t="n">
        <v>1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Zero Sugar</t>
        </is>
      </c>
      <c r="P700" s="16" t="n">
        <v>41</v>
      </c>
      <c r="Q700" s="16" t="n">
        <v>55</v>
      </c>
      <c r="R700" s="15" t="inlineStr">
        <is>
          <t>Not listed</t>
        </is>
      </c>
      <c r="S700" s="16" t="n">
        <v>40</v>
      </c>
      <c r="T700" s="16" t="n">
        <v>150</v>
      </c>
      <c r="U700" s="15" t="inlineStr">
        <is>
          <t>HFCS</t>
        </is>
      </c>
      <c r="V700" s="15" t="inlineStr">
        <is>
          <t>23-flavour soda</t>
        </is>
      </c>
      <c r="W700" s="19" t="n"/>
      <c r="X700" s="19" t="n"/>
      <c r="Y700" s="19" t="n"/>
      <c r="Z700" s="19" t="n"/>
      <c r="AA700" s="15" t="inlineStr">
        <is>
          <t>Very High</t>
        </is>
      </c>
      <c r="AB700" s="15" t="inlineStr">
        <is>
          <t>Beloved unique-flavour soda</t>
        </is>
      </c>
      <c r="AC700" s="15" t="inlineStr">
        <is>
          <t>The unique 23-flavour soda</t>
        </is>
      </c>
      <c r="AD700" s="15" t="inlineStr">
        <is>
          <t>One-of-a-kind flavour loyalty.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355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Dr Pepper</t>
        </is>
      </c>
      <c r="B701" s="15" t="inlineStr">
        <is>
          <t>Dr Pepper | Zero Sugar | 8-pack 355mL</t>
        </is>
      </c>
      <c r="C701" s="15" t="inlineStr">
        <is>
          <t>5) Sparkling water &amp; soda</t>
        </is>
      </c>
      <c r="D701" s="15" t="inlineStr">
        <is>
          <t>355 mL can</t>
        </is>
      </c>
      <c r="E701" s="16" t="n">
        <v>8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Zero Sugar</t>
        </is>
      </c>
      <c r="P701" s="16" t="n">
        <v>41</v>
      </c>
      <c r="Q701" s="16" t="n">
        <v>55</v>
      </c>
      <c r="R701" s="15" t="inlineStr">
        <is>
          <t>Not listed</t>
        </is>
      </c>
      <c r="S701" s="16" t="n">
        <v>40</v>
      </c>
      <c r="T701" s="16" t="n">
        <v>150</v>
      </c>
      <c r="U701" s="15" t="inlineStr">
        <is>
          <t>HFCS</t>
        </is>
      </c>
      <c r="V701" s="15" t="inlineStr">
        <is>
          <t>23-flavour soda</t>
        </is>
      </c>
      <c r="W701" s="19" t="n"/>
      <c r="X701" s="19" t="n"/>
      <c r="Y701" s="19" t="n"/>
      <c r="Z701" s="19" t="n"/>
      <c r="AA701" s="15" t="inlineStr">
        <is>
          <t>Very High</t>
        </is>
      </c>
      <c r="AB701" s="15" t="inlineStr">
        <is>
          <t>Beloved unique-flavour soda</t>
        </is>
      </c>
      <c r="AC701" s="15" t="inlineStr">
        <is>
          <t>The unique 23-flavour soda</t>
        </is>
      </c>
      <c r="AD701" s="15" t="inlineStr">
        <is>
          <t>One-of-a-kind flavour loyalty.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355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Dr Pepper</t>
        </is>
      </c>
      <c r="B702" s="15" t="inlineStr">
        <is>
          <t>Dr Pepper | Zero Sugar | 12-pack 355mL</t>
        </is>
      </c>
      <c r="C702" s="15" t="inlineStr">
        <is>
          <t>5) Sparkling water &amp; soda</t>
        </is>
      </c>
      <c r="D702" s="15" t="inlineStr">
        <is>
          <t>355 mL can</t>
        </is>
      </c>
      <c r="E702" s="16" t="n">
        <v>12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Zero Sugar</t>
        </is>
      </c>
      <c r="P702" s="16" t="n">
        <v>41</v>
      </c>
      <c r="Q702" s="16" t="n">
        <v>55</v>
      </c>
      <c r="R702" s="15" t="inlineStr">
        <is>
          <t>Not listed</t>
        </is>
      </c>
      <c r="S702" s="16" t="n">
        <v>40</v>
      </c>
      <c r="T702" s="16" t="n">
        <v>150</v>
      </c>
      <c r="U702" s="15" t="inlineStr">
        <is>
          <t>HFCS</t>
        </is>
      </c>
      <c r="V702" s="15" t="inlineStr">
        <is>
          <t>23-flavour soda</t>
        </is>
      </c>
      <c r="W702" s="19" t="n"/>
      <c r="X702" s="19" t="n"/>
      <c r="Y702" s="19" t="n"/>
      <c r="Z702" s="19" t="n"/>
      <c r="AA702" s="15" t="inlineStr">
        <is>
          <t>Very High</t>
        </is>
      </c>
      <c r="AB702" s="15" t="inlineStr">
        <is>
          <t>Beloved unique-flavour soda</t>
        </is>
      </c>
      <c r="AC702" s="15" t="inlineStr">
        <is>
          <t>The unique 23-flavour soda</t>
        </is>
      </c>
      <c r="AD702" s="15" t="inlineStr">
        <is>
          <t>One-of-a-kind flavour loyalty.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355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Dr Pepper</t>
        </is>
      </c>
      <c r="B703" s="15" t="inlineStr">
        <is>
          <t>Dr Pepper | Zero Sugar | 15-pack 355mL</t>
        </is>
      </c>
      <c r="C703" s="15" t="inlineStr">
        <is>
          <t>5) Sparkling water &amp; soda</t>
        </is>
      </c>
      <c r="D703" s="15" t="inlineStr">
        <is>
          <t>355 mL can</t>
        </is>
      </c>
      <c r="E703" s="16" t="n">
        <v>15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Zero Sugar</t>
        </is>
      </c>
      <c r="P703" s="16" t="n">
        <v>41</v>
      </c>
      <c r="Q703" s="16" t="n">
        <v>55</v>
      </c>
      <c r="R703" s="15" t="inlineStr">
        <is>
          <t>Not listed</t>
        </is>
      </c>
      <c r="S703" s="16" t="n">
        <v>40</v>
      </c>
      <c r="T703" s="16" t="n">
        <v>150</v>
      </c>
      <c r="U703" s="15" t="inlineStr">
        <is>
          <t>HFCS</t>
        </is>
      </c>
      <c r="V703" s="15" t="inlineStr">
        <is>
          <t>23-flavour soda</t>
        </is>
      </c>
      <c r="W703" s="19" t="n"/>
      <c r="X703" s="19" t="n"/>
      <c r="Y703" s="19" t="n"/>
      <c r="Z703" s="19" t="n"/>
      <c r="AA703" s="15" t="inlineStr">
        <is>
          <t>Very High</t>
        </is>
      </c>
      <c r="AB703" s="15" t="inlineStr">
        <is>
          <t>Beloved unique-flavour soda</t>
        </is>
      </c>
      <c r="AC703" s="15" t="inlineStr">
        <is>
          <t>The unique 23-flavour soda</t>
        </is>
      </c>
      <c r="AD703" s="15" t="inlineStr">
        <is>
          <t>One-of-a-kind flavour loyalty.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355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Dr Pepper</t>
        </is>
      </c>
      <c r="B704" s="15" t="inlineStr">
        <is>
          <t>Dr Pepper | Zero Sugar | 18-pack 355mL</t>
        </is>
      </c>
      <c r="C704" s="15" t="inlineStr">
        <is>
          <t>5) Sparkling water &amp; soda</t>
        </is>
      </c>
      <c r="D704" s="15" t="inlineStr">
        <is>
          <t>355 mL can</t>
        </is>
      </c>
      <c r="E704" s="16" t="n">
        <v>18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Zero Sugar</t>
        </is>
      </c>
      <c r="P704" s="16" t="n">
        <v>41</v>
      </c>
      <c r="Q704" s="16" t="n">
        <v>55</v>
      </c>
      <c r="R704" s="15" t="inlineStr">
        <is>
          <t>Not listed</t>
        </is>
      </c>
      <c r="S704" s="16" t="n">
        <v>40</v>
      </c>
      <c r="T704" s="16" t="n">
        <v>150</v>
      </c>
      <c r="U704" s="15" t="inlineStr">
        <is>
          <t>HFCS</t>
        </is>
      </c>
      <c r="V704" s="15" t="inlineStr">
        <is>
          <t>23-flavour soda</t>
        </is>
      </c>
      <c r="W704" s="19" t="n"/>
      <c r="X704" s="19" t="n"/>
      <c r="Y704" s="19" t="n"/>
      <c r="Z704" s="19" t="n"/>
      <c r="AA704" s="15" t="inlineStr">
        <is>
          <t>Very High</t>
        </is>
      </c>
      <c r="AB704" s="15" t="inlineStr">
        <is>
          <t>Beloved unique-flavour soda</t>
        </is>
      </c>
      <c r="AC704" s="15" t="inlineStr">
        <is>
          <t>The unique 23-flavour soda</t>
        </is>
      </c>
      <c r="AD704" s="15" t="inlineStr">
        <is>
          <t>One-of-a-kind flavour loyalty.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355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Dr Pepper</t>
        </is>
      </c>
      <c r="B705" s="15" t="inlineStr">
        <is>
          <t>Dr Pepper | Zero Sugar | 24-pack 355mL</t>
        </is>
      </c>
      <c r="C705" s="15" t="inlineStr">
        <is>
          <t>5) Sparkling water &amp; soda</t>
        </is>
      </c>
      <c r="D705" s="15" t="inlineStr">
        <is>
          <t>355 mL can</t>
        </is>
      </c>
      <c r="E705" s="16" t="n">
        <v>24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Zero Sugar</t>
        </is>
      </c>
      <c r="P705" s="16" t="n">
        <v>41</v>
      </c>
      <c r="Q705" s="16" t="n">
        <v>55</v>
      </c>
      <c r="R705" s="15" t="inlineStr">
        <is>
          <t>Not listed</t>
        </is>
      </c>
      <c r="S705" s="16" t="n">
        <v>40</v>
      </c>
      <c r="T705" s="16" t="n">
        <v>150</v>
      </c>
      <c r="U705" s="15" t="inlineStr">
        <is>
          <t>HFCS</t>
        </is>
      </c>
      <c r="V705" s="15" t="inlineStr">
        <is>
          <t>23-flavour soda</t>
        </is>
      </c>
      <c r="W705" s="19" t="n"/>
      <c r="X705" s="19" t="n"/>
      <c r="Y705" s="19" t="n"/>
      <c r="Z705" s="19" t="n"/>
      <c r="AA705" s="15" t="inlineStr">
        <is>
          <t>Very High</t>
        </is>
      </c>
      <c r="AB705" s="15" t="inlineStr">
        <is>
          <t>Beloved unique-flavour soda</t>
        </is>
      </c>
      <c r="AC705" s="15" t="inlineStr">
        <is>
          <t>The unique 23-flavour soda</t>
        </is>
      </c>
      <c r="AD705" s="15" t="inlineStr">
        <is>
          <t>One-of-a-kind flavour loyalty.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355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Canada Dry</t>
        </is>
      </c>
      <c r="B706" s="15" t="inlineStr">
        <is>
          <t>Canada Dry Ginger Ale | Original | single 355mL</t>
        </is>
      </c>
      <c r="C706" s="15" t="inlineStr">
        <is>
          <t>5) Sparkling water &amp; soda</t>
        </is>
      </c>
      <c r="D706" s="15" t="inlineStr">
        <is>
          <t>355 mL can</t>
        </is>
      </c>
      <c r="E706" s="16" t="n">
        <v>1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Original</t>
        </is>
      </c>
      <c r="P706" s="16" t="n">
        <v>0</v>
      </c>
      <c r="Q706" s="16" t="n">
        <v>35</v>
      </c>
      <c r="R706" s="15" t="inlineStr">
        <is>
          <t>Not listed</t>
        </is>
      </c>
      <c r="S706" s="16" t="n">
        <v>36</v>
      </c>
      <c r="T706" s="16" t="n">
        <v>140</v>
      </c>
      <c r="U706" s="15" t="inlineStr">
        <is>
          <t>HFCS</t>
        </is>
      </c>
      <c r="V706" s="15" t="inlineStr">
        <is>
          <t>Real ginger ale (no functional claim)</t>
        </is>
      </c>
      <c r="W706" s="19" t="n"/>
      <c r="X706" s="19" t="n"/>
      <c r="Y706" s="19" t="n"/>
      <c r="Z706" s="19" t="n"/>
      <c r="AA706" s="15" t="inlineStr">
        <is>
          <t>High</t>
        </is>
      </c>
      <c r="AB706" s="15" t="inlineStr">
        <is>
          <t>#1 ginger ale</t>
        </is>
      </c>
      <c r="AC706" s="15" t="inlineStr">
        <is>
          <t>Crisp classic ginger ale</t>
        </is>
      </c>
      <c r="AD706" s="15" t="inlineStr">
        <is>
          <t>Go-to ginger ale, also for upset stomach.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355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Canada Dry</t>
        </is>
      </c>
      <c r="B707" s="15" t="inlineStr">
        <is>
          <t>Canada Dry Ginger Ale | Original | 8-pack 355mL</t>
        </is>
      </c>
      <c r="C707" s="15" t="inlineStr">
        <is>
          <t>5) Sparkling water &amp; soda</t>
        </is>
      </c>
      <c r="D707" s="15" t="inlineStr">
        <is>
          <t>355 mL can</t>
        </is>
      </c>
      <c r="E707" s="16" t="n">
        <v>8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Original</t>
        </is>
      </c>
      <c r="P707" s="16" t="n">
        <v>0</v>
      </c>
      <c r="Q707" s="16" t="n">
        <v>35</v>
      </c>
      <c r="R707" s="15" t="inlineStr">
        <is>
          <t>Not listed</t>
        </is>
      </c>
      <c r="S707" s="16" t="n">
        <v>36</v>
      </c>
      <c r="T707" s="16" t="n">
        <v>140</v>
      </c>
      <c r="U707" s="15" t="inlineStr">
        <is>
          <t>HFCS</t>
        </is>
      </c>
      <c r="V707" s="15" t="inlineStr">
        <is>
          <t>Real ginger ale (no functional claim)</t>
        </is>
      </c>
      <c r="W707" s="19" t="n"/>
      <c r="X707" s="19" t="n"/>
      <c r="Y707" s="19" t="n"/>
      <c r="Z707" s="19" t="n"/>
      <c r="AA707" s="15" t="inlineStr">
        <is>
          <t>High</t>
        </is>
      </c>
      <c r="AB707" s="15" t="inlineStr">
        <is>
          <t>#1 ginger ale</t>
        </is>
      </c>
      <c r="AC707" s="15" t="inlineStr">
        <is>
          <t>Crisp classic ginger ale</t>
        </is>
      </c>
      <c r="AD707" s="15" t="inlineStr">
        <is>
          <t>Go-to ginger ale, also for upset stomach.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355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Canada Dry</t>
        </is>
      </c>
      <c r="B708" s="15" t="inlineStr">
        <is>
          <t>Canada Dry Ginger Ale | Original | 12-pack 355mL</t>
        </is>
      </c>
      <c r="C708" s="15" t="inlineStr">
        <is>
          <t>5) Sparkling water &amp; soda</t>
        </is>
      </c>
      <c r="D708" s="15" t="inlineStr">
        <is>
          <t>355 mL can</t>
        </is>
      </c>
      <c r="E708" s="16" t="n">
        <v>12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Original</t>
        </is>
      </c>
      <c r="P708" s="16" t="n">
        <v>0</v>
      </c>
      <c r="Q708" s="16" t="n">
        <v>35</v>
      </c>
      <c r="R708" s="15" t="inlineStr">
        <is>
          <t>Not listed</t>
        </is>
      </c>
      <c r="S708" s="16" t="n">
        <v>36</v>
      </c>
      <c r="T708" s="16" t="n">
        <v>140</v>
      </c>
      <c r="U708" s="15" t="inlineStr">
        <is>
          <t>HFCS</t>
        </is>
      </c>
      <c r="V708" s="15" t="inlineStr">
        <is>
          <t>Real ginger ale (no functional claim)</t>
        </is>
      </c>
      <c r="W708" s="19" t="n"/>
      <c r="X708" s="19" t="n"/>
      <c r="Y708" s="19" t="n"/>
      <c r="Z708" s="19" t="n"/>
      <c r="AA708" s="15" t="inlineStr">
        <is>
          <t>High</t>
        </is>
      </c>
      <c r="AB708" s="15" t="inlineStr">
        <is>
          <t>#1 ginger ale</t>
        </is>
      </c>
      <c r="AC708" s="15" t="inlineStr">
        <is>
          <t>Crisp classic ginger ale</t>
        </is>
      </c>
      <c r="AD708" s="15" t="inlineStr">
        <is>
          <t>Go-to ginger ale, also for upset stomach.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355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Canada Dry</t>
        </is>
      </c>
      <c r="B709" s="15" t="inlineStr">
        <is>
          <t>Canada Dry Ginger Ale | Original | 15-pack 355mL</t>
        </is>
      </c>
      <c r="C709" s="15" t="inlineStr">
        <is>
          <t>5) Sparkling water &amp; soda</t>
        </is>
      </c>
      <c r="D709" s="15" t="inlineStr">
        <is>
          <t>355 mL can</t>
        </is>
      </c>
      <c r="E709" s="16" t="n">
        <v>15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Original</t>
        </is>
      </c>
      <c r="P709" s="16" t="n">
        <v>0</v>
      </c>
      <c r="Q709" s="16" t="n">
        <v>35</v>
      </c>
      <c r="R709" s="15" t="inlineStr">
        <is>
          <t>Not listed</t>
        </is>
      </c>
      <c r="S709" s="16" t="n">
        <v>36</v>
      </c>
      <c r="T709" s="16" t="n">
        <v>140</v>
      </c>
      <c r="U709" s="15" t="inlineStr">
        <is>
          <t>HFCS</t>
        </is>
      </c>
      <c r="V709" s="15" t="inlineStr">
        <is>
          <t>Real ginger ale (no functional claim)</t>
        </is>
      </c>
      <c r="W709" s="19" t="n"/>
      <c r="X709" s="19" t="n"/>
      <c r="Y709" s="19" t="n"/>
      <c r="Z709" s="19" t="n"/>
      <c r="AA709" s="15" t="inlineStr">
        <is>
          <t>High</t>
        </is>
      </c>
      <c r="AB709" s="15" t="inlineStr">
        <is>
          <t>#1 ginger ale</t>
        </is>
      </c>
      <c r="AC709" s="15" t="inlineStr">
        <is>
          <t>Crisp classic ginger ale</t>
        </is>
      </c>
      <c r="AD709" s="15" t="inlineStr">
        <is>
          <t>Go-to ginger ale, also for upset stomach.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355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Canada Dry</t>
        </is>
      </c>
      <c r="B710" s="15" t="inlineStr">
        <is>
          <t>Canada Dry Ginger Ale | Original | 18-pack 355mL</t>
        </is>
      </c>
      <c r="C710" s="15" t="inlineStr">
        <is>
          <t>5) Sparkling water &amp; soda</t>
        </is>
      </c>
      <c r="D710" s="15" t="inlineStr">
        <is>
          <t>355 mL can</t>
        </is>
      </c>
      <c r="E710" s="16" t="n">
        <v>18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Original</t>
        </is>
      </c>
      <c r="P710" s="16" t="n">
        <v>0</v>
      </c>
      <c r="Q710" s="16" t="n">
        <v>35</v>
      </c>
      <c r="R710" s="15" t="inlineStr">
        <is>
          <t>Not listed</t>
        </is>
      </c>
      <c r="S710" s="16" t="n">
        <v>36</v>
      </c>
      <c r="T710" s="16" t="n">
        <v>140</v>
      </c>
      <c r="U710" s="15" t="inlineStr">
        <is>
          <t>HFCS</t>
        </is>
      </c>
      <c r="V710" s="15" t="inlineStr">
        <is>
          <t>Real ginger ale (no functional claim)</t>
        </is>
      </c>
      <c r="W710" s="19" t="n"/>
      <c r="X710" s="19" t="n"/>
      <c r="Y710" s="19" t="n"/>
      <c r="Z710" s="19" t="n"/>
      <c r="AA710" s="15" t="inlineStr">
        <is>
          <t>High</t>
        </is>
      </c>
      <c r="AB710" s="15" t="inlineStr">
        <is>
          <t>#1 ginger ale</t>
        </is>
      </c>
      <c r="AC710" s="15" t="inlineStr">
        <is>
          <t>Crisp classic ginger ale</t>
        </is>
      </c>
      <c r="AD710" s="15" t="inlineStr">
        <is>
          <t>Go-to ginger ale, also for upset stomach.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355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Canada Dry</t>
        </is>
      </c>
      <c r="B711" s="15" t="inlineStr">
        <is>
          <t>Canada Dry Ginger Ale | Original | 24-pack 355mL</t>
        </is>
      </c>
      <c r="C711" s="15" t="inlineStr">
        <is>
          <t>5) Sparkling water &amp; soda</t>
        </is>
      </c>
      <c r="D711" s="15" t="inlineStr">
        <is>
          <t>355 mL can</t>
        </is>
      </c>
      <c r="E711" s="16" t="n">
        <v>24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Original</t>
        </is>
      </c>
      <c r="P711" s="16" t="n">
        <v>0</v>
      </c>
      <c r="Q711" s="16" t="n">
        <v>35</v>
      </c>
      <c r="R711" s="15" t="inlineStr">
        <is>
          <t>Not listed</t>
        </is>
      </c>
      <c r="S711" s="16" t="n">
        <v>36</v>
      </c>
      <c r="T711" s="16" t="n">
        <v>140</v>
      </c>
      <c r="U711" s="15" t="inlineStr">
        <is>
          <t>HFCS</t>
        </is>
      </c>
      <c r="V711" s="15" t="inlineStr">
        <is>
          <t>Real ginger ale (no functional claim)</t>
        </is>
      </c>
      <c r="W711" s="19" t="n"/>
      <c r="X711" s="19" t="n"/>
      <c r="Y711" s="19" t="n"/>
      <c r="Z711" s="19" t="n"/>
      <c r="AA711" s="15" t="inlineStr">
        <is>
          <t>High</t>
        </is>
      </c>
      <c r="AB711" s="15" t="inlineStr">
        <is>
          <t>#1 ginger ale</t>
        </is>
      </c>
      <c r="AC711" s="15" t="inlineStr">
        <is>
          <t>Crisp classic ginger ale</t>
        </is>
      </c>
      <c r="AD711" s="15" t="inlineStr">
        <is>
          <t>Go-to ginger ale, also for upset stomach.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355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Canada Dry</t>
        </is>
      </c>
      <c r="B712" s="15" t="inlineStr">
        <is>
          <t>Canada Dry Ginger Ale | Diet | single 355mL</t>
        </is>
      </c>
      <c r="C712" s="15" t="inlineStr">
        <is>
          <t>5) Sparkling water &amp; soda</t>
        </is>
      </c>
      <c r="D712" s="15" t="inlineStr">
        <is>
          <t>355 mL can</t>
        </is>
      </c>
      <c r="E712" s="16" t="n">
        <v>1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Diet</t>
        </is>
      </c>
      <c r="P712" s="16" t="n">
        <v>0</v>
      </c>
      <c r="Q712" s="16" t="n">
        <v>35</v>
      </c>
      <c r="R712" s="15" t="inlineStr">
        <is>
          <t>Not listed</t>
        </is>
      </c>
      <c r="S712" s="16" t="n">
        <v>36</v>
      </c>
      <c r="T712" s="16" t="n">
        <v>140</v>
      </c>
      <c r="U712" s="15" t="inlineStr">
        <is>
          <t>HFCS</t>
        </is>
      </c>
      <c r="V712" s="15" t="inlineStr">
        <is>
          <t>Real ginger ale (no functional claim)</t>
        </is>
      </c>
      <c r="W712" s="19" t="n"/>
      <c r="X712" s="19" t="n"/>
      <c r="Y712" s="19" t="n"/>
      <c r="Z712" s="19" t="n"/>
      <c r="AA712" s="15" t="inlineStr">
        <is>
          <t>High</t>
        </is>
      </c>
      <c r="AB712" s="15" t="inlineStr">
        <is>
          <t>#1 ginger ale</t>
        </is>
      </c>
      <c r="AC712" s="15" t="inlineStr">
        <is>
          <t>Crisp classic ginger ale</t>
        </is>
      </c>
      <c r="AD712" s="15" t="inlineStr">
        <is>
          <t>Go-to ginger ale, also for upset stomach.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355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Canada Dry</t>
        </is>
      </c>
      <c r="B713" s="15" t="inlineStr">
        <is>
          <t>Canada Dry Ginger Ale | Diet | 8-pack 355mL</t>
        </is>
      </c>
      <c r="C713" s="15" t="inlineStr">
        <is>
          <t>5) Sparkling water &amp; soda</t>
        </is>
      </c>
      <c r="D713" s="15" t="inlineStr">
        <is>
          <t>355 mL can</t>
        </is>
      </c>
      <c r="E713" s="16" t="n">
        <v>8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Diet</t>
        </is>
      </c>
      <c r="P713" s="16" t="n">
        <v>0</v>
      </c>
      <c r="Q713" s="16" t="n">
        <v>35</v>
      </c>
      <c r="R713" s="15" t="inlineStr">
        <is>
          <t>Not listed</t>
        </is>
      </c>
      <c r="S713" s="16" t="n">
        <v>36</v>
      </c>
      <c r="T713" s="16" t="n">
        <v>140</v>
      </c>
      <c r="U713" s="15" t="inlineStr">
        <is>
          <t>HFCS</t>
        </is>
      </c>
      <c r="V713" s="15" t="inlineStr">
        <is>
          <t>Real ginger ale (no functional claim)</t>
        </is>
      </c>
      <c r="W713" s="19" t="n"/>
      <c r="X713" s="19" t="n"/>
      <c r="Y713" s="19" t="n"/>
      <c r="Z713" s="19" t="n"/>
      <c r="AA713" s="15" t="inlineStr">
        <is>
          <t>High</t>
        </is>
      </c>
      <c r="AB713" s="15" t="inlineStr">
        <is>
          <t>#1 ginger ale</t>
        </is>
      </c>
      <c r="AC713" s="15" t="inlineStr">
        <is>
          <t>Crisp classic ginger ale</t>
        </is>
      </c>
      <c r="AD713" s="15" t="inlineStr">
        <is>
          <t>Go-to ginger ale, also for upset stomach.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355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Canada Dry</t>
        </is>
      </c>
      <c r="B714" s="15" t="inlineStr">
        <is>
          <t>Canada Dry Ginger Ale | Diet | 12-pack 355mL</t>
        </is>
      </c>
      <c r="C714" s="15" t="inlineStr">
        <is>
          <t>5) Sparkling water &amp; soda</t>
        </is>
      </c>
      <c r="D714" s="15" t="inlineStr">
        <is>
          <t>355 mL can</t>
        </is>
      </c>
      <c r="E714" s="16" t="n">
        <v>12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Diet</t>
        </is>
      </c>
      <c r="P714" s="16" t="n">
        <v>0</v>
      </c>
      <c r="Q714" s="16" t="n">
        <v>35</v>
      </c>
      <c r="R714" s="15" t="inlineStr">
        <is>
          <t>Not listed</t>
        </is>
      </c>
      <c r="S714" s="16" t="n">
        <v>36</v>
      </c>
      <c r="T714" s="16" t="n">
        <v>140</v>
      </c>
      <c r="U714" s="15" t="inlineStr">
        <is>
          <t>HFCS</t>
        </is>
      </c>
      <c r="V714" s="15" t="inlineStr">
        <is>
          <t>Real ginger ale (no functional claim)</t>
        </is>
      </c>
      <c r="W714" s="19" t="n"/>
      <c r="X714" s="19" t="n"/>
      <c r="Y714" s="19" t="n"/>
      <c r="Z714" s="19" t="n"/>
      <c r="AA714" s="15" t="inlineStr">
        <is>
          <t>High</t>
        </is>
      </c>
      <c r="AB714" s="15" t="inlineStr">
        <is>
          <t>#1 ginger ale</t>
        </is>
      </c>
      <c r="AC714" s="15" t="inlineStr">
        <is>
          <t>Crisp classic ginger ale</t>
        </is>
      </c>
      <c r="AD714" s="15" t="inlineStr">
        <is>
          <t>Go-to ginger ale, also for upset stomach.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355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Canada Dry</t>
        </is>
      </c>
      <c r="B715" s="15" t="inlineStr">
        <is>
          <t>Canada Dry Ginger Ale | Diet | 15-pack 355mL</t>
        </is>
      </c>
      <c r="C715" s="15" t="inlineStr">
        <is>
          <t>5) Sparkling water &amp; soda</t>
        </is>
      </c>
      <c r="D715" s="15" t="inlineStr">
        <is>
          <t>355 mL can</t>
        </is>
      </c>
      <c r="E715" s="16" t="n">
        <v>15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Diet</t>
        </is>
      </c>
      <c r="P715" s="16" t="n">
        <v>0</v>
      </c>
      <c r="Q715" s="16" t="n">
        <v>35</v>
      </c>
      <c r="R715" s="15" t="inlineStr">
        <is>
          <t>Not listed</t>
        </is>
      </c>
      <c r="S715" s="16" t="n">
        <v>36</v>
      </c>
      <c r="T715" s="16" t="n">
        <v>140</v>
      </c>
      <c r="U715" s="15" t="inlineStr">
        <is>
          <t>HFCS</t>
        </is>
      </c>
      <c r="V715" s="15" t="inlineStr">
        <is>
          <t>Real ginger ale (no functional claim)</t>
        </is>
      </c>
      <c r="W715" s="19" t="n"/>
      <c r="X715" s="19" t="n"/>
      <c r="Y715" s="19" t="n"/>
      <c r="Z715" s="19" t="n"/>
      <c r="AA715" s="15" t="inlineStr">
        <is>
          <t>High</t>
        </is>
      </c>
      <c r="AB715" s="15" t="inlineStr">
        <is>
          <t>#1 ginger ale</t>
        </is>
      </c>
      <c r="AC715" s="15" t="inlineStr">
        <is>
          <t>Crisp classic ginger ale</t>
        </is>
      </c>
      <c r="AD715" s="15" t="inlineStr">
        <is>
          <t>Go-to ginger ale, also for upset stomach.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355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Canada Dry</t>
        </is>
      </c>
      <c r="B716" s="15" t="inlineStr">
        <is>
          <t>Canada Dry Ginger Ale | Diet | 18-pack 355mL</t>
        </is>
      </c>
      <c r="C716" s="15" t="inlineStr">
        <is>
          <t>5) Sparkling water &amp; soda</t>
        </is>
      </c>
      <c r="D716" s="15" t="inlineStr">
        <is>
          <t>355 mL can</t>
        </is>
      </c>
      <c r="E716" s="16" t="n">
        <v>18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Diet</t>
        </is>
      </c>
      <c r="P716" s="16" t="n">
        <v>0</v>
      </c>
      <c r="Q716" s="16" t="n">
        <v>35</v>
      </c>
      <c r="R716" s="15" t="inlineStr">
        <is>
          <t>Not listed</t>
        </is>
      </c>
      <c r="S716" s="16" t="n">
        <v>36</v>
      </c>
      <c r="T716" s="16" t="n">
        <v>140</v>
      </c>
      <c r="U716" s="15" t="inlineStr">
        <is>
          <t>HFCS</t>
        </is>
      </c>
      <c r="V716" s="15" t="inlineStr">
        <is>
          <t>Real ginger ale (no functional claim)</t>
        </is>
      </c>
      <c r="W716" s="19" t="n"/>
      <c r="X716" s="19" t="n"/>
      <c r="Y716" s="19" t="n"/>
      <c r="Z716" s="19" t="n"/>
      <c r="AA716" s="15" t="inlineStr">
        <is>
          <t>High</t>
        </is>
      </c>
      <c r="AB716" s="15" t="inlineStr">
        <is>
          <t>#1 ginger ale</t>
        </is>
      </c>
      <c r="AC716" s="15" t="inlineStr">
        <is>
          <t>Crisp classic ginger ale</t>
        </is>
      </c>
      <c r="AD716" s="15" t="inlineStr">
        <is>
          <t>Go-to ginger ale, also for upset stomach.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355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Canada Dry</t>
        </is>
      </c>
      <c r="B717" s="15" t="inlineStr">
        <is>
          <t>Canada Dry Ginger Ale | Diet | 24-pack 355mL</t>
        </is>
      </c>
      <c r="C717" s="15" t="inlineStr">
        <is>
          <t>5) Sparkling water &amp; soda</t>
        </is>
      </c>
      <c r="D717" s="15" t="inlineStr">
        <is>
          <t>355 mL can</t>
        </is>
      </c>
      <c r="E717" s="16" t="n">
        <v>24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Diet</t>
        </is>
      </c>
      <c r="P717" s="16" t="n">
        <v>0</v>
      </c>
      <c r="Q717" s="16" t="n">
        <v>35</v>
      </c>
      <c r="R717" s="15" t="inlineStr">
        <is>
          <t>Not listed</t>
        </is>
      </c>
      <c r="S717" s="16" t="n">
        <v>36</v>
      </c>
      <c r="T717" s="16" t="n">
        <v>140</v>
      </c>
      <c r="U717" s="15" t="inlineStr">
        <is>
          <t>HFCS</t>
        </is>
      </c>
      <c r="V717" s="15" t="inlineStr">
        <is>
          <t>Real ginger ale (no functional claim)</t>
        </is>
      </c>
      <c r="W717" s="19" t="n"/>
      <c r="X717" s="19" t="n"/>
      <c r="Y717" s="19" t="n"/>
      <c r="Z717" s="19" t="n"/>
      <c r="AA717" s="15" t="inlineStr">
        <is>
          <t>High</t>
        </is>
      </c>
      <c r="AB717" s="15" t="inlineStr">
        <is>
          <t>#1 ginger ale</t>
        </is>
      </c>
      <c r="AC717" s="15" t="inlineStr">
        <is>
          <t>Crisp classic ginger ale</t>
        </is>
      </c>
      <c r="AD717" s="15" t="inlineStr">
        <is>
          <t>Go-to ginger ale, also for upset stomach.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355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Canada Dry</t>
        </is>
      </c>
      <c r="B718" s="15" t="inlineStr">
        <is>
          <t>Canada Dry Ginger Ale | Cranberry | single 355mL</t>
        </is>
      </c>
      <c r="C718" s="15" t="inlineStr">
        <is>
          <t>5) Sparkling water &amp; soda</t>
        </is>
      </c>
      <c r="D718" s="15" t="inlineStr">
        <is>
          <t>355 mL can</t>
        </is>
      </c>
      <c r="E718" s="16" t="n">
        <v>1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Cranberry</t>
        </is>
      </c>
      <c r="P718" s="16" t="n">
        <v>0</v>
      </c>
      <c r="Q718" s="16" t="n">
        <v>35</v>
      </c>
      <c r="R718" s="15" t="inlineStr">
        <is>
          <t>Not listed</t>
        </is>
      </c>
      <c r="S718" s="16" t="n">
        <v>36</v>
      </c>
      <c r="T718" s="16" t="n">
        <v>140</v>
      </c>
      <c r="U718" s="15" t="inlineStr">
        <is>
          <t>HFCS</t>
        </is>
      </c>
      <c r="V718" s="15" t="inlineStr">
        <is>
          <t>Real ginger ale (no functional claim)</t>
        </is>
      </c>
      <c r="W718" s="19" t="n"/>
      <c r="X718" s="19" t="n"/>
      <c r="Y718" s="19" t="n"/>
      <c r="Z718" s="19" t="n"/>
      <c r="AA718" s="15" t="inlineStr">
        <is>
          <t>High</t>
        </is>
      </c>
      <c r="AB718" s="15" t="inlineStr">
        <is>
          <t>#1 ginger ale</t>
        </is>
      </c>
      <c r="AC718" s="15" t="inlineStr">
        <is>
          <t>Crisp classic ginger ale</t>
        </is>
      </c>
      <c r="AD718" s="15" t="inlineStr">
        <is>
          <t>Go-to ginger ale, also for upset stomach.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355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Canada Dry</t>
        </is>
      </c>
      <c r="B719" s="15" t="inlineStr">
        <is>
          <t>Canada Dry Ginger Ale | Cranberry | 8-pack 355mL</t>
        </is>
      </c>
      <c r="C719" s="15" t="inlineStr">
        <is>
          <t>5) Sparkling water &amp; soda</t>
        </is>
      </c>
      <c r="D719" s="15" t="inlineStr">
        <is>
          <t>355 mL can</t>
        </is>
      </c>
      <c r="E719" s="16" t="n">
        <v>8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Cranberry</t>
        </is>
      </c>
      <c r="P719" s="16" t="n">
        <v>0</v>
      </c>
      <c r="Q719" s="16" t="n">
        <v>35</v>
      </c>
      <c r="R719" s="15" t="inlineStr">
        <is>
          <t>Not listed</t>
        </is>
      </c>
      <c r="S719" s="16" t="n">
        <v>36</v>
      </c>
      <c r="T719" s="16" t="n">
        <v>140</v>
      </c>
      <c r="U719" s="15" t="inlineStr">
        <is>
          <t>HFCS</t>
        </is>
      </c>
      <c r="V719" s="15" t="inlineStr">
        <is>
          <t>Real ginger ale (no functional claim)</t>
        </is>
      </c>
      <c r="W719" s="19" t="n"/>
      <c r="X719" s="19" t="n"/>
      <c r="Y719" s="19" t="n"/>
      <c r="Z719" s="19" t="n"/>
      <c r="AA719" s="15" t="inlineStr">
        <is>
          <t>High</t>
        </is>
      </c>
      <c r="AB719" s="15" t="inlineStr">
        <is>
          <t>#1 ginger ale</t>
        </is>
      </c>
      <c r="AC719" s="15" t="inlineStr">
        <is>
          <t>Crisp classic ginger ale</t>
        </is>
      </c>
      <c r="AD719" s="15" t="inlineStr">
        <is>
          <t>Go-to ginger ale, also for upset stomach.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355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Canada Dry</t>
        </is>
      </c>
      <c r="B720" s="15" t="inlineStr">
        <is>
          <t>Canada Dry Ginger Ale | Cranberry | 12-pack 355mL</t>
        </is>
      </c>
      <c r="C720" s="15" t="inlineStr">
        <is>
          <t>5) Sparkling water &amp; soda</t>
        </is>
      </c>
      <c r="D720" s="15" t="inlineStr">
        <is>
          <t>355 mL can</t>
        </is>
      </c>
      <c r="E720" s="16" t="n">
        <v>12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Cranberry</t>
        </is>
      </c>
      <c r="P720" s="16" t="n">
        <v>0</v>
      </c>
      <c r="Q720" s="16" t="n">
        <v>35</v>
      </c>
      <c r="R720" s="15" t="inlineStr">
        <is>
          <t>Not listed</t>
        </is>
      </c>
      <c r="S720" s="16" t="n">
        <v>36</v>
      </c>
      <c r="T720" s="16" t="n">
        <v>140</v>
      </c>
      <c r="U720" s="15" t="inlineStr">
        <is>
          <t>HFCS</t>
        </is>
      </c>
      <c r="V720" s="15" t="inlineStr">
        <is>
          <t>Real ginger ale (no functional claim)</t>
        </is>
      </c>
      <c r="W720" s="19" t="n"/>
      <c r="X720" s="19" t="n"/>
      <c r="Y720" s="19" t="n"/>
      <c r="Z720" s="19" t="n"/>
      <c r="AA720" s="15" t="inlineStr">
        <is>
          <t>High</t>
        </is>
      </c>
      <c r="AB720" s="15" t="inlineStr">
        <is>
          <t>#1 ginger ale</t>
        </is>
      </c>
      <c r="AC720" s="15" t="inlineStr">
        <is>
          <t>Crisp classic ginger ale</t>
        </is>
      </c>
      <c r="AD720" s="15" t="inlineStr">
        <is>
          <t>Go-to ginger ale, also for upset stomach.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355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Canada Dry</t>
        </is>
      </c>
      <c r="B721" s="15" t="inlineStr">
        <is>
          <t>Canada Dry Ginger Ale | Cranberry | 15-pack 355mL</t>
        </is>
      </c>
      <c r="C721" s="15" t="inlineStr">
        <is>
          <t>5) Sparkling water &amp; soda</t>
        </is>
      </c>
      <c r="D721" s="15" t="inlineStr">
        <is>
          <t>355 mL can</t>
        </is>
      </c>
      <c r="E721" s="16" t="n">
        <v>15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Cranberry</t>
        </is>
      </c>
      <c r="P721" s="16" t="n">
        <v>0</v>
      </c>
      <c r="Q721" s="16" t="n">
        <v>35</v>
      </c>
      <c r="R721" s="15" t="inlineStr">
        <is>
          <t>Not listed</t>
        </is>
      </c>
      <c r="S721" s="16" t="n">
        <v>36</v>
      </c>
      <c r="T721" s="16" t="n">
        <v>140</v>
      </c>
      <c r="U721" s="15" t="inlineStr">
        <is>
          <t>HFCS</t>
        </is>
      </c>
      <c r="V721" s="15" t="inlineStr">
        <is>
          <t>Real ginger ale (no functional claim)</t>
        </is>
      </c>
      <c r="W721" s="19" t="n"/>
      <c r="X721" s="19" t="n"/>
      <c r="Y721" s="19" t="n"/>
      <c r="Z721" s="19" t="n"/>
      <c r="AA721" s="15" t="inlineStr">
        <is>
          <t>High</t>
        </is>
      </c>
      <c r="AB721" s="15" t="inlineStr">
        <is>
          <t>#1 ginger ale</t>
        </is>
      </c>
      <c r="AC721" s="15" t="inlineStr">
        <is>
          <t>Crisp classic ginger ale</t>
        </is>
      </c>
      <c r="AD721" s="15" t="inlineStr">
        <is>
          <t>Go-to ginger ale, also for upset stomach.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355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Canada Dry</t>
        </is>
      </c>
      <c r="B722" s="15" t="inlineStr">
        <is>
          <t>Canada Dry Ginger Ale | Cranberry | 18-pack 355mL</t>
        </is>
      </c>
      <c r="C722" s="15" t="inlineStr">
        <is>
          <t>5) Sparkling water &amp; soda</t>
        </is>
      </c>
      <c r="D722" s="15" t="inlineStr">
        <is>
          <t>355 mL can</t>
        </is>
      </c>
      <c r="E722" s="16" t="n">
        <v>18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Cranberry</t>
        </is>
      </c>
      <c r="P722" s="16" t="n">
        <v>0</v>
      </c>
      <c r="Q722" s="16" t="n">
        <v>35</v>
      </c>
      <c r="R722" s="15" t="inlineStr">
        <is>
          <t>Not listed</t>
        </is>
      </c>
      <c r="S722" s="16" t="n">
        <v>36</v>
      </c>
      <c r="T722" s="16" t="n">
        <v>140</v>
      </c>
      <c r="U722" s="15" t="inlineStr">
        <is>
          <t>HFCS</t>
        </is>
      </c>
      <c r="V722" s="15" t="inlineStr">
        <is>
          <t>Real ginger ale (no functional claim)</t>
        </is>
      </c>
      <c r="W722" s="19" t="n"/>
      <c r="X722" s="19" t="n"/>
      <c r="Y722" s="19" t="n"/>
      <c r="Z722" s="19" t="n"/>
      <c r="AA722" s="15" t="inlineStr">
        <is>
          <t>High</t>
        </is>
      </c>
      <c r="AB722" s="15" t="inlineStr">
        <is>
          <t>#1 ginger ale</t>
        </is>
      </c>
      <c r="AC722" s="15" t="inlineStr">
        <is>
          <t>Crisp classic ginger ale</t>
        </is>
      </c>
      <c r="AD722" s="15" t="inlineStr">
        <is>
          <t>Go-to ginger ale, also for upset stomach.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355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Canada Dry</t>
        </is>
      </c>
      <c r="B723" s="15" t="inlineStr">
        <is>
          <t>Canada Dry Ginger Ale | Cranberry | 24-pack 355mL</t>
        </is>
      </c>
      <c r="C723" s="15" t="inlineStr">
        <is>
          <t>5) Sparkling water &amp; soda</t>
        </is>
      </c>
      <c r="D723" s="15" t="inlineStr">
        <is>
          <t>355 mL can</t>
        </is>
      </c>
      <c r="E723" s="16" t="n">
        <v>24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Cranberry</t>
        </is>
      </c>
      <c r="P723" s="16" t="n">
        <v>0</v>
      </c>
      <c r="Q723" s="16" t="n">
        <v>35</v>
      </c>
      <c r="R723" s="15" t="inlineStr">
        <is>
          <t>Not listed</t>
        </is>
      </c>
      <c r="S723" s="16" t="n">
        <v>36</v>
      </c>
      <c r="T723" s="16" t="n">
        <v>140</v>
      </c>
      <c r="U723" s="15" t="inlineStr">
        <is>
          <t>HFCS</t>
        </is>
      </c>
      <c r="V723" s="15" t="inlineStr">
        <is>
          <t>Real ginger ale (no functional claim)</t>
        </is>
      </c>
      <c r="W723" s="19" t="n"/>
      <c r="X723" s="19" t="n"/>
      <c r="Y723" s="19" t="n"/>
      <c r="Z723" s="19" t="n"/>
      <c r="AA723" s="15" t="inlineStr">
        <is>
          <t>High</t>
        </is>
      </c>
      <c r="AB723" s="15" t="inlineStr">
        <is>
          <t>#1 ginger ale</t>
        </is>
      </c>
      <c r="AC723" s="15" t="inlineStr">
        <is>
          <t>Crisp classic ginger ale</t>
        </is>
      </c>
      <c r="AD723" s="15" t="inlineStr">
        <is>
          <t>Go-to ginger ale, also for upset stomach.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355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Canada Dry</t>
        </is>
      </c>
      <c r="B724" s="15" t="inlineStr">
        <is>
          <t>Canada Dry Ginger Ale | Lemonade | single 355mL</t>
        </is>
      </c>
      <c r="C724" s="15" t="inlineStr">
        <is>
          <t>5) Sparkling water &amp; soda</t>
        </is>
      </c>
      <c r="D724" s="15" t="inlineStr">
        <is>
          <t>355 mL can</t>
        </is>
      </c>
      <c r="E724" s="16" t="n">
        <v>1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Lemonade</t>
        </is>
      </c>
      <c r="P724" s="16" t="n">
        <v>0</v>
      </c>
      <c r="Q724" s="16" t="n">
        <v>35</v>
      </c>
      <c r="R724" s="15" t="inlineStr">
        <is>
          <t>Not listed</t>
        </is>
      </c>
      <c r="S724" s="16" t="n">
        <v>36</v>
      </c>
      <c r="T724" s="16" t="n">
        <v>140</v>
      </c>
      <c r="U724" s="15" t="inlineStr">
        <is>
          <t>HFCS</t>
        </is>
      </c>
      <c r="V724" s="15" t="inlineStr">
        <is>
          <t>Real ginger ale (no functional claim)</t>
        </is>
      </c>
      <c r="W724" s="19" t="n"/>
      <c r="X724" s="19" t="n"/>
      <c r="Y724" s="19" t="n"/>
      <c r="Z724" s="19" t="n"/>
      <c r="AA724" s="15" t="inlineStr">
        <is>
          <t>High</t>
        </is>
      </c>
      <c r="AB724" s="15" t="inlineStr">
        <is>
          <t>#1 ginger ale</t>
        </is>
      </c>
      <c r="AC724" s="15" t="inlineStr">
        <is>
          <t>Crisp classic ginger ale</t>
        </is>
      </c>
      <c r="AD724" s="15" t="inlineStr">
        <is>
          <t>Go-to ginger ale, also for upset stomach.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355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Canada Dry</t>
        </is>
      </c>
      <c r="B725" s="15" t="inlineStr">
        <is>
          <t>Canada Dry Ginger Ale | Lemonade | 8-pack 355mL</t>
        </is>
      </c>
      <c r="C725" s="15" t="inlineStr">
        <is>
          <t>5) Sparkling water &amp; soda</t>
        </is>
      </c>
      <c r="D725" s="15" t="inlineStr">
        <is>
          <t>355 mL can</t>
        </is>
      </c>
      <c r="E725" s="16" t="n">
        <v>8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Lemonade</t>
        </is>
      </c>
      <c r="P725" s="16" t="n">
        <v>0</v>
      </c>
      <c r="Q725" s="16" t="n">
        <v>35</v>
      </c>
      <c r="R725" s="15" t="inlineStr">
        <is>
          <t>Not listed</t>
        </is>
      </c>
      <c r="S725" s="16" t="n">
        <v>36</v>
      </c>
      <c r="T725" s="16" t="n">
        <v>140</v>
      </c>
      <c r="U725" s="15" t="inlineStr">
        <is>
          <t>HFCS</t>
        </is>
      </c>
      <c r="V725" s="15" t="inlineStr">
        <is>
          <t>Real ginger ale (no functional claim)</t>
        </is>
      </c>
      <c r="W725" s="19" t="n"/>
      <c r="X725" s="19" t="n"/>
      <c r="Y725" s="19" t="n"/>
      <c r="Z725" s="19" t="n"/>
      <c r="AA725" s="15" t="inlineStr">
        <is>
          <t>High</t>
        </is>
      </c>
      <c r="AB725" s="15" t="inlineStr">
        <is>
          <t>#1 ginger ale</t>
        </is>
      </c>
      <c r="AC725" s="15" t="inlineStr">
        <is>
          <t>Crisp classic ginger ale</t>
        </is>
      </c>
      <c r="AD725" s="15" t="inlineStr">
        <is>
          <t>Go-to ginger ale, also for upset stomach.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355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Canada Dry</t>
        </is>
      </c>
      <c r="B726" s="15" t="inlineStr">
        <is>
          <t>Canada Dry Ginger Ale | Lemonade | 12-pack 355mL</t>
        </is>
      </c>
      <c r="C726" s="15" t="inlineStr">
        <is>
          <t>5) Sparkling water &amp; soda</t>
        </is>
      </c>
      <c r="D726" s="15" t="inlineStr">
        <is>
          <t>355 mL can</t>
        </is>
      </c>
      <c r="E726" s="16" t="n">
        <v>12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Lemonade</t>
        </is>
      </c>
      <c r="P726" s="16" t="n">
        <v>0</v>
      </c>
      <c r="Q726" s="16" t="n">
        <v>35</v>
      </c>
      <c r="R726" s="15" t="inlineStr">
        <is>
          <t>Not listed</t>
        </is>
      </c>
      <c r="S726" s="16" t="n">
        <v>36</v>
      </c>
      <c r="T726" s="16" t="n">
        <v>140</v>
      </c>
      <c r="U726" s="15" t="inlineStr">
        <is>
          <t>HFCS</t>
        </is>
      </c>
      <c r="V726" s="15" t="inlineStr">
        <is>
          <t>Real ginger ale (no functional claim)</t>
        </is>
      </c>
      <c r="W726" s="19" t="n"/>
      <c r="X726" s="19" t="n"/>
      <c r="Y726" s="19" t="n"/>
      <c r="Z726" s="19" t="n"/>
      <c r="AA726" s="15" t="inlineStr">
        <is>
          <t>High</t>
        </is>
      </c>
      <c r="AB726" s="15" t="inlineStr">
        <is>
          <t>#1 ginger ale</t>
        </is>
      </c>
      <c r="AC726" s="15" t="inlineStr">
        <is>
          <t>Crisp classic ginger ale</t>
        </is>
      </c>
      <c r="AD726" s="15" t="inlineStr">
        <is>
          <t>Go-to ginger ale, also for upset stomach.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355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Canada Dry</t>
        </is>
      </c>
      <c r="B727" s="15" t="inlineStr">
        <is>
          <t>Canada Dry Ginger Ale | Lemonade | 15-pack 355mL</t>
        </is>
      </c>
      <c r="C727" s="15" t="inlineStr">
        <is>
          <t>5) Sparkling water &amp; soda</t>
        </is>
      </c>
      <c r="D727" s="15" t="inlineStr">
        <is>
          <t>355 mL can</t>
        </is>
      </c>
      <c r="E727" s="16" t="n">
        <v>15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Lemonade</t>
        </is>
      </c>
      <c r="P727" s="16" t="n">
        <v>0</v>
      </c>
      <c r="Q727" s="16" t="n">
        <v>35</v>
      </c>
      <c r="R727" s="15" t="inlineStr">
        <is>
          <t>Not listed</t>
        </is>
      </c>
      <c r="S727" s="16" t="n">
        <v>36</v>
      </c>
      <c r="T727" s="16" t="n">
        <v>140</v>
      </c>
      <c r="U727" s="15" t="inlineStr">
        <is>
          <t>HFCS</t>
        </is>
      </c>
      <c r="V727" s="15" t="inlineStr">
        <is>
          <t>Real ginger ale (no functional claim)</t>
        </is>
      </c>
      <c r="W727" s="19" t="n"/>
      <c r="X727" s="19" t="n"/>
      <c r="Y727" s="19" t="n"/>
      <c r="Z727" s="19" t="n"/>
      <c r="AA727" s="15" t="inlineStr">
        <is>
          <t>High</t>
        </is>
      </c>
      <c r="AB727" s="15" t="inlineStr">
        <is>
          <t>#1 ginger ale</t>
        </is>
      </c>
      <c r="AC727" s="15" t="inlineStr">
        <is>
          <t>Crisp classic ginger ale</t>
        </is>
      </c>
      <c r="AD727" s="15" t="inlineStr">
        <is>
          <t>Go-to ginger ale, also for upset stomach.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355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Canada Dry</t>
        </is>
      </c>
      <c r="B728" s="15" t="inlineStr">
        <is>
          <t>Canada Dry Ginger Ale | Lemonade | 18-pack 355mL</t>
        </is>
      </c>
      <c r="C728" s="15" t="inlineStr">
        <is>
          <t>5) Sparkling water &amp; soda</t>
        </is>
      </c>
      <c r="D728" s="15" t="inlineStr">
        <is>
          <t>355 mL can</t>
        </is>
      </c>
      <c r="E728" s="16" t="n">
        <v>18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Lemonade</t>
        </is>
      </c>
      <c r="P728" s="16" t="n">
        <v>0</v>
      </c>
      <c r="Q728" s="16" t="n">
        <v>35</v>
      </c>
      <c r="R728" s="15" t="inlineStr">
        <is>
          <t>Not listed</t>
        </is>
      </c>
      <c r="S728" s="16" t="n">
        <v>36</v>
      </c>
      <c r="T728" s="16" t="n">
        <v>140</v>
      </c>
      <c r="U728" s="15" t="inlineStr">
        <is>
          <t>HFCS</t>
        </is>
      </c>
      <c r="V728" s="15" t="inlineStr">
        <is>
          <t>Real ginger ale (no functional claim)</t>
        </is>
      </c>
      <c r="W728" s="19" t="n"/>
      <c r="X728" s="19" t="n"/>
      <c r="Y728" s="19" t="n"/>
      <c r="Z728" s="19" t="n"/>
      <c r="AA728" s="15" t="inlineStr">
        <is>
          <t>High</t>
        </is>
      </c>
      <c r="AB728" s="15" t="inlineStr">
        <is>
          <t>#1 ginger ale</t>
        </is>
      </c>
      <c r="AC728" s="15" t="inlineStr">
        <is>
          <t>Crisp classic ginger ale</t>
        </is>
      </c>
      <c r="AD728" s="15" t="inlineStr">
        <is>
          <t>Go-to ginger ale, also for upset stomach.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355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Canada Dry</t>
        </is>
      </c>
      <c r="B729" s="15" t="inlineStr">
        <is>
          <t>Canada Dry Ginger Ale | Lemonade | 24-pack 355mL</t>
        </is>
      </c>
      <c r="C729" s="15" t="inlineStr">
        <is>
          <t>5) Sparkling water &amp; soda</t>
        </is>
      </c>
      <c r="D729" s="15" t="inlineStr">
        <is>
          <t>355 mL can</t>
        </is>
      </c>
      <c r="E729" s="16" t="n">
        <v>24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Lemonade</t>
        </is>
      </c>
      <c r="P729" s="16" t="n">
        <v>0</v>
      </c>
      <c r="Q729" s="16" t="n">
        <v>35</v>
      </c>
      <c r="R729" s="15" t="inlineStr">
        <is>
          <t>Not listed</t>
        </is>
      </c>
      <c r="S729" s="16" t="n">
        <v>36</v>
      </c>
      <c r="T729" s="16" t="n">
        <v>140</v>
      </c>
      <c r="U729" s="15" t="inlineStr">
        <is>
          <t>HFCS</t>
        </is>
      </c>
      <c r="V729" s="15" t="inlineStr">
        <is>
          <t>Real ginger ale (no functional claim)</t>
        </is>
      </c>
      <c r="W729" s="19" t="n"/>
      <c r="X729" s="19" t="n"/>
      <c r="Y729" s="19" t="n"/>
      <c r="Z729" s="19" t="n"/>
      <c r="AA729" s="15" t="inlineStr">
        <is>
          <t>High</t>
        </is>
      </c>
      <c r="AB729" s="15" t="inlineStr">
        <is>
          <t>#1 ginger ale</t>
        </is>
      </c>
      <c r="AC729" s="15" t="inlineStr">
        <is>
          <t>Crisp classic ginger ale</t>
        </is>
      </c>
      <c r="AD729" s="15" t="inlineStr">
        <is>
          <t>Go-to ginger ale, also for upset stomach.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355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Schweppes</t>
        </is>
      </c>
      <c r="B730" s="15" t="inlineStr">
        <is>
          <t>Schweppes Ginger Ale | Original | single 355mL</t>
        </is>
      </c>
      <c r="C730" s="15" t="inlineStr">
        <is>
          <t>5) Sparkling water &amp; soda</t>
        </is>
      </c>
      <c r="D730" s="15" t="inlineStr">
        <is>
          <t>355 mL can</t>
        </is>
      </c>
      <c r="E730" s="16" t="n">
        <v>1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Original</t>
        </is>
      </c>
      <c r="P730" s="16" t="n">
        <v>0</v>
      </c>
      <c r="Q730" s="16" t="n">
        <v>40</v>
      </c>
      <c r="R730" s="15" t="inlineStr">
        <is>
          <t>Not listed</t>
        </is>
      </c>
      <c r="S730" s="16" t="n">
        <v>33</v>
      </c>
      <c r="T730" s="16" t="n">
        <v>130</v>
      </c>
      <c r="U730" s="15" t="inlineStr">
        <is>
          <t>HFCS</t>
        </is>
      </c>
      <c r="V730" s="15" t="inlineStr">
        <is>
          <t>Ginger ale + mixers</t>
        </is>
      </c>
      <c r="W730" s="19" t="n"/>
      <c r="X730" s="19" t="n"/>
      <c r="Y730" s="19" t="n"/>
      <c r="Z730" s="19" t="n"/>
      <c r="AA730" s="15" t="inlineStr">
        <is>
          <t>Medium</t>
        </is>
      </c>
      <c r="AB730" s="15" t="inlineStr">
        <is>
          <t>Mixer staple</t>
        </is>
      </c>
      <c r="AC730" s="15" t="inlineStr">
        <is>
          <t>Ginger ale and bar mixers</t>
        </is>
      </c>
      <c r="AD730" s="15" t="inlineStr">
        <is>
          <t>Reliable mixer brand.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355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Schweppes</t>
        </is>
      </c>
      <c r="B731" s="15" t="inlineStr">
        <is>
          <t>Schweppes Ginger Ale | Original | 8-pack 355mL</t>
        </is>
      </c>
      <c r="C731" s="15" t="inlineStr">
        <is>
          <t>5) Sparkling water &amp; soda</t>
        </is>
      </c>
      <c r="D731" s="15" t="inlineStr">
        <is>
          <t>355 mL can</t>
        </is>
      </c>
      <c r="E731" s="16" t="n">
        <v>8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Original</t>
        </is>
      </c>
      <c r="P731" s="16" t="n">
        <v>0</v>
      </c>
      <c r="Q731" s="16" t="n">
        <v>40</v>
      </c>
      <c r="R731" s="15" t="inlineStr">
        <is>
          <t>Not listed</t>
        </is>
      </c>
      <c r="S731" s="16" t="n">
        <v>33</v>
      </c>
      <c r="T731" s="16" t="n">
        <v>130</v>
      </c>
      <c r="U731" s="15" t="inlineStr">
        <is>
          <t>HFCS</t>
        </is>
      </c>
      <c r="V731" s="15" t="inlineStr">
        <is>
          <t>Ginger ale + mixers</t>
        </is>
      </c>
      <c r="W731" s="19" t="n"/>
      <c r="X731" s="19" t="n"/>
      <c r="Y731" s="19" t="n"/>
      <c r="Z731" s="19" t="n"/>
      <c r="AA731" s="15" t="inlineStr">
        <is>
          <t>Medium</t>
        </is>
      </c>
      <c r="AB731" s="15" t="inlineStr">
        <is>
          <t>Mixer staple</t>
        </is>
      </c>
      <c r="AC731" s="15" t="inlineStr">
        <is>
          <t>Ginger ale and bar mixers</t>
        </is>
      </c>
      <c r="AD731" s="15" t="inlineStr">
        <is>
          <t>Reliable mixer brand.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355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Schweppes</t>
        </is>
      </c>
      <c r="B732" s="15" t="inlineStr">
        <is>
          <t>Schweppes Ginger Ale | Original | 12-pack 355mL</t>
        </is>
      </c>
      <c r="C732" s="15" t="inlineStr">
        <is>
          <t>5) Sparkling water &amp; soda</t>
        </is>
      </c>
      <c r="D732" s="15" t="inlineStr">
        <is>
          <t>355 mL can</t>
        </is>
      </c>
      <c r="E732" s="16" t="n">
        <v>12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Original</t>
        </is>
      </c>
      <c r="P732" s="16" t="n">
        <v>0</v>
      </c>
      <c r="Q732" s="16" t="n">
        <v>40</v>
      </c>
      <c r="R732" s="15" t="inlineStr">
        <is>
          <t>Not listed</t>
        </is>
      </c>
      <c r="S732" s="16" t="n">
        <v>33</v>
      </c>
      <c r="T732" s="16" t="n">
        <v>130</v>
      </c>
      <c r="U732" s="15" t="inlineStr">
        <is>
          <t>HFCS</t>
        </is>
      </c>
      <c r="V732" s="15" t="inlineStr">
        <is>
          <t>Ginger ale + mixers</t>
        </is>
      </c>
      <c r="W732" s="19" t="n"/>
      <c r="X732" s="19" t="n"/>
      <c r="Y732" s="19" t="n"/>
      <c r="Z732" s="19" t="n"/>
      <c r="AA732" s="15" t="inlineStr">
        <is>
          <t>Medium</t>
        </is>
      </c>
      <c r="AB732" s="15" t="inlineStr">
        <is>
          <t>Mixer staple</t>
        </is>
      </c>
      <c r="AC732" s="15" t="inlineStr">
        <is>
          <t>Ginger ale and bar mixers</t>
        </is>
      </c>
      <c r="AD732" s="15" t="inlineStr">
        <is>
          <t>Reliable mixer brand.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355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Schweppes</t>
        </is>
      </c>
      <c r="B733" s="15" t="inlineStr">
        <is>
          <t>Schweppes Ginger Ale | Original | 15-pack 355mL</t>
        </is>
      </c>
      <c r="C733" s="15" t="inlineStr">
        <is>
          <t>5) Sparkling water &amp; soda</t>
        </is>
      </c>
      <c r="D733" s="15" t="inlineStr">
        <is>
          <t>355 mL can</t>
        </is>
      </c>
      <c r="E733" s="16" t="n">
        <v>15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Original</t>
        </is>
      </c>
      <c r="P733" s="16" t="n">
        <v>0</v>
      </c>
      <c r="Q733" s="16" t="n">
        <v>40</v>
      </c>
      <c r="R733" s="15" t="inlineStr">
        <is>
          <t>Not listed</t>
        </is>
      </c>
      <c r="S733" s="16" t="n">
        <v>33</v>
      </c>
      <c r="T733" s="16" t="n">
        <v>130</v>
      </c>
      <c r="U733" s="15" t="inlineStr">
        <is>
          <t>HFCS</t>
        </is>
      </c>
      <c r="V733" s="15" t="inlineStr">
        <is>
          <t>Ginger ale + mixers</t>
        </is>
      </c>
      <c r="W733" s="19" t="n"/>
      <c r="X733" s="19" t="n"/>
      <c r="Y733" s="19" t="n"/>
      <c r="Z733" s="19" t="n"/>
      <c r="AA733" s="15" t="inlineStr">
        <is>
          <t>Medium</t>
        </is>
      </c>
      <c r="AB733" s="15" t="inlineStr">
        <is>
          <t>Mixer staple</t>
        </is>
      </c>
      <c r="AC733" s="15" t="inlineStr">
        <is>
          <t>Ginger ale and bar mixers</t>
        </is>
      </c>
      <c r="AD733" s="15" t="inlineStr">
        <is>
          <t>Reliable mixer brand.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355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Schweppes</t>
        </is>
      </c>
      <c r="B734" s="15" t="inlineStr">
        <is>
          <t>Schweppes Ginger Ale | Original | 18-pack 355mL</t>
        </is>
      </c>
      <c r="C734" s="15" t="inlineStr">
        <is>
          <t>5) Sparkling water &amp; soda</t>
        </is>
      </c>
      <c r="D734" s="15" t="inlineStr">
        <is>
          <t>355 mL can</t>
        </is>
      </c>
      <c r="E734" s="16" t="n">
        <v>18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Original</t>
        </is>
      </c>
      <c r="P734" s="16" t="n">
        <v>0</v>
      </c>
      <c r="Q734" s="16" t="n">
        <v>40</v>
      </c>
      <c r="R734" s="15" t="inlineStr">
        <is>
          <t>Not listed</t>
        </is>
      </c>
      <c r="S734" s="16" t="n">
        <v>33</v>
      </c>
      <c r="T734" s="16" t="n">
        <v>130</v>
      </c>
      <c r="U734" s="15" t="inlineStr">
        <is>
          <t>HFCS</t>
        </is>
      </c>
      <c r="V734" s="15" t="inlineStr">
        <is>
          <t>Ginger ale + mixers</t>
        </is>
      </c>
      <c r="W734" s="19" t="n"/>
      <c r="X734" s="19" t="n"/>
      <c r="Y734" s="19" t="n"/>
      <c r="Z734" s="19" t="n"/>
      <c r="AA734" s="15" t="inlineStr">
        <is>
          <t>Medium</t>
        </is>
      </c>
      <c r="AB734" s="15" t="inlineStr">
        <is>
          <t>Mixer staple</t>
        </is>
      </c>
      <c r="AC734" s="15" t="inlineStr">
        <is>
          <t>Ginger ale and bar mixers</t>
        </is>
      </c>
      <c r="AD734" s="15" t="inlineStr">
        <is>
          <t>Reliable mixer brand.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355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Schweppes</t>
        </is>
      </c>
      <c r="B735" s="15" t="inlineStr">
        <is>
          <t>Schweppes Ginger Ale | Original | 24-pack 355mL</t>
        </is>
      </c>
      <c r="C735" s="15" t="inlineStr">
        <is>
          <t>5) Sparkling water &amp; soda</t>
        </is>
      </c>
      <c r="D735" s="15" t="inlineStr">
        <is>
          <t>355 mL can</t>
        </is>
      </c>
      <c r="E735" s="16" t="n">
        <v>24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Original</t>
        </is>
      </c>
      <c r="P735" s="16" t="n">
        <v>0</v>
      </c>
      <c r="Q735" s="16" t="n">
        <v>40</v>
      </c>
      <c r="R735" s="15" t="inlineStr">
        <is>
          <t>Not listed</t>
        </is>
      </c>
      <c r="S735" s="16" t="n">
        <v>33</v>
      </c>
      <c r="T735" s="16" t="n">
        <v>130</v>
      </c>
      <c r="U735" s="15" t="inlineStr">
        <is>
          <t>HFCS</t>
        </is>
      </c>
      <c r="V735" s="15" t="inlineStr">
        <is>
          <t>Ginger ale + mixers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Mixer staple</t>
        </is>
      </c>
      <c r="AC735" s="15" t="inlineStr">
        <is>
          <t>Ginger ale and bar mixers</t>
        </is>
      </c>
      <c r="AD735" s="15" t="inlineStr">
        <is>
          <t>Reliable mixer brand.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355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Schweppes</t>
        </is>
      </c>
      <c r="B736" s="15" t="inlineStr">
        <is>
          <t>Schweppes Ginger Ale | Diet | single 355mL</t>
        </is>
      </c>
      <c r="C736" s="15" t="inlineStr">
        <is>
          <t>5) Sparkling water &amp; soda</t>
        </is>
      </c>
      <c r="D736" s="15" t="inlineStr">
        <is>
          <t>355 mL can</t>
        </is>
      </c>
      <c r="E736" s="16" t="n">
        <v>1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Diet</t>
        </is>
      </c>
      <c r="P736" s="16" t="n">
        <v>0</v>
      </c>
      <c r="Q736" s="16" t="n">
        <v>40</v>
      </c>
      <c r="R736" s="15" t="inlineStr">
        <is>
          <t>Not listed</t>
        </is>
      </c>
      <c r="S736" s="16" t="n">
        <v>33</v>
      </c>
      <c r="T736" s="16" t="n">
        <v>130</v>
      </c>
      <c r="U736" s="15" t="inlineStr">
        <is>
          <t>HFCS</t>
        </is>
      </c>
      <c r="V736" s="15" t="inlineStr">
        <is>
          <t>Ginger ale + mixers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Mixer staple</t>
        </is>
      </c>
      <c r="AC736" s="15" t="inlineStr">
        <is>
          <t>Ginger ale and bar mixers</t>
        </is>
      </c>
      <c r="AD736" s="15" t="inlineStr">
        <is>
          <t>Reliable mixer brand.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355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Schweppes</t>
        </is>
      </c>
      <c r="B737" s="15" t="inlineStr">
        <is>
          <t>Schweppes Ginger Ale | Diet | 8-pack 355mL</t>
        </is>
      </c>
      <c r="C737" s="15" t="inlineStr">
        <is>
          <t>5) Sparkling water &amp; soda</t>
        </is>
      </c>
      <c r="D737" s="15" t="inlineStr">
        <is>
          <t>355 mL can</t>
        </is>
      </c>
      <c r="E737" s="16" t="n">
        <v>8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Diet</t>
        </is>
      </c>
      <c r="P737" s="16" t="n">
        <v>0</v>
      </c>
      <c r="Q737" s="16" t="n">
        <v>40</v>
      </c>
      <c r="R737" s="15" t="inlineStr">
        <is>
          <t>Not listed</t>
        </is>
      </c>
      <c r="S737" s="16" t="n">
        <v>33</v>
      </c>
      <c r="T737" s="16" t="n">
        <v>130</v>
      </c>
      <c r="U737" s="15" t="inlineStr">
        <is>
          <t>HFCS</t>
        </is>
      </c>
      <c r="V737" s="15" t="inlineStr">
        <is>
          <t>Ginger ale + mixers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Mixer staple</t>
        </is>
      </c>
      <c r="AC737" s="15" t="inlineStr">
        <is>
          <t>Ginger ale and bar mixers</t>
        </is>
      </c>
      <c r="AD737" s="15" t="inlineStr">
        <is>
          <t>Reliable mixer brand.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Schweppes</t>
        </is>
      </c>
      <c r="B738" s="15" t="inlineStr">
        <is>
          <t>Schweppes Ginger Ale | Diet | 12-pack 355mL</t>
        </is>
      </c>
      <c r="C738" s="15" t="inlineStr">
        <is>
          <t>5) Sparkling water &amp; soda</t>
        </is>
      </c>
      <c r="D738" s="15" t="inlineStr">
        <is>
          <t>355 mL can</t>
        </is>
      </c>
      <c r="E738" s="16" t="n">
        <v>12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Diet</t>
        </is>
      </c>
      <c r="P738" s="16" t="n">
        <v>0</v>
      </c>
      <c r="Q738" s="16" t="n">
        <v>40</v>
      </c>
      <c r="R738" s="15" t="inlineStr">
        <is>
          <t>Not listed</t>
        </is>
      </c>
      <c r="S738" s="16" t="n">
        <v>33</v>
      </c>
      <c r="T738" s="16" t="n">
        <v>130</v>
      </c>
      <c r="U738" s="15" t="inlineStr">
        <is>
          <t>HFCS</t>
        </is>
      </c>
      <c r="V738" s="15" t="inlineStr">
        <is>
          <t>Ginger ale + mixers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Mixer staple</t>
        </is>
      </c>
      <c r="AC738" s="15" t="inlineStr">
        <is>
          <t>Ginger ale and bar mixers</t>
        </is>
      </c>
      <c r="AD738" s="15" t="inlineStr">
        <is>
          <t>Reliable mixer brand.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Schweppes</t>
        </is>
      </c>
      <c r="B739" s="15" t="inlineStr">
        <is>
          <t>Schweppes Ginger Ale | Diet | 15-pack 355mL</t>
        </is>
      </c>
      <c r="C739" s="15" t="inlineStr">
        <is>
          <t>5) Sparkling water &amp; soda</t>
        </is>
      </c>
      <c r="D739" s="15" t="inlineStr">
        <is>
          <t>355 mL can</t>
        </is>
      </c>
      <c r="E739" s="16" t="n">
        <v>15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Diet</t>
        </is>
      </c>
      <c r="P739" s="16" t="n">
        <v>0</v>
      </c>
      <c r="Q739" s="16" t="n">
        <v>40</v>
      </c>
      <c r="R739" s="15" t="inlineStr">
        <is>
          <t>Not listed</t>
        </is>
      </c>
      <c r="S739" s="16" t="n">
        <v>33</v>
      </c>
      <c r="T739" s="16" t="n">
        <v>130</v>
      </c>
      <c r="U739" s="15" t="inlineStr">
        <is>
          <t>HFCS</t>
        </is>
      </c>
      <c r="V739" s="15" t="inlineStr">
        <is>
          <t>Ginger ale + mixers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Mixer staple</t>
        </is>
      </c>
      <c r="AC739" s="15" t="inlineStr">
        <is>
          <t>Ginger ale and bar mixers</t>
        </is>
      </c>
      <c r="AD739" s="15" t="inlineStr">
        <is>
          <t>Reliable mixer brand.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Schweppes</t>
        </is>
      </c>
      <c r="B740" s="15" t="inlineStr">
        <is>
          <t>Schweppes Ginger Ale | Diet | 18-pack 355mL</t>
        </is>
      </c>
      <c r="C740" s="15" t="inlineStr">
        <is>
          <t>5) Sparkling water &amp; soda</t>
        </is>
      </c>
      <c r="D740" s="15" t="inlineStr">
        <is>
          <t>355 mL can</t>
        </is>
      </c>
      <c r="E740" s="16" t="n">
        <v>18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Diet</t>
        </is>
      </c>
      <c r="P740" s="16" t="n">
        <v>0</v>
      </c>
      <c r="Q740" s="16" t="n">
        <v>40</v>
      </c>
      <c r="R740" s="15" t="inlineStr">
        <is>
          <t>Not listed</t>
        </is>
      </c>
      <c r="S740" s="16" t="n">
        <v>33</v>
      </c>
      <c r="T740" s="16" t="n">
        <v>130</v>
      </c>
      <c r="U740" s="15" t="inlineStr">
        <is>
          <t>HFCS</t>
        </is>
      </c>
      <c r="V740" s="15" t="inlineStr">
        <is>
          <t>Ginger ale + mixers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Mixer staple</t>
        </is>
      </c>
      <c r="AC740" s="15" t="inlineStr">
        <is>
          <t>Ginger ale and bar mixers</t>
        </is>
      </c>
      <c r="AD740" s="15" t="inlineStr">
        <is>
          <t>Reliable mixer brand.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Schweppes</t>
        </is>
      </c>
      <c r="B741" s="15" t="inlineStr">
        <is>
          <t>Schweppes Ginger Ale | Diet | 24-pack 355mL</t>
        </is>
      </c>
      <c r="C741" s="15" t="inlineStr">
        <is>
          <t>5) Sparkling water &amp; soda</t>
        </is>
      </c>
      <c r="D741" s="15" t="inlineStr">
        <is>
          <t>355 mL can</t>
        </is>
      </c>
      <c r="E741" s="16" t="n">
        <v>24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Diet</t>
        </is>
      </c>
      <c r="P741" s="16" t="n">
        <v>0</v>
      </c>
      <c r="Q741" s="16" t="n">
        <v>40</v>
      </c>
      <c r="R741" s="15" t="inlineStr">
        <is>
          <t>Not listed</t>
        </is>
      </c>
      <c r="S741" s="16" t="n">
        <v>33</v>
      </c>
      <c r="T741" s="16" t="n">
        <v>130</v>
      </c>
      <c r="U741" s="15" t="inlineStr">
        <is>
          <t>HFCS</t>
        </is>
      </c>
      <c r="V741" s="15" t="inlineStr">
        <is>
          <t>Ginger ale + mixers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Mixer staple</t>
        </is>
      </c>
      <c r="AC741" s="15" t="inlineStr">
        <is>
          <t>Ginger ale and bar mixers</t>
        </is>
      </c>
      <c r="AD741" s="15" t="inlineStr">
        <is>
          <t>Reliable mixer brand.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Schweppes</t>
        </is>
      </c>
      <c r="B742" s="15" t="inlineStr">
        <is>
          <t>Schweppes Ginger Ale | Club Soda | single 355mL</t>
        </is>
      </c>
      <c r="C742" s="15" t="inlineStr">
        <is>
          <t>5) Sparkling water &amp; soda</t>
        </is>
      </c>
      <c r="D742" s="15" t="inlineStr">
        <is>
          <t>355 mL can</t>
        </is>
      </c>
      <c r="E742" s="16" t="n">
        <v>1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Club Soda</t>
        </is>
      </c>
      <c r="P742" s="16" t="n">
        <v>0</v>
      </c>
      <c r="Q742" s="16" t="n">
        <v>40</v>
      </c>
      <c r="R742" s="15" t="inlineStr">
        <is>
          <t>Not listed</t>
        </is>
      </c>
      <c r="S742" s="16" t="n">
        <v>33</v>
      </c>
      <c r="T742" s="16" t="n">
        <v>130</v>
      </c>
      <c r="U742" s="15" t="inlineStr">
        <is>
          <t>HFCS</t>
        </is>
      </c>
      <c r="V742" s="15" t="inlineStr">
        <is>
          <t>Ginger ale + mixers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Mixer staple</t>
        </is>
      </c>
      <c r="AC742" s="15" t="inlineStr">
        <is>
          <t>Ginger ale and bar mixers</t>
        </is>
      </c>
      <c r="AD742" s="15" t="inlineStr">
        <is>
          <t>Reliable mixer brand.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Schweppes</t>
        </is>
      </c>
      <c r="B743" s="15" t="inlineStr">
        <is>
          <t>Schweppes Ginger Ale | Club Soda | 8-pack 355mL</t>
        </is>
      </c>
      <c r="C743" s="15" t="inlineStr">
        <is>
          <t>5) Sparkling water &amp; soda</t>
        </is>
      </c>
      <c r="D743" s="15" t="inlineStr">
        <is>
          <t>355 mL can</t>
        </is>
      </c>
      <c r="E743" s="16" t="n">
        <v>8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Club Soda</t>
        </is>
      </c>
      <c r="P743" s="16" t="n">
        <v>0</v>
      </c>
      <c r="Q743" s="16" t="n">
        <v>40</v>
      </c>
      <c r="R743" s="15" t="inlineStr">
        <is>
          <t>Not listed</t>
        </is>
      </c>
      <c r="S743" s="16" t="n">
        <v>33</v>
      </c>
      <c r="T743" s="16" t="n">
        <v>130</v>
      </c>
      <c r="U743" s="15" t="inlineStr">
        <is>
          <t>HFCS</t>
        </is>
      </c>
      <c r="V743" s="15" t="inlineStr">
        <is>
          <t>Ginger ale + mixers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Mixer staple</t>
        </is>
      </c>
      <c r="AC743" s="15" t="inlineStr">
        <is>
          <t>Ginger ale and bar mixers</t>
        </is>
      </c>
      <c r="AD743" s="15" t="inlineStr">
        <is>
          <t>Reliable mixer brand.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Schweppes</t>
        </is>
      </c>
      <c r="B744" s="15" t="inlineStr">
        <is>
          <t>Schweppes Ginger Ale | Club Soda | 12-pack 355mL</t>
        </is>
      </c>
      <c r="C744" s="15" t="inlineStr">
        <is>
          <t>5) Sparkling water &amp; soda</t>
        </is>
      </c>
      <c r="D744" s="15" t="inlineStr">
        <is>
          <t>355 mL can</t>
        </is>
      </c>
      <c r="E744" s="16" t="n">
        <v>12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Club Soda</t>
        </is>
      </c>
      <c r="P744" s="16" t="n">
        <v>0</v>
      </c>
      <c r="Q744" s="16" t="n">
        <v>40</v>
      </c>
      <c r="R744" s="15" t="inlineStr">
        <is>
          <t>Not listed</t>
        </is>
      </c>
      <c r="S744" s="16" t="n">
        <v>33</v>
      </c>
      <c r="T744" s="16" t="n">
        <v>130</v>
      </c>
      <c r="U744" s="15" t="inlineStr">
        <is>
          <t>HFCS</t>
        </is>
      </c>
      <c r="V744" s="15" t="inlineStr">
        <is>
          <t>Ginger ale + mixers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Mixer staple</t>
        </is>
      </c>
      <c r="AC744" s="15" t="inlineStr">
        <is>
          <t>Ginger ale and bar mixers</t>
        </is>
      </c>
      <c r="AD744" s="15" t="inlineStr">
        <is>
          <t>Reliable mixer brand.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Schweppes</t>
        </is>
      </c>
      <c r="B745" s="15" t="inlineStr">
        <is>
          <t>Schweppes Ginger Ale | Club Soda | 15-pack 355mL</t>
        </is>
      </c>
      <c r="C745" s="15" t="inlineStr">
        <is>
          <t>5) Sparkling water &amp; soda</t>
        </is>
      </c>
      <c r="D745" s="15" t="inlineStr">
        <is>
          <t>355 mL can</t>
        </is>
      </c>
      <c r="E745" s="16" t="n">
        <v>15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Club Soda</t>
        </is>
      </c>
      <c r="P745" s="16" t="n">
        <v>0</v>
      </c>
      <c r="Q745" s="16" t="n">
        <v>40</v>
      </c>
      <c r="R745" s="15" t="inlineStr">
        <is>
          <t>Not listed</t>
        </is>
      </c>
      <c r="S745" s="16" t="n">
        <v>33</v>
      </c>
      <c r="T745" s="16" t="n">
        <v>130</v>
      </c>
      <c r="U745" s="15" t="inlineStr">
        <is>
          <t>HFCS</t>
        </is>
      </c>
      <c r="V745" s="15" t="inlineStr">
        <is>
          <t>Ginger ale + mixers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Mixer staple</t>
        </is>
      </c>
      <c r="AC745" s="15" t="inlineStr">
        <is>
          <t>Ginger ale and bar mixers</t>
        </is>
      </c>
      <c r="AD745" s="15" t="inlineStr">
        <is>
          <t>Reliable mixer brand.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Schweppes</t>
        </is>
      </c>
      <c r="B746" s="15" t="inlineStr">
        <is>
          <t>Schweppes Ginger Ale | Club Soda | 18-pack 355mL</t>
        </is>
      </c>
      <c r="C746" s="15" t="inlineStr">
        <is>
          <t>5) Sparkling water &amp; soda</t>
        </is>
      </c>
      <c r="D746" s="15" t="inlineStr">
        <is>
          <t>355 mL can</t>
        </is>
      </c>
      <c r="E746" s="16" t="n">
        <v>18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Club Soda</t>
        </is>
      </c>
      <c r="P746" s="16" t="n">
        <v>0</v>
      </c>
      <c r="Q746" s="16" t="n">
        <v>40</v>
      </c>
      <c r="R746" s="15" t="inlineStr">
        <is>
          <t>Not listed</t>
        </is>
      </c>
      <c r="S746" s="16" t="n">
        <v>33</v>
      </c>
      <c r="T746" s="16" t="n">
        <v>130</v>
      </c>
      <c r="U746" s="15" t="inlineStr">
        <is>
          <t>HFCS</t>
        </is>
      </c>
      <c r="V746" s="15" t="inlineStr">
        <is>
          <t>Ginger ale + mixers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Mixer staple</t>
        </is>
      </c>
      <c r="AC746" s="15" t="inlineStr">
        <is>
          <t>Ginger ale and bar mixers</t>
        </is>
      </c>
      <c r="AD746" s="15" t="inlineStr">
        <is>
          <t>Reliable mixer brand.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Schweppes</t>
        </is>
      </c>
      <c r="B747" s="15" t="inlineStr">
        <is>
          <t>Schweppes Ginger Ale | Club Soda | 24-pack 355mL</t>
        </is>
      </c>
      <c r="C747" s="15" t="inlineStr">
        <is>
          <t>5) Sparkling water &amp; soda</t>
        </is>
      </c>
      <c r="D747" s="15" t="inlineStr">
        <is>
          <t>355 mL can</t>
        </is>
      </c>
      <c r="E747" s="16" t="n">
        <v>24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Club Soda</t>
        </is>
      </c>
      <c r="P747" s="16" t="n">
        <v>0</v>
      </c>
      <c r="Q747" s="16" t="n">
        <v>40</v>
      </c>
      <c r="R747" s="15" t="inlineStr">
        <is>
          <t>Not listed</t>
        </is>
      </c>
      <c r="S747" s="16" t="n">
        <v>33</v>
      </c>
      <c r="T747" s="16" t="n">
        <v>130</v>
      </c>
      <c r="U747" s="15" t="inlineStr">
        <is>
          <t>HFCS</t>
        </is>
      </c>
      <c r="V747" s="15" t="inlineStr">
        <is>
          <t>Ginger ale + mixers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Mixer staple</t>
        </is>
      </c>
      <c r="AC747" s="15" t="inlineStr">
        <is>
          <t>Ginger ale and bar mixers</t>
        </is>
      </c>
      <c r="AD747" s="15" t="inlineStr">
        <is>
          <t>Reliable mixer brand.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Schweppes</t>
        </is>
      </c>
      <c r="B748" s="15" t="inlineStr">
        <is>
          <t>Schweppes Ginger Ale | Tonic Water | single 355mL</t>
        </is>
      </c>
      <c r="C748" s="15" t="inlineStr">
        <is>
          <t>5) Sparkling water &amp; soda</t>
        </is>
      </c>
      <c r="D748" s="15" t="inlineStr">
        <is>
          <t>355 mL can</t>
        </is>
      </c>
      <c r="E748" s="16" t="n">
        <v>1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Tonic Water</t>
        </is>
      </c>
      <c r="P748" s="16" t="n">
        <v>0</v>
      </c>
      <c r="Q748" s="16" t="n">
        <v>40</v>
      </c>
      <c r="R748" s="15" t="inlineStr">
        <is>
          <t>Not listed</t>
        </is>
      </c>
      <c r="S748" s="16" t="n">
        <v>33</v>
      </c>
      <c r="T748" s="16" t="n">
        <v>130</v>
      </c>
      <c r="U748" s="15" t="inlineStr">
        <is>
          <t>HFCS</t>
        </is>
      </c>
      <c r="V748" s="15" t="inlineStr">
        <is>
          <t>Ginger ale + mixers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Mixer staple</t>
        </is>
      </c>
      <c r="AC748" s="15" t="inlineStr">
        <is>
          <t>Ginger ale and bar mixers</t>
        </is>
      </c>
      <c r="AD748" s="15" t="inlineStr">
        <is>
          <t>Reliable mixer brand.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Schweppes</t>
        </is>
      </c>
      <c r="B749" s="15" t="inlineStr">
        <is>
          <t>Schweppes Ginger Ale | Tonic Water | 8-pack 355mL</t>
        </is>
      </c>
      <c r="C749" s="15" t="inlineStr">
        <is>
          <t>5) Sparkling water &amp; soda</t>
        </is>
      </c>
      <c r="D749" s="15" t="inlineStr">
        <is>
          <t>355 mL can</t>
        </is>
      </c>
      <c r="E749" s="16" t="n">
        <v>8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Tonic Water</t>
        </is>
      </c>
      <c r="P749" s="16" t="n">
        <v>0</v>
      </c>
      <c r="Q749" s="16" t="n">
        <v>40</v>
      </c>
      <c r="R749" s="15" t="inlineStr">
        <is>
          <t>Not listed</t>
        </is>
      </c>
      <c r="S749" s="16" t="n">
        <v>33</v>
      </c>
      <c r="T749" s="16" t="n">
        <v>130</v>
      </c>
      <c r="U749" s="15" t="inlineStr">
        <is>
          <t>HFCS</t>
        </is>
      </c>
      <c r="V749" s="15" t="inlineStr">
        <is>
          <t>Ginger ale + mixers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Mixer staple</t>
        </is>
      </c>
      <c r="AC749" s="15" t="inlineStr">
        <is>
          <t>Ginger ale and bar mixers</t>
        </is>
      </c>
      <c r="AD749" s="15" t="inlineStr">
        <is>
          <t>Reliable mixer brand.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Schweppes</t>
        </is>
      </c>
      <c r="B750" s="15" t="inlineStr">
        <is>
          <t>Schweppes Ginger Ale | Tonic Water | 12-pack 355mL</t>
        </is>
      </c>
      <c r="C750" s="15" t="inlineStr">
        <is>
          <t>5) Sparkling water &amp; soda</t>
        </is>
      </c>
      <c r="D750" s="15" t="inlineStr">
        <is>
          <t>355 mL can</t>
        </is>
      </c>
      <c r="E750" s="16" t="n">
        <v>12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Tonic Water</t>
        </is>
      </c>
      <c r="P750" s="16" t="n">
        <v>0</v>
      </c>
      <c r="Q750" s="16" t="n">
        <v>40</v>
      </c>
      <c r="R750" s="15" t="inlineStr">
        <is>
          <t>Not listed</t>
        </is>
      </c>
      <c r="S750" s="16" t="n">
        <v>33</v>
      </c>
      <c r="T750" s="16" t="n">
        <v>130</v>
      </c>
      <c r="U750" s="15" t="inlineStr">
        <is>
          <t>HFCS</t>
        </is>
      </c>
      <c r="V750" s="15" t="inlineStr">
        <is>
          <t>Ginger ale + mixers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Mixer staple</t>
        </is>
      </c>
      <c r="AC750" s="15" t="inlineStr">
        <is>
          <t>Ginger ale and bar mixers</t>
        </is>
      </c>
      <c r="AD750" s="15" t="inlineStr">
        <is>
          <t>Reliable mixer brand.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Schweppes</t>
        </is>
      </c>
      <c r="B751" s="15" t="inlineStr">
        <is>
          <t>Schweppes Ginger Ale | Tonic Water | 15-pack 355mL</t>
        </is>
      </c>
      <c r="C751" s="15" t="inlineStr">
        <is>
          <t>5) Sparkling water &amp; soda</t>
        </is>
      </c>
      <c r="D751" s="15" t="inlineStr">
        <is>
          <t>355 mL can</t>
        </is>
      </c>
      <c r="E751" s="16" t="n">
        <v>15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Tonic Water</t>
        </is>
      </c>
      <c r="P751" s="16" t="n">
        <v>0</v>
      </c>
      <c r="Q751" s="16" t="n">
        <v>40</v>
      </c>
      <c r="R751" s="15" t="inlineStr">
        <is>
          <t>Not listed</t>
        </is>
      </c>
      <c r="S751" s="16" t="n">
        <v>33</v>
      </c>
      <c r="T751" s="16" t="n">
        <v>130</v>
      </c>
      <c r="U751" s="15" t="inlineStr">
        <is>
          <t>HFCS</t>
        </is>
      </c>
      <c r="V751" s="15" t="inlineStr">
        <is>
          <t>Ginger ale + mixers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Mixer staple</t>
        </is>
      </c>
      <c r="AC751" s="15" t="inlineStr">
        <is>
          <t>Ginger ale and bar mixers</t>
        </is>
      </c>
      <c r="AD751" s="15" t="inlineStr">
        <is>
          <t>Reliable mixer brand.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355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Schweppes</t>
        </is>
      </c>
      <c r="B752" s="15" t="inlineStr">
        <is>
          <t>Schweppes Ginger Ale | Tonic Water | 18-pack 355mL</t>
        </is>
      </c>
      <c r="C752" s="15" t="inlineStr">
        <is>
          <t>5) Sparkling water &amp; soda</t>
        </is>
      </c>
      <c r="D752" s="15" t="inlineStr">
        <is>
          <t>355 mL can</t>
        </is>
      </c>
      <c r="E752" s="16" t="n">
        <v>18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Tonic Water</t>
        </is>
      </c>
      <c r="P752" s="16" t="n">
        <v>0</v>
      </c>
      <c r="Q752" s="16" t="n">
        <v>40</v>
      </c>
      <c r="R752" s="15" t="inlineStr">
        <is>
          <t>Not listed</t>
        </is>
      </c>
      <c r="S752" s="16" t="n">
        <v>33</v>
      </c>
      <c r="T752" s="16" t="n">
        <v>130</v>
      </c>
      <c r="U752" s="15" t="inlineStr">
        <is>
          <t>HFCS</t>
        </is>
      </c>
      <c r="V752" s="15" t="inlineStr">
        <is>
          <t>Ginger ale + mixers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Mixer staple</t>
        </is>
      </c>
      <c r="AC752" s="15" t="inlineStr">
        <is>
          <t>Ginger ale and bar mixers</t>
        </is>
      </c>
      <c r="AD752" s="15" t="inlineStr">
        <is>
          <t>Reliable mixer brand.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355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Schweppes</t>
        </is>
      </c>
      <c r="B753" s="15" t="inlineStr">
        <is>
          <t>Schweppes Ginger Ale | Tonic Water | 24-pack 355mL</t>
        </is>
      </c>
      <c r="C753" s="15" t="inlineStr">
        <is>
          <t>5) Sparkling water &amp; soda</t>
        </is>
      </c>
      <c r="D753" s="15" t="inlineStr">
        <is>
          <t>355 mL can</t>
        </is>
      </c>
      <c r="E753" s="16" t="n">
        <v>24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Tonic Water</t>
        </is>
      </c>
      <c r="P753" s="16" t="n">
        <v>0</v>
      </c>
      <c r="Q753" s="16" t="n">
        <v>40</v>
      </c>
      <c r="R753" s="15" t="inlineStr">
        <is>
          <t>Not listed</t>
        </is>
      </c>
      <c r="S753" s="16" t="n">
        <v>33</v>
      </c>
      <c r="T753" s="16" t="n">
        <v>130</v>
      </c>
      <c r="U753" s="15" t="inlineStr">
        <is>
          <t>HFCS</t>
        </is>
      </c>
      <c r="V753" s="15" t="inlineStr">
        <is>
          <t>Ginger ale + mixers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Mixer staple</t>
        </is>
      </c>
      <c r="AC753" s="15" t="inlineStr">
        <is>
          <t>Ginger ale and bar mixers</t>
        </is>
      </c>
      <c r="AD753" s="15" t="inlineStr">
        <is>
          <t>Reliable mixer brand.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355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A&amp;W</t>
        </is>
      </c>
      <c r="B754" s="15" t="inlineStr">
        <is>
          <t>A&amp;W Root Beer | Original | single 355mL</t>
        </is>
      </c>
      <c r="C754" s="15" t="inlineStr">
        <is>
          <t>5) Sparkling water &amp; soda</t>
        </is>
      </c>
      <c r="D754" s="15" t="inlineStr">
        <is>
          <t>355 mL can</t>
        </is>
      </c>
      <c r="E754" s="16" t="n">
        <v>1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Original</t>
        </is>
      </c>
      <c r="P754" s="16" t="n">
        <v>0</v>
      </c>
      <c r="Q754" s="16" t="n">
        <v>45</v>
      </c>
      <c r="R754" s="15" t="inlineStr">
        <is>
          <t>Not listed</t>
        </is>
      </c>
      <c r="S754" s="16" t="n">
        <v>46</v>
      </c>
      <c r="T754" s="16" t="n">
        <v>170</v>
      </c>
      <c r="U754" s="15" t="inlineStr">
        <is>
          <t>HFCS</t>
        </is>
      </c>
      <c r="V754" s="15" t="inlineStr">
        <is>
          <t>Caffeine-free root beer</t>
        </is>
      </c>
      <c r="W754" s="19" t="n"/>
      <c r="X754" s="19" t="n"/>
      <c r="Y754" s="19" t="n"/>
      <c r="Z754" s="19" t="n"/>
      <c r="AA754" s="15" t="inlineStr">
        <is>
          <t>High</t>
        </is>
      </c>
      <c r="AB754" s="15" t="inlineStr">
        <is>
          <t>#1 root beer</t>
        </is>
      </c>
      <c r="AC754" s="15" t="inlineStr">
        <is>
          <t>Creamy classic root beer</t>
        </is>
      </c>
      <c r="AD754" s="15" t="inlineStr">
        <is>
          <t>Rich caffeine-free root beer.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355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A&amp;W</t>
        </is>
      </c>
      <c r="B755" s="15" t="inlineStr">
        <is>
          <t>A&amp;W Root Beer | Original | 8-pack 355mL</t>
        </is>
      </c>
      <c r="C755" s="15" t="inlineStr">
        <is>
          <t>5) Sparkling water &amp; soda</t>
        </is>
      </c>
      <c r="D755" s="15" t="inlineStr">
        <is>
          <t>355 mL can</t>
        </is>
      </c>
      <c r="E755" s="16" t="n">
        <v>8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Original</t>
        </is>
      </c>
      <c r="P755" s="16" t="n">
        <v>0</v>
      </c>
      <c r="Q755" s="16" t="n">
        <v>45</v>
      </c>
      <c r="R755" s="15" t="inlineStr">
        <is>
          <t>Not listed</t>
        </is>
      </c>
      <c r="S755" s="16" t="n">
        <v>46</v>
      </c>
      <c r="T755" s="16" t="n">
        <v>170</v>
      </c>
      <c r="U755" s="15" t="inlineStr">
        <is>
          <t>HFCS</t>
        </is>
      </c>
      <c r="V755" s="15" t="inlineStr">
        <is>
          <t>Caffeine-free root beer</t>
        </is>
      </c>
      <c r="W755" s="19" t="n"/>
      <c r="X755" s="19" t="n"/>
      <c r="Y755" s="19" t="n"/>
      <c r="Z755" s="19" t="n"/>
      <c r="AA755" s="15" t="inlineStr">
        <is>
          <t>High</t>
        </is>
      </c>
      <c r="AB755" s="15" t="inlineStr">
        <is>
          <t>#1 root beer</t>
        </is>
      </c>
      <c r="AC755" s="15" t="inlineStr">
        <is>
          <t>Creamy classic root beer</t>
        </is>
      </c>
      <c r="AD755" s="15" t="inlineStr">
        <is>
          <t>Rich caffeine-free root beer.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355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A&amp;W</t>
        </is>
      </c>
      <c r="B756" s="15" t="inlineStr">
        <is>
          <t>A&amp;W Root Beer | Original | 12-pack 355mL</t>
        </is>
      </c>
      <c r="C756" s="15" t="inlineStr">
        <is>
          <t>5) Sparkling water &amp; soda</t>
        </is>
      </c>
      <c r="D756" s="15" t="inlineStr">
        <is>
          <t>355 mL can</t>
        </is>
      </c>
      <c r="E756" s="16" t="n">
        <v>12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Original</t>
        </is>
      </c>
      <c r="P756" s="16" t="n">
        <v>0</v>
      </c>
      <c r="Q756" s="16" t="n">
        <v>45</v>
      </c>
      <c r="R756" s="15" t="inlineStr">
        <is>
          <t>Not listed</t>
        </is>
      </c>
      <c r="S756" s="16" t="n">
        <v>46</v>
      </c>
      <c r="T756" s="16" t="n">
        <v>170</v>
      </c>
      <c r="U756" s="15" t="inlineStr">
        <is>
          <t>HFCS</t>
        </is>
      </c>
      <c r="V756" s="15" t="inlineStr">
        <is>
          <t>Caffeine-free root beer</t>
        </is>
      </c>
      <c r="W756" s="19" t="n"/>
      <c r="X756" s="19" t="n"/>
      <c r="Y756" s="19" t="n"/>
      <c r="Z756" s="19" t="n"/>
      <c r="AA756" s="15" t="inlineStr">
        <is>
          <t>High</t>
        </is>
      </c>
      <c r="AB756" s="15" t="inlineStr">
        <is>
          <t>#1 root beer</t>
        </is>
      </c>
      <c r="AC756" s="15" t="inlineStr">
        <is>
          <t>Creamy classic root beer</t>
        </is>
      </c>
      <c r="AD756" s="15" t="inlineStr">
        <is>
          <t>Rich caffeine-free root beer.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355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A&amp;W</t>
        </is>
      </c>
      <c r="B757" s="15" t="inlineStr">
        <is>
          <t>A&amp;W Root Beer | Original | 15-pack 355mL</t>
        </is>
      </c>
      <c r="C757" s="15" t="inlineStr">
        <is>
          <t>5) Sparkling water &amp; soda</t>
        </is>
      </c>
      <c r="D757" s="15" t="inlineStr">
        <is>
          <t>355 mL can</t>
        </is>
      </c>
      <c r="E757" s="16" t="n">
        <v>15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Original</t>
        </is>
      </c>
      <c r="P757" s="16" t="n">
        <v>0</v>
      </c>
      <c r="Q757" s="16" t="n">
        <v>45</v>
      </c>
      <c r="R757" s="15" t="inlineStr">
        <is>
          <t>Not listed</t>
        </is>
      </c>
      <c r="S757" s="16" t="n">
        <v>46</v>
      </c>
      <c r="T757" s="16" t="n">
        <v>170</v>
      </c>
      <c r="U757" s="15" t="inlineStr">
        <is>
          <t>HFCS</t>
        </is>
      </c>
      <c r="V757" s="15" t="inlineStr">
        <is>
          <t>Caffeine-free root beer</t>
        </is>
      </c>
      <c r="W757" s="19" t="n"/>
      <c r="X757" s="19" t="n"/>
      <c r="Y757" s="19" t="n"/>
      <c r="Z757" s="19" t="n"/>
      <c r="AA757" s="15" t="inlineStr">
        <is>
          <t>High</t>
        </is>
      </c>
      <c r="AB757" s="15" t="inlineStr">
        <is>
          <t>#1 root beer</t>
        </is>
      </c>
      <c r="AC757" s="15" t="inlineStr">
        <is>
          <t>Creamy classic root beer</t>
        </is>
      </c>
      <c r="AD757" s="15" t="inlineStr">
        <is>
          <t>Rich caffeine-free root beer.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355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A&amp;W</t>
        </is>
      </c>
      <c r="B758" s="15" t="inlineStr">
        <is>
          <t>A&amp;W Root Beer | Original | 18-pack 355mL</t>
        </is>
      </c>
      <c r="C758" s="15" t="inlineStr">
        <is>
          <t>5) Sparkling water &amp; soda</t>
        </is>
      </c>
      <c r="D758" s="15" t="inlineStr">
        <is>
          <t>355 mL can</t>
        </is>
      </c>
      <c r="E758" s="16" t="n">
        <v>18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Original</t>
        </is>
      </c>
      <c r="P758" s="16" t="n">
        <v>0</v>
      </c>
      <c r="Q758" s="16" t="n">
        <v>45</v>
      </c>
      <c r="R758" s="15" t="inlineStr">
        <is>
          <t>Not listed</t>
        </is>
      </c>
      <c r="S758" s="16" t="n">
        <v>46</v>
      </c>
      <c r="T758" s="16" t="n">
        <v>170</v>
      </c>
      <c r="U758" s="15" t="inlineStr">
        <is>
          <t>HFCS</t>
        </is>
      </c>
      <c r="V758" s="15" t="inlineStr">
        <is>
          <t>Caffeine-free root beer</t>
        </is>
      </c>
      <c r="W758" s="19" t="n"/>
      <c r="X758" s="19" t="n"/>
      <c r="Y758" s="19" t="n"/>
      <c r="Z758" s="19" t="n"/>
      <c r="AA758" s="15" t="inlineStr">
        <is>
          <t>High</t>
        </is>
      </c>
      <c r="AB758" s="15" t="inlineStr">
        <is>
          <t>#1 root beer</t>
        </is>
      </c>
      <c r="AC758" s="15" t="inlineStr">
        <is>
          <t>Creamy classic root beer</t>
        </is>
      </c>
      <c r="AD758" s="15" t="inlineStr">
        <is>
          <t>Rich caffeine-free root beer.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355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A&amp;W</t>
        </is>
      </c>
      <c r="B759" s="15" t="inlineStr">
        <is>
          <t>A&amp;W Root Beer | Original | 24-pack 355mL</t>
        </is>
      </c>
      <c r="C759" s="15" t="inlineStr">
        <is>
          <t>5) Sparkling water &amp; soda</t>
        </is>
      </c>
      <c r="D759" s="15" t="inlineStr">
        <is>
          <t>355 mL can</t>
        </is>
      </c>
      <c r="E759" s="16" t="n">
        <v>24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Original</t>
        </is>
      </c>
      <c r="P759" s="16" t="n">
        <v>0</v>
      </c>
      <c r="Q759" s="16" t="n">
        <v>45</v>
      </c>
      <c r="R759" s="15" t="inlineStr">
        <is>
          <t>Not listed</t>
        </is>
      </c>
      <c r="S759" s="16" t="n">
        <v>46</v>
      </c>
      <c r="T759" s="16" t="n">
        <v>170</v>
      </c>
      <c r="U759" s="15" t="inlineStr">
        <is>
          <t>HFCS</t>
        </is>
      </c>
      <c r="V759" s="15" t="inlineStr">
        <is>
          <t>Caffeine-free root beer</t>
        </is>
      </c>
      <c r="W759" s="19" t="n"/>
      <c r="X759" s="19" t="n"/>
      <c r="Y759" s="19" t="n"/>
      <c r="Z759" s="19" t="n"/>
      <c r="AA759" s="15" t="inlineStr">
        <is>
          <t>High</t>
        </is>
      </c>
      <c r="AB759" s="15" t="inlineStr">
        <is>
          <t>#1 root beer</t>
        </is>
      </c>
      <c r="AC759" s="15" t="inlineStr">
        <is>
          <t>Creamy classic root beer</t>
        </is>
      </c>
      <c r="AD759" s="15" t="inlineStr">
        <is>
          <t>Rich caffeine-free root beer.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355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A&amp;W</t>
        </is>
      </c>
      <c r="B760" s="15" t="inlineStr">
        <is>
          <t>A&amp;W Root Beer | Diet | single 355mL</t>
        </is>
      </c>
      <c r="C760" s="15" t="inlineStr">
        <is>
          <t>5) Sparkling water &amp; soda</t>
        </is>
      </c>
      <c r="D760" s="15" t="inlineStr">
        <is>
          <t>355 mL can</t>
        </is>
      </c>
      <c r="E760" s="16" t="n">
        <v>1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Diet</t>
        </is>
      </c>
      <c r="P760" s="16" t="n">
        <v>0</v>
      </c>
      <c r="Q760" s="16" t="n">
        <v>45</v>
      </c>
      <c r="R760" s="15" t="inlineStr">
        <is>
          <t>Not listed</t>
        </is>
      </c>
      <c r="S760" s="16" t="n">
        <v>46</v>
      </c>
      <c r="T760" s="16" t="n">
        <v>170</v>
      </c>
      <c r="U760" s="15" t="inlineStr">
        <is>
          <t>HFCS</t>
        </is>
      </c>
      <c r="V760" s="15" t="inlineStr">
        <is>
          <t>Caffeine-free root beer</t>
        </is>
      </c>
      <c r="W760" s="19" t="n"/>
      <c r="X760" s="19" t="n"/>
      <c r="Y760" s="19" t="n"/>
      <c r="Z760" s="19" t="n"/>
      <c r="AA760" s="15" t="inlineStr">
        <is>
          <t>High</t>
        </is>
      </c>
      <c r="AB760" s="15" t="inlineStr">
        <is>
          <t>#1 root beer</t>
        </is>
      </c>
      <c r="AC760" s="15" t="inlineStr">
        <is>
          <t>Creamy classic root beer</t>
        </is>
      </c>
      <c r="AD760" s="15" t="inlineStr">
        <is>
          <t>Rich caffeine-free root beer.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355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A&amp;W</t>
        </is>
      </c>
      <c r="B761" s="15" t="inlineStr">
        <is>
          <t>A&amp;W Root Beer | Diet | 8-pack 355mL</t>
        </is>
      </c>
      <c r="C761" s="15" t="inlineStr">
        <is>
          <t>5) Sparkling water &amp; soda</t>
        </is>
      </c>
      <c r="D761" s="15" t="inlineStr">
        <is>
          <t>355 mL can</t>
        </is>
      </c>
      <c r="E761" s="16" t="n">
        <v>8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Diet</t>
        </is>
      </c>
      <c r="P761" s="16" t="n">
        <v>0</v>
      </c>
      <c r="Q761" s="16" t="n">
        <v>45</v>
      </c>
      <c r="R761" s="15" t="inlineStr">
        <is>
          <t>Not listed</t>
        </is>
      </c>
      <c r="S761" s="16" t="n">
        <v>46</v>
      </c>
      <c r="T761" s="16" t="n">
        <v>170</v>
      </c>
      <c r="U761" s="15" t="inlineStr">
        <is>
          <t>HFCS</t>
        </is>
      </c>
      <c r="V761" s="15" t="inlineStr">
        <is>
          <t>Caffeine-free root beer</t>
        </is>
      </c>
      <c r="W761" s="19" t="n"/>
      <c r="X761" s="19" t="n"/>
      <c r="Y761" s="19" t="n"/>
      <c r="Z761" s="19" t="n"/>
      <c r="AA761" s="15" t="inlineStr">
        <is>
          <t>High</t>
        </is>
      </c>
      <c r="AB761" s="15" t="inlineStr">
        <is>
          <t>#1 root beer</t>
        </is>
      </c>
      <c r="AC761" s="15" t="inlineStr">
        <is>
          <t>Creamy classic root beer</t>
        </is>
      </c>
      <c r="AD761" s="15" t="inlineStr">
        <is>
          <t>Rich caffeine-free root beer.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355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A&amp;W</t>
        </is>
      </c>
      <c r="B762" s="15" t="inlineStr">
        <is>
          <t>A&amp;W Root Beer | Diet | 12-pack 355mL</t>
        </is>
      </c>
      <c r="C762" s="15" t="inlineStr">
        <is>
          <t>5) Sparkling water &amp; soda</t>
        </is>
      </c>
      <c r="D762" s="15" t="inlineStr">
        <is>
          <t>355 mL can</t>
        </is>
      </c>
      <c r="E762" s="16" t="n">
        <v>12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Diet</t>
        </is>
      </c>
      <c r="P762" s="16" t="n">
        <v>0</v>
      </c>
      <c r="Q762" s="16" t="n">
        <v>45</v>
      </c>
      <c r="R762" s="15" t="inlineStr">
        <is>
          <t>Not listed</t>
        </is>
      </c>
      <c r="S762" s="16" t="n">
        <v>46</v>
      </c>
      <c r="T762" s="16" t="n">
        <v>170</v>
      </c>
      <c r="U762" s="15" t="inlineStr">
        <is>
          <t>HFCS</t>
        </is>
      </c>
      <c r="V762" s="15" t="inlineStr">
        <is>
          <t>Caffeine-free root beer</t>
        </is>
      </c>
      <c r="W762" s="19" t="n"/>
      <c r="X762" s="19" t="n"/>
      <c r="Y762" s="19" t="n"/>
      <c r="Z762" s="19" t="n"/>
      <c r="AA762" s="15" t="inlineStr">
        <is>
          <t>High</t>
        </is>
      </c>
      <c r="AB762" s="15" t="inlineStr">
        <is>
          <t>#1 root beer</t>
        </is>
      </c>
      <c r="AC762" s="15" t="inlineStr">
        <is>
          <t>Creamy classic root beer</t>
        </is>
      </c>
      <c r="AD762" s="15" t="inlineStr">
        <is>
          <t>Rich caffeine-free root beer.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355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A&amp;W</t>
        </is>
      </c>
      <c r="B763" s="15" t="inlineStr">
        <is>
          <t>A&amp;W Root Beer | Diet | 15-pack 355mL</t>
        </is>
      </c>
      <c r="C763" s="15" t="inlineStr">
        <is>
          <t>5) Sparkling water &amp; soda</t>
        </is>
      </c>
      <c r="D763" s="15" t="inlineStr">
        <is>
          <t>355 mL can</t>
        </is>
      </c>
      <c r="E763" s="16" t="n">
        <v>15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Diet</t>
        </is>
      </c>
      <c r="P763" s="16" t="n">
        <v>0</v>
      </c>
      <c r="Q763" s="16" t="n">
        <v>45</v>
      </c>
      <c r="R763" s="15" t="inlineStr">
        <is>
          <t>Not listed</t>
        </is>
      </c>
      <c r="S763" s="16" t="n">
        <v>46</v>
      </c>
      <c r="T763" s="16" t="n">
        <v>170</v>
      </c>
      <c r="U763" s="15" t="inlineStr">
        <is>
          <t>HFCS</t>
        </is>
      </c>
      <c r="V763" s="15" t="inlineStr">
        <is>
          <t>Caffeine-free root beer</t>
        </is>
      </c>
      <c r="W763" s="19" t="n"/>
      <c r="X763" s="19" t="n"/>
      <c r="Y763" s="19" t="n"/>
      <c r="Z763" s="19" t="n"/>
      <c r="AA763" s="15" t="inlineStr">
        <is>
          <t>High</t>
        </is>
      </c>
      <c r="AB763" s="15" t="inlineStr">
        <is>
          <t>#1 root beer</t>
        </is>
      </c>
      <c r="AC763" s="15" t="inlineStr">
        <is>
          <t>Creamy classic root beer</t>
        </is>
      </c>
      <c r="AD763" s="15" t="inlineStr">
        <is>
          <t>Rich caffeine-free root beer.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355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A&amp;W</t>
        </is>
      </c>
      <c r="B764" s="15" t="inlineStr">
        <is>
          <t>A&amp;W Root Beer | Diet | 18-pack 355mL</t>
        </is>
      </c>
      <c r="C764" s="15" t="inlineStr">
        <is>
          <t>5) Sparkling water &amp; soda</t>
        </is>
      </c>
      <c r="D764" s="15" t="inlineStr">
        <is>
          <t>355 mL can</t>
        </is>
      </c>
      <c r="E764" s="16" t="n">
        <v>18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Diet</t>
        </is>
      </c>
      <c r="P764" s="16" t="n">
        <v>0</v>
      </c>
      <c r="Q764" s="16" t="n">
        <v>45</v>
      </c>
      <c r="R764" s="15" t="inlineStr">
        <is>
          <t>Not listed</t>
        </is>
      </c>
      <c r="S764" s="16" t="n">
        <v>46</v>
      </c>
      <c r="T764" s="16" t="n">
        <v>170</v>
      </c>
      <c r="U764" s="15" t="inlineStr">
        <is>
          <t>HFCS</t>
        </is>
      </c>
      <c r="V764" s="15" t="inlineStr">
        <is>
          <t>Caffeine-free root beer</t>
        </is>
      </c>
      <c r="W764" s="19" t="n"/>
      <c r="X764" s="19" t="n"/>
      <c r="Y764" s="19" t="n"/>
      <c r="Z764" s="19" t="n"/>
      <c r="AA764" s="15" t="inlineStr">
        <is>
          <t>High</t>
        </is>
      </c>
      <c r="AB764" s="15" t="inlineStr">
        <is>
          <t>#1 root beer</t>
        </is>
      </c>
      <c r="AC764" s="15" t="inlineStr">
        <is>
          <t>Creamy classic root beer</t>
        </is>
      </c>
      <c r="AD764" s="15" t="inlineStr">
        <is>
          <t>Rich caffeine-free root beer.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355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A&amp;W</t>
        </is>
      </c>
      <c r="B765" s="15" t="inlineStr">
        <is>
          <t>A&amp;W Root Beer | Diet | 24-pack 355mL</t>
        </is>
      </c>
      <c r="C765" s="15" t="inlineStr">
        <is>
          <t>5) Sparkling water &amp; soda</t>
        </is>
      </c>
      <c r="D765" s="15" t="inlineStr">
        <is>
          <t>355 mL can</t>
        </is>
      </c>
      <c r="E765" s="16" t="n">
        <v>24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Diet</t>
        </is>
      </c>
      <c r="P765" s="16" t="n">
        <v>0</v>
      </c>
      <c r="Q765" s="16" t="n">
        <v>45</v>
      </c>
      <c r="R765" s="15" t="inlineStr">
        <is>
          <t>Not listed</t>
        </is>
      </c>
      <c r="S765" s="16" t="n">
        <v>46</v>
      </c>
      <c r="T765" s="16" t="n">
        <v>170</v>
      </c>
      <c r="U765" s="15" t="inlineStr">
        <is>
          <t>HFCS</t>
        </is>
      </c>
      <c r="V765" s="15" t="inlineStr">
        <is>
          <t>Caffeine-free root beer</t>
        </is>
      </c>
      <c r="W765" s="19" t="n"/>
      <c r="X765" s="19" t="n"/>
      <c r="Y765" s="19" t="n"/>
      <c r="Z765" s="19" t="n"/>
      <c r="AA765" s="15" t="inlineStr">
        <is>
          <t>High</t>
        </is>
      </c>
      <c r="AB765" s="15" t="inlineStr">
        <is>
          <t>#1 root beer</t>
        </is>
      </c>
      <c r="AC765" s="15" t="inlineStr">
        <is>
          <t>Creamy classic root beer</t>
        </is>
      </c>
      <c r="AD765" s="15" t="inlineStr">
        <is>
          <t>Rich caffeine-free root beer.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355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A&amp;W</t>
        </is>
      </c>
      <c r="B766" s="15" t="inlineStr">
        <is>
          <t>A&amp;W Root Beer | Cream Soda | single 355mL</t>
        </is>
      </c>
      <c r="C766" s="15" t="inlineStr">
        <is>
          <t>5) Sparkling water &amp; soda</t>
        </is>
      </c>
      <c r="D766" s="15" t="inlineStr">
        <is>
          <t>355 mL can</t>
        </is>
      </c>
      <c r="E766" s="16" t="n">
        <v>1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Cream Soda</t>
        </is>
      </c>
      <c r="P766" s="16" t="n">
        <v>0</v>
      </c>
      <c r="Q766" s="16" t="n">
        <v>45</v>
      </c>
      <c r="R766" s="15" t="inlineStr">
        <is>
          <t>Not listed</t>
        </is>
      </c>
      <c r="S766" s="16" t="n">
        <v>46</v>
      </c>
      <c r="T766" s="16" t="n">
        <v>170</v>
      </c>
      <c r="U766" s="15" t="inlineStr">
        <is>
          <t>HFCS</t>
        </is>
      </c>
      <c r="V766" s="15" t="inlineStr">
        <is>
          <t>Caffeine-free root beer</t>
        </is>
      </c>
      <c r="W766" s="19" t="n"/>
      <c r="X766" s="19" t="n"/>
      <c r="Y766" s="19" t="n"/>
      <c r="Z766" s="19" t="n"/>
      <c r="AA766" s="15" t="inlineStr">
        <is>
          <t>High</t>
        </is>
      </c>
      <c r="AB766" s="15" t="inlineStr">
        <is>
          <t>#1 root beer</t>
        </is>
      </c>
      <c r="AC766" s="15" t="inlineStr">
        <is>
          <t>Creamy classic root beer</t>
        </is>
      </c>
      <c r="AD766" s="15" t="inlineStr">
        <is>
          <t>Rich caffeine-free root beer.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355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A&amp;W</t>
        </is>
      </c>
      <c r="B767" s="15" t="inlineStr">
        <is>
          <t>A&amp;W Root Beer | Cream Soda | 8-pack 355mL</t>
        </is>
      </c>
      <c r="C767" s="15" t="inlineStr">
        <is>
          <t>5) Sparkling water &amp; soda</t>
        </is>
      </c>
      <c r="D767" s="15" t="inlineStr">
        <is>
          <t>355 mL can</t>
        </is>
      </c>
      <c r="E767" s="16" t="n">
        <v>8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Cream Soda</t>
        </is>
      </c>
      <c r="P767" s="16" t="n">
        <v>0</v>
      </c>
      <c r="Q767" s="16" t="n">
        <v>45</v>
      </c>
      <c r="R767" s="15" t="inlineStr">
        <is>
          <t>Not listed</t>
        </is>
      </c>
      <c r="S767" s="16" t="n">
        <v>46</v>
      </c>
      <c r="T767" s="16" t="n">
        <v>170</v>
      </c>
      <c r="U767" s="15" t="inlineStr">
        <is>
          <t>HFCS</t>
        </is>
      </c>
      <c r="V767" s="15" t="inlineStr">
        <is>
          <t>Caffeine-free root beer</t>
        </is>
      </c>
      <c r="W767" s="19" t="n"/>
      <c r="X767" s="19" t="n"/>
      <c r="Y767" s="19" t="n"/>
      <c r="Z767" s="19" t="n"/>
      <c r="AA767" s="15" t="inlineStr">
        <is>
          <t>High</t>
        </is>
      </c>
      <c r="AB767" s="15" t="inlineStr">
        <is>
          <t>#1 root beer</t>
        </is>
      </c>
      <c r="AC767" s="15" t="inlineStr">
        <is>
          <t>Creamy classic root beer</t>
        </is>
      </c>
      <c r="AD767" s="15" t="inlineStr">
        <is>
          <t>Rich caffeine-free root beer.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355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A&amp;W</t>
        </is>
      </c>
      <c r="B768" s="15" t="inlineStr">
        <is>
          <t>A&amp;W Root Beer | Cream Soda | 12-pack 355mL</t>
        </is>
      </c>
      <c r="C768" s="15" t="inlineStr">
        <is>
          <t>5) Sparkling water &amp; soda</t>
        </is>
      </c>
      <c r="D768" s="15" t="inlineStr">
        <is>
          <t>355 mL can</t>
        </is>
      </c>
      <c r="E768" s="16" t="n">
        <v>12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Cream Soda</t>
        </is>
      </c>
      <c r="P768" s="16" t="n">
        <v>0</v>
      </c>
      <c r="Q768" s="16" t="n">
        <v>45</v>
      </c>
      <c r="R768" s="15" t="inlineStr">
        <is>
          <t>Not listed</t>
        </is>
      </c>
      <c r="S768" s="16" t="n">
        <v>46</v>
      </c>
      <c r="T768" s="16" t="n">
        <v>170</v>
      </c>
      <c r="U768" s="15" t="inlineStr">
        <is>
          <t>HFCS</t>
        </is>
      </c>
      <c r="V768" s="15" t="inlineStr">
        <is>
          <t>Caffeine-free root beer</t>
        </is>
      </c>
      <c r="W768" s="19" t="n"/>
      <c r="X768" s="19" t="n"/>
      <c r="Y768" s="19" t="n"/>
      <c r="Z768" s="19" t="n"/>
      <c r="AA768" s="15" t="inlineStr">
        <is>
          <t>High</t>
        </is>
      </c>
      <c r="AB768" s="15" t="inlineStr">
        <is>
          <t>#1 root beer</t>
        </is>
      </c>
      <c r="AC768" s="15" t="inlineStr">
        <is>
          <t>Creamy classic root beer</t>
        </is>
      </c>
      <c r="AD768" s="15" t="inlineStr">
        <is>
          <t>Rich caffeine-free root beer.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355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A&amp;W</t>
        </is>
      </c>
      <c r="B769" s="15" t="inlineStr">
        <is>
          <t>A&amp;W Root Beer | Cream Soda | 15-pack 355mL</t>
        </is>
      </c>
      <c r="C769" s="15" t="inlineStr">
        <is>
          <t>5) Sparkling water &amp; soda</t>
        </is>
      </c>
      <c r="D769" s="15" t="inlineStr">
        <is>
          <t>355 mL can</t>
        </is>
      </c>
      <c r="E769" s="16" t="n">
        <v>15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Cream Soda</t>
        </is>
      </c>
      <c r="P769" s="16" t="n">
        <v>0</v>
      </c>
      <c r="Q769" s="16" t="n">
        <v>45</v>
      </c>
      <c r="R769" s="15" t="inlineStr">
        <is>
          <t>Not listed</t>
        </is>
      </c>
      <c r="S769" s="16" t="n">
        <v>46</v>
      </c>
      <c r="T769" s="16" t="n">
        <v>170</v>
      </c>
      <c r="U769" s="15" t="inlineStr">
        <is>
          <t>HFCS</t>
        </is>
      </c>
      <c r="V769" s="15" t="inlineStr">
        <is>
          <t>Caffeine-free root beer</t>
        </is>
      </c>
      <c r="W769" s="19" t="n"/>
      <c r="X769" s="19" t="n"/>
      <c r="Y769" s="19" t="n"/>
      <c r="Z769" s="19" t="n"/>
      <c r="AA769" s="15" t="inlineStr">
        <is>
          <t>High</t>
        </is>
      </c>
      <c r="AB769" s="15" t="inlineStr">
        <is>
          <t>#1 root beer</t>
        </is>
      </c>
      <c r="AC769" s="15" t="inlineStr">
        <is>
          <t>Creamy classic root beer</t>
        </is>
      </c>
      <c r="AD769" s="15" t="inlineStr">
        <is>
          <t>Rich caffeine-free root beer.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355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A&amp;W</t>
        </is>
      </c>
      <c r="B770" s="15" t="inlineStr">
        <is>
          <t>A&amp;W Root Beer | Cream Soda | 18-pack 355mL</t>
        </is>
      </c>
      <c r="C770" s="15" t="inlineStr">
        <is>
          <t>5) Sparkling water &amp; soda</t>
        </is>
      </c>
      <c r="D770" s="15" t="inlineStr">
        <is>
          <t>355 mL can</t>
        </is>
      </c>
      <c r="E770" s="16" t="n">
        <v>18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Cream Soda</t>
        </is>
      </c>
      <c r="P770" s="16" t="n">
        <v>0</v>
      </c>
      <c r="Q770" s="16" t="n">
        <v>45</v>
      </c>
      <c r="R770" s="15" t="inlineStr">
        <is>
          <t>Not listed</t>
        </is>
      </c>
      <c r="S770" s="16" t="n">
        <v>46</v>
      </c>
      <c r="T770" s="16" t="n">
        <v>170</v>
      </c>
      <c r="U770" s="15" t="inlineStr">
        <is>
          <t>HFCS</t>
        </is>
      </c>
      <c r="V770" s="15" t="inlineStr">
        <is>
          <t>Caffeine-free root beer</t>
        </is>
      </c>
      <c r="W770" s="19" t="n"/>
      <c r="X770" s="19" t="n"/>
      <c r="Y770" s="19" t="n"/>
      <c r="Z770" s="19" t="n"/>
      <c r="AA770" s="15" t="inlineStr">
        <is>
          <t>High</t>
        </is>
      </c>
      <c r="AB770" s="15" t="inlineStr">
        <is>
          <t>#1 root beer</t>
        </is>
      </c>
      <c r="AC770" s="15" t="inlineStr">
        <is>
          <t>Creamy classic root beer</t>
        </is>
      </c>
      <c r="AD770" s="15" t="inlineStr">
        <is>
          <t>Rich caffeine-free root beer.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355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A&amp;W</t>
        </is>
      </c>
      <c r="B771" s="15" t="inlineStr">
        <is>
          <t>A&amp;W Root Beer | Cream Soda | 24-pack 355mL</t>
        </is>
      </c>
      <c r="C771" s="15" t="inlineStr">
        <is>
          <t>5) Sparkling water &amp; soda</t>
        </is>
      </c>
      <c r="D771" s="15" t="inlineStr">
        <is>
          <t>355 mL can</t>
        </is>
      </c>
      <c r="E771" s="16" t="n">
        <v>24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Cream Soda</t>
        </is>
      </c>
      <c r="P771" s="16" t="n">
        <v>0</v>
      </c>
      <c r="Q771" s="16" t="n">
        <v>45</v>
      </c>
      <c r="R771" s="15" t="inlineStr">
        <is>
          <t>Not listed</t>
        </is>
      </c>
      <c r="S771" s="16" t="n">
        <v>46</v>
      </c>
      <c r="T771" s="16" t="n">
        <v>170</v>
      </c>
      <c r="U771" s="15" t="inlineStr">
        <is>
          <t>HFCS</t>
        </is>
      </c>
      <c r="V771" s="15" t="inlineStr">
        <is>
          <t>Caffeine-free root beer</t>
        </is>
      </c>
      <c r="W771" s="19" t="n"/>
      <c r="X771" s="19" t="n"/>
      <c r="Y771" s="19" t="n"/>
      <c r="Z771" s="19" t="n"/>
      <c r="AA771" s="15" t="inlineStr">
        <is>
          <t>High</t>
        </is>
      </c>
      <c r="AB771" s="15" t="inlineStr">
        <is>
          <t>#1 root beer</t>
        </is>
      </c>
      <c r="AC771" s="15" t="inlineStr">
        <is>
          <t>Creamy classic root beer</t>
        </is>
      </c>
      <c r="AD771" s="15" t="inlineStr">
        <is>
          <t>Rich caffeine-free root beer.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355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Crush</t>
        </is>
      </c>
      <c r="B772" s="15" t="inlineStr">
        <is>
          <t>Crush Orange | Orange | single 355mL</t>
        </is>
      </c>
      <c r="C772" s="15" t="inlineStr">
        <is>
          <t>5) Sparkling water &amp; soda</t>
        </is>
      </c>
      <c r="D772" s="15" t="inlineStr">
        <is>
          <t>355 mL can</t>
        </is>
      </c>
      <c r="E772" s="16" t="n">
        <v>1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Orange</t>
        </is>
      </c>
      <c r="P772" s="16" t="n">
        <v>0</v>
      </c>
      <c r="Q772" s="16" t="n">
        <v>45</v>
      </c>
      <c r="R772" s="15" t="inlineStr">
        <is>
          <t>Not listed</t>
        </is>
      </c>
      <c r="S772" s="16" t="n">
        <v>49</v>
      </c>
      <c r="T772" s="16" t="n">
        <v>180</v>
      </c>
      <c r="U772" s="15" t="inlineStr">
        <is>
          <t>HFCS</t>
        </is>
      </c>
      <c r="V772" s="15" t="inlineStr">
        <is>
          <t>Bold fruit soda</t>
        </is>
      </c>
      <c r="W772" s="19" t="n"/>
      <c r="X772" s="19" t="n"/>
      <c r="Y772" s="19" t="n"/>
      <c r="Z772" s="19" t="n"/>
      <c r="AA772" s="15" t="inlineStr">
        <is>
          <t>Medium</t>
        </is>
      </c>
      <c r="AB772" s="15" t="inlineStr">
        <is>
          <t>Legacy fruit soda</t>
        </is>
      </c>
      <c r="AC772" s="15" t="inlineStr">
        <is>
          <t>Super-sweet orange soda</t>
        </is>
      </c>
      <c r="AD772" s="15" t="inlineStr">
        <is>
          <t>Bold sweet fruit flavour.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355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Crush</t>
        </is>
      </c>
      <c r="B773" s="15" t="inlineStr">
        <is>
          <t>Crush Orange | Orange | 8-pack 355mL</t>
        </is>
      </c>
      <c r="C773" s="15" t="inlineStr">
        <is>
          <t>5) Sparkling water &amp; soda</t>
        </is>
      </c>
      <c r="D773" s="15" t="inlineStr">
        <is>
          <t>355 mL can</t>
        </is>
      </c>
      <c r="E773" s="16" t="n">
        <v>8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Orange</t>
        </is>
      </c>
      <c r="P773" s="16" t="n">
        <v>0</v>
      </c>
      <c r="Q773" s="16" t="n">
        <v>45</v>
      </c>
      <c r="R773" s="15" t="inlineStr">
        <is>
          <t>Not listed</t>
        </is>
      </c>
      <c r="S773" s="16" t="n">
        <v>49</v>
      </c>
      <c r="T773" s="16" t="n">
        <v>180</v>
      </c>
      <c r="U773" s="15" t="inlineStr">
        <is>
          <t>HFCS</t>
        </is>
      </c>
      <c r="V773" s="15" t="inlineStr">
        <is>
          <t>Bold fruit soda</t>
        </is>
      </c>
      <c r="W773" s="19" t="n"/>
      <c r="X773" s="19" t="n"/>
      <c r="Y773" s="19" t="n"/>
      <c r="Z773" s="19" t="n"/>
      <c r="AA773" s="15" t="inlineStr">
        <is>
          <t>Medium</t>
        </is>
      </c>
      <c r="AB773" s="15" t="inlineStr">
        <is>
          <t>Legacy fruit soda</t>
        </is>
      </c>
      <c r="AC773" s="15" t="inlineStr">
        <is>
          <t>Super-sweet orange soda</t>
        </is>
      </c>
      <c r="AD773" s="15" t="inlineStr">
        <is>
          <t>Bold sweet fruit flavour.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355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Crush</t>
        </is>
      </c>
      <c r="B774" s="15" t="inlineStr">
        <is>
          <t>Crush Orange | Orange | 12-pack 355mL</t>
        </is>
      </c>
      <c r="C774" s="15" t="inlineStr">
        <is>
          <t>5) Sparkling water &amp; soda</t>
        </is>
      </c>
      <c r="D774" s="15" t="inlineStr">
        <is>
          <t>355 mL can</t>
        </is>
      </c>
      <c r="E774" s="16" t="n">
        <v>12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Orange</t>
        </is>
      </c>
      <c r="P774" s="16" t="n">
        <v>0</v>
      </c>
      <c r="Q774" s="16" t="n">
        <v>45</v>
      </c>
      <c r="R774" s="15" t="inlineStr">
        <is>
          <t>Not listed</t>
        </is>
      </c>
      <c r="S774" s="16" t="n">
        <v>49</v>
      </c>
      <c r="T774" s="16" t="n">
        <v>180</v>
      </c>
      <c r="U774" s="15" t="inlineStr">
        <is>
          <t>HFCS</t>
        </is>
      </c>
      <c r="V774" s="15" t="inlineStr">
        <is>
          <t>Bold fruit soda</t>
        </is>
      </c>
      <c r="W774" s="19" t="n"/>
      <c r="X774" s="19" t="n"/>
      <c r="Y774" s="19" t="n"/>
      <c r="Z774" s="19" t="n"/>
      <c r="AA774" s="15" t="inlineStr">
        <is>
          <t>Medium</t>
        </is>
      </c>
      <c r="AB774" s="15" t="inlineStr">
        <is>
          <t>Legacy fruit soda</t>
        </is>
      </c>
      <c r="AC774" s="15" t="inlineStr">
        <is>
          <t>Super-sweet orange soda</t>
        </is>
      </c>
      <c r="AD774" s="15" t="inlineStr">
        <is>
          <t>Bold sweet fruit flavour.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355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Crush</t>
        </is>
      </c>
      <c r="B775" s="15" t="inlineStr">
        <is>
          <t>Crush Orange | Orange | 15-pack 355mL</t>
        </is>
      </c>
      <c r="C775" s="15" t="inlineStr">
        <is>
          <t>5) Sparkling water &amp; soda</t>
        </is>
      </c>
      <c r="D775" s="15" t="inlineStr">
        <is>
          <t>355 mL can</t>
        </is>
      </c>
      <c r="E775" s="16" t="n">
        <v>15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Orange</t>
        </is>
      </c>
      <c r="P775" s="16" t="n">
        <v>0</v>
      </c>
      <c r="Q775" s="16" t="n">
        <v>45</v>
      </c>
      <c r="R775" s="15" t="inlineStr">
        <is>
          <t>Not listed</t>
        </is>
      </c>
      <c r="S775" s="16" t="n">
        <v>49</v>
      </c>
      <c r="T775" s="16" t="n">
        <v>180</v>
      </c>
      <c r="U775" s="15" t="inlineStr">
        <is>
          <t>HFCS</t>
        </is>
      </c>
      <c r="V775" s="15" t="inlineStr">
        <is>
          <t>Bold fruit soda</t>
        </is>
      </c>
      <c r="W775" s="19" t="n"/>
      <c r="X775" s="19" t="n"/>
      <c r="Y775" s="19" t="n"/>
      <c r="Z775" s="19" t="n"/>
      <c r="AA775" s="15" t="inlineStr">
        <is>
          <t>Medium</t>
        </is>
      </c>
      <c r="AB775" s="15" t="inlineStr">
        <is>
          <t>Legacy fruit soda</t>
        </is>
      </c>
      <c r="AC775" s="15" t="inlineStr">
        <is>
          <t>Super-sweet orange soda</t>
        </is>
      </c>
      <c r="AD775" s="15" t="inlineStr">
        <is>
          <t>Bold sweet fruit flavour.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355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Crush</t>
        </is>
      </c>
      <c r="B776" s="15" t="inlineStr">
        <is>
          <t>Crush Orange | Orange | 18-pack 355mL</t>
        </is>
      </c>
      <c r="C776" s="15" t="inlineStr">
        <is>
          <t>5) Sparkling water &amp; soda</t>
        </is>
      </c>
      <c r="D776" s="15" t="inlineStr">
        <is>
          <t>355 mL can</t>
        </is>
      </c>
      <c r="E776" s="16" t="n">
        <v>18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Orange</t>
        </is>
      </c>
      <c r="P776" s="16" t="n">
        <v>0</v>
      </c>
      <c r="Q776" s="16" t="n">
        <v>45</v>
      </c>
      <c r="R776" s="15" t="inlineStr">
        <is>
          <t>Not listed</t>
        </is>
      </c>
      <c r="S776" s="16" t="n">
        <v>49</v>
      </c>
      <c r="T776" s="16" t="n">
        <v>180</v>
      </c>
      <c r="U776" s="15" t="inlineStr">
        <is>
          <t>HFCS</t>
        </is>
      </c>
      <c r="V776" s="15" t="inlineStr">
        <is>
          <t>Bold fruit soda</t>
        </is>
      </c>
      <c r="W776" s="19" t="n"/>
      <c r="X776" s="19" t="n"/>
      <c r="Y776" s="19" t="n"/>
      <c r="Z776" s="19" t="n"/>
      <c r="AA776" s="15" t="inlineStr">
        <is>
          <t>Medium</t>
        </is>
      </c>
      <c r="AB776" s="15" t="inlineStr">
        <is>
          <t>Legacy fruit soda</t>
        </is>
      </c>
      <c r="AC776" s="15" t="inlineStr">
        <is>
          <t>Super-sweet orange soda</t>
        </is>
      </c>
      <c r="AD776" s="15" t="inlineStr">
        <is>
          <t>Bold sweet fruit flavour.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355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Crush</t>
        </is>
      </c>
      <c r="B777" s="15" t="inlineStr">
        <is>
          <t>Crush Orange | Orange | 24-pack 355mL</t>
        </is>
      </c>
      <c r="C777" s="15" t="inlineStr">
        <is>
          <t>5) Sparkling water &amp; soda</t>
        </is>
      </c>
      <c r="D777" s="15" t="inlineStr">
        <is>
          <t>355 mL can</t>
        </is>
      </c>
      <c r="E777" s="16" t="n">
        <v>24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Orange</t>
        </is>
      </c>
      <c r="P777" s="16" t="n">
        <v>0</v>
      </c>
      <c r="Q777" s="16" t="n">
        <v>45</v>
      </c>
      <c r="R777" s="15" t="inlineStr">
        <is>
          <t>Not listed</t>
        </is>
      </c>
      <c r="S777" s="16" t="n">
        <v>49</v>
      </c>
      <c r="T777" s="16" t="n">
        <v>180</v>
      </c>
      <c r="U777" s="15" t="inlineStr">
        <is>
          <t>HFCS</t>
        </is>
      </c>
      <c r="V777" s="15" t="inlineStr">
        <is>
          <t>Bold fruit soda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Legacy fruit soda</t>
        </is>
      </c>
      <c r="AC777" s="15" t="inlineStr">
        <is>
          <t>Super-sweet orange soda</t>
        </is>
      </c>
      <c r="AD777" s="15" t="inlineStr">
        <is>
          <t>Bold sweet fruit flavour.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355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Crush</t>
        </is>
      </c>
      <c r="B778" s="15" t="inlineStr">
        <is>
          <t>Crush Orange | Grape | single 355mL</t>
        </is>
      </c>
      <c r="C778" s="15" t="inlineStr">
        <is>
          <t>5) Sparkling water &amp; soda</t>
        </is>
      </c>
      <c r="D778" s="15" t="inlineStr">
        <is>
          <t>355 mL can</t>
        </is>
      </c>
      <c r="E778" s="16" t="n">
        <v>1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Grape</t>
        </is>
      </c>
      <c r="P778" s="16" t="n">
        <v>0</v>
      </c>
      <c r="Q778" s="16" t="n">
        <v>45</v>
      </c>
      <c r="R778" s="15" t="inlineStr">
        <is>
          <t>Not listed</t>
        </is>
      </c>
      <c r="S778" s="16" t="n">
        <v>49</v>
      </c>
      <c r="T778" s="16" t="n">
        <v>180</v>
      </c>
      <c r="U778" s="15" t="inlineStr">
        <is>
          <t>HFCS</t>
        </is>
      </c>
      <c r="V778" s="15" t="inlineStr">
        <is>
          <t>Bold fruit soda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Legacy fruit soda</t>
        </is>
      </c>
      <c r="AC778" s="15" t="inlineStr">
        <is>
          <t>Super-sweet orange soda</t>
        </is>
      </c>
      <c r="AD778" s="15" t="inlineStr">
        <is>
          <t>Bold sweet fruit flavour.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355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Crush</t>
        </is>
      </c>
      <c r="B779" s="15" t="inlineStr">
        <is>
          <t>Crush Orange | Grape | 8-pack 355mL</t>
        </is>
      </c>
      <c r="C779" s="15" t="inlineStr">
        <is>
          <t>5) Sparkling water &amp; soda</t>
        </is>
      </c>
      <c r="D779" s="15" t="inlineStr">
        <is>
          <t>355 mL can</t>
        </is>
      </c>
      <c r="E779" s="16" t="n">
        <v>8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Grape</t>
        </is>
      </c>
      <c r="P779" s="16" t="n">
        <v>0</v>
      </c>
      <c r="Q779" s="16" t="n">
        <v>45</v>
      </c>
      <c r="R779" s="15" t="inlineStr">
        <is>
          <t>Not listed</t>
        </is>
      </c>
      <c r="S779" s="16" t="n">
        <v>49</v>
      </c>
      <c r="T779" s="16" t="n">
        <v>180</v>
      </c>
      <c r="U779" s="15" t="inlineStr">
        <is>
          <t>HFCS</t>
        </is>
      </c>
      <c r="V779" s="15" t="inlineStr">
        <is>
          <t>Bold fruit soda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Legacy fruit soda</t>
        </is>
      </c>
      <c r="AC779" s="15" t="inlineStr">
        <is>
          <t>Super-sweet orange soda</t>
        </is>
      </c>
      <c r="AD779" s="15" t="inlineStr">
        <is>
          <t>Bold sweet fruit flavour.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355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Crush</t>
        </is>
      </c>
      <c r="B780" s="15" t="inlineStr">
        <is>
          <t>Crush Orange | Grape | 12-pack 355mL</t>
        </is>
      </c>
      <c r="C780" s="15" t="inlineStr">
        <is>
          <t>5) Sparkling water &amp; soda</t>
        </is>
      </c>
      <c r="D780" s="15" t="inlineStr">
        <is>
          <t>355 mL can</t>
        </is>
      </c>
      <c r="E780" s="16" t="n">
        <v>12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Grape</t>
        </is>
      </c>
      <c r="P780" s="16" t="n">
        <v>0</v>
      </c>
      <c r="Q780" s="16" t="n">
        <v>45</v>
      </c>
      <c r="R780" s="15" t="inlineStr">
        <is>
          <t>Not listed</t>
        </is>
      </c>
      <c r="S780" s="16" t="n">
        <v>49</v>
      </c>
      <c r="T780" s="16" t="n">
        <v>180</v>
      </c>
      <c r="U780" s="15" t="inlineStr">
        <is>
          <t>HFCS</t>
        </is>
      </c>
      <c r="V780" s="15" t="inlineStr">
        <is>
          <t>Bold fruit soda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Legacy fruit soda</t>
        </is>
      </c>
      <c r="AC780" s="15" t="inlineStr">
        <is>
          <t>Super-sweet orange soda</t>
        </is>
      </c>
      <c r="AD780" s="15" t="inlineStr">
        <is>
          <t>Bold sweet fruit flavour.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355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Crush</t>
        </is>
      </c>
      <c r="B781" s="15" t="inlineStr">
        <is>
          <t>Crush Orange | Grape | 15-pack 355mL</t>
        </is>
      </c>
      <c r="C781" s="15" t="inlineStr">
        <is>
          <t>5) Sparkling water &amp; soda</t>
        </is>
      </c>
      <c r="D781" s="15" t="inlineStr">
        <is>
          <t>355 mL can</t>
        </is>
      </c>
      <c r="E781" s="16" t="n">
        <v>15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Grape</t>
        </is>
      </c>
      <c r="P781" s="16" t="n">
        <v>0</v>
      </c>
      <c r="Q781" s="16" t="n">
        <v>45</v>
      </c>
      <c r="R781" s="15" t="inlineStr">
        <is>
          <t>Not listed</t>
        </is>
      </c>
      <c r="S781" s="16" t="n">
        <v>49</v>
      </c>
      <c r="T781" s="16" t="n">
        <v>180</v>
      </c>
      <c r="U781" s="15" t="inlineStr">
        <is>
          <t>HFCS</t>
        </is>
      </c>
      <c r="V781" s="15" t="inlineStr">
        <is>
          <t>Bold fruit soda</t>
        </is>
      </c>
      <c r="W781" s="19" t="n"/>
      <c r="X781" s="19" t="n"/>
      <c r="Y781" s="19" t="n"/>
      <c r="Z781" s="19" t="n"/>
      <c r="AA781" s="15" t="inlineStr">
        <is>
          <t>Medium</t>
        </is>
      </c>
      <c r="AB781" s="15" t="inlineStr">
        <is>
          <t>Legacy fruit soda</t>
        </is>
      </c>
      <c r="AC781" s="15" t="inlineStr">
        <is>
          <t>Super-sweet orange soda</t>
        </is>
      </c>
      <c r="AD781" s="15" t="inlineStr">
        <is>
          <t>Bold sweet fruit flavour.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355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Crush</t>
        </is>
      </c>
      <c r="B782" s="15" t="inlineStr">
        <is>
          <t>Crush Orange | Grape | 18-pack 355mL</t>
        </is>
      </c>
      <c r="C782" s="15" t="inlineStr">
        <is>
          <t>5) Sparkling water &amp; soda</t>
        </is>
      </c>
      <c r="D782" s="15" t="inlineStr">
        <is>
          <t>355 mL can</t>
        </is>
      </c>
      <c r="E782" s="16" t="n">
        <v>18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Grape</t>
        </is>
      </c>
      <c r="P782" s="16" t="n">
        <v>0</v>
      </c>
      <c r="Q782" s="16" t="n">
        <v>45</v>
      </c>
      <c r="R782" s="15" t="inlineStr">
        <is>
          <t>Not listed</t>
        </is>
      </c>
      <c r="S782" s="16" t="n">
        <v>49</v>
      </c>
      <c r="T782" s="16" t="n">
        <v>180</v>
      </c>
      <c r="U782" s="15" t="inlineStr">
        <is>
          <t>HFCS</t>
        </is>
      </c>
      <c r="V782" s="15" t="inlineStr">
        <is>
          <t>Bold fruit soda</t>
        </is>
      </c>
      <c r="W782" s="19" t="n"/>
      <c r="X782" s="19" t="n"/>
      <c r="Y782" s="19" t="n"/>
      <c r="Z782" s="19" t="n"/>
      <c r="AA782" s="15" t="inlineStr">
        <is>
          <t>Medium</t>
        </is>
      </c>
      <c r="AB782" s="15" t="inlineStr">
        <is>
          <t>Legacy fruit soda</t>
        </is>
      </c>
      <c r="AC782" s="15" t="inlineStr">
        <is>
          <t>Super-sweet orange soda</t>
        </is>
      </c>
      <c r="AD782" s="15" t="inlineStr">
        <is>
          <t>Bold sweet fruit flavour.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355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Crush</t>
        </is>
      </c>
      <c r="B783" s="15" t="inlineStr">
        <is>
          <t>Crush Orange | Grape | 24-pack 355mL</t>
        </is>
      </c>
      <c r="C783" s="15" t="inlineStr">
        <is>
          <t>5) Sparkling water &amp; soda</t>
        </is>
      </c>
      <c r="D783" s="15" t="inlineStr">
        <is>
          <t>355 mL can</t>
        </is>
      </c>
      <c r="E783" s="16" t="n">
        <v>24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Grape</t>
        </is>
      </c>
      <c r="P783" s="16" t="n">
        <v>0</v>
      </c>
      <c r="Q783" s="16" t="n">
        <v>45</v>
      </c>
      <c r="R783" s="15" t="inlineStr">
        <is>
          <t>Not listed</t>
        </is>
      </c>
      <c r="S783" s="16" t="n">
        <v>49</v>
      </c>
      <c r="T783" s="16" t="n">
        <v>180</v>
      </c>
      <c r="U783" s="15" t="inlineStr">
        <is>
          <t>HFCS</t>
        </is>
      </c>
      <c r="V783" s="15" t="inlineStr">
        <is>
          <t>Bold fruit soda</t>
        </is>
      </c>
      <c r="W783" s="19" t="n"/>
      <c r="X783" s="19" t="n"/>
      <c r="Y783" s="19" t="n"/>
      <c r="Z783" s="19" t="n"/>
      <c r="AA783" s="15" t="inlineStr">
        <is>
          <t>Medium</t>
        </is>
      </c>
      <c r="AB783" s="15" t="inlineStr">
        <is>
          <t>Legacy fruit soda</t>
        </is>
      </c>
      <c r="AC783" s="15" t="inlineStr">
        <is>
          <t>Super-sweet orange soda</t>
        </is>
      </c>
      <c r="AD783" s="15" t="inlineStr">
        <is>
          <t>Bold sweet fruit flavour.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355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Crush</t>
        </is>
      </c>
      <c r="B784" s="15" t="inlineStr">
        <is>
          <t>Crush Orange | Pineapple | single 355mL</t>
        </is>
      </c>
      <c r="C784" s="15" t="inlineStr">
        <is>
          <t>5) Sparkling water &amp; soda</t>
        </is>
      </c>
      <c r="D784" s="15" t="inlineStr">
        <is>
          <t>355 mL can</t>
        </is>
      </c>
      <c r="E784" s="16" t="n">
        <v>1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Pineapple</t>
        </is>
      </c>
      <c r="P784" s="16" t="n">
        <v>0</v>
      </c>
      <c r="Q784" s="16" t="n">
        <v>45</v>
      </c>
      <c r="R784" s="15" t="inlineStr">
        <is>
          <t>Not listed</t>
        </is>
      </c>
      <c r="S784" s="16" t="n">
        <v>49</v>
      </c>
      <c r="T784" s="16" t="n">
        <v>180</v>
      </c>
      <c r="U784" s="15" t="inlineStr">
        <is>
          <t>HFCS</t>
        </is>
      </c>
      <c r="V784" s="15" t="inlineStr">
        <is>
          <t>Bold fruit soda</t>
        </is>
      </c>
      <c r="W784" s="19" t="n"/>
      <c r="X784" s="19" t="n"/>
      <c r="Y784" s="19" t="n"/>
      <c r="Z784" s="19" t="n"/>
      <c r="AA784" s="15" t="inlineStr">
        <is>
          <t>Medium</t>
        </is>
      </c>
      <c r="AB784" s="15" t="inlineStr">
        <is>
          <t>Legacy fruit soda</t>
        </is>
      </c>
      <c r="AC784" s="15" t="inlineStr">
        <is>
          <t>Super-sweet orange soda</t>
        </is>
      </c>
      <c r="AD784" s="15" t="inlineStr">
        <is>
          <t>Bold sweet fruit flavour.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355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Crush</t>
        </is>
      </c>
      <c r="B785" s="15" t="inlineStr">
        <is>
          <t>Crush Orange | Pineapple | 8-pack 355mL</t>
        </is>
      </c>
      <c r="C785" s="15" t="inlineStr">
        <is>
          <t>5) Sparkling water &amp; soda</t>
        </is>
      </c>
      <c r="D785" s="15" t="inlineStr">
        <is>
          <t>355 mL can</t>
        </is>
      </c>
      <c r="E785" s="16" t="n">
        <v>8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Pineapple</t>
        </is>
      </c>
      <c r="P785" s="16" t="n">
        <v>0</v>
      </c>
      <c r="Q785" s="16" t="n">
        <v>45</v>
      </c>
      <c r="R785" s="15" t="inlineStr">
        <is>
          <t>Not listed</t>
        </is>
      </c>
      <c r="S785" s="16" t="n">
        <v>49</v>
      </c>
      <c r="T785" s="16" t="n">
        <v>180</v>
      </c>
      <c r="U785" s="15" t="inlineStr">
        <is>
          <t>HFCS</t>
        </is>
      </c>
      <c r="V785" s="15" t="inlineStr">
        <is>
          <t>Bold fruit soda</t>
        </is>
      </c>
      <c r="W785" s="19" t="n"/>
      <c r="X785" s="19" t="n"/>
      <c r="Y785" s="19" t="n"/>
      <c r="Z785" s="19" t="n"/>
      <c r="AA785" s="15" t="inlineStr">
        <is>
          <t>Medium</t>
        </is>
      </c>
      <c r="AB785" s="15" t="inlineStr">
        <is>
          <t>Legacy fruit soda</t>
        </is>
      </c>
      <c r="AC785" s="15" t="inlineStr">
        <is>
          <t>Super-sweet orange soda</t>
        </is>
      </c>
      <c r="AD785" s="15" t="inlineStr">
        <is>
          <t>Bold sweet fruit flavour.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355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Crush</t>
        </is>
      </c>
      <c r="B786" s="15" t="inlineStr">
        <is>
          <t>Crush Orange | Pineapple | 12-pack 355mL</t>
        </is>
      </c>
      <c r="C786" s="15" t="inlineStr">
        <is>
          <t>5) Sparkling water &amp; soda</t>
        </is>
      </c>
      <c r="D786" s="15" t="inlineStr">
        <is>
          <t>355 mL can</t>
        </is>
      </c>
      <c r="E786" s="16" t="n">
        <v>12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Pineapple</t>
        </is>
      </c>
      <c r="P786" s="16" t="n">
        <v>0</v>
      </c>
      <c r="Q786" s="16" t="n">
        <v>45</v>
      </c>
      <c r="R786" s="15" t="inlineStr">
        <is>
          <t>Not listed</t>
        </is>
      </c>
      <c r="S786" s="16" t="n">
        <v>49</v>
      </c>
      <c r="T786" s="16" t="n">
        <v>180</v>
      </c>
      <c r="U786" s="15" t="inlineStr">
        <is>
          <t>HFCS</t>
        </is>
      </c>
      <c r="V786" s="15" t="inlineStr">
        <is>
          <t>Bold fruit soda</t>
        </is>
      </c>
      <c r="W786" s="19" t="n"/>
      <c r="X786" s="19" t="n"/>
      <c r="Y786" s="19" t="n"/>
      <c r="Z786" s="19" t="n"/>
      <c r="AA786" s="15" t="inlineStr">
        <is>
          <t>Medium</t>
        </is>
      </c>
      <c r="AB786" s="15" t="inlineStr">
        <is>
          <t>Legacy fruit soda</t>
        </is>
      </c>
      <c r="AC786" s="15" t="inlineStr">
        <is>
          <t>Super-sweet orange soda</t>
        </is>
      </c>
      <c r="AD786" s="15" t="inlineStr">
        <is>
          <t>Bold sweet fruit flavour.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355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Crush</t>
        </is>
      </c>
      <c r="B787" s="15" t="inlineStr">
        <is>
          <t>Crush Orange | Pineapple | 15-pack 355mL</t>
        </is>
      </c>
      <c r="C787" s="15" t="inlineStr">
        <is>
          <t>5) Sparkling water &amp; soda</t>
        </is>
      </c>
      <c r="D787" s="15" t="inlineStr">
        <is>
          <t>355 mL can</t>
        </is>
      </c>
      <c r="E787" s="16" t="n">
        <v>15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Pineapple</t>
        </is>
      </c>
      <c r="P787" s="16" t="n">
        <v>0</v>
      </c>
      <c r="Q787" s="16" t="n">
        <v>45</v>
      </c>
      <c r="R787" s="15" t="inlineStr">
        <is>
          <t>Not listed</t>
        </is>
      </c>
      <c r="S787" s="16" t="n">
        <v>49</v>
      </c>
      <c r="T787" s="16" t="n">
        <v>180</v>
      </c>
      <c r="U787" s="15" t="inlineStr">
        <is>
          <t>HFCS</t>
        </is>
      </c>
      <c r="V787" s="15" t="inlineStr">
        <is>
          <t>Bold fruit soda</t>
        </is>
      </c>
      <c r="W787" s="19" t="n"/>
      <c r="X787" s="19" t="n"/>
      <c r="Y787" s="19" t="n"/>
      <c r="Z787" s="19" t="n"/>
      <c r="AA787" s="15" t="inlineStr">
        <is>
          <t>Medium</t>
        </is>
      </c>
      <c r="AB787" s="15" t="inlineStr">
        <is>
          <t>Legacy fruit soda</t>
        </is>
      </c>
      <c r="AC787" s="15" t="inlineStr">
        <is>
          <t>Super-sweet orange soda</t>
        </is>
      </c>
      <c r="AD787" s="15" t="inlineStr">
        <is>
          <t>Bold sweet fruit flavour.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355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Crush</t>
        </is>
      </c>
      <c r="B788" s="15" t="inlineStr">
        <is>
          <t>Crush Orange | Pineapple | 18-pack 355mL</t>
        </is>
      </c>
      <c r="C788" s="15" t="inlineStr">
        <is>
          <t>5) Sparkling water &amp; soda</t>
        </is>
      </c>
      <c r="D788" s="15" t="inlineStr">
        <is>
          <t>355 mL can</t>
        </is>
      </c>
      <c r="E788" s="16" t="n">
        <v>18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Pineapple</t>
        </is>
      </c>
      <c r="P788" s="16" t="n">
        <v>0</v>
      </c>
      <c r="Q788" s="16" t="n">
        <v>45</v>
      </c>
      <c r="R788" s="15" t="inlineStr">
        <is>
          <t>Not listed</t>
        </is>
      </c>
      <c r="S788" s="16" t="n">
        <v>49</v>
      </c>
      <c r="T788" s="16" t="n">
        <v>180</v>
      </c>
      <c r="U788" s="15" t="inlineStr">
        <is>
          <t>HFCS</t>
        </is>
      </c>
      <c r="V788" s="15" t="inlineStr">
        <is>
          <t>Bold fruit soda</t>
        </is>
      </c>
      <c r="W788" s="19" t="n"/>
      <c r="X788" s="19" t="n"/>
      <c r="Y788" s="19" t="n"/>
      <c r="Z788" s="19" t="n"/>
      <c r="AA788" s="15" t="inlineStr">
        <is>
          <t>Medium</t>
        </is>
      </c>
      <c r="AB788" s="15" t="inlineStr">
        <is>
          <t>Legacy fruit soda</t>
        </is>
      </c>
      <c r="AC788" s="15" t="inlineStr">
        <is>
          <t>Super-sweet orange soda</t>
        </is>
      </c>
      <c r="AD788" s="15" t="inlineStr">
        <is>
          <t>Bold sweet fruit flavour.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355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Crush</t>
        </is>
      </c>
      <c r="B789" s="15" t="inlineStr">
        <is>
          <t>Crush Orange | Pineapple | 24-pack 355mL</t>
        </is>
      </c>
      <c r="C789" s="15" t="inlineStr">
        <is>
          <t>5) Sparkling water &amp; soda</t>
        </is>
      </c>
      <c r="D789" s="15" t="inlineStr">
        <is>
          <t>355 mL can</t>
        </is>
      </c>
      <c r="E789" s="16" t="n">
        <v>24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Pineapple</t>
        </is>
      </c>
      <c r="P789" s="16" t="n">
        <v>0</v>
      </c>
      <c r="Q789" s="16" t="n">
        <v>45</v>
      </c>
      <c r="R789" s="15" t="inlineStr">
        <is>
          <t>Not listed</t>
        </is>
      </c>
      <c r="S789" s="16" t="n">
        <v>49</v>
      </c>
      <c r="T789" s="16" t="n">
        <v>180</v>
      </c>
      <c r="U789" s="15" t="inlineStr">
        <is>
          <t>HFCS</t>
        </is>
      </c>
      <c r="V789" s="15" t="inlineStr">
        <is>
          <t>Bold fruit soda</t>
        </is>
      </c>
      <c r="W789" s="19" t="n"/>
      <c r="X789" s="19" t="n"/>
      <c r="Y789" s="19" t="n"/>
      <c r="Z789" s="19" t="n"/>
      <c r="AA789" s="15" t="inlineStr">
        <is>
          <t>Medium</t>
        </is>
      </c>
      <c r="AB789" s="15" t="inlineStr">
        <is>
          <t>Legacy fruit soda</t>
        </is>
      </c>
      <c r="AC789" s="15" t="inlineStr">
        <is>
          <t>Super-sweet orange soda</t>
        </is>
      </c>
      <c r="AD789" s="15" t="inlineStr">
        <is>
          <t>Bold sweet fruit flavour.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355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Crush</t>
        </is>
      </c>
      <c r="B790" s="15" t="inlineStr">
        <is>
          <t>Crush Orange | Cream Soda | single 355mL</t>
        </is>
      </c>
      <c r="C790" s="15" t="inlineStr">
        <is>
          <t>5) Sparkling water &amp; soda</t>
        </is>
      </c>
      <c r="D790" s="15" t="inlineStr">
        <is>
          <t>355 mL can</t>
        </is>
      </c>
      <c r="E790" s="16" t="n">
        <v>1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Cream Soda</t>
        </is>
      </c>
      <c r="P790" s="16" t="n">
        <v>0</v>
      </c>
      <c r="Q790" s="16" t="n">
        <v>45</v>
      </c>
      <c r="R790" s="15" t="inlineStr">
        <is>
          <t>Not listed</t>
        </is>
      </c>
      <c r="S790" s="16" t="n">
        <v>49</v>
      </c>
      <c r="T790" s="16" t="n">
        <v>180</v>
      </c>
      <c r="U790" s="15" t="inlineStr">
        <is>
          <t>HFCS</t>
        </is>
      </c>
      <c r="V790" s="15" t="inlineStr">
        <is>
          <t>Bold fruit soda</t>
        </is>
      </c>
      <c r="W790" s="19" t="n"/>
      <c r="X790" s="19" t="n"/>
      <c r="Y790" s="19" t="n"/>
      <c r="Z790" s="19" t="n"/>
      <c r="AA790" s="15" t="inlineStr">
        <is>
          <t>Medium</t>
        </is>
      </c>
      <c r="AB790" s="15" t="inlineStr">
        <is>
          <t>Legacy fruit soda</t>
        </is>
      </c>
      <c r="AC790" s="15" t="inlineStr">
        <is>
          <t>Super-sweet orange soda</t>
        </is>
      </c>
      <c r="AD790" s="15" t="inlineStr">
        <is>
          <t>Bold sweet fruit flavour.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355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Crush</t>
        </is>
      </c>
      <c r="B791" s="15" t="inlineStr">
        <is>
          <t>Crush Orange | Cream Soda | 8-pack 355mL</t>
        </is>
      </c>
      <c r="C791" s="15" t="inlineStr">
        <is>
          <t>5) Sparkling water &amp; soda</t>
        </is>
      </c>
      <c r="D791" s="15" t="inlineStr">
        <is>
          <t>355 mL can</t>
        </is>
      </c>
      <c r="E791" s="16" t="n">
        <v>8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Cream Soda</t>
        </is>
      </c>
      <c r="P791" s="16" t="n">
        <v>0</v>
      </c>
      <c r="Q791" s="16" t="n">
        <v>45</v>
      </c>
      <c r="R791" s="15" t="inlineStr">
        <is>
          <t>Not listed</t>
        </is>
      </c>
      <c r="S791" s="16" t="n">
        <v>49</v>
      </c>
      <c r="T791" s="16" t="n">
        <v>180</v>
      </c>
      <c r="U791" s="15" t="inlineStr">
        <is>
          <t>HFCS</t>
        </is>
      </c>
      <c r="V791" s="15" t="inlineStr">
        <is>
          <t>Bold fruit soda</t>
        </is>
      </c>
      <c r="W791" s="19" t="n"/>
      <c r="X791" s="19" t="n"/>
      <c r="Y791" s="19" t="n"/>
      <c r="Z791" s="19" t="n"/>
      <c r="AA791" s="15" t="inlineStr">
        <is>
          <t>Medium</t>
        </is>
      </c>
      <c r="AB791" s="15" t="inlineStr">
        <is>
          <t>Legacy fruit soda</t>
        </is>
      </c>
      <c r="AC791" s="15" t="inlineStr">
        <is>
          <t>Super-sweet orange soda</t>
        </is>
      </c>
      <c r="AD791" s="15" t="inlineStr">
        <is>
          <t>Bold sweet fruit flavour.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355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Crush</t>
        </is>
      </c>
      <c r="B792" s="15" t="inlineStr">
        <is>
          <t>Crush Orange | Cream Soda | 12-pack 355mL</t>
        </is>
      </c>
      <c r="C792" s="15" t="inlineStr">
        <is>
          <t>5) Sparkling water &amp; soda</t>
        </is>
      </c>
      <c r="D792" s="15" t="inlineStr">
        <is>
          <t>355 mL can</t>
        </is>
      </c>
      <c r="E792" s="16" t="n">
        <v>12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Cream Soda</t>
        </is>
      </c>
      <c r="P792" s="16" t="n">
        <v>0</v>
      </c>
      <c r="Q792" s="16" t="n">
        <v>45</v>
      </c>
      <c r="R792" s="15" t="inlineStr">
        <is>
          <t>Not listed</t>
        </is>
      </c>
      <c r="S792" s="16" t="n">
        <v>49</v>
      </c>
      <c r="T792" s="16" t="n">
        <v>180</v>
      </c>
      <c r="U792" s="15" t="inlineStr">
        <is>
          <t>HFCS</t>
        </is>
      </c>
      <c r="V792" s="15" t="inlineStr">
        <is>
          <t>Bold fruit soda</t>
        </is>
      </c>
      <c r="W792" s="19" t="n"/>
      <c r="X792" s="19" t="n"/>
      <c r="Y792" s="19" t="n"/>
      <c r="Z792" s="19" t="n"/>
      <c r="AA792" s="15" t="inlineStr">
        <is>
          <t>Medium</t>
        </is>
      </c>
      <c r="AB792" s="15" t="inlineStr">
        <is>
          <t>Legacy fruit soda</t>
        </is>
      </c>
      <c r="AC792" s="15" t="inlineStr">
        <is>
          <t>Super-sweet orange soda</t>
        </is>
      </c>
      <c r="AD792" s="15" t="inlineStr">
        <is>
          <t>Bold sweet fruit flavour.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355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Crush</t>
        </is>
      </c>
      <c r="B793" s="15" t="inlineStr">
        <is>
          <t>Crush Orange | Cream Soda | 15-pack 355mL</t>
        </is>
      </c>
      <c r="C793" s="15" t="inlineStr">
        <is>
          <t>5) Sparkling water &amp; soda</t>
        </is>
      </c>
      <c r="D793" s="15" t="inlineStr">
        <is>
          <t>355 mL can</t>
        </is>
      </c>
      <c r="E793" s="16" t="n">
        <v>15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Cream Soda</t>
        </is>
      </c>
      <c r="P793" s="16" t="n">
        <v>0</v>
      </c>
      <c r="Q793" s="16" t="n">
        <v>45</v>
      </c>
      <c r="R793" s="15" t="inlineStr">
        <is>
          <t>Not listed</t>
        </is>
      </c>
      <c r="S793" s="16" t="n">
        <v>49</v>
      </c>
      <c r="T793" s="16" t="n">
        <v>180</v>
      </c>
      <c r="U793" s="15" t="inlineStr">
        <is>
          <t>HFCS</t>
        </is>
      </c>
      <c r="V793" s="15" t="inlineStr">
        <is>
          <t>Bold fruit soda</t>
        </is>
      </c>
      <c r="W793" s="19" t="n"/>
      <c r="X793" s="19" t="n"/>
      <c r="Y793" s="19" t="n"/>
      <c r="Z793" s="19" t="n"/>
      <c r="AA793" s="15" t="inlineStr">
        <is>
          <t>Medium</t>
        </is>
      </c>
      <c r="AB793" s="15" t="inlineStr">
        <is>
          <t>Legacy fruit soda</t>
        </is>
      </c>
      <c r="AC793" s="15" t="inlineStr">
        <is>
          <t>Super-sweet orange soda</t>
        </is>
      </c>
      <c r="AD793" s="15" t="inlineStr">
        <is>
          <t>Bold sweet fruit flavour.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355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Crush</t>
        </is>
      </c>
      <c r="B794" s="15" t="inlineStr">
        <is>
          <t>Crush Orange | Cream Soda | 18-pack 355mL</t>
        </is>
      </c>
      <c r="C794" s="15" t="inlineStr">
        <is>
          <t>5) Sparkling water &amp; soda</t>
        </is>
      </c>
      <c r="D794" s="15" t="inlineStr">
        <is>
          <t>355 mL can</t>
        </is>
      </c>
      <c r="E794" s="16" t="n">
        <v>18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Cream Soda</t>
        </is>
      </c>
      <c r="P794" s="16" t="n">
        <v>0</v>
      </c>
      <c r="Q794" s="16" t="n">
        <v>45</v>
      </c>
      <c r="R794" s="15" t="inlineStr">
        <is>
          <t>Not listed</t>
        </is>
      </c>
      <c r="S794" s="16" t="n">
        <v>49</v>
      </c>
      <c r="T794" s="16" t="n">
        <v>180</v>
      </c>
      <c r="U794" s="15" t="inlineStr">
        <is>
          <t>HFCS</t>
        </is>
      </c>
      <c r="V794" s="15" t="inlineStr">
        <is>
          <t>Bold fruit soda</t>
        </is>
      </c>
      <c r="W794" s="19" t="n"/>
      <c r="X794" s="19" t="n"/>
      <c r="Y794" s="19" t="n"/>
      <c r="Z794" s="19" t="n"/>
      <c r="AA794" s="15" t="inlineStr">
        <is>
          <t>Medium</t>
        </is>
      </c>
      <c r="AB794" s="15" t="inlineStr">
        <is>
          <t>Legacy fruit soda</t>
        </is>
      </c>
      <c r="AC794" s="15" t="inlineStr">
        <is>
          <t>Super-sweet orange soda</t>
        </is>
      </c>
      <c r="AD794" s="15" t="inlineStr">
        <is>
          <t>Bold sweet fruit flavour.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355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Crush</t>
        </is>
      </c>
      <c r="B795" s="15" t="inlineStr">
        <is>
          <t>Crush Orange | Cream Soda | 24-pack 355mL</t>
        </is>
      </c>
      <c r="C795" s="15" t="inlineStr">
        <is>
          <t>5) Sparkling water &amp; soda</t>
        </is>
      </c>
      <c r="D795" s="15" t="inlineStr">
        <is>
          <t>355 mL can</t>
        </is>
      </c>
      <c r="E795" s="16" t="n">
        <v>24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Cream Soda</t>
        </is>
      </c>
      <c r="P795" s="16" t="n">
        <v>0</v>
      </c>
      <c r="Q795" s="16" t="n">
        <v>45</v>
      </c>
      <c r="R795" s="15" t="inlineStr">
        <is>
          <t>Not listed</t>
        </is>
      </c>
      <c r="S795" s="16" t="n">
        <v>49</v>
      </c>
      <c r="T795" s="16" t="n">
        <v>180</v>
      </c>
      <c r="U795" s="15" t="inlineStr">
        <is>
          <t>HFCS</t>
        </is>
      </c>
      <c r="V795" s="15" t="inlineStr">
        <is>
          <t>Bold fruit soda</t>
        </is>
      </c>
      <c r="W795" s="19" t="n"/>
      <c r="X795" s="19" t="n"/>
      <c r="Y795" s="19" t="n"/>
      <c r="Z795" s="19" t="n"/>
      <c r="AA795" s="15" t="inlineStr">
        <is>
          <t>Medium</t>
        </is>
      </c>
      <c r="AB795" s="15" t="inlineStr">
        <is>
          <t>Legacy fruit soda</t>
        </is>
      </c>
      <c r="AC795" s="15" t="inlineStr">
        <is>
          <t>Super-sweet orange soda</t>
        </is>
      </c>
      <c r="AD795" s="15" t="inlineStr">
        <is>
          <t>Bold sweet fruit flavour.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355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Fresca</t>
        </is>
      </c>
      <c r="B796" s="15" t="inlineStr">
        <is>
          <t>Fresca Sparkling | Original Citrus | single 355mL</t>
        </is>
      </c>
      <c r="C796" s="15" t="inlineStr">
        <is>
          <t>5) Sparkling water &amp; soda</t>
        </is>
      </c>
      <c r="D796" s="15" t="inlineStr">
        <is>
          <t>355 mL can</t>
        </is>
      </c>
      <c r="E796" s="16" t="n">
        <v>1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Original Citrus</t>
        </is>
      </c>
      <c r="P796" s="16" t="n">
        <v>0</v>
      </c>
      <c r="Q796" s="16" t="n">
        <v>35</v>
      </c>
      <c r="R796" s="15" t="inlineStr">
        <is>
          <t>Not listed</t>
        </is>
      </c>
      <c r="S796" s="16" t="n">
        <v>0</v>
      </c>
      <c r="T796" s="16" t="n">
        <v>0</v>
      </c>
      <c r="U796" s="15" t="inlineStr">
        <is>
          <t>Aspartame + acesulfame-K</t>
        </is>
      </c>
      <c r="V796" s="15" t="inlineStr">
        <is>
          <t>Zero sugar grapefruit-citrus</t>
        </is>
      </c>
      <c r="W796" s="19" t="n"/>
      <c r="X796" s="19" t="n"/>
      <c r="Y796" s="19" t="n"/>
      <c r="Z796" s="19" t="n"/>
      <c r="AA796" s="15" t="inlineStr">
        <is>
          <t>Medium</t>
        </is>
      </c>
      <c r="AB796" s="15" t="inlineStr">
        <is>
          <t>Cult zero-cal soda</t>
        </is>
      </c>
      <c r="AC796" s="15" t="inlineStr">
        <is>
          <t>Zero-calorie citrus soda</t>
        </is>
      </c>
      <c r="AD796" s="15" t="inlineStr">
        <is>
          <t>Grown-up zero-cal citrus.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355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Fresca</t>
        </is>
      </c>
      <c r="B797" s="15" t="inlineStr">
        <is>
          <t>Fresca Sparkling | Original Citrus | 8-pack 355mL</t>
        </is>
      </c>
      <c r="C797" s="15" t="inlineStr">
        <is>
          <t>5) Sparkling water &amp; soda</t>
        </is>
      </c>
      <c r="D797" s="15" t="inlineStr">
        <is>
          <t>355 mL can</t>
        </is>
      </c>
      <c r="E797" s="16" t="n">
        <v>8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Original Citrus</t>
        </is>
      </c>
      <c r="P797" s="16" t="n">
        <v>0</v>
      </c>
      <c r="Q797" s="16" t="n">
        <v>35</v>
      </c>
      <c r="R797" s="15" t="inlineStr">
        <is>
          <t>Not listed</t>
        </is>
      </c>
      <c r="S797" s="16" t="n">
        <v>0</v>
      </c>
      <c r="T797" s="16" t="n">
        <v>0</v>
      </c>
      <c r="U797" s="15" t="inlineStr">
        <is>
          <t>Aspartame + acesulfame-K</t>
        </is>
      </c>
      <c r="V797" s="15" t="inlineStr">
        <is>
          <t>Zero sugar grapefruit-citrus</t>
        </is>
      </c>
      <c r="W797" s="19" t="n"/>
      <c r="X797" s="19" t="n"/>
      <c r="Y797" s="19" t="n"/>
      <c r="Z797" s="19" t="n"/>
      <c r="AA797" s="15" t="inlineStr">
        <is>
          <t>Medium</t>
        </is>
      </c>
      <c r="AB797" s="15" t="inlineStr">
        <is>
          <t>Cult zero-cal soda</t>
        </is>
      </c>
      <c r="AC797" s="15" t="inlineStr">
        <is>
          <t>Zero-calorie citrus soda</t>
        </is>
      </c>
      <c r="AD797" s="15" t="inlineStr">
        <is>
          <t>Grown-up zero-cal citrus.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355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Fresca</t>
        </is>
      </c>
      <c r="B798" s="15" t="inlineStr">
        <is>
          <t>Fresca Sparkling | Original Citrus | 12-pack 355mL</t>
        </is>
      </c>
      <c r="C798" s="15" t="inlineStr">
        <is>
          <t>5) Sparkling water &amp; soda</t>
        </is>
      </c>
      <c r="D798" s="15" t="inlineStr">
        <is>
          <t>355 mL can</t>
        </is>
      </c>
      <c r="E798" s="16" t="n">
        <v>12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Original Citrus</t>
        </is>
      </c>
      <c r="P798" s="16" t="n">
        <v>0</v>
      </c>
      <c r="Q798" s="16" t="n">
        <v>35</v>
      </c>
      <c r="R798" s="15" t="inlineStr">
        <is>
          <t>Not listed</t>
        </is>
      </c>
      <c r="S798" s="16" t="n">
        <v>0</v>
      </c>
      <c r="T798" s="16" t="n">
        <v>0</v>
      </c>
      <c r="U798" s="15" t="inlineStr">
        <is>
          <t>Aspartame + acesulfame-K</t>
        </is>
      </c>
      <c r="V798" s="15" t="inlineStr">
        <is>
          <t>Zero sugar grapefruit-citrus</t>
        </is>
      </c>
      <c r="W798" s="19" t="n"/>
      <c r="X798" s="19" t="n"/>
      <c r="Y798" s="19" t="n"/>
      <c r="Z798" s="19" t="n"/>
      <c r="AA798" s="15" t="inlineStr">
        <is>
          <t>Medium</t>
        </is>
      </c>
      <c r="AB798" s="15" t="inlineStr">
        <is>
          <t>Cult zero-cal soda</t>
        </is>
      </c>
      <c r="AC798" s="15" t="inlineStr">
        <is>
          <t>Zero-calorie citrus soda</t>
        </is>
      </c>
      <c r="AD798" s="15" t="inlineStr">
        <is>
          <t>Grown-up zero-cal citrus.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355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Fresca</t>
        </is>
      </c>
      <c r="B799" s="15" t="inlineStr">
        <is>
          <t>Fresca Sparkling | Original Citrus | 15-pack 355mL</t>
        </is>
      </c>
      <c r="C799" s="15" t="inlineStr">
        <is>
          <t>5) Sparkling water &amp; soda</t>
        </is>
      </c>
      <c r="D799" s="15" t="inlineStr">
        <is>
          <t>355 mL can</t>
        </is>
      </c>
      <c r="E799" s="16" t="n">
        <v>15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Original Citrus</t>
        </is>
      </c>
      <c r="P799" s="16" t="n">
        <v>0</v>
      </c>
      <c r="Q799" s="16" t="n">
        <v>35</v>
      </c>
      <c r="R799" s="15" t="inlineStr">
        <is>
          <t>Not listed</t>
        </is>
      </c>
      <c r="S799" s="16" t="n">
        <v>0</v>
      </c>
      <c r="T799" s="16" t="n">
        <v>0</v>
      </c>
      <c r="U799" s="15" t="inlineStr">
        <is>
          <t>Aspartame + acesulfame-K</t>
        </is>
      </c>
      <c r="V799" s="15" t="inlineStr">
        <is>
          <t>Zero sugar grapefruit-citrus</t>
        </is>
      </c>
      <c r="W799" s="19" t="n"/>
      <c r="X799" s="19" t="n"/>
      <c r="Y799" s="19" t="n"/>
      <c r="Z799" s="19" t="n"/>
      <c r="AA799" s="15" t="inlineStr">
        <is>
          <t>Medium</t>
        </is>
      </c>
      <c r="AB799" s="15" t="inlineStr">
        <is>
          <t>Cult zero-cal soda</t>
        </is>
      </c>
      <c r="AC799" s="15" t="inlineStr">
        <is>
          <t>Zero-calorie citrus soda</t>
        </is>
      </c>
      <c r="AD799" s="15" t="inlineStr">
        <is>
          <t>Grown-up zero-cal citrus.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355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Fresca</t>
        </is>
      </c>
      <c r="B800" s="15" t="inlineStr">
        <is>
          <t>Fresca Sparkling | Original Citrus | 18-pack 355mL</t>
        </is>
      </c>
      <c r="C800" s="15" t="inlineStr">
        <is>
          <t>5) Sparkling water &amp; soda</t>
        </is>
      </c>
      <c r="D800" s="15" t="inlineStr">
        <is>
          <t>355 mL can</t>
        </is>
      </c>
      <c r="E800" s="16" t="n">
        <v>18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Original Citrus</t>
        </is>
      </c>
      <c r="P800" s="16" t="n">
        <v>0</v>
      </c>
      <c r="Q800" s="16" t="n">
        <v>35</v>
      </c>
      <c r="R800" s="15" t="inlineStr">
        <is>
          <t>Not listed</t>
        </is>
      </c>
      <c r="S800" s="16" t="n">
        <v>0</v>
      </c>
      <c r="T800" s="16" t="n">
        <v>0</v>
      </c>
      <c r="U800" s="15" t="inlineStr">
        <is>
          <t>Aspartame + acesulfame-K</t>
        </is>
      </c>
      <c r="V800" s="15" t="inlineStr">
        <is>
          <t>Zero sugar grapefruit-citrus</t>
        </is>
      </c>
      <c r="W800" s="19" t="n"/>
      <c r="X800" s="19" t="n"/>
      <c r="Y800" s="19" t="n"/>
      <c r="Z800" s="19" t="n"/>
      <c r="AA800" s="15" t="inlineStr">
        <is>
          <t>Medium</t>
        </is>
      </c>
      <c r="AB800" s="15" t="inlineStr">
        <is>
          <t>Cult zero-cal soda</t>
        </is>
      </c>
      <c r="AC800" s="15" t="inlineStr">
        <is>
          <t>Zero-calorie citrus soda</t>
        </is>
      </c>
      <c r="AD800" s="15" t="inlineStr">
        <is>
          <t>Grown-up zero-cal citrus.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355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Fresca</t>
        </is>
      </c>
      <c r="B801" s="15" t="inlineStr">
        <is>
          <t>Fresca Sparkling | Original Citrus | 24-pack 355mL</t>
        </is>
      </c>
      <c r="C801" s="15" t="inlineStr">
        <is>
          <t>5) Sparkling water &amp; soda</t>
        </is>
      </c>
      <c r="D801" s="15" t="inlineStr">
        <is>
          <t>355 mL can</t>
        </is>
      </c>
      <c r="E801" s="16" t="n">
        <v>24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Original Citrus</t>
        </is>
      </c>
      <c r="P801" s="16" t="n">
        <v>0</v>
      </c>
      <c r="Q801" s="16" t="n">
        <v>35</v>
      </c>
      <c r="R801" s="15" t="inlineStr">
        <is>
          <t>Not listed</t>
        </is>
      </c>
      <c r="S801" s="16" t="n">
        <v>0</v>
      </c>
      <c r="T801" s="16" t="n">
        <v>0</v>
      </c>
      <c r="U801" s="15" t="inlineStr">
        <is>
          <t>Aspartame + acesulfame-K</t>
        </is>
      </c>
      <c r="V801" s="15" t="inlineStr">
        <is>
          <t>Zero sugar grapefruit-citrus</t>
        </is>
      </c>
      <c r="W801" s="19" t="n"/>
      <c r="X801" s="19" t="n"/>
      <c r="Y801" s="19" t="n"/>
      <c r="Z801" s="19" t="n"/>
      <c r="AA801" s="15" t="inlineStr">
        <is>
          <t>Medium</t>
        </is>
      </c>
      <c r="AB801" s="15" t="inlineStr">
        <is>
          <t>Cult zero-cal soda</t>
        </is>
      </c>
      <c r="AC801" s="15" t="inlineStr">
        <is>
          <t>Zero-calorie citrus soda</t>
        </is>
      </c>
      <c r="AD801" s="15" t="inlineStr">
        <is>
          <t>Grown-up zero-cal citrus.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355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Fresca</t>
        </is>
      </c>
      <c r="B802" s="15" t="inlineStr">
        <is>
          <t>Fresca Sparkling | Black Cherry | single 355mL</t>
        </is>
      </c>
      <c r="C802" s="15" t="inlineStr">
        <is>
          <t>5) Sparkling water &amp; soda</t>
        </is>
      </c>
      <c r="D802" s="15" t="inlineStr">
        <is>
          <t>355 mL can</t>
        </is>
      </c>
      <c r="E802" s="16" t="n">
        <v>1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Black Cherry</t>
        </is>
      </c>
      <c r="P802" s="16" t="n">
        <v>0</v>
      </c>
      <c r="Q802" s="16" t="n">
        <v>35</v>
      </c>
      <c r="R802" s="15" t="inlineStr">
        <is>
          <t>Not listed</t>
        </is>
      </c>
      <c r="S802" s="16" t="n">
        <v>0</v>
      </c>
      <c r="T802" s="16" t="n">
        <v>0</v>
      </c>
      <c r="U802" s="15" t="inlineStr">
        <is>
          <t>Aspartame + acesulfame-K</t>
        </is>
      </c>
      <c r="V802" s="15" t="inlineStr">
        <is>
          <t>Zero sugar grapefruit-citrus</t>
        </is>
      </c>
      <c r="W802" s="19" t="n"/>
      <c r="X802" s="19" t="n"/>
      <c r="Y802" s="19" t="n"/>
      <c r="Z802" s="19" t="n"/>
      <c r="AA802" s="15" t="inlineStr">
        <is>
          <t>Medium</t>
        </is>
      </c>
      <c r="AB802" s="15" t="inlineStr">
        <is>
          <t>Cult zero-cal soda</t>
        </is>
      </c>
      <c r="AC802" s="15" t="inlineStr">
        <is>
          <t>Zero-calorie citrus soda</t>
        </is>
      </c>
      <c r="AD802" s="15" t="inlineStr">
        <is>
          <t>Grown-up zero-cal citrus.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355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Fresca</t>
        </is>
      </c>
      <c r="B803" s="15" t="inlineStr">
        <is>
          <t>Fresca Sparkling | Black Cherry | 8-pack 355mL</t>
        </is>
      </c>
      <c r="C803" s="15" t="inlineStr">
        <is>
          <t>5) Sparkling water &amp; soda</t>
        </is>
      </c>
      <c r="D803" s="15" t="inlineStr">
        <is>
          <t>355 mL can</t>
        </is>
      </c>
      <c r="E803" s="16" t="n">
        <v>8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Black Cherry</t>
        </is>
      </c>
      <c r="P803" s="16" t="n">
        <v>0</v>
      </c>
      <c r="Q803" s="16" t="n">
        <v>35</v>
      </c>
      <c r="R803" s="15" t="inlineStr">
        <is>
          <t>Not listed</t>
        </is>
      </c>
      <c r="S803" s="16" t="n">
        <v>0</v>
      </c>
      <c r="T803" s="16" t="n">
        <v>0</v>
      </c>
      <c r="U803" s="15" t="inlineStr">
        <is>
          <t>Aspartame + acesulfame-K</t>
        </is>
      </c>
      <c r="V803" s="15" t="inlineStr">
        <is>
          <t>Zero sugar grapefruit-citrus</t>
        </is>
      </c>
      <c r="W803" s="19" t="n"/>
      <c r="X803" s="19" t="n"/>
      <c r="Y803" s="19" t="n"/>
      <c r="Z803" s="19" t="n"/>
      <c r="AA803" s="15" t="inlineStr">
        <is>
          <t>Medium</t>
        </is>
      </c>
      <c r="AB803" s="15" t="inlineStr">
        <is>
          <t>Cult zero-cal soda</t>
        </is>
      </c>
      <c r="AC803" s="15" t="inlineStr">
        <is>
          <t>Zero-calorie citrus soda</t>
        </is>
      </c>
      <c r="AD803" s="15" t="inlineStr">
        <is>
          <t>Grown-up zero-cal citrus.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355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Fresca</t>
        </is>
      </c>
      <c r="B804" s="15" t="inlineStr">
        <is>
          <t>Fresca Sparkling | Black Cherry | 12-pack 355mL</t>
        </is>
      </c>
      <c r="C804" s="15" t="inlineStr">
        <is>
          <t>5) Sparkling water &amp; soda</t>
        </is>
      </c>
      <c r="D804" s="15" t="inlineStr">
        <is>
          <t>355 mL can</t>
        </is>
      </c>
      <c r="E804" s="16" t="n">
        <v>12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Black Cherry</t>
        </is>
      </c>
      <c r="P804" s="16" t="n">
        <v>0</v>
      </c>
      <c r="Q804" s="16" t="n">
        <v>35</v>
      </c>
      <c r="R804" s="15" t="inlineStr">
        <is>
          <t>Not listed</t>
        </is>
      </c>
      <c r="S804" s="16" t="n">
        <v>0</v>
      </c>
      <c r="T804" s="16" t="n">
        <v>0</v>
      </c>
      <c r="U804" s="15" t="inlineStr">
        <is>
          <t>Aspartame + acesulfame-K</t>
        </is>
      </c>
      <c r="V804" s="15" t="inlineStr">
        <is>
          <t>Zero sugar grapefruit-citrus</t>
        </is>
      </c>
      <c r="W804" s="19" t="n"/>
      <c r="X804" s="19" t="n"/>
      <c r="Y804" s="19" t="n"/>
      <c r="Z804" s="19" t="n"/>
      <c r="AA804" s="15" t="inlineStr">
        <is>
          <t>Medium</t>
        </is>
      </c>
      <c r="AB804" s="15" t="inlineStr">
        <is>
          <t>Cult zero-cal soda</t>
        </is>
      </c>
      <c r="AC804" s="15" t="inlineStr">
        <is>
          <t>Zero-calorie citrus soda</t>
        </is>
      </c>
      <c r="AD804" s="15" t="inlineStr">
        <is>
          <t>Grown-up zero-cal citrus.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355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Fresca</t>
        </is>
      </c>
      <c r="B805" s="15" t="inlineStr">
        <is>
          <t>Fresca Sparkling | Black Cherry | 15-pack 355mL</t>
        </is>
      </c>
      <c r="C805" s="15" t="inlineStr">
        <is>
          <t>5) Sparkling water &amp; soda</t>
        </is>
      </c>
      <c r="D805" s="15" t="inlineStr">
        <is>
          <t>355 mL can</t>
        </is>
      </c>
      <c r="E805" s="16" t="n">
        <v>15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Black Cherry</t>
        </is>
      </c>
      <c r="P805" s="16" t="n">
        <v>0</v>
      </c>
      <c r="Q805" s="16" t="n">
        <v>35</v>
      </c>
      <c r="R805" s="15" t="inlineStr">
        <is>
          <t>Not listed</t>
        </is>
      </c>
      <c r="S805" s="16" t="n">
        <v>0</v>
      </c>
      <c r="T805" s="16" t="n">
        <v>0</v>
      </c>
      <c r="U805" s="15" t="inlineStr">
        <is>
          <t>Aspartame + acesulfame-K</t>
        </is>
      </c>
      <c r="V805" s="15" t="inlineStr">
        <is>
          <t>Zero sugar grapefruit-citrus</t>
        </is>
      </c>
      <c r="W805" s="19" t="n"/>
      <c r="X805" s="19" t="n"/>
      <c r="Y805" s="19" t="n"/>
      <c r="Z805" s="19" t="n"/>
      <c r="AA805" s="15" t="inlineStr">
        <is>
          <t>Medium</t>
        </is>
      </c>
      <c r="AB805" s="15" t="inlineStr">
        <is>
          <t>Cult zero-cal soda</t>
        </is>
      </c>
      <c r="AC805" s="15" t="inlineStr">
        <is>
          <t>Zero-calorie citrus soda</t>
        </is>
      </c>
      <c r="AD805" s="15" t="inlineStr">
        <is>
          <t>Grown-up zero-cal citrus.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355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Fresca</t>
        </is>
      </c>
      <c r="B806" s="15" t="inlineStr">
        <is>
          <t>Fresca Sparkling | Black Cherry | 18-pack 355mL</t>
        </is>
      </c>
      <c r="C806" s="15" t="inlineStr">
        <is>
          <t>5) Sparkling water &amp; soda</t>
        </is>
      </c>
      <c r="D806" s="15" t="inlineStr">
        <is>
          <t>355 mL can</t>
        </is>
      </c>
      <c r="E806" s="16" t="n">
        <v>18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Black Cherry</t>
        </is>
      </c>
      <c r="P806" s="16" t="n">
        <v>0</v>
      </c>
      <c r="Q806" s="16" t="n">
        <v>35</v>
      </c>
      <c r="R806" s="15" t="inlineStr">
        <is>
          <t>Not listed</t>
        </is>
      </c>
      <c r="S806" s="16" t="n">
        <v>0</v>
      </c>
      <c r="T806" s="16" t="n">
        <v>0</v>
      </c>
      <c r="U806" s="15" t="inlineStr">
        <is>
          <t>Aspartame + acesulfame-K</t>
        </is>
      </c>
      <c r="V806" s="15" t="inlineStr">
        <is>
          <t>Zero sugar grapefruit-citrus</t>
        </is>
      </c>
      <c r="W806" s="19" t="n"/>
      <c r="X806" s="19" t="n"/>
      <c r="Y806" s="19" t="n"/>
      <c r="Z806" s="19" t="n"/>
      <c r="AA806" s="15" t="inlineStr">
        <is>
          <t>Medium</t>
        </is>
      </c>
      <c r="AB806" s="15" t="inlineStr">
        <is>
          <t>Cult zero-cal soda</t>
        </is>
      </c>
      <c r="AC806" s="15" t="inlineStr">
        <is>
          <t>Zero-calorie citrus soda</t>
        </is>
      </c>
      <c r="AD806" s="15" t="inlineStr">
        <is>
          <t>Grown-up zero-cal citrus.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355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Fresca</t>
        </is>
      </c>
      <c r="B807" s="15" t="inlineStr">
        <is>
          <t>Fresca Sparkling | Black Cherry | 24-pack 355mL</t>
        </is>
      </c>
      <c r="C807" s="15" t="inlineStr">
        <is>
          <t>5) Sparkling water &amp; soda</t>
        </is>
      </c>
      <c r="D807" s="15" t="inlineStr">
        <is>
          <t>355 mL can</t>
        </is>
      </c>
      <c r="E807" s="16" t="n">
        <v>24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Black Cherry</t>
        </is>
      </c>
      <c r="P807" s="16" t="n">
        <v>0</v>
      </c>
      <c r="Q807" s="16" t="n">
        <v>35</v>
      </c>
      <c r="R807" s="15" t="inlineStr">
        <is>
          <t>Not listed</t>
        </is>
      </c>
      <c r="S807" s="16" t="n">
        <v>0</v>
      </c>
      <c r="T807" s="16" t="n">
        <v>0</v>
      </c>
      <c r="U807" s="15" t="inlineStr">
        <is>
          <t>Aspartame + acesulfame-K</t>
        </is>
      </c>
      <c r="V807" s="15" t="inlineStr">
        <is>
          <t>Zero sugar grapefruit-citrus</t>
        </is>
      </c>
      <c r="W807" s="19" t="n"/>
      <c r="X807" s="19" t="n"/>
      <c r="Y807" s="19" t="n"/>
      <c r="Z807" s="19" t="n"/>
      <c r="AA807" s="15" t="inlineStr">
        <is>
          <t>Medium</t>
        </is>
      </c>
      <c r="AB807" s="15" t="inlineStr">
        <is>
          <t>Cult zero-cal soda</t>
        </is>
      </c>
      <c r="AC807" s="15" t="inlineStr">
        <is>
          <t>Zero-calorie citrus soda</t>
        </is>
      </c>
      <c r="AD807" s="15" t="inlineStr">
        <is>
          <t>Grown-up zero-cal citrus.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355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Fresca</t>
        </is>
      </c>
      <c r="B808" s="15" t="inlineStr">
        <is>
          <t>Fresca Sparkling | Peach | single 355mL</t>
        </is>
      </c>
      <c r="C808" s="15" t="inlineStr">
        <is>
          <t>5) Sparkling water &amp; soda</t>
        </is>
      </c>
      <c r="D808" s="15" t="inlineStr">
        <is>
          <t>355 mL can</t>
        </is>
      </c>
      <c r="E808" s="16" t="n">
        <v>1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Peach</t>
        </is>
      </c>
      <c r="P808" s="16" t="n">
        <v>0</v>
      </c>
      <c r="Q808" s="16" t="n">
        <v>35</v>
      </c>
      <c r="R808" s="15" t="inlineStr">
        <is>
          <t>Not listed</t>
        </is>
      </c>
      <c r="S808" s="16" t="n">
        <v>0</v>
      </c>
      <c r="T808" s="16" t="n">
        <v>0</v>
      </c>
      <c r="U808" s="15" t="inlineStr">
        <is>
          <t>Aspartame + acesulfame-K</t>
        </is>
      </c>
      <c r="V808" s="15" t="inlineStr">
        <is>
          <t>Zero sugar grapefruit-citrus</t>
        </is>
      </c>
      <c r="W808" s="19" t="n"/>
      <c r="X808" s="19" t="n"/>
      <c r="Y808" s="19" t="n"/>
      <c r="Z808" s="19" t="n"/>
      <c r="AA808" s="15" t="inlineStr">
        <is>
          <t>Medium</t>
        </is>
      </c>
      <c r="AB808" s="15" t="inlineStr">
        <is>
          <t>Cult zero-cal soda</t>
        </is>
      </c>
      <c r="AC808" s="15" t="inlineStr">
        <is>
          <t>Zero-calorie citrus soda</t>
        </is>
      </c>
      <c r="AD808" s="15" t="inlineStr">
        <is>
          <t>Grown-up zero-cal citrus.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355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Fresca</t>
        </is>
      </c>
      <c r="B809" s="15" t="inlineStr">
        <is>
          <t>Fresca Sparkling | Peach | 8-pack 355mL</t>
        </is>
      </c>
      <c r="C809" s="15" t="inlineStr">
        <is>
          <t>5) Sparkling water &amp; soda</t>
        </is>
      </c>
      <c r="D809" s="15" t="inlineStr">
        <is>
          <t>355 mL can</t>
        </is>
      </c>
      <c r="E809" s="16" t="n">
        <v>8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Peach</t>
        </is>
      </c>
      <c r="P809" s="16" t="n">
        <v>0</v>
      </c>
      <c r="Q809" s="16" t="n">
        <v>35</v>
      </c>
      <c r="R809" s="15" t="inlineStr">
        <is>
          <t>Not listed</t>
        </is>
      </c>
      <c r="S809" s="16" t="n">
        <v>0</v>
      </c>
      <c r="T809" s="16" t="n">
        <v>0</v>
      </c>
      <c r="U809" s="15" t="inlineStr">
        <is>
          <t>Aspartame + acesulfame-K</t>
        </is>
      </c>
      <c r="V809" s="15" t="inlineStr">
        <is>
          <t>Zero sugar grapefruit-citrus</t>
        </is>
      </c>
      <c r="W809" s="19" t="n"/>
      <c r="X809" s="19" t="n"/>
      <c r="Y809" s="19" t="n"/>
      <c r="Z809" s="19" t="n"/>
      <c r="AA809" s="15" t="inlineStr">
        <is>
          <t>Medium</t>
        </is>
      </c>
      <c r="AB809" s="15" t="inlineStr">
        <is>
          <t>Cult zero-cal soda</t>
        </is>
      </c>
      <c r="AC809" s="15" t="inlineStr">
        <is>
          <t>Zero-calorie citrus soda</t>
        </is>
      </c>
      <c r="AD809" s="15" t="inlineStr">
        <is>
          <t>Grown-up zero-cal citrus.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355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Fresca</t>
        </is>
      </c>
      <c r="B810" s="15" t="inlineStr">
        <is>
          <t>Fresca Sparkling | Peach | 12-pack 355mL</t>
        </is>
      </c>
      <c r="C810" s="15" t="inlineStr">
        <is>
          <t>5) Sparkling water &amp; soda</t>
        </is>
      </c>
      <c r="D810" s="15" t="inlineStr">
        <is>
          <t>355 mL can</t>
        </is>
      </c>
      <c r="E810" s="16" t="n">
        <v>12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Peach</t>
        </is>
      </c>
      <c r="P810" s="16" t="n">
        <v>0</v>
      </c>
      <c r="Q810" s="16" t="n">
        <v>35</v>
      </c>
      <c r="R810" s="15" t="inlineStr">
        <is>
          <t>Not listed</t>
        </is>
      </c>
      <c r="S810" s="16" t="n">
        <v>0</v>
      </c>
      <c r="T810" s="16" t="n">
        <v>0</v>
      </c>
      <c r="U810" s="15" t="inlineStr">
        <is>
          <t>Aspartame + acesulfame-K</t>
        </is>
      </c>
      <c r="V810" s="15" t="inlineStr">
        <is>
          <t>Zero sugar grapefruit-citrus</t>
        </is>
      </c>
      <c r="W810" s="19" t="n"/>
      <c r="X810" s="19" t="n"/>
      <c r="Y810" s="19" t="n"/>
      <c r="Z810" s="19" t="n"/>
      <c r="AA810" s="15" t="inlineStr">
        <is>
          <t>Medium</t>
        </is>
      </c>
      <c r="AB810" s="15" t="inlineStr">
        <is>
          <t>Cult zero-cal soda</t>
        </is>
      </c>
      <c r="AC810" s="15" t="inlineStr">
        <is>
          <t>Zero-calorie citrus soda</t>
        </is>
      </c>
      <c r="AD810" s="15" t="inlineStr">
        <is>
          <t>Grown-up zero-cal citrus.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355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Fresca</t>
        </is>
      </c>
      <c r="B811" s="15" t="inlineStr">
        <is>
          <t>Fresca Sparkling | Peach | 15-pack 355mL</t>
        </is>
      </c>
      <c r="C811" s="15" t="inlineStr">
        <is>
          <t>5) Sparkling water &amp; soda</t>
        </is>
      </c>
      <c r="D811" s="15" t="inlineStr">
        <is>
          <t>355 mL can</t>
        </is>
      </c>
      <c r="E811" s="16" t="n">
        <v>15</v>
      </c>
      <c r="F811" s="17" t="n"/>
      <c r="G811" s="18">
        <f>IF(AND(ISNUMBER($F811),ISNUMBER($E811),$E811&lt;&gt;0),$F811/$E811,"")</f>
        <v/>
      </c>
      <c r="H811" s="18">
        <f>IF(AND(ISNUMBER($F811),ISNUMBER($AL811),ISNUMBER($E811),($AL811*$E811)&lt;&gt;0),$F811/($AL811*$E811)*100,"")</f>
        <v/>
      </c>
      <c r="I811" s="19" t="n"/>
      <c r="J811" s="20" t="n"/>
      <c r="K811" s="18">
        <f>IF(AND(ISNUMBER($F811),ISNUMBER($J811)),$F811*(1-$J811),"")</f>
        <v/>
      </c>
      <c r="L811" s="19" t="n"/>
      <c r="M811" s="19" t="n"/>
      <c r="N811" s="18">
        <f>IF(ISNUMBER($F811),($F811-IF(ISNUMBER($AM811),$AM811,0))*(1-IF(ISNUMBER($J811),$J811,0)),"")</f>
        <v/>
      </c>
      <c r="O811" s="15" t="inlineStr">
        <is>
          <t>Peach</t>
        </is>
      </c>
      <c r="P811" s="16" t="n">
        <v>0</v>
      </c>
      <c r="Q811" s="16" t="n">
        <v>35</v>
      </c>
      <c r="R811" s="15" t="inlineStr">
        <is>
          <t>Not listed</t>
        </is>
      </c>
      <c r="S811" s="16" t="n">
        <v>0</v>
      </c>
      <c r="T811" s="16" t="n">
        <v>0</v>
      </c>
      <c r="U811" s="15" t="inlineStr">
        <is>
          <t>Aspartame + acesulfame-K</t>
        </is>
      </c>
      <c r="V811" s="15" t="inlineStr">
        <is>
          <t>Zero sugar grapefruit-citrus</t>
        </is>
      </c>
      <c r="W811" s="19" t="n"/>
      <c r="X811" s="19" t="n"/>
      <c r="Y811" s="19" t="n"/>
      <c r="Z811" s="19" t="n"/>
      <c r="AA811" s="15" t="inlineStr">
        <is>
          <t>Medium</t>
        </is>
      </c>
      <c r="AB811" s="15" t="inlineStr">
        <is>
          <t>Cult zero-cal soda</t>
        </is>
      </c>
      <c r="AC811" s="15" t="inlineStr">
        <is>
          <t>Zero-calorie citrus soda</t>
        </is>
      </c>
      <c r="AD811" s="15" t="inlineStr">
        <is>
          <t>Grown-up zero-cal citrus.</t>
        </is>
      </c>
      <c r="AE811" s="19" t="n"/>
      <c r="AF811" s="21">
        <f>IF(AND(ISNUMBER($P811),ISNUMBER($AL811),$AL811&lt;&gt;0),ROUND($P811/$AL811*100,1),"")</f>
        <v/>
      </c>
      <c r="AG811" s="22">
        <f>IF(AND(ISNUMBER($S811),ISNUMBER($AL811),$AL811&lt;&gt;0),ROUND($S811/$AL811*100,2),"")</f>
        <v/>
      </c>
      <c r="AH811" s="21">
        <f>IF(AND(ISNUMBER($Q811),ISNUMBER($AL811),$AL811&lt;&gt;0),ROUND($Q811/$AL811*100,1),"")</f>
        <v/>
      </c>
      <c r="AI811" s="16">
        <f>IF(ISNUMBER($S811),IF($S811&lt;=1,"Yes","No"),"n/a")</f>
        <v/>
      </c>
      <c r="AJ811" s="16">
        <f>IF(ISNUMBER($S811),ROUND(MAX(0,MIN(100,100-$S811*2.5-IF(ISNUMBER($T811),$T811,0)*0.12+IF($S811&lt;=1,12,0))),0),"")</f>
        <v/>
      </c>
      <c r="AK811" s="16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16" t="n">
        <v>355</v>
      </c>
      <c r="AM811" s="17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Fresca</t>
        </is>
      </c>
      <c r="B812" s="15" t="inlineStr">
        <is>
          <t>Fresca Sparkling | Peach | 18-pack 355mL</t>
        </is>
      </c>
      <c r="C812" s="15" t="inlineStr">
        <is>
          <t>5) Sparkling water &amp; soda</t>
        </is>
      </c>
      <c r="D812" s="15" t="inlineStr">
        <is>
          <t>355 mL can</t>
        </is>
      </c>
      <c r="E812" s="16" t="n">
        <v>18</v>
      </c>
      <c r="F812" s="17" t="n"/>
      <c r="G812" s="18">
        <f>IF(AND(ISNUMBER($F812),ISNUMBER($E812),$E812&lt;&gt;0),$F812/$E812,"")</f>
        <v/>
      </c>
      <c r="H812" s="18">
        <f>IF(AND(ISNUMBER($F812),ISNUMBER($AL812),ISNUMBER($E812),($AL812*$E812)&lt;&gt;0),$F812/($AL812*$E812)*100,"")</f>
        <v/>
      </c>
      <c r="I812" s="19" t="n"/>
      <c r="J812" s="20" t="n"/>
      <c r="K812" s="18">
        <f>IF(AND(ISNUMBER($F812),ISNUMBER($J812)),$F812*(1-$J812),"")</f>
        <v/>
      </c>
      <c r="L812" s="19" t="n"/>
      <c r="M812" s="19" t="n"/>
      <c r="N812" s="18">
        <f>IF(ISNUMBER($F812),($F812-IF(ISNUMBER($AM812),$AM812,0))*(1-IF(ISNUMBER($J812),$J812,0)),"")</f>
        <v/>
      </c>
      <c r="O812" s="15" t="inlineStr">
        <is>
          <t>Peach</t>
        </is>
      </c>
      <c r="P812" s="16" t="n">
        <v>0</v>
      </c>
      <c r="Q812" s="16" t="n">
        <v>35</v>
      </c>
      <c r="R812" s="15" t="inlineStr">
        <is>
          <t>Not listed</t>
        </is>
      </c>
      <c r="S812" s="16" t="n">
        <v>0</v>
      </c>
      <c r="T812" s="16" t="n">
        <v>0</v>
      </c>
      <c r="U812" s="15" t="inlineStr">
        <is>
          <t>Aspartame + acesulfame-K</t>
        </is>
      </c>
      <c r="V812" s="15" t="inlineStr">
        <is>
          <t>Zero sugar grapefruit-citrus</t>
        </is>
      </c>
      <c r="W812" s="19" t="n"/>
      <c r="X812" s="19" t="n"/>
      <c r="Y812" s="19" t="n"/>
      <c r="Z812" s="19" t="n"/>
      <c r="AA812" s="15" t="inlineStr">
        <is>
          <t>Medium</t>
        </is>
      </c>
      <c r="AB812" s="15" t="inlineStr">
        <is>
          <t>Cult zero-cal soda</t>
        </is>
      </c>
      <c r="AC812" s="15" t="inlineStr">
        <is>
          <t>Zero-calorie citrus soda</t>
        </is>
      </c>
      <c r="AD812" s="15" t="inlineStr">
        <is>
          <t>Grown-up zero-cal citrus.</t>
        </is>
      </c>
      <c r="AE812" s="19" t="n"/>
      <c r="AF812" s="21">
        <f>IF(AND(ISNUMBER($P812),ISNUMBER($AL812),$AL812&lt;&gt;0),ROUND($P812/$AL812*100,1),"")</f>
        <v/>
      </c>
      <c r="AG812" s="22">
        <f>IF(AND(ISNUMBER($S812),ISNUMBER($AL812),$AL812&lt;&gt;0),ROUND($S812/$AL812*100,2),"")</f>
        <v/>
      </c>
      <c r="AH812" s="21">
        <f>IF(AND(ISNUMBER($Q812),ISNUMBER($AL812),$AL812&lt;&gt;0),ROUND($Q812/$AL812*100,1),"")</f>
        <v/>
      </c>
      <c r="AI812" s="16">
        <f>IF(ISNUMBER($S812),IF($S812&lt;=1,"Yes","No"),"n/a")</f>
        <v/>
      </c>
      <c r="AJ812" s="16">
        <f>IF(ISNUMBER($S812),ROUND(MAX(0,MIN(100,100-$S812*2.5-IF(ISNUMBER($T812),$T812,0)*0.12+IF($S812&lt;=1,12,0))),0),"")</f>
        <v/>
      </c>
      <c r="AK812" s="16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16" t="n">
        <v>355</v>
      </c>
      <c r="AM812" s="17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Fresca</t>
        </is>
      </c>
      <c r="B813" s="15" t="inlineStr">
        <is>
          <t>Fresca Sparkling | Peach | 24-pack 355mL</t>
        </is>
      </c>
      <c r="C813" s="15" t="inlineStr">
        <is>
          <t>5) Sparkling water &amp; soda</t>
        </is>
      </c>
      <c r="D813" s="15" t="inlineStr">
        <is>
          <t>355 mL can</t>
        </is>
      </c>
      <c r="E813" s="16" t="n">
        <v>24</v>
      </c>
      <c r="F813" s="17" t="n"/>
      <c r="G813" s="18">
        <f>IF(AND(ISNUMBER($F813),ISNUMBER($E813),$E813&lt;&gt;0),$F813/$E813,"")</f>
        <v/>
      </c>
      <c r="H813" s="18">
        <f>IF(AND(ISNUMBER($F813),ISNUMBER($AL813),ISNUMBER($E813),($AL813*$E813)&lt;&gt;0),$F813/($AL813*$E813)*100,"")</f>
        <v/>
      </c>
      <c r="I813" s="19" t="n"/>
      <c r="J813" s="20" t="n"/>
      <c r="K813" s="18">
        <f>IF(AND(ISNUMBER($F813),ISNUMBER($J813)),$F813*(1-$J813),"")</f>
        <v/>
      </c>
      <c r="L813" s="19" t="n"/>
      <c r="M813" s="19" t="n"/>
      <c r="N813" s="18">
        <f>IF(ISNUMBER($F813),($F813-IF(ISNUMBER($AM813),$AM813,0))*(1-IF(ISNUMBER($J813),$J813,0)),"")</f>
        <v/>
      </c>
      <c r="O813" s="15" t="inlineStr">
        <is>
          <t>Peach</t>
        </is>
      </c>
      <c r="P813" s="16" t="n">
        <v>0</v>
      </c>
      <c r="Q813" s="16" t="n">
        <v>35</v>
      </c>
      <c r="R813" s="15" t="inlineStr">
        <is>
          <t>Not listed</t>
        </is>
      </c>
      <c r="S813" s="16" t="n">
        <v>0</v>
      </c>
      <c r="T813" s="16" t="n">
        <v>0</v>
      </c>
      <c r="U813" s="15" t="inlineStr">
        <is>
          <t>Aspartame + acesulfame-K</t>
        </is>
      </c>
      <c r="V813" s="15" t="inlineStr">
        <is>
          <t>Zero sugar grapefruit-citrus</t>
        </is>
      </c>
      <c r="W813" s="19" t="n"/>
      <c r="X813" s="19" t="n"/>
      <c r="Y813" s="19" t="n"/>
      <c r="Z813" s="19" t="n"/>
      <c r="AA813" s="15" t="inlineStr">
        <is>
          <t>Medium</t>
        </is>
      </c>
      <c r="AB813" s="15" t="inlineStr">
        <is>
          <t>Cult zero-cal soda</t>
        </is>
      </c>
      <c r="AC813" s="15" t="inlineStr">
        <is>
          <t>Zero-calorie citrus soda</t>
        </is>
      </c>
      <c r="AD813" s="15" t="inlineStr">
        <is>
          <t>Grown-up zero-cal citrus.</t>
        </is>
      </c>
      <c r="AE813" s="19" t="n"/>
      <c r="AF813" s="21">
        <f>IF(AND(ISNUMBER($P813),ISNUMBER($AL813),$AL813&lt;&gt;0),ROUND($P813/$AL813*100,1),"")</f>
        <v/>
      </c>
      <c r="AG813" s="22">
        <f>IF(AND(ISNUMBER($S813),ISNUMBER($AL813),$AL813&lt;&gt;0),ROUND($S813/$AL813*100,2),"")</f>
        <v/>
      </c>
      <c r="AH813" s="21">
        <f>IF(AND(ISNUMBER($Q813),ISNUMBER($AL813),$AL813&lt;&gt;0),ROUND($Q813/$AL813*100,1),"")</f>
        <v/>
      </c>
      <c r="AI813" s="16">
        <f>IF(ISNUMBER($S813),IF($S813&lt;=1,"Yes","No"),"n/a")</f>
        <v/>
      </c>
      <c r="AJ813" s="16">
        <f>IF(ISNUMBER($S813),ROUND(MAX(0,MIN(100,100-$S813*2.5-IF(ISNUMBER($T813),$T813,0)*0.12+IF($S813&lt;=1,12,0))),0),"")</f>
        <v/>
      </c>
      <c r="AK813" s="16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16" t="n">
        <v>355</v>
      </c>
      <c r="AM813" s="17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Sunkist</t>
        </is>
      </c>
      <c r="B814" s="15" t="inlineStr">
        <is>
          <t>Sunkist Orange | Orange | single 355mL</t>
        </is>
      </c>
      <c r="C814" s="15" t="inlineStr">
        <is>
          <t>5) Sparkling water &amp; soda</t>
        </is>
      </c>
      <c r="D814" s="15" t="inlineStr">
        <is>
          <t>355 mL can</t>
        </is>
      </c>
      <c r="E814" s="16" t="n">
        <v>1</v>
      </c>
      <c r="F814" s="17" t="n"/>
      <c r="G814" s="18">
        <f>IF(AND(ISNUMBER($F814),ISNUMBER($E814),$E814&lt;&gt;0),$F814/$E814,"")</f>
        <v/>
      </c>
      <c r="H814" s="18">
        <f>IF(AND(ISNUMBER($F814),ISNUMBER($AL814),ISNUMBER($E814),($AL814*$E814)&lt;&gt;0),$F814/($AL814*$E814)*100,"")</f>
        <v/>
      </c>
      <c r="I814" s="19" t="n"/>
      <c r="J814" s="20" t="n"/>
      <c r="K814" s="18">
        <f>IF(AND(ISNUMBER($F814),ISNUMBER($J814)),$F814*(1-$J814),"")</f>
        <v/>
      </c>
      <c r="L814" s="19" t="n"/>
      <c r="M814" s="19" t="n"/>
      <c r="N814" s="18">
        <f>IF(ISNUMBER($F814),($F814-IF(ISNUMBER($AM814),$AM814,0))*(1-IF(ISNUMBER($J814),$J814,0)),"")</f>
        <v/>
      </c>
      <c r="O814" s="15" t="inlineStr">
        <is>
          <t>Orange</t>
        </is>
      </c>
      <c r="P814" s="16" t="n">
        <v>19</v>
      </c>
      <c r="Q814" s="16" t="n">
        <v>45</v>
      </c>
      <c r="R814" s="15" t="inlineStr">
        <is>
          <t>Not listed</t>
        </is>
      </c>
      <c r="S814" s="16" t="n">
        <v>51</v>
      </c>
      <c r="T814" s="16" t="n">
        <v>190</v>
      </c>
      <c r="U814" s="15" t="inlineStr">
        <is>
          <t>HFCS</t>
        </is>
      </c>
      <c r="V814" s="15" t="inlineStr">
        <is>
          <t>Bright orange soda</t>
        </is>
      </c>
      <c r="W814" s="19" t="n"/>
      <c r="X814" s="19" t="n"/>
      <c r="Y814" s="19" t="n"/>
      <c r="Z814" s="19" t="n"/>
      <c r="AA814" s="15" t="inlineStr">
        <is>
          <t>Medium</t>
        </is>
      </c>
      <c r="AB814" s="15" t="inlineStr">
        <is>
          <t>Legacy orange soda</t>
        </is>
      </c>
      <c r="AC814" s="15" t="inlineStr">
        <is>
          <t>Sweet bright orange soda</t>
        </is>
      </c>
      <c r="AD814" s="15" t="inlineStr">
        <is>
          <t>Big citrus flavour.</t>
        </is>
      </c>
      <c r="AE814" s="19" t="n"/>
      <c r="AF814" s="21">
        <f>IF(AND(ISNUMBER($P814),ISNUMBER($AL814),$AL814&lt;&gt;0),ROUND($P814/$AL814*100,1),"")</f>
        <v/>
      </c>
      <c r="AG814" s="22">
        <f>IF(AND(ISNUMBER($S814),ISNUMBER($AL814),$AL814&lt;&gt;0),ROUND($S814/$AL814*100,2),"")</f>
        <v/>
      </c>
      <c r="AH814" s="21">
        <f>IF(AND(ISNUMBER($Q814),ISNUMBER($AL814),$AL814&lt;&gt;0),ROUND($Q814/$AL814*100,1),"")</f>
        <v/>
      </c>
      <c r="AI814" s="16">
        <f>IF(ISNUMBER($S814),IF($S814&lt;=1,"Yes","No"),"n/a")</f>
        <v/>
      </c>
      <c r="AJ814" s="16">
        <f>IF(ISNUMBER($S814),ROUND(MAX(0,MIN(100,100-$S814*2.5-IF(ISNUMBER($T814),$T814,0)*0.12+IF($S814&lt;=1,12,0))),0),"")</f>
        <v/>
      </c>
      <c r="AK814" s="16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16" t="n">
        <v>355</v>
      </c>
      <c r="AM814" s="17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Sunkist</t>
        </is>
      </c>
      <c r="B815" s="15" t="inlineStr">
        <is>
          <t>Sunkist Orange | Orange | 8-pack 355mL</t>
        </is>
      </c>
      <c r="C815" s="15" t="inlineStr">
        <is>
          <t>5) Sparkling water &amp; soda</t>
        </is>
      </c>
      <c r="D815" s="15" t="inlineStr">
        <is>
          <t>355 mL can</t>
        </is>
      </c>
      <c r="E815" s="16" t="n">
        <v>8</v>
      </c>
      <c r="F815" s="17" t="n"/>
      <c r="G815" s="18">
        <f>IF(AND(ISNUMBER($F815),ISNUMBER($E815),$E815&lt;&gt;0),$F815/$E815,"")</f>
        <v/>
      </c>
      <c r="H815" s="18">
        <f>IF(AND(ISNUMBER($F815),ISNUMBER($AL815),ISNUMBER($E815),($AL815*$E815)&lt;&gt;0),$F815/($AL815*$E815)*100,"")</f>
        <v/>
      </c>
      <c r="I815" s="19" t="n"/>
      <c r="J815" s="20" t="n"/>
      <c r="K815" s="18">
        <f>IF(AND(ISNUMBER($F815),ISNUMBER($J815)),$F815*(1-$J815),"")</f>
        <v/>
      </c>
      <c r="L815" s="19" t="n"/>
      <c r="M815" s="19" t="n"/>
      <c r="N815" s="18">
        <f>IF(ISNUMBER($F815),($F815-IF(ISNUMBER($AM815),$AM815,0))*(1-IF(ISNUMBER($J815),$J815,0)),"")</f>
        <v/>
      </c>
      <c r="O815" s="15" t="inlineStr">
        <is>
          <t>Orange</t>
        </is>
      </c>
      <c r="P815" s="16" t="n">
        <v>19</v>
      </c>
      <c r="Q815" s="16" t="n">
        <v>45</v>
      </c>
      <c r="R815" s="15" t="inlineStr">
        <is>
          <t>Not listed</t>
        </is>
      </c>
      <c r="S815" s="16" t="n">
        <v>51</v>
      </c>
      <c r="T815" s="16" t="n">
        <v>190</v>
      </c>
      <c r="U815" s="15" t="inlineStr">
        <is>
          <t>HFCS</t>
        </is>
      </c>
      <c r="V815" s="15" t="inlineStr">
        <is>
          <t>Bright orange soda</t>
        </is>
      </c>
      <c r="W815" s="19" t="n"/>
      <c r="X815" s="19" t="n"/>
      <c r="Y815" s="19" t="n"/>
      <c r="Z815" s="19" t="n"/>
      <c r="AA815" s="15" t="inlineStr">
        <is>
          <t>Medium</t>
        </is>
      </c>
      <c r="AB815" s="15" t="inlineStr">
        <is>
          <t>Legacy orange soda</t>
        </is>
      </c>
      <c r="AC815" s="15" t="inlineStr">
        <is>
          <t>Sweet bright orange soda</t>
        </is>
      </c>
      <c r="AD815" s="15" t="inlineStr">
        <is>
          <t>Big citrus flavour.</t>
        </is>
      </c>
      <c r="AE815" s="19" t="n"/>
      <c r="AF815" s="21">
        <f>IF(AND(ISNUMBER($P815),ISNUMBER($AL815),$AL815&lt;&gt;0),ROUND($P815/$AL815*100,1),"")</f>
        <v/>
      </c>
      <c r="AG815" s="22">
        <f>IF(AND(ISNUMBER($S815),ISNUMBER($AL815),$AL815&lt;&gt;0),ROUND($S815/$AL815*100,2),"")</f>
        <v/>
      </c>
      <c r="AH815" s="21">
        <f>IF(AND(ISNUMBER($Q815),ISNUMBER($AL815),$AL815&lt;&gt;0),ROUND($Q815/$AL815*100,1),"")</f>
        <v/>
      </c>
      <c r="AI815" s="16">
        <f>IF(ISNUMBER($S815),IF($S815&lt;=1,"Yes","No"),"n/a")</f>
        <v/>
      </c>
      <c r="AJ815" s="16">
        <f>IF(ISNUMBER($S815),ROUND(MAX(0,MIN(100,100-$S815*2.5-IF(ISNUMBER($T815),$T815,0)*0.12+IF($S815&lt;=1,12,0))),0),"")</f>
        <v/>
      </c>
      <c r="AK815" s="16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16" t="n">
        <v>355</v>
      </c>
      <c r="AM815" s="17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Sunkist</t>
        </is>
      </c>
      <c r="B816" s="15" t="inlineStr">
        <is>
          <t>Sunkist Orange | Orange | 12-pack 355mL</t>
        </is>
      </c>
      <c r="C816" s="15" t="inlineStr">
        <is>
          <t>5) Sparkling water &amp; soda</t>
        </is>
      </c>
      <c r="D816" s="15" t="inlineStr">
        <is>
          <t>355 mL can</t>
        </is>
      </c>
      <c r="E816" s="16" t="n">
        <v>12</v>
      </c>
      <c r="F816" s="17" t="n"/>
      <c r="G816" s="18">
        <f>IF(AND(ISNUMBER($F816),ISNUMBER($E816),$E816&lt;&gt;0),$F816/$E816,"")</f>
        <v/>
      </c>
      <c r="H816" s="18">
        <f>IF(AND(ISNUMBER($F816),ISNUMBER($AL816),ISNUMBER($E816),($AL816*$E816)&lt;&gt;0),$F816/($AL816*$E816)*100,"")</f>
        <v/>
      </c>
      <c r="I816" s="19" t="n"/>
      <c r="J816" s="20" t="n"/>
      <c r="K816" s="18">
        <f>IF(AND(ISNUMBER($F816),ISNUMBER($J816)),$F816*(1-$J816),"")</f>
        <v/>
      </c>
      <c r="L816" s="19" t="n"/>
      <c r="M816" s="19" t="n"/>
      <c r="N816" s="18">
        <f>IF(ISNUMBER($F816),($F816-IF(ISNUMBER($AM816),$AM816,0))*(1-IF(ISNUMBER($J816),$J816,0)),"")</f>
        <v/>
      </c>
      <c r="O816" s="15" t="inlineStr">
        <is>
          <t>Orange</t>
        </is>
      </c>
      <c r="P816" s="16" t="n">
        <v>19</v>
      </c>
      <c r="Q816" s="16" t="n">
        <v>45</v>
      </c>
      <c r="R816" s="15" t="inlineStr">
        <is>
          <t>Not listed</t>
        </is>
      </c>
      <c r="S816" s="16" t="n">
        <v>51</v>
      </c>
      <c r="T816" s="16" t="n">
        <v>190</v>
      </c>
      <c r="U816" s="15" t="inlineStr">
        <is>
          <t>HFCS</t>
        </is>
      </c>
      <c r="V816" s="15" t="inlineStr">
        <is>
          <t>Bright orange soda</t>
        </is>
      </c>
      <c r="W816" s="19" t="n"/>
      <c r="X816" s="19" t="n"/>
      <c r="Y816" s="19" t="n"/>
      <c r="Z816" s="19" t="n"/>
      <c r="AA816" s="15" t="inlineStr">
        <is>
          <t>Medium</t>
        </is>
      </c>
      <c r="AB816" s="15" t="inlineStr">
        <is>
          <t>Legacy orange soda</t>
        </is>
      </c>
      <c r="AC816" s="15" t="inlineStr">
        <is>
          <t>Sweet bright orange soda</t>
        </is>
      </c>
      <c r="AD816" s="15" t="inlineStr">
        <is>
          <t>Big citrus flavour.</t>
        </is>
      </c>
      <c r="AE816" s="19" t="n"/>
      <c r="AF816" s="21">
        <f>IF(AND(ISNUMBER($P816),ISNUMBER($AL816),$AL816&lt;&gt;0),ROUND($P816/$AL816*100,1),"")</f>
        <v/>
      </c>
      <c r="AG816" s="22">
        <f>IF(AND(ISNUMBER($S816),ISNUMBER($AL816),$AL816&lt;&gt;0),ROUND($S816/$AL816*100,2),"")</f>
        <v/>
      </c>
      <c r="AH816" s="21">
        <f>IF(AND(ISNUMBER($Q816),ISNUMBER($AL816),$AL816&lt;&gt;0),ROUND($Q816/$AL816*100,1),"")</f>
        <v/>
      </c>
      <c r="AI816" s="16">
        <f>IF(ISNUMBER($S816),IF($S816&lt;=1,"Yes","No"),"n/a")</f>
        <v/>
      </c>
      <c r="AJ816" s="16">
        <f>IF(ISNUMBER($S816),ROUND(MAX(0,MIN(100,100-$S816*2.5-IF(ISNUMBER($T816),$T816,0)*0.12+IF($S816&lt;=1,12,0))),0),"")</f>
        <v/>
      </c>
      <c r="AK816" s="16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16" t="n">
        <v>355</v>
      </c>
      <c r="AM816" s="17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  <row r="817" ht="28" customHeight="1">
      <c r="A817" s="15" t="inlineStr">
        <is>
          <t>Sunkist</t>
        </is>
      </c>
      <c r="B817" s="15" t="inlineStr">
        <is>
          <t>Sunkist Orange | Orange | 15-pack 355mL</t>
        </is>
      </c>
      <c r="C817" s="15" t="inlineStr">
        <is>
          <t>5) Sparkling water &amp; soda</t>
        </is>
      </c>
      <c r="D817" s="15" t="inlineStr">
        <is>
          <t>355 mL can</t>
        </is>
      </c>
      <c r="E817" s="16" t="n">
        <v>15</v>
      </c>
      <c r="F817" s="17" t="n"/>
      <c r="G817" s="18">
        <f>IF(AND(ISNUMBER($F817),ISNUMBER($E817),$E817&lt;&gt;0),$F817/$E817,"")</f>
        <v/>
      </c>
      <c r="H817" s="18">
        <f>IF(AND(ISNUMBER($F817),ISNUMBER($AL817),ISNUMBER($E817),($AL817*$E817)&lt;&gt;0),$F817/($AL817*$E817)*100,"")</f>
        <v/>
      </c>
      <c r="I817" s="19" t="n"/>
      <c r="J817" s="20" t="n"/>
      <c r="K817" s="18">
        <f>IF(AND(ISNUMBER($F817),ISNUMBER($J817)),$F817*(1-$J817),"")</f>
        <v/>
      </c>
      <c r="L817" s="19" t="n"/>
      <c r="M817" s="19" t="n"/>
      <c r="N817" s="18">
        <f>IF(ISNUMBER($F817),($F817-IF(ISNUMBER($AM817),$AM817,0))*(1-IF(ISNUMBER($J817),$J817,0)),"")</f>
        <v/>
      </c>
      <c r="O817" s="15" t="inlineStr">
        <is>
          <t>Orange</t>
        </is>
      </c>
      <c r="P817" s="16" t="n">
        <v>19</v>
      </c>
      <c r="Q817" s="16" t="n">
        <v>45</v>
      </c>
      <c r="R817" s="15" t="inlineStr">
        <is>
          <t>Not listed</t>
        </is>
      </c>
      <c r="S817" s="16" t="n">
        <v>51</v>
      </c>
      <c r="T817" s="16" t="n">
        <v>190</v>
      </c>
      <c r="U817" s="15" t="inlineStr">
        <is>
          <t>HFCS</t>
        </is>
      </c>
      <c r="V817" s="15" t="inlineStr">
        <is>
          <t>Bright orange soda</t>
        </is>
      </c>
      <c r="W817" s="19" t="n"/>
      <c r="X817" s="19" t="n"/>
      <c r="Y817" s="19" t="n"/>
      <c r="Z817" s="19" t="n"/>
      <c r="AA817" s="15" t="inlineStr">
        <is>
          <t>Medium</t>
        </is>
      </c>
      <c r="AB817" s="15" t="inlineStr">
        <is>
          <t>Legacy orange soda</t>
        </is>
      </c>
      <c r="AC817" s="15" t="inlineStr">
        <is>
          <t>Sweet bright orange soda</t>
        </is>
      </c>
      <c r="AD817" s="15" t="inlineStr">
        <is>
          <t>Big citrus flavour.</t>
        </is>
      </c>
      <c r="AE817" s="19" t="n"/>
      <c r="AF817" s="21">
        <f>IF(AND(ISNUMBER($P817),ISNUMBER($AL817),$AL817&lt;&gt;0),ROUND($P817/$AL817*100,1),"")</f>
        <v/>
      </c>
      <c r="AG817" s="22">
        <f>IF(AND(ISNUMBER($S817),ISNUMBER($AL817),$AL817&lt;&gt;0),ROUND($S817/$AL817*100,2),"")</f>
        <v/>
      </c>
      <c r="AH817" s="21">
        <f>IF(AND(ISNUMBER($Q817),ISNUMBER($AL817),$AL817&lt;&gt;0),ROUND($Q817/$AL817*100,1),"")</f>
        <v/>
      </c>
      <c r="AI817" s="16">
        <f>IF(ISNUMBER($S817),IF($S817&lt;=1,"Yes","No"),"n/a")</f>
        <v/>
      </c>
      <c r="AJ817" s="16">
        <f>IF(ISNUMBER($S817),ROUND(MAX(0,MIN(100,100-$S817*2.5-IF(ISNUMBER($T817),$T817,0)*0.12+IF($S817&lt;=1,12,0))),0),"")</f>
        <v/>
      </c>
      <c r="AK817" s="16">
        <f>IF(ISNUMBER($Q817),IF($Q817&gt;=100,20,IF($Q817&gt;=30,10,0)),0)+IF(ISNUMBER($R817),IF($R817&gt;=100,20,0),0)+IF(ISNUMBER($P817),IF($P817&gt;=150,20,IF($P817&gt;=50,12,5)),0)+IF(ISNUMBER($S817),IF($S817&lt;=1,15,0),0)</f>
        <v/>
      </c>
      <c r="AL817" s="16" t="n">
        <v>355</v>
      </c>
      <c r="AM817" s="17" t="n"/>
      <c r="AN817" s="15" t="inlineStr">
        <is>
          <t>Secondary/approx; NOT verified on Amazon.ca</t>
        </is>
      </c>
      <c r="AO817" s="15" t="inlineStr">
        <is>
          <t>BLANK -&gt; requires live Amazon.ca capture</t>
        </is>
      </c>
      <c r="AP817" s="15" t="inlineStr">
        <is>
          <t>Unverified commercial data</t>
        </is>
      </c>
    </row>
    <row r="818" ht="28" customHeight="1">
      <c r="A818" s="15" t="inlineStr">
        <is>
          <t>Sunkist</t>
        </is>
      </c>
      <c r="B818" s="15" t="inlineStr">
        <is>
          <t>Sunkist Orange | Orange | 18-pack 355mL</t>
        </is>
      </c>
      <c r="C818" s="15" t="inlineStr">
        <is>
          <t>5) Sparkling water &amp; soda</t>
        </is>
      </c>
      <c r="D818" s="15" t="inlineStr">
        <is>
          <t>355 mL can</t>
        </is>
      </c>
      <c r="E818" s="16" t="n">
        <v>18</v>
      </c>
      <c r="F818" s="17" t="n"/>
      <c r="G818" s="18">
        <f>IF(AND(ISNUMBER($F818),ISNUMBER($E818),$E818&lt;&gt;0),$F818/$E818,"")</f>
        <v/>
      </c>
      <c r="H818" s="18">
        <f>IF(AND(ISNUMBER($F818),ISNUMBER($AL818),ISNUMBER($E818),($AL818*$E818)&lt;&gt;0),$F818/($AL818*$E818)*100,"")</f>
        <v/>
      </c>
      <c r="I818" s="19" t="n"/>
      <c r="J818" s="20" t="n"/>
      <c r="K818" s="18">
        <f>IF(AND(ISNUMBER($F818),ISNUMBER($J818)),$F818*(1-$J818),"")</f>
        <v/>
      </c>
      <c r="L818" s="19" t="n"/>
      <c r="M818" s="19" t="n"/>
      <c r="N818" s="18">
        <f>IF(ISNUMBER($F818),($F818-IF(ISNUMBER($AM818),$AM818,0))*(1-IF(ISNUMBER($J818),$J818,0)),"")</f>
        <v/>
      </c>
      <c r="O818" s="15" t="inlineStr">
        <is>
          <t>Orange</t>
        </is>
      </c>
      <c r="P818" s="16" t="n">
        <v>19</v>
      </c>
      <c r="Q818" s="16" t="n">
        <v>45</v>
      </c>
      <c r="R818" s="15" t="inlineStr">
        <is>
          <t>Not listed</t>
        </is>
      </c>
      <c r="S818" s="16" t="n">
        <v>51</v>
      </c>
      <c r="T818" s="16" t="n">
        <v>190</v>
      </c>
      <c r="U818" s="15" t="inlineStr">
        <is>
          <t>HFCS</t>
        </is>
      </c>
      <c r="V818" s="15" t="inlineStr">
        <is>
          <t>Bright orange soda</t>
        </is>
      </c>
      <c r="W818" s="19" t="n"/>
      <c r="X818" s="19" t="n"/>
      <c r="Y818" s="19" t="n"/>
      <c r="Z818" s="19" t="n"/>
      <c r="AA818" s="15" t="inlineStr">
        <is>
          <t>Medium</t>
        </is>
      </c>
      <c r="AB818" s="15" t="inlineStr">
        <is>
          <t>Legacy orange soda</t>
        </is>
      </c>
      <c r="AC818" s="15" t="inlineStr">
        <is>
          <t>Sweet bright orange soda</t>
        </is>
      </c>
      <c r="AD818" s="15" t="inlineStr">
        <is>
          <t>Big citrus flavour.</t>
        </is>
      </c>
      <c r="AE818" s="19" t="n"/>
      <c r="AF818" s="21">
        <f>IF(AND(ISNUMBER($P818),ISNUMBER($AL818),$AL818&lt;&gt;0),ROUND($P818/$AL818*100,1),"")</f>
        <v/>
      </c>
      <c r="AG818" s="22">
        <f>IF(AND(ISNUMBER($S818),ISNUMBER($AL818),$AL818&lt;&gt;0),ROUND($S818/$AL818*100,2),"")</f>
        <v/>
      </c>
      <c r="AH818" s="21">
        <f>IF(AND(ISNUMBER($Q818),ISNUMBER($AL818),$AL818&lt;&gt;0),ROUND($Q818/$AL818*100,1),"")</f>
        <v/>
      </c>
      <c r="AI818" s="16">
        <f>IF(ISNUMBER($S818),IF($S818&lt;=1,"Yes","No"),"n/a")</f>
        <v/>
      </c>
      <c r="AJ818" s="16">
        <f>IF(ISNUMBER($S818),ROUND(MAX(0,MIN(100,100-$S818*2.5-IF(ISNUMBER($T818),$T818,0)*0.12+IF($S818&lt;=1,12,0))),0),"")</f>
        <v/>
      </c>
      <c r="AK818" s="16">
        <f>IF(ISNUMBER($Q818),IF($Q818&gt;=100,20,IF($Q818&gt;=30,10,0)),0)+IF(ISNUMBER($R818),IF($R818&gt;=100,20,0),0)+IF(ISNUMBER($P818),IF($P818&gt;=150,20,IF($P818&gt;=50,12,5)),0)+IF(ISNUMBER($S818),IF($S818&lt;=1,15,0),0)</f>
        <v/>
      </c>
      <c r="AL818" s="16" t="n">
        <v>355</v>
      </c>
      <c r="AM818" s="17" t="n"/>
      <c r="AN818" s="15" t="inlineStr">
        <is>
          <t>Secondary/approx; NOT verified on Amazon.ca</t>
        </is>
      </c>
      <c r="AO818" s="15" t="inlineStr">
        <is>
          <t>BLANK -&gt; requires live Amazon.ca capture</t>
        </is>
      </c>
      <c r="AP818" s="15" t="inlineStr">
        <is>
          <t>Unverified commercial data</t>
        </is>
      </c>
    </row>
    <row r="819" ht="28" customHeight="1">
      <c r="A819" s="15" t="inlineStr">
        <is>
          <t>Sunkist</t>
        </is>
      </c>
      <c r="B819" s="15" t="inlineStr">
        <is>
          <t>Sunkist Orange | Orange | 24-pack 355mL</t>
        </is>
      </c>
      <c r="C819" s="15" t="inlineStr">
        <is>
          <t>5) Sparkling water &amp; soda</t>
        </is>
      </c>
      <c r="D819" s="15" t="inlineStr">
        <is>
          <t>355 mL can</t>
        </is>
      </c>
      <c r="E819" s="16" t="n">
        <v>24</v>
      </c>
      <c r="F819" s="17" t="n"/>
      <c r="G819" s="18">
        <f>IF(AND(ISNUMBER($F819),ISNUMBER($E819),$E819&lt;&gt;0),$F819/$E819,"")</f>
        <v/>
      </c>
      <c r="H819" s="18">
        <f>IF(AND(ISNUMBER($F819),ISNUMBER($AL819),ISNUMBER($E819),($AL819*$E819)&lt;&gt;0),$F819/($AL819*$E819)*100,"")</f>
        <v/>
      </c>
      <c r="I819" s="19" t="n"/>
      <c r="J819" s="20" t="n"/>
      <c r="K819" s="18">
        <f>IF(AND(ISNUMBER($F819),ISNUMBER($J819)),$F819*(1-$J819),"")</f>
        <v/>
      </c>
      <c r="L819" s="19" t="n"/>
      <c r="M819" s="19" t="n"/>
      <c r="N819" s="18">
        <f>IF(ISNUMBER($F819),($F819-IF(ISNUMBER($AM819),$AM819,0))*(1-IF(ISNUMBER($J819),$J819,0)),"")</f>
        <v/>
      </c>
      <c r="O819" s="15" t="inlineStr">
        <is>
          <t>Orange</t>
        </is>
      </c>
      <c r="P819" s="16" t="n">
        <v>19</v>
      </c>
      <c r="Q819" s="16" t="n">
        <v>45</v>
      </c>
      <c r="R819" s="15" t="inlineStr">
        <is>
          <t>Not listed</t>
        </is>
      </c>
      <c r="S819" s="16" t="n">
        <v>51</v>
      </c>
      <c r="T819" s="16" t="n">
        <v>190</v>
      </c>
      <c r="U819" s="15" t="inlineStr">
        <is>
          <t>HFCS</t>
        </is>
      </c>
      <c r="V819" s="15" t="inlineStr">
        <is>
          <t>Bright orange soda</t>
        </is>
      </c>
      <c r="W819" s="19" t="n"/>
      <c r="X819" s="19" t="n"/>
      <c r="Y819" s="19" t="n"/>
      <c r="Z819" s="19" t="n"/>
      <c r="AA819" s="15" t="inlineStr">
        <is>
          <t>Medium</t>
        </is>
      </c>
      <c r="AB819" s="15" t="inlineStr">
        <is>
          <t>Legacy orange soda</t>
        </is>
      </c>
      <c r="AC819" s="15" t="inlineStr">
        <is>
          <t>Sweet bright orange soda</t>
        </is>
      </c>
      <c r="AD819" s="15" t="inlineStr">
        <is>
          <t>Big citrus flavour.</t>
        </is>
      </c>
      <c r="AE819" s="19" t="n"/>
      <c r="AF819" s="21">
        <f>IF(AND(ISNUMBER($P819),ISNUMBER($AL819),$AL819&lt;&gt;0),ROUND($P819/$AL819*100,1),"")</f>
        <v/>
      </c>
      <c r="AG819" s="22">
        <f>IF(AND(ISNUMBER($S819),ISNUMBER($AL819),$AL819&lt;&gt;0),ROUND($S819/$AL819*100,2),"")</f>
        <v/>
      </c>
      <c r="AH819" s="21">
        <f>IF(AND(ISNUMBER($Q819),ISNUMBER($AL819),$AL819&lt;&gt;0),ROUND($Q819/$AL819*100,1),"")</f>
        <v/>
      </c>
      <c r="AI819" s="16">
        <f>IF(ISNUMBER($S819),IF($S819&lt;=1,"Yes","No"),"n/a")</f>
        <v/>
      </c>
      <c r="AJ819" s="16">
        <f>IF(ISNUMBER($S819),ROUND(MAX(0,MIN(100,100-$S819*2.5-IF(ISNUMBER($T819),$T819,0)*0.12+IF($S819&lt;=1,12,0))),0),"")</f>
        <v/>
      </c>
      <c r="AK819" s="16">
        <f>IF(ISNUMBER($Q819),IF($Q819&gt;=100,20,IF($Q819&gt;=30,10,0)),0)+IF(ISNUMBER($R819),IF($R819&gt;=100,20,0),0)+IF(ISNUMBER($P819),IF($P819&gt;=150,20,IF($P819&gt;=50,12,5)),0)+IF(ISNUMBER($S819),IF($S819&lt;=1,15,0),0)</f>
        <v/>
      </c>
      <c r="AL819" s="16" t="n">
        <v>355</v>
      </c>
      <c r="AM819" s="17" t="n"/>
      <c r="AN819" s="15" t="inlineStr">
        <is>
          <t>Secondary/approx; NOT verified on Amazon.ca</t>
        </is>
      </c>
      <c r="AO819" s="15" t="inlineStr">
        <is>
          <t>BLANK -&gt; requires live Amazon.ca capture</t>
        </is>
      </c>
      <c r="AP819" s="15" t="inlineStr">
        <is>
          <t>Unverified commercial data</t>
        </is>
      </c>
    </row>
    <row r="820" ht="28" customHeight="1">
      <c r="A820" s="15" t="inlineStr">
        <is>
          <t>Sunkist</t>
        </is>
      </c>
      <c r="B820" s="15" t="inlineStr">
        <is>
          <t>Sunkist Orange | Grape | single 355mL</t>
        </is>
      </c>
      <c r="C820" s="15" t="inlineStr">
        <is>
          <t>5) Sparkling water &amp; soda</t>
        </is>
      </c>
      <c r="D820" s="15" t="inlineStr">
        <is>
          <t>355 mL can</t>
        </is>
      </c>
      <c r="E820" s="16" t="n">
        <v>1</v>
      </c>
      <c r="F820" s="17" t="n"/>
      <c r="G820" s="18">
        <f>IF(AND(ISNUMBER($F820),ISNUMBER($E820),$E820&lt;&gt;0),$F820/$E820,"")</f>
        <v/>
      </c>
      <c r="H820" s="18">
        <f>IF(AND(ISNUMBER($F820),ISNUMBER($AL820),ISNUMBER($E820),($AL820*$E820)&lt;&gt;0),$F820/($AL820*$E820)*100,"")</f>
        <v/>
      </c>
      <c r="I820" s="19" t="n"/>
      <c r="J820" s="20" t="n"/>
      <c r="K820" s="18">
        <f>IF(AND(ISNUMBER($F820),ISNUMBER($J820)),$F820*(1-$J820),"")</f>
        <v/>
      </c>
      <c r="L820" s="19" t="n"/>
      <c r="M820" s="19" t="n"/>
      <c r="N820" s="18">
        <f>IF(ISNUMBER($F820),($F820-IF(ISNUMBER($AM820),$AM820,0))*(1-IF(ISNUMBER($J820),$J820,0)),"")</f>
        <v/>
      </c>
      <c r="O820" s="15" t="inlineStr">
        <is>
          <t>Grape</t>
        </is>
      </c>
      <c r="P820" s="16" t="n">
        <v>19</v>
      </c>
      <c r="Q820" s="16" t="n">
        <v>45</v>
      </c>
      <c r="R820" s="15" t="inlineStr">
        <is>
          <t>Not listed</t>
        </is>
      </c>
      <c r="S820" s="16" t="n">
        <v>51</v>
      </c>
      <c r="T820" s="16" t="n">
        <v>190</v>
      </c>
      <c r="U820" s="15" t="inlineStr">
        <is>
          <t>HFCS</t>
        </is>
      </c>
      <c r="V820" s="15" t="inlineStr">
        <is>
          <t>Bright orange soda</t>
        </is>
      </c>
      <c r="W820" s="19" t="n"/>
      <c r="X820" s="19" t="n"/>
      <c r="Y820" s="19" t="n"/>
      <c r="Z820" s="19" t="n"/>
      <c r="AA820" s="15" t="inlineStr">
        <is>
          <t>Medium</t>
        </is>
      </c>
      <c r="AB820" s="15" t="inlineStr">
        <is>
          <t>Legacy orange soda</t>
        </is>
      </c>
      <c r="AC820" s="15" t="inlineStr">
        <is>
          <t>Sweet bright orange soda</t>
        </is>
      </c>
      <c r="AD820" s="15" t="inlineStr">
        <is>
          <t>Big citrus flavour.</t>
        </is>
      </c>
      <c r="AE820" s="19" t="n"/>
      <c r="AF820" s="21">
        <f>IF(AND(ISNUMBER($P820),ISNUMBER($AL820),$AL820&lt;&gt;0),ROUND($P820/$AL820*100,1),"")</f>
        <v/>
      </c>
      <c r="AG820" s="22">
        <f>IF(AND(ISNUMBER($S820),ISNUMBER($AL820),$AL820&lt;&gt;0),ROUND($S820/$AL820*100,2),"")</f>
        <v/>
      </c>
      <c r="AH820" s="21">
        <f>IF(AND(ISNUMBER($Q820),ISNUMBER($AL820),$AL820&lt;&gt;0),ROUND($Q820/$AL820*100,1),"")</f>
        <v/>
      </c>
      <c r="AI820" s="16">
        <f>IF(ISNUMBER($S820),IF($S820&lt;=1,"Yes","No"),"n/a")</f>
        <v/>
      </c>
      <c r="AJ820" s="16">
        <f>IF(ISNUMBER($S820),ROUND(MAX(0,MIN(100,100-$S820*2.5-IF(ISNUMBER($T820),$T820,0)*0.12+IF($S820&lt;=1,12,0))),0),"")</f>
        <v/>
      </c>
      <c r="AK820" s="16">
        <f>IF(ISNUMBER($Q820),IF($Q820&gt;=100,20,IF($Q820&gt;=30,10,0)),0)+IF(ISNUMBER($R820),IF($R820&gt;=100,20,0),0)+IF(ISNUMBER($P820),IF($P820&gt;=150,20,IF($P820&gt;=50,12,5)),0)+IF(ISNUMBER($S820),IF($S820&lt;=1,15,0),0)</f>
        <v/>
      </c>
      <c r="AL820" s="16" t="n">
        <v>355</v>
      </c>
      <c r="AM820" s="17" t="n"/>
      <c r="AN820" s="15" t="inlineStr">
        <is>
          <t>Secondary/approx; NOT verified on Amazon.ca</t>
        </is>
      </c>
      <c r="AO820" s="15" t="inlineStr">
        <is>
          <t>BLANK -&gt; requires live Amazon.ca capture</t>
        </is>
      </c>
      <c r="AP820" s="15" t="inlineStr">
        <is>
          <t>Unverified commercial data</t>
        </is>
      </c>
    </row>
    <row r="821" ht="28" customHeight="1">
      <c r="A821" s="15" t="inlineStr">
        <is>
          <t>Sunkist</t>
        </is>
      </c>
      <c r="B821" s="15" t="inlineStr">
        <is>
          <t>Sunkist Orange | Grape | 8-pack 355mL</t>
        </is>
      </c>
      <c r="C821" s="15" t="inlineStr">
        <is>
          <t>5) Sparkling water &amp; soda</t>
        </is>
      </c>
      <c r="D821" s="15" t="inlineStr">
        <is>
          <t>355 mL can</t>
        </is>
      </c>
      <c r="E821" s="16" t="n">
        <v>8</v>
      </c>
      <c r="F821" s="17" t="n"/>
      <c r="G821" s="18">
        <f>IF(AND(ISNUMBER($F821),ISNUMBER($E821),$E821&lt;&gt;0),$F821/$E821,"")</f>
        <v/>
      </c>
      <c r="H821" s="18">
        <f>IF(AND(ISNUMBER($F821),ISNUMBER($AL821),ISNUMBER($E821),($AL821*$E821)&lt;&gt;0),$F821/($AL821*$E821)*100,"")</f>
        <v/>
      </c>
      <c r="I821" s="19" t="n"/>
      <c r="J821" s="20" t="n"/>
      <c r="K821" s="18">
        <f>IF(AND(ISNUMBER($F821),ISNUMBER($J821)),$F821*(1-$J821),"")</f>
        <v/>
      </c>
      <c r="L821" s="19" t="n"/>
      <c r="M821" s="19" t="n"/>
      <c r="N821" s="18">
        <f>IF(ISNUMBER($F821),($F821-IF(ISNUMBER($AM821),$AM821,0))*(1-IF(ISNUMBER($J821),$J821,0)),"")</f>
        <v/>
      </c>
      <c r="O821" s="15" t="inlineStr">
        <is>
          <t>Grape</t>
        </is>
      </c>
      <c r="P821" s="16" t="n">
        <v>19</v>
      </c>
      <c r="Q821" s="16" t="n">
        <v>45</v>
      </c>
      <c r="R821" s="15" t="inlineStr">
        <is>
          <t>Not listed</t>
        </is>
      </c>
      <c r="S821" s="16" t="n">
        <v>51</v>
      </c>
      <c r="T821" s="16" t="n">
        <v>190</v>
      </c>
      <c r="U821" s="15" t="inlineStr">
        <is>
          <t>HFCS</t>
        </is>
      </c>
      <c r="V821" s="15" t="inlineStr">
        <is>
          <t>Bright orange soda</t>
        </is>
      </c>
      <c r="W821" s="19" t="n"/>
      <c r="X821" s="19" t="n"/>
      <c r="Y821" s="19" t="n"/>
      <c r="Z821" s="19" t="n"/>
      <c r="AA821" s="15" t="inlineStr">
        <is>
          <t>Medium</t>
        </is>
      </c>
      <c r="AB821" s="15" t="inlineStr">
        <is>
          <t>Legacy orange soda</t>
        </is>
      </c>
      <c r="AC821" s="15" t="inlineStr">
        <is>
          <t>Sweet bright orange soda</t>
        </is>
      </c>
      <c r="AD821" s="15" t="inlineStr">
        <is>
          <t>Big citrus flavour.</t>
        </is>
      </c>
      <c r="AE821" s="19" t="n"/>
      <c r="AF821" s="21">
        <f>IF(AND(ISNUMBER($P821),ISNUMBER($AL821),$AL821&lt;&gt;0),ROUND($P821/$AL821*100,1),"")</f>
        <v/>
      </c>
      <c r="AG821" s="22">
        <f>IF(AND(ISNUMBER($S821),ISNUMBER($AL821),$AL821&lt;&gt;0),ROUND($S821/$AL821*100,2),"")</f>
        <v/>
      </c>
      <c r="AH821" s="21">
        <f>IF(AND(ISNUMBER($Q821),ISNUMBER($AL821),$AL821&lt;&gt;0),ROUND($Q821/$AL821*100,1),"")</f>
        <v/>
      </c>
      <c r="AI821" s="16">
        <f>IF(ISNUMBER($S821),IF($S821&lt;=1,"Yes","No"),"n/a")</f>
        <v/>
      </c>
      <c r="AJ821" s="16">
        <f>IF(ISNUMBER($S821),ROUND(MAX(0,MIN(100,100-$S821*2.5-IF(ISNUMBER($T821),$T821,0)*0.12+IF($S821&lt;=1,12,0))),0),"")</f>
        <v/>
      </c>
      <c r="AK821" s="16">
        <f>IF(ISNUMBER($Q821),IF($Q821&gt;=100,20,IF($Q821&gt;=30,10,0)),0)+IF(ISNUMBER($R821),IF($R821&gt;=100,20,0),0)+IF(ISNUMBER($P821),IF($P821&gt;=150,20,IF($P821&gt;=50,12,5)),0)+IF(ISNUMBER($S821),IF($S821&lt;=1,15,0),0)</f>
        <v/>
      </c>
      <c r="AL821" s="16" t="n">
        <v>355</v>
      </c>
      <c r="AM821" s="17" t="n"/>
      <c r="AN821" s="15" t="inlineStr">
        <is>
          <t>Secondary/approx; NOT verified on Amazon.ca</t>
        </is>
      </c>
      <c r="AO821" s="15" t="inlineStr">
        <is>
          <t>BLANK -&gt; requires live Amazon.ca capture</t>
        </is>
      </c>
      <c r="AP821" s="15" t="inlineStr">
        <is>
          <t>Unverified commercial data</t>
        </is>
      </c>
    </row>
    <row r="822" ht="28" customHeight="1">
      <c r="A822" s="15" t="inlineStr">
        <is>
          <t>Sunkist</t>
        </is>
      </c>
      <c r="B822" s="15" t="inlineStr">
        <is>
          <t>Sunkist Orange | Grape | 12-pack 355mL</t>
        </is>
      </c>
      <c r="C822" s="15" t="inlineStr">
        <is>
          <t>5) Sparkling water &amp; soda</t>
        </is>
      </c>
      <c r="D822" s="15" t="inlineStr">
        <is>
          <t>355 mL can</t>
        </is>
      </c>
      <c r="E822" s="16" t="n">
        <v>12</v>
      </c>
      <c r="F822" s="17" t="n"/>
      <c r="G822" s="18">
        <f>IF(AND(ISNUMBER($F822),ISNUMBER($E822),$E822&lt;&gt;0),$F822/$E822,"")</f>
        <v/>
      </c>
      <c r="H822" s="18">
        <f>IF(AND(ISNUMBER($F822),ISNUMBER($AL822),ISNUMBER($E822),($AL822*$E822)&lt;&gt;0),$F822/($AL822*$E822)*100,"")</f>
        <v/>
      </c>
      <c r="I822" s="19" t="n"/>
      <c r="J822" s="20" t="n"/>
      <c r="K822" s="18">
        <f>IF(AND(ISNUMBER($F822),ISNUMBER($J822)),$F822*(1-$J822),"")</f>
        <v/>
      </c>
      <c r="L822" s="19" t="n"/>
      <c r="M822" s="19" t="n"/>
      <c r="N822" s="18">
        <f>IF(ISNUMBER($F822),($F822-IF(ISNUMBER($AM822),$AM822,0))*(1-IF(ISNUMBER($J822),$J822,0)),"")</f>
        <v/>
      </c>
      <c r="O822" s="15" t="inlineStr">
        <is>
          <t>Grape</t>
        </is>
      </c>
      <c r="P822" s="16" t="n">
        <v>19</v>
      </c>
      <c r="Q822" s="16" t="n">
        <v>45</v>
      </c>
      <c r="R822" s="15" t="inlineStr">
        <is>
          <t>Not listed</t>
        </is>
      </c>
      <c r="S822" s="16" t="n">
        <v>51</v>
      </c>
      <c r="T822" s="16" t="n">
        <v>190</v>
      </c>
      <c r="U822" s="15" t="inlineStr">
        <is>
          <t>HFCS</t>
        </is>
      </c>
      <c r="V822" s="15" t="inlineStr">
        <is>
          <t>Bright orange soda</t>
        </is>
      </c>
      <c r="W822" s="19" t="n"/>
      <c r="X822" s="19" t="n"/>
      <c r="Y822" s="19" t="n"/>
      <c r="Z822" s="19" t="n"/>
      <c r="AA822" s="15" t="inlineStr">
        <is>
          <t>Medium</t>
        </is>
      </c>
      <c r="AB822" s="15" t="inlineStr">
        <is>
          <t>Legacy orange soda</t>
        </is>
      </c>
      <c r="AC822" s="15" t="inlineStr">
        <is>
          <t>Sweet bright orange soda</t>
        </is>
      </c>
      <c r="AD822" s="15" t="inlineStr">
        <is>
          <t>Big citrus flavour.</t>
        </is>
      </c>
      <c r="AE822" s="19" t="n"/>
      <c r="AF822" s="21">
        <f>IF(AND(ISNUMBER($P822),ISNUMBER($AL822),$AL822&lt;&gt;0),ROUND($P822/$AL822*100,1),"")</f>
        <v/>
      </c>
      <c r="AG822" s="22">
        <f>IF(AND(ISNUMBER($S822),ISNUMBER($AL822),$AL822&lt;&gt;0),ROUND($S822/$AL822*100,2),"")</f>
        <v/>
      </c>
      <c r="AH822" s="21">
        <f>IF(AND(ISNUMBER($Q822),ISNUMBER($AL822),$AL822&lt;&gt;0),ROUND($Q822/$AL822*100,1),"")</f>
        <v/>
      </c>
      <c r="AI822" s="16">
        <f>IF(ISNUMBER($S822),IF($S822&lt;=1,"Yes","No"),"n/a")</f>
        <v/>
      </c>
      <c r="AJ822" s="16">
        <f>IF(ISNUMBER($S822),ROUND(MAX(0,MIN(100,100-$S822*2.5-IF(ISNUMBER($T822),$T822,0)*0.12+IF($S822&lt;=1,12,0))),0),"")</f>
        <v/>
      </c>
      <c r="AK822" s="16">
        <f>IF(ISNUMBER($Q822),IF($Q822&gt;=100,20,IF($Q822&gt;=30,10,0)),0)+IF(ISNUMBER($R822),IF($R822&gt;=100,20,0),0)+IF(ISNUMBER($P822),IF($P822&gt;=150,20,IF($P822&gt;=50,12,5)),0)+IF(ISNUMBER($S822),IF($S822&lt;=1,15,0),0)</f>
        <v/>
      </c>
      <c r="AL822" s="16" t="n">
        <v>355</v>
      </c>
      <c r="AM822" s="17" t="n"/>
      <c r="AN822" s="15" t="inlineStr">
        <is>
          <t>Secondary/approx; NOT verified on Amazon.ca</t>
        </is>
      </c>
      <c r="AO822" s="15" t="inlineStr">
        <is>
          <t>BLANK -&gt; requires live Amazon.ca capture</t>
        </is>
      </c>
      <c r="AP822" s="15" t="inlineStr">
        <is>
          <t>Unverified commercial data</t>
        </is>
      </c>
    </row>
    <row r="823" ht="28" customHeight="1">
      <c r="A823" s="15" t="inlineStr">
        <is>
          <t>Sunkist</t>
        </is>
      </c>
      <c r="B823" s="15" t="inlineStr">
        <is>
          <t>Sunkist Orange | Grape | 15-pack 355mL</t>
        </is>
      </c>
      <c r="C823" s="15" t="inlineStr">
        <is>
          <t>5) Sparkling water &amp; soda</t>
        </is>
      </c>
      <c r="D823" s="15" t="inlineStr">
        <is>
          <t>355 mL can</t>
        </is>
      </c>
      <c r="E823" s="16" t="n">
        <v>15</v>
      </c>
      <c r="F823" s="17" t="n"/>
      <c r="G823" s="18">
        <f>IF(AND(ISNUMBER($F823),ISNUMBER($E823),$E823&lt;&gt;0),$F823/$E823,"")</f>
        <v/>
      </c>
      <c r="H823" s="18">
        <f>IF(AND(ISNUMBER($F823),ISNUMBER($AL823),ISNUMBER($E823),($AL823*$E823)&lt;&gt;0),$F823/($AL823*$E823)*100,"")</f>
        <v/>
      </c>
      <c r="I823" s="19" t="n"/>
      <c r="J823" s="20" t="n"/>
      <c r="K823" s="18">
        <f>IF(AND(ISNUMBER($F823),ISNUMBER($J823)),$F823*(1-$J823),"")</f>
        <v/>
      </c>
      <c r="L823" s="19" t="n"/>
      <c r="M823" s="19" t="n"/>
      <c r="N823" s="18">
        <f>IF(ISNUMBER($F823),($F823-IF(ISNUMBER($AM823),$AM823,0))*(1-IF(ISNUMBER($J823),$J823,0)),"")</f>
        <v/>
      </c>
      <c r="O823" s="15" t="inlineStr">
        <is>
          <t>Grape</t>
        </is>
      </c>
      <c r="P823" s="16" t="n">
        <v>19</v>
      </c>
      <c r="Q823" s="16" t="n">
        <v>45</v>
      </c>
      <c r="R823" s="15" t="inlineStr">
        <is>
          <t>Not listed</t>
        </is>
      </c>
      <c r="S823" s="16" t="n">
        <v>51</v>
      </c>
      <c r="T823" s="16" t="n">
        <v>190</v>
      </c>
      <c r="U823" s="15" t="inlineStr">
        <is>
          <t>HFCS</t>
        </is>
      </c>
      <c r="V823" s="15" t="inlineStr">
        <is>
          <t>Bright orange soda</t>
        </is>
      </c>
      <c r="W823" s="19" t="n"/>
      <c r="X823" s="19" t="n"/>
      <c r="Y823" s="19" t="n"/>
      <c r="Z823" s="19" t="n"/>
      <c r="AA823" s="15" t="inlineStr">
        <is>
          <t>Medium</t>
        </is>
      </c>
      <c r="AB823" s="15" t="inlineStr">
        <is>
          <t>Legacy orange soda</t>
        </is>
      </c>
      <c r="AC823" s="15" t="inlineStr">
        <is>
          <t>Sweet bright orange soda</t>
        </is>
      </c>
      <c r="AD823" s="15" t="inlineStr">
        <is>
          <t>Big citrus flavour.</t>
        </is>
      </c>
      <c r="AE823" s="19" t="n"/>
      <c r="AF823" s="21">
        <f>IF(AND(ISNUMBER($P823),ISNUMBER($AL823),$AL823&lt;&gt;0),ROUND($P823/$AL823*100,1),"")</f>
        <v/>
      </c>
      <c r="AG823" s="22">
        <f>IF(AND(ISNUMBER($S823),ISNUMBER($AL823),$AL823&lt;&gt;0),ROUND($S823/$AL823*100,2),"")</f>
        <v/>
      </c>
      <c r="AH823" s="21">
        <f>IF(AND(ISNUMBER($Q823),ISNUMBER($AL823),$AL823&lt;&gt;0),ROUND($Q823/$AL823*100,1),"")</f>
        <v/>
      </c>
      <c r="AI823" s="16">
        <f>IF(ISNUMBER($S823),IF($S823&lt;=1,"Yes","No"),"n/a")</f>
        <v/>
      </c>
      <c r="AJ823" s="16">
        <f>IF(ISNUMBER($S823),ROUND(MAX(0,MIN(100,100-$S823*2.5-IF(ISNUMBER($T823),$T823,0)*0.12+IF($S823&lt;=1,12,0))),0),"")</f>
        <v/>
      </c>
      <c r="AK823" s="16">
        <f>IF(ISNUMBER($Q823),IF($Q823&gt;=100,20,IF($Q823&gt;=30,10,0)),0)+IF(ISNUMBER($R823),IF($R823&gt;=100,20,0),0)+IF(ISNUMBER($P823),IF($P823&gt;=150,20,IF($P823&gt;=50,12,5)),0)+IF(ISNUMBER($S823),IF($S823&lt;=1,15,0),0)</f>
        <v/>
      </c>
      <c r="AL823" s="16" t="n">
        <v>355</v>
      </c>
      <c r="AM823" s="17" t="n"/>
      <c r="AN823" s="15" t="inlineStr">
        <is>
          <t>Secondary/approx; NOT verified on Amazon.ca</t>
        </is>
      </c>
      <c r="AO823" s="15" t="inlineStr">
        <is>
          <t>BLANK -&gt; requires live Amazon.ca capture</t>
        </is>
      </c>
      <c r="AP823" s="15" t="inlineStr">
        <is>
          <t>Unverified commercial data</t>
        </is>
      </c>
    </row>
    <row r="824" ht="28" customHeight="1">
      <c r="A824" s="15" t="inlineStr">
        <is>
          <t>Sunkist</t>
        </is>
      </c>
      <c r="B824" s="15" t="inlineStr">
        <is>
          <t>Sunkist Orange | Grape | 18-pack 355mL</t>
        </is>
      </c>
      <c r="C824" s="15" t="inlineStr">
        <is>
          <t>5) Sparkling water &amp; soda</t>
        </is>
      </c>
      <c r="D824" s="15" t="inlineStr">
        <is>
          <t>355 mL can</t>
        </is>
      </c>
      <c r="E824" s="16" t="n">
        <v>18</v>
      </c>
      <c r="F824" s="17" t="n"/>
      <c r="G824" s="18">
        <f>IF(AND(ISNUMBER($F824),ISNUMBER($E824),$E824&lt;&gt;0),$F824/$E824,"")</f>
        <v/>
      </c>
      <c r="H824" s="18">
        <f>IF(AND(ISNUMBER($F824),ISNUMBER($AL824),ISNUMBER($E824),($AL824*$E824)&lt;&gt;0),$F824/($AL824*$E824)*100,"")</f>
        <v/>
      </c>
      <c r="I824" s="19" t="n"/>
      <c r="J824" s="20" t="n"/>
      <c r="K824" s="18">
        <f>IF(AND(ISNUMBER($F824),ISNUMBER($J824)),$F824*(1-$J824),"")</f>
        <v/>
      </c>
      <c r="L824" s="19" t="n"/>
      <c r="M824" s="19" t="n"/>
      <c r="N824" s="18">
        <f>IF(ISNUMBER($F824),($F824-IF(ISNUMBER($AM824),$AM824,0))*(1-IF(ISNUMBER($J824),$J824,0)),"")</f>
        <v/>
      </c>
      <c r="O824" s="15" t="inlineStr">
        <is>
          <t>Grape</t>
        </is>
      </c>
      <c r="P824" s="16" t="n">
        <v>19</v>
      </c>
      <c r="Q824" s="16" t="n">
        <v>45</v>
      </c>
      <c r="R824" s="15" t="inlineStr">
        <is>
          <t>Not listed</t>
        </is>
      </c>
      <c r="S824" s="16" t="n">
        <v>51</v>
      </c>
      <c r="T824" s="16" t="n">
        <v>190</v>
      </c>
      <c r="U824" s="15" t="inlineStr">
        <is>
          <t>HFCS</t>
        </is>
      </c>
      <c r="V824" s="15" t="inlineStr">
        <is>
          <t>Bright orange soda</t>
        </is>
      </c>
      <c r="W824" s="19" t="n"/>
      <c r="X824" s="19" t="n"/>
      <c r="Y824" s="19" t="n"/>
      <c r="Z824" s="19" t="n"/>
      <c r="AA824" s="15" t="inlineStr">
        <is>
          <t>Medium</t>
        </is>
      </c>
      <c r="AB824" s="15" t="inlineStr">
        <is>
          <t>Legacy orange soda</t>
        </is>
      </c>
      <c r="AC824" s="15" t="inlineStr">
        <is>
          <t>Sweet bright orange soda</t>
        </is>
      </c>
      <c r="AD824" s="15" t="inlineStr">
        <is>
          <t>Big citrus flavour.</t>
        </is>
      </c>
      <c r="AE824" s="19" t="n"/>
      <c r="AF824" s="21">
        <f>IF(AND(ISNUMBER($P824),ISNUMBER($AL824),$AL824&lt;&gt;0),ROUND($P824/$AL824*100,1),"")</f>
        <v/>
      </c>
      <c r="AG824" s="22">
        <f>IF(AND(ISNUMBER($S824),ISNUMBER($AL824),$AL824&lt;&gt;0),ROUND($S824/$AL824*100,2),"")</f>
        <v/>
      </c>
      <c r="AH824" s="21">
        <f>IF(AND(ISNUMBER($Q824),ISNUMBER($AL824),$AL824&lt;&gt;0),ROUND($Q824/$AL824*100,1),"")</f>
        <v/>
      </c>
      <c r="AI824" s="16">
        <f>IF(ISNUMBER($S824),IF($S824&lt;=1,"Yes","No"),"n/a")</f>
        <v/>
      </c>
      <c r="AJ824" s="16">
        <f>IF(ISNUMBER($S824),ROUND(MAX(0,MIN(100,100-$S824*2.5-IF(ISNUMBER($T824),$T824,0)*0.12+IF($S824&lt;=1,12,0))),0),"")</f>
        <v/>
      </c>
      <c r="AK824" s="16">
        <f>IF(ISNUMBER($Q824),IF($Q824&gt;=100,20,IF($Q824&gt;=30,10,0)),0)+IF(ISNUMBER($R824),IF($R824&gt;=100,20,0),0)+IF(ISNUMBER($P824),IF($P824&gt;=150,20,IF($P824&gt;=50,12,5)),0)+IF(ISNUMBER($S824),IF($S824&lt;=1,15,0),0)</f>
        <v/>
      </c>
      <c r="AL824" s="16" t="n">
        <v>355</v>
      </c>
      <c r="AM824" s="17" t="n"/>
      <c r="AN824" s="15" t="inlineStr">
        <is>
          <t>Secondary/approx; NOT verified on Amazon.ca</t>
        </is>
      </c>
      <c r="AO824" s="15" t="inlineStr">
        <is>
          <t>BLANK -&gt; requires live Amazon.ca capture</t>
        </is>
      </c>
      <c r="AP824" s="15" t="inlineStr">
        <is>
          <t>Unverified commercial data</t>
        </is>
      </c>
    </row>
    <row r="825" ht="28" customHeight="1">
      <c r="A825" s="15" t="inlineStr">
        <is>
          <t>Sunkist</t>
        </is>
      </c>
      <c r="B825" s="15" t="inlineStr">
        <is>
          <t>Sunkist Orange | Grape | 24-pack 355mL</t>
        </is>
      </c>
      <c r="C825" s="15" t="inlineStr">
        <is>
          <t>5) Sparkling water &amp; soda</t>
        </is>
      </c>
      <c r="D825" s="15" t="inlineStr">
        <is>
          <t>355 mL can</t>
        </is>
      </c>
      <c r="E825" s="16" t="n">
        <v>24</v>
      </c>
      <c r="F825" s="17" t="n"/>
      <c r="G825" s="18">
        <f>IF(AND(ISNUMBER($F825),ISNUMBER($E825),$E825&lt;&gt;0),$F825/$E825,"")</f>
        <v/>
      </c>
      <c r="H825" s="18">
        <f>IF(AND(ISNUMBER($F825),ISNUMBER($AL825),ISNUMBER($E825),($AL825*$E825)&lt;&gt;0),$F825/($AL825*$E825)*100,"")</f>
        <v/>
      </c>
      <c r="I825" s="19" t="n"/>
      <c r="J825" s="20" t="n"/>
      <c r="K825" s="18">
        <f>IF(AND(ISNUMBER($F825),ISNUMBER($J825)),$F825*(1-$J825),"")</f>
        <v/>
      </c>
      <c r="L825" s="19" t="n"/>
      <c r="M825" s="19" t="n"/>
      <c r="N825" s="18">
        <f>IF(ISNUMBER($F825),($F825-IF(ISNUMBER($AM825),$AM825,0))*(1-IF(ISNUMBER($J825),$J825,0)),"")</f>
        <v/>
      </c>
      <c r="O825" s="15" t="inlineStr">
        <is>
          <t>Grape</t>
        </is>
      </c>
      <c r="P825" s="16" t="n">
        <v>19</v>
      </c>
      <c r="Q825" s="16" t="n">
        <v>45</v>
      </c>
      <c r="R825" s="15" t="inlineStr">
        <is>
          <t>Not listed</t>
        </is>
      </c>
      <c r="S825" s="16" t="n">
        <v>51</v>
      </c>
      <c r="T825" s="16" t="n">
        <v>190</v>
      </c>
      <c r="U825" s="15" t="inlineStr">
        <is>
          <t>HFCS</t>
        </is>
      </c>
      <c r="V825" s="15" t="inlineStr">
        <is>
          <t>Bright orange soda</t>
        </is>
      </c>
      <c r="W825" s="19" t="n"/>
      <c r="X825" s="19" t="n"/>
      <c r="Y825" s="19" t="n"/>
      <c r="Z825" s="19" t="n"/>
      <c r="AA825" s="15" t="inlineStr">
        <is>
          <t>Medium</t>
        </is>
      </c>
      <c r="AB825" s="15" t="inlineStr">
        <is>
          <t>Legacy orange soda</t>
        </is>
      </c>
      <c r="AC825" s="15" t="inlineStr">
        <is>
          <t>Sweet bright orange soda</t>
        </is>
      </c>
      <c r="AD825" s="15" t="inlineStr">
        <is>
          <t>Big citrus flavour.</t>
        </is>
      </c>
      <c r="AE825" s="19" t="n"/>
      <c r="AF825" s="21">
        <f>IF(AND(ISNUMBER($P825),ISNUMBER($AL825),$AL825&lt;&gt;0),ROUND($P825/$AL825*100,1),"")</f>
        <v/>
      </c>
      <c r="AG825" s="22">
        <f>IF(AND(ISNUMBER($S825),ISNUMBER($AL825),$AL825&lt;&gt;0),ROUND($S825/$AL825*100,2),"")</f>
        <v/>
      </c>
      <c r="AH825" s="21">
        <f>IF(AND(ISNUMBER($Q825),ISNUMBER($AL825),$AL825&lt;&gt;0),ROUND($Q825/$AL825*100,1),"")</f>
        <v/>
      </c>
      <c r="AI825" s="16">
        <f>IF(ISNUMBER($S825),IF($S825&lt;=1,"Yes","No"),"n/a")</f>
        <v/>
      </c>
      <c r="AJ825" s="16">
        <f>IF(ISNUMBER($S825),ROUND(MAX(0,MIN(100,100-$S825*2.5-IF(ISNUMBER($T825),$T825,0)*0.12+IF($S825&lt;=1,12,0))),0),"")</f>
        <v/>
      </c>
      <c r="AK825" s="16">
        <f>IF(ISNUMBER($Q825),IF($Q825&gt;=100,20,IF($Q825&gt;=30,10,0)),0)+IF(ISNUMBER($R825),IF($R825&gt;=100,20,0),0)+IF(ISNUMBER($P825),IF($P825&gt;=150,20,IF($P825&gt;=50,12,5)),0)+IF(ISNUMBER($S825),IF($S825&lt;=1,15,0),0)</f>
        <v/>
      </c>
      <c r="AL825" s="16" t="n">
        <v>355</v>
      </c>
      <c r="AM825" s="17" t="n"/>
      <c r="AN825" s="15" t="inlineStr">
        <is>
          <t>Secondary/approx; NOT verified on Amazon.ca</t>
        </is>
      </c>
      <c r="AO825" s="15" t="inlineStr">
        <is>
          <t>BLANK -&gt; requires live Amazon.ca capture</t>
        </is>
      </c>
      <c r="AP825" s="15" t="inlineStr">
        <is>
          <t>Unverified commercial data</t>
        </is>
      </c>
    </row>
    <row r="826" ht="28" customHeight="1">
      <c r="A826" s="15" t="inlineStr">
        <is>
          <t>Sunkist</t>
        </is>
      </c>
      <c r="B826" s="15" t="inlineStr">
        <is>
          <t>Sunkist Orange | Strawberry | single 355mL</t>
        </is>
      </c>
      <c r="C826" s="15" t="inlineStr">
        <is>
          <t>5) Sparkling water &amp; soda</t>
        </is>
      </c>
      <c r="D826" s="15" t="inlineStr">
        <is>
          <t>355 mL can</t>
        </is>
      </c>
      <c r="E826" s="16" t="n">
        <v>1</v>
      </c>
      <c r="F826" s="17" t="n"/>
      <c r="G826" s="18">
        <f>IF(AND(ISNUMBER($F826),ISNUMBER($E826),$E826&lt;&gt;0),$F826/$E826,"")</f>
        <v/>
      </c>
      <c r="H826" s="18">
        <f>IF(AND(ISNUMBER($F826),ISNUMBER($AL826),ISNUMBER($E826),($AL826*$E826)&lt;&gt;0),$F826/($AL826*$E826)*100,"")</f>
        <v/>
      </c>
      <c r="I826" s="19" t="n"/>
      <c r="J826" s="20" t="n"/>
      <c r="K826" s="18">
        <f>IF(AND(ISNUMBER($F826),ISNUMBER($J826)),$F826*(1-$J826),"")</f>
        <v/>
      </c>
      <c r="L826" s="19" t="n"/>
      <c r="M826" s="19" t="n"/>
      <c r="N826" s="18">
        <f>IF(ISNUMBER($F826),($F826-IF(ISNUMBER($AM826),$AM826,0))*(1-IF(ISNUMBER($J826),$J826,0)),"")</f>
        <v/>
      </c>
      <c r="O826" s="15" t="inlineStr">
        <is>
          <t>Strawberry</t>
        </is>
      </c>
      <c r="P826" s="16" t="n">
        <v>19</v>
      </c>
      <c r="Q826" s="16" t="n">
        <v>45</v>
      </c>
      <c r="R826" s="15" t="inlineStr">
        <is>
          <t>Not listed</t>
        </is>
      </c>
      <c r="S826" s="16" t="n">
        <v>51</v>
      </c>
      <c r="T826" s="16" t="n">
        <v>190</v>
      </c>
      <c r="U826" s="15" t="inlineStr">
        <is>
          <t>HFCS</t>
        </is>
      </c>
      <c r="V826" s="15" t="inlineStr">
        <is>
          <t>Bright orange soda</t>
        </is>
      </c>
      <c r="W826" s="19" t="n"/>
      <c r="X826" s="19" t="n"/>
      <c r="Y826" s="19" t="n"/>
      <c r="Z826" s="19" t="n"/>
      <c r="AA826" s="15" t="inlineStr">
        <is>
          <t>Medium</t>
        </is>
      </c>
      <c r="AB826" s="15" t="inlineStr">
        <is>
          <t>Legacy orange soda</t>
        </is>
      </c>
      <c r="AC826" s="15" t="inlineStr">
        <is>
          <t>Sweet bright orange soda</t>
        </is>
      </c>
      <c r="AD826" s="15" t="inlineStr">
        <is>
          <t>Big citrus flavour.</t>
        </is>
      </c>
      <c r="AE826" s="19" t="n"/>
      <c r="AF826" s="21">
        <f>IF(AND(ISNUMBER($P826),ISNUMBER($AL826),$AL826&lt;&gt;0),ROUND($P826/$AL826*100,1),"")</f>
        <v/>
      </c>
      <c r="AG826" s="22">
        <f>IF(AND(ISNUMBER($S826),ISNUMBER($AL826),$AL826&lt;&gt;0),ROUND($S826/$AL826*100,2),"")</f>
        <v/>
      </c>
      <c r="AH826" s="21">
        <f>IF(AND(ISNUMBER($Q826),ISNUMBER($AL826),$AL826&lt;&gt;0),ROUND($Q826/$AL826*100,1),"")</f>
        <v/>
      </c>
      <c r="AI826" s="16">
        <f>IF(ISNUMBER($S826),IF($S826&lt;=1,"Yes","No"),"n/a")</f>
        <v/>
      </c>
      <c r="AJ826" s="16">
        <f>IF(ISNUMBER($S826),ROUND(MAX(0,MIN(100,100-$S826*2.5-IF(ISNUMBER($T826),$T826,0)*0.12+IF($S826&lt;=1,12,0))),0),"")</f>
        <v/>
      </c>
      <c r="AK826" s="16">
        <f>IF(ISNUMBER($Q826),IF($Q826&gt;=100,20,IF($Q826&gt;=30,10,0)),0)+IF(ISNUMBER($R826),IF($R826&gt;=100,20,0),0)+IF(ISNUMBER($P826),IF($P826&gt;=150,20,IF($P826&gt;=50,12,5)),0)+IF(ISNUMBER($S826),IF($S826&lt;=1,15,0),0)</f>
        <v/>
      </c>
      <c r="AL826" s="16" t="n">
        <v>355</v>
      </c>
      <c r="AM826" s="17" t="n"/>
      <c r="AN826" s="15" t="inlineStr">
        <is>
          <t>Secondary/approx; NOT verified on Amazon.ca</t>
        </is>
      </c>
      <c r="AO826" s="15" t="inlineStr">
        <is>
          <t>BLANK -&gt; requires live Amazon.ca capture</t>
        </is>
      </c>
      <c r="AP826" s="15" t="inlineStr">
        <is>
          <t>Unverified commercial data</t>
        </is>
      </c>
    </row>
    <row r="827" ht="28" customHeight="1">
      <c r="A827" s="15" t="inlineStr">
        <is>
          <t>Sunkist</t>
        </is>
      </c>
      <c r="B827" s="15" t="inlineStr">
        <is>
          <t>Sunkist Orange | Strawberry | 8-pack 355mL</t>
        </is>
      </c>
      <c r="C827" s="15" t="inlineStr">
        <is>
          <t>5) Sparkling water &amp; soda</t>
        </is>
      </c>
      <c r="D827" s="15" t="inlineStr">
        <is>
          <t>355 mL can</t>
        </is>
      </c>
      <c r="E827" s="16" t="n">
        <v>8</v>
      </c>
      <c r="F827" s="17" t="n"/>
      <c r="G827" s="18">
        <f>IF(AND(ISNUMBER($F827),ISNUMBER($E827),$E827&lt;&gt;0),$F827/$E827,"")</f>
        <v/>
      </c>
      <c r="H827" s="18">
        <f>IF(AND(ISNUMBER($F827),ISNUMBER($AL827),ISNUMBER($E827),($AL827*$E827)&lt;&gt;0),$F827/($AL827*$E827)*100,"")</f>
        <v/>
      </c>
      <c r="I827" s="19" t="n"/>
      <c r="J827" s="20" t="n"/>
      <c r="K827" s="18">
        <f>IF(AND(ISNUMBER($F827),ISNUMBER($J827)),$F827*(1-$J827),"")</f>
        <v/>
      </c>
      <c r="L827" s="19" t="n"/>
      <c r="M827" s="19" t="n"/>
      <c r="N827" s="18">
        <f>IF(ISNUMBER($F827),($F827-IF(ISNUMBER($AM827),$AM827,0))*(1-IF(ISNUMBER($J827),$J827,0)),"")</f>
        <v/>
      </c>
      <c r="O827" s="15" t="inlineStr">
        <is>
          <t>Strawberry</t>
        </is>
      </c>
      <c r="P827" s="16" t="n">
        <v>19</v>
      </c>
      <c r="Q827" s="16" t="n">
        <v>45</v>
      </c>
      <c r="R827" s="15" t="inlineStr">
        <is>
          <t>Not listed</t>
        </is>
      </c>
      <c r="S827" s="16" t="n">
        <v>51</v>
      </c>
      <c r="T827" s="16" t="n">
        <v>190</v>
      </c>
      <c r="U827" s="15" t="inlineStr">
        <is>
          <t>HFCS</t>
        </is>
      </c>
      <c r="V827" s="15" t="inlineStr">
        <is>
          <t>Bright orange soda</t>
        </is>
      </c>
      <c r="W827" s="19" t="n"/>
      <c r="X827" s="19" t="n"/>
      <c r="Y827" s="19" t="n"/>
      <c r="Z827" s="19" t="n"/>
      <c r="AA827" s="15" t="inlineStr">
        <is>
          <t>Medium</t>
        </is>
      </c>
      <c r="AB827" s="15" t="inlineStr">
        <is>
          <t>Legacy orange soda</t>
        </is>
      </c>
      <c r="AC827" s="15" t="inlineStr">
        <is>
          <t>Sweet bright orange soda</t>
        </is>
      </c>
      <c r="AD827" s="15" t="inlineStr">
        <is>
          <t>Big citrus flavour.</t>
        </is>
      </c>
      <c r="AE827" s="19" t="n"/>
      <c r="AF827" s="21">
        <f>IF(AND(ISNUMBER($P827),ISNUMBER($AL827),$AL827&lt;&gt;0),ROUND($P827/$AL827*100,1),"")</f>
        <v/>
      </c>
      <c r="AG827" s="22">
        <f>IF(AND(ISNUMBER($S827),ISNUMBER($AL827),$AL827&lt;&gt;0),ROUND($S827/$AL827*100,2),"")</f>
        <v/>
      </c>
      <c r="AH827" s="21">
        <f>IF(AND(ISNUMBER($Q827),ISNUMBER($AL827),$AL827&lt;&gt;0),ROUND($Q827/$AL827*100,1),"")</f>
        <v/>
      </c>
      <c r="AI827" s="16">
        <f>IF(ISNUMBER($S827),IF($S827&lt;=1,"Yes","No"),"n/a")</f>
        <v/>
      </c>
      <c r="AJ827" s="16">
        <f>IF(ISNUMBER($S827),ROUND(MAX(0,MIN(100,100-$S827*2.5-IF(ISNUMBER($T827),$T827,0)*0.12+IF($S827&lt;=1,12,0))),0),"")</f>
        <v/>
      </c>
      <c r="AK827" s="16">
        <f>IF(ISNUMBER($Q827),IF($Q827&gt;=100,20,IF($Q827&gt;=30,10,0)),0)+IF(ISNUMBER($R827),IF($R827&gt;=100,20,0),0)+IF(ISNUMBER($P827),IF($P827&gt;=150,20,IF($P827&gt;=50,12,5)),0)+IF(ISNUMBER($S827),IF($S827&lt;=1,15,0),0)</f>
        <v/>
      </c>
      <c r="AL827" s="16" t="n">
        <v>355</v>
      </c>
      <c r="AM827" s="17" t="n"/>
      <c r="AN827" s="15" t="inlineStr">
        <is>
          <t>Secondary/approx; NOT verified on Amazon.ca</t>
        </is>
      </c>
      <c r="AO827" s="15" t="inlineStr">
        <is>
          <t>BLANK -&gt; requires live Amazon.ca capture</t>
        </is>
      </c>
      <c r="AP827" s="15" t="inlineStr">
        <is>
          <t>Unverified commercial data</t>
        </is>
      </c>
    </row>
    <row r="828" ht="28" customHeight="1">
      <c r="A828" s="15" t="inlineStr">
        <is>
          <t>Sunkist</t>
        </is>
      </c>
      <c r="B828" s="15" t="inlineStr">
        <is>
          <t>Sunkist Orange | Strawberry | 12-pack 355mL</t>
        </is>
      </c>
      <c r="C828" s="15" t="inlineStr">
        <is>
          <t>5) Sparkling water &amp; soda</t>
        </is>
      </c>
      <c r="D828" s="15" t="inlineStr">
        <is>
          <t>355 mL can</t>
        </is>
      </c>
      <c r="E828" s="16" t="n">
        <v>12</v>
      </c>
      <c r="F828" s="17" t="n"/>
      <c r="G828" s="18">
        <f>IF(AND(ISNUMBER($F828),ISNUMBER($E828),$E828&lt;&gt;0),$F828/$E828,"")</f>
        <v/>
      </c>
      <c r="H828" s="18">
        <f>IF(AND(ISNUMBER($F828),ISNUMBER($AL828),ISNUMBER($E828),($AL828*$E828)&lt;&gt;0),$F828/($AL828*$E828)*100,"")</f>
        <v/>
      </c>
      <c r="I828" s="19" t="n"/>
      <c r="J828" s="20" t="n"/>
      <c r="K828" s="18">
        <f>IF(AND(ISNUMBER($F828),ISNUMBER($J828)),$F828*(1-$J828),"")</f>
        <v/>
      </c>
      <c r="L828" s="19" t="n"/>
      <c r="M828" s="19" t="n"/>
      <c r="N828" s="18">
        <f>IF(ISNUMBER($F828),($F828-IF(ISNUMBER($AM828),$AM828,0))*(1-IF(ISNUMBER($J828),$J828,0)),"")</f>
        <v/>
      </c>
      <c r="O828" s="15" t="inlineStr">
        <is>
          <t>Strawberry</t>
        </is>
      </c>
      <c r="P828" s="16" t="n">
        <v>19</v>
      </c>
      <c r="Q828" s="16" t="n">
        <v>45</v>
      </c>
      <c r="R828" s="15" t="inlineStr">
        <is>
          <t>Not listed</t>
        </is>
      </c>
      <c r="S828" s="16" t="n">
        <v>51</v>
      </c>
      <c r="T828" s="16" t="n">
        <v>190</v>
      </c>
      <c r="U828" s="15" t="inlineStr">
        <is>
          <t>HFCS</t>
        </is>
      </c>
      <c r="V828" s="15" t="inlineStr">
        <is>
          <t>Bright orange soda</t>
        </is>
      </c>
      <c r="W828" s="19" t="n"/>
      <c r="X828" s="19" t="n"/>
      <c r="Y828" s="19" t="n"/>
      <c r="Z828" s="19" t="n"/>
      <c r="AA828" s="15" t="inlineStr">
        <is>
          <t>Medium</t>
        </is>
      </c>
      <c r="AB828" s="15" t="inlineStr">
        <is>
          <t>Legacy orange soda</t>
        </is>
      </c>
      <c r="AC828" s="15" t="inlineStr">
        <is>
          <t>Sweet bright orange soda</t>
        </is>
      </c>
      <c r="AD828" s="15" t="inlineStr">
        <is>
          <t>Big citrus flavour.</t>
        </is>
      </c>
      <c r="AE828" s="19" t="n"/>
      <c r="AF828" s="21">
        <f>IF(AND(ISNUMBER($P828),ISNUMBER($AL828),$AL828&lt;&gt;0),ROUND($P828/$AL828*100,1),"")</f>
        <v/>
      </c>
      <c r="AG828" s="22">
        <f>IF(AND(ISNUMBER($S828),ISNUMBER($AL828),$AL828&lt;&gt;0),ROUND($S828/$AL828*100,2),"")</f>
        <v/>
      </c>
      <c r="AH828" s="21">
        <f>IF(AND(ISNUMBER($Q828),ISNUMBER($AL828),$AL828&lt;&gt;0),ROUND($Q828/$AL828*100,1),"")</f>
        <v/>
      </c>
      <c r="AI828" s="16">
        <f>IF(ISNUMBER($S828),IF($S828&lt;=1,"Yes","No"),"n/a")</f>
        <v/>
      </c>
      <c r="AJ828" s="16">
        <f>IF(ISNUMBER($S828),ROUND(MAX(0,MIN(100,100-$S828*2.5-IF(ISNUMBER($T828),$T828,0)*0.12+IF($S828&lt;=1,12,0))),0),"")</f>
        <v/>
      </c>
      <c r="AK828" s="16">
        <f>IF(ISNUMBER($Q828),IF($Q828&gt;=100,20,IF($Q828&gt;=30,10,0)),0)+IF(ISNUMBER($R828),IF($R828&gt;=100,20,0),0)+IF(ISNUMBER($P828),IF($P828&gt;=150,20,IF($P828&gt;=50,12,5)),0)+IF(ISNUMBER($S828),IF($S828&lt;=1,15,0),0)</f>
        <v/>
      </c>
      <c r="AL828" s="16" t="n">
        <v>355</v>
      </c>
      <c r="AM828" s="17" t="n"/>
      <c r="AN828" s="15" t="inlineStr">
        <is>
          <t>Secondary/approx; NOT verified on Amazon.ca</t>
        </is>
      </c>
      <c r="AO828" s="15" t="inlineStr">
        <is>
          <t>BLANK -&gt; requires live Amazon.ca capture</t>
        </is>
      </c>
      <c r="AP828" s="15" t="inlineStr">
        <is>
          <t>Unverified commercial data</t>
        </is>
      </c>
    </row>
    <row r="829" ht="28" customHeight="1">
      <c r="A829" s="15" t="inlineStr">
        <is>
          <t>Sunkist</t>
        </is>
      </c>
      <c r="B829" s="15" t="inlineStr">
        <is>
          <t>Sunkist Orange | Strawberry | 15-pack 355mL</t>
        </is>
      </c>
      <c r="C829" s="15" t="inlineStr">
        <is>
          <t>5) Sparkling water &amp; soda</t>
        </is>
      </c>
      <c r="D829" s="15" t="inlineStr">
        <is>
          <t>355 mL can</t>
        </is>
      </c>
      <c r="E829" s="16" t="n">
        <v>15</v>
      </c>
      <c r="F829" s="17" t="n"/>
      <c r="G829" s="18">
        <f>IF(AND(ISNUMBER($F829),ISNUMBER($E829),$E829&lt;&gt;0),$F829/$E829,"")</f>
        <v/>
      </c>
      <c r="H829" s="18">
        <f>IF(AND(ISNUMBER($F829),ISNUMBER($AL829),ISNUMBER($E829),($AL829*$E829)&lt;&gt;0),$F829/($AL829*$E829)*100,"")</f>
        <v/>
      </c>
      <c r="I829" s="19" t="n"/>
      <c r="J829" s="20" t="n"/>
      <c r="K829" s="18">
        <f>IF(AND(ISNUMBER($F829),ISNUMBER($J829)),$F829*(1-$J829),"")</f>
        <v/>
      </c>
      <c r="L829" s="19" t="n"/>
      <c r="M829" s="19" t="n"/>
      <c r="N829" s="18">
        <f>IF(ISNUMBER($F829),($F829-IF(ISNUMBER($AM829),$AM829,0))*(1-IF(ISNUMBER($J829),$J829,0)),"")</f>
        <v/>
      </c>
      <c r="O829" s="15" t="inlineStr">
        <is>
          <t>Strawberry</t>
        </is>
      </c>
      <c r="P829" s="16" t="n">
        <v>19</v>
      </c>
      <c r="Q829" s="16" t="n">
        <v>45</v>
      </c>
      <c r="R829" s="15" t="inlineStr">
        <is>
          <t>Not listed</t>
        </is>
      </c>
      <c r="S829" s="16" t="n">
        <v>51</v>
      </c>
      <c r="T829" s="16" t="n">
        <v>190</v>
      </c>
      <c r="U829" s="15" t="inlineStr">
        <is>
          <t>HFCS</t>
        </is>
      </c>
      <c r="V829" s="15" t="inlineStr">
        <is>
          <t>Bright orange soda</t>
        </is>
      </c>
      <c r="W829" s="19" t="n"/>
      <c r="X829" s="19" t="n"/>
      <c r="Y829" s="19" t="n"/>
      <c r="Z829" s="19" t="n"/>
      <c r="AA829" s="15" t="inlineStr">
        <is>
          <t>Medium</t>
        </is>
      </c>
      <c r="AB829" s="15" t="inlineStr">
        <is>
          <t>Legacy orange soda</t>
        </is>
      </c>
      <c r="AC829" s="15" t="inlineStr">
        <is>
          <t>Sweet bright orange soda</t>
        </is>
      </c>
      <c r="AD829" s="15" t="inlineStr">
        <is>
          <t>Big citrus flavour.</t>
        </is>
      </c>
      <c r="AE829" s="19" t="n"/>
      <c r="AF829" s="21">
        <f>IF(AND(ISNUMBER($P829),ISNUMBER($AL829),$AL829&lt;&gt;0),ROUND($P829/$AL829*100,1),"")</f>
        <v/>
      </c>
      <c r="AG829" s="22">
        <f>IF(AND(ISNUMBER($S829),ISNUMBER($AL829),$AL829&lt;&gt;0),ROUND($S829/$AL829*100,2),"")</f>
        <v/>
      </c>
      <c r="AH829" s="21">
        <f>IF(AND(ISNUMBER($Q829),ISNUMBER($AL829),$AL829&lt;&gt;0),ROUND($Q829/$AL829*100,1),"")</f>
        <v/>
      </c>
      <c r="AI829" s="16">
        <f>IF(ISNUMBER($S829),IF($S829&lt;=1,"Yes","No"),"n/a")</f>
        <v/>
      </c>
      <c r="AJ829" s="16">
        <f>IF(ISNUMBER($S829),ROUND(MAX(0,MIN(100,100-$S829*2.5-IF(ISNUMBER($T829),$T829,0)*0.12+IF($S829&lt;=1,12,0))),0),"")</f>
        <v/>
      </c>
      <c r="AK829" s="16">
        <f>IF(ISNUMBER($Q829),IF($Q829&gt;=100,20,IF($Q829&gt;=30,10,0)),0)+IF(ISNUMBER($R829),IF($R829&gt;=100,20,0),0)+IF(ISNUMBER($P829),IF($P829&gt;=150,20,IF($P829&gt;=50,12,5)),0)+IF(ISNUMBER($S829),IF($S829&lt;=1,15,0),0)</f>
        <v/>
      </c>
      <c r="AL829" s="16" t="n">
        <v>355</v>
      </c>
      <c r="AM829" s="17" t="n"/>
      <c r="AN829" s="15" t="inlineStr">
        <is>
          <t>Secondary/approx; NOT verified on Amazon.ca</t>
        </is>
      </c>
      <c r="AO829" s="15" t="inlineStr">
        <is>
          <t>BLANK -&gt; requires live Amazon.ca capture</t>
        </is>
      </c>
      <c r="AP829" s="15" t="inlineStr">
        <is>
          <t>Unverified commercial data</t>
        </is>
      </c>
    </row>
    <row r="830" ht="28" customHeight="1">
      <c r="A830" s="15" t="inlineStr">
        <is>
          <t>Sunkist</t>
        </is>
      </c>
      <c r="B830" s="15" t="inlineStr">
        <is>
          <t>Sunkist Orange | Strawberry | 18-pack 355mL</t>
        </is>
      </c>
      <c r="C830" s="15" t="inlineStr">
        <is>
          <t>5) Sparkling water &amp; soda</t>
        </is>
      </c>
      <c r="D830" s="15" t="inlineStr">
        <is>
          <t>355 mL can</t>
        </is>
      </c>
      <c r="E830" s="16" t="n">
        <v>18</v>
      </c>
      <c r="F830" s="17" t="n"/>
      <c r="G830" s="18">
        <f>IF(AND(ISNUMBER($F830),ISNUMBER($E830),$E830&lt;&gt;0),$F830/$E830,"")</f>
        <v/>
      </c>
      <c r="H830" s="18">
        <f>IF(AND(ISNUMBER($F830),ISNUMBER($AL830),ISNUMBER($E830),($AL830*$E830)&lt;&gt;0),$F830/($AL830*$E830)*100,"")</f>
        <v/>
      </c>
      <c r="I830" s="19" t="n"/>
      <c r="J830" s="20" t="n"/>
      <c r="K830" s="18">
        <f>IF(AND(ISNUMBER($F830),ISNUMBER($J830)),$F830*(1-$J830),"")</f>
        <v/>
      </c>
      <c r="L830" s="19" t="n"/>
      <c r="M830" s="19" t="n"/>
      <c r="N830" s="18">
        <f>IF(ISNUMBER($F830),($F830-IF(ISNUMBER($AM830),$AM830,0))*(1-IF(ISNUMBER($J830),$J830,0)),"")</f>
        <v/>
      </c>
      <c r="O830" s="15" t="inlineStr">
        <is>
          <t>Strawberry</t>
        </is>
      </c>
      <c r="P830" s="16" t="n">
        <v>19</v>
      </c>
      <c r="Q830" s="16" t="n">
        <v>45</v>
      </c>
      <c r="R830" s="15" t="inlineStr">
        <is>
          <t>Not listed</t>
        </is>
      </c>
      <c r="S830" s="16" t="n">
        <v>51</v>
      </c>
      <c r="T830" s="16" t="n">
        <v>190</v>
      </c>
      <c r="U830" s="15" t="inlineStr">
        <is>
          <t>HFCS</t>
        </is>
      </c>
      <c r="V830" s="15" t="inlineStr">
        <is>
          <t>Bright orange soda</t>
        </is>
      </c>
      <c r="W830" s="19" t="n"/>
      <c r="X830" s="19" t="n"/>
      <c r="Y830" s="19" t="n"/>
      <c r="Z830" s="19" t="n"/>
      <c r="AA830" s="15" t="inlineStr">
        <is>
          <t>Medium</t>
        </is>
      </c>
      <c r="AB830" s="15" t="inlineStr">
        <is>
          <t>Legacy orange soda</t>
        </is>
      </c>
      <c r="AC830" s="15" t="inlineStr">
        <is>
          <t>Sweet bright orange soda</t>
        </is>
      </c>
      <c r="AD830" s="15" t="inlineStr">
        <is>
          <t>Big citrus flavour.</t>
        </is>
      </c>
      <c r="AE830" s="19" t="n"/>
      <c r="AF830" s="21">
        <f>IF(AND(ISNUMBER($P830),ISNUMBER($AL830),$AL830&lt;&gt;0),ROUND($P830/$AL830*100,1),"")</f>
        <v/>
      </c>
      <c r="AG830" s="22">
        <f>IF(AND(ISNUMBER($S830),ISNUMBER($AL830),$AL830&lt;&gt;0),ROUND($S830/$AL830*100,2),"")</f>
        <v/>
      </c>
      <c r="AH830" s="21">
        <f>IF(AND(ISNUMBER($Q830),ISNUMBER($AL830),$AL830&lt;&gt;0),ROUND($Q830/$AL830*100,1),"")</f>
        <v/>
      </c>
      <c r="AI830" s="16">
        <f>IF(ISNUMBER($S830),IF($S830&lt;=1,"Yes","No"),"n/a")</f>
        <v/>
      </c>
      <c r="AJ830" s="16">
        <f>IF(ISNUMBER($S830),ROUND(MAX(0,MIN(100,100-$S830*2.5-IF(ISNUMBER($T830),$T830,0)*0.12+IF($S830&lt;=1,12,0))),0),"")</f>
        <v/>
      </c>
      <c r="AK830" s="16">
        <f>IF(ISNUMBER($Q830),IF($Q830&gt;=100,20,IF($Q830&gt;=30,10,0)),0)+IF(ISNUMBER($R830),IF($R830&gt;=100,20,0),0)+IF(ISNUMBER($P830),IF($P830&gt;=150,20,IF($P830&gt;=50,12,5)),0)+IF(ISNUMBER($S830),IF($S830&lt;=1,15,0),0)</f>
        <v/>
      </c>
      <c r="AL830" s="16" t="n">
        <v>355</v>
      </c>
      <c r="AM830" s="17" t="n"/>
      <c r="AN830" s="15" t="inlineStr">
        <is>
          <t>Secondary/approx; NOT verified on Amazon.ca</t>
        </is>
      </c>
      <c r="AO830" s="15" t="inlineStr">
        <is>
          <t>BLANK -&gt; requires live Amazon.ca capture</t>
        </is>
      </c>
      <c r="AP830" s="15" t="inlineStr">
        <is>
          <t>Unverified commercial data</t>
        </is>
      </c>
    </row>
    <row r="831" ht="28" customHeight="1">
      <c r="A831" s="15" t="inlineStr">
        <is>
          <t>Sunkist</t>
        </is>
      </c>
      <c r="B831" s="15" t="inlineStr">
        <is>
          <t>Sunkist Orange | Strawberry | 24-pack 355mL</t>
        </is>
      </c>
      <c r="C831" s="15" t="inlineStr">
        <is>
          <t>5) Sparkling water &amp; soda</t>
        </is>
      </c>
      <c r="D831" s="15" t="inlineStr">
        <is>
          <t>355 mL can</t>
        </is>
      </c>
      <c r="E831" s="16" t="n">
        <v>24</v>
      </c>
      <c r="F831" s="17" t="n"/>
      <c r="G831" s="18">
        <f>IF(AND(ISNUMBER($F831),ISNUMBER($E831),$E831&lt;&gt;0),$F831/$E831,"")</f>
        <v/>
      </c>
      <c r="H831" s="18">
        <f>IF(AND(ISNUMBER($F831),ISNUMBER($AL831),ISNUMBER($E831),($AL831*$E831)&lt;&gt;0),$F831/($AL831*$E831)*100,"")</f>
        <v/>
      </c>
      <c r="I831" s="19" t="n"/>
      <c r="J831" s="20" t="n"/>
      <c r="K831" s="18">
        <f>IF(AND(ISNUMBER($F831),ISNUMBER($J831)),$F831*(1-$J831),"")</f>
        <v/>
      </c>
      <c r="L831" s="19" t="n"/>
      <c r="M831" s="19" t="n"/>
      <c r="N831" s="18">
        <f>IF(ISNUMBER($F831),($F831-IF(ISNUMBER($AM831),$AM831,0))*(1-IF(ISNUMBER($J831),$J831,0)),"")</f>
        <v/>
      </c>
      <c r="O831" s="15" t="inlineStr">
        <is>
          <t>Strawberry</t>
        </is>
      </c>
      <c r="P831" s="16" t="n">
        <v>19</v>
      </c>
      <c r="Q831" s="16" t="n">
        <v>45</v>
      </c>
      <c r="R831" s="15" t="inlineStr">
        <is>
          <t>Not listed</t>
        </is>
      </c>
      <c r="S831" s="16" t="n">
        <v>51</v>
      </c>
      <c r="T831" s="16" t="n">
        <v>190</v>
      </c>
      <c r="U831" s="15" t="inlineStr">
        <is>
          <t>HFCS</t>
        </is>
      </c>
      <c r="V831" s="15" t="inlineStr">
        <is>
          <t>Bright orange soda</t>
        </is>
      </c>
      <c r="W831" s="19" t="n"/>
      <c r="X831" s="19" t="n"/>
      <c r="Y831" s="19" t="n"/>
      <c r="Z831" s="19" t="n"/>
      <c r="AA831" s="15" t="inlineStr">
        <is>
          <t>Medium</t>
        </is>
      </c>
      <c r="AB831" s="15" t="inlineStr">
        <is>
          <t>Legacy orange soda</t>
        </is>
      </c>
      <c r="AC831" s="15" t="inlineStr">
        <is>
          <t>Sweet bright orange soda</t>
        </is>
      </c>
      <c r="AD831" s="15" t="inlineStr">
        <is>
          <t>Big citrus flavour.</t>
        </is>
      </c>
      <c r="AE831" s="19" t="n"/>
      <c r="AF831" s="21">
        <f>IF(AND(ISNUMBER($P831),ISNUMBER($AL831),$AL831&lt;&gt;0),ROUND($P831/$AL831*100,1),"")</f>
        <v/>
      </c>
      <c r="AG831" s="22">
        <f>IF(AND(ISNUMBER($S831),ISNUMBER($AL831),$AL831&lt;&gt;0),ROUND($S831/$AL831*100,2),"")</f>
        <v/>
      </c>
      <c r="AH831" s="21">
        <f>IF(AND(ISNUMBER($Q831),ISNUMBER($AL831),$AL831&lt;&gt;0),ROUND($Q831/$AL831*100,1),"")</f>
        <v/>
      </c>
      <c r="AI831" s="16">
        <f>IF(ISNUMBER($S831),IF($S831&lt;=1,"Yes","No"),"n/a")</f>
        <v/>
      </c>
      <c r="AJ831" s="16">
        <f>IF(ISNUMBER($S831),ROUND(MAX(0,MIN(100,100-$S831*2.5-IF(ISNUMBER($T831),$T831,0)*0.12+IF($S831&lt;=1,12,0))),0),"")</f>
        <v/>
      </c>
      <c r="AK831" s="16">
        <f>IF(ISNUMBER($Q831),IF($Q831&gt;=100,20,IF($Q831&gt;=30,10,0)),0)+IF(ISNUMBER($R831),IF($R831&gt;=100,20,0),0)+IF(ISNUMBER($P831),IF($P831&gt;=150,20,IF($P831&gt;=50,12,5)),0)+IF(ISNUMBER($S831),IF($S831&lt;=1,15,0),0)</f>
        <v/>
      </c>
      <c r="AL831" s="16" t="n">
        <v>355</v>
      </c>
      <c r="AM831" s="17" t="n"/>
      <c r="AN831" s="15" t="inlineStr">
        <is>
          <t>Secondary/approx; NOT verified on Amazon.ca</t>
        </is>
      </c>
      <c r="AO831" s="15" t="inlineStr">
        <is>
          <t>BLANK -&gt; requires live Amazon.ca capture</t>
        </is>
      </c>
      <c r="AP831" s="15" t="inlineStr">
        <is>
          <t>Unverified commercial data</t>
        </is>
      </c>
    </row>
    <row r="832" ht="28" customHeight="1">
      <c r="A832" s="15" t="inlineStr">
        <is>
          <t>Sunkist</t>
        </is>
      </c>
      <c r="B832" s="15" t="inlineStr">
        <is>
          <t>Sunkist Orange | Diet | single 355mL</t>
        </is>
      </c>
      <c r="C832" s="15" t="inlineStr">
        <is>
          <t>5) Sparkling water &amp; soda</t>
        </is>
      </c>
      <c r="D832" s="15" t="inlineStr">
        <is>
          <t>355 mL can</t>
        </is>
      </c>
      <c r="E832" s="16" t="n">
        <v>1</v>
      </c>
      <c r="F832" s="17" t="n"/>
      <c r="G832" s="18">
        <f>IF(AND(ISNUMBER($F832),ISNUMBER($E832),$E832&lt;&gt;0),$F832/$E832,"")</f>
        <v/>
      </c>
      <c r="H832" s="18">
        <f>IF(AND(ISNUMBER($F832),ISNUMBER($AL832),ISNUMBER($E832),($AL832*$E832)&lt;&gt;0),$F832/($AL832*$E832)*100,"")</f>
        <v/>
      </c>
      <c r="I832" s="19" t="n"/>
      <c r="J832" s="20" t="n"/>
      <c r="K832" s="18">
        <f>IF(AND(ISNUMBER($F832),ISNUMBER($J832)),$F832*(1-$J832),"")</f>
        <v/>
      </c>
      <c r="L832" s="19" t="n"/>
      <c r="M832" s="19" t="n"/>
      <c r="N832" s="18">
        <f>IF(ISNUMBER($F832),($F832-IF(ISNUMBER($AM832),$AM832,0))*(1-IF(ISNUMBER($J832),$J832,0)),"")</f>
        <v/>
      </c>
      <c r="O832" s="15" t="inlineStr">
        <is>
          <t>Diet</t>
        </is>
      </c>
      <c r="P832" s="16" t="n">
        <v>19</v>
      </c>
      <c r="Q832" s="16" t="n">
        <v>45</v>
      </c>
      <c r="R832" s="15" t="inlineStr">
        <is>
          <t>Not listed</t>
        </is>
      </c>
      <c r="S832" s="16" t="n">
        <v>51</v>
      </c>
      <c r="T832" s="16" t="n">
        <v>190</v>
      </c>
      <c r="U832" s="15" t="inlineStr">
        <is>
          <t>HFCS</t>
        </is>
      </c>
      <c r="V832" s="15" t="inlineStr">
        <is>
          <t>Bright orange soda</t>
        </is>
      </c>
      <c r="W832" s="19" t="n"/>
      <c r="X832" s="19" t="n"/>
      <c r="Y832" s="19" t="n"/>
      <c r="Z832" s="19" t="n"/>
      <c r="AA832" s="15" t="inlineStr">
        <is>
          <t>Medium</t>
        </is>
      </c>
      <c r="AB832" s="15" t="inlineStr">
        <is>
          <t>Legacy orange soda</t>
        </is>
      </c>
      <c r="AC832" s="15" t="inlineStr">
        <is>
          <t>Sweet bright orange soda</t>
        </is>
      </c>
      <c r="AD832" s="15" t="inlineStr">
        <is>
          <t>Big citrus flavour.</t>
        </is>
      </c>
      <c r="AE832" s="19" t="n"/>
      <c r="AF832" s="21">
        <f>IF(AND(ISNUMBER($P832),ISNUMBER($AL832),$AL832&lt;&gt;0),ROUND($P832/$AL832*100,1),"")</f>
        <v/>
      </c>
      <c r="AG832" s="22">
        <f>IF(AND(ISNUMBER($S832),ISNUMBER($AL832),$AL832&lt;&gt;0),ROUND($S832/$AL832*100,2),"")</f>
        <v/>
      </c>
      <c r="AH832" s="21">
        <f>IF(AND(ISNUMBER($Q832),ISNUMBER($AL832),$AL832&lt;&gt;0),ROUND($Q832/$AL832*100,1),"")</f>
        <v/>
      </c>
      <c r="AI832" s="16">
        <f>IF(ISNUMBER($S832),IF($S832&lt;=1,"Yes","No"),"n/a")</f>
        <v/>
      </c>
      <c r="AJ832" s="16">
        <f>IF(ISNUMBER($S832),ROUND(MAX(0,MIN(100,100-$S832*2.5-IF(ISNUMBER($T832),$T832,0)*0.12+IF($S832&lt;=1,12,0))),0),"")</f>
        <v/>
      </c>
      <c r="AK832" s="16">
        <f>IF(ISNUMBER($Q832),IF($Q832&gt;=100,20,IF($Q832&gt;=30,10,0)),0)+IF(ISNUMBER($R832),IF($R832&gt;=100,20,0),0)+IF(ISNUMBER($P832),IF($P832&gt;=150,20,IF($P832&gt;=50,12,5)),0)+IF(ISNUMBER($S832),IF($S832&lt;=1,15,0),0)</f>
        <v/>
      </c>
      <c r="AL832" s="16" t="n">
        <v>355</v>
      </c>
      <c r="AM832" s="17" t="n"/>
      <c r="AN832" s="15" t="inlineStr">
        <is>
          <t>Secondary/approx; NOT verified on Amazon.ca</t>
        </is>
      </c>
      <c r="AO832" s="15" t="inlineStr">
        <is>
          <t>BLANK -&gt; requires live Amazon.ca capture</t>
        </is>
      </c>
      <c r="AP832" s="15" t="inlineStr">
        <is>
          <t>Unverified commercial data</t>
        </is>
      </c>
    </row>
    <row r="833" ht="28" customHeight="1">
      <c r="A833" s="15" t="inlineStr">
        <is>
          <t>Sunkist</t>
        </is>
      </c>
      <c r="B833" s="15" t="inlineStr">
        <is>
          <t>Sunkist Orange | Diet | 8-pack 355mL</t>
        </is>
      </c>
      <c r="C833" s="15" t="inlineStr">
        <is>
          <t>5) Sparkling water &amp; soda</t>
        </is>
      </c>
      <c r="D833" s="15" t="inlineStr">
        <is>
          <t>355 mL can</t>
        </is>
      </c>
      <c r="E833" s="16" t="n">
        <v>8</v>
      </c>
      <c r="F833" s="17" t="n"/>
      <c r="G833" s="18">
        <f>IF(AND(ISNUMBER($F833),ISNUMBER($E833),$E833&lt;&gt;0),$F833/$E833,"")</f>
        <v/>
      </c>
      <c r="H833" s="18">
        <f>IF(AND(ISNUMBER($F833),ISNUMBER($AL833),ISNUMBER($E833),($AL833*$E833)&lt;&gt;0),$F833/($AL833*$E833)*100,"")</f>
        <v/>
      </c>
      <c r="I833" s="19" t="n"/>
      <c r="J833" s="20" t="n"/>
      <c r="K833" s="18">
        <f>IF(AND(ISNUMBER($F833),ISNUMBER($J833)),$F833*(1-$J833),"")</f>
        <v/>
      </c>
      <c r="L833" s="19" t="n"/>
      <c r="M833" s="19" t="n"/>
      <c r="N833" s="18">
        <f>IF(ISNUMBER($F833),($F833-IF(ISNUMBER($AM833),$AM833,0))*(1-IF(ISNUMBER($J833),$J833,0)),"")</f>
        <v/>
      </c>
      <c r="O833" s="15" t="inlineStr">
        <is>
          <t>Diet</t>
        </is>
      </c>
      <c r="P833" s="16" t="n">
        <v>19</v>
      </c>
      <c r="Q833" s="16" t="n">
        <v>45</v>
      </c>
      <c r="R833" s="15" t="inlineStr">
        <is>
          <t>Not listed</t>
        </is>
      </c>
      <c r="S833" s="16" t="n">
        <v>51</v>
      </c>
      <c r="T833" s="16" t="n">
        <v>190</v>
      </c>
      <c r="U833" s="15" t="inlineStr">
        <is>
          <t>HFCS</t>
        </is>
      </c>
      <c r="V833" s="15" t="inlineStr">
        <is>
          <t>Bright orange soda</t>
        </is>
      </c>
      <c r="W833" s="19" t="n"/>
      <c r="X833" s="19" t="n"/>
      <c r="Y833" s="19" t="n"/>
      <c r="Z833" s="19" t="n"/>
      <c r="AA833" s="15" t="inlineStr">
        <is>
          <t>Medium</t>
        </is>
      </c>
      <c r="AB833" s="15" t="inlineStr">
        <is>
          <t>Legacy orange soda</t>
        </is>
      </c>
      <c r="AC833" s="15" t="inlineStr">
        <is>
          <t>Sweet bright orange soda</t>
        </is>
      </c>
      <c r="AD833" s="15" t="inlineStr">
        <is>
          <t>Big citrus flavour.</t>
        </is>
      </c>
      <c r="AE833" s="19" t="n"/>
      <c r="AF833" s="21">
        <f>IF(AND(ISNUMBER($P833),ISNUMBER($AL833),$AL833&lt;&gt;0),ROUND($P833/$AL833*100,1),"")</f>
        <v/>
      </c>
      <c r="AG833" s="22">
        <f>IF(AND(ISNUMBER($S833),ISNUMBER($AL833),$AL833&lt;&gt;0),ROUND($S833/$AL833*100,2),"")</f>
        <v/>
      </c>
      <c r="AH833" s="21">
        <f>IF(AND(ISNUMBER($Q833),ISNUMBER($AL833),$AL833&lt;&gt;0),ROUND($Q833/$AL833*100,1),"")</f>
        <v/>
      </c>
      <c r="AI833" s="16">
        <f>IF(ISNUMBER($S833),IF($S833&lt;=1,"Yes","No"),"n/a")</f>
        <v/>
      </c>
      <c r="AJ833" s="16">
        <f>IF(ISNUMBER($S833),ROUND(MAX(0,MIN(100,100-$S833*2.5-IF(ISNUMBER($T833),$T833,0)*0.12+IF($S833&lt;=1,12,0))),0),"")</f>
        <v/>
      </c>
      <c r="AK833" s="16">
        <f>IF(ISNUMBER($Q833),IF($Q833&gt;=100,20,IF($Q833&gt;=30,10,0)),0)+IF(ISNUMBER($R833),IF($R833&gt;=100,20,0),0)+IF(ISNUMBER($P833),IF($P833&gt;=150,20,IF($P833&gt;=50,12,5)),0)+IF(ISNUMBER($S833),IF($S833&lt;=1,15,0),0)</f>
        <v/>
      </c>
      <c r="AL833" s="16" t="n">
        <v>355</v>
      </c>
      <c r="AM833" s="17" t="n"/>
      <c r="AN833" s="15" t="inlineStr">
        <is>
          <t>Secondary/approx; NOT verified on Amazon.ca</t>
        </is>
      </c>
      <c r="AO833" s="15" t="inlineStr">
        <is>
          <t>BLANK -&gt; requires live Amazon.ca capture</t>
        </is>
      </c>
      <c r="AP833" s="15" t="inlineStr">
        <is>
          <t>Unverified commercial data</t>
        </is>
      </c>
    </row>
    <row r="834" ht="28" customHeight="1">
      <c r="A834" s="15" t="inlineStr">
        <is>
          <t>Sunkist</t>
        </is>
      </c>
      <c r="B834" s="15" t="inlineStr">
        <is>
          <t>Sunkist Orange | Diet | 12-pack 355mL</t>
        </is>
      </c>
      <c r="C834" s="15" t="inlineStr">
        <is>
          <t>5) Sparkling water &amp; soda</t>
        </is>
      </c>
      <c r="D834" s="15" t="inlineStr">
        <is>
          <t>355 mL can</t>
        </is>
      </c>
      <c r="E834" s="16" t="n">
        <v>12</v>
      </c>
      <c r="F834" s="17" t="n"/>
      <c r="G834" s="18">
        <f>IF(AND(ISNUMBER($F834),ISNUMBER($E834),$E834&lt;&gt;0),$F834/$E834,"")</f>
        <v/>
      </c>
      <c r="H834" s="18">
        <f>IF(AND(ISNUMBER($F834),ISNUMBER($AL834),ISNUMBER($E834),($AL834*$E834)&lt;&gt;0),$F834/($AL834*$E834)*100,"")</f>
        <v/>
      </c>
      <c r="I834" s="19" t="n"/>
      <c r="J834" s="20" t="n"/>
      <c r="K834" s="18">
        <f>IF(AND(ISNUMBER($F834),ISNUMBER($J834)),$F834*(1-$J834),"")</f>
        <v/>
      </c>
      <c r="L834" s="19" t="n"/>
      <c r="M834" s="19" t="n"/>
      <c r="N834" s="18">
        <f>IF(ISNUMBER($F834),($F834-IF(ISNUMBER($AM834),$AM834,0))*(1-IF(ISNUMBER($J834),$J834,0)),"")</f>
        <v/>
      </c>
      <c r="O834" s="15" t="inlineStr">
        <is>
          <t>Diet</t>
        </is>
      </c>
      <c r="P834" s="16" t="n">
        <v>19</v>
      </c>
      <c r="Q834" s="16" t="n">
        <v>45</v>
      </c>
      <c r="R834" s="15" t="inlineStr">
        <is>
          <t>Not listed</t>
        </is>
      </c>
      <c r="S834" s="16" t="n">
        <v>51</v>
      </c>
      <c r="T834" s="16" t="n">
        <v>190</v>
      </c>
      <c r="U834" s="15" t="inlineStr">
        <is>
          <t>HFCS</t>
        </is>
      </c>
      <c r="V834" s="15" t="inlineStr">
        <is>
          <t>Bright orange soda</t>
        </is>
      </c>
      <c r="W834" s="19" t="n"/>
      <c r="X834" s="19" t="n"/>
      <c r="Y834" s="19" t="n"/>
      <c r="Z834" s="19" t="n"/>
      <c r="AA834" s="15" t="inlineStr">
        <is>
          <t>Medium</t>
        </is>
      </c>
      <c r="AB834" s="15" t="inlineStr">
        <is>
          <t>Legacy orange soda</t>
        </is>
      </c>
      <c r="AC834" s="15" t="inlineStr">
        <is>
          <t>Sweet bright orange soda</t>
        </is>
      </c>
      <c r="AD834" s="15" t="inlineStr">
        <is>
          <t>Big citrus flavour.</t>
        </is>
      </c>
      <c r="AE834" s="19" t="n"/>
      <c r="AF834" s="21">
        <f>IF(AND(ISNUMBER($P834),ISNUMBER($AL834),$AL834&lt;&gt;0),ROUND($P834/$AL834*100,1),"")</f>
        <v/>
      </c>
      <c r="AG834" s="22">
        <f>IF(AND(ISNUMBER($S834),ISNUMBER($AL834),$AL834&lt;&gt;0),ROUND($S834/$AL834*100,2),"")</f>
        <v/>
      </c>
      <c r="AH834" s="21">
        <f>IF(AND(ISNUMBER($Q834),ISNUMBER($AL834),$AL834&lt;&gt;0),ROUND($Q834/$AL834*100,1),"")</f>
        <v/>
      </c>
      <c r="AI834" s="16">
        <f>IF(ISNUMBER($S834),IF($S834&lt;=1,"Yes","No"),"n/a")</f>
        <v/>
      </c>
      <c r="AJ834" s="16">
        <f>IF(ISNUMBER($S834),ROUND(MAX(0,MIN(100,100-$S834*2.5-IF(ISNUMBER($T834),$T834,0)*0.12+IF($S834&lt;=1,12,0))),0),"")</f>
        <v/>
      </c>
      <c r="AK834" s="16">
        <f>IF(ISNUMBER($Q834),IF($Q834&gt;=100,20,IF($Q834&gt;=30,10,0)),0)+IF(ISNUMBER($R834),IF($R834&gt;=100,20,0),0)+IF(ISNUMBER($P834),IF($P834&gt;=150,20,IF($P834&gt;=50,12,5)),0)+IF(ISNUMBER($S834),IF($S834&lt;=1,15,0),0)</f>
        <v/>
      </c>
      <c r="AL834" s="16" t="n">
        <v>355</v>
      </c>
      <c r="AM834" s="17" t="n"/>
      <c r="AN834" s="15" t="inlineStr">
        <is>
          <t>Secondary/approx; NOT verified on Amazon.ca</t>
        </is>
      </c>
      <c r="AO834" s="15" t="inlineStr">
        <is>
          <t>BLANK -&gt; requires live Amazon.ca capture</t>
        </is>
      </c>
      <c r="AP834" s="15" t="inlineStr">
        <is>
          <t>Unverified commercial data</t>
        </is>
      </c>
    </row>
    <row r="835" ht="28" customHeight="1">
      <c r="A835" s="15" t="inlineStr">
        <is>
          <t>Sunkist</t>
        </is>
      </c>
      <c r="B835" s="15" t="inlineStr">
        <is>
          <t>Sunkist Orange | Diet | 15-pack 355mL</t>
        </is>
      </c>
      <c r="C835" s="15" t="inlineStr">
        <is>
          <t>5) Sparkling water &amp; soda</t>
        </is>
      </c>
      <c r="D835" s="15" t="inlineStr">
        <is>
          <t>355 mL can</t>
        </is>
      </c>
      <c r="E835" s="16" t="n">
        <v>15</v>
      </c>
      <c r="F835" s="17" t="n"/>
      <c r="G835" s="18">
        <f>IF(AND(ISNUMBER($F835),ISNUMBER($E835),$E835&lt;&gt;0),$F835/$E835,"")</f>
        <v/>
      </c>
      <c r="H835" s="18">
        <f>IF(AND(ISNUMBER($F835),ISNUMBER($AL835),ISNUMBER($E835),($AL835*$E835)&lt;&gt;0),$F835/($AL835*$E835)*100,"")</f>
        <v/>
      </c>
      <c r="I835" s="19" t="n"/>
      <c r="J835" s="20" t="n"/>
      <c r="K835" s="18">
        <f>IF(AND(ISNUMBER($F835),ISNUMBER($J835)),$F835*(1-$J835),"")</f>
        <v/>
      </c>
      <c r="L835" s="19" t="n"/>
      <c r="M835" s="19" t="n"/>
      <c r="N835" s="18">
        <f>IF(ISNUMBER($F835),($F835-IF(ISNUMBER($AM835),$AM835,0))*(1-IF(ISNUMBER($J835),$J835,0)),"")</f>
        <v/>
      </c>
      <c r="O835" s="15" t="inlineStr">
        <is>
          <t>Diet</t>
        </is>
      </c>
      <c r="P835" s="16" t="n">
        <v>19</v>
      </c>
      <c r="Q835" s="16" t="n">
        <v>45</v>
      </c>
      <c r="R835" s="15" t="inlineStr">
        <is>
          <t>Not listed</t>
        </is>
      </c>
      <c r="S835" s="16" t="n">
        <v>51</v>
      </c>
      <c r="T835" s="16" t="n">
        <v>190</v>
      </c>
      <c r="U835" s="15" t="inlineStr">
        <is>
          <t>HFCS</t>
        </is>
      </c>
      <c r="V835" s="15" t="inlineStr">
        <is>
          <t>Bright orange soda</t>
        </is>
      </c>
      <c r="W835" s="19" t="n"/>
      <c r="X835" s="19" t="n"/>
      <c r="Y835" s="19" t="n"/>
      <c r="Z835" s="19" t="n"/>
      <c r="AA835" s="15" t="inlineStr">
        <is>
          <t>Medium</t>
        </is>
      </c>
      <c r="AB835" s="15" t="inlineStr">
        <is>
          <t>Legacy orange soda</t>
        </is>
      </c>
      <c r="AC835" s="15" t="inlineStr">
        <is>
          <t>Sweet bright orange soda</t>
        </is>
      </c>
      <c r="AD835" s="15" t="inlineStr">
        <is>
          <t>Big citrus flavour.</t>
        </is>
      </c>
      <c r="AE835" s="19" t="n"/>
      <c r="AF835" s="21">
        <f>IF(AND(ISNUMBER($P835),ISNUMBER($AL835),$AL835&lt;&gt;0),ROUND($P835/$AL835*100,1),"")</f>
        <v/>
      </c>
      <c r="AG835" s="22">
        <f>IF(AND(ISNUMBER($S835),ISNUMBER($AL835),$AL835&lt;&gt;0),ROUND($S835/$AL835*100,2),"")</f>
        <v/>
      </c>
      <c r="AH835" s="21">
        <f>IF(AND(ISNUMBER($Q835),ISNUMBER($AL835),$AL835&lt;&gt;0),ROUND($Q835/$AL835*100,1),"")</f>
        <v/>
      </c>
      <c r="AI835" s="16">
        <f>IF(ISNUMBER($S835),IF($S835&lt;=1,"Yes","No"),"n/a")</f>
        <v/>
      </c>
      <c r="AJ835" s="16">
        <f>IF(ISNUMBER($S835),ROUND(MAX(0,MIN(100,100-$S835*2.5-IF(ISNUMBER($T835),$T835,0)*0.12+IF($S835&lt;=1,12,0))),0),"")</f>
        <v/>
      </c>
      <c r="AK835" s="16">
        <f>IF(ISNUMBER($Q835),IF($Q835&gt;=100,20,IF($Q835&gt;=30,10,0)),0)+IF(ISNUMBER($R835),IF($R835&gt;=100,20,0),0)+IF(ISNUMBER($P835),IF($P835&gt;=150,20,IF($P835&gt;=50,12,5)),0)+IF(ISNUMBER($S835),IF($S835&lt;=1,15,0),0)</f>
        <v/>
      </c>
      <c r="AL835" s="16" t="n">
        <v>355</v>
      </c>
      <c r="AM835" s="17" t="n"/>
      <c r="AN835" s="15" t="inlineStr">
        <is>
          <t>Secondary/approx; NOT verified on Amazon.ca</t>
        </is>
      </c>
      <c r="AO835" s="15" t="inlineStr">
        <is>
          <t>BLANK -&gt; requires live Amazon.ca capture</t>
        </is>
      </c>
      <c r="AP835" s="15" t="inlineStr">
        <is>
          <t>Unverified commercial data</t>
        </is>
      </c>
    </row>
    <row r="836" ht="28" customHeight="1">
      <c r="A836" s="15" t="inlineStr">
        <is>
          <t>Sunkist</t>
        </is>
      </c>
      <c r="B836" s="15" t="inlineStr">
        <is>
          <t>Sunkist Orange | Diet | 18-pack 355mL</t>
        </is>
      </c>
      <c r="C836" s="15" t="inlineStr">
        <is>
          <t>5) Sparkling water &amp; soda</t>
        </is>
      </c>
      <c r="D836" s="15" t="inlineStr">
        <is>
          <t>355 mL can</t>
        </is>
      </c>
      <c r="E836" s="16" t="n">
        <v>18</v>
      </c>
      <c r="F836" s="17" t="n"/>
      <c r="G836" s="18">
        <f>IF(AND(ISNUMBER($F836),ISNUMBER($E836),$E836&lt;&gt;0),$F836/$E836,"")</f>
        <v/>
      </c>
      <c r="H836" s="18">
        <f>IF(AND(ISNUMBER($F836),ISNUMBER($AL836),ISNUMBER($E836),($AL836*$E836)&lt;&gt;0),$F836/($AL836*$E836)*100,"")</f>
        <v/>
      </c>
      <c r="I836" s="19" t="n"/>
      <c r="J836" s="20" t="n"/>
      <c r="K836" s="18">
        <f>IF(AND(ISNUMBER($F836),ISNUMBER($J836)),$F836*(1-$J836),"")</f>
        <v/>
      </c>
      <c r="L836" s="19" t="n"/>
      <c r="M836" s="19" t="n"/>
      <c r="N836" s="18">
        <f>IF(ISNUMBER($F836),($F836-IF(ISNUMBER($AM836),$AM836,0))*(1-IF(ISNUMBER($J836),$J836,0)),"")</f>
        <v/>
      </c>
      <c r="O836" s="15" t="inlineStr">
        <is>
          <t>Diet</t>
        </is>
      </c>
      <c r="P836" s="16" t="n">
        <v>19</v>
      </c>
      <c r="Q836" s="16" t="n">
        <v>45</v>
      </c>
      <c r="R836" s="15" t="inlineStr">
        <is>
          <t>Not listed</t>
        </is>
      </c>
      <c r="S836" s="16" t="n">
        <v>51</v>
      </c>
      <c r="T836" s="16" t="n">
        <v>190</v>
      </c>
      <c r="U836" s="15" t="inlineStr">
        <is>
          <t>HFCS</t>
        </is>
      </c>
      <c r="V836" s="15" t="inlineStr">
        <is>
          <t>Bright orange soda</t>
        </is>
      </c>
      <c r="W836" s="19" t="n"/>
      <c r="X836" s="19" t="n"/>
      <c r="Y836" s="19" t="n"/>
      <c r="Z836" s="19" t="n"/>
      <c r="AA836" s="15" t="inlineStr">
        <is>
          <t>Medium</t>
        </is>
      </c>
      <c r="AB836" s="15" t="inlineStr">
        <is>
          <t>Legacy orange soda</t>
        </is>
      </c>
      <c r="AC836" s="15" t="inlineStr">
        <is>
          <t>Sweet bright orange soda</t>
        </is>
      </c>
      <c r="AD836" s="15" t="inlineStr">
        <is>
          <t>Big citrus flavour.</t>
        </is>
      </c>
      <c r="AE836" s="19" t="n"/>
      <c r="AF836" s="21">
        <f>IF(AND(ISNUMBER($P836),ISNUMBER($AL836),$AL836&lt;&gt;0),ROUND($P836/$AL836*100,1),"")</f>
        <v/>
      </c>
      <c r="AG836" s="22">
        <f>IF(AND(ISNUMBER($S836),ISNUMBER($AL836),$AL836&lt;&gt;0),ROUND($S836/$AL836*100,2),"")</f>
        <v/>
      </c>
      <c r="AH836" s="21">
        <f>IF(AND(ISNUMBER($Q836),ISNUMBER($AL836),$AL836&lt;&gt;0),ROUND($Q836/$AL836*100,1),"")</f>
        <v/>
      </c>
      <c r="AI836" s="16">
        <f>IF(ISNUMBER($S836),IF($S836&lt;=1,"Yes","No"),"n/a")</f>
        <v/>
      </c>
      <c r="AJ836" s="16">
        <f>IF(ISNUMBER($S836),ROUND(MAX(0,MIN(100,100-$S836*2.5-IF(ISNUMBER($T836),$T836,0)*0.12+IF($S836&lt;=1,12,0))),0),"")</f>
        <v/>
      </c>
      <c r="AK836" s="16">
        <f>IF(ISNUMBER($Q836),IF($Q836&gt;=100,20,IF($Q836&gt;=30,10,0)),0)+IF(ISNUMBER($R836),IF($R836&gt;=100,20,0),0)+IF(ISNUMBER($P836),IF($P836&gt;=150,20,IF($P836&gt;=50,12,5)),0)+IF(ISNUMBER($S836),IF($S836&lt;=1,15,0),0)</f>
        <v/>
      </c>
      <c r="AL836" s="16" t="n">
        <v>355</v>
      </c>
      <c r="AM836" s="17" t="n"/>
      <c r="AN836" s="15" t="inlineStr">
        <is>
          <t>Secondary/approx; NOT verified on Amazon.ca</t>
        </is>
      </c>
      <c r="AO836" s="15" t="inlineStr">
        <is>
          <t>BLANK -&gt; requires live Amazon.ca capture</t>
        </is>
      </c>
      <c r="AP836" s="15" t="inlineStr">
        <is>
          <t>Unverified commercial data</t>
        </is>
      </c>
    </row>
    <row r="837" ht="28" customHeight="1">
      <c r="A837" s="15" t="inlineStr">
        <is>
          <t>Sunkist</t>
        </is>
      </c>
      <c r="B837" s="15" t="inlineStr">
        <is>
          <t>Sunkist Orange | Diet | 24-pack 355mL</t>
        </is>
      </c>
      <c r="C837" s="15" t="inlineStr">
        <is>
          <t>5) Sparkling water &amp; soda</t>
        </is>
      </c>
      <c r="D837" s="15" t="inlineStr">
        <is>
          <t>355 mL can</t>
        </is>
      </c>
      <c r="E837" s="16" t="n">
        <v>24</v>
      </c>
      <c r="F837" s="17" t="n"/>
      <c r="G837" s="18">
        <f>IF(AND(ISNUMBER($F837),ISNUMBER($E837),$E837&lt;&gt;0),$F837/$E837,"")</f>
        <v/>
      </c>
      <c r="H837" s="18">
        <f>IF(AND(ISNUMBER($F837),ISNUMBER($AL837),ISNUMBER($E837),($AL837*$E837)&lt;&gt;0),$F837/($AL837*$E837)*100,"")</f>
        <v/>
      </c>
      <c r="I837" s="19" t="n"/>
      <c r="J837" s="20" t="n"/>
      <c r="K837" s="18">
        <f>IF(AND(ISNUMBER($F837),ISNUMBER($J837)),$F837*(1-$J837),"")</f>
        <v/>
      </c>
      <c r="L837" s="19" t="n"/>
      <c r="M837" s="19" t="n"/>
      <c r="N837" s="18">
        <f>IF(ISNUMBER($F837),($F837-IF(ISNUMBER($AM837),$AM837,0))*(1-IF(ISNUMBER($J837),$J837,0)),"")</f>
        <v/>
      </c>
      <c r="O837" s="15" t="inlineStr">
        <is>
          <t>Diet</t>
        </is>
      </c>
      <c r="P837" s="16" t="n">
        <v>19</v>
      </c>
      <c r="Q837" s="16" t="n">
        <v>45</v>
      </c>
      <c r="R837" s="15" t="inlineStr">
        <is>
          <t>Not listed</t>
        </is>
      </c>
      <c r="S837" s="16" t="n">
        <v>51</v>
      </c>
      <c r="T837" s="16" t="n">
        <v>190</v>
      </c>
      <c r="U837" s="15" t="inlineStr">
        <is>
          <t>HFCS</t>
        </is>
      </c>
      <c r="V837" s="15" t="inlineStr">
        <is>
          <t>Bright orange soda</t>
        </is>
      </c>
      <c r="W837" s="19" t="n"/>
      <c r="X837" s="19" t="n"/>
      <c r="Y837" s="19" t="n"/>
      <c r="Z837" s="19" t="n"/>
      <c r="AA837" s="15" t="inlineStr">
        <is>
          <t>Medium</t>
        </is>
      </c>
      <c r="AB837" s="15" t="inlineStr">
        <is>
          <t>Legacy orange soda</t>
        </is>
      </c>
      <c r="AC837" s="15" t="inlineStr">
        <is>
          <t>Sweet bright orange soda</t>
        </is>
      </c>
      <c r="AD837" s="15" t="inlineStr">
        <is>
          <t>Big citrus flavour.</t>
        </is>
      </c>
      <c r="AE837" s="19" t="n"/>
      <c r="AF837" s="21">
        <f>IF(AND(ISNUMBER($P837),ISNUMBER($AL837),$AL837&lt;&gt;0),ROUND($P837/$AL837*100,1),"")</f>
        <v/>
      </c>
      <c r="AG837" s="22">
        <f>IF(AND(ISNUMBER($S837),ISNUMBER($AL837),$AL837&lt;&gt;0),ROUND($S837/$AL837*100,2),"")</f>
        <v/>
      </c>
      <c r="AH837" s="21">
        <f>IF(AND(ISNUMBER($Q837),ISNUMBER($AL837),$AL837&lt;&gt;0),ROUND($Q837/$AL837*100,1),"")</f>
        <v/>
      </c>
      <c r="AI837" s="16">
        <f>IF(ISNUMBER($S837),IF($S837&lt;=1,"Yes","No"),"n/a")</f>
        <v/>
      </c>
      <c r="AJ837" s="16">
        <f>IF(ISNUMBER($S837),ROUND(MAX(0,MIN(100,100-$S837*2.5-IF(ISNUMBER($T837),$T837,0)*0.12+IF($S837&lt;=1,12,0))),0),"")</f>
        <v/>
      </c>
      <c r="AK837" s="16">
        <f>IF(ISNUMBER($Q837),IF($Q837&gt;=100,20,IF($Q837&gt;=30,10,0)),0)+IF(ISNUMBER($R837),IF($R837&gt;=100,20,0),0)+IF(ISNUMBER($P837),IF($P837&gt;=150,20,IF($P837&gt;=50,12,5)),0)+IF(ISNUMBER($S837),IF($S837&lt;=1,15,0),0)</f>
        <v/>
      </c>
      <c r="AL837" s="16" t="n">
        <v>355</v>
      </c>
      <c r="AM837" s="17" t="n"/>
      <c r="AN837" s="15" t="inlineStr">
        <is>
          <t>Secondary/approx; NOT verified on Amazon.ca</t>
        </is>
      </c>
      <c r="AO837" s="15" t="inlineStr">
        <is>
          <t>BLANK -&gt; requires live Amazon.ca capture</t>
        </is>
      </c>
      <c r="AP837" s="15" t="inlineStr">
        <is>
          <t>Unverified commercial data</t>
        </is>
      </c>
    </row>
    <row r="838" ht="28" customHeight="1">
      <c r="A838" s="15" t="inlineStr">
        <is>
          <t>Mug</t>
        </is>
      </c>
      <c r="B838" s="15" t="inlineStr">
        <is>
          <t>Mug Root Beer | Original | single 355mL</t>
        </is>
      </c>
      <c r="C838" s="15" t="inlineStr">
        <is>
          <t>5) Sparkling water &amp; soda</t>
        </is>
      </c>
      <c r="D838" s="15" t="inlineStr">
        <is>
          <t>355 mL can</t>
        </is>
      </c>
      <c r="E838" s="16" t="n">
        <v>1</v>
      </c>
      <c r="F838" s="17" t="n"/>
      <c r="G838" s="18">
        <f>IF(AND(ISNUMBER($F838),ISNUMBER($E838),$E838&lt;&gt;0),$F838/$E838,"")</f>
        <v/>
      </c>
      <c r="H838" s="18">
        <f>IF(AND(ISNUMBER($F838),ISNUMBER($AL838),ISNUMBER($E838),($AL838*$E838)&lt;&gt;0),$F838/($AL838*$E838)*100,"")</f>
        <v/>
      </c>
      <c r="I838" s="19" t="n"/>
      <c r="J838" s="20" t="n"/>
      <c r="K838" s="18">
        <f>IF(AND(ISNUMBER($F838),ISNUMBER($J838)),$F838*(1-$J838),"")</f>
        <v/>
      </c>
      <c r="L838" s="19" t="n"/>
      <c r="M838" s="19" t="n"/>
      <c r="N838" s="18">
        <f>IF(ISNUMBER($F838),($F838-IF(ISNUMBER($AM838),$AM838,0))*(1-IF(ISNUMBER($J838),$J838,0)),"")</f>
        <v/>
      </c>
      <c r="O838" s="15" t="inlineStr">
        <is>
          <t>Original</t>
        </is>
      </c>
      <c r="P838" s="16" t="n">
        <v>0</v>
      </c>
      <c r="Q838" s="16" t="n">
        <v>65</v>
      </c>
      <c r="R838" s="15" t="inlineStr">
        <is>
          <t>Not listed</t>
        </is>
      </c>
      <c r="S838" s="16" t="n">
        <v>43</v>
      </c>
      <c r="T838" s="16" t="n">
        <v>160</v>
      </c>
      <c r="U838" s="15" t="inlineStr">
        <is>
          <t>HFCS</t>
        </is>
      </c>
      <c r="V838" s="15" t="inlineStr">
        <is>
          <t>Caffeine-free root beer</t>
        </is>
      </c>
      <c r="W838" s="19" t="n"/>
      <c r="X838" s="19" t="n"/>
      <c r="Y838" s="19" t="n"/>
      <c r="Z838" s="19" t="n"/>
      <c r="AA838" s="15" t="inlineStr">
        <is>
          <t>Medium</t>
        </is>
      </c>
      <c r="AB838" s="15" t="inlineStr">
        <is>
          <t>PepsiCo root beer</t>
        </is>
      </c>
      <c r="AC838" s="15" t="inlineStr">
        <is>
          <t>Creamy root beer</t>
        </is>
      </c>
      <c r="AD838" s="15" t="inlineStr">
        <is>
          <t>Value root beer.</t>
        </is>
      </c>
      <c r="AE838" s="19" t="n"/>
      <c r="AF838" s="21">
        <f>IF(AND(ISNUMBER($P838),ISNUMBER($AL838),$AL838&lt;&gt;0),ROUND($P838/$AL838*100,1),"")</f>
        <v/>
      </c>
      <c r="AG838" s="22">
        <f>IF(AND(ISNUMBER($S838),ISNUMBER($AL838),$AL838&lt;&gt;0),ROUND($S838/$AL838*100,2),"")</f>
        <v/>
      </c>
      <c r="AH838" s="21">
        <f>IF(AND(ISNUMBER($Q838),ISNUMBER($AL838),$AL838&lt;&gt;0),ROUND($Q838/$AL838*100,1),"")</f>
        <v/>
      </c>
      <c r="AI838" s="16">
        <f>IF(ISNUMBER($S838),IF($S838&lt;=1,"Yes","No"),"n/a")</f>
        <v/>
      </c>
      <c r="AJ838" s="16">
        <f>IF(ISNUMBER($S838),ROUND(MAX(0,MIN(100,100-$S838*2.5-IF(ISNUMBER($T838),$T838,0)*0.12+IF($S838&lt;=1,12,0))),0),"")</f>
        <v/>
      </c>
      <c r="AK838" s="16">
        <f>IF(ISNUMBER($Q838),IF($Q838&gt;=100,20,IF($Q838&gt;=30,10,0)),0)+IF(ISNUMBER($R838),IF($R838&gt;=100,20,0),0)+IF(ISNUMBER($P838),IF($P838&gt;=150,20,IF($P838&gt;=50,12,5)),0)+IF(ISNUMBER($S838),IF($S838&lt;=1,15,0),0)</f>
        <v/>
      </c>
      <c r="AL838" s="16" t="n">
        <v>355</v>
      </c>
      <c r="AM838" s="17" t="n"/>
      <c r="AN838" s="15" t="inlineStr">
        <is>
          <t>Secondary/approx; NOT verified on Amazon.ca</t>
        </is>
      </c>
      <c r="AO838" s="15" t="inlineStr">
        <is>
          <t>BLANK -&gt; requires live Amazon.ca capture</t>
        </is>
      </c>
      <c r="AP838" s="15" t="inlineStr">
        <is>
          <t>Unverified commercial data</t>
        </is>
      </c>
    </row>
    <row r="839" ht="28" customHeight="1">
      <c r="A839" s="15" t="inlineStr">
        <is>
          <t>Mug</t>
        </is>
      </c>
      <c r="B839" s="15" t="inlineStr">
        <is>
          <t>Mug Root Beer | Original | 8-pack 355mL</t>
        </is>
      </c>
      <c r="C839" s="15" t="inlineStr">
        <is>
          <t>5) Sparkling water &amp; soda</t>
        </is>
      </c>
      <c r="D839" s="15" t="inlineStr">
        <is>
          <t>355 mL can</t>
        </is>
      </c>
      <c r="E839" s="16" t="n">
        <v>8</v>
      </c>
      <c r="F839" s="17" t="n"/>
      <c r="G839" s="18">
        <f>IF(AND(ISNUMBER($F839),ISNUMBER($E839),$E839&lt;&gt;0),$F839/$E839,"")</f>
        <v/>
      </c>
      <c r="H839" s="18">
        <f>IF(AND(ISNUMBER($F839),ISNUMBER($AL839),ISNUMBER($E839),($AL839*$E839)&lt;&gt;0),$F839/($AL839*$E839)*100,"")</f>
        <v/>
      </c>
      <c r="I839" s="19" t="n"/>
      <c r="J839" s="20" t="n"/>
      <c r="K839" s="18">
        <f>IF(AND(ISNUMBER($F839),ISNUMBER($J839)),$F839*(1-$J839),"")</f>
        <v/>
      </c>
      <c r="L839" s="19" t="n"/>
      <c r="M839" s="19" t="n"/>
      <c r="N839" s="18">
        <f>IF(ISNUMBER($F839),($F839-IF(ISNUMBER($AM839),$AM839,0))*(1-IF(ISNUMBER($J839),$J839,0)),"")</f>
        <v/>
      </c>
      <c r="O839" s="15" t="inlineStr">
        <is>
          <t>Original</t>
        </is>
      </c>
      <c r="P839" s="16" t="n">
        <v>0</v>
      </c>
      <c r="Q839" s="16" t="n">
        <v>65</v>
      </c>
      <c r="R839" s="15" t="inlineStr">
        <is>
          <t>Not listed</t>
        </is>
      </c>
      <c r="S839" s="16" t="n">
        <v>43</v>
      </c>
      <c r="T839" s="16" t="n">
        <v>160</v>
      </c>
      <c r="U839" s="15" t="inlineStr">
        <is>
          <t>HFCS</t>
        </is>
      </c>
      <c r="V839" s="15" t="inlineStr">
        <is>
          <t>Caffeine-free root beer</t>
        </is>
      </c>
      <c r="W839" s="19" t="n"/>
      <c r="X839" s="19" t="n"/>
      <c r="Y839" s="19" t="n"/>
      <c r="Z839" s="19" t="n"/>
      <c r="AA839" s="15" t="inlineStr">
        <is>
          <t>Medium</t>
        </is>
      </c>
      <c r="AB839" s="15" t="inlineStr">
        <is>
          <t>PepsiCo root beer</t>
        </is>
      </c>
      <c r="AC839" s="15" t="inlineStr">
        <is>
          <t>Creamy root beer</t>
        </is>
      </c>
      <c r="AD839" s="15" t="inlineStr">
        <is>
          <t>Value root beer.</t>
        </is>
      </c>
      <c r="AE839" s="19" t="n"/>
      <c r="AF839" s="21">
        <f>IF(AND(ISNUMBER($P839),ISNUMBER($AL839),$AL839&lt;&gt;0),ROUND($P839/$AL839*100,1),"")</f>
        <v/>
      </c>
      <c r="AG839" s="22">
        <f>IF(AND(ISNUMBER($S839),ISNUMBER($AL839),$AL839&lt;&gt;0),ROUND($S839/$AL839*100,2),"")</f>
        <v/>
      </c>
      <c r="AH839" s="21">
        <f>IF(AND(ISNUMBER($Q839),ISNUMBER($AL839),$AL839&lt;&gt;0),ROUND($Q839/$AL839*100,1),"")</f>
        <v/>
      </c>
      <c r="AI839" s="16">
        <f>IF(ISNUMBER($S839),IF($S839&lt;=1,"Yes","No"),"n/a")</f>
        <v/>
      </c>
      <c r="AJ839" s="16">
        <f>IF(ISNUMBER($S839),ROUND(MAX(0,MIN(100,100-$S839*2.5-IF(ISNUMBER($T839),$T839,0)*0.12+IF($S839&lt;=1,12,0))),0),"")</f>
        <v/>
      </c>
      <c r="AK839" s="16">
        <f>IF(ISNUMBER($Q839),IF($Q839&gt;=100,20,IF($Q839&gt;=30,10,0)),0)+IF(ISNUMBER($R839),IF($R839&gt;=100,20,0),0)+IF(ISNUMBER($P839),IF($P839&gt;=150,20,IF($P839&gt;=50,12,5)),0)+IF(ISNUMBER($S839),IF($S839&lt;=1,15,0),0)</f>
        <v/>
      </c>
      <c r="AL839" s="16" t="n">
        <v>355</v>
      </c>
      <c r="AM839" s="17" t="n"/>
      <c r="AN839" s="15" t="inlineStr">
        <is>
          <t>Secondary/approx; NOT verified on Amazon.ca</t>
        </is>
      </c>
      <c r="AO839" s="15" t="inlineStr">
        <is>
          <t>BLANK -&gt; requires live Amazon.ca capture</t>
        </is>
      </c>
      <c r="AP839" s="15" t="inlineStr">
        <is>
          <t>Unverified commercial data</t>
        </is>
      </c>
    </row>
    <row r="840" ht="28" customHeight="1">
      <c r="A840" s="15" t="inlineStr">
        <is>
          <t>Mug</t>
        </is>
      </c>
      <c r="B840" s="15" t="inlineStr">
        <is>
          <t>Mug Root Beer | Original | 12-pack 355mL</t>
        </is>
      </c>
      <c r="C840" s="15" t="inlineStr">
        <is>
          <t>5) Sparkling water &amp; soda</t>
        </is>
      </c>
      <c r="D840" s="15" t="inlineStr">
        <is>
          <t>355 mL can</t>
        </is>
      </c>
      <c r="E840" s="16" t="n">
        <v>12</v>
      </c>
      <c r="F840" s="17" t="n"/>
      <c r="G840" s="18">
        <f>IF(AND(ISNUMBER($F840),ISNUMBER($E840),$E840&lt;&gt;0),$F840/$E840,"")</f>
        <v/>
      </c>
      <c r="H840" s="18">
        <f>IF(AND(ISNUMBER($F840),ISNUMBER($AL840),ISNUMBER($E840),($AL840*$E840)&lt;&gt;0),$F840/($AL840*$E840)*100,"")</f>
        <v/>
      </c>
      <c r="I840" s="19" t="n"/>
      <c r="J840" s="20" t="n"/>
      <c r="K840" s="18">
        <f>IF(AND(ISNUMBER($F840),ISNUMBER($J840)),$F840*(1-$J840),"")</f>
        <v/>
      </c>
      <c r="L840" s="19" t="n"/>
      <c r="M840" s="19" t="n"/>
      <c r="N840" s="18">
        <f>IF(ISNUMBER($F840),($F840-IF(ISNUMBER($AM840),$AM840,0))*(1-IF(ISNUMBER($J840),$J840,0)),"")</f>
        <v/>
      </c>
      <c r="O840" s="15" t="inlineStr">
        <is>
          <t>Original</t>
        </is>
      </c>
      <c r="P840" s="16" t="n">
        <v>0</v>
      </c>
      <c r="Q840" s="16" t="n">
        <v>65</v>
      </c>
      <c r="R840" s="15" t="inlineStr">
        <is>
          <t>Not listed</t>
        </is>
      </c>
      <c r="S840" s="16" t="n">
        <v>43</v>
      </c>
      <c r="T840" s="16" t="n">
        <v>160</v>
      </c>
      <c r="U840" s="15" t="inlineStr">
        <is>
          <t>HFCS</t>
        </is>
      </c>
      <c r="V840" s="15" t="inlineStr">
        <is>
          <t>Caffeine-free root beer</t>
        </is>
      </c>
      <c r="W840" s="19" t="n"/>
      <c r="X840" s="19" t="n"/>
      <c r="Y840" s="19" t="n"/>
      <c r="Z840" s="19" t="n"/>
      <c r="AA840" s="15" t="inlineStr">
        <is>
          <t>Medium</t>
        </is>
      </c>
      <c r="AB840" s="15" t="inlineStr">
        <is>
          <t>PepsiCo root beer</t>
        </is>
      </c>
      <c r="AC840" s="15" t="inlineStr">
        <is>
          <t>Creamy root beer</t>
        </is>
      </c>
      <c r="AD840" s="15" t="inlineStr">
        <is>
          <t>Value root beer.</t>
        </is>
      </c>
      <c r="AE840" s="19" t="n"/>
      <c r="AF840" s="21">
        <f>IF(AND(ISNUMBER($P840),ISNUMBER($AL840),$AL840&lt;&gt;0),ROUND($P840/$AL840*100,1),"")</f>
        <v/>
      </c>
      <c r="AG840" s="22">
        <f>IF(AND(ISNUMBER($S840),ISNUMBER($AL840),$AL840&lt;&gt;0),ROUND($S840/$AL840*100,2),"")</f>
        <v/>
      </c>
      <c r="AH840" s="21">
        <f>IF(AND(ISNUMBER($Q840),ISNUMBER($AL840),$AL840&lt;&gt;0),ROUND($Q840/$AL840*100,1),"")</f>
        <v/>
      </c>
      <c r="AI840" s="16">
        <f>IF(ISNUMBER($S840),IF($S840&lt;=1,"Yes","No"),"n/a")</f>
        <v/>
      </c>
      <c r="AJ840" s="16">
        <f>IF(ISNUMBER($S840),ROUND(MAX(0,MIN(100,100-$S840*2.5-IF(ISNUMBER($T840),$T840,0)*0.12+IF($S840&lt;=1,12,0))),0),"")</f>
        <v/>
      </c>
      <c r="AK840" s="16">
        <f>IF(ISNUMBER($Q840),IF($Q840&gt;=100,20,IF($Q840&gt;=30,10,0)),0)+IF(ISNUMBER($R840),IF($R840&gt;=100,20,0),0)+IF(ISNUMBER($P840),IF($P840&gt;=150,20,IF($P840&gt;=50,12,5)),0)+IF(ISNUMBER($S840),IF($S840&lt;=1,15,0),0)</f>
        <v/>
      </c>
      <c r="AL840" s="16" t="n">
        <v>355</v>
      </c>
      <c r="AM840" s="17" t="n"/>
      <c r="AN840" s="15" t="inlineStr">
        <is>
          <t>Secondary/approx; NOT verified on Amazon.ca</t>
        </is>
      </c>
      <c r="AO840" s="15" t="inlineStr">
        <is>
          <t>BLANK -&gt; requires live Amazon.ca capture</t>
        </is>
      </c>
      <c r="AP840" s="15" t="inlineStr">
        <is>
          <t>Unverified commercial data</t>
        </is>
      </c>
    </row>
    <row r="841" ht="28" customHeight="1">
      <c r="A841" s="15" t="inlineStr">
        <is>
          <t>Mug</t>
        </is>
      </c>
      <c r="B841" s="15" t="inlineStr">
        <is>
          <t>Mug Root Beer | Original | 15-pack 355mL</t>
        </is>
      </c>
      <c r="C841" s="15" t="inlineStr">
        <is>
          <t>5) Sparkling water &amp; soda</t>
        </is>
      </c>
      <c r="D841" s="15" t="inlineStr">
        <is>
          <t>355 mL can</t>
        </is>
      </c>
      <c r="E841" s="16" t="n">
        <v>15</v>
      </c>
      <c r="F841" s="17" t="n"/>
      <c r="G841" s="18">
        <f>IF(AND(ISNUMBER($F841),ISNUMBER($E841),$E841&lt;&gt;0),$F841/$E841,"")</f>
        <v/>
      </c>
      <c r="H841" s="18">
        <f>IF(AND(ISNUMBER($F841),ISNUMBER($AL841),ISNUMBER($E841),($AL841*$E841)&lt;&gt;0),$F841/($AL841*$E841)*100,"")</f>
        <v/>
      </c>
      <c r="I841" s="19" t="n"/>
      <c r="J841" s="20" t="n"/>
      <c r="K841" s="18">
        <f>IF(AND(ISNUMBER($F841),ISNUMBER($J841)),$F841*(1-$J841),"")</f>
        <v/>
      </c>
      <c r="L841" s="19" t="n"/>
      <c r="M841" s="19" t="n"/>
      <c r="N841" s="18">
        <f>IF(ISNUMBER($F841),($F841-IF(ISNUMBER($AM841),$AM841,0))*(1-IF(ISNUMBER($J841),$J841,0)),"")</f>
        <v/>
      </c>
      <c r="O841" s="15" t="inlineStr">
        <is>
          <t>Original</t>
        </is>
      </c>
      <c r="P841" s="16" t="n">
        <v>0</v>
      </c>
      <c r="Q841" s="16" t="n">
        <v>65</v>
      </c>
      <c r="R841" s="15" t="inlineStr">
        <is>
          <t>Not listed</t>
        </is>
      </c>
      <c r="S841" s="16" t="n">
        <v>43</v>
      </c>
      <c r="T841" s="16" t="n">
        <v>160</v>
      </c>
      <c r="U841" s="15" t="inlineStr">
        <is>
          <t>HFCS</t>
        </is>
      </c>
      <c r="V841" s="15" t="inlineStr">
        <is>
          <t>Caffeine-free root beer</t>
        </is>
      </c>
      <c r="W841" s="19" t="n"/>
      <c r="X841" s="19" t="n"/>
      <c r="Y841" s="19" t="n"/>
      <c r="Z841" s="19" t="n"/>
      <c r="AA841" s="15" t="inlineStr">
        <is>
          <t>Medium</t>
        </is>
      </c>
      <c r="AB841" s="15" t="inlineStr">
        <is>
          <t>PepsiCo root beer</t>
        </is>
      </c>
      <c r="AC841" s="15" t="inlineStr">
        <is>
          <t>Creamy root beer</t>
        </is>
      </c>
      <c r="AD841" s="15" t="inlineStr">
        <is>
          <t>Value root beer.</t>
        </is>
      </c>
      <c r="AE841" s="19" t="n"/>
      <c r="AF841" s="21">
        <f>IF(AND(ISNUMBER($P841),ISNUMBER($AL841),$AL841&lt;&gt;0),ROUND($P841/$AL841*100,1),"")</f>
        <v/>
      </c>
      <c r="AG841" s="22">
        <f>IF(AND(ISNUMBER($S841),ISNUMBER($AL841),$AL841&lt;&gt;0),ROUND($S841/$AL841*100,2),"")</f>
        <v/>
      </c>
      <c r="AH841" s="21">
        <f>IF(AND(ISNUMBER($Q841),ISNUMBER($AL841),$AL841&lt;&gt;0),ROUND($Q841/$AL841*100,1),"")</f>
        <v/>
      </c>
      <c r="AI841" s="16">
        <f>IF(ISNUMBER($S841),IF($S841&lt;=1,"Yes","No"),"n/a")</f>
        <v/>
      </c>
      <c r="AJ841" s="16">
        <f>IF(ISNUMBER($S841),ROUND(MAX(0,MIN(100,100-$S841*2.5-IF(ISNUMBER($T841),$T841,0)*0.12+IF($S841&lt;=1,12,0))),0),"")</f>
        <v/>
      </c>
      <c r="AK841" s="16">
        <f>IF(ISNUMBER($Q841),IF($Q841&gt;=100,20,IF($Q841&gt;=30,10,0)),0)+IF(ISNUMBER($R841),IF($R841&gt;=100,20,0),0)+IF(ISNUMBER($P841),IF($P841&gt;=150,20,IF($P841&gt;=50,12,5)),0)+IF(ISNUMBER($S841),IF($S841&lt;=1,15,0),0)</f>
        <v/>
      </c>
      <c r="AL841" s="16" t="n">
        <v>355</v>
      </c>
      <c r="AM841" s="17" t="n"/>
      <c r="AN841" s="15" t="inlineStr">
        <is>
          <t>Secondary/approx; NOT verified on Amazon.ca</t>
        </is>
      </c>
      <c r="AO841" s="15" t="inlineStr">
        <is>
          <t>BLANK -&gt; requires live Amazon.ca capture</t>
        </is>
      </c>
      <c r="AP841" s="15" t="inlineStr">
        <is>
          <t>Unverified commercial data</t>
        </is>
      </c>
    </row>
    <row r="842" ht="28" customHeight="1">
      <c r="A842" s="15" t="inlineStr">
        <is>
          <t>Mug</t>
        </is>
      </c>
      <c r="B842" s="15" t="inlineStr">
        <is>
          <t>Mug Root Beer | Original | 18-pack 355mL</t>
        </is>
      </c>
      <c r="C842" s="15" t="inlineStr">
        <is>
          <t>5) Sparkling water &amp; soda</t>
        </is>
      </c>
      <c r="D842" s="15" t="inlineStr">
        <is>
          <t>355 mL can</t>
        </is>
      </c>
      <c r="E842" s="16" t="n">
        <v>18</v>
      </c>
      <c r="F842" s="17" t="n"/>
      <c r="G842" s="18">
        <f>IF(AND(ISNUMBER($F842),ISNUMBER($E842),$E842&lt;&gt;0),$F842/$E842,"")</f>
        <v/>
      </c>
      <c r="H842" s="18">
        <f>IF(AND(ISNUMBER($F842),ISNUMBER($AL842),ISNUMBER($E842),($AL842*$E842)&lt;&gt;0),$F842/($AL842*$E842)*100,"")</f>
        <v/>
      </c>
      <c r="I842" s="19" t="n"/>
      <c r="J842" s="20" t="n"/>
      <c r="K842" s="18">
        <f>IF(AND(ISNUMBER($F842),ISNUMBER($J842)),$F842*(1-$J842),"")</f>
        <v/>
      </c>
      <c r="L842" s="19" t="n"/>
      <c r="M842" s="19" t="n"/>
      <c r="N842" s="18">
        <f>IF(ISNUMBER($F842),($F842-IF(ISNUMBER($AM842),$AM842,0))*(1-IF(ISNUMBER($J842),$J842,0)),"")</f>
        <v/>
      </c>
      <c r="O842" s="15" t="inlineStr">
        <is>
          <t>Original</t>
        </is>
      </c>
      <c r="P842" s="16" t="n">
        <v>0</v>
      </c>
      <c r="Q842" s="16" t="n">
        <v>65</v>
      </c>
      <c r="R842" s="15" t="inlineStr">
        <is>
          <t>Not listed</t>
        </is>
      </c>
      <c r="S842" s="16" t="n">
        <v>43</v>
      </c>
      <c r="T842" s="16" t="n">
        <v>160</v>
      </c>
      <c r="U842" s="15" t="inlineStr">
        <is>
          <t>HFCS</t>
        </is>
      </c>
      <c r="V842" s="15" t="inlineStr">
        <is>
          <t>Caffeine-free root beer</t>
        </is>
      </c>
      <c r="W842" s="19" t="n"/>
      <c r="X842" s="19" t="n"/>
      <c r="Y842" s="19" t="n"/>
      <c r="Z842" s="19" t="n"/>
      <c r="AA842" s="15" t="inlineStr">
        <is>
          <t>Medium</t>
        </is>
      </c>
      <c r="AB842" s="15" t="inlineStr">
        <is>
          <t>PepsiCo root beer</t>
        </is>
      </c>
      <c r="AC842" s="15" t="inlineStr">
        <is>
          <t>Creamy root beer</t>
        </is>
      </c>
      <c r="AD842" s="15" t="inlineStr">
        <is>
          <t>Value root beer.</t>
        </is>
      </c>
      <c r="AE842" s="19" t="n"/>
      <c r="AF842" s="21">
        <f>IF(AND(ISNUMBER($P842),ISNUMBER($AL842),$AL842&lt;&gt;0),ROUND($P842/$AL842*100,1),"")</f>
        <v/>
      </c>
      <c r="AG842" s="22">
        <f>IF(AND(ISNUMBER($S842),ISNUMBER($AL842),$AL842&lt;&gt;0),ROUND($S842/$AL842*100,2),"")</f>
        <v/>
      </c>
      <c r="AH842" s="21">
        <f>IF(AND(ISNUMBER($Q842),ISNUMBER($AL842),$AL842&lt;&gt;0),ROUND($Q842/$AL842*100,1),"")</f>
        <v/>
      </c>
      <c r="AI842" s="16">
        <f>IF(ISNUMBER($S842),IF($S842&lt;=1,"Yes","No"),"n/a")</f>
        <v/>
      </c>
      <c r="AJ842" s="16">
        <f>IF(ISNUMBER($S842),ROUND(MAX(0,MIN(100,100-$S842*2.5-IF(ISNUMBER($T842),$T842,0)*0.12+IF($S842&lt;=1,12,0))),0),"")</f>
        <v/>
      </c>
      <c r="AK842" s="16">
        <f>IF(ISNUMBER($Q842),IF($Q842&gt;=100,20,IF($Q842&gt;=30,10,0)),0)+IF(ISNUMBER($R842),IF($R842&gt;=100,20,0),0)+IF(ISNUMBER($P842),IF($P842&gt;=150,20,IF($P842&gt;=50,12,5)),0)+IF(ISNUMBER($S842),IF($S842&lt;=1,15,0),0)</f>
        <v/>
      </c>
      <c r="AL842" s="16" t="n">
        <v>355</v>
      </c>
      <c r="AM842" s="17" t="n"/>
      <c r="AN842" s="15" t="inlineStr">
        <is>
          <t>Secondary/approx; NOT verified on Amazon.ca</t>
        </is>
      </c>
      <c r="AO842" s="15" t="inlineStr">
        <is>
          <t>BLANK -&gt; requires live Amazon.ca capture</t>
        </is>
      </c>
      <c r="AP842" s="15" t="inlineStr">
        <is>
          <t>Unverified commercial data</t>
        </is>
      </c>
    </row>
    <row r="843" ht="28" customHeight="1">
      <c r="A843" s="15" t="inlineStr">
        <is>
          <t>Mug</t>
        </is>
      </c>
      <c r="B843" s="15" t="inlineStr">
        <is>
          <t>Mug Root Beer | Original | 24-pack 355mL</t>
        </is>
      </c>
      <c r="C843" s="15" t="inlineStr">
        <is>
          <t>5) Sparkling water &amp; soda</t>
        </is>
      </c>
      <c r="D843" s="15" t="inlineStr">
        <is>
          <t>355 mL can</t>
        </is>
      </c>
      <c r="E843" s="16" t="n">
        <v>24</v>
      </c>
      <c r="F843" s="17" t="n"/>
      <c r="G843" s="18">
        <f>IF(AND(ISNUMBER($F843),ISNUMBER($E843),$E843&lt;&gt;0),$F843/$E843,"")</f>
        <v/>
      </c>
      <c r="H843" s="18">
        <f>IF(AND(ISNUMBER($F843),ISNUMBER($AL843),ISNUMBER($E843),($AL843*$E843)&lt;&gt;0),$F843/($AL843*$E843)*100,"")</f>
        <v/>
      </c>
      <c r="I843" s="19" t="n"/>
      <c r="J843" s="20" t="n"/>
      <c r="K843" s="18">
        <f>IF(AND(ISNUMBER($F843),ISNUMBER($J843)),$F843*(1-$J843),"")</f>
        <v/>
      </c>
      <c r="L843" s="19" t="n"/>
      <c r="M843" s="19" t="n"/>
      <c r="N843" s="18">
        <f>IF(ISNUMBER($F843),($F843-IF(ISNUMBER($AM843),$AM843,0))*(1-IF(ISNUMBER($J843),$J843,0)),"")</f>
        <v/>
      </c>
      <c r="O843" s="15" t="inlineStr">
        <is>
          <t>Original</t>
        </is>
      </c>
      <c r="P843" s="16" t="n">
        <v>0</v>
      </c>
      <c r="Q843" s="16" t="n">
        <v>65</v>
      </c>
      <c r="R843" s="15" t="inlineStr">
        <is>
          <t>Not listed</t>
        </is>
      </c>
      <c r="S843" s="16" t="n">
        <v>43</v>
      </c>
      <c r="T843" s="16" t="n">
        <v>160</v>
      </c>
      <c r="U843" s="15" t="inlineStr">
        <is>
          <t>HFCS</t>
        </is>
      </c>
      <c r="V843" s="15" t="inlineStr">
        <is>
          <t>Caffeine-free root beer</t>
        </is>
      </c>
      <c r="W843" s="19" t="n"/>
      <c r="X843" s="19" t="n"/>
      <c r="Y843" s="19" t="n"/>
      <c r="Z843" s="19" t="n"/>
      <c r="AA843" s="15" t="inlineStr">
        <is>
          <t>Medium</t>
        </is>
      </c>
      <c r="AB843" s="15" t="inlineStr">
        <is>
          <t>PepsiCo root beer</t>
        </is>
      </c>
      <c r="AC843" s="15" t="inlineStr">
        <is>
          <t>Creamy root beer</t>
        </is>
      </c>
      <c r="AD843" s="15" t="inlineStr">
        <is>
          <t>Value root beer.</t>
        </is>
      </c>
      <c r="AE843" s="19" t="n"/>
      <c r="AF843" s="21">
        <f>IF(AND(ISNUMBER($P843),ISNUMBER($AL843),$AL843&lt;&gt;0),ROUND($P843/$AL843*100,1),"")</f>
        <v/>
      </c>
      <c r="AG843" s="22">
        <f>IF(AND(ISNUMBER($S843),ISNUMBER($AL843),$AL843&lt;&gt;0),ROUND($S843/$AL843*100,2),"")</f>
        <v/>
      </c>
      <c r="AH843" s="21">
        <f>IF(AND(ISNUMBER($Q843),ISNUMBER($AL843),$AL843&lt;&gt;0),ROUND($Q843/$AL843*100,1),"")</f>
        <v/>
      </c>
      <c r="AI843" s="16">
        <f>IF(ISNUMBER($S843),IF($S843&lt;=1,"Yes","No"),"n/a")</f>
        <v/>
      </c>
      <c r="AJ843" s="16">
        <f>IF(ISNUMBER($S843),ROUND(MAX(0,MIN(100,100-$S843*2.5-IF(ISNUMBER($T843),$T843,0)*0.12+IF($S843&lt;=1,12,0))),0),"")</f>
        <v/>
      </c>
      <c r="AK843" s="16">
        <f>IF(ISNUMBER($Q843),IF($Q843&gt;=100,20,IF($Q843&gt;=30,10,0)),0)+IF(ISNUMBER($R843),IF($R843&gt;=100,20,0),0)+IF(ISNUMBER($P843),IF($P843&gt;=150,20,IF($P843&gt;=50,12,5)),0)+IF(ISNUMBER($S843),IF($S843&lt;=1,15,0),0)</f>
        <v/>
      </c>
      <c r="AL843" s="16" t="n">
        <v>355</v>
      </c>
      <c r="AM843" s="17" t="n"/>
      <c r="AN843" s="15" t="inlineStr">
        <is>
          <t>Secondary/approx; NOT verified on Amazon.ca</t>
        </is>
      </c>
      <c r="AO843" s="15" t="inlineStr">
        <is>
          <t>BLANK -&gt; requires live Amazon.ca capture</t>
        </is>
      </c>
      <c r="AP843" s="15" t="inlineStr">
        <is>
          <t>Unverified commercial data</t>
        </is>
      </c>
    </row>
    <row r="844" ht="28" customHeight="1">
      <c r="A844" s="15" t="inlineStr">
        <is>
          <t>Mug</t>
        </is>
      </c>
      <c r="B844" s="15" t="inlineStr">
        <is>
          <t>Mug Root Beer | Diet | single 355mL</t>
        </is>
      </c>
      <c r="C844" s="15" t="inlineStr">
        <is>
          <t>5) Sparkling water &amp; soda</t>
        </is>
      </c>
      <c r="D844" s="15" t="inlineStr">
        <is>
          <t>355 mL can</t>
        </is>
      </c>
      <c r="E844" s="16" t="n">
        <v>1</v>
      </c>
      <c r="F844" s="17" t="n"/>
      <c r="G844" s="18">
        <f>IF(AND(ISNUMBER($F844),ISNUMBER($E844),$E844&lt;&gt;0),$F844/$E844,"")</f>
        <v/>
      </c>
      <c r="H844" s="18">
        <f>IF(AND(ISNUMBER($F844),ISNUMBER($AL844),ISNUMBER($E844),($AL844*$E844)&lt;&gt;0),$F844/($AL844*$E844)*100,"")</f>
        <v/>
      </c>
      <c r="I844" s="19" t="n"/>
      <c r="J844" s="20" t="n"/>
      <c r="K844" s="18">
        <f>IF(AND(ISNUMBER($F844),ISNUMBER($J844)),$F844*(1-$J844),"")</f>
        <v/>
      </c>
      <c r="L844" s="19" t="n"/>
      <c r="M844" s="19" t="n"/>
      <c r="N844" s="18">
        <f>IF(ISNUMBER($F844),($F844-IF(ISNUMBER($AM844),$AM844,0))*(1-IF(ISNUMBER($J844),$J844,0)),"")</f>
        <v/>
      </c>
      <c r="O844" s="15" t="inlineStr">
        <is>
          <t>Diet</t>
        </is>
      </c>
      <c r="P844" s="16" t="n">
        <v>0</v>
      </c>
      <c r="Q844" s="16" t="n">
        <v>65</v>
      </c>
      <c r="R844" s="15" t="inlineStr">
        <is>
          <t>Not listed</t>
        </is>
      </c>
      <c r="S844" s="16" t="n">
        <v>43</v>
      </c>
      <c r="T844" s="16" t="n">
        <v>160</v>
      </c>
      <c r="U844" s="15" t="inlineStr">
        <is>
          <t>HFCS</t>
        </is>
      </c>
      <c r="V844" s="15" t="inlineStr">
        <is>
          <t>Caffeine-free root beer</t>
        </is>
      </c>
      <c r="W844" s="19" t="n"/>
      <c r="X844" s="19" t="n"/>
      <c r="Y844" s="19" t="n"/>
      <c r="Z844" s="19" t="n"/>
      <c r="AA844" s="15" t="inlineStr">
        <is>
          <t>Medium</t>
        </is>
      </c>
      <c r="AB844" s="15" t="inlineStr">
        <is>
          <t>PepsiCo root beer</t>
        </is>
      </c>
      <c r="AC844" s="15" t="inlineStr">
        <is>
          <t>Creamy root beer</t>
        </is>
      </c>
      <c r="AD844" s="15" t="inlineStr">
        <is>
          <t>Value root beer.</t>
        </is>
      </c>
      <c r="AE844" s="19" t="n"/>
      <c r="AF844" s="21">
        <f>IF(AND(ISNUMBER($P844),ISNUMBER($AL844),$AL844&lt;&gt;0),ROUND($P844/$AL844*100,1),"")</f>
        <v/>
      </c>
      <c r="AG844" s="22">
        <f>IF(AND(ISNUMBER($S844),ISNUMBER($AL844),$AL844&lt;&gt;0),ROUND($S844/$AL844*100,2),"")</f>
        <v/>
      </c>
      <c r="AH844" s="21">
        <f>IF(AND(ISNUMBER($Q844),ISNUMBER($AL844),$AL844&lt;&gt;0),ROUND($Q844/$AL844*100,1),"")</f>
        <v/>
      </c>
      <c r="AI844" s="16">
        <f>IF(ISNUMBER($S844),IF($S844&lt;=1,"Yes","No"),"n/a")</f>
        <v/>
      </c>
      <c r="AJ844" s="16">
        <f>IF(ISNUMBER($S844),ROUND(MAX(0,MIN(100,100-$S844*2.5-IF(ISNUMBER($T844),$T844,0)*0.12+IF($S844&lt;=1,12,0))),0),"")</f>
        <v/>
      </c>
      <c r="AK844" s="16">
        <f>IF(ISNUMBER($Q844),IF($Q844&gt;=100,20,IF($Q844&gt;=30,10,0)),0)+IF(ISNUMBER($R844),IF($R844&gt;=100,20,0),0)+IF(ISNUMBER($P844),IF($P844&gt;=150,20,IF($P844&gt;=50,12,5)),0)+IF(ISNUMBER($S844),IF($S844&lt;=1,15,0),0)</f>
        <v/>
      </c>
      <c r="AL844" s="16" t="n">
        <v>355</v>
      </c>
      <c r="AM844" s="17" t="n"/>
      <c r="AN844" s="15" t="inlineStr">
        <is>
          <t>Secondary/approx; NOT verified on Amazon.ca</t>
        </is>
      </c>
      <c r="AO844" s="15" t="inlineStr">
        <is>
          <t>BLANK -&gt; requires live Amazon.ca capture</t>
        </is>
      </c>
      <c r="AP844" s="15" t="inlineStr">
        <is>
          <t>Unverified commercial data</t>
        </is>
      </c>
    </row>
    <row r="845" ht="28" customHeight="1">
      <c r="A845" s="15" t="inlineStr">
        <is>
          <t>Mug</t>
        </is>
      </c>
      <c r="B845" s="15" t="inlineStr">
        <is>
          <t>Mug Root Beer | Diet | 8-pack 355mL</t>
        </is>
      </c>
      <c r="C845" s="15" t="inlineStr">
        <is>
          <t>5) Sparkling water &amp; soda</t>
        </is>
      </c>
      <c r="D845" s="15" t="inlineStr">
        <is>
          <t>355 mL can</t>
        </is>
      </c>
      <c r="E845" s="16" t="n">
        <v>8</v>
      </c>
      <c r="F845" s="17" t="n"/>
      <c r="G845" s="18">
        <f>IF(AND(ISNUMBER($F845),ISNUMBER($E845),$E845&lt;&gt;0),$F845/$E845,"")</f>
        <v/>
      </c>
      <c r="H845" s="18">
        <f>IF(AND(ISNUMBER($F845),ISNUMBER($AL845),ISNUMBER($E845),($AL845*$E845)&lt;&gt;0),$F845/($AL845*$E845)*100,"")</f>
        <v/>
      </c>
      <c r="I845" s="19" t="n"/>
      <c r="J845" s="20" t="n"/>
      <c r="K845" s="18">
        <f>IF(AND(ISNUMBER($F845),ISNUMBER($J845)),$F845*(1-$J845),"")</f>
        <v/>
      </c>
      <c r="L845" s="19" t="n"/>
      <c r="M845" s="19" t="n"/>
      <c r="N845" s="18">
        <f>IF(ISNUMBER($F845),($F845-IF(ISNUMBER($AM845),$AM845,0))*(1-IF(ISNUMBER($J845),$J845,0)),"")</f>
        <v/>
      </c>
      <c r="O845" s="15" t="inlineStr">
        <is>
          <t>Diet</t>
        </is>
      </c>
      <c r="P845" s="16" t="n">
        <v>0</v>
      </c>
      <c r="Q845" s="16" t="n">
        <v>65</v>
      </c>
      <c r="R845" s="15" t="inlineStr">
        <is>
          <t>Not listed</t>
        </is>
      </c>
      <c r="S845" s="16" t="n">
        <v>43</v>
      </c>
      <c r="T845" s="16" t="n">
        <v>160</v>
      </c>
      <c r="U845" s="15" t="inlineStr">
        <is>
          <t>HFCS</t>
        </is>
      </c>
      <c r="V845" s="15" t="inlineStr">
        <is>
          <t>Caffeine-free root beer</t>
        </is>
      </c>
      <c r="W845" s="19" t="n"/>
      <c r="X845" s="19" t="n"/>
      <c r="Y845" s="19" t="n"/>
      <c r="Z845" s="19" t="n"/>
      <c r="AA845" s="15" t="inlineStr">
        <is>
          <t>Medium</t>
        </is>
      </c>
      <c r="AB845" s="15" t="inlineStr">
        <is>
          <t>PepsiCo root beer</t>
        </is>
      </c>
      <c r="AC845" s="15" t="inlineStr">
        <is>
          <t>Creamy root beer</t>
        </is>
      </c>
      <c r="AD845" s="15" t="inlineStr">
        <is>
          <t>Value root beer.</t>
        </is>
      </c>
      <c r="AE845" s="19" t="n"/>
      <c r="AF845" s="21">
        <f>IF(AND(ISNUMBER($P845),ISNUMBER($AL845),$AL845&lt;&gt;0),ROUND($P845/$AL845*100,1),"")</f>
        <v/>
      </c>
      <c r="AG845" s="22">
        <f>IF(AND(ISNUMBER($S845),ISNUMBER($AL845),$AL845&lt;&gt;0),ROUND($S845/$AL845*100,2),"")</f>
        <v/>
      </c>
      <c r="AH845" s="21">
        <f>IF(AND(ISNUMBER($Q845),ISNUMBER($AL845),$AL845&lt;&gt;0),ROUND($Q845/$AL845*100,1),"")</f>
        <v/>
      </c>
      <c r="AI845" s="16">
        <f>IF(ISNUMBER($S845),IF($S845&lt;=1,"Yes","No"),"n/a")</f>
        <v/>
      </c>
      <c r="AJ845" s="16">
        <f>IF(ISNUMBER($S845),ROUND(MAX(0,MIN(100,100-$S845*2.5-IF(ISNUMBER($T845),$T845,0)*0.12+IF($S845&lt;=1,12,0))),0),"")</f>
        <v/>
      </c>
      <c r="AK845" s="16">
        <f>IF(ISNUMBER($Q845),IF($Q845&gt;=100,20,IF($Q845&gt;=30,10,0)),0)+IF(ISNUMBER($R845),IF($R845&gt;=100,20,0),0)+IF(ISNUMBER($P845),IF($P845&gt;=150,20,IF($P845&gt;=50,12,5)),0)+IF(ISNUMBER($S845),IF($S845&lt;=1,15,0),0)</f>
        <v/>
      </c>
      <c r="AL845" s="16" t="n">
        <v>355</v>
      </c>
      <c r="AM845" s="17" t="n"/>
      <c r="AN845" s="15" t="inlineStr">
        <is>
          <t>Secondary/approx; NOT verified on Amazon.ca</t>
        </is>
      </c>
      <c r="AO845" s="15" t="inlineStr">
        <is>
          <t>BLANK -&gt; requires live Amazon.ca capture</t>
        </is>
      </c>
      <c r="AP845" s="15" t="inlineStr">
        <is>
          <t>Unverified commercial data</t>
        </is>
      </c>
    </row>
    <row r="846" ht="28" customHeight="1">
      <c r="A846" s="15" t="inlineStr">
        <is>
          <t>Mug</t>
        </is>
      </c>
      <c r="B846" s="15" t="inlineStr">
        <is>
          <t>Mug Root Beer | Diet | 12-pack 355mL</t>
        </is>
      </c>
      <c r="C846" s="15" t="inlineStr">
        <is>
          <t>5) Sparkling water &amp; soda</t>
        </is>
      </c>
      <c r="D846" s="15" t="inlineStr">
        <is>
          <t>355 mL can</t>
        </is>
      </c>
      <c r="E846" s="16" t="n">
        <v>12</v>
      </c>
      <c r="F846" s="17" t="n"/>
      <c r="G846" s="18">
        <f>IF(AND(ISNUMBER($F846),ISNUMBER($E846),$E846&lt;&gt;0),$F846/$E846,"")</f>
        <v/>
      </c>
      <c r="H846" s="18">
        <f>IF(AND(ISNUMBER($F846),ISNUMBER($AL846),ISNUMBER($E846),($AL846*$E846)&lt;&gt;0),$F846/($AL846*$E846)*100,"")</f>
        <v/>
      </c>
      <c r="I846" s="19" t="n"/>
      <c r="J846" s="20" t="n"/>
      <c r="K846" s="18">
        <f>IF(AND(ISNUMBER($F846),ISNUMBER($J846)),$F846*(1-$J846),"")</f>
        <v/>
      </c>
      <c r="L846" s="19" t="n"/>
      <c r="M846" s="19" t="n"/>
      <c r="N846" s="18">
        <f>IF(ISNUMBER($F846),($F846-IF(ISNUMBER($AM846),$AM846,0))*(1-IF(ISNUMBER($J846),$J846,0)),"")</f>
        <v/>
      </c>
      <c r="O846" s="15" t="inlineStr">
        <is>
          <t>Diet</t>
        </is>
      </c>
      <c r="P846" s="16" t="n">
        <v>0</v>
      </c>
      <c r="Q846" s="16" t="n">
        <v>65</v>
      </c>
      <c r="R846" s="15" t="inlineStr">
        <is>
          <t>Not listed</t>
        </is>
      </c>
      <c r="S846" s="16" t="n">
        <v>43</v>
      </c>
      <c r="T846" s="16" t="n">
        <v>160</v>
      </c>
      <c r="U846" s="15" t="inlineStr">
        <is>
          <t>HFCS</t>
        </is>
      </c>
      <c r="V846" s="15" t="inlineStr">
        <is>
          <t>Caffeine-free root beer</t>
        </is>
      </c>
      <c r="W846" s="19" t="n"/>
      <c r="X846" s="19" t="n"/>
      <c r="Y846" s="19" t="n"/>
      <c r="Z846" s="19" t="n"/>
      <c r="AA846" s="15" t="inlineStr">
        <is>
          <t>Medium</t>
        </is>
      </c>
      <c r="AB846" s="15" t="inlineStr">
        <is>
          <t>PepsiCo root beer</t>
        </is>
      </c>
      <c r="AC846" s="15" t="inlineStr">
        <is>
          <t>Creamy root beer</t>
        </is>
      </c>
      <c r="AD846" s="15" t="inlineStr">
        <is>
          <t>Value root beer.</t>
        </is>
      </c>
      <c r="AE846" s="19" t="n"/>
      <c r="AF846" s="21">
        <f>IF(AND(ISNUMBER($P846),ISNUMBER($AL846),$AL846&lt;&gt;0),ROUND($P846/$AL846*100,1),"")</f>
        <v/>
      </c>
      <c r="AG846" s="22">
        <f>IF(AND(ISNUMBER($S846),ISNUMBER($AL846),$AL846&lt;&gt;0),ROUND($S846/$AL846*100,2),"")</f>
        <v/>
      </c>
      <c r="AH846" s="21">
        <f>IF(AND(ISNUMBER($Q846),ISNUMBER($AL846),$AL846&lt;&gt;0),ROUND($Q846/$AL846*100,1),"")</f>
        <v/>
      </c>
      <c r="AI846" s="16">
        <f>IF(ISNUMBER($S846),IF($S846&lt;=1,"Yes","No"),"n/a")</f>
        <v/>
      </c>
      <c r="AJ846" s="16">
        <f>IF(ISNUMBER($S846),ROUND(MAX(0,MIN(100,100-$S846*2.5-IF(ISNUMBER($T846),$T846,0)*0.12+IF($S846&lt;=1,12,0))),0),"")</f>
        <v/>
      </c>
      <c r="AK846" s="16">
        <f>IF(ISNUMBER($Q846),IF($Q846&gt;=100,20,IF($Q846&gt;=30,10,0)),0)+IF(ISNUMBER($R846),IF($R846&gt;=100,20,0),0)+IF(ISNUMBER($P846),IF($P846&gt;=150,20,IF($P846&gt;=50,12,5)),0)+IF(ISNUMBER($S846),IF($S846&lt;=1,15,0),0)</f>
        <v/>
      </c>
      <c r="AL846" s="16" t="n">
        <v>355</v>
      </c>
      <c r="AM846" s="17" t="n"/>
      <c r="AN846" s="15" t="inlineStr">
        <is>
          <t>Secondary/approx; NOT verified on Amazon.ca</t>
        </is>
      </c>
      <c r="AO846" s="15" t="inlineStr">
        <is>
          <t>BLANK -&gt; requires live Amazon.ca capture</t>
        </is>
      </c>
      <c r="AP846" s="15" t="inlineStr">
        <is>
          <t>Unverified commercial data</t>
        </is>
      </c>
    </row>
    <row r="847" ht="28" customHeight="1">
      <c r="A847" s="15" t="inlineStr">
        <is>
          <t>Mug</t>
        </is>
      </c>
      <c r="B847" s="15" t="inlineStr">
        <is>
          <t>Mug Root Beer | Diet | 15-pack 355mL</t>
        </is>
      </c>
      <c r="C847" s="15" t="inlineStr">
        <is>
          <t>5) Sparkling water &amp; soda</t>
        </is>
      </c>
      <c r="D847" s="15" t="inlineStr">
        <is>
          <t>355 mL can</t>
        </is>
      </c>
      <c r="E847" s="16" t="n">
        <v>15</v>
      </c>
      <c r="F847" s="17" t="n"/>
      <c r="G847" s="18">
        <f>IF(AND(ISNUMBER($F847),ISNUMBER($E847),$E847&lt;&gt;0),$F847/$E847,"")</f>
        <v/>
      </c>
      <c r="H847" s="18">
        <f>IF(AND(ISNUMBER($F847),ISNUMBER($AL847),ISNUMBER($E847),($AL847*$E847)&lt;&gt;0),$F847/($AL847*$E847)*100,"")</f>
        <v/>
      </c>
      <c r="I847" s="19" t="n"/>
      <c r="J847" s="20" t="n"/>
      <c r="K847" s="18">
        <f>IF(AND(ISNUMBER($F847),ISNUMBER($J847)),$F847*(1-$J847),"")</f>
        <v/>
      </c>
      <c r="L847" s="19" t="n"/>
      <c r="M847" s="19" t="n"/>
      <c r="N847" s="18">
        <f>IF(ISNUMBER($F847),($F847-IF(ISNUMBER($AM847),$AM847,0))*(1-IF(ISNUMBER($J847),$J847,0)),"")</f>
        <v/>
      </c>
      <c r="O847" s="15" t="inlineStr">
        <is>
          <t>Diet</t>
        </is>
      </c>
      <c r="P847" s="16" t="n">
        <v>0</v>
      </c>
      <c r="Q847" s="16" t="n">
        <v>65</v>
      </c>
      <c r="R847" s="15" t="inlineStr">
        <is>
          <t>Not listed</t>
        </is>
      </c>
      <c r="S847" s="16" t="n">
        <v>43</v>
      </c>
      <c r="T847" s="16" t="n">
        <v>160</v>
      </c>
      <c r="U847" s="15" t="inlineStr">
        <is>
          <t>HFCS</t>
        </is>
      </c>
      <c r="V847" s="15" t="inlineStr">
        <is>
          <t>Caffeine-free root beer</t>
        </is>
      </c>
      <c r="W847" s="19" t="n"/>
      <c r="X847" s="19" t="n"/>
      <c r="Y847" s="19" t="n"/>
      <c r="Z847" s="19" t="n"/>
      <c r="AA847" s="15" t="inlineStr">
        <is>
          <t>Medium</t>
        </is>
      </c>
      <c r="AB847" s="15" t="inlineStr">
        <is>
          <t>PepsiCo root beer</t>
        </is>
      </c>
      <c r="AC847" s="15" t="inlineStr">
        <is>
          <t>Creamy root beer</t>
        </is>
      </c>
      <c r="AD847" s="15" t="inlineStr">
        <is>
          <t>Value root beer.</t>
        </is>
      </c>
      <c r="AE847" s="19" t="n"/>
      <c r="AF847" s="21">
        <f>IF(AND(ISNUMBER($P847),ISNUMBER($AL847),$AL847&lt;&gt;0),ROUND($P847/$AL847*100,1),"")</f>
        <v/>
      </c>
      <c r="AG847" s="22">
        <f>IF(AND(ISNUMBER($S847),ISNUMBER($AL847),$AL847&lt;&gt;0),ROUND($S847/$AL847*100,2),"")</f>
        <v/>
      </c>
      <c r="AH847" s="21">
        <f>IF(AND(ISNUMBER($Q847),ISNUMBER($AL847),$AL847&lt;&gt;0),ROUND($Q847/$AL847*100,1),"")</f>
        <v/>
      </c>
      <c r="AI847" s="16">
        <f>IF(ISNUMBER($S847),IF($S847&lt;=1,"Yes","No"),"n/a")</f>
        <v/>
      </c>
      <c r="AJ847" s="16">
        <f>IF(ISNUMBER($S847),ROUND(MAX(0,MIN(100,100-$S847*2.5-IF(ISNUMBER($T847),$T847,0)*0.12+IF($S847&lt;=1,12,0))),0),"")</f>
        <v/>
      </c>
      <c r="AK847" s="16">
        <f>IF(ISNUMBER($Q847),IF($Q847&gt;=100,20,IF($Q847&gt;=30,10,0)),0)+IF(ISNUMBER($R847),IF($R847&gt;=100,20,0),0)+IF(ISNUMBER($P847),IF($P847&gt;=150,20,IF($P847&gt;=50,12,5)),0)+IF(ISNUMBER($S847),IF($S847&lt;=1,15,0),0)</f>
        <v/>
      </c>
      <c r="AL847" s="16" t="n">
        <v>355</v>
      </c>
      <c r="AM847" s="17" t="n"/>
      <c r="AN847" s="15" t="inlineStr">
        <is>
          <t>Secondary/approx; NOT verified on Amazon.ca</t>
        </is>
      </c>
      <c r="AO847" s="15" t="inlineStr">
        <is>
          <t>BLANK -&gt; requires live Amazon.ca capture</t>
        </is>
      </c>
      <c r="AP847" s="15" t="inlineStr">
        <is>
          <t>Unverified commercial data</t>
        </is>
      </c>
    </row>
    <row r="848" ht="28" customHeight="1">
      <c r="A848" s="15" t="inlineStr">
        <is>
          <t>Mug</t>
        </is>
      </c>
      <c r="B848" s="15" t="inlineStr">
        <is>
          <t>Mug Root Beer | Diet | 18-pack 355mL</t>
        </is>
      </c>
      <c r="C848" s="15" t="inlineStr">
        <is>
          <t>5) Sparkling water &amp; soda</t>
        </is>
      </c>
      <c r="D848" s="15" t="inlineStr">
        <is>
          <t>355 mL can</t>
        </is>
      </c>
      <c r="E848" s="16" t="n">
        <v>18</v>
      </c>
      <c r="F848" s="17" t="n"/>
      <c r="G848" s="18">
        <f>IF(AND(ISNUMBER($F848),ISNUMBER($E848),$E848&lt;&gt;0),$F848/$E848,"")</f>
        <v/>
      </c>
      <c r="H848" s="18">
        <f>IF(AND(ISNUMBER($F848),ISNUMBER($AL848),ISNUMBER($E848),($AL848*$E848)&lt;&gt;0),$F848/($AL848*$E848)*100,"")</f>
        <v/>
      </c>
      <c r="I848" s="19" t="n"/>
      <c r="J848" s="20" t="n"/>
      <c r="K848" s="18">
        <f>IF(AND(ISNUMBER($F848),ISNUMBER($J848)),$F848*(1-$J848),"")</f>
        <v/>
      </c>
      <c r="L848" s="19" t="n"/>
      <c r="M848" s="19" t="n"/>
      <c r="N848" s="18">
        <f>IF(ISNUMBER($F848),($F848-IF(ISNUMBER($AM848),$AM848,0))*(1-IF(ISNUMBER($J848),$J848,0)),"")</f>
        <v/>
      </c>
      <c r="O848" s="15" t="inlineStr">
        <is>
          <t>Diet</t>
        </is>
      </c>
      <c r="P848" s="16" t="n">
        <v>0</v>
      </c>
      <c r="Q848" s="16" t="n">
        <v>65</v>
      </c>
      <c r="R848" s="15" t="inlineStr">
        <is>
          <t>Not listed</t>
        </is>
      </c>
      <c r="S848" s="16" t="n">
        <v>43</v>
      </c>
      <c r="T848" s="16" t="n">
        <v>160</v>
      </c>
      <c r="U848" s="15" t="inlineStr">
        <is>
          <t>HFCS</t>
        </is>
      </c>
      <c r="V848" s="15" t="inlineStr">
        <is>
          <t>Caffeine-free root beer</t>
        </is>
      </c>
      <c r="W848" s="19" t="n"/>
      <c r="X848" s="19" t="n"/>
      <c r="Y848" s="19" t="n"/>
      <c r="Z848" s="19" t="n"/>
      <c r="AA848" s="15" t="inlineStr">
        <is>
          <t>Medium</t>
        </is>
      </c>
      <c r="AB848" s="15" t="inlineStr">
        <is>
          <t>PepsiCo root beer</t>
        </is>
      </c>
      <c r="AC848" s="15" t="inlineStr">
        <is>
          <t>Creamy root beer</t>
        </is>
      </c>
      <c r="AD848" s="15" t="inlineStr">
        <is>
          <t>Value root beer.</t>
        </is>
      </c>
      <c r="AE848" s="19" t="n"/>
      <c r="AF848" s="21">
        <f>IF(AND(ISNUMBER($P848),ISNUMBER($AL848),$AL848&lt;&gt;0),ROUND($P848/$AL848*100,1),"")</f>
        <v/>
      </c>
      <c r="AG848" s="22">
        <f>IF(AND(ISNUMBER($S848),ISNUMBER($AL848),$AL848&lt;&gt;0),ROUND($S848/$AL848*100,2),"")</f>
        <v/>
      </c>
      <c r="AH848" s="21">
        <f>IF(AND(ISNUMBER($Q848),ISNUMBER($AL848),$AL848&lt;&gt;0),ROUND($Q848/$AL848*100,1),"")</f>
        <v/>
      </c>
      <c r="AI848" s="16">
        <f>IF(ISNUMBER($S848),IF($S848&lt;=1,"Yes","No"),"n/a")</f>
        <v/>
      </c>
      <c r="AJ848" s="16">
        <f>IF(ISNUMBER($S848),ROUND(MAX(0,MIN(100,100-$S848*2.5-IF(ISNUMBER($T848),$T848,0)*0.12+IF($S848&lt;=1,12,0))),0),"")</f>
        <v/>
      </c>
      <c r="AK848" s="16">
        <f>IF(ISNUMBER($Q848),IF($Q848&gt;=100,20,IF($Q848&gt;=30,10,0)),0)+IF(ISNUMBER($R848),IF($R848&gt;=100,20,0),0)+IF(ISNUMBER($P848),IF($P848&gt;=150,20,IF($P848&gt;=50,12,5)),0)+IF(ISNUMBER($S848),IF($S848&lt;=1,15,0),0)</f>
        <v/>
      </c>
      <c r="AL848" s="16" t="n">
        <v>355</v>
      </c>
      <c r="AM848" s="17" t="n"/>
      <c r="AN848" s="15" t="inlineStr">
        <is>
          <t>Secondary/approx; NOT verified on Amazon.ca</t>
        </is>
      </c>
      <c r="AO848" s="15" t="inlineStr">
        <is>
          <t>BLANK -&gt; requires live Amazon.ca capture</t>
        </is>
      </c>
      <c r="AP848" s="15" t="inlineStr">
        <is>
          <t>Unverified commercial data</t>
        </is>
      </c>
    </row>
    <row r="849" ht="28" customHeight="1">
      <c r="A849" s="15" t="inlineStr">
        <is>
          <t>Mug</t>
        </is>
      </c>
      <c r="B849" s="15" t="inlineStr">
        <is>
          <t>Mug Root Beer | Diet | 24-pack 355mL</t>
        </is>
      </c>
      <c r="C849" s="15" t="inlineStr">
        <is>
          <t>5) Sparkling water &amp; soda</t>
        </is>
      </c>
      <c r="D849" s="15" t="inlineStr">
        <is>
          <t>355 mL can</t>
        </is>
      </c>
      <c r="E849" s="16" t="n">
        <v>24</v>
      </c>
      <c r="F849" s="17" t="n"/>
      <c r="G849" s="18">
        <f>IF(AND(ISNUMBER($F849),ISNUMBER($E849),$E849&lt;&gt;0),$F849/$E849,"")</f>
        <v/>
      </c>
      <c r="H849" s="18">
        <f>IF(AND(ISNUMBER($F849),ISNUMBER($AL849),ISNUMBER($E849),($AL849*$E849)&lt;&gt;0),$F849/($AL849*$E849)*100,"")</f>
        <v/>
      </c>
      <c r="I849" s="19" t="n"/>
      <c r="J849" s="20" t="n"/>
      <c r="K849" s="18">
        <f>IF(AND(ISNUMBER($F849),ISNUMBER($J849)),$F849*(1-$J849),"")</f>
        <v/>
      </c>
      <c r="L849" s="19" t="n"/>
      <c r="M849" s="19" t="n"/>
      <c r="N849" s="18">
        <f>IF(ISNUMBER($F849),($F849-IF(ISNUMBER($AM849),$AM849,0))*(1-IF(ISNUMBER($J849),$J849,0)),"")</f>
        <v/>
      </c>
      <c r="O849" s="15" t="inlineStr">
        <is>
          <t>Diet</t>
        </is>
      </c>
      <c r="P849" s="16" t="n">
        <v>0</v>
      </c>
      <c r="Q849" s="16" t="n">
        <v>65</v>
      </c>
      <c r="R849" s="15" t="inlineStr">
        <is>
          <t>Not listed</t>
        </is>
      </c>
      <c r="S849" s="16" t="n">
        <v>43</v>
      </c>
      <c r="T849" s="16" t="n">
        <v>160</v>
      </c>
      <c r="U849" s="15" t="inlineStr">
        <is>
          <t>HFCS</t>
        </is>
      </c>
      <c r="V849" s="15" t="inlineStr">
        <is>
          <t>Caffeine-free root beer</t>
        </is>
      </c>
      <c r="W849" s="19" t="n"/>
      <c r="X849" s="19" t="n"/>
      <c r="Y849" s="19" t="n"/>
      <c r="Z849" s="19" t="n"/>
      <c r="AA849" s="15" t="inlineStr">
        <is>
          <t>Medium</t>
        </is>
      </c>
      <c r="AB849" s="15" t="inlineStr">
        <is>
          <t>PepsiCo root beer</t>
        </is>
      </c>
      <c r="AC849" s="15" t="inlineStr">
        <is>
          <t>Creamy root beer</t>
        </is>
      </c>
      <c r="AD849" s="15" t="inlineStr">
        <is>
          <t>Value root beer.</t>
        </is>
      </c>
      <c r="AE849" s="19" t="n"/>
      <c r="AF849" s="21">
        <f>IF(AND(ISNUMBER($P849),ISNUMBER($AL849),$AL849&lt;&gt;0),ROUND($P849/$AL849*100,1),"")</f>
        <v/>
      </c>
      <c r="AG849" s="22">
        <f>IF(AND(ISNUMBER($S849),ISNUMBER($AL849),$AL849&lt;&gt;0),ROUND($S849/$AL849*100,2),"")</f>
        <v/>
      </c>
      <c r="AH849" s="21">
        <f>IF(AND(ISNUMBER($Q849),ISNUMBER($AL849),$AL849&lt;&gt;0),ROUND($Q849/$AL849*100,1),"")</f>
        <v/>
      </c>
      <c r="AI849" s="16">
        <f>IF(ISNUMBER($S849),IF($S849&lt;=1,"Yes","No"),"n/a")</f>
        <v/>
      </c>
      <c r="AJ849" s="16">
        <f>IF(ISNUMBER($S849),ROUND(MAX(0,MIN(100,100-$S849*2.5-IF(ISNUMBER($T849),$T849,0)*0.12+IF($S849&lt;=1,12,0))),0),"")</f>
        <v/>
      </c>
      <c r="AK849" s="16">
        <f>IF(ISNUMBER($Q849),IF($Q849&gt;=100,20,IF($Q849&gt;=30,10,0)),0)+IF(ISNUMBER($R849),IF($R849&gt;=100,20,0),0)+IF(ISNUMBER($P849),IF($P849&gt;=150,20,IF($P849&gt;=50,12,5)),0)+IF(ISNUMBER($S849),IF($S849&lt;=1,15,0),0)</f>
        <v/>
      </c>
      <c r="AL849" s="16" t="n">
        <v>355</v>
      </c>
      <c r="AM849" s="17" t="n"/>
      <c r="AN849" s="15" t="inlineStr">
        <is>
          <t>Secondary/approx; NOT verified on Amazon.ca</t>
        </is>
      </c>
      <c r="AO849" s="15" t="inlineStr">
        <is>
          <t>BLANK -&gt; requires live Amazon.ca capture</t>
        </is>
      </c>
      <c r="AP849" s="15" t="inlineStr">
        <is>
          <t>Unverified commercial data</t>
        </is>
      </c>
    </row>
    <row r="850" ht="28" customHeight="1">
      <c r="A850" s="15" t="inlineStr">
        <is>
          <t>Mug</t>
        </is>
      </c>
      <c r="B850" s="15" t="inlineStr">
        <is>
          <t>Mug Root Beer | Cream Soda | single 355mL</t>
        </is>
      </c>
      <c r="C850" s="15" t="inlineStr">
        <is>
          <t>5) Sparkling water &amp; soda</t>
        </is>
      </c>
      <c r="D850" s="15" t="inlineStr">
        <is>
          <t>355 mL can</t>
        </is>
      </c>
      <c r="E850" s="16" t="n">
        <v>1</v>
      </c>
      <c r="F850" s="17" t="n"/>
      <c r="G850" s="18">
        <f>IF(AND(ISNUMBER($F850),ISNUMBER($E850),$E850&lt;&gt;0),$F850/$E850,"")</f>
        <v/>
      </c>
      <c r="H850" s="18">
        <f>IF(AND(ISNUMBER($F850),ISNUMBER($AL850),ISNUMBER($E850),($AL850*$E850)&lt;&gt;0),$F850/($AL850*$E850)*100,"")</f>
        <v/>
      </c>
      <c r="I850" s="19" t="n"/>
      <c r="J850" s="20" t="n"/>
      <c r="K850" s="18">
        <f>IF(AND(ISNUMBER($F850),ISNUMBER($J850)),$F850*(1-$J850),"")</f>
        <v/>
      </c>
      <c r="L850" s="19" t="n"/>
      <c r="M850" s="19" t="n"/>
      <c r="N850" s="18">
        <f>IF(ISNUMBER($F850),($F850-IF(ISNUMBER($AM850),$AM850,0))*(1-IF(ISNUMBER($J850),$J850,0)),"")</f>
        <v/>
      </c>
      <c r="O850" s="15" t="inlineStr">
        <is>
          <t>Cream Soda</t>
        </is>
      </c>
      <c r="P850" s="16" t="n">
        <v>0</v>
      </c>
      <c r="Q850" s="16" t="n">
        <v>65</v>
      </c>
      <c r="R850" s="15" t="inlineStr">
        <is>
          <t>Not listed</t>
        </is>
      </c>
      <c r="S850" s="16" t="n">
        <v>43</v>
      </c>
      <c r="T850" s="16" t="n">
        <v>160</v>
      </c>
      <c r="U850" s="15" t="inlineStr">
        <is>
          <t>HFCS</t>
        </is>
      </c>
      <c r="V850" s="15" t="inlineStr">
        <is>
          <t>Caffeine-free root beer</t>
        </is>
      </c>
      <c r="W850" s="19" t="n"/>
      <c r="X850" s="19" t="n"/>
      <c r="Y850" s="19" t="n"/>
      <c r="Z850" s="19" t="n"/>
      <c r="AA850" s="15" t="inlineStr">
        <is>
          <t>Medium</t>
        </is>
      </c>
      <c r="AB850" s="15" t="inlineStr">
        <is>
          <t>PepsiCo root beer</t>
        </is>
      </c>
      <c r="AC850" s="15" t="inlineStr">
        <is>
          <t>Creamy root beer</t>
        </is>
      </c>
      <c r="AD850" s="15" t="inlineStr">
        <is>
          <t>Value root beer.</t>
        </is>
      </c>
      <c r="AE850" s="19" t="n"/>
      <c r="AF850" s="21">
        <f>IF(AND(ISNUMBER($P850),ISNUMBER($AL850),$AL850&lt;&gt;0),ROUND($P850/$AL850*100,1),"")</f>
        <v/>
      </c>
      <c r="AG850" s="22">
        <f>IF(AND(ISNUMBER($S850),ISNUMBER($AL850),$AL850&lt;&gt;0),ROUND($S850/$AL850*100,2),"")</f>
        <v/>
      </c>
      <c r="AH850" s="21">
        <f>IF(AND(ISNUMBER($Q850),ISNUMBER($AL850),$AL850&lt;&gt;0),ROUND($Q850/$AL850*100,1),"")</f>
        <v/>
      </c>
      <c r="AI850" s="16">
        <f>IF(ISNUMBER($S850),IF($S850&lt;=1,"Yes","No"),"n/a")</f>
        <v/>
      </c>
      <c r="AJ850" s="16">
        <f>IF(ISNUMBER($S850),ROUND(MAX(0,MIN(100,100-$S850*2.5-IF(ISNUMBER($T850),$T850,0)*0.12+IF($S850&lt;=1,12,0))),0),"")</f>
        <v/>
      </c>
      <c r="AK850" s="16">
        <f>IF(ISNUMBER($Q850),IF($Q850&gt;=100,20,IF($Q850&gt;=30,10,0)),0)+IF(ISNUMBER($R850),IF($R850&gt;=100,20,0),0)+IF(ISNUMBER($P850),IF($P850&gt;=150,20,IF($P850&gt;=50,12,5)),0)+IF(ISNUMBER($S850),IF($S850&lt;=1,15,0),0)</f>
        <v/>
      </c>
      <c r="AL850" s="16" t="n">
        <v>355</v>
      </c>
      <c r="AM850" s="17" t="n"/>
      <c r="AN850" s="15" t="inlineStr">
        <is>
          <t>Secondary/approx; NOT verified on Amazon.ca</t>
        </is>
      </c>
      <c r="AO850" s="15" t="inlineStr">
        <is>
          <t>BLANK -&gt; requires live Amazon.ca capture</t>
        </is>
      </c>
      <c r="AP850" s="15" t="inlineStr">
        <is>
          <t>Unverified commercial data</t>
        </is>
      </c>
    </row>
    <row r="851" ht="28" customHeight="1">
      <c r="A851" s="15" t="inlineStr">
        <is>
          <t>Mug</t>
        </is>
      </c>
      <c r="B851" s="15" t="inlineStr">
        <is>
          <t>Mug Root Beer | Cream Soda | 8-pack 355mL</t>
        </is>
      </c>
      <c r="C851" s="15" t="inlineStr">
        <is>
          <t>5) Sparkling water &amp; soda</t>
        </is>
      </c>
      <c r="D851" s="15" t="inlineStr">
        <is>
          <t>355 mL can</t>
        </is>
      </c>
      <c r="E851" s="16" t="n">
        <v>8</v>
      </c>
      <c r="F851" s="17" t="n"/>
      <c r="G851" s="18">
        <f>IF(AND(ISNUMBER($F851),ISNUMBER($E851),$E851&lt;&gt;0),$F851/$E851,"")</f>
        <v/>
      </c>
      <c r="H851" s="18">
        <f>IF(AND(ISNUMBER($F851),ISNUMBER($AL851),ISNUMBER($E851),($AL851*$E851)&lt;&gt;0),$F851/($AL851*$E851)*100,"")</f>
        <v/>
      </c>
      <c r="I851" s="19" t="n"/>
      <c r="J851" s="20" t="n"/>
      <c r="K851" s="18">
        <f>IF(AND(ISNUMBER($F851),ISNUMBER($J851)),$F851*(1-$J851),"")</f>
        <v/>
      </c>
      <c r="L851" s="19" t="n"/>
      <c r="M851" s="19" t="n"/>
      <c r="N851" s="18">
        <f>IF(ISNUMBER($F851),($F851-IF(ISNUMBER($AM851),$AM851,0))*(1-IF(ISNUMBER($J851),$J851,0)),"")</f>
        <v/>
      </c>
      <c r="O851" s="15" t="inlineStr">
        <is>
          <t>Cream Soda</t>
        </is>
      </c>
      <c r="P851" s="16" t="n">
        <v>0</v>
      </c>
      <c r="Q851" s="16" t="n">
        <v>65</v>
      </c>
      <c r="R851" s="15" t="inlineStr">
        <is>
          <t>Not listed</t>
        </is>
      </c>
      <c r="S851" s="16" t="n">
        <v>43</v>
      </c>
      <c r="T851" s="16" t="n">
        <v>160</v>
      </c>
      <c r="U851" s="15" t="inlineStr">
        <is>
          <t>HFCS</t>
        </is>
      </c>
      <c r="V851" s="15" t="inlineStr">
        <is>
          <t>Caffeine-free root beer</t>
        </is>
      </c>
      <c r="W851" s="19" t="n"/>
      <c r="X851" s="19" t="n"/>
      <c r="Y851" s="19" t="n"/>
      <c r="Z851" s="19" t="n"/>
      <c r="AA851" s="15" t="inlineStr">
        <is>
          <t>Medium</t>
        </is>
      </c>
      <c r="AB851" s="15" t="inlineStr">
        <is>
          <t>PepsiCo root beer</t>
        </is>
      </c>
      <c r="AC851" s="15" t="inlineStr">
        <is>
          <t>Creamy root beer</t>
        </is>
      </c>
      <c r="AD851" s="15" t="inlineStr">
        <is>
          <t>Value root beer.</t>
        </is>
      </c>
      <c r="AE851" s="19" t="n"/>
      <c r="AF851" s="21">
        <f>IF(AND(ISNUMBER($P851),ISNUMBER($AL851),$AL851&lt;&gt;0),ROUND($P851/$AL851*100,1),"")</f>
        <v/>
      </c>
      <c r="AG851" s="22">
        <f>IF(AND(ISNUMBER($S851),ISNUMBER($AL851),$AL851&lt;&gt;0),ROUND($S851/$AL851*100,2),"")</f>
        <v/>
      </c>
      <c r="AH851" s="21">
        <f>IF(AND(ISNUMBER($Q851),ISNUMBER($AL851),$AL851&lt;&gt;0),ROUND($Q851/$AL851*100,1),"")</f>
        <v/>
      </c>
      <c r="AI851" s="16">
        <f>IF(ISNUMBER($S851),IF($S851&lt;=1,"Yes","No"),"n/a")</f>
        <v/>
      </c>
      <c r="AJ851" s="16">
        <f>IF(ISNUMBER($S851),ROUND(MAX(0,MIN(100,100-$S851*2.5-IF(ISNUMBER($T851),$T851,0)*0.12+IF($S851&lt;=1,12,0))),0),"")</f>
        <v/>
      </c>
      <c r="AK851" s="16">
        <f>IF(ISNUMBER($Q851),IF($Q851&gt;=100,20,IF($Q851&gt;=30,10,0)),0)+IF(ISNUMBER($R851),IF($R851&gt;=100,20,0),0)+IF(ISNUMBER($P851),IF($P851&gt;=150,20,IF($P851&gt;=50,12,5)),0)+IF(ISNUMBER($S851),IF($S851&lt;=1,15,0),0)</f>
        <v/>
      </c>
      <c r="AL851" s="16" t="n">
        <v>355</v>
      </c>
      <c r="AM851" s="17" t="n"/>
      <c r="AN851" s="15" t="inlineStr">
        <is>
          <t>Secondary/approx; NOT verified on Amazon.ca</t>
        </is>
      </c>
      <c r="AO851" s="15" t="inlineStr">
        <is>
          <t>BLANK -&gt; requires live Amazon.ca capture</t>
        </is>
      </c>
      <c r="AP851" s="15" t="inlineStr">
        <is>
          <t>Unverified commercial data</t>
        </is>
      </c>
    </row>
    <row r="852" ht="28" customHeight="1">
      <c r="A852" s="15" t="inlineStr">
        <is>
          <t>Mug</t>
        </is>
      </c>
      <c r="B852" s="15" t="inlineStr">
        <is>
          <t>Mug Root Beer | Cream Soda | 12-pack 355mL</t>
        </is>
      </c>
      <c r="C852" s="15" t="inlineStr">
        <is>
          <t>5) Sparkling water &amp; soda</t>
        </is>
      </c>
      <c r="D852" s="15" t="inlineStr">
        <is>
          <t>355 mL can</t>
        </is>
      </c>
      <c r="E852" s="16" t="n">
        <v>12</v>
      </c>
      <c r="F852" s="17" t="n"/>
      <c r="G852" s="18">
        <f>IF(AND(ISNUMBER($F852),ISNUMBER($E852),$E852&lt;&gt;0),$F852/$E852,"")</f>
        <v/>
      </c>
      <c r="H852" s="18">
        <f>IF(AND(ISNUMBER($F852),ISNUMBER($AL852),ISNUMBER($E852),($AL852*$E852)&lt;&gt;0),$F852/($AL852*$E852)*100,"")</f>
        <v/>
      </c>
      <c r="I852" s="19" t="n"/>
      <c r="J852" s="20" t="n"/>
      <c r="K852" s="18">
        <f>IF(AND(ISNUMBER($F852),ISNUMBER($J852)),$F852*(1-$J852),"")</f>
        <v/>
      </c>
      <c r="L852" s="19" t="n"/>
      <c r="M852" s="19" t="n"/>
      <c r="N852" s="18">
        <f>IF(ISNUMBER($F852),($F852-IF(ISNUMBER($AM852),$AM852,0))*(1-IF(ISNUMBER($J852),$J852,0)),"")</f>
        <v/>
      </c>
      <c r="O852" s="15" t="inlineStr">
        <is>
          <t>Cream Soda</t>
        </is>
      </c>
      <c r="P852" s="16" t="n">
        <v>0</v>
      </c>
      <c r="Q852" s="16" t="n">
        <v>65</v>
      </c>
      <c r="R852" s="15" t="inlineStr">
        <is>
          <t>Not listed</t>
        </is>
      </c>
      <c r="S852" s="16" t="n">
        <v>43</v>
      </c>
      <c r="T852" s="16" t="n">
        <v>160</v>
      </c>
      <c r="U852" s="15" t="inlineStr">
        <is>
          <t>HFCS</t>
        </is>
      </c>
      <c r="V852" s="15" t="inlineStr">
        <is>
          <t>Caffeine-free root beer</t>
        </is>
      </c>
      <c r="W852" s="19" t="n"/>
      <c r="X852" s="19" t="n"/>
      <c r="Y852" s="19" t="n"/>
      <c r="Z852" s="19" t="n"/>
      <c r="AA852" s="15" t="inlineStr">
        <is>
          <t>Medium</t>
        </is>
      </c>
      <c r="AB852" s="15" t="inlineStr">
        <is>
          <t>PepsiCo root beer</t>
        </is>
      </c>
      <c r="AC852" s="15" t="inlineStr">
        <is>
          <t>Creamy root beer</t>
        </is>
      </c>
      <c r="AD852" s="15" t="inlineStr">
        <is>
          <t>Value root beer.</t>
        </is>
      </c>
      <c r="AE852" s="19" t="n"/>
      <c r="AF852" s="21">
        <f>IF(AND(ISNUMBER($P852),ISNUMBER($AL852),$AL852&lt;&gt;0),ROUND($P852/$AL852*100,1),"")</f>
        <v/>
      </c>
      <c r="AG852" s="22">
        <f>IF(AND(ISNUMBER($S852),ISNUMBER($AL852),$AL852&lt;&gt;0),ROUND($S852/$AL852*100,2),"")</f>
        <v/>
      </c>
      <c r="AH852" s="21">
        <f>IF(AND(ISNUMBER($Q852),ISNUMBER($AL852),$AL852&lt;&gt;0),ROUND($Q852/$AL852*100,1),"")</f>
        <v/>
      </c>
      <c r="AI852" s="16">
        <f>IF(ISNUMBER($S852),IF($S852&lt;=1,"Yes","No"),"n/a")</f>
        <v/>
      </c>
      <c r="AJ852" s="16">
        <f>IF(ISNUMBER($S852),ROUND(MAX(0,MIN(100,100-$S852*2.5-IF(ISNUMBER($T852),$T852,0)*0.12+IF($S852&lt;=1,12,0))),0),"")</f>
        <v/>
      </c>
      <c r="AK852" s="16">
        <f>IF(ISNUMBER($Q852),IF($Q852&gt;=100,20,IF($Q852&gt;=30,10,0)),0)+IF(ISNUMBER($R852),IF($R852&gt;=100,20,0),0)+IF(ISNUMBER($P852),IF($P852&gt;=150,20,IF($P852&gt;=50,12,5)),0)+IF(ISNUMBER($S852),IF($S852&lt;=1,15,0),0)</f>
        <v/>
      </c>
      <c r="AL852" s="16" t="n">
        <v>355</v>
      </c>
      <c r="AM852" s="17" t="n"/>
      <c r="AN852" s="15" t="inlineStr">
        <is>
          <t>Secondary/approx; NOT verified on Amazon.ca</t>
        </is>
      </c>
      <c r="AO852" s="15" t="inlineStr">
        <is>
          <t>BLANK -&gt; requires live Amazon.ca capture</t>
        </is>
      </c>
      <c r="AP852" s="15" t="inlineStr">
        <is>
          <t>Unverified commercial data</t>
        </is>
      </c>
    </row>
    <row r="853" ht="28" customHeight="1">
      <c r="A853" s="15" t="inlineStr">
        <is>
          <t>Mug</t>
        </is>
      </c>
      <c r="B853" s="15" t="inlineStr">
        <is>
          <t>Mug Root Beer | Cream Soda | 15-pack 355mL</t>
        </is>
      </c>
      <c r="C853" s="15" t="inlineStr">
        <is>
          <t>5) Sparkling water &amp; soda</t>
        </is>
      </c>
      <c r="D853" s="15" t="inlineStr">
        <is>
          <t>355 mL can</t>
        </is>
      </c>
      <c r="E853" s="16" t="n">
        <v>15</v>
      </c>
      <c r="F853" s="17" t="n"/>
      <c r="G853" s="18">
        <f>IF(AND(ISNUMBER($F853),ISNUMBER($E853),$E853&lt;&gt;0),$F853/$E853,"")</f>
        <v/>
      </c>
      <c r="H853" s="18">
        <f>IF(AND(ISNUMBER($F853),ISNUMBER($AL853),ISNUMBER($E853),($AL853*$E853)&lt;&gt;0),$F853/($AL853*$E853)*100,"")</f>
        <v/>
      </c>
      <c r="I853" s="19" t="n"/>
      <c r="J853" s="20" t="n"/>
      <c r="K853" s="18">
        <f>IF(AND(ISNUMBER($F853),ISNUMBER($J853)),$F853*(1-$J853),"")</f>
        <v/>
      </c>
      <c r="L853" s="19" t="n"/>
      <c r="M853" s="19" t="n"/>
      <c r="N853" s="18">
        <f>IF(ISNUMBER($F853),($F853-IF(ISNUMBER($AM853),$AM853,0))*(1-IF(ISNUMBER($J853),$J853,0)),"")</f>
        <v/>
      </c>
      <c r="O853" s="15" t="inlineStr">
        <is>
          <t>Cream Soda</t>
        </is>
      </c>
      <c r="P853" s="16" t="n">
        <v>0</v>
      </c>
      <c r="Q853" s="16" t="n">
        <v>65</v>
      </c>
      <c r="R853" s="15" t="inlineStr">
        <is>
          <t>Not listed</t>
        </is>
      </c>
      <c r="S853" s="16" t="n">
        <v>43</v>
      </c>
      <c r="T853" s="16" t="n">
        <v>160</v>
      </c>
      <c r="U853" s="15" t="inlineStr">
        <is>
          <t>HFCS</t>
        </is>
      </c>
      <c r="V853" s="15" t="inlineStr">
        <is>
          <t>Caffeine-free root beer</t>
        </is>
      </c>
      <c r="W853" s="19" t="n"/>
      <c r="X853" s="19" t="n"/>
      <c r="Y853" s="19" t="n"/>
      <c r="Z853" s="19" t="n"/>
      <c r="AA853" s="15" t="inlineStr">
        <is>
          <t>Medium</t>
        </is>
      </c>
      <c r="AB853" s="15" t="inlineStr">
        <is>
          <t>PepsiCo root beer</t>
        </is>
      </c>
      <c r="AC853" s="15" t="inlineStr">
        <is>
          <t>Creamy root beer</t>
        </is>
      </c>
      <c r="AD853" s="15" t="inlineStr">
        <is>
          <t>Value root beer.</t>
        </is>
      </c>
      <c r="AE853" s="19" t="n"/>
      <c r="AF853" s="21">
        <f>IF(AND(ISNUMBER($P853),ISNUMBER($AL853),$AL853&lt;&gt;0),ROUND($P853/$AL853*100,1),"")</f>
        <v/>
      </c>
      <c r="AG853" s="22">
        <f>IF(AND(ISNUMBER($S853),ISNUMBER($AL853),$AL853&lt;&gt;0),ROUND($S853/$AL853*100,2),"")</f>
        <v/>
      </c>
      <c r="AH853" s="21">
        <f>IF(AND(ISNUMBER($Q853),ISNUMBER($AL853),$AL853&lt;&gt;0),ROUND($Q853/$AL853*100,1),"")</f>
        <v/>
      </c>
      <c r="AI853" s="16">
        <f>IF(ISNUMBER($S853),IF($S853&lt;=1,"Yes","No"),"n/a")</f>
        <v/>
      </c>
      <c r="AJ853" s="16">
        <f>IF(ISNUMBER($S853),ROUND(MAX(0,MIN(100,100-$S853*2.5-IF(ISNUMBER($T853),$T853,0)*0.12+IF($S853&lt;=1,12,0))),0),"")</f>
        <v/>
      </c>
      <c r="AK853" s="16">
        <f>IF(ISNUMBER($Q853),IF($Q853&gt;=100,20,IF($Q853&gt;=30,10,0)),0)+IF(ISNUMBER($R853),IF($R853&gt;=100,20,0),0)+IF(ISNUMBER($P853),IF($P853&gt;=150,20,IF($P853&gt;=50,12,5)),0)+IF(ISNUMBER($S853),IF($S853&lt;=1,15,0),0)</f>
        <v/>
      </c>
      <c r="AL853" s="16" t="n">
        <v>355</v>
      </c>
      <c r="AM853" s="17" t="n"/>
      <c r="AN853" s="15" t="inlineStr">
        <is>
          <t>Secondary/approx; NOT verified on Amazon.ca</t>
        </is>
      </c>
      <c r="AO853" s="15" t="inlineStr">
        <is>
          <t>BLANK -&gt; requires live Amazon.ca capture</t>
        </is>
      </c>
      <c r="AP853" s="15" t="inlineStr">
        <is>
          <t>Unverified commercial data</t>
        </is>
      </c>
    </row>
    <row r="854" ht="28" customHeight="1">
      <c r="A854" s="15" t="inlineStr">
        <is>
          <t>Mug</t>
        </is>
      </c>
      <c r="B854" s="15" t="inlineStr">
        <is>
          <t>Mug Root Beer | Cream Soda | 18-pack 355mL</t>
        </is>
      </c>
      <c r="C854" s="15" t="inlineStr">
        <is>
          <t>5) Sparkling water &amp; soda</t>
        </is>
      </c>
      <c r="D854" s="15" t="inlineStr">
        <is>
          <t>355 mL can</t>
        </is>
      </c>
      <c r="E854" s="16" t="n">
        <v>18</v>
      </c>
      <c r="F854" s="17" t="n"/>
      <c r="G854" s="18">
        <f>IF(AND(ISNUMBER($F854),ISNUMBER($E854),$E854&lt;&gt;0),$F854/$E854,"")</f>
        <v/>
      </c>
      <c r="H854" s="18">
        <f>IF(AND(ISNUMBER($F854),ISNUMBER($AL854),ISNUMBER($E854),($AL854*$E854)&lt;&gt;0),$F854/($AL854*$E854)*100,"")</f>
        <v/>
      </c>
      <c r="I854" s="19" t="n"/>
      <c r="J854" s="20" t="n"/>
      <c r="K854" s="18">
        <f>IF(AND(ISNUMBER($F854),ISNUMBER($J854)),$F854*(1-$J854),"")</f>
        <v/>
      </c>
      <c r="L854" s="19" t="n"/>
      <c r="M854" s="19" t="n"/>
      <c r="N854" s="18">
        <f>IF(ISNUMBER($F854),($F854-IF(ISNUMBER($AM854),$AM854,0))*(1-IF(ISNUMBER($J854),$J854,0)),"")</f>
        <v/>
      </c>
      <c r="O854" s="15" t="inlineStr">
        <is>
          <t>Cream Soda</t>
        </is>
      </c>
      <c r="P854" s="16" t="n">
        <v>0</v>
      </c>
      <c r="Q854" s="16" t="n">
        <v>65</v>
      </c>
      <c r="R854" s="15" t="inlineStr">
        <is>
          <t>Not listed</t>
        </is>
      </c>
      <c r="S854" s="16" t="n">
        <v>43</v>
      </c>
      <c r="T854" s="16" t="n">
        <v>160</v>
      </c>
      <c r="U854" s="15" t="inlineStr">
        <is>
          <t>HFCS</t>
        </is>
      </c>
      <c r="V854" s="15" t="inlineStr">
        <is>
          <t>Caffeine-free root beer</t>
        </is>
      </c>
      <c r="W854" s="19" t="n"/>
      <c r="X854" s="19" t="n"/>
      <c r="Y854" s="19" t="n"/>
      <c r="Z854" s="19" t="n"/>
      <c r="AA854" s="15" t="inlineStr">
        <is>
          <t>Medium</t>
        </is>
      </c>
      <c r="AB854" s="15" t="inlineStr">
        <is>
          <t>PepsiCo root beer</t>
        </is>
      </c>
      <c r="AC854" s="15" t="inlineStr">
        <is>
          <t>Creamy root beer</t>
        </is>
      </c>
      <c r="AD854" s="15" t="inlineStr">
        <is>
          <t>Value root beer.</t>
        </is>
      </c>
      <c r="AE854" s="19" t="n"/>
      <c r="AF854" s="21">
        <f>IF(AND(ISNUMBER($P854),ISNUMBER($AL854),$AL854&lt;&gt;0),ROUND($P854/$AL854*100,1),"")</f>
        <v/>
      </c>
      <c r="AG854" s="22">
        <f>IF(AND(ISNUMBER($S854),ISNUMBER($AL854),$AL854&lt;&gt;0),ROUND($S854/$AL854*100,2),"")</f>
        <v/>
      </c>
      <c r="AH854" s="21">
        <f>IF(AND(ISNUMBER($Q854),ISNUMBER($AL854),$AL854&lt;&gt;0),ROUND($Q854/$AL854*100,1),"")</f>
        <v/>
      </c>
      <c r="AI854" s="16">
        <f>IF(ISNUMBER($S854),IF($S854&lt;=1,"Yes","No"),"n/a")</f>
        <v/>
      </c>
      <c r="AJ854" s="16">
        <f>IF(ISNUMBER($S854),ROUND(MAX(0,MIN(100,100-$S854*2.5-IF(ISNUMBER($T854),$T854,0)*0.12+IF($S854&lt;=1,12,0))),0),"")</f>
        <v/>
      </c>
      <c r="AK854" s="16">
        <f>IF(ISNUMBER($Q854),IF($Q854&gt;=100,20,IF($Q854&gt;=30,10,0)),0)+IF(ISNUMBER($R854),IF($R854&gt;=100,20,0),0)+IF(ISNUMBER($P854),IF($P854&gt;=150,20,IF($P854&gt;=50,12,5)),0)+IF(ISNUMBER($S854),IF($S854&lt;=1,15,0),0)</f>
        <v/>
      </c>
      <c r="AL854" s="16" t="n">
        <v>355</v>
      </c>
      <c r="AM854" s="17" t="n"/>
      <c r="AN854" s="15" t="inlineStr">
        <is>
          <t>Secondary/approx; NOT verified on Amazon.ca</t>
        </is>
      </c>
      <c r="AO854" s="15" t="inlineStr">
        <is>
          <t>BLANK -&gt; requires live Amazon.ca capture</t>
        </is>
      </c>
      <c r="AP854" s="15" t="inlineStr">
        <is>
          <t>Unverified commercial data</t>
        </is>
      </c>
    </row>
    <row r="855" ht="28" customHeight="1">
      <c r="A855" s="15" t="inlineStr">
        <is>
          <t>Mug</t>
        </is>
      </c>
      <c r="B855" s="15" t="inlineStr">
        <is>
          <t>Mug Root Beer | Cream Soda | 24-pack 355mL</t>
        </is>
      </c>
      <c r="C855" s="15" t="inlineStr">
        <is>
          <t>5) Sparkling water &amp; soda</t>
        </is>
      </c>
      <c r="D855" s="15" t="inlineStr">
        <is>
          <t>355 mL can</t>
        </is>
      </c>
      <c r="E855" s="16" t="n">
        <v>24</v>
      </c>
      <c r="F855" s="17" t="n"/>
      <c r="G855" s="18">
        <f>IF(AND(ISNUMBER($F855),ISNUMBER($E855),$E855&lt;&gt;0),$F855/$E855,"")</f>
        <v/>
      </c>
      <c r="H855" s="18">
        <f>IF(AND(ISNUMBER($F855),ISNUMBER($AL855),ISNUMBER($E855),($AL855*$E855)&lt;&gt;0),$F855/($AL855*$E855)*100,"")</f>
        <v/>
      </c>
      <c r="I855" s="19" t="n"/>
      <c r="J855" s="20" t="n"/>
      <c r="K855" s="18">
        <f>IF(AND(ISNUMBER($F855),ISNUMBER($J855)),$F855*(1-$J855),"")</f>
        <v/>
      </c>
      <c r="L855" s="19" t="n"/>
      <c r="M855" s="19" t="n"/>
      <c r="N855" s="18">
        <f>IF(ISNUMBER($F855),($F855-IF(ISNUMBER($AM855),$AM855,0))*(1-IF(ISNUMBER($J855),$J855,0)),"")</f>
        <v/>
      </c>
      <c r="O855" s="15" t="inlineStr">
        <is>
          <t>Cream Soda</t>
        </is>
      </c>
      <c r="P855" s="16" t="n">
        <v>0</v>
      </c>
      <c r="Q855" s="16" t="n">
        <v>65</v>
      </c>
      <c r="R855" s="15" t="inlineStr">
        <is>
          <t>Not listed</t>
        </is>
      </c>
      <c r="S855" s="16" t="n">
        <v>43</v>
      </c>
      <c r="T855" s="16" t="n">
        <v>160</v>
      </c>
      <c r="U855" s="15" t="inlineStr">
        <is>
          <t>HFCS</t>
        </is>
      </c>
      <c r="V855" s="15" t="inlineStr">
        <is>
          <t>Caffeine-free root beer</t>
        </is>
      </c>
      <c r="W855" s="19" t="n"/>
      <c r="X855" s="19" t="n"/>
      <c r="Y855" s="19" t="n"/>
      <c r="Z855" s="19" t="n"/>
      <c r="AA855" s="15" t="inlineStr">
        <is>
          <t>Medium</t>
        </is>
      </c>
      <c r="AB855" s="15" t="inlineStr">
        <is>
          <t>PepsiCo root beer</t>
        </is>
      </c>
      <c r="AC855" s="15" t="inlineStr">
        <is>
          <t>Creamy root beer</t>
        </is>
      </c>
      <c r="AD855" s="15" t="inlineStr">
        <is>
          <t>Value root beer.</t>
        </is>
      </c>
      <c r="AE855" s="19" t="n"/>
      <c r="AF855" s="21">
        <f>IF(AND(ISNUMBER($P855),ISNUMBER($AL855),$AL855&lt;&gt;0),ROUND($P855/$AL855*100,1),"")</f>
        <v/>
      </c>
      <c r="AG855" s="22">
        <f>IF(AND(ISNUMBER($S855),ISNUMBER($AL855),$AL855&lt;&gt;0),ROUND($S855/$AL855*100,2),"")</f>
        <v/>
      </c>
      <c r="AH855" s="21">
        <f>IF(AND(ISNUMBER($Q855),ISNUMBER($AL855),$AL855&lt;&gt;0),ROUND($Q855/$AL855*100,1),"")</f>
        <v/>
      </c>
      <c r="AI855" s="16">
        <f>IF(ISNUMBER($S855),IF($S855&lt;=1,"Yes","No"),"n/a")</f>
        <v/>
      </c>
      <c r="AJ855" s="16">
        <f>IF(ISNUMBER($S855),ROUND(MAX(0,MIN(100,100-$S855*2.5-IF(ISNUMBER($T855),$T855,0)*0.12+IF($S855&lt;=1,12,0))),0),"")</f>
        <v/>
      </c>
      <c r="AK855" s="16">
        <f>IF(ISNUMBER($Q855),IF($Q855&gt;=100,20,IF($Q855&gt;=30,10,0)),0)+IF(ISNUMBER($R855),IF($R855&gt;=100,20,0),0)+IF(ISNUMBER($P855),IF($P855&gt;=150,20,IF($P855&gt;=50,12,5)),0)+IF(ISNUMBER($S855),IF($S855&lt;=1,15,0),0)</f>
        <v/>
      </c>
      <c r="AL855" s="16" t="n">
        <v>355</v>
      </c>
      <c r="AM855" s="17" t="n"/>
      <c r="AN855" s="15" t="inlineStr">
        <is>
          <t>Secondary/approx; NOT verified on Amazon.ca</t>
        </is>
      </c>
      <c r="AO855" s="15" t="inlineStr">
        <is>
          <t>BLANK -&gt; requires live Amazon.ca capture</t>
        </is>
      </c>
      <c r="AP855" s="15" t="inlineStr">
        <is>
          <t>Unverified commercial data</t>
        </is>
      </c>
    </row>
    <row r="856" ht="28" customHeight="1">
      <c r="A856" s="15" t="inlineStr">
        <is>
          <t>Dasani</t>
        </is>
      </c>
      <c r="B856" s="15" t="inlineStr">
        <is>
          <t>Dasani Sparkling Water | Black Cherry | single 355mL</t>
        </is>
      </c>
      <c r="C856" s="15" t="inlineStr">
        <is>
          <t>5) Sparkling water &amp; soda</t>
        </is>
      </c>
      <c r="D856" s="15" t="inlineStr">
        <is>
          <t>355 mL can</t>
        </is>
      </c>
      <c r="E856" s="16" t="n">
        <v>1</v>
      </c>
      <c r="F856" s="17" t="n"/>
      <c r="G856" s="18">
        <f>IF(AND(ISNUMBER($F856),ISNUMBER($E856),$E856&lt;&gt;0),$F856/$E856,"")</f>
        <v/>
      </c>
      <c r="H856" s="18">
        <f>IF(AND(ISNUMBER($F856),ISNUMBER($AL856),ISNUMBER($E856),($AL856*$E856)&lt;&gt;0),$F856/($AL856*$E856)*100,"")</f>
        <v/>
      </c>
      <c r="I856" s="19" t="n"/>
      <c r="J856" s="20" t="n"/>
      <c r="K856" s="18">
        <f>IF(AND(ISNUMBER($F856),ISNUMBER($J856)),$F856*(1-$J856),"")</f>
        <v/>
      </c>
      <c r="L856" s="19" t="n"/>
      <c r="M856" s="19" t="n"/>
      <c r="N856" s="18">
        <f>IF(ISNUMBER($F856),($F856-IF(ISNUMBER($AM856),$AM856,0))*(1-IF(ISNUMBER($J856),$J856,0)),"")</f>
        <v/>
      </c>
      <c r="O856" s="15" t="inlineStr">
        <is>
          <t>Black Cherry</t>
        </is>
      </c>
      <c r="P856" s="16" t="n">
        <v>0</v>
      </c>
      <c r="Q856" s="16" t="n">
        <v>0</v>
      </c>
      <c r="R856" s="15" t="inlineStr">
        <is>
          <t>Not listed</t>
        </is>
      </c>
      <c r="S856" s="16" t="n">
        <v>0</v>
      </c>
      <c r="T856" s="16" t="n">
        <v>0</v>
      </c>
      <c r="U856" s="15" t="inlineStr">
        <is>
          <t>None (natural flavours)</t>
        </is>
      </c>
      <c r="V856" s="15" t="inlineStr">
        <is>
          <t>Zero-calorie flavoured sparkling water</t>
        </is>
      </c>
      <c r="W856" s="19" t="n"/>
      <c r="X856" s="19" t="n"/>
      <c r="Y856" s="19" t="n"/>
      <c r="Z856" s="19" t="n"/>
      <c r="AA856" s="15" t="inlineStr">
        <is>
          <t>Low</t>
        </is>
      </c>
      <c r="AB856" s="15" t="inlineStr">
        <is>
          <t>Coca-Cola sparkling water</t>
        </is>
      </c>
      <c r="AC856" s="15" t="inlineStr">
        <is>
          <t>Plain flavoured sparkling water</t>
        </is>
      </c>
      <c r="AD856" s="15" t="inlineStr">
        <is>
          <t>Value zero-cal seltzer.</t>
        </is>
      </c>
      <c r="AE856" s="19" t="n"/>
      <c r="AF856" s="21">
        <f>IF(AND(ISNUMBER($P856),ISNUMBER($AL856),$AL856&lt;&gt;0),ROUND($P856/$AL856*100,1),"")</f>
        <v/>
      </c>
      <c r="AG856" s="22">
        <f>IF(AND(ISNUMBER($S856),ISNUMBER($AL856),$AL856&lt;&gt;0),ROUND($S856/$AL856*100,2),"")</f>
        <v/>
      </c>
      <c r="AH856" s="21">
        <f>IF(AND(ISNUMBER($Q856),ISNUMBER($AL856),$AL856&lt;&gt;0),ROUND($Q856/$AL856*100,1),"")</f>
        <v/>
      </c>
      <c r="AI856" s="16">
        <f>IF(ISNUMBER($S856),IF($S856&lt;=1,"Yes","No"),"n/a")</f>
        <v/>
      </c>
      <c r="AJ856" s="16">
        <f>IF(ISNUMBER($S856),ROUND(MAX(0,MIN(100,100-$S856*2.5-IF(ISNUMBER($T856),$T856,0)*0.12+IF($S856&lt;=1,12,0))),0),"")</f>
        <v/>
      </c>
      <c r="AK856" s="16">
        <f>IF(ISNUMBER($Q856),IF($Q856&gt;=100,20,IF($Q856&gt;=30,10,0)),0)+IF(ISNUMBER($R856),IF($R856&gt;=100,20,0),0)+IF(ISNUMBER($P856),IF($P856&gt;=150,20,IF($P856&gt;=50,12,5)),0)+IF(ISNUMBER($S856),IF($S856&lt;=1,15,0),0)</f>
        <v/>
      </c>
      <c r="AL856" s="16" t="n">
        <v>355</v>
      </c>
      <c r="AM856" s="17" t="n"/>
      <c r="AN856" s="15" t="inlineStr">
        <is>
          <t>Secondary/approx; NOT verified on Amazon.ca</t>
        </is>
      </c>
      <c r="AO856" s="15" t="inlineStr">
        <is>
          <t>BLANK -&gt; requires live Amazon.ca capture</t>
        </is>
      </c>
      <c r="AP856" s="15" t="inlineStr">
        <is>
          <t>Unverified commercial data</t>
        </is>
      </c>
    </row>
    <row r="857" ht="28" customHeight="1">
      <c r="A857" s="15" t="inlineStr">
        <is>
          <t>Dasani</t>
        </is>
      </c>
      <c r="B857" s="15" t="inlineStr">
        <is>
          <t>Dasani Sparkling Water | Black Cherry | 8-pack 355mL</t>
        </is>
      </c>
      <c r="C857" s="15" t="inlineStr">
        <is>
          <t>5) Sparkling water &amp; soda</t>
        </is>
      </c>
      <c r="D857" s="15" t="inlineStr">
        <is>
          <t>355 mL can</t>
        </is>
      </c>
      <c r="E857" s="16" t="n">
        <v>8</v>
      </c>
      <c r="F857" s="17" t="n"/>
      <c r="G857" s="18">
        <f>IF(AND(ISNUMBER($F857),ISNUMBER($E857),$E857&lt;&gt;0),$F857/$E857,"")</f>
        <v/>
      </c>
      <c r="H857" s="18">
        <f>IF(AND(ISNUMBER($F857),ISNUMBER($AL857),ISNUMBER($E857),($AL857*$E857)&lt;&gt;0),$F857/($AL857*$E857)*100,"")</f>
        <v/>
      </c>
      <c r="I857" s="19" t="n"/>
      <c r="J857" s="20" t="n"/>
      <c r="K857" s="18">
        <f>IF(AND(ISNUMBER($F857),ISNUMBER($J857)),$F857*(1-$J857),"")</f>
        <v/>
      </c>
      <c r="L857" s="19" t="n"/>
      <c r="M857" s="19" t="n"/>
      <c r="N857" s="18">
        <f>IF(ISNUMBER($F857),($F857-IF(ISNUMBER($AM857),$AM857,0))*(1-IF(ISNUMBER($J857),$J857,0)),"")</f>
        <v/>
      </c>
      <c r="O857" s="15" t="inlineStr">
        <is>
          <t>Black Cherry</t>
        </is>
      </c>
      <c r="P857" s="16" t="n">
        <v>0</v>
      </c>
      <c r="Q857" s="16" t="n">
        <v>0</v>
      </c>
      <c r="R857" s="15" t="inlineStr">
        <is>
          <t>Not listed</t>
        </is>
      </c>
      <c r="S857" s="16" t="n">
        <v>0</v>
      </c>
      <c r="T857" s="16" t="n">
        <v>0</v>
      </c>
      <c r="U857" s="15" t="inlineStr">
        <is>
          <t>None (natural flavours)</t>
        </is>
      </c>
      <c r="V857" s="15" t="inlineStr">
        <is>
          <t>Zero-calorie flavoured sparkling water</t>
        </is>
      </c>
      <c r="W857" s="19" t="n"/>
      <c r="X857" s="19" t="n"/>
      <c r="Y857" s="19" t="n"/>
      <c r="Z857" s="19" t="n"/>
      <c r="AA857" s="15" t="inlineStr">
        <is>
          <t>Low</t>
        </is>
      </c>
      <c r="AB857" s="15" t="inlineStr">
        <is>
          <t>Coca-Cola sparkling water</t>
        </is>
      </c>
      <c r="AC857" s="15" t="inlineStr">
        <is>
          <t>Plain flavoured sparkling water</t>
        </is>
      </c>
      <c r="AD857" s="15" t="inlineStr">
        <is>
          <t>Value zero-cal seltzer.</t>
        </is>
      </c>
      <c r="AE857" s="19" t="n"/>
      <c r="AF857" s="21">
        <f>IF(AND(ISNUMBER($P857),ISNUMBER($AL857),$AL857&lt;&gt;0),ROUND($P857/$AL857*100,1),"")</f>
        <v/>
      </c>
      <c r="AG857" s="22">
        <f>IF(AND(ISNUMBER($S857),ISNUMBER($AL857),$AL857&lt;&gt;0),ROUND($S857/$AL857*100,2),"")</f>
        <v/>
      </c>
      <c r="AH857" s="21">
        <f>IF(AND(ISNUMBER($Q857),ISNUMBER($AL857),$AL857&lt;&gt;0),ROUND($Q857/$AL857*100,1),"")</f>
        <v/>
      </c>
      <c r="AI857" s="16">
        <f>IF(ISNUMBER($S857),IF($S857&lt;=1,"Yes","No"),"n/a")</f>
        <v/>
      </c>
      <c r="AJ857" s="16">
        <f>IF(ISNUMBER($S857),ROUND(MAX(0,MIN(100,100-$S857*2.5-IF(ISNUMBER($T857),$T857,0)*0.12+IF($S857&lt;=1,12,0))),0),"")</f>
        <v/>
      </c>
      <c r="AK857" s="16">
        <f>IF(ISNUMBER($Q857),IF($Q857&gt;=100,20,IF($Q857&gt;=30,10,0)),0)+IF(ISNUMBER($R857),IF($R857&gt;=100,20,0),0)+IF(ISNUMBER($P857),IF($P857&gt;=150,20,IF($P857&gt;=50,12,5)),0)+IF(ISNUMBER($S857),IF($S857&lt;=1,15,0),0)</f>
        <v/>
      </c>
      <c r="AL857" s="16" t="n">
        <v>355</v>
      </c>
      <c r="AM857" s="17" t="n"/>
      <c r="AN857" s="15" t="inlineStr">
        <is>
          <t>Secondary/approx; NOT verified on Amazon.ca</t>
        </is>
      </c>
      <c r="AO857" s="15" t="inlineStr">
        <is>
          <t>BLANK -&gt; requires live Amazon.ca capture</t>
        </is>
      </c>
      <c r="AP857" s="15" t="inlineStr">
        <is>
          <t>Unverified commercial data</t>
        </is>
      </c>
    </row>
    <row r="858" ht="28" customHeight="1">
      <c r="A858" s="15" t="inlineStr">
        <is>
          <t>Dasani</t>
        </is>
      </c>
      <c r="B858" s="15" t="inlineStr">
        <is>
          <t>Dasani Sparkling Water | Black Cherry | 12-pack 355mL</t>
        </is>
      </c>
      <c r="C858" s="15" t="inlineStr">
        <is>
          <t>5) Sparkling water &amp; soda</t>
        </is>
      </c>
      <c r="D858" s="15" t="inlineStr">
        <is>
          <t>355 mL can</t>
        </is>
      </c>
      <c r="E858" s="16" t="n">
        <v>12</v>
      </c>
      <c r="F858" s="17" t="n"/>
      <c r="G858" s="18">
        <f>IF(AND(ISNUMBER($F858),ISNUMBER($E858),$E858&lt;&gt;0),$F858/$E858,"")</f>
        <v/>
      </c>
      <c r="H858" s="18">
        <f>IF(AND(ISNUMBER($F858),ISNUMBER($AL858),ISNUMBER($E858),($AL858*$E858)&lt;&gt;0),$F858/($AL858*$E858)*100,"")</f>
        <v/>
      </c>
      <c r="I858" s="19" t="n"/>
      <c r="J858" s="20" t="n"/>
      <c r="K858" s="18">
        <f>IF(AND(ISNUMBER($F858),ISNUMBER($J858)),$F858*(1-$J858),"")</f>
        <v/>
      </c>
      <c r="L858" s="19" t="n"/>
      <c r="M858" s="19" t="n"/>
      <c r="N858" s="18">
        <f>IF(ISNUMBER($F858),($F858-IF(ISNUMBER($AM858),$AM858,0))*(1-IF(ISNUMBER($J858),$J858,0)),"")</f>
        <v/>
      </c>
      <c r="O858" s="15" t="inlineStr">
        <is>
          <t>Black Cherry</t>
        </is>
      </c>
      <c r="P858" s="16" t="n">
        <v>0</v>
      </c>
      <c r="Q858" s="16" t="n">
        <v>0</v>
      </c>
      <c r="R858" s="15" t="inlineStr">
        <is>
          <t>Not listed</t>
        </is>
      </c>
      <c r="S858" s="16" t="n">
        <v>0</v>
      </c>
      <c r="T858" s="16" t="n">
        <v>0</v>
      </c>
      <c r="U858" s="15" t="inlineStr">
        <is>
          <t>None (natural flavours)</t>
        </is>
      </c>
      <c r="V858" s="15" t="inlineStr">
        <is>
          <t>Zero-calorie flavoured sparkling water</t>
        </is>
      </c>
      <c r="W858" s="19" t="n"/>
      <c r="X858" s="19" t="n"/>
      <c r="Y858" s="19" t="n"/>
      <c r="Z858" s="19" t="n"/>
      <c r="AA858" s="15" t="inlineStr">
        <is>
          <t>Low</t>
        </is>
      </c>
      <c r="AB858" s="15" t="inlineStr">
        <is>
          <t>Coca-Cola sparkling water</t>
        </is>
      </c>
      <c r="AC858" s="15" t="inlineStr">
        <is>
          <t>Plain flavoured sparkling water</t>
        </is>
      </c>
      <c r="AD858" s="15" t="inlineStr">
        <is>
          <t>Value zero-cal seltzer.</t>
        </is>
      </c>
      <c r="AE858" s="19" t="n"/>
      <c r="AF858" s="21">
        <f>IF(AND(ISNUMBER($P858),ISNUMBER($AL858),$AL858&lt;&gt;0),ROUND($P858/$AL858*100,1),"")</f>
        <v/>
      </c>
      <c r="AG858" s="22">
        <f>IF(AND(ISNUMBER($S858),ISNUMBER($AL858),$AL858&lt;&gt;0),ROUND($S858/$AL858*100,2),"")</f>
        <v/>
      </c>
      <c r="AH858" s="21">
        <f>IF(AND(ISNUMBER($Q858),ISNUMBER($AL858),$AL858&lt;&gt;0),ROUND($Q858/$AL858*100,1),"")</f>
        <v/>
      </c>
      <c r="AI858" s="16">
        <f>IF(ISNUMBER($S858),IF($S858&lt;=1,"Yes","No"),"n/a")</f>
        <v/>
      </c>
      <c r="AJ858" s="16">
        <f>IF(ISNUMBER($S858),ROUND(MAX(0,MIN(100,100-$S858*2.5-IF(ISNUMBER($T858),$T858,0)*0.12+IF($S858&lt;=1,12,0))),0),"")</f>
        <v/>
      </c>
      <c r="AK858" s="16">
        <f>IF(ISNUMBER($Q858),IF($Q858&gt;=100,20,IF($Q858&gt;=30,10,0)),0)+IF(ISNUMBER($R858),IF($R858&gt;=100,20,0),0)+IF(ISNUMBER($P858),IF($P858&gt;=150,20,IF($P858&gt;=50,12,5)),0)+IF(ISNUMBER($S858),IF($S858&lt;=1,15,0),0)</f>
        <v/>
      </c>
      <c r="AL858" s="16" t="n">
        <v>355</v>
      </c>
      <c r="AM858" s="17" t="n"/>
      <c r="AN858" s="15" t="inlineStr">
        <is>
          <t>Secondary/approx; NOT verified on Amazon.ca</t>
        </is>
      </c>
      <c r="AO858" s="15" t="inlineStr">
        <is>
          <t>BLANK -&gt; requires live Amazon.ca capture</t>
        </is>
      </c>
      <c r="AP858" s="15" t="inlineStr">
        <is>
          <t>Unverified commercial data</t>
        </is>
      </c>
    </row>
    <row r="859" ht="28" customHeight="1">
      <c r="A859" s="15" t="inlineStr">
        <is>
          <t>Dasani</t>
        </is>
      </c>
      <c r="B859" s="15" t="inlineStr">
        <is>
          <t>Dasani Sparkling Water | Black Cherry | 15-pack 355mL</t>
        </is>
      </c>
      <c r="C859" s="15" t="inlineStr">
        <is>
          <t>5) Sparkling water &amp; soda</t>
        </is>
      </c>
      <c r="D859" s="15" t="inlineStr">
        <is>
          <t>355 mL can</t>
        </is>
      </c>
      <c r="E859" s="16" t="n">
        <v>15</v>
      </c>
      <c r="F859" s="17" t="n"/>
      <c r="G859" s="18">
        <f>IF(AND(ISNUMBER($F859),ISNUMBER($E859),$E859&lt;&gt;0),$F859/$E859,"")</f>
        <v/>
      </c>
      <c r="H859" s="18">
        <f>IF(AND(ISNUMBER($F859),ISNUMBER($AL859),ISNUMBER($E859),($AL859*$E859)&lt;&gt;0),$F859/($AL859*$E859)*100,"")</f>
        <v/>
      </c>
      <c r="I859" s="19" t="n"/>
      <c r="J859" s="20" t="n"/>
      <c r="K859" s="18">
        <f>IF(AND(ISNUMBER($F859),ISNUMBER($J859)),$F859*(1-$J859),"")</f>
        <v/>
      </c>
      <c r="L859" s="19" t="n"/>
      <c r="M859" s="19" t="n"/>
      <c r="N859" s="18">
        <f>IF(ISNUMBER($F859),($F859-IF(ISNUMBER($AM859),$AM859,0))*(1-IF(ISNUMBER($J859),$J859,0)),"")</f>
        <v/>
      </c>
      <c r="O859" s="15" t="inlineStr">
        <is>
          <t>Black Cherry</t>
        </is>
      </c>
      <c r="P859" s="16" t="n">
        <v>0</v>
      </c>
      <c r="Q859" s="16" t="n">
        <v>0</v>
      </c>
      <c r="R859" s="15" t="inlineStr">
        <is>
          <t>Not listed</t>
        </is>
      </c>
      <c r="S859" s="16" t="n">
        <v>0</v>
      </c>
      <c r="T859" s="16" t="n">
        <v>0</v>
      </c>
      <c r="U859" s="15" t="inlineStr">
        <is>
          <t>None (natural flavours)</t>
        </is>
      </c>
      <c r="V859" s="15" t="inlineStr">
        <is>
          <t>Zero-calorie flavoured sparkling water</t>
        </is>
      </c>
      <c r="W859" s="19" t="n"/>
      <c r="X859" s="19" t="n"/>
      <c r="Y859" s="19" t="n"/>
      <c r="Z859" s="19" t="n"/>
      <c r="AA859" s="15" t="inlineStr">
        <is>
          <t>Low</t>
        </is>
      </c>
      <c r="AB859" s="15" t="inlineStr">
        <is>
          <t>Coca-Cola sparkling water</t>
        </is>
      </c>
      <c r="AC859" s="15" t="inlineStr">
        <is>
          <t>Plain flavoured sparkling water</t>
        </is>
      </c>
      <c r="AD859" s="15" t="inlineStr">
        <is>
          <t>Value zero-cal seltzer.</t>
        </is>
      </c>
      <c r="AE859" s="19" t="n"/>
      <c r="AF859" s="21">
        <f>IF(AND(ISNUMBER($P859),ISNUMBER($AL859),$AL859&lt;&gt;0),ROUND($P859/$AL859*100,1),"")</f>
        <v/>
      </c>
      <c r="AG859" s="22">
        <f>IF(AND(ISNUMBER($S859),ISNUMBER($AL859),$AL859&lt;&gt;0),ROUND($S859/$AL859*100,2),"")</f>
        <v/>
      </c>
      <c r="AH859" s="21">
        <f>IF(AND(ISNUMBER($Q859),ISNUMBER($AL859),$AL859&lt;&gt;0),ROUND($Q859/$AL859*100,1),"")</f>
        <v/>
      </c>
      <c r="AI859" s="16">
        <f>IF(ISNUMBER($S859),IF($S859&lt;=1,"Yes","No"),"n/a")</f>
        <v/>
      </c>
      <c r="AJ859" s="16">
        <f>IF(ISNUMBER($S859),ROUND(MAX(0,MIN(100,100-$S859*2.5-IF(ISNUMBER($T859),$T859,0)*0.12+IF($S859&lt;=1,12,0))),0),"")</f>
        <v/>
      </c>
      <c r="AK859" s="16">
        <f>IF(ISNUMBER($Q859),IF($Q859&gt;=100,20,IF($Q859&gt;=30,10,0)),0)+IF(ISNUMBER($R859),IF($R859&gt;=100,20,0),0)+IF(ISNUMBER($P859),IF($P859&gt;=150,20,IF($P859&gt;=50,12,5)),0)+IF(ISNUMBER($S859),IF($S859&lt;=1,15,0),0)</f>
        <v/>
      </c>
      <c r="AL859" s="16" t="n">
        <v>355</v>
      </c>
      <c r="AM859" s="17" t="n"/>
      <c r="AN859" s="15" t="inlineStr">
        <is>
          <t>Secondary/approx; NOT verified on Amazon.ca</t>
        </is>
      </c>
      <c r="AO859" s="15" t="inlineStr">
        <is>
          <t>BLANK -&gt; requires live Amazon.ca capture</t>
        </is>
      </c>
      <c r="AP859" s="15" t="inlineStr">
        <is>
          <t>Unverified commercial data</t>
        </is>
      </c>
    </row>
    <row r="860" ht="28" customHeight="1">
      <c r="A860" s="15" t="inlineStr">
        <is>
          <t>Dasani</t>
        </is>
      </c>
      <c r="B860" s="15" t="inlineStr">
        <is>
          <t>Dasani Sparkling Water | Black Cherry | 18-pack 355mL</t>
        </is>
      </c>
      <c r="C860" s="15" t="inlineStr">
        <is>
          <t>5) Sparkling water &amp; soda</t>
        </is>
      </c>
      <c r="D860" s="15" t="inlineStr">
        <is>
          <t>355 mL can</t>
        </is>
      </c>
      <c r="E860" s="16" t="n">
        <v>18</v>
      </c>
      <c r="F860" s="17" t="n"/>
      <c r="G860" s="18">
        <f>IF(AND(ISNUMBER($F860),ISNUMBER($E860),$E860&lt;&gt;0),$F860/$E860,"")</f>
        <v/>
      </c>
      <c r="H860" s="18">
        <f>IF(AND(ISNUMBER($F860),ISNUMBER($AL860),ISNUMBER($E860),($AL860*$E860)&lt;&gt;0),$F860/($AL860*$E860)*100,"")</f>
        <v/>
      </c>
      <c r="I860" s="19" t="n"/>
      <c r="J860" s="20" t="n"/>
      <c r="K860" s="18">
        <f>IF(AND(ISNUMBER($F860),ISNUMBER($J860)),$F860*(1-$J860),"")</f>
        <v/>
      </c>
      <c r="L860" s="19" t="n"/>
      <c r="M860" s="19" t="n"/>
      <c r="N860" s="18">
        <f>IF(ISNUMBER($F860),($F860-IF(ISNUMBER($AM860),$AM860,0))*(1-IF(ISNUMBER($J860),$J860,0)),"")</f>
        <v/>
      </c>
      <c r="O860" s="15" t="inlineStr">
        <is>
          <t>Black Cherry</t>
        </is>
      </c>
      <c r="P860" s="16" t="n">
        <v>0</v>
      </c>
      <c r="Q860" s="16" t="n">
        <v>0</v>
      </c>
      <c r="R860" s="15" t="inlineStr">
        <is>
          <t>Not listed</t>
        </is>
      </c>
      <c r="S860" s="16" t="n">
        <v>0</v>
      </c>
      <c r="T860" s="16" t="n">
        <v>0</v>
      </c>
      <c r="U860" s="15" t="inlineStr">
        <is>
          <t>None (natural flavours)</t>
        </is>
      </c>
      <c r="V860" s="15" t="inlineStr">
        <is>
          <t>Zero-calorie flavoured sparkling water</t>
        </is>
      </c>
      <c r="W860" s="19" t="n"/>
      <c r="X860" s="19" t="n"/>
      <c r="Y860" s="19" t="n"/>
      <c r="Z860" s="19" t="n"/>
      <c r="AA860" s="15" t="inlineStr">
        <is>
          <t>Low</t>
        </is>
      </c>
      <c r="AB860" s="15" t="inlineStr">
        <is>
          <t>Coca-Cola sparkling water</t>
        </is>
      </c>
      <c r="AC860" s="15" t="inlineStr">
        <is>
          <t>Plain flavoured sparkling water</t>
        </is>
      </c>
      <c r="AD860" s="15" t="inlineStr">
        <is>
          <t>Value zero-cal seltzer.</t>
        </is>
      </c>
      <c r="AE860" s="19" t="n"/>
      <c r="AF860" s="21">
        <f>IF(AND(ISNUMBER($P860),ISNUMBER($AL860),$AL860&lt;&gt;0),ROUND($P860/$AL860*100,1),"")</f>
        <v/>
      </c>
      <c r="AG860" s="22">
        <f>IF(AND(ISNUMBER($S860),ISNUMBER($AL860),$AL860&lt;&gt;0),ROUND($S860/$AL860*100,2),"")</f>
        <v/>
      </c>
      <c r="AH860" s="21">
        <f>IF(AND(ISNUMBER($Q860),ISNUMBER($AL860),$AL860&lt;&gt;0),ROUND($Q860/$AL860*100,1),"")</f>
        <v/>
      </c>
      <c r="AI860" s="16">
        <f>IF(ISNUMBER($S860),IF($S860&lt;=1,"Yes","No"),"n/a")</f>
        <v/>
      </c>
      <c r="AJ860" s="16">
        <f>IF(ISNUMBER($S860),ROUND(MAX(0,MIN(100,100-$S860*2.5-IF(ISNUMBER($T860),$T860,0)*0.12+IF($S860&lt;=1,12,0))),0),"")</f>
        <v/>
      </c>
      <c r="AK860" s="16">
        <f>IF(ISNUMBER($Q860),IF($Q860&gt;=100,20,IF($Q860&gt;=30,10,0)),0)+IF(ISNUMBER($R860),IF($R860&gt;=100,20,0),0)+IF(ISNUMBER($P860),IF($P860&gt;=150,20,IF($P860&gt;=50,12,5)),0)+IF(ISNUMBER($S860),IF($S860&lt;=1,15,0),0)</f>
        <v/>
      </c>
      <c r="AL860" s="16" t="n">
        <v>355</v>
      </c>
      <c r="AM860" s="17" t="n"/>
      <c r="AN860" s="15" t="inlineStr">
        <is>
          <t>Secondary/approx; NOT verified on Amazon.ca</t>
        </is>
      </c>
      <c r="AO860" s="15" t="inlineStr">
        <is>
          <t>BLANK -&gt; requires live Amazon.ca capture</t>
        </is>
      </c>
      <c r="AP860" s="15" t="inlineStr">
        <is>
          <t>Unverified commercial data</t>
        </is>
      </c>
    </row>
    <row r="861" ht="28" customHeight="1">
      <c r="A861" s="15" t="inlineStr">
        <is>
          <t>Dasani</t>
        </is>
      </c>
      <c r="B861" s="15" t="inlineStr">
        <is>
          <t>Dasani Sparkling Water | Black Cherry | 24-pack 355mL</t>
        </is>
      </c>
      <c r="C861" s="15" t="inlineStr">
        <is>
          <t>5) Sparkling water &amp; soda</t>
        </is>
      </c>
      <c r="D861" s="15" t="inlineStr">
        <is>
          <t>355 mL can</t>
        </is>
      </c>
      <c r="E861" s="16" t="n">
        <v>24</v>
      </c>
      <c r="F861" s="17" t="n"/>
      <c r="G861" s="18">
        <f>IF(AND(ISNUMBER($F861),ISNUMBER($E861),$E861&lt;&gt;0),$F861/$E861,"")</f>
        <v/>
      </c>
      <c r="H861" s="18">
        <f>IF(AND(ISNUMBER($F861),ISNUMBER($AL861),ISNUMBER($E861),($AL861*$E861)&lt;&gt;0),$F861/($AL861*$E861)*100,"")</f>
        <v/>
      </c>
      <c r="I861" s="19" t="n"/>
      <c r="J861" s="20" t="n"/>
      <c r="K861" s="18">
        <f>IF(AND(ISNUMBER($F861),ISNUMBER($J861)),$F861*(1-$J861),"")</f>
        <v/>
      </c>
      <c r="L861" s="19" t="n"/>
      <c r="M861" s="19" t="n"/>
      <c r="N861" s="18">
        <f>IF(ISNUMBER($F861),($F861-IF(ISNUMBER($AM861),$AM861,0))*(1-IF(ISNUMBER($J861),$J861,0)),"")</f>
        <v/>
      </c>
      <c r="O861" s="15" t="inlineStr">
        <is>
          <t>Black Cherry</t>
        </is>
      </c>
      <c r="P861" s="16" t="n">
        <v>0</v>
      </c>
      <c r="Q861" s="16" t="n">
        <v>0</v>
      </c>
      <c r="R861" s="15" t="inlineStr">
        <is>
          <t>Not listed</t>
        </is>
      </c>
      <c r="S861" s="16" t="n">
        <v>0</v>
      </c>
      <c r="T861" s="16" t="n">
        <v>0</v>
      </c>
      <c r="U861" s="15" t="inlineStr">
        <is>
          <t>None (natural flavours)</t>
        </is>
      </c>
      <c r="V861" s="15" t="inlineStr">
        <is>
          <t>Zero-calorie flavoured sparkling water</t>
        </is>
      </c>
      <c r="W861" s="19" t="n"/>
      <c r="X861" s="19" t="n"/>
      <c r="Y861" s="19" t="n"/>
      <c r="Z861" s="19" t="n"/>
      <c r="AA861" s="15" t="inlineStr">
        <is>
          <t>Low</t>
        </is>
      </c>
      <c r="AB861" s="15" t="inlineStr">
        <is>
          <t>Coca-Cola sparkling water</t>
        </is>
      </c>
      <c r="AC861" s="15" t="inlineStr">
        <is>
          <t>Plain flavoured sparkling water</t>
        </is>
      </c>
      <c r="AD861" s="15" t="inlineStr">
        <is>
          <t>Value zero-cal seltzer.</t>
        </is>
      </c>
      <c r="AE861" s="19" t="n"/>
      <c r="AF861" s="21">
        <f>IF(AND(ISNUMBER($P861),ISNUMBER($AL861),$AL861&lt;&gt;0),ROUND($P861/$AL861*100,1),"")</f>
        <v/>
      </c>
      <c r="AG861" s="22">
        <f>IF(AND(ISNUMBER($S861),ISNUMBER($AL861),$AL861&lt;&gt;0),ROUND($S861/$AL861*100,2),"")</f>
        <v/>
      </c>
      <c r="AH861" s="21">
        <f>IF(AND(ISNUMBER($Q861),ISNUMBER($AL861),$AL861&lt;&gt;0),ROUND($Q861/$AL861*100,1),"")</f>
        <v/>
      </c>
      <c r="AI861" s="16">
        <f>IF(ISNUMBER($S861),IF($S861&lt;=1,"Yes","No"),"n/a")</f>
        <v/>
      </c>
      <c r="AJ861" s="16">
        <f>IF(ISNUMBER($S861),ROUND(MAX(0,MIN(100,100-$S861*2.5-IF(ISNUMBER($T861),$T861,0)*0.12+IF($S861&lt;=1,12,0))),0),"")</f>
        <v/>
      </c>
      <c r="AK861" s="16">
        <f>IF(ISNUMBER($Q861),IF($Q861&gt;=100,20,IF($Q861&gt;=30,10,0)),0)+IF(ISNUMBER($R861),IF($R861&gt;=100,20,0),0)+IF(ISNUMBER($P861),IF($P861&gt;=150,20,IF($P861&gt;=50,12,5)),0)+IF(ISNUMBER($S861),IF($S861&lt;=1,15,0),0)</f>
        <v/>
      </c>
      <c r="AL861" s="16" t="n">
        <v>355</v>
      </c>
      <c r="AM861" s="17" t="n"/>
      <c r="AN861" s="15" t="inlineStr">
        <is>
          <t>Secondary/approx; NOT verified on Amazon.ca</t>
        </is>
      </c>
      <c r="AO861" s="15" t="inlineStr">
        <is>
          <t>BLANK -&gt; requires live Amazon.ca capture</t>
        </is>
      </c>
      <c r="AP861" s="15" t="inlineStr">
        <is>
          <t>Unverified commercial data</t>
        </is>
      </c>
    </row>
    <row r="862" ht="28" customHeight="1">
      <c r="A862" s="15" t="inlineStr">
        <is>
          <t>Dasani</t>
        </is>
      </c>
      <c r="B862" s="15" t="inlineStr">
        <is>
          <t>Dasani Sparkling Water | Lemon | single 355mL</t>
        </is>
      </c>
      <c r="C862" s="15" t="inlineStr">
        <is>
          <t>5) Sparkling water &amp; soda</t>
        </is>
      </c>
      <c r="D862" s="15" t="inlineStr">
        <is>
          <t>355 mL can</t>
        </is>
      </c>
      <c r="E862" s="16" t="n">
        <v>1</v>
      </c>
      <c r="F862" s="17" t="n"/>
      <c r="G862" s="18">
        <f>IF(AND(ISNUMBER($F862),ISNUMBER($E862),$E862&lt;&gt;0),$F862/$E862,"")</f>
        <v/>
      </c>
      <c r="H862" s="18">
        <f>IF(AND(ISNUMBER($F862),ISNUMBER($AL862),ISNUMBER($E862),($AL862*$E862)&lt;&gt;0),$F862/($AL862*$E862)*100,"")</f>
        <v/>
      </c>
      <c r="I862" s="19" t="n"/>
      <c r="J862" s="20" t="n"/>
      <c r="K862" s="18">
        <f>IF(AND(ISNUMBER($F862),ISNUMBER($J862)),$F862*(1-$J862),"")</f>
        <v/>
      </c>
      <c r="L862" s="19" t="n"/>
      <c r="M862" s="19" t="n"/>
      <c r="N862" s="18">
        <f>IF(ISNUMBER($F862),($F862-IF(ISNUMBER($AM862),$AM862,0))*(1-IF(ISNUMBER($J862),$J862,0)),"")</f>
        <v/>
      </c>
      <c r="O862" s="15" t="inlineStr">
        <is>
          <t>Lemon</t>
        </is>
      </c>
      <c r="P862" s="16" t="n">
        <v>0</v>
      </c>
      <c r="Q862" s="16" t="n">
        <v>0</v>
      </c>
      <c r="R862" s="15" t="inlineStr">
        <is>
          <t>Not listed</t>
        </is>
      </c>
      <c r="S862" s="16" t="n">
        <v>0</v>
      </c>
      <c r="T862" s="16" t="n">
        <v>0</v>
      </c>
      <c r="U862" s="15" t="inlineStr">
        <is>
          <t>None (natural flavours)</t>
        </is>
      </c>
      <c r="V862" s="15" t="inlineStr">
        <is>
          <t>Zero-calorie flavoured sparkling water</t>
        </is>
      </c>
      <c r="W862" s="19" t="n"/>
      <c r="X862" s="19" t="n"/>
      <c r="Y862" s="19" t="n"/>
      <c r="Z862" s="19" t="n"/>
      <c r="AA862" s="15" t="inlineStr">
        <is>
          <t>Low</t>
        </is>
      </c>
      <c r="AB862" s="15" t="inlineStr">
        <is>
          <t>Coca-Cola sparkling water</t>
        </is>
      </c>
      <c r="AC862" s="15" t="inlineStr">
        <is>
          <t>Plain flavoured sparkling water</t>
        </is>
      </c>
      <c r="AD862" s="15" t="inlineStr">
        <is>
          <t>Value zero-cal seltzer.</t>
        </is>
      </c>
      <c r="AE862" s="19" t="n"/>
      <c r="AF862" s="21">
        <f>IF(AND(ISNUMBER($P862),ISNUMBER($AL862),$AL862&lt;&gt;0),ROUND($P862/$AL862*100,1),"")</f>
        <v/>
      </c>
      <c r="AG862" s="22">
        <f>IF(AND(ISNUMBER($S862),ISNUMBER($AL862),$AL862&lt;&gt;0),ROUND($S862/$AL862*100,2),"")</f>
        <v/>
      </c>
      <c r="AH862" s="21">
        <f>IF(AND(ISNUMBER($Q862),ISNUMBER($AL862),$AL862&lt;&gt;0),ROUND($Q862/$AL862*100,1),"")</f>
        <v/>
      </c>
      <c r="AI862" s="16">
        <f>IF(ISNUMBER($S862),IF($S862&lt;=1,"Yes","No"),"n/a")</f>
        <v/>
      </c>
      <c r="AJ862" s="16">
        <f>IF(ISNUMBER($S862),ROUND(MAX(0,MIN(100,100-$S862*2.5-IF(ISNUMBER($T862),$T862,0)*0.12+IF($S862&lt;=1,12,0))),0),"")</f>
        <v/>
      </c>
      <c r="AK862" s="16">
        <f>IF(ISNUMBER($Q862),IF($Q862&gt;=100,20,IF($Q862&gt;=30,10,0)),0)+IF(ISNUMBER($R862),IF($R862&gt;=100,20,0),0)+IF(ISNUMBER($P862),IF($P862&gt;=150,20,IF($P862&gt;=50,12,5)),0)+IF(ISNUMBER($S862),IF($S862&lt;=1,15,0),0)</f>
        <v/>
      </c>
      <c r="AL862" s="16" t="n">
        <v>355</v>
      </c>
      <c r="AM862" s="17" t="n"/>
      <c r="AN862" s="15" t="inlineStr">
        <is>
          <t>Secondary/approx; NOT verified on Amazon.ca</t>
        </is>
      </c>
      <c r="AO862" s="15" t="inlineStr">
        <is>
          <t>BLANK -&gt; requires live Amazon.ca capture</t>
        </is>
      </c>
      <c r="AP862" s="15" t="inlineStr">
        <is>
          <t>Unverified commercial data</t>
        </is>
      </c>
    </row>
    <row r="863" ht="28" customHeight="1">
      <c r="A863" s="15" t="inlineStr">
        <is>
          <t>Dasani</t>
        </is>
      </c>
      <c r="B863" s="15" t="inlineStr">
        <is>
          <t>Dasani Sparkling Water | Lemon | 8-pack 355mL</t>
        </is>
      </c>
      <c r="C863" s="15" t="inlineStr">
        <is>
          <t>5) Sparkling water &amp; soda</t>
        </is>
      </c>
      <c r="D863" s="15" t="inlineStr">
        <is>
          <t>355 mL can</t>
        </is>
      </c>
      <c r="E863" s="16" t="n">
        <v>8</v>
      </c>
      <c r="F863" s="17" t="n"/>
      <c r="G863" s="18">
        <f>IF(AND(ISNUMBER($F863),ISNUMBER($E863),$E863&lt;&gt;0),$F863/$E863,"")</f>
        <v/>
      </c>
      <c r="H863" s="18">
        <f>IF(AND(ISNUMBER($F863),ISNUMBER($AL863),ISNUMBER($E863),($AL863*$E863)&lt;&gt;0),$F863/($AL863*$E863)*100,"")</f>
        <v/>
      </c>
      <c r="I863" s="19" t="n"/>
      <c r="J863" s="20" t="n"/>
      <c r="K863" s="18">
        <f>IF(AND(ISNUMBER($F863),ISNUMBER($J863)),$F863*(1-$J863),"")</f>
        <v/>
      </c>
      <c r="L863" s="19" t="n"/>
      <c r="M863" s="19" t="n"/>
      <c r="N863" s="18">
        <f>IF(ISNUMBER($F863),($F863-IF(ISNUMBER($AM863),$AM863,0))*(1-IF(ISNUMBER($J863),$J863,0)),"")</f>
        <v/>
      </c>
      <c r="O863" s="15" t="inlineStr">
        <is>
          <t>Lemon</t>
        </is>
      </c>
      <c r="P863" s="16" t="n">
        <v>0</v>
      </c>
      <c r="Q863" s="16" t="n">
        <v>0</v>
      </c>
      <c r="R863" s="15" t="inlineStr">
        <is>
          <t>Not listed</t>
        </is>
      </c>
      <c r="S863" s="16" t="n">
        <v>0</v>
      </c>
      <c r="T863" s="16" t="n">
        <v>0</v>
      </c>
      <c r="U863" s="15" t="inlineStr">
        <is>
          <t>None (natural flavours)</t>
        </is>
      </c>
      <c r="V863" s="15" t="inlineStr">
        <is>
          <t>Zero-calorie flavoured sparkling water</t>
        </is>
      </c>
      <c r="W863" s="19" t="n"/>
      <c r="X863" s="19" t="n"/>
      <c r="Y863" s="19" t="n"/>
      <c r="Z863" s="19" t="n"/>
      <c r="AA863" s="15" t="inlineStr">
        <is>
          <t>Low</t>
        </is>
      </c>
      <c r="AB863" s="15" t="inlineStr">
        <is>
          <t>Coca-Cola sparkling water</t>
        </is>
      </c>
      <c r="AC863" s="15" t="inlineStr">
        <is>
          <t>Plain flavoured sparkling water</t>
        </is>
      </c>
      <c r="AD863" s="15" t="inlineStr">
        <is>
          <t>Value zero-cal seltzer.</t>
        </is>
      </c>
      <c r="AE863" s="19" t="n"/>
      <c r="AF863" s="21">
        <f>IF(AND(ISNUMBER($P863),ISNUMBER($AL863),$AL863&lt;&gt;0),ROUND($P863/$AL863*100,1),"")</f>
        <v/>
      </c>
      <c r="AG863" s="22">
        <f>IF(AND(ISNUMBER($S863),ISNUMBER($AL863),$AL863&lt;&gt;0),ROUND($S863/$AL863*100,2),"")</f>
        <v/>
      </c>
      <c r="AH863" s="21">
        <f>IF(AND(ISNUMBER($Q863),ISNUMBER($AL863),$AL863&lt;&gt;0),ROUND($Q863/$AL863*100,1),"")</f>
        <v/>
      </c>
      <c r="AI863" s="16">
        <f>IF(ISNUMBER($S863),IF($S863&lt;=1,"Yes","No"),"n/a")</f>
        <v/>
      </c>
      <c r="AJ863" s="16">
        <f>IF(ISNUMBER($S863),ROUND(MAX(0,MIN(100,100-$S863*2.5-IF(ISNUMBER($T863),$T863,0)*0.12+IF($S863&lt;=1,12,0))),0),"")</f>
        <v/>
      </c>
      <c r="AK863" s="16">
        <f>IF(ISNUMBER($Q863),IF($Q863&gt;=100,20,IF($Q863&gt;=30,10,0)),0)+IF(ISNUMBER($R863),IF($R863&gt;=100,20,0),0)+IF(ISNUMBER($P863),IF($P863&gt;=150,20,IF($P863&gt;=50,12,5)),0)+IF(ISNUMBER($S863),IF($S863&lt;=1,15,0),0)</f>
        <v/>
      </c>
      <c r="AL863" s="16" t="n">
        <v>355</v>
      </c>
      <c r="AM863" s="17" t="n"/>
      <c r="AN863" s="15" t="inlineStr">
        <is>
          <t>Secondary/approx; NOT verified on Amazon.ca</t>
        </is>
      </c>
      <c r="AO863" s="15" t="inlineStr">
        <is>
          <t>BLANK -&gt; requires live Amazon.ca capture</t>
        </is>
      </c>
      <c r="AP863" s="15" t="inlineStr">
        <is>
          <t>Unverified commercial data</t>
        </is>
      </c>
    </row>
    <row r="864" ht="28" customHeight="1">
      <c r="A864" s="15" t="inlineStr">
        <is>
          <t>Dasani</t>
        </is>
      </c>
      <c r="B864" s="15" t="inlineStr">
        <is>
          <t>Dasani Sparkling Water | Lemon | 12-pack 355mL</t>
        </is>
      </c>
      <c r="C864" s="15" t="inlineStr">
        <is>
          <t>5) Sparkling water &amp; soda</t>
        </is>
      </c>
      <c r="D864" s="15" t="inlineStr">
        <is>
          <t>355 mL can</t>
        </is>
      </c>
      <c r="E864" s="16" t="n">
        <v>12</v>
      </c>
      <c r="F864" s="17" t="n"/>
      <c r="G864" s="18">
        <f>IF(AND(ISNUMBER($F864),ISNUMBER($E864),$E864&lt;&gt;0),$F864/$E864,"")</f>
        <v/>
      </c>
      <c r="H864" s="18">
        <f>IF(AND(ISNUMBER($F864),ISNUMBER($AL864),ISNUMBER($E864),($AL864*$E864)&lt;&gt;0),$F864/($AL864*$E864)*100,"")</f>
        <v/>
      </c>
      <c r="I864" s="19" t="n"/>
      <c r="J864" s="20" t="n"/>
      <c r="K864" s="18">
        <f>IF(AND(ISNUMBER($F864),ISNUMBER($J864)),$F864*(1-$J864),"")</f>
        <v/>
      </c>
      <c r="L864" s="19" t="n"/>
      <c r="M864" s="19" t="n"/>
      <c r="N864" s="18">
        <f>IF(ISNUMBER($F864),($F864-IF(ISNUMBER($AM864),$AM864,0))*(1-IF(ISNUMBER($J864),$J864,0)),"")</f>
        <v/>
      </c>
      <c r="O864" s="15" t="inlineStr">
        <is>
          <t>Lemon</t>
        </is>
      </c>
      <c r="P864" s="16" t="n">
        <v>0</v>
      </c>
      <c r="Q864" s="16" t="n">
        <v>0</v>
      </c>
      <c r="R864" s="15" t="inlineStr">
        <is>
          <t>Not listed</t>
        </is>
      </c>
      <c r="S864" s="16" t="n">
        <v>0</v>
      </c>
      <c r="T864" s="16" t="n">
        <v>0</v>
      </c>
      <c r="U864" s="15" t="inlineStr">
        <is>
          <t>None (natural flavours)</t>
        </is>
      </c>
      <c r="V864" s="15" t="inlineStr">
        <is>
          <t>Zero-calorie flavoured sparkling water</t>
        </is>
      </c>
      <c r="W864" s="19" t="n"/>
      <c r="X864" s="19" t="n"/>
      <c r="Y864" s="19" t="n"/>
      <c r="Z864" s="19" t="n"/>
      <c r="AA864" s="15" t="inlineStr">
        <is>
          <t>Low</t>
        </is>
      </c>
      <c r="AB864" s="15" t="inlineStr">
        <is>
          <t>Coca-Cola sparkling water</t>
        </is>
      </c>
      <c r="AC864" s="15" t="inlineStr">
        <is>
          <t>Plain flavoured sparkling water</t>
        </is>
      </c>
      <c r="AD864" s="15" t="inlineStr">
        <is>
          <t>Value zero-cal seltzer.</t>
        </is>
      </c>
      <c r="AE864" s="19" t="n"/>
      <c r="AF864" s="21">
        <f>IF(AND(ISNUMBER($P864),ISNUMBER($AL864),$AL864&lt;&gt;0),ROUND($P864/$AL864*100,1),"")</f>
        <v/>
      </c>
      <c r="AG864" s="22">
        <f>IF(AND(ISNUMBER($S864),ISNUMBER($AL864),$AL864&lt;&gt;0),ROUND($S864/$AL864*100,2),"")</f>
        <v/>
      </c>
      <c r="AH864" s="21">
        <f>IF(AND(ISNUMBER($Q864),ISNUMBER($AL864),$AL864&lt;&gt;0),ROUND($Q864/$AL864*100,1),"")</f>
        <v/>
      </c>
      <c r="AI864" s="16">
        <f>IF(ISNUMBER($S864),IF($S864&lt;=1,"Yes","No"),"n/a")</f>
        <v/>
      </c>
      <c r="AJ864" s="16">
        <f>IF(ISNUMBER($S864),ROUND(MAX(0,MIN(100,100-$S864*2.5-IF(ISNUMBER($T864),$T864,0)*0.12+IF($S864&lt;=1,12,0))),0),"")</f>
        <v/>
      </c>
      <c r="AK864" s="16">
        <f>IF(ISNUMBER($Q864),IF($Q864&gt;=100,20,IF($Q864&gt;=30,10,0)),0)+IF(ISNUMBER($R864),IF($R864&gt;=100,20,0),0)+IF(ISNUMBER($P864),IF($P864&gt;=150,20,IF($P864&gt;=50,12,5)),0)+IF(ISNUMBER($S864),IF($S864&lt;=1,15,0),0)</f>
        <v/>
      </c>
      <c r="AL864" s="16" t="n">
        <v>355</v>
      </c>
      <c r="AM864" s="17" t="n"/>
      <c r="AN864" s="15" t="inlineStr">
        <is>
          <t>Secondary/approx; NOT verified on Amazon.ca</t>
        </is>
      </c>
      <c r="AO864" s="15" t="inlineStr">
        <is>
          <t>BLANK -&gt; requires live Amazon.ca capture</t>
        </is>
      </c>
      <c r="AP864" s="15" t="inlineStr">
        <is>
          <t>Unverified commercial data</t>
        </is>
      </c>
    </row>
    <row r="865" ht="28" customHeight="1">
      <c r="A865" s="15" t="inlineStr">
        <is>
          <t>Dasani</t>
        </is>
      </c>
      <c r="B865" s="15" t="inlineStr">
        <is>
          <t>Dasani Sparkling Water | Lemon | 15-pack 355mL</t>
        </is>
      </c>
      <c r="C865" s="15" t="inlineStr">
        <is>
          <t>5) Sparkling water &amp; soda</t>
        </is>
      </c>
      <c r="D865" s="15" t="inlineStr">
        <is>
          <t>355 mL can</t>
        </is>
      </c>
      <c r="E865" s="16" t="n">
        <v>15</v>
      </c>
      <c r="F865" s="17" t="n"/>
      <c r="G865" s="18">
        <f>IF(AND(ISNUMBER($F865),ISNUMBER($E865),$E865&lt;&gt;0),$F865/$E865,"")</f>
        <v/>
      </c>
      <c r="H865" s="18">
        <f>IF(AND(ISNUMBER($F865),ISNUMBER($AL865),ISNUMBER($E865),($AL865*$E865)&lt;&gt;0),$F865/($AL865*$E865)*100,"")</f>
        <v/>
      </c>
      <c r="I865" s="19" t="n"/>
      <c r="J865" s="20" t="n"/>
      <c r="K865" s="18">
        <f>IF(AND(ISNUMBER($F865),ISNUMBER($J865)),$F865*(1-$J865),"")</f>
        <v/>
      </c>
      <c r="L865" s="19" t="n"/>
      <c r="M865" s="19" t="n"/>
      <c r="N865" s="18">
        <f>IF(ISNUMBER($F865),($F865-IF(ISNUMBER($AM865),$AM865,0))*(1-IF(ISNUMBER($J865),$J865,0)),"")</f>
        <v/>
      </c>
      <c r="O865" s="15" t="inlineStr">
        <is>
          <t>Lemon</t>
        </is>
      </c>
      <c r="P865" s="16" t="n">
        <v>0</v>
      </c>
      <c r="Q865" s="16" t="n">
        <v>0</v>
      </c>
      <c r="R865" s="15" t="inlineStr">
        <is>
          <t>Not listed</t>
        </is>
      </c>
      <c r="S865" s="16" t="n">
        <v>0</v>
      </c>
      <c r="T865" s="16" t="n">
        <v>0</v>
      </c>
      <c r="U865" s="15" t="inlineStr">
        <is>
          <t>None (natural flavours)</t>
        </is>
      </c>
      <c r="V865" s="15" t="inlineStr">
        <is>
          <t>Zero-calorie flavoured sparkling water</t>
        </is>
      </c>
      <c r="W865" s="19" t="n"/>
      <c r="X865" s="19" t="n"/>
      <c r="Y865" s="19" t="n"/>
      <c r="Z865" s="19" t="n"/>
      <c r="AA865" s="15" t="inlineStr">
        <is>
          <t>Low</t>
        </is>
      </c>
      <c r="AB865" s="15" t="inlineStr">
        <is>
          <t>Coca-Cola sparkling water</t>
        </is>
      </c>
      <c r="AC865" s="15" t="inlineStr">
        <is>
          <t>Plain flavoured sparkling water</t>
        </is>
      </c>
      <c r="AD865" s="15" t="inlineStr">
        <is>
          <t>Value zero-cal seltzer.</t>
        </is>
      </c>
      <c r="AE865" s="19" t="n"/>
      <c r="AF865" s="21">
        <f>IF(AND(ISNUMBER($P865),ISNUMBER($AL865),$AL865&lt;&gt;0),ROUND($P865/$AL865*100,1),"")</f>
        <v/>
      </c>
      <c r="AG865" s="22">
        <f>IF(AND(ISNUMBER($S865),ISNUMBER($AL865),$AL865&lt;&gt;0),ROUND($S865/$AL865*100,2),"")</f>
        <v/>
      </c>
      <c r="AH865" s="21">
        <f>IF(AND(ISNUMBER($Q865),ISNUMBER($AL865),$AL865&lt;&gt;0),ROUND($Q865/$AL865*100,1),"")</f>
        <v/>
      </c>
      <c r="AI865" s="16">
        <f>IF(ISNUMBER($S865),IF($S865&lt;=1,"Yes","No"),"n/a")</f>
        <v/>
      </c>
      <c r="AJ865" s="16">
        <f>IF(ISNUMBER($S865),ROUND(MAX(0,MIN(100,100-$S865*2.5-IF(ISNUMBER($T865),$T865,0)*0.12+IF($S865&lt;=1,12,0))),0),"")</f>
        <v/>
      </c>
      <c r="AK865" s="16">
        <f>IF(ISNUMBER($Q865),IF($Q865&gt;=100,20,IF($Q865&gt;=30,10,0)),0)+IF(ISNUMBER($R865),IF($R865&gt;=100,20,0),0)+IF(ISNUMBER($P865),IF($P865&gt;=150,20,IF($P865&gt;=50,12,5)),0)+IF(ISNUMBER($S865),IF($S865&lt;=1,15,0),0)</f>
        <v/>
      </c>
      <c r="AL865" s="16" t="n">
        <v>355</v>
      </c>
      <c r="AM865" s="17" t="n"/>
      <c r="AN865" s="15" t="inlineStr">
        <is>
          <t>Secondary/approx; NOT verified on Amazon.ca</t>
        </is>
      </c>
      <c r="AO865" s="15" t="inlineStr">
        <is>
          <t>BLANK -&gt; requires live Amazon.ca capture</t>
        </is>
      </c>
      <c r="AP865" s="15" t="inlineStr">
        <is>
          <t>Unverified commercial data</t>
        </is>
      </c>
    </row>
    <row r="866" ht="28" customHeight="1">
      <c r="A866" s="15" t="inlineStr">
        <is>
          <t>Dasani</t>
        </is>
      </c>
      <c r="B866" s="15" t="inlineStr">
        <is>
          <t>Dasani Sparkling Water | Lemon | 18-pack 355mL</t>
        </is>
      </c>
      <c r="C866" s="15" t="inlineStr">
        <is>
          <t>5) Sparkling water &amp; soda</t>
        </is>
      </c>
      <c r="D866" s="15" t="inlineStr">
        <is>
          <t>355 mL can</t>
        </is>
      </c>
      <c r="E866" s="16" t="n">
        <v>18</v>
      </c>
      <c r="F866" s="17" t="n"/>
      <c r="G866" s="18">
        <f>IF(AND(ISNUMBER($F866),ISNUMBER($E866),$E866&lt;&gt;0),$F866/$E866,"")</f>
        <v/>
      </c>
      <c r="H866" s="18">
        <f>IF(AND(ISNUMBER($F866),ISNUMBER($AL866),ISNUMBER($E866),($AL866*$E866)&lt;&gt;0),$F866/($AL866*$E866)*100,"")</f>
        <v/>
      </c>
      <c r="I866" s="19" t="n"/>
      <c r="J866" s="20" t="n"/>
      <c r="K866" s="18">
        <f>IF(AND(ISNUMBER($F866),ISNUMBER($J866)),$F866*(1-$J866),"")</f>
        <v/>
      </c>
      <c r="L866" s="19" t="n"/>
      <c r="M866" s="19" t="n"/>
      <c r="N866" s="18">
        <f>IF(ISNUMBER($F866),($F866-IF(ISNUMBER($AM866),$AM866,0))*(1-IF(ISNUMBER($J866),$J866,0)),"")</f>
        <v/>
      </c>
      <c r="O866" s="15" t="inlineStr">
        <is>
          <t>Lemon</t>
        </is>
      </c>
      <c r="P866" s="16" t="n">
        <v>0</v>
      </c>
      <c r="Q866" s="16" t="n">
        <v>0</v>
      </c>
      <c r="R866" s="15" t="inlineStr">
        <is>
          <t>Not listed</t>
        </is>
      </c>
      <c r="S866" s="16" t="n">
        <v>0</v>
      </c>
      <c r="T866" s="16" t="n">
        <v>0</v>
      </c>
      <c r="U866" s="15" t="inlineStr">
        <is>
          <t>None (natural flavours)</t>
        </is>
      </c>
      <c r="V866" s="15" t="inlineStr">
        <is>
          <t>Zero-calorie flavoured sparkling water</t>
        </is>
      </c>
      <c r="W866" s="19" t="n"/>
      <c r="X866" s="19" t="n"/>
      <c r="Y866" s="19" t="n"/>
      <c r="Z866" s="19" t="n"/>
      <c r="AA866" s="15" t="inlineStr">
        <is>
          <t>Low</t>
        </is>
      </c>
      <c r="AB866" s="15" t="inlineStr">
        <is>
          <t>Coca-Cola sparkling water</t>
        </is>
      </c>
      <c r="AC866" s="15" t="inlineStr">
        <is>
          <t>Plain flavoured sparkling water</t>
        </is>
      </c>
      <c r="AD866" s="15" t="inlineStr">
        <is>
          <t>Value zero-cal seltzer.</t>
        </is>
      </c>
      <c r="AE866" s="19" t="n"/>
      <c r="AF866" s="21">
        <f>IF(AND(ISNUMBER($P866),ISNUMBER($AL866),$AL866&lt;&gt;0),ROUND($P866/$AL866*100,1),"")</f>
        <v/>
      </c>
      <c r="AG866" s="22">
        <f>IF(AND(ISNUMBER($S866),ISNUMBER($AL866),$AL866&lt;&gt;0),ROUND($S866/$AL866*100,2),"")</f>
        <v/>
      </c>
      <c r="AH866" s="21">
        <f>IF(AND(ISNUMBER($Q866),ISNUMBER($AL866),$AL866&lt;&gt;0),ROUND($Q866/$AL866*100,1),"")</f>
        <v/>
      </c>
      <c r="AI866" s="16">
        <f>IF(ISNUMBER($S866),IF($S866&lt;=1,"Yes","No"),"n/a")</f>
        <v/>
      </c>
      <c r="AJ866" s="16">
        <f>IF(ISNUMBER($S866),ROUND(MAX(0,MIN(100,100-$S866*2.5-IF(ISNUMBER($T866),$T866,0)*0.12+IF($S866&lt;=1,12,0))),0),"")</f>
        <v/>
      </c>
      <c r="AK866" s="16">
        <f>IF(ISNUMBER($Q866),IF($Q866&gt;=100,20,IF($Q866&gt;=30,10,0)),0)+IF(ISNUMBER($R866),IF($R866&gt;=100,20,0),0)+IF(ISNUMBER($P866),IF($P866&gt;=150,20,IF($P866&gt;=50,12,5)),0)+IF(ISNUMBER($S866),IF($S866&lt;=1,15,0),0)</f>
        <v/>
      </c>
      <c r="AL866" s="16" t="n">
        <v>355</v>
      </c>
      <c r="AM866" s="17" t="n"/>
      <c r="AN866" s="15" t="inlineStr">
        <is>
          <t>Secondary/approx; NOT verified on Amazon.ca</t>
        </is>
      </c>
      <c r="AO866" s="15" t="inlineStr">
        <is>
          <t>BLANK -&gt; requires live Amazon.ca capture</t>
        </is>
      </c>
      <c r="AP866" s="15" t="inlineStr">
        <is>
          <t>Unverified commercial data</t>
        </is>
      </c>
    </row>
    <row r="867" ht="28" customHeight="1">
      <c r="A867" s="15" t="inlineStr">
        <is>
          <t>Dasani</t>
        </is>
      </c>
      <c r="B867" s="15" t="inlineStr">
        <is>
          <t>Dasani Sparkling Water | Lemon | 24-pack 355mL</t>
        </is>
      </c>
      <c r="C867" s="15" t="inlineStr">
        <is>
          <t>5) Sparkling water &amp; soda</t>
        </is>
      </c>
      <c r="D867" s="15" t="inlineStr">
        <is>
          <t>355 mL can</t>
        </is>
      </c>
      <c r="E867" s="16" t="n">
        <v>24</v>
      </c>
      <c r="F867" s="17" t="n"/>
      <c r="G867" s="18">
        <f>IF(AND(ISNUMBER($F867),ISNUMBER($E867),$E867&lt;&gt;0),$F867/$E867,"")</f>
        <v/>
      </c>
      <c r="H867" s="18">
        <f>IF(AND(ISNUMBER($F867),ISNUMBER($AL867),ISNUMBER($E867),($AL867*$E867)&lt;&gt;0),$F867/($AL867*$E867)*100,"")</f>
        <v/>
      </c>
      <c r="I867" s="19" t="n"/>
      <c r="J867" s="20" t="n"/>
      <c r="K867" s="18">
        <f>IF(AND(ISNUMBER($F867),ISNUMBER($J867)),$F867*(1-$J867),"")</f>
        <v/>
      </c>
      <c r="L867" s="19" t="n"/>
      <c r="M867" s="19" t="n"/>
      <c r="N867" s="18">
        <f>IF(ISNUMBER($F867),($F867-IF(ISNUMBER($AM867),$AM867,0))*(1-IF(ISNUMBER($J867),$J867,0)),"")</f>
        <v/>
      </c>
      <c r="O867" s="15" t="inlineStr">
        <is>
          <t>Lemon</t>
        </is>
      </c>
      <c r="P867" s="16" t="n">
        <v>0</v>
      </c>
      <c r="Q867" s="16" t="n">
        <v>0</v>
      </c>
      <c r="R867" s="15" t="inlineStr">
        <is>
          <t>Not listed</t>
        </is>
      </c>
      <c r="S867" s="16" t="n">
        <v>0</v>
      </c>
      <c r="T867" s="16" t="n">
        <v>0</v>
      </c>
      <c r="U867" s="15" t="inlineStr">
        <is>
          <t>None (natural flavours)</t>
        </is>
      </c>
      <c r="V867" s="15" t="inlineStr">
        <is>
          <t>Zero-calorie flavoured sparkling water</t>
        </is>
      </c>
      <c r="W867" s="19" t="n"/>
      <c r="X867" s="19" t="n"/>
      <c r="Y867" s="19" t="n"/>
      <c r="Z867" s="19" t="n"/>
      <c r="AA867" s="15" t="inlineStr">
        <is>
          <t>Low</t>
        </is>
      </c>
      <c r="AB867" s="15" t="inlineStr">
        <is>
          <t>Coca-Cola sparkling water</t>
        </is>
      </c>
      <c r="AC867" s="15" t="inlineStr">
        <is>
          <t>Plain flavoured sparkling water</t>
        </is>
      </c>
      <c r="AD867" s="15" t="inlineStr">
        <is>
          <t>Value zero-cal seltzer.</t>
        </is>
      </c>
      <c r="AE867" s="19" t="n"/>
      <c r="AF867" s="21">
        <f>IF(AND(ISNUMBER($P867),ISNUMBER($AL867),$AL867&lt;&gt;0),ROUND($P867/$AL867*100,1),"")</f>
        <v/>
      </c>
      <c r="AG867" s="22">
        <f>IF(AND(ISNUMBER($S867),ISNUMBER($AL867),$AL867&lt;&gt;0),ROUND($S867/$AL867*100,2),"")</f>
        <v/>
      </c>
      <c r="AH867" s="21">
        <f>IF(AND(ISNUMBER($Q867),ISNUMBER($AL867),$AL867&lt;&gt;0),ROUND($Q867/$AL867*100,1),"")</f>
        <v/>
      </c>
      <c r="AI867" s="16">
        <f>IF(ISNUMBER($S867),IF($S867&lt;=1,"Yes","No"),"n/a")</f>
        <v/>
      </c>
      <c r="AJ867" s="16">
        <f>IF(ISNUMBER($S867),ROUND(MAX(0,MIN(100,100-$S867*2.5-IF(ISNUMBER($T867),$T867,0)*0.12+IF($S867&lt;=1,12,0))),0),"")</f>
        <v/>
      </c>
      <c r="AK867" s="16">
        <f>IF(ISNUMBER($Q867),IF($Q867&gt;=100,20,IF($Q867&gt;=30,10,0)),0)+IF(ISNUMBER($R867),IF($R867&gt;=100,20,0),0)+IF(ISNUMBER($P867),IF($P867&gt;=150,20,IF($P867&gt;=50,12,5)),0)+IF(ISNUMBER($S867),IF($S867&lt;=1,15,0),0)</f>
        <v/>
      </c>
      <c r="AL867" s="16" t="n">
        <v>355</v>
      </c>
      <c r="AM867" s="17" t="n"/>
      <c r="AN867" s="15" t="inlineStr">
        <is>
          <t>Secondary/approx; NOT verified on Amazon.ca</t>
        </is>
      </c>
      <c r="AO867" s="15" t="inlineStr">
        <is>
          <t>BLANK -&gt; requires live Amazon.ca capture</t>
        </is>
      </c>
      <c r="AP867" s="15" t="inlineStr">
        <is>
          <t>Unverified commercial data</t>
        </is>
      </c>
    </row>
    <row r="868" ht="28" customHeight="1">
      <c r="A868" s="15" t="inlineStr">
        <is>
          <t>Dasani</t>
        </is>
      </c>
      <c r="B868" s="15" t="inlineStr">
        <is>
          <t>Dasani Sparkling Water | Berry | single 355mL</t>
        </is>
      </c>
      <c r="C868" s="15" t="inlineStr">
        <is>
          <t>5) Sparkling water &amp; soda</t>
        </is>
      </c>
      <c r="D868" s="15" t="inlineStr">
        <is>
          <t>355 mL can</t>
        </is>
      </c>
      <c r="E868" s="16" t="n">
        <v>1</v>
      </c>
      <c r="F868" s="17" t="n"/>
      <c r="G868" s="18">
        <f>IF(AND(ISNUMBER($F868),ISNUMBER($E868),$E868&lt;&gt;0),$F868/$E868,"")</f>
        <v/>
      </c>
      <c r="H868" s="18">
        <f>IF(AND(ISNUMBER($F868),ISNUMBER($AL868),ISNUMBER($E868),($AL868*$E868)&lt;&gt;0),$F868/($AL868*$E868)*100,"")</f>
        <v/>
      </c>
      <c r="I868" s="19" t="n"/>
      <c r="J868" s="20" t="n"/>
      <c r="K868" s="18">
        <f>IF(AND(ISNUMBER($F868),ISNUMBER($J868)),$F868*(1-$J868),"")</f>
        <v/>
      </c>
      <c r="L868" s="19" t="n"/>
      <c r="M868" s="19" t="n"/>
      <c r="N868" s="18">
        <f>IF(ISNUMBER($F868),($F868-IF(ISNUMBER($AM868),$AM868,0))*(1-IF(ISNUMBER($J868),$J868,0)),"")</f>
        <v/>
      </c>
      <c r="O868" s="15" t="inlineStr">
        <is>
          <t>Berry</t>
        </is>
      </c>
      <c r="P868" s="16" t="n">
        <v>0</v>
      </c>
      <c r="Q868" s="16" t="n">
        <v>0</v>
      </c>
      <c r="R868" s="15" t="inlineStr">
        <is>
          <t>Not listed</t>
        </is>
      </c>
      <c r="S868" s="16" t="n">
        <v>0</v>
      </c>
      <c r="T868" s="16" t="n">
        <v>0</v>
      </c>
      <c r="U868" s="15" t="inlineStr">
        <is>
          <t>None (natural flavours)</t>
        </is>
      </c>
      <c r="V868" s="15" t="inlineStr">
        <is>
          <t>Zero-calorie flavoured sparkling water</t>
        </is>
      </c>
      <c r="W868" s="19" t="n"/>
      <c r="X868" s="19" t="n"/>
      <c r="Y868" s="19" t="n"/>
      <c r="Z868" s="19" t="n"/>
      <c r="AA868" s="15" t="inlineStr">
        <is>
          <t>Low</t>
        </is>
      </c>
      <c r="AB868" s="15" t="inlineStr">
        <is>
          <t>Coca-Cola sparkling water</t>
        </is>
      </c>
      <c r="AC868" s="15" t="inlineStr">
        <is>
          <t>Plain flavoured sparkling water</t>
        </is>
      </c>
      <c r="AD868" s="15" t="inlineStr">
        <is>
          <t>Value zero-cal seltzer.</t>
        </is>
      </c>
      <c r="AE868" s="19" t="n"/>
      <c r="AF868" s="21">
        <f>IF(AND(ISNUMBER($P868),ISNUMBER($AL868),$AL868&lt;&gt;0),ROUND($P868/$AL868*100,1),"")</f>
        <v/>
      </c>
      <c r="AG868" s="22">
        <f>IF(AND(ISNUMBER($S868),ISNUMBER($AL868),$AL868&lt;&gt;0),ROUND($S868/$AL868*100,2),"")</f>
        <v/>
      </c>
      <c r="AH868" s="21">
        <f>IF(AND(ISNUMBER($Q868),ISNUMBER($AL868),$AL868&lt;&gt;0),ROUND($Q868/$AL868*100,1),"")</f>
        <v/>
      </c>
      <c r="AI868" s="16">
        <f>IF(ISNUMBER($S868),IF($S868&lt;=1,"Yes","No"),"n/a")</f>
        <v/>
      </c>
      <c r="AJ868" s="16">
        <f>IF(ISNUMBER($S868),ROUND(MAX(0,MIN(100,100-$S868*2.5-IF(ISNUMBER($T868),$T868,0)*0.12+IF($S868&lt;=1,12,0))),0),"")</f>
        <v/>
      </c>
      <c r="AK868" s="16">
        <f>IF(ISNUMBER($Q868),IF($Q868&gt;=100,20,IF($Q868&gt;=30,10,0)),0)+IF(ISNUMBER($R868),IF($R868&gt;=100,20,0),0)+IF(ISNUMBER($P868),IF($P868&gt;=150,20,IF($P868&gt;=50,12,5)),0)+IF(ISNUMBER($S868),IF($S868&lt;=1,15,0),0)</f>
        <v/>
      </c>
      <c r="AL868" s="16" t="n">
        <v>355</v>
      </c>
      <c r="AM868" s="17" t="n"/>
      <c r="AN868" s="15" t="inlineStr">
        <is>
          <t>Secondary/approx; NOT verified on Amazon.ca</t>
        </is>
      </c>
      <c r="AO868" s="15" t="inlineStr">
        <is>
          <t>BLANK -&gt; requires live Amazon.ca capture</t>
        </is>
      </c>
      <c r="AP868" s="15" t="inlineStr">
        <is>
          <t>Unverified commercial data</t>
        </is>
      </c>
    </row>
    <row r="869" ht="28" customHeight="1">
      <c r="A869" s="15" t="inlineStr">
        <is>
          <t>Dasani</t>
        </is>
      </c>
      <c r="B869" s="15" t="inlineStr">
        <is>
          <t>Dasani Sparkling Water | Berry | 8-pack 355mL</t>
        </is>
      </c>
      <c r="C869" s="15" t="inlineStr">
        <is>
          <t>5) Sparkling water &amp; soda</t>
        </is>
      </c>
      <c r="D869" s="15" t="inlineStr">
        <is>
          <t>355 mL can</t>
        </is>
      </c>
      <c r="E869" s="16" t="n">
        <v>8</v>
      </c>
      <c r="F869" s="17" t="n"/>
      <c r="G869" s="18">
        <f>IF(AND(ISNUMBER($F869),ISNUMBER($E869),$E869&lt;&gt;0),$F869/$E869,"")</f>
        <v/>
      </c>
      <c r="H869" s="18">
        <f>IF(AND(ISNUMBER($F869),ISNUMBER($AL869),ISNUMBER($E869),($AL869*$E869)&lt;&gt;0),$F869/($AL869*$E869)*100,"")</f>
        <v/>
      </c>
      <c r="I869" s="19" t="n"/>
      <c r="J869" s="20" t="n"/>
      <c r="K869" s="18">
        <f>IF(AND(ISNUMBER($F869),ISNUMBER($J869)),$F869*(1-$J869),"")</f>
        <v/>
      </c>
      <c r="L869" s="19" t="n"/>
      <c r="M869" s="19" t="n"/>
      <c r="N869" s="18">
        <f>IF(ISNUMBER($F869),($F869-IF(ISNUMBER($AM869),$AM869,0))*(1-IF(ISNUMBER($J869),$J869,0)),"")</f>
        <v/>
      </c>
      <c r="O869" s="15" t="inlineStr">
        <is>
          <t>Berry</t>
        </is>
      </c>
      <c r="P869" s="16" t="n">
        <v>0</v>
      </c>
      <c r="Q869" s="16" t="n">
        <v>0</v>
      </c>
      <c r="R869" s="15" t="inlineStr">
        <is>
          <t>Not listed</t>
        </is>
      </c>
      <c r="S869" s="16" t="n">
        <v>0</v>
      </c>
      <c r="T869" s="16" t="n">
        <v>0</v>
      </c>
      <c r="U869" s="15" t="inlineStr">
        <is>
          <t>None (natural flavours)</t>
        </is>
      </c>
      <c r="V869" s="15" t="inlineStr">
        <is>
          <t>Zero-calorie flavoured sparkling water</t>
        </is>
      </c>
      <c r="W869" s="19" t="n"/>
      <c r="X869" s="19" t="n"/>
      <c r="Y869" s="19" t="n"/>
      <c r="Z869" s="19" t="n"/>
      <c r="AA869" s="15" t="inlineStr">
        <is>
          <t>Low</t>
        </is>
      </c>
      <c r="AB869" s="15" t="inlineStr">
        <is>
          <t>Coca-Cola sparkling water</t>
        </is>
      </c>
      <c r="AC869" s="15" t="inlineStr">
        <is>
          <t>Plain flavoured sparkling water</t>
        </is>
      </c>
      <c r="AD869" s="15" t="inlineStr">
        <is>
          <t>Value zero-cal seltzer.</t>
        </is>
      </c>
      <c r="AE869" s="19" t="n"/>
      <c r="AF869" s="21">
        <f>IF(AND(ISNUMBER($P869),ISNUMBER($AL869),$AL869&lt;&gt;0),ROUND($P869/$AL869*100,1),"")</f>
        <v/>
      </c>
      <c r="AG869" s="22">
        <f>IF(AND(ISNUMBER($S869),ISNUMBER($AL869),$AL869&lt;&gt;0),ROUND($S869/$AL869*100,2),"")</f>
        <v/>
      </c>
      <c r="AH869" s="21">
        <f>IF(AND(ISNUMBER($Q869),ISNUMBER($AL869),$AL869&lt;&gt;0),ROUND($Q869/$AL869*100,1),"")</f>
        <v/>
      </c>
      <c r="AI869" s="16">
        <f>IF(ISNUMBER($S869),IF($S869&lt;=1,"Yes","No"),"n/a")</f>
        <v/>
      </c>
      <c r="AJ869" s="16">
        <f>IF(ISNUMBER($S869),ROUND(MAX(0,MIN(100,100-$S869*2.5-IF(ISNUMBER($T869),$T869,0)*0.12+IF($S869&lt;=1,12,0))),0),"")</f>
        <v/>
      </c>
      <c r="AK869" s="16">
        <f>IF(ISNUMBER($Q869),IF($Q869&gt;=100,20,IF($Q869&gt;=30,10,0)),0)+IF(ISNUMBER($R869),IF($R869&gt;=100,20,0),0)+IF(ISNUMBER($P869),IF($P869&gt;=150,20,IF($P869&gt;=50,12,5)),0)+IF(ISNUMBER($S869),IF($S869&lt;=1,15,0),0)</f>
        <v/>
      </c>
      <c r="AL869" s="16" t="n">
        <v>355</v>
      </c>
      <c r="AM869" s="17" t="n"/>
      <c r="AN869" s="15" t="inlineStr">
        <is>
          <t>Secondary/approx; NOT verified on Amazon.ca</t>
        </is>
      </c>
      <c r="AO869" s="15" t="inlineStr">
        <is>
          <t>BLANK -&gt; requires live Amazon.ca capture</t>
        </is>
      </c>
      <c r="AP869" s="15" t="inlineStr">
        <is>
          <t>Unverified commercial data</t>
        </is>
      </c>
    </row>
    <row r="870" ht="28" customHeight="1">
      <c r="A870" s="15" t="inlineStr">
        <is>
          <t>Dasani</t>
        </is>
      </c>
      <c r="B870" s="15" t="inlineStr">
        <is>
          <t>Dasani Sparkling Water | Berry | 12-pack 355mL</t>
        </is>
      </c>
      <c r="C870" s="15" t="inlineStr">
        <is>
          <t>5) Sparkling water &amp; soda</t>
        </is>
      </c>
      <c r="D870" s="15" t="inlineStr">
        <is>
          <t>355 mL can</t>
        </is>
      </c>
      <c r="E870" s="16" t="n">
        <v>12</v>
      </c>
      <c r="F870" s="17" t="n"/>
      <c r="G870" s="18">
        <f>IF(AND(ISNUMBER($F870),ISNUMBER($E870),$E870&lt;&gt;0),$F870/$E870,"")</f>
        <v/>
      </c>
      <c r="H870" s="18">
        <f>IF(AND(ISNUMBER($F870),ISNUMBER($AL870),ISNUMBER($E870),($AL870*$E870)&lt;&gt;0),$F870/($AL870*$E870)*100,"")</f>
        <v/>
      </c>
      <c r="I870" s="19" t="n"/>
      <c r="J870" s="20" t="n"/>
      <c r="K870" s="18">
        <f>IF(AND(ISNUMBER($F870),ISNUMBER($J870)),$F870*(1-$J870),"")</f>
        <v/>
      </c>
      <c r="L870" s="19" t="n"/>
      <c r="M870" s="19" t="n"/>
      <c r="N870" s="18">
        <f>IF(ISNUMBER($F870),($F870-IF(ISNUMBER($AM870),$AM870,0))*(1-IF(ISNUMBER($J870),$J870,0)),"")</f>
        <v/>
      </c>
      <c r="O870" s="15" t="inlineStr">
        <is>
          <t>Berry</t>
        </is>
      </c>
      <c r="P870" s="16" t="n">
        <v>0</v>
      </c>
      <c r="Q870" s="16" t="n">
        <v>0</v>
      </c>
      <c r="R870" s="15" t="inlineStr">
        <is>
          <t>Not listed</t>
        </is>
      </c>
      <c r="S870" s="16" t="n">
        <v>0</v>
      </c>
      <c r="T870" s="16" t="n">
        <v>0</v>
      </c>
      <c r="U870" s="15" t="inlineStr">
        <is>
          <t>None (natural flavours)</t>
        </is>
      </c>
      <c r="V870" s="15" t="inlineStr">
        <is>
          <t>Zero-calorie flavoured sparkling water</t>
        </is>
      </c>
      <c r="W870" s="19" t="n"/>
      <c r="X870" s="19" t="n"/>
      <c r="Y870" s="19" t="n"/>
      <c r="Z870" s="19" t="n"/>
      <c r="AA870" s="15" t="inlineStr">
        <is>
          <t>Low</t>
        </is>
      </c>
      <c r="AB870" s="15" t="inlineStr">
        <is>
          <t>Coca-Cola sparkling water</t>
        </is>
      </c>
      <c r="AC870" s="15" t="inlineStr">
        <is>
          <t>Plain flavoured sparkling water</t>
        </is>
      </c>
      <c r="AD870" s="15" t="inlineStr">
        <is>
          <t>Value zero-cal seltzer.</t>
        </is>
      </c>
      <c r="AE870" s="19" t="n"/>
      <c r="AF870" s="21">
        <f>IF(AND(ISNUMBER($P870),ISNUMBER($AL870),$AL870&lt;&gt;0),ROUND($P870/$AL870*100,1),"")</f>
        <v/>
      </c>
      <c r="AG870" s="22">
        <f>IF(AND(ISNUMBER($S870),ISNUMBER($AL870),$AL870&lt;&gt;0),ROUND($S870/$AL870*100,2),"")</f>
        <v/>
      </c>
      <c r="AH870" s="21">
        <f>IF(AND(ISNUMBER($Q870),ISNUMBER($AL870),$AL870&lt;&gt;0),ROUND($Q870/$AL870*100,1),"")</f>
        <v/>
      </c>
      <c r="AI870" s="16">
        <f>IF(ISNUMBER($S870),IF($S870&lt;=1,"Yes","No"),"n/a")</f>
        <v/>
      </c>
      <c r="AJ870" s="16">
        <f>IF(ISNUMBER($S870),ROUND(MAX(0,MIN(100,100-$S870*2.5-IF(ISNUMBER($T870),$T870,0)*0.12+IF($S870&lt;=1,12,0))),0),"")</f>
        <v/>
      </c>
      <c r="AK870" s="16">
        <f>IF(ISNUMBER($Q870),IF($Q870&gt;=100,20,IF($Q870&gt;=30,10,0)),0)+IF(ISNUMBER($R870),IF($R870&gt;=100,20,0),0)+IF(ISNUMBER($P870),IF($P870&gt;=150,20,IF($P870&gt;=50,12,5)),0)+IF(ISNUMBER($S870),IF($S870&lt;=1,15,0),0)</f>
        <v/>
      </c>
      <c r="AL870" s="16" t="n">
        <v>355</v>
      </c>
      <c r="AM870" s="17" t="n"/>
      <c r="AN870" s="15" t="inlineStr">
        <is>
          <t>Secondary/approx; NOT verified on Amazon.ca</t>
        </is>
      </c>
      <c r="AO870" s="15" t="inlineStr">
        <is>
          <t>BLANK -&gt; requires live Amazon.ca capture</t>
        </is>
      </c>
      <c r="AP870" s="15" t="inlineStr">
        <is>
          <t>Unverified commercial data</t>
        </is>
      </c>
    </row>
    <row r="871" ht="28" customHeight="1">
      <c r="A871" s="15" t="inlineStr">
        <is>
          <t>Dasani</t>
        </is>
      </c>
      <c r="B871" s="15" t="inlineStr">
        <is>
          <t>Dasani Sparkling Water | Berry | 15-pack 355mL</t>
        </is>
      </c>
      <c r="C871" s="15" t="inlineStr">
        <is>
          <t>5) Sparkling water &amp; soda</t>
        </is>
      </c>
      <c r="D871" s="15" t="inlineStr">
        <is>
          <t>355 mL can</t>
        </is>
      </c>
      <c r="E871" s="16" t="n">
        <v>15</v>
      </c>
      <c r="F871" s="17" t="n"/>
      <c r="G871" s="18">
        <f>IF(AND(ISNUMBER($F871),ISNUMBER($E871),$E871&lt;&gt;0),$F871/$E871,"")</f>
        <v/>
      </c>
      <c r="H871" s="18">
        <f>IF(AND(ISNUMBER($F871),ISNUMBER($AL871),ISNUMBER($E871),($AL871*$E871)&lt;&gt;0),$F871/($AL871*$E871)*100,"")</f>
        <v/>
      </c>
      <c r="I871" s="19" t="n"/>
      <c r="J871" s="20" t="n"/>
      <c r="K871" s="18">
        <f>IF(AND(ISNUMBER($F871),ISNUMBER($J871)),$F871*(1-$J871),"")</f>
        <v/>
      </c>
      <c r="L871" s="19" t="n"/>
      <c r="M871" s="19" t="n"/>
      <c r="N871" s="18">
        <f>IF(ISNUMBER($F871),($F871-IF(ISNUMBER($AM871),$AM871,0))*(1-IF(ISNUMBER($J871),$J871,0)),"")</f>
        <v/>
      </c>
      <c r="O871" s="15" t="inlineStr">
        <is>
          <t>Berry</t>
        </is>
      </c>
      <c r="P871" s="16" t="n">
        <v>0</v>
      </c>
      <c r="Q871" s="16" t="n">
        <v>0</v>
      </c>
      <c r="R871" s="15" t="inlineStr">
        <is>
          <t>Not listed</t>
        </is>
      </c>
      <c r="S871" s="16" t="n">
        <v>0</v>
      </c>
      <c r="T871" s="16" t="n">
        <v>0</v>
      </c>
      <c r="U871" s="15" t="inlineStr">
        <is>
          <t>None (natural flavours)</t>
        </is>
      </c>
      <c r="V871" s="15" t="inlineStr">
        <is>
          <t>Zero-calorie flavoured sparkling water</t>
        </is>
      </c>
      <c r="W871" s="19" t="n"/>
      <c r="X871" s="19" t="n"/>
      <c r="Y871" s="19" t="n"/>
      <c r="Z871" s="19" t="n"/>
      <c r="AA871" s="15" t="inlineStr">
        <is>
          <t>Low</t>
        </is>
      </c>
      <c r="AB871" s="15" t="inlineStr">
        <is>
          <t>Coca-Cola sparkling water</t>
        </is>
      </c>
      <c r="AC871" s="15" t="inlineStr">
        <is>
          <t>Plain flavoured sparkling water</t>
        </is>
      </c>
      <c r="AD871" s="15" t="inlineStr">
        <is>
          <t>Value zero-cal seltzer.</t>
        </is>
      </c>
      <c r="AE871" s="19" t="n"/>
      <c r="AF871" s="21">
        <f>IF(AND(ISNUMBER($P871),ISNUMBER($AL871),$AL871&lt;&gt;0),ROUND($P871/$AL871*100,1),"")</f>
        <v/>
      </c>
      <c r="AG871" s="22">
        <f>IF(AND(ISNUMBER($S871),ISNUMBER($AL871),$AL871&lt;&gt;0),ROUND($S871/$AL871*100,2),"")</f>
        <v/>
      </c>
      <c r="AH871" s="21">
        <f>IF(AND(ISNUMBER($Q871),ISNUMBER($AL871),$AL871&lt;&gt;0),ROUND($Q871/$AL871*100,1),"")</f>
        <v/>
      </c>
      <c r="AI871" s="16">
        <f>IF(ISNUMBER($S871),IF($S871&lt;=1,"Yes","No"),"n/a")</f>
        <v/>
      </c>
      <c r="AJ871" s="16">
        <f>IF(ISNUMBER($S871),ROUND(MAX(0,MIN(100,100-$S871*2.5-IF(ISNUMBER($T871),$T871,0)*0.12+IF($S871&lt;=1,12,0))),0),"")</f>
        <v/>
      </c>
      <c r="AK871" s="16">
        <f>IF(ISNUMBER($Q871),IF($Q871&gt;=100,20,IF($Q871&gt;=30,10,0)),0)+IF(ISNUMBER($R871),IF($R871&gt;=100,20,0),0)+IF(ISNUMBER($P871),IF($P871&gt;=150,20,IF($P871&gt;=50,12,5)),0)+IF(ISNUMBER($S871),IF($S871&lt;=1,15,0),0)</f>
        <v/>
      </c>
      <c r="AL871" s="16" t="n">
        <v>355</v>
      </c>
      <c r="AM871" s="17" t="n"/>
      <c r="AN871" s="15" t="inlineStr">
        <is>
          <t>Secondary/approx; NOT verified on Amazon.ca</t>
        </is>
      </c>
      <c r="AO871" s="15" t="inlineStr">
        <is>
          <t>BLANK -&gt; requires live Amazon.ca capture</t>
        </is>
      </c>
      <c r="AP871" s="15" t="inlineStr">
        <is>
          <t>Unverified commercial data</t>
        </is>
      </c>
    </row>
    <row r="872" ht="28" customHeight="1">
      <c r="A872" s="15" t="inlineStr">
        <is>
          <t>Dasani</t>
        </is>
      </c>
      <c r="B872" s="15" t="inlineStr">
        <is>
          <t>Dasani Sparkling Water | Berry | 18-pack 355mL</t>
        </is>
      </c>
      <c r="C872" s="15" t="inlineStr">
        <is>
          <t>5) Sparkling water &amp; soda</t>
        </is>
      </c>
      <c r="D872" s="15" t="inlineStr">
        <is>
          <t>355 mL can</t>
        </is>
      </c>
      <c r="E872" s="16" t="n">
        <v>18</v>
      </c>
      <c r="F872" s="17" t="n"/>
      <c r="G872" s="18">
        <f>IF(AND(ISNUMBER($F872),ISNUMBER($E872),$E872&lt;&gt;0),$F872/$E872,"")</f>
        <v/>
      </c>
      <c r="H872" s="18">
        <f>IF(AND(ISNUMBER($F872),ISNUMBER($AL872),ISNUMBER($E872),($AL872*$E872)&lt;&gt;0),$F872/($AL872*$E872)*100,"")</f>
        <v/>
      </c>
      <c r="I872" s="19" t="n"/>
      <c r="J872" s="20" t="n"/>
      <c r="K872" s="18">
        <f>IF(AND(ISNUMBER($F872),ISNUMBER($J872)),$F872*(1-$J872),"")</f>
        <v/>
      </c>
      <c r="L872" s="19" t="n"/>
      <c r="M872" s="19" t="n"/>
      <c r="N872" s="18">
        <f>IF(ISNUMBER($F872),($F872-IF(ISNUMBER($AM872),$AM872,0))*(1-IF(ISNUMBER($J872),$J872,0)),"")</f>
        <v/>
      </c>
      <c r="O872" s="15" t="inlineStr">
        <is>
          <t>Berry</t>
        </is>
      </c>
      <c r="P872" s="16" t="n">
        <v>0</v>
      </c>
      <c r="Q872" s="16" t="n">
        <v>0</v>
      </c>
      <c r="R872" s="15" t="inlineStr">
        <is>
          <t>Not listed</t>
        </is>
      </c>
      <c r="S872" s="16" t="n">
        <v>0</v>
      </c>
      <c r="T872" s="16" t="n">
        <v>0</v>
      </c>
      <c r="U872" s="15" t="inlineStr">
        <is>
          <t>None (natural flavours)</t>
        </is>
      </c>
      <c r="V872" s="15" t="inlineStr">
        <is>
          <t>Zero-calorie flavoured sparkling water</t>
        </is>
      </c>
      <c r="W872" s="19" t="n"/>
      <c r="X872" s="19" t="n"/>
      <c r="Y872" s="19" t="n"/>
      <c r="Z872" s="19" t="n"/>
      <c r="AA872" s="15" t="inlineStr">
        <is>
          <t>Low</t>
        </is>
      </c>
      <c r="AB872" s="15" t="inlineStr">
        <is>
          <t>Coca-Cola sparkling water</t>
        </is>
      </c>
      <c r="AC872" s="15" t="inlineStr">
        <is>
          <t>Plain flavoured sparkling water</t>
        </is>
      </c>
      <c r="AD872" s="15" t="inlineStr">
        <is>
          <t>Value zero-cal seltzer.</t>
        </is>
      </c>
      <c r="AE872" s="19" t="n"/>
      <c r="AF872" s="21">
        <f>IF(AND(ISNUMBER($P872),ISNUMBER($AL872),$AL872&lt;&gt;0),ROUND($P872/$AL872*100,1),"")</f>
        <v/>
      </c>
      <c r="AG872" s="22">
        <f>IF(AND(ISNUMBER($S872),ISNUMBER($AL872),$AL872&lt;&gt;0),ROUND($S872/$AL872*100,2),"")</f>
        <v/>
      </c>
      <c r="AH872" s="21">
        <f>IF(AND(ISNUMBER($Q872),ISNUMBER($AL872),$AL872&lt;&gt;0),ROUND($Q872/$AL872*100,1),"")</f>
        <v/>
      </c>
      <c r="AI872" s="16">
        <f>IF(ISNUMBER($S872),IF($S872&lt;=1,"Yes","No"),"n/a")</f>
        <v/>
      </c>
      <c r="AJ872" s="16">
        <f>IF(ISNUMBER($S872),ROUND(MAX(0,MIN(100,100-$S872*2.5-IF(ISNUMBER($T872),$T872,0)*0.12+IF($S872&lt;=1,12,0))),0),"")</f>
        <v/>
      </c>
      <c r="AK872" s="16">
        <f>IF(ISNUMBER($Q872),IF($Q872&gt;=100,20,IF($Q872&gt;=30,10,0)),0)+IF(ISNUMBER($R872),IF($R872&gt;=100,20,0),0)+IF(ISNUMBER($P872),IF($P872&gt;=150,20,IF($P872&gt;=50,12,5)),0)+IF(ISNUMBER($S872),IF($S872&lt;=1,15,0),0)</f>
        <v/>
      </c>
      <c r="AL872" s="16" t="n">
        <v>355</v>
      </c>
      <c r="AM872" s="17" t="n"/>
      <c r="AN872" s="15" t="inlineStr">
        <is>
          <t>Secondary/approx; NOT verified on Amazon.ca</t>
        </is>
      </c>
      <c r="AO872" s="15" t="inlineStr">
        <is>
          <t>BLANK -&gt; requires live Amazon.ca capture</t>
        </is>
      </c>
      <c r="AP872" s="15" t="inlineStr">
        <is>
          <t>Unverified commercial data</t>
        </is>
      </c>
    </row>
    <row r="873" ht="28" customHeight="1">
      <c r="A873" s="15" t="inlineStr">
        <is>
          <t>Dasani</t>
        </is>
      </c>
      <c r="B873" s="15" t="inlineStr">
        <is>
          <t>Dasani Sparkling Water | Berry | 24-pack 355mL</t>
        </is>
      </c>
      <c r="C873" s="15" t="inlineStr">
        <is>
          <t>5) Sparkling water &amp; soda</t>
        </is>
      </c>
      <c r="D873" s="15" t="inlineStr">
        <is>
          <t>355 mL can</t>
        </is>
      </c>
      <c r="E873" s="16" t="n">
        <v>24</v>
      </c>
      <c r="F873" s="17" t="n"/>
      <c r="G873" s="18">
        <f>IF(AND(ISNUMBER($F873),ISNUMBER($E873),$E873&lt;&gt;0),$F873/$E873,"")</f>
        <v/>
      </c>
      <c r="H873" s="18">
        <f>IF(AND(ISNUMBER($F873),ISNUMBER($AL873),ISNUMBER($E873),($AL873*$E873)&lt;&gt;0),$F873/($AL873*$E873)*100,"")</f>
        <v/>
      </c>
      <c r="I873" s="19" t="n"/>
      <c r="J873" s="20" t="n"/>
      <c r="K873" s="18">
        <f>IF(AND(ISNUMBER($F873),ISNUMBER($J873)),$F873*(1-$J873),"")</f>
        <v/>
      </c>
      <c r="L873" s="19" t="n"/>
      <c r="M873" s="19" t="n"/>
      <c r="N873" s="18">
        <f>IF(ISNUMBER($F873),($F873-IF(ISNUMBER($AM873),$AM873,0))*(1-IF(ISNUMBER($J873),$J873,0)),"")</f>
        <v/>
      </c>
      <c r="O873" s="15" t="inlineStr">
        <is>
          <t>Berry</t>
        </is>
      </c>
      <c r="P873" s="16" t="n">
        <v>0</v>
      </c>
      <c r="Q873" s="16" t="n">
        <v>0</v>
      </c>
      <c r="R873" s="15" t="inlineStr">
        <is>
          <t>Not listed</t>
        </is>
      </c>
      <c r="S873" s="16" t="n">
        <v>0</v>
      </c>
      <c r="T873" s="16" t="n">
        <v>0</v>
      </c>
      <c r="U873" s="15" t="inlineStr">
        <is>
          <t>None (natural flavours)</t>
        </is>
      </c>
      <c r="V873" s="15" t="inlineStr">
        <is>
          <t>Zero-calorie flavoured sparkling water</t>
        </is>
      </c>
      <c r="W873" s="19" t="n"/>
      <c r="X873" s="19" t="n"/>
      <c r="Y873" s="19" t="n"/>
      <c r="Z873" s="19" t="n"/>
      <c r="AA873" s="15" t="inlineStr">
        <is>
          <t>Low</t>
        </is>
      </c>
      <c r="AB873" s="15" t="inlineStr">
        <is>
          <t>Coca-Cola sparkling water</t>
        </is>
      </c>
      <c r="AC873" s="15" t="inlineStr">
        <is>
          <t>Plain flavoured sparkling water</t>
        </is>
      </c>
      <c r="AD873" s="15" t="inlineStr">
        <is>
          <t>Value zero-cal seltzer.</t>
        </is>
      </c>
      <c r="AE873" s="19" t="n"/>
      <c r="AF873" s="21">
        <f>IF(AND(ISNUMBER($P873),ISNUMBER($AL873),$AL873&lt;&gt;0),ROUND($P873/$AL873*100,1),"")</f>
        <v/>
      </c>
      <c r="AG873" s="22">
        <f>IF(AND(ISNUMBER($S873),ISNUMBER($AL873),$AL873&lt;&gt;0),ROUND($S873/$AL873*100,2),"")</f>
        <v/>
      </c>
      <c r="AH873" s="21">
        <f>IF(AND(ISNUMBER($Q873),ISNUMBER($AL873),$AL873&lt;&gt;0),ROUND($Q873/$AL873*100,1),"")</f>
        <v/>
      </c>
      <c r="AI873" s="16">
        <f>IF(ISNUMBER($S873),IF($S873&lt;=1,"Yes","No"),"n/a")</f>
        <v/>
      </c>
      <c r="AJ873" s="16">
        <f>IF(ISNUMBER($S873),ROUND(MAX(0,MIN(100,100-$S873*2.5-IF(ISNUMBER($T873),$T873,0)*0.12+IF($S873&lt;=1,12,0))),0),"")</f>
        <v/>
      </c>
      <c r="AK873" s="16">
        <f>IF(ISNUMBER($Q873),IF($Q873&gt;=100,20,IF($Q873&gt;=30,10,0)),0)+IF(ISNUMBER($R873),IF($R873&gt;=100,20,0),0)+IF(ISNUMBER($P873),IF($P873&gt;=150,20,IF($P873&gt;=50,12,5)),0)+IF(ISNUMBER($S873),IF($S873&lt;=1,15,0),0)</f>
        <v/>
      </c>
      <c r="AL873" s="16" t="n">
        <v>355</v>
      </c>
      <c r="AM873" s="17" t="n"/>
      <c r="AN873" s="15" t="inlineStr">
        <is>
          <t>Secondary/approx; NOT verified on Amazon.ca</t>
        </is>
      </c>
      <c r="AO873" s="15" t="inlineStr">
        <is>
          <t>BLANK -&gt; requires live Amazon.ca capture</t>
        </is>
      </c>
      <c r="AP873" s="15" t="inlineStr">
        <is>
          <t>Unverified commercial data</t>
        </is>
      </c>
    </row>
    <row r="874" ht="28" customHeight="1">
      <c r="A874" s="15" t="inlineStr">
        <is>
          <t>Dasani</t>
        </is>
      </c>
      <c r="B874" s="15" t="inlineStr">
        <is>
          <t>Dasani Sparkling Water | Tropical Pineapple | single 355mL</t>
        </is>
      </c>
      <c r="C874" s="15" t="inlineStr">
        <is>
          <t>5) Sparkling water &amp; soda</t>
        </is>
      </c>
      <c r="D874" s="15" t="inlineStr">
        <is>
          <t>355 mL can</t>
        </is>
      </c>
      <c r="E874" s="16" t="n">
        <v>1</v>
      </c>
      <c r="F874" s="17" t="n"/>
      <c r="G874" s="18">
        <f>IF(AND(ISNUMBER($F874),ISNUMBER($E874),$E874&lt;&gt;0),$F874/$E874,"")</f>
        <v/>
      </c>
      <c r="H874" s="18">
        <f>IF(AND(ISNUMBER($F874),ISNUMBER($AL874),ISNUMBER($E874),($AL874*$E874)&lt;&gt;0),$F874/($AL874*$E874)*100,"")</f>
        <v/>
      </c>
      <c r="I874" s="19" t="n"/>
      <c r="J874" s="20" t="n"/>
      <c r="K874" s="18">
        <f>IF(AND(ISNUMBER($F874),ISNUMBER($J874)),$F874*(1-$J874),"")</f>
        <v/>
      </c>
      <c r="L874" s="19" t="n"/>
      <c r="M874" s="19" t="n"/>
      <c r="N874" s="18">
        <f>IF(ISNUMBER($F874),($F874-IF(ISNUMBER($AM874),$AM874,0))*(1-IF(ISNUMBER($J874),$J874,0)),"")</f>
        <v/>
      </c>
      <c r="O874" s="15" t="inlineStr">
        <is>
          <t>Tropical Pineapple</t>
        </is>
      </c>
      <c r="P874" s="16" t="n">
        <v>0</v>
      </c>
      <c r="Q874" s="16" t="n">
        <v>0</v>
      </c>
      <c r="R874" s="15" t="inlineStr">
        <is>
          <t>Not listed</t>
        </is>
      </c>
      <c r="S874" s="16" t="n">
        <v>0</v>
      </c>
      <c r="T874" s="16" t="n">
        <v>0</v>
      </c>
      <c r="U874" s="15" t="inlineStr">
        <is>
          <t>None (natural flavours)</t>
        </is>
      </c>
      <c r="V874" s="15" t="inlineStr">
        <is>
          <t>Zero-calorie flavoured sparkling water</t>
        </is>
      </c>
      <c r="W874" s="19" t="n"/>
      <c r="X874" s="19" t="n"/>
      <c r="Y874" s="19" t="n"/>
      <c r="Z874" s="19" t="n"/>
      <c r="AA874" s="15" t="inlineStr">
        <is>
          <t>Low</t>
        </is>
      </c>
      <c r="AB874" s="15" t="inlineStr">
        <is>
          <t>Coca-Cola sparkling water</t>
        </is>
      </c>
      <c r="AC874" s="15" t="inlineStr">
        <is>
          <t>Plain flavoured sparkling water</t>
        </is>
      </c>
      <c r="AD874" s="15" t="inlineStr">
        <is>
          <t>Value zero-cal seltzer.</t>
        </is>
      </c>
      <c r="AE874" s="19" t="n"/>
      <c r="AF874" s="21">
        <f>IF(AND(ISNUMBER($P874),ISNUMBER($AL874),$AL874&lt;&gt;0),ROUND($P874/$AL874*100,1),"")</f>
        <v/>
      </c>
      <c r="AG874" s="22">
        <f>IF(AND(ISNUMBER($S874),ISNUMBER($AL874),$AL874&lt;&gt;0),ROUND($S874/$AL874*100,2),"")</f>
        <v/>
      </c>
      <c r="AH874" s="21">
        <f>IF(AND(ISNUMBER($Q874),ISNUMBER($AL874),$AL874&lt;&gt;0),ROUND($Q874/$AL874*100,1),"")</f>
        <v/>
      </c>
      <c r="AI874" s="16">
        <f>IF(ISNUMBER($S874),IF($S874&lt;=1,"Yes","No"),"n/a")</f>
        <v/>
      </c>
      <c r="AJ874" s="16">
        <f>IF(ISNUMBER($S874),ROUND(MAX(0,MIN(100,100-$S874*2.5-IF(ISNUMBER($T874),$T874,0)*0.12+IF($S874&lt;=1,12,0))),0),"")</f>
        <v/>
      </c>
      <c r="AK874" s="16">
        <f>IF(ISNUMBER($Q874),IF($Q874&gt;=100,20,IF($Q874&gt;=30,10,0)),0)+IF(ISNUMBER($R874),IF($R874&gt;=100,20,0),0)+IF(ISNUMBER($P874),IF($P874&gt;=150,20,IF($P874&gt;=50,12,5)),0)+IF(ISNUMBER($S874),IF($S874&lt;=1,15,0),0)</f>
        <v/>
      </c>
      <c r="AL874" s="16" t="n">
        <v>355</v>
      </c>
      <c r="AM874" s="17" t="n"/>
      <c r="AN874" s="15" t="inlineStr">
        <is>
          <t>Secondary/approx; NOT verified on Amazon.ca</t>
        </is>
      </c>
      <c r="AO874" s="15" t="inlineStr">
        <is>
          <t>BLANK -&gt; requires live Amazon.ca capture</t>
        </is>
      </c>
      <c r="AP874" s="15" t="inlineStr">
        <is>
          <t>Unverified commercial data</t>
        </is>
      </c>
    </row>
    <row r="875" ht="28" customHeight="1">
      <c r="A875" s="15" t="inlineStr">
        <is>
          <t>Dasani</t>
        </is>
      </c>
      <c r="B875" s="15" t="inlineStr">
        <is>
          <t>Dasani Sparkling Water | Tropical Pineapple | 8-pack 355mL</t>
        </is>
      </c>
      <c r="C875" s="15" t="inlineStr">
        <is>
          <t>5) Sparkling water &amp; soda</t>
        </is>
      </c>
      <c r="D875" s="15" t="inlineStr">
        <is>
          <t>355 mL can</t>
        </is>
      </c>
      <c r="E875" s="16" t="n">
        <v>8</v>
      </c>
      <c r="F875" s="17" t="n"/>
      <c r="G875" s="18">
        <f>IF(AND(ISNUMBER($F875),ISNUMBER($E875),$E875&lt;&gt;0),$F875/$E875,"")</f>
        <v/>
      </c>
      <c r="H875" s="18">
        <f>IF(AND(ISNUMBER($F875),ISNUMBER($AL875),ISNUMBER($E875),($AL875*$E875)&lt;&gt;0),$F875/($AL875*$E875)*100,"")</f>
        <v/>
      </c>
      <c r="I875" s="19" t="n"/>
      <c r="J875" s="20" t="n"/>
      <c r="K875" s="18">
        <f>IF(AND(ISNUMBER($F875),ISNUMBER($J875)),$F875*(1-$J875),"")</f>
        <v/>
      </c>
      <c r="L875" s="19" t="n"/>
      <c r="M875" s="19" t="n"/>
      <c r="N875" s="18">
        <f>IF(ISNUMBER($F875),($F875-IF(ISNUMBER($AM875),$AM875,0))*(1-IF(ISNUMBER($J875),$J875,0)),"")</f>
        <v/>
      </c>
      <c r="O875" s="15" t="inlineStr">
        <is>
          <t>Tropical Pineapple</t>
        </is>
      </c>
      <c r="P875" s="16" t="n">
        <v>0</v>
      </c>
      <c r="Q875" s="16" t="n">
        <v>0</v>
      </c>
      <c r="R875" s="15" t="inlineStr">
        <is>
          <t>Not listed</t>
        </is>
      </c>
      <c r="S875" s="16" t="n">
        <v>0</v>
      </c>
      <c r="T875" s="16" t="n">
        <v>0</v>
      </c>
      <c r="U875" s="15" t="inlineStr">
        <is>
          <t>None (natural flavours)</t>
        </is>
      </c>
      <c r="V875" s="15" t="inlineStr">
        <is>
          <t>Zero-calorie flavoured sparkling water</t>
        </is>
      </c>
      <c r="W875" s="19" t="n"/>
      <c r="X875" s="19" t="n"/>
      <c r="Y875" s="19" t="n"/>
      <c r="Z875" s="19" t="n"/>
      <c r="AA875" s="15" t="inlineStr">
        <is>
          <t>Low</t>
        </is>
      </c>
      <c r="AB875" s="15" t="inlineStr">
        <is>
          <t>Coca-Cola sparkling water</t>
        </is>
      </c>
      <c r="AC875" s="15" t="inlineStr">
        <is>
          <t>Plain flavoured sparkling water</t>
        </is>
      </c>
      <c r="AD875" s="15" t="inlineStr">
        <is>
          <t>Value zero-cal seltzer.</t>
        </is>
      </c>
      <c r="AE875" s="19" t="n"/>
      <c r="AF875" s="21">
        <f>IF(AND(ISNUMBER($P875),ISNUMBER($AL875),$AL875&lt;&gt;0),ROUND($P875/$AL875*100,1),"")</f>
        <v/>
      </c>
      <c r="AG875" s="22">
        <f>IF(AND(ISNUMBER($S875),ISNUMBER($AL875),$AL875&lt;&gt;0),ROUND($S875/$AL875*100,2),"")</f>
        <v/>
      </c>
      <c r="AH875" s="21">
        <f>IF(AND(ISNUMBER($Q875),ISNUMBER($AL875),$AL875&lt;&gt;0),ROUND($Q875/$AL875*100,1),"")</f>
        <v/>
      </c>
      <c r="AI875" s="16">
        <f>IF(ISNUMBER($S875),IF($S875&lt;=1,"Yes","No"),"n/a")</f>
        <v/>
      </c>
      <c r="AJ875" s="16">
        <f>IF(ISNUMBER($S875),ROUND(MAX(0,MIN(100,100-$S875*2.5-IF(ISNUMBER($T875),$T875,0)*0.12+IF($S875&lt;=1,12,0))),0),"")</f>
        <v/>
      </c>
      <c r="AK875" s="16">
        <f>IF(ISNUMBER($Q875),IF($Q875&gt;=100,20,IF($Q875&gt;=30,10,0)),0)+IF(ISNUMBER($R875),IF($R875&gt;=100,20,0),0)+IF(ISNUMBER($P875),IF($P875&gt;=150,20,IF($P875&gt;=50,12,5)),0)+IF(ISNUMBER($S875),IF($S875&lt;=1,15,0),0)</f>
        <v/>
      </c>
      <c r="AL875" s="16" t="n">
        <v>355</v>
      </c>
      <c r="AM875" s="17" t="n"/>
      <c r="AN875" s="15" t="inlineStr">
        <is>
          <t>Secondary/approx; NOT verified on Amazon.ca</t>
        </is>
      </c>
      <c r="AO875" s="15" t="inlineStr">
        <is>
          <t>BLANK -&gt; requires live Amazon.ca capture</t>
        </is>
      </c>
      <c r="AP875" s="15" t="inlineStr">
        <is>
          <t>Unverified commercial data</t>
        </is>
      </c>
    </row>
    <row r="876" ht="28" customHeight="1">
      <c r="A876" s="15" t="inlineStr">
        <is>
          <t>Dasani</t>
        </is>
      </c>
      <c r="B876" s="15" t="inlineStr">
        <is>
          <t>Dasani Sparkling Water | Tropical Pineapple | 12-pack 355mL</t>
        </is>
      </c>
      <c r="C876" s="15" t="inlineStr">
        <is>
          <t>5) Sparkling water &amp; soda</t>
        </is>
      </c>
      <c r="D876" s="15" t="inlineStr">
        <is>
          <t>355 mL can</t>
        </is>
      </c>
      <c r="E876" s="16" t="n">
        <v>12</v>
      </c>
      <c r="F876" s="17" t="n"/>
      <c r="G876" s="18">
        <f>IF(AND(ISNUMBER($F876),ISNUMBER($E876),$E876&lt;&gt;0),$F876/$E876,"")</f>
        <v/>
      </c>
      <c r="H876" s="18">
        <f>IF(AND(ISNUMBER($F876),ISNUMBER($AL876),ISNUMBER($E876),($AL876*$E876)&lt;&gt;0),$F876/($AL876*$E876)*100,"")</f>
        <v/>
      </c>
      <c r="I876" s="19" t="n"/>
      <c r="J876" s="20" t="n"/>
      <c r="K876" s="18">
        <f>IF(AND(ISNUMBER($F876),ISNUMBER($J876)),$F876*(1-$J876),"")</f>
        <v/>
      </c>
      <c r="L876" s="19" t="n"/>
      <c r="M876" s="19" t="n"/>
      <c r="N876" s="18">
        <f>IF(ISNUMBER($F876),($F876-IF(ISNUMBER($AM876),$AM876,0))*(1-IF(ISNUMBER($J876),$J876,0)),"")</f>
        <v/>
      </c>
      <c r="O876" s="15" t="inlineStr">
        <is>
          <t>Tropical Pineapple</t>
        </is>
      </c>
      <c r="P876" s="16" t="n">
        <v>0</v>
      </c>
      <c r="Q876" s="16" t="n">
        <v>0</v>
      </c>
      <c r="R876" s="15" t="inlineStr">
        <is>
          <t>Not listed</t>
        </is>
      </c>
      <c r="S876" s="16" t="n">
        <v>0</v>
      </c>
      <c r="T876" s="16" t="n">
        <v>0</v>
      </c>
      <c r="U876" s="15" t="inlineStr">
        <is>
          <t>None (natural flavours)</t>
        </is>
      </c>
      <c r="V876" s="15" t="inlineStr">
        <is>
          <t>Zero-calorie flavoured sparkling water</t>
        </is>
      </c>
      <c r="W876" s="19" t="n"/>
      <c r="X876" s="19" t="n"/>
      <c r="Y876" s="19" t="n"/>
      <c r="Z876" s="19" t="n"/>
      <c r="AA876" s="15" t="inlineStr">
        <is>
          <t>Low</t>
        </is>
      </c>
      <c r="AB876" s="15" t="inlineStr">
        <is>
          <t>Coca-Cola sparkling water</t>
        </is>
      </c>
      <c r="AC876" s="15" t="inlineStr">
        <is>
          <t>Plain flavoured sparkling water</t>
        </is>
      </c>
      <c r="AD876" s="15" t="inlineStr">
        <is>
          <t>Value zero-cal seltzer.</t>
        </is>
      </c>
      <c r="AE876" s="19" t="n"/>
      <c r="AF876" s="21">
        <f>IF(AND(ISNUMBER($P876),ISNUMBER($AL876),$AL876&lt;&gt;0),ROUND($P876/$AL876*100,1),"")</f>
        <v/>
      </c>
      <c r="AG876" s="22">
        <f>IF(AND(ISNUMBER($S876),ISNUMBER($AL876),$AL876&lt;&gt;0),ROUND($S876/$AL876*100,2),"")</f>
        <v/>
      </c>
      <c r="AH876" s="21">
        <f>IF(AND(ISNUMBER($Q876),ISNUMBER($AL876),$AL876&lt;&gt;0),ROUND($Q876/$AL876*100,1),"")</f>
        <v/>
      </c>
      <c r="AI876" s="16">
        <f>IF(ISNUMBER($S876),IF($S876&lt;=1,"Yes","No"),"n/a")</f>
        <v/>
      </c>
      <c r="AJ876" s="16">
        <f>IF(ISNUMBER($S876),ROUND(MAX(0,MIN(100,100-$S876*2.5-IF(ISNUMBER($T876),$T876,0)*0.12+IF($S876&lt;=1,12,0))),0),"")</f>
        <v/>
      </c>
      <c r="AK876" s="16">
        <f>IF(ISNUMBER($Q876),IF($Q876&gt;=100,20,IF($Q876&gt;=30,10,0)),0)+IF(ISNUMBER($R876),IF($R876&gt;=100,20,0),0)+IF(ISNUMBER($P876),IF($P876&gt;=150,20,IF($P876&gt;=50,12,5)),0)+IF(ISNUMBER($S876),IF($S876&lt;=1,15,0),0)</f>
        <v/>
      </c>
      <c r="AL876" s="16" t="n">
        <v>355</v>
      </c>
      <c r="AM876" s="17" t="n"/>
      <c r="AN876" s="15" t="inlineStr">
        <is>
          <t>Secondary/approx; NOT verified on Amazon.ca</t>
        </is>
      </c>
      <c r="AO876" s="15" t="inlineStr">
        <is>
          <t>BLANK -&gt; requires live Amazon.ca capture</t>
        </is>
      </c>
      <c r="AP876" s="15" t="inlineStr">
        <is>
          <t>Unverified commercial data</t>
        </is>
      </c>
    </row>
    <row r="877" ht="28" customHeight="1">
      <c r="A877" s="15" t="inlineStr">
        <is>
          <t>Dasani</t>
        </is>
      </c>
      <c r="B877" s="15" t="inlineStr">
        <is>
          <t>Dasani Sparkling Water | Tropical Pineapple | 15-pack 355mL</t>
        </is>
      </c>
      <c r="C877" s="15" t="inlineStr">
        <is>
          <t>5) Sparkling water &amp; soda</t>
        </is>
      </c>
      <c r="D877" s="15" t="inlineStr">
        <is>
          <t>355 mL can</t>
        </is>
      </c>
      <c r="E877" s="16" t="n">
        <v>15</v>
      </c>
      <c r="F877" s="17" t="n"/>
      <c r="G877" s="18">
        <f>IF(AND(ISNUMBER($F877),ISNUMBER($E877),$E877&lt;&gt;0),$F877/$E877,"")</f>
        <v/>
      </c>
      <c r="H877" s="18">
        <f>IF(AND(ISNUMBER($F877),ISNUMBER($AL877),ISNUMBER($E877),($AL877*$E877)&lt;&gt;0),$F877/($AL877*$E877)*100,"")</f>
        <v/>
      </c>
      <c r="I877" s="19" t="n"/>
      <c r="J877" s="20" t="n"/>
      <c r="K877" s="18">
        <f>IF(AND(ISNUMBER($F877),ISNUMBER($J877)),$F877*(1-$J877),"")</f>
        <v/>
      </c>
      <c r="L877" s="19" t="n"/>
      <c r="M877" s="19" t="n"/>
      <c r="N877" s="18">
        <f>IF(ISNUMBER($F877),($F877-IF(ISNUMBER($AM877),$AM877,0))*(1-IF(ISNUMBER($J877),$J877,0)),"")</f>
        <v/>
      </c>
      <c r="O877" s="15" t="inlineStr">
        <is>
          <t>Tropical Pineapple</t>
        </is>
      </c>
      <c r="P877" s="16" t="n">
        <v>0</v>
      </c>
      <c r="Q877" s="16" t="n">
        <v>0</v>
      </c>
      <c r="R877" s="15" t="inlineStr">
        <is>
          <t>Not listed</t>
        </is>
      </c>
      <c r="S877" s="16" t="n">
        <v>0</v>
      </c>
      <c r="T877" s="16" t="n">
        <v>0</v>
      </c>
      <c r="U877" s="15" t="inlineStr">
        <is>
          <t>None (natural flavours)</t>
        </is>
      </c>
      <c r="V877" s="15" t="inlineStr">
        <is>
          <t>Zero-calorie flavoured sparkling water</t>
        </is>
      </c>
      <c r="W877" s="19" t="n"/>
      <c r="X877" s="19" t="n"/>
      <c r="Y877" s="19" t="n"/>
      <c r="Z877" s="19" t="n"/>
      <c r="AA877" s="15" t="inlineStr">
        <is>
          <t>Low</t>
        </is>
      </c>
      <c r="AB877" s="15" t="inlineStr">
        <is>
          <t>Coca-Cola sparkling water</t>
        </is>
      </c>
      <c r="AC877" s="15" t="inlineStr">
        <is>
          <t>Plain flavoured sparkling water</t>
        </is>
      </c>
      <c r="AD877" s="15" t="inlineStr">
        <is>
          <t>Value zero-cal seltzer.</t>
        </is>
      </c>
      <c r="AE877" s="19" t="n"/>
      <c r="AF877" s="21">
        <f>IF(AND(ISNUMBER($P877),ISNUMBER($AL877),$AL877&lt;&gt;0),ROUND($P877/$AL877*100,1),"")</f>
        <v/>
      </c>
      <c r="AG877" s="22">
        <f>IF(AND(ISNUMBER($S877),ISNUMBER($AL877),$AL877&lt;&gt;0),ROUND($S877/$AL877*100,2),"")</f>
        <v/>
      </c>
      <c r="AH877" s="21">
        <f>IF(AND(ISNUMBER($Q877),ISNUMBER($AL877),$AL877&lt;&gt;0),ROUND($Q877/$AL877*100,1),"")</f>
        <v/>
      </c>
      <c r="AI877" s="16">
        <f>IF(ISNUMBER($S877),IF($S877&lt;=1,"Yes","No"),"n/a")</f>
        <v/>
      </c>
      <c r="AJ877" s="16">
        <f>IF(ISNUMBER($S877),ROUND(MAX(0,MIN(100,100-$S877*2.5-IF(ISNUMBER($T877),$T877,0)*0.12+IF($S877&lt;=1,12,0))),0),"")</f>
        <v/>
      </c>
      <c r="AK877" s="16">
        <f>IF(ISNUMBER($Q877),IF($Q877&gt;=100,20,IF($Q877&gt;=30,10,0)),0)+IF(ISNUMBER($R877),IF($R877&gt;=100,20,0),0)+IF(ISNUMBER($P877),IF($P877&gt;=150,20,IF($P877&gt;=50,12,5)),0)+IF(ISNUMBER($S877),IF($S877&lt;=1,15,0),0)</f>
        <v/>
      </c>
      <c r="AL877" s="16" t="n">
        <v>355</v>
      </c>
      <c r="AM877" s="17" t="n"/>
      <c r="AN877" s="15" t="inlineStr">
        <is>
          <t>Secondary/approx; NOT verified on Amazon.ca</t>
        </is>
      </c>
      <c r="AO877" s="15" t="inlineStr">
        <is>
          <t>BLANK -&gt; requires live Amazon.ca capture</t>
        </is>
      </c>
      <c r="AP877" s="15" t="inlineStr">
        <is>
          <t>Unverified commercial data</t>
        </is>
      </c>
    </row>
    <row r="878" ht="28" customHeight="1">
      <c r="A878" s="15" t="inlineStr">
        <is>
          <t>Dasani</t>
        </is>
      </c>
      <c r="B878" s="15" t="inlineStr">
        <is>
          <t>Dasani Sparkling Water | Tropical Pineapple | 18-pack 355mL</t>
        </is>
      </c>
      <c r="C878" s="15" t="inlineStr">
        <is>
          <t>5) Sparkling water &amp; soda</t>
        </is>
      </c>
      <c r="D878" s="15" t="inlineStr">
        <is>
          <t>355 mL can</t>
        </is>
      </c>
      <c r="E878" s="16" t="n">
        <v>18</v>
      </c>
      <c r="F878" s="17" t="n"/>
      <c r="G878" s="18">
        <f>IF(AND(ISNUMBER($F878),ISNUMBER($E878),$E878&lt;&gt;0),$F878/$E878,"")</f>
        <v/>
      </c>
      <c r="H878" s="18">
        <f>IF(AND(ISNUMBER($F878),ISNUMBER($AL878),ISNUMBER($E878),($AL878*$E878)&lt;&gt;0),$F878/($AL878*$E878)*100,"")</f>
        <v/>
      </c>
      <c r="I878" s="19" t="n"/>
      <c r="J878" s="20" t="n"/>
      <c r="K878" s="18">
        <f>IF(AND(ISNUMBER($F878),ISNUMBER($J878)),$F878*(1-$J878),"")</f>
        <v/>
      </c>
      <c r="L878" s="19" t="n"/>
      <c r="M878" s="19" t="n"/>
      <c r="N878" s="18">
        <f>IF(ISNUMBER($F878),($F878-IF(ISNUMBER($AM878),$AM878,0))*(1-IF(ISNUMBER($J878),$J878,0)),"")</f>
        <v/>
      </c>
      <c r="O878" s="15" t="inlineStr">
        <is>
          <t>Tropical Pineapple</t>
        </is>
      </c>
      <c r="P878" s="16" t="n">
        <v>0</v>
      </c>
      <c r="Q878" s="16" t="n">
        <v>0</v>
      </c>
      <c r="R878" s="15" t="inlineStr">
        <is>
          <t>Not listed</t>
        </is>
      </c>
      <c r="S878" s="16" t="n">
        <v>0</v>
      </c>
      <c r="T878" s="16" t="n">
        <v>0</v>
      </c>
      <c r="U878" s="15" t="inlineStr">
        <is>
          <t>None (natural flavours)</t>
        </is>
      </c>
      <c r="V878" s="15" t="inlineStr">
        <is>
          <t>Zero-calorie flavoured sparkling water</t>
        </is>
      </c>
      <c r="W878" s="19" t="n"/>
      <c r="X878" s="19" t="n"/>
      <c r="Y878" s="19" t="n"/>
      <c r="Z878" s="19" t="n"/>
      <c r="AA878" s="15" t="inlineStr">
        <is>
          <t>Low</t>
        </is>
      </c>
      <c r="AB878" s="15" t="inlineStr">
        <is>
          <t>Coca-Cola sparkling water</t>
        </is>
      </c>
      <c r="AC878" s="15" t="inlineStr">
        <is>
          <t>Plain flavoured sparkling water</t>
        </is>
      </c>
      <c r="AD878" s="15" t="inlineStr">
        <is>
          <t>Value zero-cal seltzer.</t>
        </is>
      </c>
      <c r="AE878" s="19" t="n"/>
      <c r="AF878" s="21">
        <f>IF(AND(ISNUMBER($P878),ISNUMBER($AL878),$AL878&lt;&gt;0),ROUND($P878/$AL878*100,1),"")</f>
        <v/>
      </c>
      <c r="AG878" s="22">
        <f>IF(AND(ISNUMBER($S878),ISNUMBER($AL878),$AL878&lt;&gt;0),ROUND($S878/$AL878*100,2),"")</f>
        <v/>
      </c>
      <c r="AH878" s="21">
        <f>IF(AND(ISNUMBER($Q878),ISNUMBER($AL878),$AL878&lt;&gt;0),ROUND($Q878/$AL878*100,1),"")</f>
        <v/>
      </c>
      <c r="AI878" s="16">
        <f>IF(ISNUMBER($S878),IF($S878&lt;=1,"Yes","No"),"n/a")</f>
        <v/>
      </c>
      <c r="AJ878" s="16">
        <f>IF(ISNUMBER($S878),ROUND(MAX(0,MIN(100,100-$S878*2.5-IF(ISNUMBER($T878),$T878,0)*0.12+IF($S878&lt;=1,12,0))),0),"")</f>
        <v/>
      </c>
      <c r="AK878" s="16">
        <f>IF(ISNUMBER($Q878),IF($Q878&gt;=100,20,IF($Q878&gt;=30,10,0)),0)+IF(ISNUMBER($R878),IF($R878&gt;=100,20,0),0)+IF(ISNUMBER($P878),IF($P878&gt;=150,20,IF($P878&gt;=50,12,5)),0)+IF(ISNUMBER($S878),IF($S878&lt;=1,15,0),0)</f>
        <v/>
      </c>
      <c r="AL878" s="16" t="n">
        <v>355</v>
      </c>
      <c r="AM878" s="17" t="n"/>
      <c r="AN878" s="15" t="inlineStr">
        <is>
          <t>Secondary/approx; NOT verified on Amazon.ca</t>
        </is>
      </c>
      <c r="AO878" s="15" t="inlineStr">
        <is>
          <t>BLANK -&gt; requires live Amazon.ca capture</t>
        </is>
      </c>
      <c r="AP878" s="15" t="inlineStr">
        <is>
          <t>Unverified commercial data</t>
        </is>
      </c>
    </row>
    <row r="879" ht="28" customHeight="1">
      <c r="A879" s="15" t="inlineStr">
        <is>
          <t>Dasani</t>
        </is>
      </c>
      <c r="B879" s="15" t="inlineStr">
        <is>
          <t>Dasani Sparkling Water | Tropical Pineapple | 24-pack 355mL</t>
        </is>
      </c>
      <c r="C879" s="15" t="inlineStr">
        <is>
          <t>5) Sparkling water &amp; soda</t>
        </is>
      </c>
      <c r="D879" s="15" t="inlineStr">
        <is>
          <t>355 mL can</t>
        </is>
      </c>
      <c r="E879" s="16" t="n">
        <v>24</v>
      </c>
      <c r="F879" s="17" t="n"/>
      <c r="G879" s="18">
        <f>IF(AND(ISNUMBER($F879),ISNUMBER($E879),$E879&lt;&gt;0),$F879/$E879,"")</f>
        <v/>
      </c>
      <c r="H879" s="18">
        <f>IF(AND(ISNUMBER($F879),ISNUMBER($AL879),ISNUMBER($E879),($AL879*$E879)&lt;&gt;0),$F879/($AL879*$E879)*100,"")</f>
        <v/>
      </c>
      <c r="I879" s="19" t="n"/>
      <c r="J879" s="20" t="n"/>
      <c r="K879" s="18">
        <f>IF(AND(ISNUMBER($F879),ISNUMBER($J879)),$F879*(1-$J879),"")</f>
        <v/>
      </c>
      <c r="L879" s="19" t="n"/>
      <c r="M879" s="19" t="n"/>
      <c r="N879" s="18">
        <f>IF(ISNUMBER($F879),($F879-IF(ISNUMBER($AM879),$AM879,0))*(1-IF(ISNUMBER($J879),$J879,0)),"")</f>
        <v/>
      </c>
      <c r="O879" s="15" t="inlineStr">
        <is>
          <t>Tropical Pineapple</t>
        </is>
      </c>
      <c r="P879" s="16" t="n">
        <v>0</v>
      </c>
      <c r="Q879" s="16" t="n">
        <v>0</v>
      </c>
      <c r="R879" s="15" t="inlineStr">
        <is>
          <t>Not listed</t>
        </is>
      </c>
      <c r="S879" s="16" t="n">
        <v>0</v>
      </c>
      <c r="T879" s="16" t="n">
        <v>0</v>
      </c>
      <c r="U879" s="15" t="inlineStr">
        <is>
          <t>None (natural flavours)</t>
        </is>
      </c>
      <c r="V879" s="15" t="inlineStr">
        <is>
          <t>Zero-calorie flavoured sparkling water</t>
        </is>
      </c>
      <c r="W879" s="19" t="n"/>
      <c r="X879" s="19" t="n"/>
      <c r="Y879" s="19" t="n"/>
      <c r="Z879" s="19" t="n"/>
      <c r="AA879" s="15" t="inlineStr">
        <is>
          <t>Low</t>
        </is>
      </c>
      <c r="AB879" s="15" t="inlineStr">
        <is>
          <t>Coca-Cola sparkling water</t>
        </is>
      </c>
      <c r="AC879" s="15" t="inlineStr">
        <is>
          <t>Plain flavoured sparkling water</t>
        </is>
      </c>
      <c r="AD879" s="15" t="inlineStr">
        <is>
          <t>Value zero-cal seltzer.</t>
        </is>
      </c>
      <c r="AE879" s="19" t="n"/>
      <c r="AF879" s="21">
        <f>IF(AND(ISNUMBER($P879),ISNUMBER($AL879),$AL879&lt;&gt;0),ROUND($P879/$AL879*100,1),"")</f>
        <v/>
      </c>
      <c r="AG879" s="22">
        <f>IF(AND(ISNUMBER($S879),ISNUMBER($AL879),$AL879&lt;&gt;0),ROUND($S879/$AL879*100,2),"")</f>
        <v/>
      </c>
      <c r="AH879" s="21">
        <f>IF(AND(ISNUMBER($Q879),ISNUMBER($AL879),$AL879&lt;&gt;0),ROUND($Q879/$AL879*100,1),"")</f>
        <v/>
      </c>
      <c r="AI879" s="16">
        <f>IF(ISNUMBER($S879),IF($S879&lt;=1,"Yes","No"),"n/a")</f>
        <v/>
      </c>
      <c r="AJ879" s="16">
        <f>IF(ISNUMBER($S879),ROUND(MAX(0,MIN(100,100-$S879*2.5-IF(ISNUMBER($T879),$T879,0)*0.12+IF($S879&lt;=1,12,0))),0),"")</f>
        <v/>
      </c>
      <c r="AK879" s="16">
        <f>IF(ISNUMBER($Q879),IF($Q879&gt;=100,20,IF($Q879&gt;=30,10,0)),0)+IF(ISNUMBER($R879),IF($R879&gt;=100,20,0),0)+IF(ISNUMBER($P879),IF($P879&gt;=150,20,IF($P879&gt;=50,12,5)),0)+IF(ISNUMBER($S879),IF($S879&lt;=1,15,0),0)</f>
        <v/>
      </c>
      <c r="AL879" s="16" t="n">
        <v>355</v>
      </c>
      <c r="AM879" s="17" t="n"/>
      <c r="AN879" s="15" t="inlineStr">
        <is>
          <t>Secondary/approx; NOT verified on Amazon.ca</t>
        </is>
      </c>
      <c r="AO879" s="15" t="inlineStr">
        <is>
          <t>BLANK -&gt; requires live Amazon.ca capture</t>
        </is>
      </c>
      <c r="AP879" s="15" t="inlineStr">
        <is>
          <t>Unverified commercial data</t>
        </is>
      </c>
    </row>
    <row r="880" ht="28" customHeight="1">
      <c r="A880" s="15" t="inlineStr">
        <is>
          <t>Smartwater</t>
        </is>
      </c>
      <c r="B880" s="15" t="inlineStr">
        <is>
          <t>Smartwater Sparkling | Original | single 591mL</t>
        </is>
      </c>
      <c r="C880" s="15" t="inlineStr">
        <is>
          <t>5) Sparkling water &amp; soda</t>
        </is>
      </c>
      <c r="D880" s="15" t="inlineStr">
        <is>
          <t>591 mL bottle</t>
        </is>
      </c>
      <c r="E880" s="16" t="n">
        <v>1</v>
      </c>
      <c r="F880" s="17" t="n"/>
      <c r="G880" s="18">
        <f>IF(AND(ISNUMBER($F880),ISNUMBER($E880),$E880&lt;&gt;0),$F880/$E880,"")</f>
        <v/>
      </c>
      <c r="H880" s="18">
        <f>IF(AND(ISNUMBER($F880),ISNUMBER($AL880),ISNUMBER($E880),($AL880*$E880)&lt;&gt;0),$F880/($AL880*$E880)*100,"")</f>
        <v/>
      </c>
      <c r="I880" s="19" t="n"/>
      <c r="J880" s="20" t="n"/>
      <c r="K880" s="18">
        <f>IF(AND(ISNUMBER($F880),ISNUMBER($J880)),$F880*(1-$J880),"")</f>
        <v/>
      </c>
      <c r="L880" s="19" t="n"/>
      <c r="M880" s="19" t="n"/>
      <c r="N880" s="18">
        <f>IF(ISNUMBER($F880),($F880-IF(ISNUMBER($AM880),$AM880,0))*(1-IF(ISNUMBER($J880),$J880,0)),"")</f>
        <v/>
      </c>
      <c r="O880" s="15" t="inlineStr">
        <is>
          <t>Original</t>
        </is>
      </c>
      <c r="P880" s="16" t="n">
        <v>0</v>
      </c>
      <c r="Q880" s="16" t="n">
        <v>0</v>
      </c>
      <c r="R880" s="15" t="inlineStr">
        <is>
          <t>Not listed</t>
        </is>
      </c>
      <c r="S880" s="16" t="n">
        <v>0</v>
      </c>
      <c r="T880" s="16" t="n">
        <v>0</v>
      </c>
      <c r="U880" s="15" t="inlineStr">
        <is>
          <t>None</t>
        </is>
      </c>
      <c r="V880" s="15" t="inlineStr">
        <is>
          <t>Vapor-distilled sparkling water w/ electrolytes added</t>
        </is>
      </c>
      <c r="W880" s="19" t="n"/>
      <c r="X880" s="19" t="n"/>
      <c r="Y880" s="19" t="n"/>
      <c r="Z880" s="19" t="n"/>
      <c r="AA880" s="15" t="inlineStr">
        <is>
          <t>Medium</t>
        </is>
      </c>
      <c r="AB880" s="15" t="inlineStr">
        <is>
          <t>Premium water brand</t>
        </is>
      </c>
      <c r="AC880" s="15" t="inlineStr">
        <is>
          <t>Premium distilled sparkling water</t>
        </is>
      </c>
      <c r="AD880" s="15" t="inlineStr">
        <is>
          <t>Premium water brand cachet.</t>
        </is>
      </c>
      <c r="AE880" s="19" t="n"/>
      <c r="AF880" s="21">
        <f>IF(AND(ISNUMBER($P880),ISNUMBER($AL880),$AL880&lt;&gt;0),ROUND($P880/$AL880*100,1),"")</f>
        <v/>
      </c>
      <c r="AG880" s="22">
        <f>IF(AND(ISNUMBER($S880),ISNUMBER($AL880),$AL880&lt;&gt;0),ROUND($S880/$AL880*100,2),"")</f>
        <v/>
      </c>
      <c r="AH880" s="21">
        <f>IF(AND(ISNUMBER($Q880),ISNUMBER($AL880),$AL880&lt;&gt;0),ROUND($Q880/$AL880*100,1),"")</f>
        <v/>
      </c>
      <c r="AI880" s="16">
        <f>IF(ISNUMBER($S880),IF($S880&lt;=1,"Yes","No"),"n/a")</f>
        <v/>
      </c>
      <c r="AJ880" s="16">
        <f>IF(ISNUMBER($S880),ROUND(MAX(0,MIN(100,100-$S880*2.5-IF(ISNUMBER($T880),$T880,0)*0.12+IF($S880&lt;=1,12,0))),0),"")</f>
        <v/>
      </c>
      <c r="AK880" s="16">
        <f>IF(ISNUMBER($Q880),IF($Q880&gt;=100,20,IF($Q880&gt;=30,10,0)),0)+IF(ISNUMBER($R880),IF($R880&gt;=100,20,0),0)+IF(ISNUMBER($P880),IF($P880&gt;=150,20,IF($P880&gt;=50,12,5)),0)+IF(ISNUMBER($S880),IF($S880&lt;=1,15,0),0)</f>
        <v/>
      </c>
      <c r="AL880" s="16" t="n">
        <v>591</v>
      </c>
      <c r="AM880" s="17" t="n"/>
      <c r="AN880" s="15" t="inlineStr">
        <is>
          <t>Secondary/approx; NOT verified on Amazon.ca</t>
        </is>
      </c>
      <c r="AO880" s="15" t="inlineStr">
        <is>
          <t>BLANK -&gt; requires live Amazon.ca capture</t>
        </is>
      </c>
      <c r="AP880" s="15" t="inlineStr">
        <is>
          <t>Unverified commercial data</t>
        </is>
      </c>
    </row>
    <row r="881" ht="28" customHeight="1">
      <c r="A881" s="15" t="inlineStr">
        <is>
          <t>Smartwater</t>
        </is>
      </c>
      <c r="B881" s="15" t="inlineStr">
        <is>
          <t>Smartwater Sparkling | Original | 6-pack 591mL</t>
        </is>
      </c>
      <c r="C881" s="15" t="inlineStr">
        <is>
          <t>5) Sparkling water &amp; soda</t>
        </is>
      </c>
      <c r="D881" s="15" t="inlineStr">
        <is>
          <t>591 mL bottle</t>
        </is>
      </c>
      <c r="E881" s="16" t="n">
        <v>6</v>
      </c>
      <c r="F881" s="17" t="n"/>
      <c r="G881" s="18">
        <f>IF(AND(ISNUMBER($F881),ISNUMBER($E881),$E881&lt;&gt;0),$F881/$E881,"")</f>
        <v/>
      </c>
      <c r="H881" s="18">
        <f>IF(AND(ISNUMBER($F881),ISNUMBER($AL881),ISNUMBER($E881),($AL881*$E881)&lt;&gt;0),$F881/($AL881*$E881)*100,"")</f>
        <v/>
      </c>
      <c r="I881" s="19" t="n"/>
      <c r="J881" s="20" t="n"/>
      <c r="K881" s="18">
        <f>IF(AND(ISNUMBER($F881),ISNUMBER($J881)),$F881*(1-$J881),"")</f>
        <v/>
      </c>
      <c r="L881" s="19" t="n"/>
      <c r="M881" s="19" t="n"/>
      <c r="N881" s="18">
        <f>IF(ISNUMBER($F881),($F881-IF(ISNUMBER($AM881),$AM881,0))*(1-IF(ISNUMBER($J881),$J881,0)),"")</f>
        <v/>
      </c>
      <c r="O881" s="15" t="inlineStr">
        <is>
          <t>Original</t>
        </is>
      </c>
      <c r="P881" s="16" t="n">
        <v>0</v>
      </c>
      <c r="Q881" s="16" t="n">
        <v>0</v>
      </c>
      <c r="R881" s="15" t="inlineStr">
        <is>
          <t>Not listed</t>
        </is>
      </c>
      <c r="S881" s="16" t="n">
        <v>0</v>
      </c>
      <c r="T881" s="16" t="n">
        <v>0</v>
      </c>
      <c r="U881" s="15" t="inlineStr">
        <is>
          <t>None</t>
        </is>
      </c>
      <c r="V881" s="15" t="inlineStr">
        <is>
          <t>Vapor-distilled sparkling water w/ electrolytes added</t>
        </is>
      </c>
      <c r="W881" s="19" t="n"/>
      <c r="X881" s="19" t="n"/>
      <c r="Y881" s="19" t="n"/>
      <c r="Z881" s="19" t="n"/>
      <c r="AA881" s="15" t="inlineStr">
        <is>
          <t>Medium</t>
        </is>
      </c>
      <c r="AB881" s="15" t="inlineStr">
        <is>
          <t>Premium water brand</t>
        </is>
      </c>
      <c r="AC881" s="15" t="inlineStr">
        <is>
          <t>Premium distilled sparkling water</t>
        </is>
      </c>
      <c r="AD881" s="15" t="inlineStr">
        <is>
          <t>Premium water brand cachet.</t>
        </is>
      </c>
      <c r="AE881" s="19" t="n"/>
      <c r="AF881" s="21">
        <f>IF(AND(ISNUMBER($P881),ISNUMBER($AL881),$AL881&lt;&gt;0),ROUND($P881/$AL881*100,1),"")</f>
        <v/>
      </c>
      <c r="AG881" s="22">
        <f>IF(AND(ISNUMBER($S881),ISNUMBER($AL881),$AL881&lt;&gt;0),ROUND($S881/$AL881*100,2),"")</f>
        <v/>
      </c>
      <c r="AH881" s="21">
        <f>IF(AND(ISNUMBER($Q881),ISNUMBER($AL881),$AL881&lt;&gt;0),ROUND($Q881/$AL881*100,1),"")</f>
        <v/>
      </c>
      <c r="AI881" s="16">
        <f>IF(ISNUMBER($S881),IF($S881&lt;=1,"Yes","No"),"n/a")</f>
        <v/>
      </c>
      <c r="AJ881" s="16">
        <f>IF(ISNUMBER($S881),ROUND(MAX(0,MIN(100,100-$S881*2.5-IF(ISNUMBER($T881),$T881,0)*0.12+IF($S881&lt;=1,12,0))),0),"")</f>
        <v/>
      </c>
      <c r="AK881" s="16">
        <f>IF(ISNUMBER($Q881),IF($Q881&gt;=100,20,IF($Q881&gt;=30,10,0)),0)+IF(ISNUMBER($R881),IF($R881&gt;=100,20,0),0)+IF(ISNUMBER($P881),IF($P881&gt;=150,20,IF($P881&gt;=50,12,5)),0)+IF(ISNUMBER($S881),IF($S881&lt;=1,15,0),0)</f>
        <v/>
      </c>
      <c r="AL881" s="16" t="n">
        <v>591</v>
      </c>
      <c r="AM881" s="17" t="n"/>
      <c r="AN881" s="15" t="inlineStr">
        <is>
          <t>Secondary/approx; NOT verified on Amazon.ca</t>
        </is>
      </c>
      <c r="AO881" s="15" t="inlineStr">
        <is>
          <t>BLANK -&gt; requires live Amazon.ca capture</t>
        </is>
      </c>
      <c r="AP881" s="15" t="inlineStr">
        <is>
          <t>Unverified commercial data</t>
        </is>
      </c>
    </row>
    <row r="882" ht="28" customHeight="1">
      <c r="A882" s="15" t="inlineStr">
        <is>
          <t>Smartwater</t>
        </is>
      </c>
      <c r="B882" s="15" t="inlineStr">
        <is>
          <t>Smartwater Sparkling | Original | 12-pack 591mL</t>
        </is>
      </c>
      <c r="C882" s="15" t="inlineStr">
        <is>
          <t>5) Sparkling water &amp; soda</t>
        </is>
      </c>
      <c r="D882" s="15" t="inlineStr">
        <is>
          <t>591 mL bottle</t>
        </is>
      </c>
      <c r="E882" s="16" t="n">
        <v>12</v>
      </c>
      <c r="F882" s="17" t="n"/>
      <c r="G882" s="18">
        <f>IF(AND(ISNUMBER($F882),ISNUMBER($E882),$E882&lt;&gt;0),$F882/$E882,"")</f>
        <v/>
      </c>
      <c r="H882" s="18">
        <f>IF(AND(ISNUMBER($F882),ISNUMBER($AL882),ISNUMBER($E882),($AL882*$E882)&lt;&gt;0),$F882/($AL882*$E882)*100,"")</f>
        <v/>
      </c>
      <c r="I882" s="19" t="n"/>
      <c r="J882" s="20" t="n"/>
      <c r="K882" s="18">
        <f>IF(AND(ISNUMBER($F882),ISNUMBER($J882)),$F882*(1-$J882),"")</f>
        <v/>
      </c>
      <c r="L882" s="19" t="n"/>
      <c r="M882" s="19" t="n"/>
      <c r="N882" s="18">
        <f>IF(ISNUMBER($F882),($F882-IF(ISNUMBER($AM882),$AM882,0))*(1-IF(ISNUMBER($J882),$J882,0)),"")</f>
        <v/>
      </c>
      <c r="O882" s="15" t="inlineStr">
        <is>
          <t>Original</t>
        </is>
      </c>
      <c r="P882" s="16" t="n">
        <v>0</v>
      </c>
      <c r="Q882" s="16" t="n">
        <v>0</v>
      </c>
      <c r="R882" s="15" t="inlineStr">
        <is>
          <t>Not listed</t>
        </is>
      </c>
      <c r="S882" s="16" t="n">
        <v>0</v>
      </c>
      <c r="T882" s="16" t="n">
        <v>0</v>
      </c>
      <c r="U882" s="15" t="inlineStr">
        <is>
          <t>None</t>
        </is>
      </c>
      <c r="V882" s="15" t="inlineStr">
        <is>
          <t>Vapor-distilled sparkling water w/ electrolytes added</t>
        </is>
      </c>
      <c r="W882" s="19" t="n"/>
      <c r="X882" s="19" t="n"/>
      <c r="Y882" s="19" t="n"/>
      <c r="Z882" s="19" t="n"/>
      <c r="AA882" s="15" t="inlineStr">
        <is>
          <t>Medium</t>
        </is>
      </c>
      <c r="AB882" s="15" t="inlineStr">
        <is>
          <t>Premium water brand</t>
        </is>
      </c>
      <c r="AC882" s="15" t="inlineStr">
        <is>
          <t>Premium distilled sparkling water</t>
        </is>
      </c>
      <c r="AD882" s="15" t="inlineStr">
        <is>
          <t>Premium water brand cachet.</t>
        </is>
      </c>
      <c r="AE882" s="19" t="n"/>
      <c r="AF882" s="21">
        <f>IF(AND(ISNUMBER($P882),ISNUMBER($AL882),$AL882&lt;&gt;0),ROUND($P882/$AL882*100,1),"")</f>
        <v/>
      </c>
      <c r="AG882" s="22">
        <f>IF(AND(ISNUMBER($S882),ISNUMBER($AL882),$AL882&lt;&gt;0),ROUND($S882/$AL882*100,2),"")</f>
        <v/>
      </c>
      <c r="AH882" s="21">
        <f>IF(AND(ISNUMBER($Q882),ISNUMBER($AL882),$AL882&lt;&gt;0),ROUND($Q882/$AL882*100,1),"")</f>
        <v/>
      </c>
      <c r="AI882" s="16">
        <f>IF(ISNUMBER($S882),IF($S882&lt;=1,"Yes","No"),"n/a")</f>
        <v/>
      </c>
      <c r="AJ882" s="16">
        <f>IF(ISNUMBER($S882),ROUND(MAX(0,MIN(100,100-$S882*2.5-IF(ISNUMBER($T882),$T882,0)*0.12+IF($S882&lt;=1,12,0))),0),"")</f>
        <v/>
      </c>
      <c r="AK882" s="16">
        <f>IF(ISNUMBER($Q882),IF($Q882&gt;=100,20,IF($Q882&gt;=30,10,0)),0)+IF(ISNUMBER($R882),IF($R882&gt;=100,20,0),0)+IF(ISNUMBER($P882),IF($P882&gt;=150,20,IF($P882&gt;=50,12,5)),0)+IF(ISNUMBER($S882),IF($S882&lt;=1,15,0),0)</f>
        <v/>
      </c>
      <c r="AL882" s="16" t="n">
        <v>591</v>
      </c>
      <c r="AM882" s="17" t="n"/>
      <c r="AN882" s="15" t="inlineStr">
        <is>
          <t>Secondary/approx; NOT verified on Amazon.ca</t>
        </is>
      </c>
      <c r="AO882" s="15" t="inlineStr">
        <is>
          <t>BLANK -&gt; requires live Amazon.ca capture</t>
        </is>
      </c>
      <c r="AP882" s="15" t="inlineStr">
        <is>
          <t>Unverified commercial data</t>
        </is>
      </c>
    </row>
    <row r="883" ht="28" customHeight="1">
      <c r="A883" s="15" t="inlineStr">
        <is>
          <t>Smartwater</t>
        </is>
      </c>
      <c r="B883" s="15" t="inlineStr">
        <is>
          <t>Smartwater Sparkling | Original | 24-pack 591mL</t>
        </is>
      </c>
      <c r="C883" s="15" t="inlineStr">
        <is>
          <t>5) Sparkling water &amp; soda</t>
        </is>
      </c>
      <c r="D883" s="15" t="inlineStr">
        <is>
          <t>591 mL bottle</t>
        </is>
      </c>
      <c r="E883" s="16" t="n">
        <v>24</v>
      </c>
      <c r="F883" s="17" t="n"/>
      <c r="G883" s="18">
        <f>IF(AND(ISNUMBER($F883),ISNUMBER($E883),$E883&lt;&gt;0),$F883/$E883,"")</f>
        <v/>
      </c>
      <c r="H883" s="18">
        <f>IF(AND(ISNUMBER($F883),ISNUMBER($AL883),ISNUMBER($E883),($AL883*$E883)&lt;&gt;0),$F883/($AL883*$E883)*100,"")</f>
        <v/>
      </c>
      <c r="I883" s="19" t="n"/>
      <c r="J883" s="20" t="n"/>
      <c r="K883" s="18">
        <f>IF(AND(ISNUMBER($F883),ISNUMBER($J883)),$F883*(1-$J883),"")</f>
        <v/>
      </c>
      <c r="L883" s="19" t="n"/>
      <c r="M883" s="19" t="n"/>
      <c r="N883" s="18">
        <f>IF(ISNUMBER($F883),($F883-IF(ISNUMBER($AM883),$AM883,0))*(1-IF(ISNUMBER($J883),$J883,0)),"")</f>
        <v/>
      </c>
      <c r="O883" s="15" t="inlineStr">
        <is>
          <t>Original</t>
        </is>
      </c>
      <c r="P883" s="16" t="n">
        <v>0</v>
      </c>
      <c r="Q883" s="16" t="n">
        <v>0</v>
      </c>
      <c r="R883" s="15" t="inlineStr">
        <is>
          <t>Not listed</t>
        </is>
      </c>
      <c r="S883" s="16" t="n">
        <v>0</v>
      </c>
      <c r="T883" s="16" t="n">
        <v>0</v>
      </c>
      <c r="U883" s="15" t="inlineStr">
        <is>
          <t>None</t>
        </is>
      </c>
      <c r="V883" s="15" t="inlineStr">
        <is>
          <t>Vapor-distilled sparkling water w/ electrolytes added</t>
        </is>
      </c>
      <c r="W883" s="19" t="n"/>
      <c r="X883" s="19" t="n"/>
      <c r="Y883" s="19" t="n"/>
      <c r="Z883" s="19" t="n"/>
      <c r="AA883" s="15" t="inlineStr">
        <is>
          <t>Medium</t>
        </is>
      </c>
      <c r="AB883" s="15" t="inlineStr">
        <is>
          <t>Premium water brand</t>
        </is>
      </c>
      <c r="AC883" s="15" t="inlineStr">
        <is>
          <t>Premium distilled sparkling water</t>
        </is>
      </c>
      <c r="AD883" s="15" t="inlineStr">
        <is>
          <t>Premium water brand cachet.</t>
        </is>
      </c>
      <c r="AE883" s="19" t="n"/>
      <c r="AF883" s="21">
        <f>IF(AND(ISNUMBER($P883),ISNUMBER($AL883),$AL883&lt;&gt;0),ROUND($P883/$AL883*100,1),"")</f>
        <v/>
      </c>
      <c r="AG883" s="22">
        <f>IF(AND(ISNUMBER($S883),ISNUMBER($AL883),$AL883&lt;&gt;0),ROUND($S883/$AL883*100,2),"")</f>
        <v/>
      </c>
      <c r="AH883" s="21">
        <f>IF(AND(ISNUMBER($Q883),ISNUMBER($AL883),$AL883&lt;&gt;0),ROUND($Q883/$AL883*100,1),"")</f>
        <v/>
      </c>
      <c r="AI883" s="16">
        <f>IF(ISNUMBER($S883),IF($S883&lt;=1,"Yes","No"),"n/a")</f>
        <v/>
      </c>
      <c r="AJ883" s="16">
        <f>IF(ISNUMBER($S883),ROUND(MAX(0,MIN(100,100-$S883*2.5-IF(ISNUMBER($T883),$T883,0)*0.12+IF($S883&lt;=1,12,0))),0),"")</f>
        <v/>
      </c>
      <c r="AK883" s="16">
        <f>IF(ISNUMBER($Q883),IF($Q883&gt;=100,20,IF($Q883&gt;=30,10,0)),0)+IF(ISNUMBER($R883),IF($R883&gt;=100,20,0),0)+IF(ISNUMBER($P883),IF($P883&gt;=150,20,IF($P883&gt;=50,12,5)),0)+IF(ISNUMBER($S883),IF($S883&lt;=1,15,0),0)</f>
        <v/>
      </c>
      <c r="AL883" s="16" t="n">
        <v>591</v>
      </c>
      <c r="AM883" s="17" t="n"/>
      <c r="AN883" s="15" t="inlineStr">
        <is>
          <t>Secondary/approx; NOT verified on Amazon.ca</t>
        </is>
      </c>
      <c r="AO883" s="15" t="inlineStr">
        <is>
          <t>BLANK -&gt; requires live Amazon.ca capture</t>
        </is>
      </c>
      <c r="AP883" s="15" t="inlineStr">
        <is>
          <t>Unverified commercial data</t>
        </is>
      </c>
    </row>
    <row r="884" ht="28" customHeight="1">
      <c r="A884" s="15" t="inlineStr">
        <is>
          <t>Smartwater</t>
        </is>
      </c>
      <c r="B884" s="15" t="inlineStr">
        <is>
          <t>Smartwater Sparkling | Lemon | single 591mL</t>
        </is>
      </c>
      <c r="C884" s="15" t="inlineStr">
        <is>
          <t>5) Sparkling water &amp; soda</t>
        </is>
      </c>
      <c r="D884" s="15" t="inlineStr">
        <is>
          <t>591 mL bottle</t>
        </is>
      </c>
      <c r="E884" s="16" t="n">
        <v>1</v>
      </c>
      <c r="F884" s="17" t="n"/>
      <c r="G884" s="18">
        <f>IF(AND(ISNUMBER($F884),ISNUMBER($E884),$E884&lt;&gt;0),$F884/$E884,"")</f>
        <v/>
      </c>
      <c r="H884" s="18">
        <f>IF(AND(ISNUMBER($F884),ISNUMBER($AL884),ISNUMBER($E884),($AL884*$E884)&lt;&gt;0),$F884/($AL884*$E884)*100,"")</f>
        <v/>
      </c>
      <c r="I884" s="19" t="n"/>
      <c r="J884" s="20" t="n"/>
      <c r="K884" s="18">
        <f>IF(AND(ISNUMBER($F884),ISNUMBER($J884)),$F884*(1-$J884),"")</f>
        <v/>
      </c>
      <c r="L884" s="19" t="n"/>
      <c r="M884" s="19" t="n"/>
      <c r="N884" s="18">
        <f>IF(ISNUMBER($F884),($F884-IF(ISNUMBER($AM884),$AM884,0))*(1-IF(ISNUMBER($J884),$J884,0)),"")</f>
        <v/>
      </c>
      <c r="O884" s="15" t="inlineStr">
        <is>
          <t>Lemon</t>
        </is>
      </c>
      <c r="P884" s="16" t="n">
        <v>0</v>
      </c>
      <c r="Q884" s="16" t="n">
        <v>0</v>
      </c>
      <c r="R884" s="15" t="inlineStr">
        <is>
          <t>Not listed</t>
        </is>
      </c>
      <c r="S884" s="16" t="n">
        <v>0</v>
      </c>
      <c r="T884" s="16" t="n">
        <v>0</v>
      </c>
      <c r="U884" s="15" t="inlineStr">
        <is>
          <t>None</t>
        </is>
      </c>
      <c r="V884" s="15" t="inlineStr">
        <is>
          <t>Vapor-distilled sparkling water w/ electrolytes added</t>
        </is>
      </c>
      <c r="W884" s="19" t="n"/>
      <c r="X884" s="19" t="n"/>
      <c r="Y884" s="19" t="n"/>
      <c r="Z884" s="19" t="n"/>
      <c r="AA884" s="15" t="inlineStr">
        <is>
          <t>Medium</t>
        </is>
      </c>
      <c r="AB884" s="15" t="inlineStr">
        <is>
          <t>Premium water brand</t>
        </is>
      </c>
      <c r="AC884" s="15" t="inlineStr">
        <is>
          <t>Premium distilled sparkling water</t>
        </is>
      </c>
      <c r="AD884" s="15" t="inlineStr">
        <is>
          <t>Premium water brand cachet.</t>
        </is>
      </c>
      <c r="AE884" s="19" t="n"/>
      <c r="AF884" s="21">
        <f>IF(AND(ISNUMBER($P884),ISNUMBER($AL884),$AL884&lt;&gt;0),ROUND($P884/$AL884*100,1),"")</f>
        <v/>
      </c>
      <c r="AG884" s="22">
        <f>IF(AND(ISNUMBER($S884),ISNUMBER($AL884),$AL884&lt;&gt;0),ROUND($S884/$AL884*100,2),"")</f>
        <v/>
      </c>
      <c r="AH884" s="21">
        <f>IF(AND(ISNUMBER($Q884),ISNUMBER($AL884),$AL884&lt;&gt;0),ROUND($Q884/$AL884*100,1),"")</f>
        <v/>
      </c>
      <c r="AI884" s="16">
        <f>IF(ISNUMBER($S884),IF($S884&lt;=1,"Yes","No"),"n/a")</f>
        <v/>
      </c>
      <c r="AJ884" s="16">
        <f>IF(ISNUMBER($S884),ROUND(MAX(0,MIN(100,100-$S884*2.5-IF(ISNUMBER($T884),$T884,0)*0.12+IF($S884&lt;=1,12,0))),0),"")</f>
        <v/>
      </c>
      <c r="AK884" s="16">
        <f>IF(ISNUMBER($Q884),IF($Q884&gt;=100,20,IF($Q884&gt;=30,10,0)),0)+IF(ISNUMBER($R884),IF($R884&gt;=100,20,0),0)+IF(ISNUMBER($P884),IF($P884&gt;=150,20,IF($P884&gt;=50,12,5)),0)+IF(ISNUMBER($S884),IF($S884&lt;=1,15,0),0)</f>
        <v/>
      </c>
      <c r="AL884" s="16" t="n">
        <v>591</v>
      </c>
      <c r="AM884" s="17" t="n"/>
      <c r="AN884" s="15" t="inlineStr">
        <is>
          <t>Secondary/approx; NOT verified on Amazon.ca</t>
        </is>
      </c>
      <c r="AO884" s="15" t="inlineStr">
        <is>
          <t>BLANK -&gt; requires live Amazon.ca capture</t>
        </is>
      </c>
      <c r="AP884" s="15" t="inlineStr">
        <is>
          <t>Unverified commercial data</t>
        </is>
      </c>
    </row>
    <row r="885" ht="28" customHeight="1">
      <c r="A885" s="15" t="inlineStr">
        <is>
          <t>Smartwater</t>
        </is>
      </c>
      <c r="B885" s="15" t="inlineStr">
        <is>
          <t>Smartwater Sparkling | Lemon | 6-pack 591mL</t>
        </is>
      </c>
      <c r="C885" s="15" t="inlineStr">
        <is>
          <t>5) Sparkling water &amp; soda</t>
        </is>
      </c>
      <c r="D885" s="15" t="inlineStr">
        <is>
          <t>591 mL bottle</t>
        </is>
      </c>
      <c r="E885" s="16" t="n">
        <v>6</v>
      </c>
      <c r="F885" s="17" t="n"/>
      <c r="G885" s="18">
        <f>IF(AND(ISNUMBER($F885),ISNUMBER($E885),$E885&lt;&gt;0),$F885/$E885,"")</f>
        <v/>
      </c>
      <c r="H885" s="18">
        <f>IF(AND(ISNUMBER($F885),ISNUMBER($AL885),ISNUMBER($E885),($AL885*$E885)&lt;&gt;0),$F885/($AL885*$E885)*100,"")</f>
        <v/>
      </c>
      <c r="I885" s="19" t="n"/>
      <c r="J885" s="20" t="n"/>
      <c r="K885" s="18">
        <f>IF(AND(ISNUMBER($F885),ISNUMBER($J885)),$F885*(1-$J885),"")</f>
        <v/>
      </c>
      <c r="L885" s="19" t="n"/>
      <c r="M885" s="19" t="n"/>
      <c r="N885" s="18">
        <f>IF(ISNUMBER($F885),($F885-IF(ISNUMBER($AM885),$AM885,0))*(1-IF(ISNUMBER($J885),$J885,0)),"")</f>
        <v/>
      </c>
      <c r="O885" s="15" t="inlineStr">
        <is>
          <t>Lemon</t>
        </is>
      </c>
      <c r="P885" s="16" t="n">
        <v>0</v>
      </c>
      <c r="Q885" s="16" t="n">
        <v>0</v>
      </c>
      <c r="R885" s="15" t="inlineStr">
        <is>
          <t>Not listed</t>
        </is>
      </c>
      <c r="S885" s="16" t="n">
        <v>0</v>
      </c>
      <c r="T885" s="16" t="n">
        <v>0</v>
      </c>
      <c r="U885" s="15" t="inlineStr">
        <is>
          <t>None</t>
        </is>
      </c>
      <c r="V885" s="15" t="inlineStr">
        <is>
          <t>Vapor-distilled sparkling water w/ electrolytes added</t>
        </is>
      </c>
      <c r="W885" s="19" t="n"/>
      <c r="X885" s="19" t="n"/>
      <c r="Y885" s="19" t="n"/>
      <c r="Z885" s="19" t="n"/>
      <c r="AA885" s="15" t="inlineStr">
        <is>
          <t>Medium</t>
        </is>
      </c>
      <c r="AB885" s="15" t="inlineStr">
        <is>
          <t>Premium water brand</t>
        </is>
      </c>
      <c r="AC885" s="15" t="inlineStr">
        <is>
          <t>Premium distilled sparkling water</t>
        </is>
      </c>
      <c r="AD885" s="15" t="inlineStr">
        <is>
          <t>Premium water brand cachet.</t>
        </is>
      </c>
      <c r="AE885" s="19" t="n"/>
      <c r="AF885" s="21">
        <f>IF(AND(ISNUMBER($P885),ISNUMBER($AL885),$AL885&lt;&gt;0),ROUND($P885/$AL885*100,1),"")</f>
        <v/>
      </c>
      <c r="AG885" s="22">
        <f>IF(AND(ISNUMBER($S885),ISNUMBER($AL885),$AL885&lt;&gt;0),ROUND($S885/$AL885*100,2),"")</f>
        <v/>
      </c>
      <c r="AH885" s="21">
        <f>IF(AND(ISNUMBER($Q885),ISNUMBER($AL885),$AL885&lt;&gt;0),ROUND($Q885/$AL885*100,1),"")</f>
        <v/>
      </c>
      <c r="AI885" s="16">
        <f>IF(ISNUMBER($S885),IF($S885&lt;=1,"Yes","No"),"n/a")</f>
        <v/>
      </c>
      <c r="AJ885" s="16">
        <f>IF(ISNUMBER($S885),ROUND(MAX(0,MIN(100,100-$S885*2.5-IF(ISNUMBER($T885),$T885,0)*0.12+IF($S885&lt;=1,12,0))),0),"")</f>
        <v/>
      </c>
      <c r="AK885" s="16">
        <f>IF(ISNUMBER($Q885),IF($Q885&gt;=100,20,IF($Q885&gt;=30,10,0)),0)+IF(ISNUMBER($R885),IF($R885&gt;=100,20,0),0)+IF(ISNUMBER($P885),IF($P885&gt;=150,20,IF($P885&gt;=50,12,5)),0)+IF(ISNUMBER($S885),IF($S885&lt;=1,15,0),0)</f>
        <v/>
      </c>
      <c r="AL885" s="16" t="n">
        <v>591</v>
      </c>
      <c r="AM885" s="17" t="n"/>
      <c r="AN885" s="15" t="inlineStr">
        <is>
          <t>Secondary/approx; NOT verified on Amazon.ca</t>
        </is>
      </c>
      <c r="AO885" s="15" t="inlineStr">
        <is>
          <t>BLANK -&gt; requires live Amazon.ca capture</t>
        </is>
      </c>
      <c r="AP885" s="15" t="inlineStr">
        <is>
          <t>Unverified commercial data</t>
        </is>
      </c>
    </row>
    <row r="886" ht="28" customHeight="1">
      <c r="A886" s="15" t="inlineStr">
        <is>
          <t>Smartwater</t>
        </is>
      </c>
      <c r="B886" s="15" t="inlineStr">
        <is>
          <t>Smartwater Sparkling | Lemon | 12-pack 591mL</t>
        </is>
      </c>
      <c r="C886" s="15" t="inlineStr">
        <is>
          <t>5) Sparkling water &amp; soda</t>
        </is>
      </c>
      <c r="D886" s="15" t="inlineStr">
        <is>
          <t>591 mL bottle</t>
        </is>
      </c>
      <c r="E886" s="16" t="n">
        <v>12</v>
      </c>
      <c r="F886" s="17" t="n"/>
      <c r="G886" s="18">
        <f>IF(AND(ISNUMBER($F886),ISNUMBER($E886),$E886&lt;&gt;0),$F886/$E886,"")</f>
        <v/>
      </c>
      <c r="H886" s="18">
        <f>IF(AND(ISNUMBER($F886),ISNUMBER($AL886),ISNUMBER($E886),($AL886*$E886)&lt;&gt;0),$F886/($AL886*$E886)*100,"")</f>
        <v/>
      </c>
      <c r="I886" s="19" t="n"/>
      <c r="J886" s="20" t="n"/>
      <c r="K886" s="18">
        <f>IF(AND(ISNUMBER($F886),ISNUMBER($J886)),$F886*(1-$J886),"")</f>
        <v/>
      </c>
      <c r="L886" s="19" t="n"/>
      <c r="M886" s="19" t="n"/>
      <c r="N886" s="18">
        <f>IF(ISNUMBER($F886),($F886-IF(ISNUMBER($AM886),$AM886,0))*(1-IF(ISNUMBER($J886),$J886,0)),"")</f>
        <v/>
      </c>
      <c r="O886" s="15" t="inlineStr">
        <is>
          <t>Lemon</t>
        </is>
      </c>
      <c r="P886" s="16" t="n">
        <v>0</v>
      </c>
      <c r="Q886" s="16" t="n">
        <v>0</v>
      </c>
      <c r="R886" s="15" t="inlineStr">
        <is>
          <t>Not listed</t>
        </is>
      </c>
      <c r="S886" s="16" t="n">
        <v>0</v>
      </c>
      <c r="T886" s="16" t="n">
        <v>0</v>
      </c>
      <c r="U886" s="15" t="inlineStr">
        <is>
          <t>None</t>
        </is>
      </c>
      <c r="V886" s="15" t="inlineStr">
        <is>
          <t>Vapor-distilled sparkling water w/ electrolytes added</t>
        </is>
      </c>
      <c r="W886" s="19" t="n"/>
      <c r="X886" s="19" t="n"/>
      <c r="Y886" s="19" t="n"/>
      <c r="Z886" s="19" t="n"/>
      <c r="AA886" s="15" t="inlineStr">
        <is>
          <t>Medium</t>
        </is>
      </c>
      <c r="AB886" s="15" t="inlineStr">
        <is>
          <t>Premium water brand</t>
        </is>
      </c>
      <c r="AC886" s="15" t="inlineStr">
        <is>
          <t>Premium distilled sparkling water</t>
        </is>
      </c>
      <c r="AD886" s="15" t="inlineStr">
        <is>
          <t>Premium water brand cachet.</t>
        </is>
      </c>
      <c r="AE886" s="19" t="n"/>
      <c r="AF886" s="21">
        <f>IF(AND(ISNUMBER($P886),ISNUMBER($AL886),$AL886&lt;&gt;0),ROUND($P886/$AL886*100,1),"")</f>
        <v/>
      </c>
      <c r="AG886" s="22">
        <f>IF(AND(ISNUMBER($S886),ISNUMBER($AL886),$AL886&lt;&gt;0),ROUND($S886/$AL886*100,2),"")</f>
        <v/>
      </c>
      <c r="AH886" s="21">
        <f>IF(AND(ISNUMBER($Q886),ISNUMBER($AL886),$AL886&lt;&gt;0),ROUND($Q886/$AL886*100,1),"")</f>
        <v/>
      </c>
      <c r="AI886" s="16">
        <f>IF(ISNUMBER($S886),IF($S886&lt;=1,"Yes","No"),"n/a")</f>
        <v/>
      </c>
      <c r="AJ886" s="16">
        <f>IF(ISNUMBER($S886),ROUND(MAX(0,MIN(100,100-$S886*2.5-IF(ISNUMBER($T886),$T886,0)*0.12+IF($S886&lt;=1,12,0))),0),"")</f>
        <v/>
      </c>
      <c r="AK886" s="16">
        <f>IF(ISNUMBER($Q886),IF($Q886&gt;=100,20,IF($Q886&gt;=30,10,0)),0)+IF(ISNUMBER($R886),IF($R886&gt;=100,20,0),0)+IF(ISNUMBER($P886),IF($P886&gt;=150,20,IF($P886&gt;=50,12,5)),0)+IF(ISNUMBER($S886),IF($S886&lt;=1,15,0),0)</f>
        <v/>
      </c>
      <c r="AL886" s="16" t="n">
        <v>591</v>
      </c>
      <c r="AM886" s="17" t="n"/>
      <c r="AN886" s="15" t="inlineStr">
        <is>
          <t>Secondary/approx; NOT verified on Amazon.ca</t>
        </is>
      </c>
      <c r="AO886" s="15" t="inlineStr">
        <is>
          <t>BLANK -&gt; requires live Amazon.ca capture</t>
        </is>
      </c>
      <c r="AP886" s="15" t="inlineStr">
        <is>
          <t>Unverified commercial data</t>
        </is>
      </c>
    </row>
    <row r="887" ht="28" customHeight="1">
      <c r="A887" s="15" t="inlineStr">
        <is>
          <t>Smartwater</t>
        </is>
      </c>
      <c r="B887" s="15" t="inlineStr">
        <is>
          <t>Smartwater Sparkling | Lemon | 24-pack 591mL</t>
        </is>
      </c>
      <c r="C887" s="15" t="inlineStr">
        <is>
          <t>5) Sparkling water &amp; soda</t>
        </is>
      </c>
      <c r="D887" s="15" t="inlineStr">
        <is>
          <t>591 mL bottle</t>
        </is>
      </c>
      <c r="E887" s="16" t="n">
        <v>24</v>
      </c>
      <c r="F887" s="17" t="n"/>
      <c r="G887" s="18">
        <f>IF(AND(ISNUMBER($F887),ISNUMBER($E887),$E887&lt;&gt;0),$F887/$E887,"")</f>
        <v/>
      </c>
      <c r="H887" s="18">
        <f>IF(AND(ISNUMBER($F887),ISNUMBER($AL887),ISNUMBER($E887),($AL887*$E887)&lt;&gt;0),$F887/($AL887*$E887)*100,"")</f>
        <v/>
      </c>
      <c r="I887" s="19" t="n"/>
      <c r="J887" s="20" t="n"/>
      <c r="K887" s="18">
        <f>IF(AND(ISNUMBER($F887),ISNUMBER($J887)),$F887*(1-$J887),"")</f>
        <v/>
      </c>
      <c r="L887" s="19" t="n"/>
      <c r="M887" s="19" t="n"/>
      <c r="N887" s="18">
        <f>IF(ISNUMBER($F887),($F887-IF(ISNUMBER($AM887),$AM887,0))*(1-IF(ISNUMBER($J887),$J887,0)),"")</f>
        <v/>
      </c>
      <c r="O887" s="15" t="inlineStr">
        <is>
          <t>Lemon</t>
        </is>
      </c>
      <c r="P887" s="16" t="n">
        <v>0</v>
      </c>
      <c r="Q887" s="16" t="n">
        <v>0</v>
      </c>
      <c r="R887" s="15" t="inlineStr">
        <is>
          <t>Not listed</t>
        </is>
      </c>
      <c r="S887" s="16" t="n">
        <v>0</v>
      </c>
      <c r="T887" s="16" t="n">
        <v>0</v>
      </c>
      <c r="U887" s="15" t="inlineStr">
        <is>
          <t>None</t>
        </is>
      </c>
      <c r="V887" s="15" t="inlineStr">
        <is>
          <t>Vapor-distilled sparkling water w/ electrolytes added</t>
        </is>
      </c>
      <c r="W887" s="19" t="n"/>
      <c r="X887" s="19" t="n"/>
      <c r="Y887" s="19" t="n"/>
      <c r="Z887" s="19" t="n"/>
      <c r="AA887" s="15" t="inlineStr">
        <is>
          <t>Medium</t>
        </is>
      </c>
      <c r="AB887" s="15" t="inlineStr">
        <is>
          <t>Premium water brand</t>
        </is>
      </c>
      <c r="AC887" s="15" t="inlineStr">
        <is>
          <t>Premium distilled sparkling water</t>
        </is>
      </c>
      <c r="AD887" s="15" t="inlineStr">
        <is>
          <t>Premium water brand cachet.</t>
        </is>
      </c>
      <c r="AE887" s="19" t="n"/>
      <c r="AF887" s="21">
        <f>IF(AND(ISNUMBER($P887),ISNUMBER($AL887),$AL887&lt;&gt;0),ROUND($P887/$AL887*100,1),"")</f>
        <v/>
      </c>
      <c r="AG887" s="22">
        <f>IF(AND(ISNUMBER($S887),ISNUMBER($AL887),$AL887&lt;&gt;0),ROUND($S887/$AL887*100,2),"")</f>
        <v/>
      </c>
      <c r="AH887" s="21">
        <f>IF(AND(ISNUMBER($Q887),ISNUMBER($AL887),$AL887&lt;&gt;0),ROUND($Q887/$AL887*100,1),"")</f>
        <v/>
      </c>
      <c r="AI887" s="16">
        <f>IF(ISNUMBER($S887),IF($S887&lt;=1,"Yes","No"),"n/a")</f>
        <v/>
      </c>
      <c r="AJ887" s="16">
        <f>IF(ISNUMBER($S887),ROUND(MAX(0,MIN(100,100-$S887*2.5-IF(ISNUMBER($T887),$T887,0)*0.12+IF($S887&lt;=1,12,0))),0),"")</f>
        <v/>
      </c>
      <c r="AK887" s="16">
        <f>IF(ISNUMBER($Q887),IF($Q887&gt;=100,20,IF($Q887&gt;=30,10,0)),0)+IF(ISNUMBER($R887),IF($R887&gt;=100,20,0),0)+IF(ISNUMBER($P887),IF($P887&gt;=150,20,IF($P887&gt;=50,12,5)),0)+IF(ISNUMBER($S887),IF($S887&lt;=1,15,0),0)</f>
        <v/>
      </c>
      <c r="AL887" s="16" t="n">
        <v>591</v>
      </c>
      <c r="AM887" s="17" t="n"/>
      <c r="AN887" s="15" t="inlineStr">
        <is>
          <t>Secondary/approx; NOT verified on Amazon.ca</t>
        </is>
      </c>
      <c r="AO887" s="15" t="inlineStr">
        <is>
          <t>BLANK -&gt; requires live Amazon.ca capture</t>
        </is>
      </c>
      <c r="AP887" s="15" t="inlineStr">
        <is>
          <t>Unverified commercial data</t>
        </is>
      </c>
    </row>
    <row r="888" ht="28" customHeight="1">
      <c r="A888" s="15" t="inlineStr">
        <is>
          <t>Smartwater</t>
        </is>
      </c>
      <c r="B888" s="15" t="inlineStr">
        <is>
          <t>Smartwater Sparkling | Cucumber-Lime | single 591mL</t>
        </is>
      </c>
      <c r="C888" s="15" t="inlineStr">
        <is>
          <t>5) Sparkling water &amp; soda</t>
        </is>
      </c>
      <c r="D888" s="15" t="inlineStr">
        <is>
          <t>591 mL bottle</t>
        </is>
      </c>
      <c r="E888" s="16" t="n">
        <v>1</v>
      </c>
      <c r="F888" s="17" t="n"/>
      <c r="G888" s="18">
        <f>IF(AND(ISNUMBER($F888),ISNUMBER($E888),$E888&lt;&gt;0),$F888/$E888,"")</f>
        <v/>
      </c>
      <c r="H888" s="18">
        <f>IF(AND(ISNUMBER($F888),ISNUMBER($AL888),ISNUMBER($E888),($AL888*$E888)&lt;&gt;0),$F888/($AL888*$E888)*100,"")</f>
        <v/>
      </c>
      <c r="I888" s="19" t="n"/>
      <c r="J888" s="20" t="n"/>
      <c r="K888" s="18">
        <f>IF(AND(ISNUMBER($F888),ISNUMBER($J888)),$F888*(1-$J888),"")</f>
        <v/>
      </c>
      <c r="L888" s="19" t="n"/>
      <c r="M888" s="19" t="n"/>
      <c r="N888" s="18">
        <f>IF(ISNUMBER($F888),($F888-IF(ISNUMBER($AM888),$AM888,0))*(1-IF(ISNUMBER($J888),$J888,0)),"")</f>
        <v/>
      </c>
      <c r="O888" s="15" t="inlineStr">
        <is>
          <t>Cucumber-Lime</t>
        </is>
      </c>
      <c r="P888" s="16" t="n">
        <v>0</v>
      </c>
      <c r="Q888" s="16" t="n">
        <v>0</v>
      </c>
      <c r="R888" s="15" t="inlineStr">
        <is>
          <t>Not listed</t>
        </is>
      </c>
      <c r="S888" s="16" t="n">
        <v>0</v>
      </c>
      <c r="T888" s="16" t="n">
        <v>0</v>
      </c>
      <c r="U888" s="15" t="inlineStr">
        <is>
          <t>None</t>
        </is>
      </c>
      <c r="V888" s="15" t="inlineStr">
        <is>
          <t>Vapor-distilled sparkling water w/ electrolytes added</t>
        </is>
      </c>
      <c r="W888" s="19" t="n"/>
      <c r="X888" s="19" t="n"/>
      <c r="Y888" s="19" t="n"/>
      <c r="Z888" s="19" t="n"/>
      <c r="AA888" s="15" t="inlineStr">
        <is>
          <t>Medium</t>
        </is>
      </c>
      <c r="AB888" s="15" t="inlineStr">
        <is>
          <t>Premium water brand</t>
        </is>
      </c>
      <c r="AC888" s="15" t="inlineStr">
        <is>
          <t>Premium distilled sparkling water</t>
        </is>
      </c>
      <c r="AD888" s="15" t="inlineStr">
        <is>
          <t>Premium water brand cachet.</t>
        </is>
      </c>
      <c r="AE888" s="19" t="n"/>
      <c r="AF888" s="21">
        <f>IF(AND(ISNUMBER($P888),ISNUMBER($AL888),$AL888&lt;&gt;0),ROUND($P888/$AL888*100,1),"")</f>
        <v/>
      </c>
      <c r="AG888" s="22">
        <f>IF(AND(ISNUMBER($S888),ISNUMBER($AL888),$AL888&lt;&gt;0),ROUND($S888/$AL888*100,2),"")</f>
        <v/>
      </c>
      <c r="AH888" s="21">
        <f>IF(AND(ISNUMBER($Q888),ISNUMBER($AL888),$AL888&lt;&gt;0),ROUND($Q888/$AL888*100,1),"")</f>
        <v/>
      </c>
      <c r="AI888" s="16">
        <f>IF(ISNUMBER($S888),IF($S888&lt;=1,"Yes","No"),"n/a")</f>
        <v/>
      </c>
      <c r="AJ888" s="16">
        <f>IF(ISNUMBER($S888),ROUND(MAX(0,MIN(100,100-$S888*2.5-IF(ISNUMBER($T888),$T888,0)*0.12+IF($S888&lt;=1,12,0))),0),"")</f>
        <v/>
      </c>
      <c r="AK888" s="16">
        <f>IF(ISNUMBER($Q888),IF($Q888&gt;=100,20,IF($Q888&gt;=30,10,0)),0)+IF(ISNUMBER($R888),IF($R888&gt;=100,20,0),0)+IF(ISNUMBER($P888),IF($P888&gt;=150,20,IF($P888&gt;=50,12,5)),0)+IF(ISNUMBER($S888),IF($S888&lt;=1,15,0),0)</f>
        <v/>
      </c>
      <c r="AL888" s="16" t="n">
        <v>591</v>
      </c>
      <c r="AM888" s="17" t="n"/>
      <c r="AN888" s="15" t="inlineStr">
        <is>
          <t>Secondary/approx; NOT verified on Amazon.ca</t>
        </is>
      </c>
      <c r="AO888" s="15" t="inlineStr">
        <is>
          <t>BLANK -&gt; requires live Amazon.ca capture</t>
        </is>
      </c>
      <c r="AP888" s="15" t="inlineStr">
        <is>
          <t>Unverified commercial data</t>
        </is>
      </c>
    </row>
    <row r="889" ht="28" customHeight="1">
      <c r="A889" s="15" t="inlineStr">
        <is>
          <t>Smartwater</t>
        </is>
      </c>
      <c r="B889" s="15" t="inlineStr">
        <is>
          <t>Smartwater Sparkling | Cucumber-Lime | 6-pack 591mL</t>
        </is>
      </c>
      <c r="C889" s="15" t="inlineStr">
        <is>
          <t>5) Sparkling water &amp; soda</t>
        </is>
      </c>
      <c r="D889" s="15" t="inlineStr">
        <is>
          <t>591 mL bottle</t>
        </is>
      </c>
      <c r="E889" s="16" t="n">
        <v>6</v>
      </c>
      <c r="F889" s="17" t="n"/>
      <c r="G889" s="18">
        <f>IF(AND(ISNUMBER($F889),ISNUMBER($E889),$E889&lt;&gt;0),$F889/$E889,"")</f>
        <v/>
      </c>
      <c r="H889" s="18">
        <f>IF(AND(ISNUMBER($F889),ISNUMBER($AL889),ISNUMBER($E889),($AL889*$E889)&lt;&gt;0),$F889/($AL889*$E889)*100,"")</f>
        <v/>
      </c>
      <c r="I889" s="19" t="n"/>
      <c r="J889" s="20" t="n"/>
      <c r="K889" s="18">
        <f>IF(AND(ISNUMBER($F889),ISNUMBER($J889)),$F889*(1-$J889),"")</f>
        <v/>
      </c>
      <c r="L889" s="19" t="n"/>
      <c r="M889" s="19" t="n"/>
      <c r="N889" s="18">
        <f>IF(ISNUMBER($F889),($F889-IF(ISNUMBER($AM889),$AM889,0))*(1-IF(ISNUMBER($J889),$J889,0)),"")</f>
        <v/>
      </c>
      <c r="O889" s="15" t="inlineStr">
        <is>
          <t>Cucumber-Lime</t>
        </is>
      </c>
      <c r="P889" s="16" t="n">
        <v>0</v>
      </c>
      <c r="Q889" s="16" t="n">
        <v>0</v>
      </c>
      <c r="R889" s="15" t="inlineStr">
        <is>
          <t>Not listed</t>
        </is>
      </c>
      <c r="S889" s="16" t="n">
        <v>0</v>
      </c>
      <c r="T889" s="16" t="n">
        <v>0</v>
      </c>
      <c r="U889" s="15" t="inlineStr">
        <is>
          <t>None</t>
        </is>
      </c>
      <c r="V889" s="15" t="inlineStr">
        <is>
          <t>Vapor-distilled sparkling water w/ electrolytes added</t>
        </is>
      </c>
      <c r="W889" s="19" t="n"/>
      <c r="X889" s="19" t="n"/>
      <c r="Y889" s="19" t="n"/>
      <c r="Z889" s="19" t="n"/>
      <c r="AA889" s="15" t="inlineStr">
        <is>
          <t>Medium</t>
        </is>
      </c>
      <c r="AB889" s="15" t="inlineStr">
        <is>
          <t>Premium water brand</t>
        </is>
      </c>
      <c r="AC889" s="15" t="inlineStr">
        <is>
          <t>Premium distilled sparkling water</t>
        </is>
      </c>
      <c r="AD889" s="15" t="inlineStr">
        <is>
          <t>Premium water brand cachet.</t>
        </is>
      </c>
      <c r="AE889" s="19" t="n"/>
      <c r="AF889" s="21">
        <f>IF(AND(ISNUMBER($P889),ISNUMBER($AL889),$AL889&lt;&gt;0),ROUND($P889/$AL889*100,1),"")</f>
        <v/>
      </c>
      <c r="AG889" s="22">
        <f>IF(AND(ISNUMBER($S889),ISNUMBER($AL889),$AL889&lt;&gt;0),ROUND($S889/$AL889*100,2),"")</f>
        <v/>
      </c>
      <c r="AH889" s="21">
        <f>IF(AND(ISNUMBER($Q889),ISNUMBER($AL889),$AL889&lt;&gt;0),ROUND($Q889/$AL889*100,1),"")</f>
        <v/>
      </c>
      <c r="AI889" s="16">
        <f>IF(ISNUMBER($S889),IF($S889&lt;=1,"Yes","No"),"n/a")</f>
        <v/>
      </c>
      <c r="AJ889" s="16">
        <f>IF(ISNUMBER($S889),ROUND(MAX(0,MIN(100,100-$S889*2.5-IF(ISNUMBER($T889),$T889,0)*0.12+IF($S889&lt;=1,12,0))),0),"")</f>
        <v/>
      </c>
      <c r="AK889" s="16">
        <f>IF(ISNUMBER($Q889),IF($Q889&gt;=100,20,IF($Q889&gt;=30,10,0)),0)+IF(ISNUMBER($R889),IF($R889&gt;=100,20,0),0)+IF(ISNUMBER($P889),IF($P889&gt;=150,20,IF($P889&gt;=50,12,5)),0)+IF(ISNUMBER($S889),IF($S889&lt;=1,15,0),0)</f>
        <v/>
      </c>
      <c r="AL889" s="16" t="n">
        <v>591</v>
      </c>
      <c r="AM889" s="17" t="n"/>
      <c r="AN889" s="15" t="inlineStr">
        <is>
          <t>Secondary/approx; NOT verified on Amazon.ca</t>
        </is>
      </c>
      <c r="AO889" s="15" t="inlineStr">
        <is>
          <t>BLANK -&gt; requires live Amazon.ca capture</t>
        </is>
      </c>
      <c r="AP889" s="15" t="inlineStr">
        <is>
          <t>Unverified commercial data</t>
        </is>
      </c>
    </row>
    <row r="890" ht="28" customHeight="1">
      <c r="A890" s="15" t="inlineStr">
        <is>
          <t>Smartwater</t>
        </is>
      </c>
      <c r="B890" s="15" t="inlineStr">
        <is>
          <t>Smartwater Sparkling | Cucumber-Lime | 12-pack 591mL</t>
        </is>
      </c>
      <c r="C890" s="15" t="inlineStr">
        <is>
          <t>5) Sparkling water &amp; soda</t>
        </is>
      </c>
      <c r="D890" s="15" t="inlineStr">
        <is>
          <t>591 mL bottle</t>
        </is>
      </c>
      <c r="E890" s="16" t="n">
        <v>12</v>
      </c>
      <c r="F890" s="17" t="n"/>
      <c r="G890" s="18">
        <f>IF(AND(ISNUMBER($F890),ISNUMBER($E890),$E890&lt;&gt;0),$F890/$E890,"")</f>
        <v/>
      </c>
      <c r="H890" s="18">
        <f>IF(AND(ISNUMBER($F890),ISNUMBER($AL890),ISNUMBER($E890),($AL890*$E890)&lt;&gt;0),$F890/($AL890*$E890)*100,"")</f>
        <v/>
      </c>
      <c r="I890" s="19" t="n"/>
      <c r="J890" s="20" t="n"/>
      <c r="K890" s="18">
        <f>IF(AND(ISNUMBER($F890),ISNUMBER($J890)),$F890*(1-$J890),"")</f>
        <v/>
      </c>
      <c r="L890" s="19" t="n"/>
      <c r="M890" s="19" t="n"/>
      <c r="N890" s="18">
        <f>IF(ISNUMBER($F890),($F890-IF(ISNUMBER($AM890),$AM890,0))*(1-IF(ISNUMBER($J890),$J890,0)),"")</f>
        <v/>
      </c>
      <c r="O890" s="15" t="inlineStr">
        <is>
          <t>Cucumber-Lime</t>
        </is>
      </c>
      <c r="P890" s="16" t="n">
        <v>0</v>
      </c>
      <c r="Q890" s="16" t="n">
        <v>0</v>
      </c>
      <c r="R890" s="15" t="inlineStr">
        <is>
          <t>Not listed</t>
        </is>
      </c>
      <c r="S890" s="16" t="n">
        <v>0</v>
      </c>
      <c r="T890" s="16" t="n">
        <v>0</v>
      </c>
      <c r="U890" s="15" t="inlineStr">
        <is>
          <t>None</t>
        </is>
      </c>
      <c r="V890" s="15" t="inlineStr">
        <is>
          <t>Vapor-distilled sparkling water w/ electrolytes added</t>
        </is>
      </c>
      <c r="W890" s="19" t="n"/>
      <c r="X890" s="19" t="n"/>
      <c r="Y890" s="19" t="n"/>
      <c r="Z890" s="19" t="n"/>
      <c r="AA890" s="15" t="inlineStr">
        <is>
          <t>Medium</t>
        </is>
      </c>
      <c r="AB890" s="15" t="inlineStr">
        <is>
          <t>Premium water brand</t>
        </is>
      </c>
      <c r="AC890" s="15" t="inlineStr">
        <is>
          <t>Premium distilled sparkling water</t>
        </is>
      </c>
      <c r="AD890" s="15" t="inlineStr">
        <is>
          <t>Premium water brand cachet.</t>
        </is>
      </c>
      <c r="AE890" s="19" t="n"/>
      <c r="AF890" s="21">
        <f>IF(AND(ISNUMBER($P890),ISNUMBER($AL890),$AL890&lt;&gt;0),ROUND($P890/$AL890*100,1),"")</f>
        <v/>
      </c>
      <c r="AG890" s="22">
        <f>IF(AND(ISNUMBER($S890),ISNUMBER($AL890),$AL890&lt;&gt;0),ROUND($S890/$AL890*100,2),"")</f>
        <v/>
      </c>
      <c r="AH890" s="21">
        <f>IF(AND(ISNUMBER($Q890),ISNUMBER($AL890),$AL890&lt;&gt;0),ROUND($Q890/$AL890*100,1),"")</f>
        <v/>
      </c>
      <c r="AI890" s="16">
        <f>IF(ISNUMBER($S890),IF($S890&lt;=1,"Yes","No"),"n/a")</f>
        <v/>
      </c>
      <c r="AJ890" s="16">
        <f>IF(ISNUMBER($S890),ROUND(MAX(0,MIN(100,100-$S890*2.5-IF(ISNUMBER($T890),$T890,0)*0.12+IF($S890&lt;=1,12,0))),0),"")</f>
        <v/>
      </c>
      <c r="AK890" s="16">
        <f>IF(ISNUMBER($Q890),IF($Q890&gt;=100,20,IF($Q890&gt;=30,10,0)),0)+IF(ISNUMBER($R890),IF($R890&gt;=100,20,0),0)+IF(ISNUMBER($P890),IF($P890&gt;=150,20,IF($P890&gt;=50,12,5)),0)+IF(ISNUMBER($S890),IF($S890&lt;=1,15,0),0)</f>
        <v/>
      </c>
      <c r="AL890" s="16" t="n">
        <v>591</v>
      </c>
      <c r="AM890" s="17" t="n"/>
      <c r="AN890" s="15" t="inlineStr">
        <is>
          <t>Secondary/approx; NOT verified on Amazon.ca</t>
        </is>
      </c>
      <c r="AO890" s="15" t="inlineStr">
        <is>
          <t>BLANK -&gt; requires live Amazon.ca capture</t>
        </is>
      </c>
      <c r="AP890" s="15" t="inlineStr">
        <is>
          <t>Unverified commercial data</t>
        </is>
      </c>
    </row>
    <row r="891" ht="28" customHeight="1">
      <c r="A891" s="15" t="inlineStr">
        <is>
          <t>Smartwater</t>
        </is>
      </c>
      <c r="B891" s="15" t="inlineStr">
        <is>
          <t>Smartwater Sparkling | Cucumber-Lime | 24-pack 591mL</t>
        </is>
      </c>
      <c r="C891" s="15" t="inlineStr">
        <is>
          <t>5) Sparkling water &amp; soda</t>
        </is>
      </c>
      <c r="D891" s="15" t="inlineStr">
        <is>
          <t>591 mL bottle</t>
        </is>
      </c>
      <c r="E891" s="16" t="n">
        <v>24</v>
      </c>
      <c r="F891" s="17" t="n"/>
      <c r="G891" s="18">
        <f>IF(AND(ISNUMBER($F891),ISNUMBER($E891),$E891&lt;&gt;0),$F891/$E891,"")</f>
        <v/>
      </c>
      <c r="H891" s="18">
        <f>IF(AND(ISNUMBER($F891),ISNUMBER($AL891),ISNUMBER($E891),($AL891*$E891)&lt;&gt;0),$F891/($AL891*$E891)*100,"")</f>
        <v/>
      </c>
      <c r="I891" s="19" t="n"/>
      <c r="J891" s="20" t="n"/>
      <c r="K891" s="18">
        <f>IF(AND(ISNUMBER($F891),ISNUMBER($J891)),$F891*(1-$J891),"")</f>
        <v/>
      </c>
      <c r="L891" s="19" t="n"/>
      <c r="M891" s="19" t="n"/>
      <c r="N891" s="18">
        <f>IF(ISNUMBER($F891),($F891-IF(ISNUMBER($AM891),$AM891,0))*(1-IF(ISNUMBER($J891),$J891,0)),"")</f>
        <v/>
      </c>
      <c r="O891" s="15" t="inlineStr">
        <is>
          <t>Cucumber-Lime</t>
        </is>
      </c>
      <c r="P891" s="16" t="n">
        <v>0</v>
      </c>
      <c r="Q891" s="16" t="n">
        <v>0</v>
      </c>
      <c r="R891" s="15" t="inlineStr">
        <is>
          <t>Not listed</t>
        </is>
      </c>
      <c r="S891" s="16" t="n">
        <v>0</v>
      </c>
      <c r="T891" s="16" t="n">
        <v>0</v>
      </c>
      <c r="U891" s="15" t="inlineStr">
        <is>
          <t>None</t>
        </is>
      </c>
      <c r="V891" s="15" t="inlineStr">
        <is>
          <t>Vapor-distilled sparkling water w/ electrolytes added</t>
        </is>
      </c>
      <c r="W891" s="19" t="n"/>
      <c r="X891" s="19" t="n"/>
      <c r="Y891" s="19" t="n"/>
      <c r="Z891" s="19" t="n"/>
      <c r="AA891" s="15" t="inlineStr">
        <is>
          <t>Medium</t>
        </is>
      </c>
      <c r="AB891" s="15" t="inlineStr">
        <is>
          <t>Premium water brand</t>
        </is>
      </c>
      <c r="AC891" s="15" t="inlineStr">
        <is>
          <t>Premium distilled sparkling water</t>
        </is>
      </c>
      <c r="AD891" s="15" t="inlineStr">
        <is>
          <t>Premium water brand cachet.</t>
        </is>
      </c>
      <c r="AE891" s="19" t="n"/>
      <c r="AF891" s="21">
        <f>IF(AND(ISNUMBER($P891),ISNUMBER($AL891),$AL891&lt;&gt;0),ROUND($P891/$AL891*100,1),"")</f>
        <v/>
      </c>
      <c r="AG891" s="22">
        <f>IF(AND(ISNUMBER($S891),ISNUMBER($AL891),$AL891&lt;&gt;0),ROUND($S891/$AL891*100,2),"")</f>
        <v/>
      </c>
      <c r="AH891" s="21">
        <f>IF(AND(ISNUMBER($Q891),ISNUMBER($AL891),$AL891&lt;&gt;0),ROUND($Q891/$AL891*100,1),"")</f>
        <v/>
      </c>
      <c r="AI891" s="16">
        <f>IF(ISNUMBER($S891),IF($S891&lt;=1,"Yes","No"),"n/a")</f>
        <v/>
      </c>
      <c r="AJ891" s="16">
        <f>IF(ISNUMBER($S891),ROUND(MAX(0,MIN(100,100-$S891*2.5-IF(ISNUMBER($T891),$T891,0)*0.12+IF($S891&lt;=1,12,0))),0),"")</f>
        <v/>
      </c>
      <c r="AK891" s="16">
        <f>IF(ISNUMBER($Q891),IF($Q891&gt;=100,20,IF($Q891&gt;=30,10,0)),0)+IF(ISNUMBER($R891),IF($R891&gt;=100,20,0),0)+IF(ISNUMBER($P891),IF($P891&gt;=150,20,IF($P891&gt;=50,12,5)),0)+IF(ISNUMBER($S891),IF($S891&lt;=1,15,0),0)</f>
        <v/>
      </c>
      <c r="AL891" s="16" t="n">
        <v>591</v>
      </c>
      <c r="AM891" s="17" t="n"/>
      <c r="AN891" s="15" t="inlineStr">
        <is>
          <t>Secondary/approx; NOT verified on Amazon.ca</t>
        </is>
      </c>
      <c r="AO891" s="15" t="inlineStr">
        <is>
          <t>BLANK -&gt; requires live Amazon.ca capture</t>
        </is>
      </c>
      <c r="AP891" s="15" t="inlineStr">
        <is>
          <t>Unverified commercial data</t>
        </is>
      </c>
    </row>
    <row r="892" ht="28" customHeight="1">
      <c r="A892" s="15" t="inlineStr">
        <is>
          <t>Smartwater</t>
        </is>
      </c>
      <c r="B892" s="15" t="inlineStr">
        <is>
          <t>Smartwater Sparkling | Watermelon-Mint | single 591mL</t>
        </is>
      </c>
      <c r="C892" s="15" t="inlineStr">
        <is>
          <t>5) Sparkling water &amp; soda</t>
        </is>
      </c>
      <c r="D892" s="15" t="inlineStr">
        <is>
          <t>591 mL bottle</t>
        </is>
      </c>
      <c r="E892" s="16" t="n">
        <v>1</v>
      </c>
      <c r="F892" s="17" t="n"/>
      <c r="G892" s="18">
        <f>IF(AND(ISNUMBER($F892),ISNUMBER($E892),$E892&lt;&gt;0),$F892/$E892,"")</f>
        <v/>
      </c>
      <c r="H892" s="18">
        <f>IF(AND(ISNUMBER($F892),ISNUMBER($AL892),ISNUMBER($E892),($AL892*$E892)&lt;&gt;0),$F892/($AL892*$E892)*100,"")</f>
        <v/>
      </c>
      <c r="I892" s="19" t="n"/>
      <c r="J892" s="20" t="n"/>
      <c r="K892" s="18">
        <f>IF(AND(ISNUMBER($F892),ISNUMBER($J892)),$F892*(1-$J892),"")</f>
        <v/>
      </c>
      <c r="L892" s="19" t="n"/>
      <c r="M892" s="19" t="n"/>
      <c r="N892" s="18">
        <f>IF(ISNUMBER($F892),($F892-IF(ISNUMBER($AM892),$AM892,0))*(1-IF(ISNUMBER($J892),$J892,0)),"")</f>
        <v/>
      </c>
      <c r="O892" s="15" t="inlineStr">
        <is>
          <t>Watermelon-Mint</t>
        </is>
      </c>
      <c r="P892" s="16" t="n">
        <v>0</v>
      </c>
      <c r="Q892" s="16" t="n">
        <v>0</v>
      </c>
      <c r="R892" s="15" t="inlineStr">
        <is>
          <t>Not listed</t>
        </is>
      </c>
      <c r="S892" s="16" t="n">
        <v>0</v>
      </c>
      <c r="T892" s="16" t="n">
        <v>0</v>
      </c>
      <c r="U892" s="15" t="inlineStr">
        <is>
          <t>None</t>
        </is>
      </c>
      <c r="V892" s="15" t="inlineStr">
        <is>
          <t>Vapor-distilled sparkling water w/ electrolytes added</t>
        </is>
      </c>
      <c r="W892" s="19" t="n"/>
      <c r="X892" s="19" t="n"/>
      <c r="Y892" s="19" t="n"/>
      <c r="Z892" s="19" t="n"/>
      <c r="AA892" s="15" t="inlineStr">
        <is>
          <t>Medium</t>
        </is>
      </c>
      <c r="AB892" s="15" t="inlineStr">
        <is>
          <t>Premium water brand</t>
        </is>
      </c>
      <c r="AC892" s="15" t="inlineStr">
        <is>
          <t>Premium distilled sparkling water</t>
        </is>
      </c>
      <c r="AD892" s="15" t="inlineStr">
        <is>
          <t>Premium water brand cachet.</t>
        </is>
      </c>
      <c r="AE892" s="19" t="n"/>
      <c r="AF892" s="21">
        <f>IF(AND(ISNUMBER($P892),ISNUMBER($AL892),$AL892&lt;&gt;0),ROUND($P892/$AL892*100,1),"")</f>
        <v/>
      </c>
      <c r="AG892" s="22">
        <f>IF(AND(ISNUMBER($S892),ISNUMBER($AL892),$AL892&lt;&gt;0),ROUND($S892/$AL892*100,2),"")</f>
        <v/>
      </c>
      <c r="AH892" s="21">
        <f>IF(AND(ISNUMBER($Q892),ISNUMBER($AL892),$AL892&lt;&gt;0),ROUND($Q892/$AL892*100,1),"")</f>
        <v/>
      </c>
      <c r="AI892" s="16">
        <f>IF(ISNUMBER($S892),IF($S892&lt;=1,"Yes","No"),"n/a")</f>
        <v/>
      </c>
      <c r="AJ892" s="16">
        <f>IF(ISNUMBER($S892),ROUND(MAX(0,MIN(100,100-$S892*2.5-IF(ISNUMBER($T892),$T892,0)*0.12+IF($S892&lt;=1,12,0))),0),"")</f>
        <v/>
      </c>
      <c r="AK892" s="16">
        <f>IF(ISNUMBER($Q892),IF($Q892&gt;=100,20,IF($Q892&gt;=30,10,0)),0)+IF(ISNUMBER($R892),IF($R892&gt;=100,20,0),0)+IF(ISNUMBER($P892),IF($P892&gt;=150,20,IF($P892&gt;=50,12,5)),0)+IF(ISNUMBER($S892),IF($S892&lt;=1,15,0),0)</f>
        <v/>
      </c>
      <c r="AL892" s="16" t="n">
        <v>591</v>
      </c>
      <c r="AM892" s="17" t="n"/>
      <c r="AN892" s="15" t="inlineStr">
        <is>
          <t>Secondary/approx; NOT verified on Amazon.ca</t>
        </is>
      </c>
      <c r="AO892" s="15" t="inlineStr">
        <is>
          <t>BLANK -&gt; requires live Amazon.ca capture</t>
        </is>
      </c>
      <c r="AP892" s="15" t="inlineStr">
        <is>
          <t>Unverified commercial data</t>
        </is>
      </c>
    </row>
    <row r="893" ht="28" customHeight="1">
      <c r="A893" s="15" t="inlineStr">
        <is>
          <t>Smartwater</t>
        </is>
      </c>
      <c r="B893" s="15" t="inlineStr">
        <is>
          <t>Smartwater Sparkling | Watermelon-Mint | 6-pack 591mL</t>
        </is>
      </c>
      <c r="C893" s="15" t="inlineStr">
        <is>
          <t>5) Sparkling water &amp; soda</t>
        </is>
      </c>
      <c r="D893" s="15" t="inlineStr">
        <is>
          <t>591 mL bottle</t>
        </is>
      </c>
      <c r="E893" s="16" t="n">
        <v>6</v>
      </c>
      <c r="F893" s="17" t="n"/>
      <c r="G893" s="18">
        <f>IF(AND(ISNUMBER($F893),ISNUMBER($E893),$E893&lt;&gt;0),$F893/$E893,"")</f>
        <v/>
      </c>
      <c r="H893" s="18">
        <f>IF(AND(ISNUMBER($F893),ISNUMBER($AL893),ISNUMBER($E893),($AL893*$E893)&lt;&gt;0),$F893/($AL893*$E893)*100,"")</f>
        <v/>
      </c>
      <c r="I893" s="19" t="n"/>
      <c r="J893" s="20" t="n"/>
      <c r="K893" s="18">
        <f>IF(AND(ISNUMBER($F893),ISNUMBER($J893)),$F893*(1-$J893),"")</f>
        <v/>
      </c>
      <c r="L893" s="19" t="n"/>
      <c r="M893" s="19" t="n"/>
      <c r="N893" s="18">
        <f>IF(ISNUMBER($F893),($F893-IF(ISNUMBER($AM893),$AM893,0))*(1-IF(ISNUMBER($J893),$J893,0)),"")</f>
        <v/>
      </c>
      <c r="O893" s="15" t="inlineStr">
        <is>
          <t>Watermelon-Mint</t>
        </is>
      </c>
      <c r="P893" s="16" t="n">
        <v>0</v>
      </c>
      <c r="Q893" s="16" t="n">
        <v>0</v>
      </c>
      <c r="R893" s="15" t="inlineStr">
        <is>
          <t>Not listed</t>
        </is>
      </c>
      <c r="S893" s="16" t="n">
        <v>0</v>
      </c>
      <c r="T893" s="16" t="n">
        <v>0</v>
      </c>
      <c r="U893" s="15" t="inlineStr">
        <is>
          <t>None</t>
        </is>
      </c>
      <c r="V893" s="15" t="inlineStr">
        <is>
          <t>Vapor-distilled sparkling water w/ electrolytes added</t>
        </is>
      </c>
      <c r="W893" s="19" t="n"/>
      <c r="X893" s="19" t="n"/>
      <c r="Y893" s="19" t="n"/>
      <c r="Z893" s="19" t="n"/>
      <c r="AA893" s="15" t="inlineStr">
        <is>
          <t>Medium</t>
        </is>
      </c>
      <c r="AB893" s="15" t="inlineStr">
        <is>
          <t>Premium water brand</t>
        </is>
      </c>
      <c r="AC893" s="15" t="inlineStr">
        <is>
          <t>Premium distilled sparkling water</t>
        </is>
      </c>
      <c r="AD893" s="15" t="inlineStr">
        <is>
          <t>Premium water brand cachet.</t>
        </is>
      </c>
      <c r="AE893" s="19" t="n"/>
      <c r="AF893" s="21">
        <f>IF(AND(ISNUMBER($P893),ISNUMBER($AL893),$AL893&lt;&gt;0),ROUND($P893/$AL893*100,1),"")</f>
        <v/>
      </c>
      <c r="AG893" s="22">
        <f>IF(AND(ISNUMBER($S893),ISNUMBER($AL893),$AL893&lt;&gt;0),ROUND($S893/$AL893*100,2),"")</f>
        <v/>
      </c>
      <c r="AH893" s="21">
        <f>IF(AND(ISNUMBER($Q893),ISNUMBER($AL893),$AL893&lt;&gt;0),ROUND($Q893/$AL893*100,1),"")</f>
        <v/>
      </c>
      <c r="AI893" s="16">
        <f>IF(ISNUMBER($S893),IF($S893&lt;=1,"Yes","No"),"n/a")</f>
        <v/>
      </c>
      <c r="AJ893" s="16">
        <f>IF(ISNUMBER($S893),ROUND(MAX(0,MIN(100,100-$S893*2.5-IF(ISNUMBER($T893),$T893,0)*0.12+IF($S893&lt;=1,12,0))),0),"")</f>
        <v/>
      </c>
      <c r="AK893" s="16">
        <f>IF(ISNUMBER($Q893),IF($Q893&gt;=100,20,IF($Q893&gt;=30,10,0)),0)+IF(ISNUMBER($R893),IF($R893&gt;=100,20,0),0)+IF(ISNUMBER($P893),IF($P893&gt;=150,20,IF($P893&gt;=50,12,5)),0)+IF(ISNUMBER($S893),IF($S893&lt;=1,15,0),0)</f>
        <v/>
      </c>
      <c r="AL893" s="16" t="n">
        <v>591</v>
      </c>
      <c r="AM893" s="17" t="n"/>
      <c r="AN893" s="15" t="inlineStr">
        <is>
          <t>Secondary/approx; NOT verified on Amazon.ca</t>
        </is>
      </c>
      <c r="AO893" s="15" t="inlineStr">
        <is>
          <t>BLANK -&gt; requires live Amazon.ca capture</t>
        </is>
      </c>
      <c r="AP893" s="15" t="inlineStr">
        <is>
          <t>Unverified commercial data</t>
        </is>
      </c>
    </row>
    <row r="894" ht="28" customHeight="1">
      <c r="A894" s="15" t="inlineStr">
        <is>
          <t>Smartwater</t>
        </is>
      </c>
      <c r="B894" s="15" t="inlineStr">
        <is>
          <t>Smartwater Sparkling | Watermelon-Mint | 12-pack 591mL</t>
        </is>
      </c>
      <c r="C894" s="15" t="inlineStr">
        <is>
          <t>5) Sparkling water &amp; soda</t>
        </is>
      </c>
      <c r="D894" s="15" t="inlineStr">
        <is>
          <t>591 mL bottle</t>
        </is>
      </c>
      <c r="E894" s="16" t="n">
        <v>12</v>
      </c>
      <c r="F894" s="17" t="n"/>
      <c r="G894" s="18">
        <f>IF(AND(ISNUMBER($F894),ISNUMBER($E894),$E894&lt;&gt;0),$F894/$E894,"")</f>
        <v/>
      </c>
      <c r="H894" s="18">
        <f>IF(AND(ISNUMBER($F894),ISNUMBER($AL894),ISNUMBER($E894),($AL894*$E894)&lt;&gt;0),$F894/($AL894*$E894)*100,"")</f>
        <v/>
      </c>
      <c r="I894" s="19" t="n"/>
      <c r="J894" s="20" t="n"/>
      <c r="K894" s="18">
        <f>IF(AND(ISNUMBER($F894),ISNUMBER($J894)),$F894*(1-$J894),"")</f>
        <v/>
      </c>
      <c r="L894" s="19" t="n"/>
      <c r="M894" s="19" t="n"/>
      <c r="N894" s="18">
        <f>IF(ISNUMBER($F894),($F894-IF(ISNUMBER($AM894),$AM894,0))*(1-IF(ISNUMBER($J894),$J894,0)),"")</f>
        <v/>
      </c>
      <c r="O894" s="15" t="inlineStr">
        <is>
          <t>Watermelon-Mint</t>
        </is>
      </c>
      <c r="P894" s="16" t="n">
        <v>0</v>
      </c>
      <c r="Q894" s="16" t="n">
        <v>0</v>
      </c>
      <c r="R894" s="15" t="inlineStr">
        <is>
          <t>Not listed</t>
        </is>
      </c>
      <c r="S894" s="16" t="n">
        <v>0</v>
      </c>
      <c r="T894" s="16" t="n">
        <v>0</v>
      </c>
      <c r="U894" s="15" t="inlineStr">
        <is>
          <t>None</t>
        </is>
      </c>
      <c r="V894" s="15" t="inlineStr">
        <is>
          <t>Vapor-distilled sparkling water w/ electrolytes added</t>
        </is>
      </c>
      <c r="W894" s="19" t="n"/>
      <c r="X894" s="19" t="n"/>
      <c r="Y894" s="19" t="n"/>
      <c r="Z894" s="19" t="n"/>
      <c r="AA894" s="15" t="inlineStr">
        <is>
          <t>Medium</t>
        </is>
      </c>
      <c r="AB894" s="15" t="inlineStr">
        <is>
          <t>Premium water brand</t>
        </is>
      </c>
      <c r="AC894" s="15" t="inlineStr">
        <is>
          <t>Premium distilled sparkling water</t>
        </is>
      </c>
      <c r="AD894" s="15" t="inlineStr">
        <is>
          <t>Premium water brand cachet.</t>
        </is>
      </c>
      <c r="AE894" s="19" t="n"/>
      <c r="AF894" s="21">
        <f>IF(AND(ISNUMBER($P894),ISNUMBER($AL894),$AL894&lt;&gt;0),ROUND($P894/$AL894*100,1),"")</f>
        <v/>
      </c>
      <c r="AG894" s="22">
        <f>IF(AND(ISNUMBER($S894),ISNUMBER($AL894),$AL894&lt;&gt;0),ROUND($S894/$AL894*100,2),"")</f>
        <v/>
      </c>
      <c r="AH894" s="21">
        <f>IF(AND(ISNUMBER($Q894),ISNUMBER($AL894),$AL894&lt;&gt;0),ROUND($Q894/$AL894*100,1),"")</f>
        <v/>
      </c>
      <c r="AI894" s="16">
        <f>IF(ISNUMBER($S894),IF($S894&lt;=1,"Yes","No"),"n/a")</f>
        <v/>
      </c>
      <c r="AJ894" s="16">
        <f>IF(ISNUMBER($S894),ROUND(MAX(0,MIN(100,100-$S894*2.5-IF(ISNUMBER($T894),$T894,0)*0.12+IF($S894&lt;=1,12,0))),0),"")</f>
        <v/>
      </c>
      <c r="AK894" s="16">
        <f>IF(ISNUMBER($Q894),IF($Q894&gt;=100,20,IF($Q894&gt;=30,10,0)),0)+IF(ISNUMBER($R894),IF($R894&gt;=100,20,0),0)+IF(ISNUMBER($P894),IF($P894&gt;=150,20,IF($P894&gt;=50,12,5)),0)+IF(ISNUMBER($S894),IF($S894&lt;=1,15,0),0)</f>
        <v/>
      </c>
      <c r="AL894" s="16" t="n">
        <v>591</v>
      </c>
      <c r="AM894" s="17" t="n"/>
      <c r="AN894" s="15" t="inlineStr">
        <is>
          <t>Secondary/approx; NOT verified on Amazon.ca</t>
        </is>
      </c>
      <c r="AO894" s="15" t="inlineStr">
        <is>
          <t>BLANK -&gt; requires live Amazon.ca capture</t>
        </is>
      </c>
      <c r="AP894" s="15" t="inlineStr">
        <is>
          <t>Unverified commercial data</t>
        </is>
      </c>
    </row>
    <row r="895" ht="28" customHeight="1">
      <c r="A895" s="15" t="inlineStr">
        <is>
          <t>Smartwater</t>
        </is>
      </c>
      <c r="B895" s="15" t="inlineStr">
        <is>
          <t>Smartwater Sparkling | Watermelon-Mint | 24-pack 591mL</t>
        </is>
      </c>
      <c r="C895" s="15" t="inlineStr">
        <is>
          <t>5) Sparkling water &amp; soda</t>
        </is>
      </c>
      <c r="D895" s="15" t="inlineStr">
        <is>
          <t>591 mL bottle</t>
        </is>
      </c>
      <c r="E895" s="16" t="n">
        <v>24</v>
      </c>
      <c r="F895" s="17" t="n"/>
      <c r="G895" s="18">
        <f>IF(AND(ISNUMBER($F895),ISNUMBER($E895),$E895&lt;&gt;0),$F895/$E895,"")</f>
        <v/>
      </c>
      <c r="H895" s="18">
        <f>IF(AND(ISNUMBER($F895),ISNUMBER($AL895),ISNUMBER($E895),($AL895*$E895)&lt;&gt;0),$F895/($AL895*$E895)*100,"")</f>
        <v/>
      </c>
      <c r="I895" s="19" t="n"/>
      <c r="J895" s="20" t="n"/>
      <c r="K895" s="18">
        <f>IF(AND(ISNUMBER($F895),ISNUMBER($J895)),$F895*(1-$J895),"")</f>
        <v/>
      </c>
      <c r="L895" s="19" t="n"/>
      <c r="M895" s="19" t="n"/>
      <c r="N895" s="18">
        <f>IF(ISNUMBER($F895),($F895-IF(ISNUMBER($AM895),$AM895,0))*(1-IF(ISNUMBER($J895),$J895,0)),"")</f>
        <v/>
      </c>
      <c r="O895" s="15" t="inlineStr">
        <is>
          <t>Watermelon-Mint</t>
        </is>
      </c>
      <c r="P895" s="16" t="n">
        <v>0</v>
      </c>
      <c r="Q895" s="16" t="n">
        <v>0</v>
      </c>
      <c r="R895" s="15" t="inlineStr">
        <is>
          <t>Not listed</t>
        </is>
      </c>
      <c r="S895" s="16" t="n">
        <v>0</v>
      </c>
      <c r="T895" s="16" t="n">
        <v>0</v>
      </c>
      <c r="U895" s="15" t="inlineStr">
        <is>
          <t>None</t>
        </is>
      </c>
      <c r="V895" s="15" t="inlineStr">
        <is>
          <t>Vapor-distilled sparkling water w/ electrolytes added</t>
        </is>
      </c>
      <c r="W895" s="19" t="n"/>
      <c r="X895" s="19" t="n"/>
      <c r="Y895" s="19" t="n"/>
      <c r="Z895" s="19" t="n"/>
      <c r="AA895" s="15" t="inlineStr">
        <is>
          <t>Medium</t>
        </is>
      </c>
      <c r="AB895" s="15" t="inlineStr">
        <is>
          <t>Premium water brand</t>
        </is>
      </c>
      <c r="AC895" s="15" t="inlineStr">
        <is>
          <t>Premium distilled sparkling water</t>
        </is>
      </c>
      <c r="AD895" s="15" t="inlineStr">
        <is>
          <t>Premium water brand cachet.</t>
        </is>
      </c>
      <c r="AE895" s="19" t="n"/>
      <c r="AF895" s="21">
        <f>IF(AND(ISNUMBER($P895),ISNUMBER($AL895),$AL895&lt;&gt;0),ROUND($P895/$AL895*100,1),"")</f>
        <v/>
      </c>
      <c r="AG895" s="22">
        <f>IF(AND(ISNUMBER($S895),ISNUMBER($AL895),$AL895&lt;&gt;0),ROUND($S895/$AL895*100,2),"")</f>
        <v/>
      </c>
      <c r="AH895" s="21">
        <f>IF(AND(ISNUMBER($Q895),ISNUMBER($AL895),$AL895&lt;&gt;0),ROUND($Q895/$AL895*100,1),"")</f>
        <v/>
      </c>
      <c r="AI895" s="16">
        <f>IF(ISNUMBER($S895),IF($S895&lt;=1,"Yes","No"),"n/a")</f>
        <v/>
      </c>
      <c r="AJ895" s="16">
        <f>IF(ISNUMBER($S895),ROUND(MAX(0,MIN(100,100-$S895*2.5-IF(ISNUMBER($T895),$T895,0)*0.12+IF($S895&lt;=1,12,0))),0),"")</f>
        <v/>
      </c>
      <c r="AK895" s="16">
        <f>IF(ISNUMBER($Q895),IF($Q895&gt;=100,20,IF($Q895&gt;=30,10,0)),0)+IF(ISNUMBER($R895),IF($R895&gt;=100,20,0),0)+IF(ISNUMBER($P895),IF($P895&gt;=150,20,IF($P895&gt;=50,12,5)),0)+IF(ISNUMBER($S895),IF($S895&lt;=1,15,0),0)</f>
        <v/>
      </c>
      <c r="AL895" s="16" t="n">
        <v>591</v>
      </c>
      <c r="AM895" s="17" t="n"/>
      <c r="AN895" s="15" t="inlineStr">
        <is>
          <t>Secondary/approx; NOT verified on Amazon.ca</t>
        </is>
      </c>
      <c r="AO895" s="15" t="inlineStr">
        <is>
          <t>BLANK -&gt; requires live Amazon.ca capture</t>
        </is>
      </c>
      <c r="AP895" s="15" t="inlineStr">
        <is>
          <t>Unverified commercial data</t>
        </is>
      </c>
    </row>
  </sheetData>
  <conditionalFormatting sqref="S2:S89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895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895">
    <cfRule type="dataBar" priority="3">
      <dataBar>
        <cfvo type="num" val="0"/>
        <cfvo type="num" val="100"/>
        <color rgb="0063BE7B"/>
      </dataBar>
    </cfRule>
  </conditionalFormatting>
  <conditionalFormatting sqref="AK2:AK895">
    <cfRule type="dataBar" priority="4">
      <dataBar>
        <cfvo type="num" val="0"/>
        <cfvo type="num" val="75"/>
        <color rgb="008FAADC"/>
      </dataBar>
    </cfRule>
  </conditionalFormatting>
  <conditionalFormatting sqref="AP2:AP895">
    <cfRule type="expression" priority="5" dxfId="0">
      <formula>ISBLANK($F2)</formula>
    </cfRule>
  </conditionalFormatting>
  <dataValidations count="1">
    <dataValidation sqref="I2:I89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966CC"/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</cols>
  <sheetData>
    <row r="1" ht="42" customHeight="1">
      <c r="A1" s="13" t="inlineStr">
        <is>
          <t>Brand</t>
        </is>
      </c>
      <c r="B1" s="13" t="inlineStr">
        <is>
          <t># SKUs in file</t>
        </is>
      </c>
      <c r="C1" s="13" t="inlineStr">
        <is>
          <t>Categories played</t>
        </is>
      </c>
      <c r="D1" s="13" t="inlineStr">
        <is>
          <t>Avg caffeine (mg)</t>
        </is>
      </c>
      <c r="E1" s="13" t="inlineStr">
        <is>
          <t>Avg sugar (g)</t>
        </is>
      </c>
      <c r="F1" s="13" t="inlineStr">
        <is>
          <t>Min sugar (g)</t>
        </is>
      </c>
      <c r="G1" s="13" t="inlineStr">
        <is>
          <t>Avg Health Score</t>
        </is>
      </c>
      <c r="H1" s="13" t="inlineStr">
        <is>
          <t>Avg Functional Score</t>
        </is>
      </c>
      <c r="I1" s="13" t="inlineStr">
        <is>
          <t>Velocity (typical)</t>
        </is>
      </c>
    </row>
    <row r="2" ht="26" customHeight="1">
      <c r="A2" s="23" t="inlineStr">
        <is>
          <t>Gatorade</t>
        </is>
      </c>
      <c r="B2" s="15" t="n">
        <v>92</v>
      </c>
      <c r="C2" s="15" t="inlineStr">
        <is>
          <t>2)</t>
        </is>
      </c>
      <c r="D2" s="15" t="n">
        <v>0</v>
      </c>
      <c r="E2" s="15" t="n">
        <v>10.6</v>
      </c>
      <c r="F2" s="15" t="n">
        <v>0</v>
      </c>
      <c r="G2" s="15" t="n">
        <v>68.59999999999999</v>
      </c>
      <c r="H2" s="15" t="n">
        <v>35</v>
      </c>
      <c r="I2" s="15" t="inlineStr">
        <is>
          <t>Very High</t>
        </is>
      </c>
    </row>
    <row r="3" ht="26" customHeight="1">
      <c r="A3" s="23" t="inlineStr">
        <is>
          <t>Zevia</t>
        </is>
      </c>
      <c r="B3" s="15" t="n">
        <v>66</v>
      </c>
      <c r="C3" s="15" t="inlineStr">
        <is>
          <t>4), 5)</t>
        </is>
      </c>
      <c r="D3" s="15" t="n">
        <v>60</v>
      </c>
      <c r="E3" s="15" t="n">
        <v>0</v>
      </c>
      <c r="F3" s="15" t="n">
        <v>0</v>
      </c>
      <c r="G3" s="15" t="n">
        <v>100</v>
      </c>
      <c r="H3" s="15" t="n">
        <v>23.5</v>
      </c>
      <c r="I3" s="15" t="inlineStr">
        <is>
          <t>Medium</t>
        </is>
      </c>
    </row>
    <row r="4" ht="26" customHeight="1">
      <c r="A4" s="23" t="inlineStr">
        <is>
          <t>Prime</t>
        </is>
      </c>
      <c r="B4" s="15" t="n">
        <v>60</v>
      </c>
      <c r="C4" s="15" t="inlineStr">
        <is>
          <t>2), 4)</t>
        </is>
      </c>
      <c r="D4" s="15" t="n">
        <v>100</v>
      </c>
      <c r="E4" s="15" t="n">
        <v>0</v>
      </c>
      <c r="F4" s="15" t="n">
        <v>0</v>
      </c>
      <c r="G4" s="15" t="n">
        <v>100</v>
      </c>
      <c r="H4" s="15" t="n">
        <v>37.5</v>
      </c>
      <c r="I4" s="15" t="inlineStr">
        <is>
          <t>High</t>
        </is>
      </c>
    </row>
    <row r="5" ht="26" customHeight="1">
      <c r="A5" s="23" t="inlineStr">
        <is>
          <t>Celsius</t>
        </is>
      </c>
      <c r="B5" s="15" t="n">
        <v>56</v>
      </c>
      <c r="C5" s="15" t="inlineStr">
        <is>
          <t>4)</t>
        </is>
      </c>
      <c r="D5" s="15" t="n">
        <v>235</v>
      </c>
      <c r="E5" s="15" t="n">
        <v>0</v>
      </c>
      <c r="F5" s="15" t="n">
        <v>0</v>
      </c>
      <c r="G5" s="15" t="n">
        <v>100</v>
      </c>
      <c r="H5" s="15" t="n">
        <v>35</v>
      </c>
      <c r="I5" s="15" t="inlineStr">
        <is>
          <t>Very High</t>
        </is>
      </c>
    </row>
    <row r="6" ht="26" customHeight="1">
      <c r="A6" s="23" t="inlineStr">
        <is>
          <t>Sparkling Ice</t>
        </is>
      </c>
      <c r="B6" s="15" t="n">
        <v>55</v>
      </c>
      <c r="C6" s="15" t="inlineStr">
        <is>
          <t>1)</t>
        </is>
      </c>
      <c r="D6" s="15" t="n">
        <v>35</v>
      </c>
      <c r="E6" s="15" t="n">
        <v>0</v>
      </c>
      <c r="F6" s="15" t="n">
        <v>0</v>
      </c>
      <c r="G6" s="15" t="n">
        <v>100</v>
      </c>
      <c r="H6" s="15" t="n">
        <v>23.5</v>
      </c>
      <c r="I6" s="15" t="inlineStr">
        <is>
          <t>High</t>
        </is>
      </c>
    </row>
    <row r="7" ht="26" customHeight="1">
      <c r="A7" s="23" t="inlineStr">
        <is>
          <t>OLIPOP</t>
        </is>
      </c>
      <c r="B7" s="15" t="n">
        <v>54</v>
      </c>
      <c r="C7" s="15" t="inlineStr">
        <is>
          <t>3)</t>
        </is>
      </c>
      <c r="D7" s="15" t="n">
        <v>0</v>
      </c>
      <c r="E7" s="15" t="n">
        <v>4</v>
      </c>
      <c r="F7" s="15" t="n">
        <v>4</v>
      </c>
      <c r="G7" s="15" t="n">
        <v>85</v>
      </c>
      <c r="H7" s="15" t="n">
        <v>15</v>
      </c>
      <c r="I7" s="15" t="inlineStr">
        <is>
          <t>Very High</t>
        </is>
      </c>
    </row>
    <row r="8" ht="26" customHeight="1">
      <c r="A8" s="23" t="inlineStr">
        <is>
          <t>Monster</t>
        </is>
      </c>
      <c r="B8" s="15" t="n">
        <v>50</v>
      </c>
      <c r="C8" s="15" t="inlineStr">
        <is>
          <t>4)</t>
        </is>
      </c>
      <c r="D8" s="15" t="n">
        <v>162.7</v>
      </c>
      <c r="E8" s="15" t="n">
        <v>28.7</v>
      </c>
      <c r="F8" s="15" t="n">
        <v>0</v>
      </c>
      <c r="G8" s="15" t="n">
        <v>33.3</v>
      </c>
      <c r="H8" s="15" t="n">
        <v>42.3</v>
      </c>
      <c r="I8" s="15" t="inlineStr">
        <is>
          <t>Very High</t>
        </is>
      </c>
    </row>
    <row r="9" ht="26" customHeight="1">
      <c r="A9" s="23" t="inlineStr">
        <is>
          <t>Starbucks</t>
        </is>
      </c>
      <c r="B9" s="15" t="n">
        <v>50</v>
      </c>
      <c r="C9" s="15" t="inlineStr">
        <is>
          <t>4)</t>
        </is>
      </c>
      <c r="D9" s="15" t="n">
        <v>112.5</v>
      </c>
      <c r="E9" s="15" t="n">
        <v>30</v>
      </c>
      <c r="F9" s="15" t="n">
        <v>29</v>
      </c>
      <c r="G9" s="15" t="n">
        <v>1</v>
      </c>
      <c r="H9" s="15" t="n">
        <v>27</v>
      </c>
      <c r="I9" s="15" t="inlineStr">
        <is>
          <t>High</t>
        </is>
      </c>
    </row>
    <row r="10" ht="26" customHeight="1">
      <c r="A10" s="23" t="inlineStr">
        <is>
          <t>LaCroix</t>
        </is>
      </c>
      <c r="B10" s="15" t="n">
        <v>48</v>
      </c>
      <c r="C10" s="15" t="inlineStr">
        <is>
          <t>5)</t>
        </is>
      </c>
      <c r="D10" s="15" t="n">
        <v>0</v>
      </c>
      <c r="E10" s="15" t="n">
        <v>0</v>
      </c>
      <c r="F10" s="15" t="n">
        <v>0</v>
      </c>
      <c r="G10" s="15" t="n">
        <v>100</v>
      </c>
      <c r="H10" s="15" t="n">
        <v>20</v>
      </c>
      <c r="I10" s="15" t="inlineStr">
        <is>
          <t>Very High</t>
        </is>
      </c>
    </row>
    <row r="11" ht="26" customHeight="1">
      <c r="A11" s="23" t="inlineStr">
        <is>
          <t>Poppi</t>
        </is>
      </c>
      <c r="B11" s="15" t="n">
        <v>48</v>
      </c>
      <c r="C11" s="15" t="inlineStr">
        <is>
          <t>3)</t>
        </is>
      </c>
      <c r="D11" s="15" t="n">
        <v>0</v>
      </c>
      <c r="E11" s="15" t="n">
        <v>5</v>
      </c>
      <c r="F11" s="15" t="n">
        <v>5</v>
      </c>
      <c r="G11" s="15" t="n">
        <v>84</v>
      </c>
      <c r="H11" s="15" t="n">
        <v>5</v>
      </c>
      <c r="I11" s="15" t="inlineStr">
        <is>
          <t>Very High</t>
        </is>
      </c>
    </row>
    <row r="12" ht="26" customHeight="1">
      <c r="A12" s="23" t="inlineStr">
        <is>
          <t>Spindrift</t>
        </is>
      </c>
      <c r="B12" s="15" t="n">
        <v>48</v>
      </c>
      <c r="C12" s="15" t="inlineStr">
        <is>
          <t>5)</t>
        </is>
      </c>
      <c r="D12" s="15" t="n">
        <v>0</v>
      </c>
      <c r="E12" s="15" t="n">
        <v>2</v>
      </c>
      <c r="F12" s="15" t="n">
        <v>2</v>
      </c>
      <c r="G12" s="15" t="n">
        <v>94</v>
      </c>
      <c r="H12" s="15" t="n">
        <v>5</v>
      </c>
      <c r="I12" s="15" t="inlineStr">
        <is>
          <t>High</t>
        </is>
      </c>
    </row>
    <row r="13" ht="26" customHeight="1">
      <c r="A13" s="23" t="inlineStr">
        <is>
          <t>bubly</t>
        </is>
      </c>
      <c r="B13" s="15" t="n">
        <v>48</v>
      </c>
      <c r="C13" s="15" t="inlineStr">
        <is>
          <t>5)</t>
        </is>
      </c>
      <c r="D13" s="15" t="n">
        <v>0</v>
      </c>
      <c r="E13" s="15" t="n">
        <v>0</v>
      </c>
      <c r="F13" s="15" t="n">
        <v>0</v>
      </c>
      <c r="G13" s="15" t="n">
        <v>100</v>
      </c>
      <c r="H13" s="15" t="n">
        <v>20</v>
      </c>
      <c r="I13" s="15" t="inlineStr">
        <is>
          <t>Very High</t>
        </is>
      </c>
    </row>
    <row r="14" ht="26" customHeight="1">
      <c r="A14" s="23" t="inlineStr">
        <is>
          <t>BODYARMOR</t>
        </is>
      </c>
      <c r="B14" s="15" t="n">
        <v>45</v>
      </c>
      <c r="C14" s="15" t="inlineStr">
        <is>
          <t>2)</t>
        </is>
      </c>
      <c r="D14" s="15" t="n">
        <v>0</v>
      </c>
      <c r="E14" s="15" t="n">
        <v>12</v>
      </c>
      <c r="F14" s="15" t="n">
        <v>3</v>
      </c>
      <c r="G14" s="15" t="n">
        <v>63.5</v>
      </c>
      <c r="H14" s="15" t="n">
        <v>35</v>
      </c>
      <c r="I14" s="15" t="inlineStr">
        <is>
          <t>High</t>
        </is>
      </c>
    </row>
    <row r="15" ht="26" customHeight="1">
      <c r="A15" s="23" t="inlineStr">
        <is>
          <t>Waterloo</t>
        </is>
      </c>
      <c r="B15" s="15" t="n">
        <v>42</v>
      </c>
      <c r="C15" s="15" t="inlineStr">
        <is>
          <t>5)</t>
        </is>
      </c>
      <c r="D15" s="15" t="n">
        <v>0</v>
      </c>
      <c r="E15" s="15" t="n">
        <v>0</v>
      </c>
      <c r="F15" s="15" t="n">
        <v>0</v>
      </c>
      <c r="G15" s="15" t="n">
        <v>100</v>
      </c>
      <c r="H15" s="15" t="n">
        <v>20</v>
      </c>
      <c r="I15" s="15" t="inlineStr">
        <is>
          <t>Medium</t>
        </is>
      </c>
    </row>
    <row r="16" ht="26" customHeight="1">
      <c r="A16" s="23" t="inlineStr">
        <is>
          <t>Red Bull</t>
        </is>
      </c>
      <c r="B16" s="15" t="n">
        <v>40</v>
      </c>
      <c r="C16" s="15" t="inlineStr">
        <is>
          <t>4)</t>
        </is>
      </c>
      <c r="D16" s="15" t="n">
        <v>80</v>
      </c>
      <c r="E16" s="15" t="n">
        <v>18</v>
      </c>
      <c r="F16" s="15" t="n">
        <v>0</v>
      </c>
      <c r="G16" s="15" t="n">
        <v>46</v>
      </c>
      <c r="H16" s="15" t="n">
        <v>37</v>
      </c>
      <c r="I16" s="15" t="inlineStr">
        <is>
          <t>Very High</t>
        </is>
      </c>
    </row>
    <row r="17" ht="26" customHeight="1">
      <c r="A17" s="23" t="inlineStr">
        <is>
          <t>Alani Nu</t>
        </is>
      </c>
      <c r="B17" s="15" t="n">
        <v>36</v>
      </c>
      <c r="C17" s="15" t="inlineStr">
        <is>
          <t>4)</t>
        </is>
      </c>
      <c r="D17" s="15" t="n">
        <v>200</v>
      </c>
      <c r="E17" s="15" t="n">
        <v>0</v>
      </c>
      <c r="F17" s="15" t="n">
        <v>0</v>
      </c>
      <c r="G17" s="15" t="n">
        <v>100</v>
      </c>
      <c r="H17" s="15" t="n">
        <v>45</v>
      </c>
      <c r="I17" s="15" t="inlineStr">
        <is>
          <t>High</t>
        </is>
      </c>
    </row>
    <row r="18" ht="26" customHeight="1">
      <c r="A18" s="23" t="inlineStr">
        <is>
          <t>Montellier</t>
        </is>
      </c>
      <c r="B18" s="15" t="n">
        <v>36</v>
      </c>
      <c r="C18" s="15" t="inlineStr">
        <is>
          <t>5)</t>
        </is>
      </c>
      <c r="D18" s="15" t="n">
        <v>0</v>
      </c>
      <c r="E18" s="15" t="n">
        <v>0</v>
      </c>
      <c r="F18" s="15" t="n">
        <v>0</v>
      </c>
      <c r="G18" s="15" t="n">
        <v>100</v>
      </c>
      <c r="H18" s="15" t="n">
        <v>20</v>
      </c>
      <c r="I18" s="15" t="inlineStr">
        <is>
          <t>Medium</t>
        </is>
      </c>
    </row>
    <row r="19" ht="26" customHeight="1">
      <c r="A19" s="23" t="inlineStr">
        <is>
          <t>Pepsi</t>
        </is>
      </c>
      <c r="B19" s="15" t="n">
        <v>36</v>
      </c>
      <c r="C19" s="15" t="inlineStr">
        <is>
          <t>5)</t>
        </is>
      </c>
      <c r="D19" s="15" t="n">
        <v>53.5</v>
      </c>
      <c r="E19" s="15" t="n">
        <v>20.5</v>
      </c>
      <c r="F19" s="15" t="n">
        <v>0</v>
      </c>
      <c r="G19" s="15" t="n">
        <v>50</v>
      </c>
      <c r="H19" s="15" t="n">
        <v>26</v>
      </c>
      <c r="I19" s="15" t="inlineStr">
        <is>
          <t>Very High</t>
        </is>
      </c>
    </row>
    <row r="20" ht="26" customHeight="1">
      <c r="A20" s="23" t="inlineStr">
        <is>
          <t>Perrier</t>
        </is>
      </c>
      <c r="B20" s="15" t="n">
        <v>36</v>
      </c>
      <c r="C20" s="15" t="inlineStr">
        <is>
          <t>5)</t>
        </is>
      </c>
      <c r="D20" s="15" t="n">
        <v>0</v>
      </c>
      <c r="E20" s="15" t="n">
        <v>0</v>
      </c>
      <c r="F20" s="15" t="n">
        <v>0</v>
      </c>
      <c r="G20" s="15" t="n">
        <v>100</v>
      </c>
      <c r="H20" s="15" t="n">
        <v>20</v>
      </c>
      <c r="I20" s="15" t="inlineStr">
        <is>
          <t>High</t>
        </is>
      </c>
    </row>
    <row r="21" ht="26" customHeight="1">
      <c r="A21" s="23" t="inlineStr">
        <is>
          <t>Phocus</t>
        </is>
      </c>
      <c r="B21" s="15" t="n">
        <v>36</v>
      </c>
      <c r="C21" s="15" t="inlineStr">
        <is>
          <t>1)</t>
        </is>
      </c>
      <c r="D21" s="15" t="n">
        <v>75</v>
      </c>
      <c r="E21" s="15" t="n">
        <v>0</v>
      </c>
      <c r="F21" s="15" t="n">
        <v>0</v>
      </c>
      <c r="G21" s="15" t="n">
        <v>100</v>
      </c>
      <c r="H21" s="15" t="n">
        <v>27</v>
      </c>
      <c r="I21" s="15" t="inlineStr">
        <is>
          <t>Medium</t>
        </is>
      </c>
    </row>
    <row r="22" ht="26" customHeight="1">
      <c r="A22" s="23" t="inlineStr">
        <is>
          <t>Polar</t>
        </is>
      </c>
      <c r="B22" s="15" t="n">
        <v>36</v>
      </c>
      <c r="C22" s="15" t="inlineStr">
        <is>
          <t>5)</t>
        </is>
      </c>
      <c r="D22" s="15" t="n">
        <v>0</v>
      </c>
      <c r="E22" s="15" t="n">
        <v>0</v>
      </c>
      <c r="F22" s="15" t="n">
        <v>0</v>
      </c>
      <c r="G22" s="15" t="n">
        <v>100</v>
      </c>
      <c r="H22" s="15" t="n">
        <v>20</v>
      </c>
      <c r="I22" s="15" t="inlineStr">
        <is>
          <t>Medium</t>
        </is>
      </c>
    </row>
    <row r="23" ht="26" customHeight="1">
      <c r="A23" s="23" t="inlineStr">
        <is>
          <t>Powerade</t>
        </is>
      </c>
      <c r="B23" s="15" t="n">
        <v>36</v>
      </c>
      <c r="C23" s="15" t="inlineStr">
        <is>
          <t>2)</t>
        </is>
      </c>
      <c r="D23" s="15" t="n">
        <v>0</v>
      </c>
      <c r="E23" s="15" t="n">
        <v>17.5</v>
      </c>
      <c r="F23" s="15" t="n">
        <v>0</v>
      </c>
      <c r="G23" s="15" t="n">
        <v>50</v>
      </c>
      <c r="H23" s="15" t="n">
        <v>32.5</v>
      </c>
      <c r="I23" s="15" t="inlineStr">
        <is>
          <t>High</t>
        </is>
      </c>
    </row>
    <row r="24" ht="26" customHeight="1">
      <c r="A24" s="23" t="inlineStr">
        <is>
          <t>San Pellegrino</t>
        </is>
      </c>
      <c r="B24" s="15" t="n">
        <v>35</v>
      </c>
      <c r="C24" s="15" t="inlineStr">
        <is>
          <t>5)</t>
        </is>
      </c>
      <c r="D24" s="15" t="n">
        <v>0</v>
      </c>
      <c r="E24" s="15" t="n">
        <v>8</v>
      </c>
      <c r="F24" s="15" t="n">
        <v>0</v>
      </c>
      <c r="G24" s="15" t="n">
        <v>76</v>
      </c>
      <c r="H24" s="15" t="n">
        <v>17.5</v>
      </c>
      <c r="I24" s="15" t="inlineStr">
        <is>
          <t>High</t>
        </is>
      </c>
    </row>
    <row r="25" ht="26" customHeight="1">
      <c r="A25" s="23" t="inlineStr">
        <is>
          <t>vitaminwater</t>
        </is>
      </c>
      <c r="B25" s="15" t="n">
        <v>32</v>
      </c>
      <c r="C25" s="15" t="inlineStr">
        <is>
          <t>3)</t>
        </is>
      </c>
      <c r="D25" s="15" t="n">
        <v>25</v>
      </c>
      <c r="E25" s="15" t="n">
        <v>13.5</v>
      </c>
      <c r="F25" s="15" t="n">
        <v>0</v>
      </c>
      <c r="G25" s="15" t="n">
        <v>59</v>
      </c>
      <c r="H25" s="15" t="n">
        <v>16</v>
      </c>
      <c r="I25" s="15" t="inlineStr">
        <is>
          <t>High</t>
        </is>
      </c>
    </row>
    <row r="26" ht="26" customHeight="1">
      <c r="A26" s="23" t="inlineStr">
        <is>
          <t>Aura Bora</t>
        </is>
      </c>
      <c r="B26" s="15" t="n">
        <v>30</v>
      </c>
      <c r="C26" s="15" t="inlineStr">
        <is>
          <t>1)</t>
        </is>
      </c>
      <c r="D26" s="15" t="n">
        <v>0</v>
      </c>
      <c r="E26" s="15" t="n">
        <v>0</v>
      </c>
      <c r="F26" s="15" t="n">
        <v>0</v>
      </c>
      <c r="G26" s="15" t="n">
        <v>100</v>
      </c>
      <c r="H26" s="15" t="n">
        <v>20</v>
      </c>
      <c r="I26" s="15" t="inlineStr">
        <is>
          <t>Low</t>
        </is>
      </c>
    </row>
    <row r="27" ht="26" customHeight="1">
      <c r="A27" s="23" t="inlineStr">
        <is>
          <t>Culture Pop</t>
        </is>
      </c>
      <c r="B27" s="15" t="n">
        <v>30</v>
      </c>
      <c r="C27" s="15" t="inlineStr">
        <is>
          <t>3)</t>
        </is>
      </c>
      <c r="D27" s="15" t="n">
        <v>0</v>
      </c>
      <c r="E27" s="15" t="n">
        <v>9</v>
      </c>
      <c r="F27" s="15" t="n">
        <v>9</v>
      </c>
      <c r="G27" s="15" t="n">
        <v>73</v>
      </c>
      <c r="H27" s="15" t="n">
        <v>5</v>
      </c>
      <c r="I27" s="15" t="inlineStr">
        <is>
          <t>Medium</t>
        </is>
      </c>
    </row>
    <row r="28" ht="26" customHeight="1">
      <c r="A28" s="23" t="inlineStr">
        <is>
          <t>De La Calle</t>
        </is>
      </c>
      <c r="B28" s="15" t="n">
        <v>30</v>
      </c>
      <c r="C28" s="15" t="inlineStr">
        <is>
          <t>3)</t>
        </is>
      </c>
      <c r="D28" s="15" t="n">
        <v>0</v>
      </c>
      <c r="E28" s="15" t="n">
        <v>6</v>
      </c>
      <c r="F28" s="15" t="n">
        <v>6</v>
      </c>
      <c r="G28" s="15" t="n">
        <v>80</v>
      </c>
      <c r="H28" s="15" t="n">
        <v>5</v>
      </c>
      <c r="I28" s="15" t="inlineStr">
        <is>
          <t>Low</t>
        </is>
      </c>
    </row>
    <row r="29" ht="26" customHeight="1">
      <c r="A29" s="23" t="inlineStr">
        <is>
          <t>Hint</t>
        </is>
      </c>
      <c r="B29" s="15" t="n">
        <v>30</v>
      </c>
      <c r="C29" s="15" t="inlineStr">
        <is>
          <t>3)</t>
        </is>
      </c>
      <c r="D29" s="15" t="n">
        <v>0</v>
      </c>
      <c r="E29" s="15" t="n">
        <v>0</v>
      </c>
      <c r="F29" s="15" t="n">
        <v>0</v>
      </c>
      <c r="G29" s="15" t="n">
        <v>100</v>
      </c>
      <c r="H29" s="15" t="n">
        <v>20</v>
      </c>
      <c r="I29" s="15" t="inlineStr">
        <is>
          <t>Medium</t>
        </is>
      </c>
    </row>
    <row r="30" ht="26" customHeight="1">
      <c r="A30" s="23" t="inlineStr">
        <is>
          <t>La Colombe</t>
        </is>
      </c>
      <c r="B30" s="15" t="n">
        <v>30</v>
      </c>
      <c r="C30" s="15" t="inlineStr">
        <is>
          <t>4)</t>
        </is>
      </c>
      <c r="D30" s="15" t="n">
        <v>120</v>
      </c>
      <c r="E30" s="15" t="n">
        <v>14</v>
      </c>
      <c r="F30" s="15" t="n">
        <v>14</v>
      </c>
      <c r="G30" s="15" t="n">
        <v>52</v>
      </c>
      <c r="H30" s="15" t="n">
        <v>22</v>
      </c>
      <c r="I30" s="15" t="inlineStr">
        <is>
          <t>Medium</t>
        </is>
      </c>
    </row>
    <row r="31" ht="26" customHeight="1">
      <c r="A31" s="23" t="inlineStr">
        <is>
          <t>Lemon Perfect</t>
        </is>
      </c>
      <c r="B31" s="15" t="n">
        <v>30</v>
      </c>
      <c r="C31" s="15" t="inlineStr">
        <is>
          <t>3)</t>
        </is>
      </c>
      <c r="D31" s="15" t="n">
        <v>0</v>
      </c>
      <c r="E31" s="15" t="n">
        <v>1</v>
      </c>
      <c r="F31" s="15" t="n">
        <v>1</v>
      </c>
      <c r="G31" s="15" t="n">
        <v>100</v>
      </c>
      <c r="H31" s="15" t="n">
        <v>20</v>
      </c>
      <c r="I31" s="15" t="inlineStr">
        <is>
          <t>Low</t>
        </is>
      </c>
    </row>
    <row r="32" ht="26" customHeight="1">
      <c r="A32" s="23" t="inlineStr">
        <is>
          <t>Liquid Death</t>
        </is>
      </c>
      <c r="B32" s="15" t="n">
        <v>30</v>
      </c>
      <c r="C32" s="15" t="inlineStr">
        <is>
          <t>5)</t>
        </is>
      </c>
      <c r="D32" s="15" t="n">
        <v>0</v>
      </c>
      <c r="E32" s="15" t="n">
        <v>0</v>
      </c>
      <c r="F32" s="15" t="n">
        <v>0</v>
      </c>
      <c r="G32" s="15" t="n">
        <v>100</v>
      </c>
      <c r="H32" s="15" t="n">
        <v>20</v>
      </c>
      <c r="I32" s="15" t="inlineStr">
        <is>
          <t>High</t>
        </is>
      </c>
    </row>
    <row r="33" ht="26" customHeight="1">
      <c r="A33" s="23" t="inlineStr">
        <is>
          <t>Mountain Dew</t>
        </is>
      </c>
      <c r="B33" s="15" t="n">
        <v>30</v>
      </c>
      <c r="C33" s="15" t="inlineStr">
        <is>
          <t>5)</t>
        </is>
      </c>
      <c r="D33" s="15" t="n">
        <v>54</v>
      </c>
      <c r="E33" s="15" t="n">
        <v>46</v>
      </c>
      <c r="F33" s="15" t="n">
        <v>46</v>
      </c>
      <c r="G33" s="15" t="n">
        <v>0</v>
      </c>
      <c r="H33" s="15" t="n">
        <v>22</v>
      </c>
      <c r="I33" s="15" t="inlineStr">
        <is>
          <t>Very High</t>
        </is>
      </c>
    </row>
    <row r="34" ht="26" customHeight="1">
      <c r="A34" s="23" t="inlineStr">
        <is>
          <t>Nixie</t>
        </is>
      </c>
      <c r="B34" s="15" t="n">
        <v>30</v>
      </c>
      <c r="C34" s="15" t="inlineStr">
        <is>
          <t>5)</t>
        </is>
      </c>
      <c r="D34" s="15" t="n">
        <v>0</v>
      </c>
      <c r="E34" s="15" t="n">
        <v>0</v>
      </c>
      <c r="F34" s="15" t="n">
        <v>0</v>
      </c>
      <c r="G34" s="15" t="n">
        <v>100</v>
      </c>
      <c r="H34" s="15" t="n">
        <v>20</v>
      </c>
      <c r="I34" s="15" t="inlineStr">
        <is>
          <t>Low</t>
        </is>
      </c>
    </row>
    <row r="35" ht="26" customHeight="1">
      <c r="A35" s="23" t="inlineStr">
        <is>
          <t>Pedialyte</t>
        </is>
      </c>
      <c r="B35" s="15" t="n">
        <v>30</v>
      </c>
      <c r="C35" s="15" t="inlineStr">
        <is>
          <t>2)</t>
        </is>
      </c>
      <c r="D35" s="15" t="n">
        <v>0</v>
      </c>
      <c r="E35" s="15" t="n">
        <v>10</v>
      </c>
      <c r="F35" s="15" t="n">
        <v>9</v>
      </c>
      <c r="G35" s="15" t="n">
        <v>70</v>
      </c>
      <c r="H35" s="15" t="n">
        <v>45</v>
      </c>
      <c r="I35" s="15" t="inlineStr">
        <is>
          <t>High</t>
        </is>
      </c>
    </row>
    <row r="36" ht="26" customHeight="1">
      <c r="A36" s="23" t="inlineStr">
        <is>
          <t>Pure Leaf</t>
        </is>
      </c>
      <c r="B36" s="15" t="n">
        <v>30</v>
      </c>
      <c r="C36" s="15" t="inlineStr">
        <is>
          <t>4)</t>
        </is>
      </c>
      <c r="D36" s="15" t="n">
        <v>70</v>
      </c>
      <c r="E36" s="15" t="n">
        <v>32</v>
      </c>
      <c r="F36" s="15" t="n">
        <v>32</v>
      </c>
      <c r="G36" s="15" t="n">
        <v>4</v>
      </c>
      <c r="H36" s="15" t="n">
        <v>12</v>
      </c>
      <c r="I36" s="15" t="inlineStr">
        <is>
          <t>High</t>
        </is>
      </c>
    </row>
    <row r="37" ht="26" customHeight="1">
      <c r="A37" s="23" t="inlineStr">
        <is>
          <t>Recess</t>
        </is>
      </c>
      <c r="B37" s="15" t="n">
        <v>30</v>
      </c>
      <c r="C37" s="15" t="inlineStr">
        <is>
          <t>3)</t>
        </is>
      </c>
      <c r="D37" s="15" t="n">
        <v>0</v>
      </c>
      <c r="E37" s="15" t="n">
        <v>1</v>
      </c>
      <c r="F37" s="15" t="n">
        <v>1</v>
      </c>
      <c r="G37" s="15" t="n">
        <v>100</v>
      </c>
      <c r="H37" s="15" t="n">
        <v>20</v>
      </c>
      <c r="I37" s="15" t="inlineStr">
        <is>
          <t>Medium</t>
        </is>
      </c>
    </row>
    <row r="38" ht="26" customHeight="1">
      <c r="A38" s="23" t="inlineStr">
        <is>
          <t>United Sodas</t>
        </is>
      </c>
      <c r="B38" s="15" t="n">
        <v>30</v>
      </c>
      <c r="C38" s="15" t="inlineStr">
        <is>
          <t>1)</t>
        </is>
      </c>
      <c r="D38" s="15" t="n">
        <v>0</v>
      </c>
      <c r="E38" s="15" t="n">
        <v>8</v>
      </c>
      <c r="F38" s="15" t="n">
        <v>8</v>
      </c>
      <c r="G38" s="15" t="n">
        <v>76</v>
      </c>
      <c r="H38" s="15" t="n">
        <v>5</v>
      </c>
      <c r="I38" s="15" t="inlineStr">
        <is>
          <t>Low</t>
        </is>
      </c>
    </row>
    <row r="39" ht="26" customHeight="1">
      <c r="A39" s="23" t="inlineStr">
        <is>
          <t>wildwonder</t>
        </is>
      </c>
      <c r="B39" s="15" t="n">
        <v>30</v>
      </c>
      <c r="C39" s="15" t="inlineStr">
        <is>
          <t>3)</t>
        </is>
      </c>
      <c r="D39" s="15" t="n">
        <v>0</v>
      </c>
      <c r="E39" s="15" t="n">
        <v>6</v>
      </c>
      <c r="F39" s="15" t="n">
        <v>6</v>
      </c>
      <c r="G39" s="15" t="n">
        <v>80</v>
      </c>
      <c r="H39" s="15" t="n">
        <v>5</v>
      </c>
      <c r="I39" s="15" t="inlineStr">
        <is>
          <t>Low</t>
        </is>
      </c>
    </row>
    <row r="40" ht="26" customHeight="1">
      <c r="A40" s="23" t="inlineStr">
        <is>
          <t>BUBBL'R</t>
        </is>
      </c>
      <c r="B40" s="15" t="n">
        <v>25</v>
      </c>
      <c r="C40" s="15" t="inlineStr">
        <is>
          <t>1)</t>
        </is>
      </c>
      <c r="D40" s="15" t="n">
        <v>69</v>
      </c>
      <c r="E40" s="15" t="n">
        <v>0</v>
      </c>
      <c r="F40" s="15" t="n">
        <v>0</v>
      </c>
      <c r="G40" s="15" t="n">
        <v>100</v>
      </c>
      <c r="H40" s="15" t="n">
        <v>27</v>
      </c>
      <c r="I40" s="15" t="inlineStr">
        <is>
          <t>Medium</t>
        </is>
      </c>
    </row>
    <row r="41" ht="26" customHeight="1">
      <c r="A41" s="23" t="inlineStr">
        <is>
          <t>Bang</t>
        </is>
      </c>
      <c r="B41" s="15" t="n">
        <v>25</v>
      </c>
      <c r="C41" s="15" t="inlineStr">
        <is>
          <t>4)</t>
        </is>
      </c>
      <c r="D41" s="15" t="n">
        <v>300</v>
      </c>
      <c r="E41" s="15" t="n">
        <v>0</v>
      </c>
      <c r="F41" s="15" t="n">
        <v>0</v>
      </c>
      <c r="G41" s="15" t="n">
        <v>100</v>
      </c>
      <c r="H41" s="15" t="n">
        <v>45</v>
      </c>
      <c r="I41" s="15" t="inlineStr">
        <is>
          <t>Medium</t>
        </is>
      </c>
    </row>
    <row r="42" ht="26" customHeight="1">
      <c r="A42" s="23" t="inlineStr">
        <is>
          <t>BioSteel</t>
        </is>
      </c>
      <c r="B42" s="15" t="n">
        <v>25</v>
      </c>
      <c r="C42" s="15" t="inlineStr">
        <is>
          <t>2)</t>
        </is>
      </c>
      <c r="D42" s="15" t="n">
        <v>0</v>
      </c>
      <c r="E42" s="15" t="n">
        <v>0</v>
      </c>
      <c r="F42" s="15" t="n">
        <v>0</v>
      </c>
      <c r="G42" s="15" t="n">
        <v>100</v>
      </c>
      <c r="H42" s="15" t="n">
        <v>40</v>
      </c>
      <c r="I42" s="15" t="inlineStr">
        <is>
          <t>Medium</t>
        </is>
      </c>
    </row>
    <row r="43" ht="26" customHeight="1">
      <c r="A43" s="23" t="inlineStr">
        <is>
          <t>Brew Dr</t>
        </is>
      </c>
      <c r="B43" s="15" t="n">
        <v>25</v>
      </c>
      <c r="C43" s="15" t="inlineStr">
        <is>
          <t>3)</t>
        </is>
      </c>
      <c r="D43" s="15" t="n">
        <v>15</v>
      </c>
      <c r="E43" s="15" t="n">
        <v>10</v>
      </c>
      <c r="F43" s="15" t="n">
        <v>10</v>
      </c>
      <c r="G43" s="15" t="n">
        <v>69</v>
      </c>
      <c r="H43" s="15" t="n">
        <v>5</v>
      </c>
      <c r="I43" s="15" t="inlineStr">
        <is>
          <t>Medium</t>
        </is>
      </c>
    </row>
    <row r="44" ht="26" customHeight="1">
      <c r="A44" s="23" t="inlineStr">
        <is>
          <t>C4</t>
        </is>
      </c>
      <c r="B44" s="15" t="n">
        <v>25</v>
      </c>
      <c r="C44" s="15" t="inlineStr">
        <is>
          <t>4)</t>
        </is>
      </c>
      <c r="D44" s="15" t="n">
        <v>200</v>
      </c>
      <c r="E44" s="15" t="n">
        <v>0</v>
      </c>
      <c r="F44" s="15" t="n">
        <v>0</v>
      </c>
      <c r="G44" s="15" t="n">
        <v>100</v>
      </c>
      <c r="H44" s="15" t="n">
        <v>45</v>
      </c>
      <c r="I44" s="15" t="inlineStr">
        <is>
          <t>Medium</t>
        </is>
      </c>
    </row>
    <row r="45" ht="26" customHeight="1">
      <c r="A45" s="23" t="inlineStr">
        <is>
          <t>CWENCH</t>
        </is>
      </c>
      <c r="B45" s="15" t="n">
        <v>25</v>
      </c>
      <c r="C45" s="15" t="inlineStr">
        <is>
          <t>2)</t>
        </is>
      </c>
      <c r="D45" s="15" t="n">
        <v>0</v>
      </c>
      <c r="E45" s="15" t="n">
        <v>0</v>
      </c>
      <c r="F45" s="15" t="n">
        <v>0</v>
      </c>
      <c r="G45" s="15" t="n">
        <v>100</v>
      </c>
      <c r="H45" s="15" t="n">
        <v>60</v>
      </c>
      <c r="I45" s="15" t="inlineStr">
        <is>
          <t>Low</t>
        </is>
      </c>
    </row>
    <row r="46" ht="26" customHeight="1">
      <c r="A46" s="23" t="inlineStr">
        <is>
          <t>G FUEL</t>
        </is>
      </c>
      <c r="B46" s="15" t="n">
        <v>25</v>
      </c>
      <c r="C46" s="15" t="inlineStr">
        <is>
          <t>4)</t>
        </is>
      </c>
      <c r="D46" s="15" t="n">
        <v>300</v>
      </c>
      <c r="E46" s="15" t="n">
        <v>0</v>
      </c>
      <c r="F46" s="15" t="n">
        <v>0</v>
      </c>
      <c r="G46" s="15" t="n">
        <v>100</v>
      </c>
      <c r="H46" s="15" t="n">
        <v>35</v>
      </c>
      <c r="I46" s="15" t="inlineStr">
        <is>
          <t>Medium</t>
        </is>
      </c>
    </row>
    <row r="47" ht="26" customHeight="1">
      <c r="A47" s="23" t="inlineStr">
        <is>
          <t>GT's</t>
        </is>
      </c>
      <c r="B47" s="15" t="n">
        <v>25</v>
      </c>
      <c r="C47" s="15" t="inlineStr">
        <is>
          <t>3)</t>
        </is>
      </c>
      <c r="D47" s="15" t="n">
        <v>10</v>
      </c>
      <c r="E47" s="15" t="n">
        <v>6</v>
      </c>
      <c r="F47" s="15" t="n">
        <v>6</v>
      </c>
      <c r="G47" s="15" t="n">
        <v>81</v>
      </c>
      <c r="H47" s="15" t="n">
        <v>5</v>
      </c>
      <c r="I47" s="15" t="inlineStr">
        <is>
          <t>High</t>
        </is>
      </c>
    </row>
    <row r="48" ht="26" customHeight="1">
      <c r="A48" s="23" t="inlineStr">
        <is>
          <t>Ghost</t>
        </is>
      </c>
      <c r="B48" s="15" t="n">
        <v>25</v>
      </c>
      <c r="C48" s="15" t="inlineStr">
        <is>
          <t>4)</t>
        </is>
      </c>
      <c r="D48" s="15" t="n">
        <v>200</v>
      </c>
      <c r="E48" s="15" t="n">
        <v>0</v>
      </c>
      <c r="F48" s="15" t="n">
        <v>0</v>
      </c>
      <c r="G48" s="15" t="n">
        <v>100</v>
      </c>
      <c r="H48" s="15" t="n">
        <v>35</v>
      </c>
      <c r="I48" s="15" t="inlineStr">
        <is>
          <t>High</t>
        </is>
      </c>
    </row>
    <row r="49" ht="26" customHeight="1">
      <c r="A49" s="23" t="inlineStr">
        <is>
          <t>Gold Peak</t>
        </is>
      </c>
      <c r="B49" s="15" t="n">
        <v>25</v>
      </c>
      <c r="C49" s="15" t="inlineStr">
        <is>
          <t>4)</t>
        </is>
      </c>
      <c r="D49" s="15" t="n">
        <v>45</v>
      </c>
      <c r="E49" s="15" t="n">
        <v>35</v>
      </c>
      <c r="F49" s="15" t="n">
        <v>35</v>
      </c>
      <c r="G49" s="15" t="n">
        <v>0</v>
      </c>
      <c r="H49" s="15" t="n">
        <v>5</v>
      </c>
      <c r="I49" s="15" t="inlineStr">
        <is>
          <t>Medium</t>
        </is>
      </c>
    </row>
    <row r="50" ht="26" customHeight="1">
      <c r="A50" s="23" t="inlineStr">
        <is>
          <t>Guayaki</t>
        </is>
      </c>
      <c r="B50" s="15" t="n">
        <v>25</v>
      </c>
      <c r="C50" s="15" t="inlineStr">
        <is>
          <t>4)</t>
        </is>
      </c>
      <c r="D50" s="15" t="n">
        <v>150</v>
      </c>
      <c r="E50" s="15" t="n">
        <v>28</v>
      </c>
      <c r="F50" s="15" t="n">
        <v>28</v>
      </c>
      <c r="G50" s="15" t="n">
        <v>16</v>
      </c>
      <c r="H50" s="15" t="n">
        <v>20</v>
      </c>
      <c r="I50" s="15" t="inlineStr">
        <is>
          <t>Medium</t>
        </is>
      </c>
    </row>
    <row r="51" ht="26" customHeight="1">
      <c r="A51" s="23" t="inlineStr">
        <is>
          <t>Health-Ade</t>
        </is>
      </c>
      <c r="B51" s="15" t="n">
        <v>25</v>
      </c>
      <c r="C51" s="15" t="inlineStr">
        <is>
          <t>3)</t>
        </is>
      </c>
      <c r="D51" s="15" t="n">
        <v>15</v>
      </c>
      <c r="E51" s="15" t="n">
        <v>7</v>
      </c>
      <c r="F51" s="15" t="n">
        <v>7</v>
      </c>
      <c r="G51" s="15" t="n">
        <v>78</v>
      </c>
      <c r="H51" s="15" t="n">
        <v>5</v>
      </c>
      <c r="I51" s="15" t="inlineStr">
        <is>
          <t>Medium</t>
        </is>
      </c>
    </row>
    <row r="52" ht="26" customHeight="1">
      <c r="A52" s="23" t="inlineStr">
        <is>
          <t>Honest Tea</t>
        </is>
      </c>
      <c r="B52" s="15" t="n">
        <v>25</v>
      </c>
      <c r="C52" s="15" t="inlineStr">
        <is>
          <t>4)</t>
        </is>
      </c>
      <c r="D52" s="15" t="n">
        <v>42</v>
      </c>
      <c r="E52" s="15" t="n">
        <v>21</v>
      </c>
      <c r="F52" s="15" t="n">
        <v>21</v>
      </c>
      <c r="G52" s="15" t="n">
        <v>37</v>
      </c>
      <c r="H52" s="15" t="n">
        <v>5</v>
      </c>
      <c r="I52" s="15" t="inlineStr">
        <is>
          <t>Medium</t>
        </is>
      </c>
    </row>
    <row r="53" ht="26" customHeight="1">
      <c r="A53" s="23" t="inlineStr">
        <is>
          <t>Protein2o</t>
        </is>
      </c>
      <c r="B53" s="15" t="n">
        <v>25</v>
      </c>
      <c r="C53" s="15" t="inlineStr">
        <is>
          <t>3)</t>
        </is>
      </c>
      <c r="D53" s="15" t="n">
        <v>0</v>
      </c>
      <c r="E53" s="15" t="n">
        <v>1</v>
      </c>
      <c r="F53" s="15" t="n">
        <v>1</v>
      </c>
      <c r="G53" s="15" t="n">
        <v>100</v>
      </c>
      <c r="H53" s="15" t="n">
        <v>40</v>
      </c>
      <c r="I53" s="15" t="inlineStr">
        <is>
          <t>Medium</t>
        </is>
      </c>
    </row>
    <row r="54" ht="26" customHeight="1">
      <c r="A54" s="23" t="inlineStr">
        <is>
          <t>Reign</t>
        </is>
      </c>
      <c r="B54" s="15" t="n">
        <v>25</v>
      </c>
      <c r="C54" s="15" t="inlineStr">
        <is>
          <t>4)</t>
        </is>
      </c>
      <c r="D54" s="15" t="n">
        <v>300</v>
      </c>
      <c r="E54" s="15" t="n">
        <v>0</v>
      </c>
      <c r="F54" s="15" t="n">
        <v>0</v>
      </c>
      <c r="G54" s="15" t="n">
        <v>100</v>
      </c>
      <c r="H54" s="15" t="n">
        <v>35</v>
      </c>
      <c r="I54" s="15" t="inlineStr">
        <is>
          <t>Medium</t>
        </is>
      </c>
    </row>
    <row r="55" ht="26" customHeight="1">
      <c r="A55" s="23" t="inlineStr">
        <is>
          <t>Remedy</t>
        </is>
      </c>
      <c r="B55" s="15" t="n">
        <v>25</v>
      </c>
      <c r="C55" s="15" t="inlineStr">
        <is>
          <t>3)</t>
        </is>
      </c>
      <c r="D55" s="15" t="n">
        <v>10</v>
      </c>
      <c r="E55" s="15" t="n">
        <v>0</v>
      </c>
      <c r="F55" s="15" t="n">
        <v>0</v>
      </c>
      <c r="G55" s="15" t="n">
        <v>100</v>
      </c>
      <c r="H55" s="15" t="n">
        <v>20</v>
      </c>
      <c r="I55" s="15" t="inlineStr">
        <is>
          <t>Medium</t>
        </is>
      </c>
    </row>
    <row r="56" ht="26" customHeight="1">
      <c r="A56" s="23" t="inlineStr">
        <is>
          <t>ZOA</t>
        </is>
      </c>
      <c r="B56" s="15" t="n">
        <v>25</v>
      </c>
      <c r="C56" s="15" t="inlineStr">
        <is>
          <t>4)</t>
        </is>
      </c>
      <c r="D56" s="15" t="n">
        <v>160</v>
      </c>
      <c r="E56" s="15" t="n">
        <v>0</v>
      </c>
      <c r="F56" s="15" t="n">
        <v>0</v>
      </c>
      <c r="G56" s="15" t="n">
        <v>100</v>
      </c>
      <c r="H56" s="15" t="n">
        <v>45</v>
      </c>
      <c r="I56" s="15" t="inlineStr">
        <is>
          <t>Medium</t>
        </is>
      </c>
    </row>
    <row r="57" ht="26" customHeight="1">
      <c r="A57" s="23" t="inlineStr">
        <is>
          <t>5-hour Energy</t>
        </is>
      </c>
      <c r="B57" s="15" t="n">
        <v>24</v>
      </c>
      <c r="C57" s="15" t="inlineStr">
        <is>
          <t>4)</t>
        </is>
      </c>
      <c r="D57" s="15" t="n">
        <v>200</v>
      </c>
      <c r="E57" s="15" t="n">
        <v>0</v>
      </c>
      <c r="F57" s="15" t="n">
        <v>0</v>
      </c>
      <c r="G57" s="15" t="n">
        <v>100</v>
      </c>
      <c r="H57" s="15" t="n">
        <v>35</v>
      </c>
      <c r="I57" s="15" t="inlineStr">
        <is>
          <t>High</t>
        </is>
      </c>
    </row>
    <row r="58" ht="26" customHeight="1">
      <c r="A58" s="23" t="inlineStr">
        <is>
          <t>AHA</t>
        </is>
      </c>
      <c r="B58" s="15" t="n">
        <v>24</v>
      </c>
      <c r="C58" s="15" t="inlineStr">
        <is>
          <t>5)</t>
        </is>
      </c>
      <c r="D58" s="15" t="n">
        <v>30</v>
      </c>
      <c r="E58" s="15" t="n">
        <v>0</v>
      </c>
      <c r="F58" s="15" t="n">
        <v>0</v>
      </c>
      <c r="G58" s="15" t="n">
        <v>100</v>
      </c>
      <c r="H58" s="15" t="n">
        <v>20</v>
      </c>
      <c r="I58" s="15" t="inlineStr">
        <is>
          <t>Medium</t>
        </is>
      </c>
    </row>
    <row r="59" ht="26" customHeight="1">
      <c r="A59" s="23" t="inlineStr">
        <is>
          <t>Califia Farms</t>
        </is>
      </c>
      <c r="B59" s="15" t="n">
        <v>24</v>
      </c>
      <c r="C59" s="15" t="inlineStr">
        <is>
          <t>4)</t>
        </is>
      </c>
      <c r="D59" s="15" t="n">
        <v>120</v>
      </c>
      <c r="E59" s="15" t="n">
        <v>9</v>
      </c>
      <c r="F59" s="15" t="n">
        <v>9</v>
      </c>
      <c r="G59" s="15" t="n">
        <v>69</v>
      </c>
      <c r="H59" s="15" t="n">
        <v>22</v>
      </c>
      <c r="I59" s="15" t="inlineStr">
        <is>
          <t>Medium</t>
        </is>
      </c>
    </row>
    <row r="60" ht="26" customHeight="1">
      <c r="A60" s="23" t="inlineStr">
        <is>
          <t>Canada Dry</t>
        </is>
      </c>
      <c r="B60" s="15" t="n">
        <v>24</v>
      </c>
      <c r="C60" s="15" t="inlineStr">
        <is>
          <t>5)</t>
        </is>
      </c>
      <c r="D60" s="15" t="n">
        <v>0</v>
      </c>
      <c r="E60" s="15" t="n">
        <v>36</v>
      </c>
      <c r="F60" s="15" t="n">
        <v>36</v>
      </c>
      <c r="G60" s="15" t="n">
        <v>0</v>
      </c>
      <c r="H60" s="15" t="n">
        <v>15</v>
      </c>
      <c r="I60" s="15" t="inlineStr">
        <is>
          <t>High</t>
        </is>
      </c>
    </row>
    <row r="61" ht="26" customHeight="1">
      <c r="A61" s="23" t="inlineStr">
        <is>
          <t>Coca-Cola</t>
        </is>
      </c>
      <c r="B61" s="15" t="n">
        <v>24</v>
      </c>
      <c r="C61" s="15" t="inlineStr">
        <is>
          <t>5)</t>
        </is>
      </c>
      <c r="D61" s="15" t="n">
        <v>34</v>
      </c>
      <c r="E61" s="15" t="n">
        <v>19.5</v>
      </c>
      <c r="F61" s="15" t="n">
        <v>0</v>
      </c>
      <c r="G61" s="15" t="n">
        <v>50</v>
      </c>
      <c r="H61" s="15" t="n">
        <v>22.5</v>
      </c>
      <c r="I61" s="15" t="inlineStr">
        <is>
          <t>Very High</t>
        </is>
      </c>
    </row>
    <row r="62" ht="26" customHeight="1">
      <c r="A62" s="23" t="inlineStr">
        <is>
          <t>Crush</t>
        </is>
      </c>
      <c r="B62" s="15" t="n">
        <v>24</v>
      </c>
      <c r="C62" s="15" t="inlineStr">
        <is>
          <t>5)</t>
        </is>
      </c>
      <c r="D62" s="15" t="n">
        <v>0</v>
      </c>
      <c r="E62" s="15" t="n">
        <v>49</v>
      </c>
      <c r="F62" s="15" t="n">
        <v>49</v>
      </c>
      <c r="G62" s="15" t="n">
        <v>0</v>
      </c>
      <c r="H62" s="15" t="n">
        <v>15</v>
      </c>
      <c r="I62" s="15" t="inlineStr">
        <is>
          <t>Medium</t>
        </is>
      </c>
    </row>
    <row r="63" ht="26" customHeight="1">
      <c r="A63" s="23" t="inlineStr">
        <is>
          <t>Dasani</t>
        </is>
      </c>
      <c r="B63" s="15" t="n">
        <v>24</v>
      </c>
      <c r="C63" s="15" t="inlineStr">
        <is>
          <t>5)</t>
        </is>
      </c>
      <c r="D63" s="15" t="n">
        <v>0</v>
      </c>
      <c r="E63" s="15" t="n">
        <v>0</v>
      </c>
      <c r="F63" s="15" t="n">
        <v>0</v>
      </c>
      <c r="G63" s="15" t="n">
        <v>100</v>
      </c>
      <c r="H63" s="15" t="n">
        <v>20</v>
      </c>
      <c r="I63" s="15" t="inlineStr">
        <is>
          <t>Low</t>
        </is>
      </c>
    </row>
    <row r="64" ht="26" customHeight="1">
      <c r="A64" s="23" t="inlineStr">
        <is>
          <t>Diet Coke</t>
        </is>
      </c>
      <c r="B64" s="15" t="n">
        <v>24</v>
      </c>
      <c r="C64" s="15" t="inlineStr">
        <is>
          <t>5)</t>
        </is>
      </c>
      <c r="D64" s="15" t="n">
        <v>46</v>
      </c>
      <c r="E64" s="15" t="n">
        <v>0</v>
      </c>
      <c r="F64" s="15" t="n">
        <v>0</v>
      </c>
      <c r="G64" s="15" t="n">
        <v>100</v>
      </c>
      <c r="H64" s="15" t="n">
        <v>30</v>
      </c>
      <c r="I64" s="15" t="inlineStr">
        <is>
          <t>Very High</t>
        </is>
      </c>
    </row>
    <row r="65" ht="26" customHeight="1">
      <c r="A65" s="23" t="inlineStr">
        <is>
          <t>Dr Pepper</t>
        </is>
      </c>
      <c r="B65" s="15" t="n">
        <v>24</v>
      </c>
      <c r="C65" s="15" t="inlineStr">
        <is>
          <t>5)</t>
        </is>
      </c>
      <c r="D65" s="15" t="n">
        <v>41</v>
      </c>
      <c r="E65" s="15" t="n">
        <v>40</v>
      </c>
      <c r="F65" s="15" t="n">
        <v>40</v>
      </c>
      <c r="G65" s="15" t="n">
        <v>0</v>
      </c>
      <c r="H65" s="15" t="n">
        <v>15</v>
      </c>
      <c r="I65" s="15" t="inlineStr">
        <is>
          <t>Very High</t>
        </is>
      </c>
    </row>
    <row r="66" ht="26" customHeight="1">
      <c r="A66" s="23" t="inlineStr">
        <is>
          <t>Electrolit</t>
        </is>
      </c>
      <c r="B66" s="15" t="n">
        <v>24</v>
      </c>
      <c r="C66" s="15" t="inlineStr">
        <is>
          <t>2)</t>
        </is>
      </c>
      <c r="D66" s="15" t="n">
        <v>0</v>
      </c>
      <c r="E66" s="15" t="n">
        <v>24</v>
      </c>
      <c r="F66" s="15" t="n">
        <v>24</v>
      </c>
      <c r="G66" s="15" t="n">
        <v>28</v>
      </c>
      <c r="H66" s="15" t="n">
        <v>45</v>
      </c>
      <c r="I66" s="15" t="inlineStr">
        <is>
          <t>High</t>
        </is>
      </c>
    </row>
    <row r="67" ht="26" customHeight="1">
      <c r="A67" s="23" t="inlineStr">
        <is>
          <t>Fanta</t>
        </is>
      </c>
      <c r="B67" s="15" t="n">
        <v>24</v>
      </c>
      <c r="C67" s="15" t="inlineStr">
        <is>
          <t>5)</t>
        </is>
      </c>
      <c r="D67" s="15" t="n">
        <v>0</v>
      </c>
      <c r="E67" s="15" t="n">
        <v>44</v>
      </c>
      <c r="F67" s="15" t="n">
        <v>44</v>
      </c>
      <c r="G67" s="15" t="n">
        <v>0</v>
      </c>
      <c r="H67" s="15" t="n">
        <v>15</v>
      </c>
      <c r="I67" s="15" t="inlineStr">
        <is>
          <t>High</t>
        </is>
      </c>
    </row>
    <row r="68" ht="26" customHeight="1">
      <c r="A68" s="23" t="inlineStr">
        <is>
          <t>GURU</t>
        </is>
      </c>
      <c r="B68" s="15" t="n">
        <v>24</v>
      </c>
      <c r="C68" s="15" t="inlineStr">
        <is>
          <t>4)</t>
        </is>
      </c>
      <c r="D68" s="15" t="n">
        <v>100</v>
      </c>
      <c r="E68" s="15" t="n">
        <v>21</v>
      </c>
      <c r="F68" s="15" t="n">
        <v>21</v>
      </c>
      <c r="G68" s="15" t="n">
        <v>38</v>
      </c>
      <c r="H68" s="15" t="n">
        <v>12</v>
      </c>
      <c r="I68" s="15" t="inlineStr">
        <is>
          <t>Medium</t>
        </is>
      </c>
    </row>
    <row r="69" ht="26" customHeight="1">
      <c r="A69" s="23" t="inlineStr">
        <is>
          <t>Gorgie</t>
        </is>
      </c>
      <c r="B69" s="15" t="n">
        <v>24</v>
      </c>
      <c r="C69" s="15" t="inlineStr">
        <is>
          <t>1)</t>
        </is>
      </c>
      <c r="D69" s="15" t="n">
        <v>120</v>
      </c>
      <c r="E69" s="15" t="n">
        <v>0</v>
      </c>
      <c r="F69" s="15" t="n">
        <v>0</v>
      </c>
      <c r="G69" s="15" t="n">
        <v>100</v>
      </c>
      <c r="H69" s="15" t="n">
        <v>27</v>
      </c>
      <c r="I69" s="15" t="inlineStr">
        <is>
          <t>Low</t>
        </is>
      </c>
    </row>
    <row r="70" ht="26" customHeight="1">
      <c r="A70" s="23" t="inlineStr">
        <is>
          <t>Halo Sport</t>
        </is>
      </c>
      <c r="B70" s="15" t="n">
        <v>24</v>
      </c>
      <c r="C70" s="15" t="inlineStr">
        <is>
          <t>1)</t>
        </is>
      </c>
      <c r="D70" s="15" t="n">
        <v>0</v>
      </c>
      <c r="E70" s="15" t="n">
        <v>0</v>
      </c>
      <c r="F70" s="15" t="n">
        <v>0</v>
      </c>
      <c r="G70" s="15" t="n">
        <v>100</v>
      </c>
      <c r="H70" s="15" t="n">
        <v>40</v>
      </c>
      <c r="I70" s="15" t="inlineStr">
        <is>
          <t>Low</t>
        </is>
      </c>
    </row>
    <row r="71" ht="26" customHeight="1">
      <c r="A71" s="23" t="inlineStr">
        <is>
          <t>Mayawell</t>
        </is>
      </c>
      <c r="B71" s="15" t="n">
        <v>24</v>
      </c>
      <c r="C71" s="15" t="inlineStr">
        <is>
          <t>3)</t>
        </is>
      </c>
      <c r="D71" s="15" t="n">
        <v>0</v>
      </c>
      <c r="E71" s="15" t="n">
        <v>6</v>
      </c>
      <c r="F71" s="15" t="n">
        <v>6</v>
      </c>
      <c r="G71" s="15" t="n">
        <v>80</v>
      </c>
      <c r="H71" s="15" t="n">
        <v>5</v>
      </c>
      <c r="I71" s="15" t="inlineStr">
        <is>
          <t>Low</t>
        </is>
      </c>
    </row>
    <row r="72" ht="26" customHeight="1">
      <c r="A72" s="23" t="inlineStr">
        <is>
          <t>Propel</t>
        </is>
      </c>
      <c r="B72" s="15" t="n">
        <v>24</v>
      </c>
      <c r="C72" s="15" t="inlineStr">
        <is>
          <t>2)</t>
        </is>
      </c>
      <c r="D72" s="15" t="n">
        <v>0</v>
      </c>
      <c r="E72" s="15" t="n">
        <v>0</v>
      </c>
      <c r="F72" s="15" t="n">
        <v>0</v>
      </c>
      <c r="G72" s="15" t="n">
        <v>100</v>
      </c>
      <c r="H72" s="15" t="n">
        <v>40</v>
      </c>
      <c r="I72" s="15" t="inlineStr">
        <is>
          <t>High</t>
        </is>
      </c>
    </row>
    <row r="73" ht="26" customHeight="1">
      <c r="A73" s="23" t="inlineStr">
        <is>
          <t>Schweppes</t>
        </is>
      </c>
      <c r="B73" s="15" t="n">
        <v>24</v>
      </c>
      <c r="C73" s="15" t="inlineStr">
        <is>
          <t>5)</t>
        </is>
      </c>
      <c r="D73" s="15" t="n">
        <v>0</v>
      </c>
      <c r="E73" s="15" t="n">
        <v>33</v>
      </c>
      <c r="F73" s="15" t="n">
        <v>33</v>
      </c>
      <c r="G73" s="15" t="n">
        <v>2</v>
      </c>
      <c r="H73" s="15" t="n">
        <v>15</v>
      </c>
      <c r="I73" s="15" t="inlineStr">
        <is>
          <t>Medium</t>
        </is>
      </c>
    </row>
    <row r="74" ht="26" customHeight="1">
      <c r="A74" s="23" t="inlineStr">
        <is>
          <t>Sound</t>
        </is>
      </c>
      <c r="B74" s="15" t="n">
        <v>24</v>
      </c>
      <c r="C74" s="15" t="inlineStr">
        <is>
          <t>1)</t>
        </is>
      </c>
      <c r="D74" s="15" t="n">
        <v>15</v>
      </c>
      <c r="E74" s="15" t="n">
        <v>0</v>
      </c>
      <c r="F74" s="15" t="n">
        <v>0</v>
      </c>
      <c r="G74" s="15" t="n">
        <v>100</v>
      </c>
      <c r="H74" s="15" t="n">
        <v>20</v>
      </c>
      <c r="I74" s="15" t="inlineStr">
        <is>
          <t>Low</t>
        </is>
      </c>
    </row>
    <row r="75" ht="26" customHeight="1">
      <c r="A75" s="23" t="inlineStr">
        <is>
          <t>Sprite</t>
        </is>
      </c>
      <c r="B75" s="15" t="n">
        <v>24</v>
      </c>
      <c r="C75" s="15" t="inlineStr">
        <is>
          <t>5)</t>
        </is>
      </c>
      <c r="D75" s="15" t="n">
        <v>0</v>
      </c>
      <c r="E75" s="15" t="n">
        <v>19</v>
      </c>
      <c r="F75" s="15" t="n">
        <v>0</v>
      </c>
      <c r="G75" s="15" t="n">
        <v>50</v>
      </c>
      <c r="H75" s="15" t="n">
        <v>22.5</v>
      </c>
      <c r="I75" s="15" t="inlineStr">
        <is>
          <t>Very High</t>
        </is>
      </c>
    </row>
    <row r="76" ht="26" customHeight="1">
      <c r="A76" s="23" t="inlineStr">
        <is>
          <t>Sunkist</t>
        </is>
      </c>
      <c r="B76" s="15" t="n">
        <v>24</v>
      </c>
      <c r="C76" s="15" t="inlineStr">
        <is>
          <t>5)</t>
        </is>
      </c>
      <c r="D76" s="15" t="n">
        <v>19</v>
      </c>
      <c r="E76" s="15" t="n">
        <v>51</v>
      </c>
      <c r="F76" s="15" t="n">
        <v>51</v>
      </c>
      <c r="G76" s="15" t="n">
        <v>0</v>
      </c>
      <c r="H76" s="15" t="n">
        <v>15</v>
      </c>
      <c r="I76" s="15" t="inlineStr">
        <is>
          <t>Medium</t>
        </is>
      </c>
    </row>
    <row r="77" ht="26" customHeight="1">
      <c r="A77" s="23" t="inlineStr">
        <is>
          <t>Topo Chico</t>
        </is>
      </c>
      <c r="B77" s="15" t="n">
        <v>24</v>
      </c>
      <c r="C77" s="15" t="inlineStr">
        <is>
          <t>5)</t>
        </is>
      </c>
      <c r="D77" s="15" t="n">
        <v>0</v>
      </c>
      <c r="E77" s="15" t="n">
        <v>0</v>
      </c>
      <c r="F77" s="15" t="n">
        <v>0</v>
      </c>
      <c r="G77" s="15" t="n">
        <v>100</v>
      </c>
      <c r="H77" s="15" t="n">
        <v>20</v>
      </c>
      <c r="I77" s="15" t="inlineStr">
        <is>
          <t>Medium</t>
        </is>
      </c>
    </row>
    <row r="78" ht="26" customHeight="1">
      <c r="A78" s="23" t="inlineStr">
        <is>
          <t>Vita Coco</t>
        </is>
      </c>
      <c r="B78" s="15" t="n">
        <v>24</v>
      </c>
      <c r="C78" s="15" t="inlineStr">
        <is>
          <t>2)</t>
        </is>
      </c>
      <c r="D78" s="15" t="n">
        <v>0</v>
      </c>
      <c r="E78" s="15" t="n">
        <v>11</v>
      </c>
      <c r="F78" s="15" t="n">
        <v>11</v>
      </c>
      <c r="G78" s="15" t="n">
        <v>67</v>
      </c>
      <c r="H78" s="15" t="n">
        <v>25</v>
      </c>
      <c r="I78" s="15" t="inlineStr">
        <is>
          <t>High</t>
        </is>
      </c>
    </row>
    <row r="79" ht="26" customHeight="1">
      <c r="A79" s="23" t="inlineStr">
        <is>
          <t>Smartwater</t>
        </is>
      </c>
      <c r="B79" s="15" t="n">
        <v>22</v>
      </c>
      <c r="C79" s="15" t="inlineStr">
        <is>
          <t>2), 5)</t>
        </is>
      </c>
      <c r="D79" s="15" t="n">
        <v>0</v>
      </c>
      <c r="E79" s="15" t="n">
        <v>0</v>
      </c>
      <c r="F79" s="15" t="n">
        <v>0</v>
      </c>
      <c r="G79" s="15" t="n">
        <v>100</v>
      </c>
      <c r="H79" s="15" t="n">
        <v>20</v>
      </c>
      <c r="I79" s="15" t="inlineStr">
        <is>
          <t>High</t>
        </is>
      </c>
    </row>
    <row r="80" ht="26" customHeight="1">
      <c r="A80" s="23" t="inlineStr">
        <is>
          <t>ALO</t>
        </is>
      </c>
      <c r="B80" s="15" t="n">
        <v>20</v>
      </c>
      <c r="C80" s="15" t="inlineStr">
        <is>
          <t>3)</t>
        </is>
      </c>
      <c r="D80" s="15" t="n">
        <v>0</v>
      </c>
      <c r="E80" s="15" t="n">
        <v>20</v>
      </c>
      <c r="F80" s="15" t="n">
        <v>20</v>
      </c>
      <c r="G80" s="15" t="n">
        <v>39</v>
      </c>
      <c r="H80" s="15" t="n">
        <v>5</v>
      </c>
      <c r="I80" s="15" t="inlineStr">
        <is>
          <t>Low</t>
        </is>
      </c>
    </row>
    <row r="81" ht="26" customHeight="1">
      <c r="A81" s="23" t="inlineStr">
        <is>
          <t>Adrenaline Shoc</t>
        </is>
      </c>
      <c r="B81" s="15" t="n">
        <v>20</v>
      </c>
      <c r="C81" s="15" t="inlineStr">
        <is>
          <t>4)</t>
        </is>
      </c>
      <c r="D81" s="15" t="n">
        <v>300</v>
      </c>
      <c r="E81" s="15" t="n">
        <v>0</v>
      </c>
      <c r="F81" s="15" t="n">
        <v>0</v>
      </c>
      <c r="G81" s="15" t="n">
        <v>100</v>
      </c>
      <c r="H81" s="15" t="n">
        <v>35</v>
      </c>
      <c r="I81" s="15" t="inlineStr">
        <is>
          <t>Low</t>
        </is>
      </c>
    </row>
    <row r="82" ht="26" customHeight="1">
      <c r="A82" s="23" t="inlineStr">
        <is>
          <t>Arizona</t>
        </is>
      </c>
      <c r="B82" s="15" t="n">
        <v>20</v>
      </c>
      <c r="C82" s="15" t="inlineStr">
        <is>
          <t>4)</t>
        </is>
      </c>
      <c r="D82" s="15" t="n">
        <v>15</v>
      </c>
      <c r="E82" s="15" t="n">
        <v>51</v>
      </c>
      <c r="F82" s="15" t="n">
        <v>51</v>
      </c>
      <c r="G82" s="15" t="n">
        <v>0</v>
      </c>
      <c r="H82" s="15" t="n">
        <v>5</v>
      </c>
      <c r="I82" s="15" t="inlineStr">
        <is>
          <t>High</t>
        </is>
      </c>
    </row>
    <row r="83" ht="26" customHeight="1">
      <c r="A83" s="23" t="inlineStr">
        <is>
          <t>Bai</t>
        </is>
      </c>
      <c r="B83" s="15" t="n">
        <v>20</v>
      </c>
      <c r="C83" s="15" t="inlineStr">
        <is>
          <t>3)</t>
        </is>
      </c>
      <c r="D83" s="15" t="n">
        <v>35</v>
      </c>
      <c r="E83" s="15" t="n">
        <v>1</v>
      </c>
      <c r="F83" s="15" t="n">
        <v>1</v>
      </c>
      <c r="G83" s="15" t="n">
        <v>100</v>
      </c>
      <c r="H83" s="15" t="n">
        <v>20</v>
      </c>
      <c r="I83" s="15" t="inlineStr">
        <is>
          <t>Medium</t>
        </is>
      </c>
    </row>
    <row r="84" ht="26" customHeight="1">
      <c r="A84" s="23" t="inlineStr">
        <is>
          <t>Karma</t>
        </is>
      </c>
      <c r="B84" s="15" t="n">
        <v>20</v>
      </c>
      <c r="C84" s="15" t="inlineStr">
        <is>
          <t>3)</t>
        </is>
      </c>
      <c r="D84" s="15" t="n">
        <v>0</v>
      </c>
      <c r="E84" s="15" t="n">
        <v>10</v>
      </c>
      <c r="F84" s="15" t="n">
        <v>10</v>
      </c>
      <c r="G84" s="15" t="n">
        <v>70</v>
      </c>
      <c r="H84" s="15" t="n">
        <v>5</v>
      </c>
      <c r="I84" s="15" t="inlineStr">
        <is>
          <t>Low</t>
        </is>
      </c>
    </row>
    <row r="85" ht="26" customHeight="1">
      <c r="A85" s="23" t="inlineStr">
        <is>
          <t>KeVita</t>
        </is>
      </c>
      <c r="B85" s="15" t="n">
        <v>20</v>
      </c>
      <c r="C85" s="15" t="inlineStr">
        <is>
          <t>3)</t>
        </is>
      </c>
      <c r="D85" s="15" t="n">
        <v>0</v>
      </c>
      <c r="E85" s="15" t="n">
        <v>5</v>
      </c>
      <c r="F85" s="15" t="n">
        <v>5</v>
      </c>
      <c r="G85" s="15" t="n">
        <v>84</v>
      </c>
      <c r="H85" s="15" t="n">
        <v>15</v>
      </c>
      <c r="I85" s="15" t="inlineStr">
        <is>
          <t>Medium</t>
        </is>
      </c>
    </row>
    <row r="86" ht="26" customHeight="1">
      <c r="A86" s="23" t="inlineStr">
        <is>
          <t>Mas+</t>
        </is>
      </c>
      <c r="B86" s="15" t="n">
        <v>20</v>
      </c>
      <c r="C86" s="15" t="inlineStr">
        <is>
          <t>2)</t>
        </is>
      </c>
      <c r="D86" s="15" t="n">
        <v>0</v>
      </c>
      <c r="E86" s="15" t="n">
        <v>4</v>
      </c>
      <c r="F86" s="15" t="n">
        <v>4</v>
      </c>
      <c r="G86" s="15" t="n">
        <v>88</v>
      </c>
      <c r="H86" s="15" t="n">
        <v>45</v>
      </c>
      <c r="I86" s="15" t="inlineStr">
        <is>
          <t>Medium</t>
        </is>
      </c>
    </row>
    <row r="87" ht="26" customHeight="1">
      <c r="A87" s="23" t="inlineStr">
        <is>
          <t>Mtn Dew</t>
        </is>
      </c>
      <c r="B87" s="15" t="n">
        <v>20</v>
      </c>
      <c r="C87" s="15" t="inlineStr">
        <is>
          <t>4)</t>
        </is>
      </c>
      <c r="D87" s="15" t="n">
        <v>180</v>
      </c>
      <c r="E87" s="15" t="n">
        <v>0</v>
      </c>
      <c r="F87" s="15" t="n">
        <v>0</v>
      </c>
      <c r="G87" s="15" t="n">
        <v>100</v>
      </c>
      <c r="H87" s="15" t="n">
        <v>45</v>
      </c>
      <c r="I87" s="15" t="inlineStr">
        <is>
          <t>Medium</t>
        </is>
      </c>
    </row>
    <row r="88" ht="26" customHeight="1">
      <c r="A88" s="23" t="inlineStr">
        <is>
          <t>Roar Organic</t>
        </is>
      </c>
      <c r="B88" s="15" t="n">
        <v>20</v>
      </c>
      <c r="C88" s="15" t="inlineStr">
        <is>
          <t>2)</t>
        </is>
      </c>
      <c r="D88" s="15" t="n">
        <v>0</v>
      </c>
      <c r="E88" s="15" t="n">
        <v>2</v>
      </c>
      <c r="F88" s="15" t="n">
        <v>2</v>
      </c>
      <c r="G88" s="15" t="n">
        <v>94</v>
      </c>
      <c r="H88" s="15" t="n">
        <v>35</v>
      </c>
      <c r="I88" s="15" t="inlineStr">
        <is>
          <t>Low</t>
        </is>
      </c>
    </row>
    <row r="89" ht="26" customHeight="1">
      <c r="A89" s="23" t="inlineStr">
        <is>
          <t>Rockstar</t>
        </is>
      </c>
      <c r="B89" s="15" t="n">
        <v>20</v>
      </c>
      <c r="C89" s="15" t="inlineStr">
        <is>
          <t>4)</t>
        </is>
      </c>
      <c r="D89" s="15" t="n">
        <v>160</v>
      </c>
      <c r="E89" s="15" t="n">
        <v>31</v>
      </c>
      <c r="F89" s="15" t="n">
        <v>31</v>
      </c>
      <c r="G89" s="15" t="n">
        <v>8</v>
      </c>
      <c r="H89" s="15" t="n">
        <v>30</v>
      </c>
      <c r="I89" s="15" t="inlineStr">
        <is>
          <t>Medium</t>
        </is>
      </c>
    </row>
    <row r="90" ht="26" customHeight="1">
      <c r="A90" s="23" t="inlineStr">
        <is>
          <t>STOK</t>
        </is>
      </c>
      <c r="B90" s="15" t="n">
        <v>20</v>
      </c>
      <c r="C90" s="15" t="inlineStr">
        <is>
          <t>4)</t>
        </is>
      </c>
      <c r="D90" s="15" t="n">
        <v>145</v>
      </c>
      <c r="E90" s="15" t="n">
        <v>13</v>
      </c>
      <c r="F90" s="15" t="n">
        <v>13</v>
      </c>
      <c r="G90" s="15" t="n">
        <v>59</v>
      </c>
      <c r="H90" s="15" t="n">
        <v>22</v>
      </c>
      <c r="I90" s="15" t="inlineStr">
        <is>
          <t>Medium</t>
        </is>
      </c>
    </row>
    <row r="91" ht="26" customHeight="1">
      <c r="A91" s="23" t="inlineStr">
        <is>
          <t>7UP</t>
        </is>
      </c>
      <c r="B91" s="15" t="n">
        <v>18</v>
      </c>
      <c r="C91" s="15" t="inlineStr">
        <is>
          <t>5)</t>
        </is>
      </c>
      <c r="D91" s="15" t="n">
        <v>0</v>
      </c>
      <c r="E91" s="15" t="n">
        <v>38</v>
      </c>
      <c r="F91" s="15" t="n">
        <v>38</v>
      </c>
      <c r="G91" s="15" t="n">
        <v>0</v>
      </c>
      <c r="H91" s="15" t="n">
        <v>15</v>
      </c>
      <c r="I91" s="15" t="inlineStr">
        <is>
          <t>High</t>
        </is>
      </c>
    </row>
    <row r="92" ht="26" customHeight="1">
      <c r="A92" s="23" t="inlineStr">
        <is>
          <t>A&amp;W</t>
        </is>
      </c>
      <c r="B92" s="15" t="n">
        <v>18</v>
      </c>
      <c r="C92" s="15" t="inlineStr">
        <is>
          <t>5)</t>
        </is>
      </c>
      <c r="D92" s="15" t="n">
        <v>0</v>
      </c>
      <c r="E92" s="15" t="n">
        <v>46</v>
      </c>
      <c r="F92" s="15" t="n">
        <v>46</v>
      </c>
      <c r="G92" s="15" t="n">
        <v>0</v>
      </c>
      <c r="H92" s="15" t="n">
        <v>15</v>
      </c>
      <c r="I92" s="15" t="inlineStr">
        <is>
          <t>High</t>
        </is>
      </c>
    </row>
    <row r="93" ht="26" customHeight="1">
      <c r="A93" s="23" t="inlineStr">
        <is>
          <t>Fresca</t>
        </is>
      </c>
      <c r="B93" s="15" t="n">
        <v>18</v>
      </c>
      <c r="C93" s="15" t="inlineStr">
        <is>
          <t>5)</t>
        </is>
      </c>
      <c r="D93" s="15" t="n">
        <v>0</v>
      </c>
      <c r="E93" s="15" t="n">
        <v>0</v>
      </c>
      <c r="F93" s="15" t="n">
        <v>0</v>
      </c>
      <c r="G93" s="15" t="n">
        <v>100</v>
      </c>
      <c r="H93" s="15" t="n">
        <v>30</v>
      </c>
      <c r="I93" s="15" t="inlineStr">
        <is>
          <t>Medium</t>
        </is>
      </c>
    </row>
    <row r="94" ht="26" customHeight="1">
      <c r="A94" s="23" t="inlineStr">
        <is>
          <t>Mug</t>
        </is>
      </c>
      <c r="B94" s="15" t="n">
        <v>18</v>
      </c>
      <c r="C94" s="15" t="inlineStr">
        <is>
          <t>5)</t>
        </is>
      </c>
      <c r="D94" s="15" t="n">
        <v>0</v>
      </c>
      <c r="E94" s="15" t="n">
        <v>43</v>
      </c>
      <c r="F94" s="15" t="n">
        <v>43</v>
      </c>
      <c r="G94" s="15" t="n">
        <v>0</v>
      </c>
      <c r="H94" s="15" t="n">
        <v>15</v>
      </c>
      <c r="I94" s="15" t="inlineStr">
        <is>
          <t>Medium</t>
        </is>
      </c>
    </row>
    <row r="95" ht="26" customHeight="1">
      <c r="A95" s="23" t="inlineStr">
        <is>
          <t>Brisk</t>
        </is>
      </c>
      <c r="B95" s="15" t="n">
        <v>16</v>
      </c>
      <c r="C95" s="15" t="inlineStr">
        <is>
          <t>4)</t>
        </is>
      </c>
      <c r="D95" s="15" t="n">
        <v>10</v>
      </c>
      <c r="E95" s="15" t="n">
        <v>47</v>
      </c>
      <c r="F95" s="15" t="n">
        <v>47</v>
      </c>
      <c r="G95" s="15" t="n">
        <v>0</v>
      </c>
      <c r="H95" s="15" t="n">
        <v>15</v>
      </c>
      <c r="I95" s="15" t="inlineStr">
        <is>
          <t>Medium</t>
        </is>
      </c>
    </row>
    <row r="96" ht="26" customHeight="1">
      <c r="A96" s="23" t="inlineStr">
        <is>
          <t>Eska</t>
        </is>
      </c>
      <c r="B96" s="15" t="n">
        <v>15</v>
      </c>
      <c r="C96" s="15" t="inlineStr">
        <is>
          <t>5)</t>
        </is>
      </c>
      <c r="D96" s="15" t="n">
        <v>0</v>
      </c>
      <c r="E96" s="15" t="n">
        <v>0</v>
      </c>
      <c r="F96" s="15" t="n">
        <v>0</v>
      </c>
      <c r="G96" s="15" t="n">
        <v>100</v>
      </c>
      <c r="H96" s="15" t="n">
        <v>20</v>
      </c>
      <c r="I96" s="15" t="inlineStr">
        <is>
          <t>Low</t>
        </is>
      </c>
    </row>
    <row r="97" ht="26" customHeight="1">
      <c r="A97" s="23" t="inlineStr">
        <is>
          <t>Full Throttle</t>
        </is>
      </c>
      <c r="B97" s="15" t="n">
        <v>15</v>
      </c>
      <c r="C97" s="15" t="inlineStr">
        <is>
          <t>4)</t>
        </is>
      </c>
      <c r="D97" s="15" t="n">
        <v>160</v>
      </c>
      <c r="E97" s="15" t="n">
        <v>58</v>
      </c>
      <c r="F97" s="15" t="n">
        <v>58</v>
      </c>
      <c r="G97" s="15" t="n">
        <v>0</v>
      </c>
      <c r="H97" s="15" t="n">
        <v>40</v>
      </c>
      <c r="I97" s="15" t="inlineStr">
        <is>
          <t>Low</t>
        </is>
      </c>
    </row>
    <row r="98" ht="26" customHeight="1">
      <c r="A98" s="23" t="inlineStr">
        <is>
          <t>Venom</t>
        </is>
      </c>
      <c r="B98" s="15" t="n">
        <v>15</v>
      </c>
      <c r="C98" s="15" t="inlineStr">
        <is>
          <t>4)</t>
        </is>
      </c>
      <c r="D98" s="15" t="n">
        <v>160</v>
      </c>
      <c r="E98" s="15" t="n">
        <v>54</v>
      </c>
      <c r="F98" s="15" t="n">
        <v>54</v>
      </c>
      <c r="G98" s="15" t="n">
        <v>0</v>
      </c>
      <c r="H98" s="15" t="n">
        <v>40</v>
      </c>
      <c r="I98" s="15" t="inlineStr">
        <is>
          <t>Low</t>
        </is>
      </c>
    </row>
    <row r="99" ht="26" customHeight="1">
      <c r="A99" s="23" t="inlineStr">
        <is>
          <t>AMP</t>
        </is>
      </c>
      <c r="B99" s="15" t="n">
        <v>10</v>
      </c>
      <c r="C99" s="15" t="inlineStr">
        <is>
          <t>4)</t>
        </is>
      </c>
      <c r="D99" s="15" t="n">
        <v>142</v>
      </c>
      <c r="E99" s="15" t="n">
        <v>58</v>
      </c>
      <c r="F99" s="15" t="n">
        <v>58</v>
      </c>
      <c r="G99" s="15" t="n">
        <v>0</v>
      </c>
      <c r="H99" s="15" t="n">
        <v>22</v>
      </c>
      <c r="I99" s="15" t="inlineStr">
        <is>
          <t>Low</t>
        </is>
      </c>
    </row>
    <row r="100" ht="26" customHeight="1">
      <c r="A100" s="23" t="inlineStr">
        <is>
          <t>NOS</t>
        </is>
      </c>
      <c r="B100" s="15" t="n">
        <v>10</v>
      </c>
      <c r="C100" s="15" t="inlineStr">
        <is>
          <t>4)</t>
        </is>
      </c>
      <c r="D100" s="15" t="n">
        <v>160</v>
      </c>
      <c r="E100" s="15" t="n">
        <v>54</v>
      </c>
      <c r="F100" s="15" t="n">
        <v>54</v>
      </c>
      <c r="G100" s="15" t="n">
        <v>0</v>
      </c>
      <c r="H100" s="15" t="n">
        <v>40</v>
      </c>
      <c r="I100" s="15" t="inlineStr">
        <is>
          <t>Low</t>
        </is>
      </c>
    </row>
    <row r="101" ht="26" customHeight="1">
      <c r="A101" s="23" t="inlineStr">
        <is>
          <t>Diet Pepsi</t>
        </is>
      </c>
      <c r="B101" s="15" t="n">
        <v>6</v>
      </c>
      <c r="C101" s="15" t="inlineStr">
        <is>
          <t>5)</t>
        </is>
      </c>
      <c r="D101" s="15" t="n">
        <v>35</v>
      </c>
      <c r="E101" s="15" t="n">
        <v>0</v>
      </c>
      <c r="F101" s="15" t="n">
        <v>0</v>
      </c>
      <c r="G101" s="15" t="n">
        <v>100</v>
      </c>
      <c r="H101" s="15" t="n">
        <v>30</v>
      </c>
      <c r="I101" s="15" t="inlineStr">
        <is>
          <t>High</t>
        </is>
      </c>
    </row>
    <row r="102" ht="26" customHeight="1">
      <c r="A102" s="23" t="inlineStr">
        <is>
          <t>Essentia</t>
        </is>
      </c>
      <c r="B102" s="15" t="n">
        <v>3</v>
      </c>
      <c r="C102" s="15" t="inlineStr">
        <is>
          <t>2)</t>
        </is>
      </c>
      <c r="D102" s="15" t="n">
        <v>0</v>
      </c>
      <c r="E102" s="15" t="n">
        <v>0</v>
      </c>
      <c r="F102" s="15" t="n">
        <v>0</v>
      </c>
      <c r="G102" s="15" t="n">
        <v>100</v>
      </c>
      <c r="H102" s="15" t="n">
        <v>20</v>
      </c>
      <c r="I102" s="1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9966CC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2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15" customWidth="1" min="10" max="10"/>
  </cols>
  <sheetData>
    <row r="1" ht="42" customHeight="1">
      <c r="A1" s="13" t="inlineStr">
        <is>
          <t>Category</t>
        </is>
      </c>
      <c r="B1" s="13" t="inlineStr">
        <is>
          <t># Products</t>
        </is>
      </c>
      <c r="C1" s="13" t="inlineStr">
        <is>
          <t># Sugar-free (&lt;=1g)</t>
        </is>
      </c>
      <c r="D1" s="13" t="inlineStr">
        <is>
          <t>Avg sugar (g)</t>
        </is>
      </c>
      <c r="E1" s="13" t="inlineStr">
        <is>
          <t>Min sugar</t>
        </is>
      </c>
      <c r="F1" s="13" t="inlineStr">
        <is>
          <t>Max sugar</t>
        </is>
      </c>
      <c r="G1" s="13" t="inlineStr">
        <is>
          <t>Avg caffeine (mg)</t>
        </is>
      </c>
      <c r="H1" s="13" t="inlineStr">
        <is>
          <t>Avg calories</t>
        </is>
      </c>
      <c r="I1" s="13" t="inlineStr">
        <is>
          <t>Avg Health Score</t>
        </is>
      </c>
      <c r="J1" s="13" t="inlineStr">
        <is>
          <t>Avg Functional Score</t>
        </is>
      </c>
    </row>
    <row r="2" ht="30" customHeight="1">
      <c r="A2" s="23" t="inlineStr">
        <is>
          <t>1) Sparkling electrolyte / functional sparkling</t>
        </is>
      </c>
      <c r="B2" s="15" t="n">
        <v>248</v>
      </c>
      <c r="C2" s="15" t="n">
        <v>8</v>
      </c>
      <c r="D2" s="15" t="n">
        <v>0.9</v>
      </c>
      <c r="E2" s="15" t="n">
        <v>0</v>
      </c>
      <c r="F2" s="15" t="n">
        <v>8</v>
      </c>
      <c r="G2" s="15" t="n">
        <v>38.8</v>
      </c>
      <c r="H2" s="15" t="n">
        <v>7.8</v>
      </c>
      <c r="I2" s="15" t="n">
        <v>97.3</v>
      </c>
      <c r="J2" s="15" t="n">
        <v>23.7</v>
      </c>
    </row>
    <row r="3" ht="30" customHeight="1">
      <c r="A3" s="23" t="inlineStr">
        <is>
          <t>2) Electrolyte beverage (RTD)</t>
        </is>
      </c>
      <c r="B3" s="15" t="n">
        <v>404</v>
      </c>
      <c r="C3" s="15" t="n">
        <v>9</v>
      </c>
      <c r="D3" s="15" t="n">
        <v>8.199999999999999</v>
      </c>
      <c r="E3" s="15" t="n">
        <v>0</v>
      </c>
      <c r="F3" s="15" t="n">
        <v>35</v>
      </c>
      <c r="G3" s="15" t="n">
        <v>0</v>
      </c>
      <c r="H3" s="15" t="n">
        <v>36.4</v>
      </c>
      <c r="I3" s="15" t="n">
        <v>75.59999999999999</v>
      </c>
      <c r="J3" s="15" t="n">
        <v>36.7</v>
      </c>
    </row>
    <row r="4" ht="30" customHeight="1">
      <c r="A4" s="23" t="inlineStr">
        <is>
          <t>3) Functional beverage (still/sparkling)</t>
        </is>
      </c>
      <c r="B4" s="15" t="n">
        <v>543</v>
      </c>
      <c r="C4" s="15" t="n">
        <v>7</v>
      </c>
      <c r="D4" s="15" t="n">
        <v>6.2</v>
      </c>
      <c r="E4" s="15" t="n">
        <v>0</v>
      </c>
      <c r="F4" s="15" t="n">
        <v>27</v>
      </c>
      <c r="G4" s="15" t="n">
        <v>6.8</v>
      </c>
      <c r="H4" s="15" t="n">
        <v>37.4</v>
      </c>
      <c r="I4" s="15" t="n">
        <v>81</v>
      </c>
      <c r="J4" s="15" t="n">
        <v>12.6</v>
      </c>
    </row>
    <row r="5" ht="30" customHeight="1">
      <c r="A5" s="23" t="inlineStr">
        <is>
          <t>4) Caffeine &amp; energy beverage</t>
        </is>
      </c>
      <c r="B5" s="15" t="n">
        <v>809</v>
      </c>
      <c r="C5" s="15" t="n">
        <v>16</v>
      </c>
      <c r="D5" s="15" t="n">
        <v>19.6</v>
      </c>
      <c r="E5" s="15" t="n">
        <v>0</v>
      </c>
      <c r="F5" s="15" t="n">
        <v>58</v>
      </c>
      <c r="G5" s="15" t="n">
        <v>153.6</v>
      </c>
      <c r="H5" s="15" t="n">
        <v>92</v>
      </c>
      <c r="I5" s="15" t="n">
        <v>52</v>
      </c>
      <c r="J5" s="15" t="n">
        <v>30.7</v>
      </c>
    </row>
    <row r="6" ht="30" customHeight="1">
      <c r="A6" s="23" t="inlineStr">
        <is>
          <t>5) Sparkling water &amp; soda</t>
        </is>
      </c>
      <c r="B6" s="15" t="n">
        <v>894</v>
      </c>
      <c r="C6" s="15" t="n">
        <v>22</v>
      </c>
      <c r="D6" s="15" t="n">
        <v>15.2</v>
      </c>
      <c r="E6" s="15" t="n">
        <v>0</v>
      </c>
      <c r="F6" s="15" t="n">
        <v>51</v>
      </c>
      <c r="G6" s="15" t="n">
        <v>10.8</v>
      </c>
      <c r="H6" s="15" t="n">
        <v>56.8</v>
      </c>
      <c r="I6" s="15" t="n">
        <v>63.5</v>
      </c>
      <c r="J6" s="15" t="n">
        <v>19.7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4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4" customWidth="1" min="10" max="10"/>
    <col width="10" customWidth="1" min="11" max="11"/>
  </cols>
  <sheetData>
    <row r="1" ht="42" customHeight="1">
      <c r="A1" s="13" t="inlineStr">
        <is>
          <t>Rank</t>
        </is>
      </c>
      <c r="B1" s="13" t="inlineStr">
        <is>
          <t>Brand</t>
        </is>
      </c>
      <c r="C1" s="13" t="inlineStr">
        <is>
          <t>Product line</t>
        </is>
      </c>
      <c r="D1" s="13" t="inlineStr">
        <is>
          <t>Category</t>
        </is>
      </c>
      <c r="E1" s="13" t="inlineStr">
        <is>
          <t>Sugar (g)</t>
        </is>
      </c>
      <c r="F1" s="13" t="inlineStr">
        <is>
          <t>Caffeine (mg)</t>
        </is>
      </c>
      <c r="G1" s="13" t="inlineStr">
        <is>
          <t>Calories</t>
        </is>
      </c>
      <c r="H1" s="13" t="inlineStr">
        <is>
          <t>Sugar/100mL</t>
        </is>
      </c>
      <c r="I1" s="13" t="inlineStr">
        <is>
          <t>Health Score</t>
        </is>
      </c>
      <c r="J1" s="13" t="inlineStr">
        <is>
          <t>Functional Score</t>
        </is>
      </c>
      <c r="K1" s="13" t="inlineStr">
        <is>
          <t>Sugar-free?</t>
        </is>
      </c>
    </row>
    <row r="2" ht="22" customHeight="1">
      <c r="A2" s="24" t="n">
        <v>1</v>
      </c>
      <c r="B2" s="15" t="inlineStr">
        <is>
          <t>Red Bull</t>
        </is>
      </c>
      <c r="C2" s="15" t="inlineStr">
        <is>
          <t>Red Bull Sugarfree</t>
        </is>
      </c>
      <c r="D2" s="15" t="inlineStr">
        <is>
          <t>4) Caffeine &amp; energy beverage</t>
        </is>
      </c>
      <c r="E2" s="11" t="n">
        <v>0</v>
      </c>
      <c r="F2" s="11" t="n">
        <v>80</v>
      </c>
      <c r="G2" s="11" t="n">
        <v>5</v>
      </c>
      <c r="H2" s="25" t="n">
        <v>0</v>
      </c>
      <c r="I2" s="11" t="n">
        <v>100</v>
      </c>
      <c r="J2" s="11" t="n">
        <v>47</v>
      </c>
      <c r="K2" s="11" t="inlineStr">
        <is>
          <t>Yes</t>
        </is>
      </c>
    </row>
    <row r="3" ht="22" customHeight="1">
      <c r="A3" s="24" t="n">
        <v>2</v>
      </c>
      <c r="B3" s="15" t="inlineStr">
        <is>
          <t>Monster</t>
        </is>
      </c>
      <c r="C3" s="15" t="inlineStr">
        <is>
          <t>Monster Energy Ultra Zero (White)</t>
        </is>
      </c>
      <c r="D3" s="15" t="inlineStr">
        <is>
          <t>4) Caffeine &amp; energy beverage</t>
        </is>
      </c>
      <c r="E3" s="11" t="n">
        <v>0</v>
      </c>
      <c r="F3" s="11" t="n">
        <v>140</v>
      </c>
      <c r="G3" s="11" t="n">
        <v>10</v>
      </c>
      <c r="H3" s="25" t="n">
        <v>0</v>
      </c>
      <c r="I3" s="11" t="n">
        <v>100</v>
      </c>
      <c r="J3" s="11" t="n">
        <v>47</v>
      </c>
      <c r="K3" s="11" t="inlineStr">
        <is>
          <t>Yes</t>
        </is>
      </c>
    </row>
    <row r="4" ht="22" customHeight="1">
      <c r="A4" s="24" t="n">
        <v>3</v>
      </c>
      <c r="B4" s="15" t="inlineStr">
        <is>
          <t>Celsius</t>
        </is>
      </c>
      <c r="C4" s="15" t="inlineStr">
        <is>
          <t>Celsius Original Sparkling</t>
        </is>
      </c>
      <c r="D4" s="15" t="inlineStr">
        <is>
          <t>4) Caffeine &amp; energy beverage</t>
        </is>
      </c>
      <c r="E4" s="11" t="n">
        <v>0</v>
      </c>
      <c r="F4" s="11" t="n">
        <v>200</v>
      </c>
      <c r="G4" s="11" t="n">
        <v>10</v>
      </c>
      <c r="H4" s="25" t="n">
        <v>0</v>
      </c>
      <c r="I4" s="11" t="n">
        <v>100</v>
      </c>
      <c r="J4" s="11" t="n">
        <v>35</v>
      </c>
      <c r="K4" s="11" t="inlineStr">
        <is>
          <t>Yes</t>
        </is>
      </c>
    </row>
    <row r="5" ht="22" customHeight="1">
      <c r="A5" s="24" t="n">
        <v>4</v>
      </c>
      <c r="B5" s="15" t="inlineStr">
        <is>
          <t>Celsius</t>
        </is>
      </c>
      <c r="C5" s="15" t="inlineStr">
        <is>
          <t>Celsius Essentials</t>
        </is>
      </c>
      <c r="D5" s="15" t="inlineStr">
        <is>
          <t>4) Caffeine &amp; energy beverage</t>
        </is>
      </c>
      <c r="E5" s="11" t="n">
        <v>0</v>
      </c>
      <c r="F5" s="11" t="n">
        <v>270</v>
      </c>
      <c r="G5" s="11" t="n">
        <v>10</v>
      </c>
      <c r="H5" s="25" t="n">
        <v>0</v>
      </c>
      <c r="I5" s="11" t="n">
        <v>100</v>
      </c>
      <c r="J5" s="11" t="n">
        <v>35</v>
      </c>
      <c r="K5" s="11" t="inlineStr">
        <is>
          <t>Yes</t>
        </is>
      </c>
    </row>
    <row r="6" ht="22" customHeight="1">
      <c r="A6" s="24" t="n">
        <v>5</v>
      </c>
      <c r="B6" s="15" t="inlineStr">
        <is>
          <t>Prime</t>
        </is>
      </c>
      <c r="C6" s="15" t="inlineStr">
        <is>
          <t>Prime Energy</t>
        </is>
      </c>
      <c r="D6" s="15" t="inlineStr">
        <is>
          <t>4) Caffeine &amp; energy beverage</t>
        </is>
      </c>
      <c r="E6" s="11" t="n">
        <v>0</v>
      </c>
      <c r="F6" s="11" t="n">
        <v>200</v>
      </c>
      <c r="G6" s="11" t="n">
        <v>10</v>
      </c>
      <c r="H6" s="25" t="n">
        <v>0</v>
      </c>
      <c r="I6" s="11" t="n">
        <v>100</v>
      </c>
      <c r="J6" s="11" t="n">
        <v>35</v>
      </c>
      <c r="K6" s="11" t="inlineStr">
        <is>
          <t>Yes</t>
        </is>
      </c>
    </row>
    <row r="7" ht="22" customHeight="1">
      <c r="A7" s="24" t="n">
        <v>6</v>
      </c>
      <c r="B7" s="15" t="inlineStr">
        <is>
          <t>C4</t>
        </is>
      </c>
      <c r="C7" s="15" t="inlineStr">
        <is>
          <t>C4 Energy (Performance)</t>
        </is>
      </c>
      <c r="D7" s="15" t="inlineStr">
        <is>
          <t>4) Caffeine &amp; energy beverage</t>
        </is>
      </c>
      <c r="E7" s="11" t="n">
        <v>0</v>
      </c>
      <c r="F7" s="11" t="n">
        <v>200</v>
      </c>
      <c r="G7" s="11" t="n">
        <v>0</v>
      </c>
      <c r="H7" s="25" t="n">
        <v>0</v>
      </c>
      <c r="I7" s="11" t="n">
        <v>100</v>
      </c>
      <c r="J7" s="11" t="n">
        <v>45</v>
      </c>
      <c r="K7" s="11" t="inlineStr">
        <is>
          <t>Yes</t>
        </is>
      </c>
    </row>
    <row r="8" ht="22" customHeight="1">
      <c r="A8" s="24" t="n">
        <v>7</v>
      </c>
      <c r="B8" s="15" t="inlineStr">
        <is>
          <t>Reign</t>
        </is>
      </c>
      <c r="C8" s="15" t="inlineStr">
        <is>
          <t>Reign Total Body Fuel</t>
        </is>
      </c>
      <c r="D8" s="15" t="inlineStr">
        <is>
          <t>4) Caffeine &amp; energy beverage</t>
        </is>
      </c>
      <c r="E8" s="11" t="n">
        <v>0</v>
      </c>
      <c r="F8" s="11" t="n">
        <v>300</v>
      </c>
      <c r="G8" s="11" t="n">
        <v>10</v>
      </c>
      <c r="H8" s="25" t="n">
        <v>0</v>
      </c>
      <c r="I8" s="11" t="n">
        <v>100</v>
      </c>
      <c r="J8" s="11" t="n">
        <v>35</v>
      </c>
      <c r="K8" s="11" t="inlineStr">
        <is>
          <t>Yes</t>
        </is>
      </c>
    </row>
    <row r="9" ht="22" customHeight="1">
      <c r="A9" s="24" t="n">
        <v>8</v>
      </c>
      <c r="B9" s="15" t="inlineStr">
        <is>
          <t>Alani Nu</t>
        </is>
      </c>
      <c r="C9" s="15" t="inlineStr">
        <is>
          <t>Alani Nu Energy</t>
        </is>
      </c>
      <c r="D9" s="15" t="inlineStr">
        <is>
          <t>4) Caffeine &amp; energy beverage</t>
        </is>
      </c>
      <c r="E9" s="11" t="n">
        <v>0</v>
      </c>
      <c r="F9" s="11" t="n">
        <v>200</v>
      </c>
      <c r="G9" s="11" t="n">
        <v>10</v>
      </c>
      <c r="H9" s="25" t="n">
        <v>0</v>
      </c>
      <c r="I9" s="11" t="n">
        <v>100</v>
      </c>
      <c r="J9" s="11" t="n">
        <v>45</v>
      </c>
      <c r="K9" s="11" t="inlineStr">
        <is>
          <t>Yes</t>
        </is>
      </c>
    </row>
    <row r="10" ht="22" customHeight="1">
      <c r="A10" s="24" t="n">
        <v>9</v>
      </c>
      <c r="B10" s="15" t="inlineStr">
        <is>
          <t>Bang</t>
        </is>
      </c>
      <c r="C10" s="15" t="inlineStr">
        <is>
          <t>Bang Energy</t>
        </is>
      </c>
      <c r="D10" s="15" t="inlineStr">
        <is>
          <t>4) Caffeine &amp; energy beverage</t>
        </is>
      </c>
      <c r="E10" s="11" t="n">
        <v>0</v>
      </c>
      <c r="F10" s="11" t="n">
        <v>300</v>
      </c>
      <c r="G10" s="11" t="n">
        <v>0</v>
      </c>
      <c r="H10" s="25" t="n">
        <v>0</v>
      </c>
      <c r="I10" s="11" t="n">
        <v>100</v>
      </c>
      <c r="J10" s="11" t="n">
        <v>45</v>
      </c>
      <c r="K10" s="11" t="inlineStr">
        <is>
          <t>Yes</t>
        </is>
      </c>
    </row>
    <row r="11" ht="22" customHeight="1">
      <c r="A11" s="24" t="n">
        <v>10</v>
      </c>
      <c r="B11" s="15" t="inlineStr">
        <is>
          <t>Ghost</t>
        </is>
      </c>
      <c r="C11" s="15" t="inlineStr">
        <is>
          <t>Ghost Energy</t>
        </is>
      </c>
      <c r="D11" s="15" t="inlineStr">
        <is>
          <t>4) Caffeine &amp; energy beverage</t>
        </is>
      </c>
      <c r="E11" s="11" t="n">
        <v>0</v>
      </c>
      <c r="F11" s="11" t="n">
        <v>200</v>
      </c>
      <c r="G11" s="11" t="n">
        <v>5</v>
      </c>
      <c r="H11" s="25" t="n">
        <v>0</v>
      </c>
      <c r="I11" s="11" t="n">
        <v>100</v>
      </c>
      <c r="J11" s="11" t="n">
        <v>35</v>
      </c>
      <c r="K11" s="11" t="inlineStr">
        <is>
          <t>Yes</t>
        </is>
      </c>
    </row>
    <row r="12" ht="22" customHeight="1">
      <c r="A12" s="24" t="n">
        <v>11</v>
      </c>
      <c r="B12" s="15" t="inlineStr">
        <is>
          <t>ZOA</t>
        </is>
      </c>
      <c r="C12" s="15" t="inlineStr">
        <is>
          <t>ZOA Zero Sugar Energy</t>
        </is>
      </c>
      <c r="D12" s="15" t="inlineStr">
        <is>
          <t>4) Caffeine &amp; energy beverage</t>
        </is>
      </c>
      <c r="E12" s="11" t="n">
        <v>0</v>
      </c>
      <c r="F12" s="11" t="n">
        <v>160</v>
      </c>
      <c r="G12" s="11" t="n">
        <v>15</v>
      </c>
      <c r="H12" s="25" t="n">
        <v>0</v>
      </c>
      <c r="I12" s="11" t="n">
        <v>100</v>
      </c>
      <c r="J12" s="11" t="n">
        <v>45</v>
      </c>
      <c r="K12" s="11" t="inlineStr">
        <is>
          <t>Yes</t>
        </is>
      </c>
    </row>
    <row r="13" ht="22" customHeight="1">
      <c r="A13" s="24" t="n">
        <v>12</v>
      </c>
      <c r="B13" s="15" t="inlineStr">
        <is>
          <t>Zevia</t>
        </is>
      </c>
      <c r="C13" s="15" t="inlineStr">
        <is>
          <t>Zevia Energy</t>
        </is>
      </c>
      <c r="D13" s="15" t="inlineStr">
        <is>
          <t>4) Caffeine &amp; energy beverage</t>
        </is>
      </c>
      <c r="E13" s="11" t="n">
        <v>0</v>
      </c>
      <c r="F13" s="11" t="n">
        <v>120</v>
      </c>
      <c r="G13" s="11" t="n">
        <v>0</v>
      </c>
      <c r="H13" s="25" t="n">
        <v>0</v>
      </c>
      <c r="I13" s="11" t="n">
        <v>100</v>
      </c>
      <c r="J13" s="11" t="n">
        <v>27</v>
      </c>
      <c r="K13" s="11" t="inlineStr">
        <is>
          <t>Yes</t>
        </is>
      </c>
    </row>
    <row r="14" ht="22" customHeight="1">
      <c r="A14" s="24" t="n">
        <v>13</v>
      </c>
      <c r="B14" s="15" t="inlineStr">
        <is>
          <t>Gatorade</t>
        </is>
      </c>
      <c r="C14" s="15" t="inlineStr">
        <is>
          <t>Gatorade Zero Sugar</t>
        </is>
      </c>
      <c r="D14" s="15" t="inlineStr">
        <is>
          <t>2) Electrolyte beverage (RTD)</t>
        </is>
      </c>
      <c r="E14" s="11" t="n">
        <v>0</v>
      </c>
      <c r="F14" s="11" t="n">
        <v>0</v>
      </c>
      <c r="G14" s="11" t="n">
        <v>5</v>
      </c>
      <c r="H14" s="25" t="n">
        <v>0</v>
      </c>
      <c r="I14" s="11" t="n">
        <v>100</v>
      </c>
      <c r="J14" s="11" t="n">
        <v>40</v>
      </c>
      <c r="K14" s="11" t="inlineStr">
        <is>
          <t>Yes</t>
        </is>
      </c>
    </row>
    <row r="15" ht="22" customHeight="1">
      <c r="A15" s="24" t="n">
        <v>14</v>
      </c>
      <c r="B15" s="15" t="inlineStr">
        <is>
          <t>Powerade</t>
        </is>
      </c>
      <c r="C15" s="15" t="inlineStr">
        <is>
          <t>Powerade Zero</t>
        </is>
      </c>
      <c r="D15" s="15" t="inlineStr">
        <is>
          <t>2) Electrolyte beverage (RTD)</t>
        </is>
      </c>
      <c r="E15" s="11" t="n">
        <v>0</v>
      </c>
      <c r="F15" s="11" t="n">
        <v>0</v>
      </c>
      <c r="G15" s="11" t="n">
        <v>0</v>
      </c>
      <c r="H15" s="25" t="n">
        <v>0</v>
      </c>
      <c r="I15" s="11" t="n">
        <v>100</v>
      </c>
      <c r="J15" s="11" t="n">
        <v>40</v>
      </c>
      <c r="K15" s="11" t="inlineStr">
        <is>
          <t>Yes</t>
        </is>
      </c>
    </row>
    <row r="16" ht="22" customHeight="1">
      <c r="A16" s="24" t="n">
        <v>15</v>
      </c>
      <c r="B16" s="15" t="inlineStr">
        <is>
          <t>Prime</t>
        </is>
      </c>
      <c r="C16" s="15" t="inlineStr">
        <is>
          <t>Prime Hydration</t>
        </is>
      </c>
      <c r="D16" s="15" t="inlineStr">
        <is>
          <t>2) Electrolyte beverage (RTD)</t>
        </is>
      </c>
      <c r="E16" s="11" t="n">
        <v>0</v>
      </c>
      <c r="F16" s="11" t="n">
        <v>0</v>
      </c>
      <c r="G16" s="11" t="n">
        <v>20</v>
      </c>
      <c r="H16" s="25" t="n">
        <v>0</v>
      </c>
      <c r="I16" s="11" t="n">
        <v>100</v>
      </c>
      <c r="J16" s="11" t="n">
        <v>40</v>
      </c>
      <c r="K16" s="11" t="inlineStr">
        <is>
          <t>Yes</t>
        </is>
      </c>
    </row>
    <row r="17" ht="22" customHeight="1">
      <c r="A17" s="24" t="n">
        <v>16</v>
      </c>
      <c r="B17" s="15" t="inlineStr">
        <is>
          <t>BioSteel</t>
        </is>
      </c>
      <c r="C17" s="15" t="inlineStr">
        <is>
          <t>BioSteel Sports Drink (RTD)</t>
        </is>
      </c>
      <c r="D17" s="15" t="inlineStr">
        <is>
          <t>2) Electrolyte beverage (RTD)</t>
        </is>
      </c>
      <c r="E17" s="11" t="n">
        <v>0</v>
      </c>
      <c r="F17" s="11" t="n">
        <v>0</v>
      </c>
      <c r="G17" s="11" t="n">
        <v>0</v>
      </c>
      <c r="H17" s="25" t="n">
        <v>0</v>
      </c>
      <c r="I17" s="11" t="n">
        <v>100</v>
      </c>
      <c r="J17" s="11" t="n">
        <v>40</v>
      </c>
      <c r="K17" s="11" t="inlineStr">
        <is>
          <t>Yes</t>
        </is>
      </c>
    </row>
    <row r="18" ht="22" customHeight="1">
      <c r="A18" s="24" t="n">
        <v>17</v>
      </c>
      <c r="B18" s="15" t="inlineStr">
        <is>
          <t>CWENCH</t>
        </is>
      </c>
      <c r="C18" s="15" t="inlineStr">
        <is>
          <t>CWENCH Hydration</t>
        </is>
      </c>
      <c r="D18" s="15" t="inlineStr">
        <is>
          <t>2) Electrolyte beverage (RTD)</t>
        </is>
      </c>
      <c r="E18" s="11" t="n">
        <v>0</v>
      </c>
      <c r="F18" s="11" t="n">
        <v>0</v>
      </c>
      <c r="G18" s="11" t="n">
        <v>15</v>
      </c>
      <c r="H18" s="25" t="n">
        <v>0</v>
      </c>
      <c r="I18" s="11" t="n">
        <v>100</v>
      </c>
      <c r="J18" s="11" t="n">
        <v>60</v>
      </c>
      <c r="K18" s="11" t="inlineStr">
        <is>
          <t>Yes</t>
        </is>
      </c>
    </row>
    <row r="19" ht="22" customHeight="1">
      <c r="A19" s="24" t="n">
        <v>18</v>
      </c>
      <c r="B19" s="15" t="inlineStr">
        <is>
          <t>Gatorade</t>
        </is>
      </c>
      <c r="C19" s="15" t="inlineStr">
        <is>
          <t>Gatorade Fit Electrolyte Beverage</t>
        </is>
      </c>
      <c r="D19" s="15" t="inlineStr">
        <is>
          <t>2) Electrolyte beverage (RTD)</t>
        </is>
      </c>
      <c r="E19" s="11" t="n">
        <v>0</v>
      </c>
      <c r="F19" s="11" t="n">
        <v>0</v>
      </c>
      <c r="G19" s="11" t="n">
        <v>5</v>
      </c>
      <c r="H19" s="25" t="n">
        <v>0</v>
      </c>
      <c r="I19" s="11" t="n">
        <v>100</v>
      </c>
      <c r="J19" s="11" t="n">
        <v>40</v>
      </c>
      <c r="K19" s="11" t="inlineStr">
        <is>
          <t>Yes</t>
        </is>
      </c>
    </row>
    <row r="20" ht="22" customHeight="1">
      <c r="A20" s="24" t="n">
        <v>19</v>
      </c>
      <c r="B20" s="15" t="inlineStr">
        <is>
          <t>Remedy</t>
        </is>
      </c>
      <c r="C20" s="15" t="inlineStr">
        <is>
          <t>Remedy Kombucha</t>
        </is>
      </c>
      <c r="D20" s="15" t="inlineStr">
        <is>
          <t>3) Functional beverage (still/sparkling)</t>
        </is>
      </c>
      <c r="E20" s="11" t="n">
        <v>0</v>
      </c>
      <c r="F20" s="11" t="n">
        <v>10</v>
      </c>
      <c r="G20" s="11" t="n">
        <v>8</v>
      </c>
      <c r="H20" s="25" t="n">
        <v>0</v>
      </c>
      <c r="I20" s="11" t="n">
        <v>100</v>
      </c>
      <c r="J20" s="11" t="n">
        <v>20</v>
      </c>
      <c r="K20" s="11" t="inlineStr">
        <is>
          <t>Yes</t>
        </is>
      </c>
    </row>
    <row r="21" ht="22" customHeight="1">
      <c r="A21" s="24" t="n">
        <v>20</v>
      </c>
      <c r="B21" s="15" t="inlineStr">
        <is>
          <t>Recess</t>
        </is>
      </c>
      <c r="C21" s="15" t="inlineStr">
        <is>
          <t>Recess Mood</t>
        </is>
      </c>
      <c r="D21" s="15" t="inlineStr">
        <is>
          <t>3) Functional beverage (still/sparkling)</t>
        </is>
      </c>
      <c r="E21" s="11" t="n">
        <v>1</v>
      </c>
      <c r="F21" s="11" t="n">
        <v>0</v>
      </c>
      <c r="G21" s="11" t="n">
        <v>25</v>
      </c>
      <c r="H21" s="25" t="n">
        <v>0.28</v>
      </c>
      <c r="I21" s="11" t="n">
        <v>100</v>
      </c>
      <c r="J21" s="11" t="n">
        <v>20</v>
      </c>
      <c r="K21" s="11" t="inlineStr">
        <is>
          <t>Yes</t>
        </is>
      </c>
    </row>
    <row r="22" ht="22" customHeight="1">
      <c r="A22" s="24" t="n">
        <v>21</v>
      </c>
      <c r="B22" s="15" t="inlineStr">
        <is>
          <t>Protein2o</t>
        </is>
      </c>
      <c r="C22" s="15" t="inlineStr">
        <is>
          <t>Protein2o Protein Infused Water</t>
        </is>
      </c>
      <c r="D22" s="15" t="inlineStr">
        <is>
          <t>3) Functional beverage (still/sparkling)</t>
        </is>
      </c>
      <c r="E22" s="11" t="n">
        <v>1</v>
      </c>
      <c r="F22" s="11" t="n">
        <v>0</v>
      </c>
      <c r="G22" s="11" t="n">
        <v>70</v>
      </c>
      <c r="H22" s="25" t="n">
        <v>0.2</v>
      </c>
      <c r="I22" s="11" t="n">
        <v>100</v>
      </c>
      <c r="J22" s="11" t="n">
        <v>40</v>
      </c>
      <c r="K22" s="11" t="inlineStr">
        <is>
          <t>Yes</t>
        </is>
      </c>
    </row>
    <row r="23" ht="22" customHeight="1">
      <c r="A23" s="24" t="n">
        <v>22</v>
      </c>
      <c r="B23" s="15" t="inlineStr">
        <is>
          <t>vitaminwater</t>
        </is>
      </c>
      <c r="C23" s="15" t="inlineStr">
        <is>
          <t>vitaminwater zero sugar</t>
        </is>
      </c>
      <c r="D23" s="15" t="inlineStr">
        <is>
          <t>3) Functional beverage (still/sparkling)</t>
        </is>
      </c>
      <c r="E23" s="11" t="n">
        <v>0</v>
      </c>
      <c r="F23" s="11" t="n">
        <v>0</v>
      </c>
      <c r="G23" s="11" t="n">
        <v>0</v>
      </c>
      <c r="H23" s="25" t="n">
        <v>0</v>
      </c>
      <c r="I23" s="11" t="n">
        <v>100</v>
      </c>
      <c r="J23" s="11" t="n">
        <v>20</v>
      </c>
      <c r="K23" s="11" t="inlineStr">
        <is>
          <t>Yes</t>
        </is>
      </c>
    </row>
    <row r="24" ht="22" customHeight="1">
      <c r="A24" s="24" t="n">
        <v>23</v>
      </c>
      <c r="B24" s="15" t="inlineStr">
        <is>
          <t>Bai</t>
        </is>
      </c>
      <c r="C24" s="15" t="inlineStr">
        <is>
          <t>Bai Antioxidant Infusion</t>
        </is>
      </c>
      <c r="D24" s="15" t="inlineStr">
        <is>
          <t>3) Functional beverage (still/sparkling)</t>
        </is>
      </c>
      <c r="E24" s="11" t="n">
        <v>1</v>
      </c>
      <c r="F24" s="11" t="n">
        <v>35</v>
      </c>
      <c r="G24" s="11" t="n">
        <v>10</v>
      </c>
      <c r="H24" s="25" t="n">
        <v>0.19</v>
      </c>
      <c r="I24" s="11" t="n">
        <v>100</v>
      </c>
      <c r="J24" s="11" t="n">
        <v>20</v>
      </c>
      <c r="K24" s="11" t="inlineStr">
        <is>
          <t>Yes</t>
        </is>
      </c>
    </row>
    <row r="25" ht="22" customHeight="1">
      <c r="A25" s="24" t="n">
        <v>24</v>
      </c>
      <c r="B25" s="15" t="inlineStr">
        <is>
          <t>Hint</t>
        </is>
      </c>
      <c r="C25" s="15" t="inlineStr">
        <is>
          <t>Hint Water (fruit-infused)</t>
        </is>
      </c>
      <c r="D25" s="15" t="inlineStr">
        <is>
          <t>3) Functional beverage (still/sparkling)</t>
        </is>
      </c>
      <c r="E25" s="11" t="n">
        <v>0</v>
      </c>
      <c r="F25" s="11" t="n">
        <v>0</v>
      </c>
      <c r="G25" s="11" t="n">
        <v>0</v>
      </c>
      <c r="H25" s="25" t="n">
        <v>0</v>
      </c>
      <c r="I25" s="11" t="n">
        <v>100</v>
      </c>
      <c r="J25" s="11" t="n">
        <v>20</v>
      </c>
      <c r="K25" s="11" t="inlineStr">
        <is>
          <t>Yes</t>
        </is>
      </c>
    </row>
    <row r="26" ht="22" customHeight="1">
      <c r="A26" s="24" t="n">
        <v>25</v>
      </c>
      <c r="B26" s="15" t="inlineStr">
        <is>
          <t>Lemon Perfect</t>
        </is>
      </c>
      <c r="C26" s="15" t="inlineStr">
        <is>
          <t>Lemon Perfect Cold-Pressed Lemon Water</t>
        </is>
      </c>
      <c r="D26" s="15" t="inlineStr">
        <is>
          <t>3) Functional beverage (still/sparkling)</t>
        </is>
      </c>
      <c r="E26" s="11" t="n">
        <v>1</v>
      </c>
      <c r="F26" s="11" t="n">
        <v>0</v>
      </c>
      <c r="G26" s="11" t="n">
        <v>5</v>
      </c>
      <c r="H26" s="25" t="n">
        <v>0.28</v>
      </c>
      <c r="I26" s="11" t="n">
        <v>100</v>
      </c>
      <c r="J26" s="11" t="n">
        <v>20</v>
      </c>
      <c r="K26" s="11" t="inlineStr">
        <is>
          <t>Yes</t>
        </is>
      </c>
    </row>
    <row r="27" ht="22" customHeight="1">
      <c r="A27" s="24" t="n">
        <v>26</v>
      </c>
      <c r="B27" s="15" t="inlineStr">
        <is>
          <t>LaCroix</t>
        </is>
      </c>
      <c r="C27" s="15" t="inlineStr">
        <is>
          <t>LaCroix Sparkling Water</t>
        </is>
      </c>
      <c r="D27" s="15" t="inlineStr">
        <is>
          <t>5) Sparkling water &amp; soda</t>
        </is>
      </c>
      <c r="E27" s="11" t="n">
        <v>0</v>
      </c>
      <c r="F27" s="11" t="n">
        <v>0</v>
      </c>
      <c r="G27" s="11" t="n">
        <v>0</v>
      </c>
      <c r="H27" s="25" t="n">
        <v>0</v>
      </c>
      <c r="I27" s="11" t="n">
        <v>100</v>
      </c>
      <c r="J27" s="11" t="n">
        <v>20</v>
      </c>
      <c r="K27" s="11" t="inlineStr">
        <is>
          <t>Yes</t>
        </is>
      </c>
    </row>
    <row r="28" ht="22" customHeight="1">
      <c r="A28" s="24" t="n">
        <v>27</v>
      </c>
      <c r="B28" s="15" t="inlineStr">
        <is>
          <t>bubly</t>
        </is>
      </c>
      <c r="C28" s="15" t="inlineStr">
        <is>
          <t>bubly Sparkling Water</t>
        </is>
      </c>
      <c r="D28" s="15" t="inlineStr">
        <is>
          <t>5) Sparkling water &amp; soda</t>
        </is>
      </c>
      <c r="E28" s="11" t="n">
        <v>0</v>
      </c>
      <c r="F28" s="11" t="n">
        <v>0</v>
      </c>
      <c r="G28" s="11" t="n">
        <v>0</v>
      </c>
      <c r="H28" s="25" t="n">
        <v>0</v>
      </c>
      <c r="I28" s="11" t="n">
        <v>100</v>
      </c>
      <c r="J28" s="11" t="n">
        <v>20</v>
      </c>
      <c r="K28" s="11" t="inlineStr">
        <is>
          <t>Yes</t>
        </is>
      </c>
    </row>
    <row r="29" ht="22" customHeight="1">
      <c r="A29" s="24" t="n">
        <v>28</v>
      </c>
      <c r="B29" s="15" t="inlineStr">
        <is>
          <t>Waterloo</t>
        </is>
      </c>
      <c r="C29" s="15" t="inlineStr">
        <is>
          <t>Waterloo Sparkling Water</t>
        </is>
      </c>
      <c r="D29" s="15" t="inlineStr">
        <is>
          <t>5) Sparkling water &amp; soda</t>
        </is>
      </c>
      <c r="E29" s="11" t="n">
        <v>0</v>
      </c>
      <c r="F29" s="11" t="n">
        <v>0</v>
      </c>
      <c r="G29" s="11" t="n">
        <v>0</v>
      </c>
      <c r="H29" s="25" t="n">
        <v>0</v>
      </c>
      <c r="I29" s="11" t="n">
        <v>100</v>
      </c>
      <c r="J29" s="11" t="n">
        <v>20</v>
      </c>
      <c r="K29" s="11" t="inlineStr">
        <is>
          <t>Yes</t>
        </is>
      </c>
    </row>
    <row r="30" ht="22" customHeight="1">
      <c r="A30" s="24" t="n">
        <v>29</v>
      </c>
      <c r="B30" s="15" t="inlineStr">
        <is>
          <t>Perrier</t>
        </is>
      </c>
      <c r="C30" s="15" t="inlineStr">
        <is>
          <t>Perrier Carbonated Mineral Water</t>
        </is>
      </c>
      <c r="D30" s="15" t="inlineStr">
        <is>
          <t>5) Sparkling water &amp; soda</t>
        </is>
      </c>
      <c r="E30" s="11" t="n">
        <v>0</v>
      </c>
      <c r="F30" s="11" t="n">
        <v>0</v>
      </c>
      <c r="G30" s="11" t="n">
        <v>0</v>
      </c>
      <c r="H30" s="25" t="n">
        <v>0</v>
      </c>
      <c r="I30" s="11" t="n">
        <v>100</v>
      </c>
      <c r="J30" s="11" t="n">
        <v>20</v>
      </c>
      <c r="K30" s="11" t="inlineStr">
        <is>
          <t>Yes</t>
        </is>
      </c>
    </row>
    <row r="31" ht="22" customHeight="1">
      <c r="A31" s="24" t="n">
        <v>30</v>
      </c>
      <c r="B31" s="15" t="inlineStr">
        <is>
          <t>San Pellegrino</t>
        </is>
      </c>
      <c r="C31" s="15" t="inlineStr">
        <is>
          <t>S.Pellegrino Sparkling Natural Mineral Water</t>
        </is>
      </c>
      <c r="D31" s="15" t="inlineStr">
        <is>
          <t>5) Sparkling water &amp; soda</t>
        </is>
      </c>
      <c r="E31" s="11" t="n">
        <v>0</v>
      </c>
      <c r="F31" s="11" t="n">
        <v>0</v>
      </c>
      <c r="G31" s="11" t="n">
        <v>0</v>
      </c>
      <c r="H31" s="25" t="n">
        <v>0</v>
      </c>
      <c r="I31" s="11" t="n">
        <v>100</v>
      </c>
      <c r="J31" s="11" t="n">
        <v>30</v>
      </c>
      <c r="K31" s="11" t="inlineStr">
        <is>
          <t>Yes</t>
        </is>
      </c>
    </row>
    <row r="32" ht="22" customHeight="1">
      <c r="A32" s="24" t="n">
        <v>31</v>
      </c>
      <c r="B32" s="15" t="inlineStr">
        <is>
          <t>Liquid Death</t>
        </is>
      </c>
      <c r="C32" s="15" t="inlineStr">
        <is>
          <t>Liquid Death Sparkling Water</t>
        </is>
      </c>
      <c r="D32" s="15" t="inlineStr">
        <is>
          <t>5) Sparkling water &amp; soda</t>
        </is>
      </c>
      <c r="E32" s="11" t="n">
        <v>0</v>
      </c>
      <c r="F32" s="11" t="n">
        <v>0</v>
      </c>
      <c r="G32" s="11" t="n">
        <v>0</v>
      </c>
      <c r="H32" s="25" t="n">
        <v>0</v>
      </c>
      <c r="I32" s="11" t="n">
        <v>100</v>
      </c>
      <c r="J32" s="11" t="n">
        <v>20</v>
      </c>
      <c r="K32" s="11" t="inlineStr">
        <is>
          <t>Yes</t>
        </is>
      </c>
    </row>
    <row r="33" ht="22" customHeight="1">
      <c r="A33" s="24" t="n">
        <v>32</v>
      </c>
      <c r="B33" s="15" t="inlineStr">
        <is>
          <t>Liquid Death</t>
        </is>
      </c>
      <c r="C33" s="15" t="inlineStr">
        <is>
          <t>Liquid Death Mountain Water (Still)</t>
        </is>
      </c>
      <c r="D33" s="15" t="inlineStr">
        <is>
          <t>5) Sparkling water &amp; soda</t>
        </is>
      </c>
      <c r="E33" s="11" t="n">
        <v>0</v>
      </c>
      <c r="F33" s="11" t="n">
        <v>0</v>
      </c>
      <c r="G33" s="11" t="n">
        <v>0</v>
      </c>
      <c r="H33" s="25" t="n">
        <v>0</v>
      </c>
      <c r="I33" s="11" t="n">
        <v>100</v>
      </c>
      <c r="J33" s="11" t="n">
        <v>20</v>
      </c>
      <c r="K33" s="11" t="inlineStr">
        <is>
          <t>Yes</t>
        </is>
      </c>
    </row>
    <row r="34" ht="22" customHeight="1">
      <c r="A34" s="24" t="n">
        <v>33</v>
      </c>
      <c r="B34" s="15" t="inlineStr">
        <is>
          <t>Topo Chico</t>
        </is>
      </c>
      <c r="C34" s="15" t="inlineStr">
        <is>
          <t>Topo Chico Mineral Water</t>
        </is>
      </c>
      <c r="D34" s="15" t="inlineStr">
        <is>
          <t>5) Sparkling water &amp; soda</t>
        </is>
      </c>
      <c r="E34" s="11" t="n">
        <v>0</v>
      </c>
      <c r="F34" s="11" t="n">
        <v>0</v>
      </c>
      <c r="G34" s="11" t="n">
        <v>0</v>
      </c>
      <c r="H34" s="25" t="n">
        <v>0</v>
      </c>
      <c r="I34" s="11" t="n">
        <v>100</v>
      </c>
      <c r="J34" s="11" t="n">
        <v>20</v>
      </c>
      <c r="K34" s="11" t="inlineStr">
        <is>
          <t>Yes</t>
        </is>
      </c>
    </row>
    <row r="35" ht="22" customHeight="1">
      <c r="A35" s="24" t="n">
        <v>34</v>
      </c>
      <c r="B35" s="15" t="inlineStr">
        <is>
          <t>Polar</t>
        </is>
      </c>
      <c r="C35" s="15" t="inlineStr">
        <is>
          <t>Polar Seltzer</t>
        </is>
      </c>
      <c r="D35" s="15" t="inlineStr">
        <is>
          <t>5) Sparkling water &amp; soda</t>
        </is>
      </c>
      <c r="E35" s="11" t="n">
        <v>0</v>
      </c>
      <c r="F35" s="11" t="n">
        <v>0</v>
      </c>
      <c r="G35" s="11" t="n">
        <v>0</v>
      </c>
      <c r="H35" s="25" t="n">
        <v>0</v>
      </c>
      <c r="I35" s="11" t="n">
        <v>100</v>
      </c>
      <c r="J35" s="11" t="n">
        <v>20</v>
      </c>
      <c r="K35" s="11" t="inlineStr">
        <is>
          <t>Yes</t>
        </is>
      </c>
    </row>
    <row r="36" ht="22" customHeight="1">
      <c r="A36" s="24" t="n">
        <v>35</v>
      </c>
      <c r="B36" s="15" t="inlineStr">
        <is>
          <t>AHA</t>
        </is>
      </c>
      <c r="C36" s="15" t="inlineStr">
        <is>
          <t>AHA Sparkling Water</t>
        </is>
      </c>
      <c r="D36" s="15" t="inlineStr">
        <is>
          <t>5) Sparkling water &amp; soda</t>
        </is>
      </c>
      <c r="E36" s="11" t="n">
        <v>0</v>
      </c>
      <c r="F36" s="11" t="n">
        <v>30</v>
      </c>
      <c r="G36" s="11" t="n">
        <v>0</v>
      </c>
      <c r="H36" s="25" t="n">
        <v>0</v>
      </c>
      <c r="I36" s="11" t="n">
        <v>100</v>
      </c>
      <c r="J36" s="11" t="n">
        <v>20</v>
      </c>
      <c r="K36" s="11" t="inlineStr">
        <is>
          <t>Yes</t>
        </is>
      </c>
    </row>
    <row r="37" ht="22" customHeight="1">
      <c r="A37" s="24" t="n">
        <v>36</v>
      </c>
      <c r="B37" s="15" t="inlineStr">
        <is>
          <t>Montellier</t>
        </is>
      </c>
      <c r="C37" s="15" t="inlineStr">
        <is>
          <t>Montellier Carbonated Natural Spring Water</t>
        </is>
      </c>
      <c r="D37" s="15" t="inlineStr">
        <is>
          <t>5) Sparkling water &amp; soda</t>
        </is>
      </c>
      <c r="E37" s="11" t="n">
        <v>0</v>
      </c>
      <c r="F37" s="11" t="n">
        <v>0</v>
      </c>
      <c r="G37" s="11" t="n">
        <v>0</v>
      </c>
      <c r="H37" s="25" t="n">
        <v>0</v>
      </c>
      <c r="I37" s="11" t="n">
        <v>100</v>
      </c>
      <c r="J37" s="11" t="n">
        <v>20</v>
      </c>
      <c r="K37" s="11" t="inlineStr">
        <is>
          <t>Yes</t>
        </is>
      </c>
    </row>
    <row r="38" ht="22" customHeight="1">
      <c r="A38" s="24" t="n">
        <v>37</v>
      </c>
      <c r="B38" s="15" t="inlineStr">
        <is>
          <t>Eska</t>
        </is>
      </c>
      <c r="C38" s="15" t="inlineStr">
        <is>
          <t>Eska Sparkling Spring Water</t>
        </is>
      </c>
      <c r="D38" s="15" t="inlineStr">
        <is>
          <t>5) Sparkling water &amp; soda</t>
        </is>
      </c>
      <c r="E38" s="11" t="n">
        <v>0</v>
      </c>
      <c r="F38" s="11" t="n">
        <v>0</v>
      </c>
      <c r="G38" s="11" t="n">
        <v>0</v>
      </c>
      <c r="H38" s="25" t="n">
        <v>0</v>
      </c>
      <c r="I38" s="11" t="n">
        <v>100</v>
      </c>
      <c r="J38" s="11" t="n">
        <v>20</v>
      </c>
      <c r="K38" s="11" t="inlineStr">
        <is>
          <t>Yes</t>
        </is>
      </c>
    </row>
    <row r="39" ht="22" customHeight="1">
      <c r="A39" s="24" t="n">
        <v>38</v>
      </c>
      <c r="B39" s="15" t="inlineStr">
        <is>
          <t>Zevia</t>
        </is>
      </c>
      <c r="C39" s="15" t="inlineStr">
        <is>
          <t>Zevia Zero Calorie Soda</t>
        </is>
      </c>
      <c r="D39" s="15" t="inlineStr">
        <is>
          <t>5) Sparkling water &amp; soda</t>
        </is>
      </c>
      <c r="E39" s="11" t="n">
        <v>0</v>
      </c>
      <c r="F39" s="11" t="n">
        <v>0</v>
      </c>
      <c r="G39" s="11" t="n">
        <v>0</v>
      </c>
      <c r="H39" s="25" t="n">
        <v>0</v>
      </c>
      <c r="I39" s="11" t="n">
        <v>100</v>
      </c>
      <c r="J39" s="11" t="n">
        <v>20</v>
      </c>
      <c r="K39" s="11" t="inlineStr">
        <is>
          <t>Yes</t>
        </is>
      </c>
    </row>
    <row r="40" ht="22" customHeight="1">
      <c r="A40" s="24" t="n">
        <v>39</v>
      </c>
      <c r="B40" s="15" t="inlineStr">
        <is>
          <t>Nixie</t>
        </is>
      </c>
      <c r="C40" s="15" t="inlineStr">
        <is>
          <t>Nixie Organic Sparkling Water</t>
        </is>
      </c>
      <c r="D40" s="15" t="inlineStr">
        <is>
          <t>5) Sparkling water &amp; soda</t>
        </is>
      </c>
      <c r="E40" s="11" t="n">
        <v>0</v>
      </c>
      <c r="F40" s="11" t="n">
        <v>0</v>
      </c>
      <c r="G40" s="11" t="n">
        <v>0</v>
      </c>
      <c r="H40" s="25" t="n">
        <v>0</v>
      </c>
      <c r="I40" s="11" t="n">
        <v>100</v>
      </c>
      <c r="J40" s="11" t="n">
        <v>20</v>
      </c>
      <c r="K40" s="11" t="inlineStr">
        <is>
          <t>Yes</t>
        </is>
      </c>
    </row>
    <row r="41" ht="22" customHeight="1">
      <c r="A41" s="24" t="n">
        <v>40</v>
      </c>
      <c r="B41" s="15" t="inlineStr">
        <is>
          <t>Sparkling Ice</t>
        </is>
      </c>
      <c r="C41" s="15" t="inlineStr">
        <is>
          <t>Sparkling Ice (+ Antioxidants &amp; Vitamins)</t>
        </is>
      </c>
      <c r="D41" s="15" t="inlineStr">
        <is>
          <t>1) Sparkling electrolyte / functional sparkling</t>
        </is>
      </c>
      <c r="E41" s="11" t="n">
        <v>0</v>
      </c>
      <c r="F41" s="11" t="n">
        <v>0</v>
      </c>
      <c r="G41" s="11" t="n">
        <v>5</v>
      </c>
      <c r="H41" s="25" t="n">
        <v>0</v>
      </c>
      <c r="I41" s="11" t="n">
        <v>100</v>
      </c>
      <c r="J41" s="11" t="n">
        <v>20</v>
      </c>
      <c r="K41" s="11" t="inlineStr">
        <is>
          <t>Yes</t>
        </is>
      </c>
    </row>
    <row r="42" ht="22" customHeight="1">
      <c r="A42" s="24" t="n">
        <v>41</v>
      </c>
      <c r="B42" s="15" t="inlineStr">
        <is>
          <t>BUBBL'R</t>
        </is>
      </c>
      <c r="C42" s="15" t="inlineStr">
        <is>
          <t>BUBBL'R Antioxidant Sparkling Water</t>
        </is>
      </c>
      <c r="D42" s="15" t="inlineStr">
        <is>
          <t>1) Sparkling electrolyte / functional sparkling</t>
        </is>
      </c>
      <c r="E42" s="11" t="n">
        <v>0</v>
      </c>
      <c r="F42" s="11" t="n">
        <v>69</v>
      </c>
      <c r="G42" s="11" t="n">
        <v>10</v>
      </c>
      <c r="H42" s="25" t="n">
        <v>0</v>
      </c>
      <c r="I42" s="11" t="n">
        <v>100</v>
      </c>
      <c r="J42" s="11" t="n">
        <v>27</v>
      </c>
      <c r="K42" s="11" t="inlineStr">
        <is>
          <t>Yes</t>
        </is>
      </c>
    </row>
    <row r="43" ht="22" customHeight="1">
      <c r="A43" s="24" t="n">
        <v>42</v>
      </c>
      <c r="B43" s="15" t="inlineStr">
        <is>
          <t>Phocus</t>
        </is>
      </c>
      <c r="C43" s="15" t="inlineStr">
        <is>
          <t>Phocus Caffeinated Sparkling Water</t>
        </is>
      </c>
      <c r="D43" s="15" t="inlineStr">
        <is>
          <t>1) Sparkling electrolyte / functional sparkling</t>
        </is>
      </c>
      <c r="E43" s="11" t="n">
        <v>0</v>
      </c>
      <c r="F43" s="11" t="n">
        <v>75</v>
      </c>
      <c r="G43" s="11" t="n">
        <v>0</v>
      </c>
      <c r="H43" s="25" t="n">
        <v>0</v>
      </c>
      <c r="I43" s="11" t="n">
        <v>100</v>
      </c>
      <c r="J43" s="11" t="n">
        <v>27</v>
      </c>
      <c r="K43" s="11" t="inlineStr">
        <is>
          <t>Yes</t>
        </is>
      </c>
    </row>
    <row r="44" ht="22" customHeight="1">
      <c r="A44" s="24" t="n">
        <v>43</v>
      </c>
      <c r="B44" s="15" t="inlineStr">
        <is>
          <t>Aura Bora</t>
        </is>
      </c>
      <c r="C44" s="15" t="inlineStr">
        <is>
          <t>Aura Bora Herbal Sparkling Water</t>
        </is>
      </c>
      <c r="D44" s="15" t="inlineStr">
        <is>
          <t>1) Sparkling electrolyte / functional sparkling</t>
        </is>
      </c>
      <c r="E44" s="11" t="n">
        <v>0</v>
      </c>
      <c r="F44" s="11" t="n">
        <v>0</v>
      </c>
      <c r="G44" s="11" t="n">
        <v>5</v>
      </c>
      <c r="H44" s="25" t="n">
        <v>0</v>
      </c>
      <c r="I44" s="11" t="n">
        <v>100</v>
      </c>
      <c r="J44" s="11" t="n">
        <v>20</v>
      </c>
      <c r="K44" s="11" t="inlineStr">
        <is>
          <t>Yes</t>
        </is>
      </c>
    </row>
    <row r="45" ht="22" customHeight="1">
      <c r="A45" s="24" t="n">
        <v>44</v>
      </c>
      <c r="B45" s="15" t="inlineStr">
        <is>
          <t>Sound</t>
        </is>
      </c>
      <c r="C45" s="15" t="inlineStr">
        <is>
          <t>Sound Sparkling Water (Tea/Botanical)</t>
        </is>
      </c>
      <c r="D45" s="15" t="inlineStr">
        <is>
          <t>1) Sparkling electrolyte / functional sparkling</t>
        </is>
      </c>
      <c r="E45" s="11" t="n">
        <v>0</v>
      </c>
      <c r="F45" s="11" t="n">
        <v>15</v>
      </c>
      <c r="G45" s="11" t="n">
        <v>0</v>
      </c>
      <c r="H45" s="25" t="n">
        <v>0</v>
      </c>
      <c r="I45" s="11" t="n">
        <v>100</v>
      </c>
      <c r="J45" s="11" t="n">
        <v>20</v>
      </c>
      <c r="K45" s="11" t="inlineStr">
        <is>
          <t>Yes</t>
        </is>
      </c>
    </row>
    <row r="46" ht="22" customHeight="1">
      <c r="A46" s="24" t="n">
        <v>45</v>
      </c>
      <c r="B46" s="15" t="inlineStr">
        <is>
          <t>Halo Sport</t>
        </is>
      </c>
      <c r="C46" s="15" t="inlineStr">
        <is>
          <t>Halo Sport Sparkling Electrolyte Water</t>
        </is>
      </c>
      <c r="D46" s="15" t="inlineStr">
        <is>
          <t>1) Sparkling electrolyte / functional sparkling</t>
        </is>
      </c>
      <c r="E46" s="11" t="n">
        <v>0</v>
      </c>
      <c r="F46" s="11" t="n">
        <v>0</v>
      </c>
      <c r="G46" s="11" t="n">
        <v>5</v>
      </c>
      <c r="H46" s="25" t="n">
        <v>0</v>
      </c>
      <c r="I46" s="11" t="n">
        <v>100</v>
      </c>
      <c r="J46" s="11" t="n">
        <v>40</v>
      </c>
      <c r="K46" s="11" t="inlineStr">
        <is>
          <t>Yes</t>
        </is>
      </c>
    </row>
    <row r="47" ht="22" customHeight="1">
      <c r="A47" s="24" t="n">
        <v>46</v>
      </c>
      <c r="B47" s="15" t="inlineStr">
        <is>
          <t>Gorgie</t>
        </is>
      </c>
      <c r="C47" s="15" t="inlineStr">
        <is>
          <t>Gorgie Energy Sparkling Water</t>
        </is>
      </c>
      <c r="D47" s="15" t="inlineStr">
        <is>
          <t>1) Sparkling electrolyte / functional sparkling</t>
        </is>
      </c>
      <c r="E47" s="11" t="n">
        <v>0</v>
      </c>
      <c r="F47" s="11" t="n">
        <v>120</v>
      </c>
      <c r="G47" s="11" t="n">
        <v>10</v>
      </c>
      <c r="H47" s="25" t="n">
        <v>0</v>
      </c>
      <c r="I47" s="11" t="n">
        <v>100</v>
      </c>
      <c r="J47" s="11" t="n">
        <v>27</v>
      </c>
      <c r="K47" s="11" t="inlineStr">
        <is>
          <t>Yes</t>
        </is>
      </c>
    </row>
    <row r="48" ht="22" customHeight="1">
      <c r="A48" s="24" t="n">
        <v>47</v>
      </c>
      <c r="B48" s="15" t="inlineStr">
        <is>
          <t>5-hour Energy</t>
        </is>
      </c>
      <c r="C48" s="15" t="inlineStr">
        <is>
          <t>5-hour Energy Shot</t>
        </is>
      </c>
      <c r="D48" s="15" t="inlineStr">
        <is>
          <t>4) Caffeine &amp; energy beverage</t>
        </is>
      </c>
      <c r="E48" s="11" t="n">
        <v>0</v>
      </c>
      <c r="F48" s="11" t="n">
        <v>200</v>
      </c>
      <c r="G48" s="11" t="n">
        <v>4</v>
      </c>
      <c r="H48" s="25" t="n">
        <v>0</v>
      </c>
      <c r="I48" s="11" t="n">
        <v>100</v>
      </c>
      <c r="J48" s="11" t="n">
        <v>35</v>
      </c>
      <c r="K48" s="11" t="inlineStr">
        <is>
          <t>Yes</t>
        </is>
      </c>
    </row>
    <row r="49" ht="22" customHeight="1">
      <c r="A49" s="24" t="n">
        <v>48</v>
      </c>
      <c r="B49" s="15" t="inlineStr">
        <is>
          <t>G FUEL</t>
        </is>
      </c>
      <c r="C49" s="15" t="inlineStr">
        <is>
          <t>G FUEL Energy Cans</t>
        </is>
      </c>
      <c r="D49" s="15" t="inlineStr">
        <is>
          <t>4) Caffeine &amp; energy beverage</t>
        </is>
      </c>
      <c r="E49" s="11" t="n">
        <v>0</v>
      </c>
      <c r="F49" s="11" t="n">
        <v>300</v>
      </c>
      <c r="G49" s="11" t="n">
        <v>10</v>
      </c>
      <c r="H49" s="25" t="n">
        <v>0</v>
      </c>
      <c r="I49" s="11" t="n">
        <v>100</v>
      </c>
      <c r="J49" s="11" t="n">
        <v>35</v>
      </c>
      <c r="K49" s="11" t="inlineStr">
        <is>
          <t>Yes</t>
        </is>
      </c>
    </row>
    <row r="50" ht="22" customHeight="1">
      <c r="A50" s="24" t="n">
        <v>49</v>
      </c>
      <c r="B50" s="15" t="inlineStr">
        <is>
          <t>Mtn Dew</t>
        </is>
      </c>
      <c r="C50" s="15" t="inlineStr">
        <is>
          <t>Mtn Dew Rise Energy</t>
        </is>
      </c>
      <c r="D50" s="15" t="inlineStr">
        <is>
          <t>4) Caffeine &amp; energy beverage</t>
        </is>
      </c>
      <c r="E50" s="11" t="n">
        <v>0</v>
      </c>
      <c r="F50" s="11" t="n">
        <v>180</v>
      </c>
      <c r="G50" s="11" t="n">
        <v>15</v>
      </c>
      <c r="H50" s="25" t="n">
        <v>0</v>
      </c>
      <c r="I50" s="11" t="n">
        <v>100</v>
      </c>
      <c r="J50" s="11" t="n">
        <v>45</v>
      </c>
      <c r="K50" s="11" t="inlineStr">
        <is>
          <t>Yes</t>
        </is>
      </c>
    </row>
    <row r="51" ht="22" customHeight="1">
      <c r="A51" s="24" t="n">
        <v>50</v>
      </c>
      <c r="B51" s="15" t="inlineStr">
        <is>
          <t>Adrenaline Shoc</t>
        </is>
      </c>
      <c r="C51" s="15" t="inlineStr">
        <is>
          <t>Adrenaline Shoc Smart Energy</t>
        </is>
      </c>
      <c r="D51" s="15" t="inlineStr">
        <is>
          <t>4) Caffeine &amp; energy beverage</t>
        </is>
      </c>
      <c r="E51" s="11" t="n">
        <v>0</v>
      </c>
      <c r="F51" s="11" t="n">
        <v>300</v>
      </c>
      <c r="G51" s="11" t="n">
        <v>15</v>
      </c>
      <c r="H51" s="25" t="n">
        <v>0</v>
      </c>
      <c r="I51" s="11" t="n">
        <v>100</v>
      </c>
      <c r="J51" s="11" t="n">
        <v>35</v>
      </c>
      <c r="K51" s="11" t="inlineStr">
        <is>
          <t>Yes</t>
        </is>
      </c>
    </row>
    <row r="52" ht="22" customHeight="1">
      <c r="A52" s="24" t="n">
        <v>51</v>
      </c>
      <c r="B52" s="15" t="inlineStr">
        <is>
          <t>Pepsi</t>
        </is>
      </c>
      <c r="C52" s="15" t="inlineStr">
        <is>
          <t>Pepsi Zero Sugar</t>
        </is>
      </c>
      <c r="D52" s="15" t="inlineStr">
        <is>
          <t>5) Sparkling water &amp; soda</t>
        </is>
      </c>
      <c r="E52" s="11" t="n">
        <v>0</v>
      </c>
      <c r="F52" s="11" t="n">
        <v>69</v>
      </c>
      <c r="G52" s="11" t="n">
        <v>0</v>
      </c>
      <c r="H52" s="25" t="n">
        <v>0</v>
      </c>
      <c r="I52" s="11" t="n">
        <v>100</v>
      </c>
      <c r="J52" s="11" t="n">
        <v>37</v>
      </c>
      <c r="K52" s="11" t="inlineStr">
        <is>
          <t>Yes</t>
        </is>
      </c>
    </row>
    <row r="53" ht="22" customHeight="1">
      <c r="A53" s="24" t="n">
        <v>52</v>
      </c>
      <c r="B53" s="15" t="inlineStr">
        <is>
          <t>Diet Pepsi</t>
        </is>
      </c>
      <c r="C53" s="15" t="inlineStr">
        <is>
          <t>Diet Pepsi</t>
        </is>
      </c>
      <c r="D53" s="15" t="inlineStr">
        <is>
          <t>5) Sparkling water &amp; soda</t>
        </is>
      </c>
      <c r="E53" s="11" t="n">
        <v>0</v>
      </c>
      <c r="F53" s="11" t="n">
        <v>35</v>
      </c>
      <c r="G53" s="11" t="n">
        <v>0</v>
      </c>
      <c r="H53" s="25" t="n">
        <v>0</v>
      </c>
      <c r="I53" s="11" t="n">
        <v>100</v>
      </c>
      <c r="J53" s="11" t="n">
        <v>30</v>
      </c>
      <c r="K53" s="11" t="inlineStr">
        <is>
          <t>Yes</t>
        </is>
      </c>
    </row>
    <row r="54" ht="22" customHeight="1">
      <c r="A54" s="24" t="n">
        <v>53</v>
      </c>
      <c r="B54" s="15" t="inlineStr">
        <is>
          <t>Coca-Cola</t>
        </is>
      </c>
      <c r="C54" s="15" t="inlineStr">
        <is>
          <t>Coca-Cola Zero Sugar</t>
        </is>
      </c>
      <c r="D54" s="15" t="inlineStr">
        <is>
          <t>5) Sparkling water &amp; soda</t>
        </is>
      </c>
      <c r="E54" s="11" t="n">
        <v>0</v>
      </c>
      <c r="F54" s="11" t="n">
        <v>34</v>
      </c>
      <c r="G54" s="11" t="n">
        <v>0</v>
      </c>
      <c r="H54" s="25" t="n">
        <v>0</v>
      </c>
      <c r="I54" s="11" t="n">
        <v>100</v>
      </c>
      <c r="J54" s="11" t="n">
        <v>30</v>
      </c>
      <c r="K54" s="11" t="inlineStr">
        <is>
          <t>Yes</t>
        </is>
      </c>
    </row>
    <row r="55" ht="22" customHeight="1">
      <c r="A55" s="24" t="n">
        <v>54</v>
      </c>
      <c r="B55" s="15" t="inlineStr">
        <is>
          <t>Diet Coke</t>
        </is>
      </c>
      <c r="C55" s="15" t="inlineStr">
        <is>
          <t>Diet Coke</t>
        </is>
      </c>
      <c r="D55" s="15" t="inlineStr">
        <is>
          <t>5) Sparkling water &amp; soda</t>
        </is>
      </c>
      <c r="E55" s="11" t="n">
        <v>0</v>
      </c>
      <c r="F55" s="11" t="n">
        <v>46</v>
      </c>
      <c r="G55" s="11" t="n">
        <v>0</v>
      </c>
      <c r="H55" s="25" t="n">
        <v>0</v>
      </c>
      <c r="I55" s="11" t="n">
        <v>100</v>
      </c>
      <c r="J55" s="11" t="n">
        <v>30</v>
      </c>
      <c r="K55" s="11" t="inlineStr">
        <is>
          <t>Yes</t>
        </is>
      </c>
    </row>
    <row r="56" ht="22" customHeight="1">
      <c r="A56" s="24" t="n">
        <v>55</v>
      </c>
      <c r="B56" s="15" t="inlineStr">
        <is>
          <t>Sprite</t>
        </is>
      </c>
      <c r="C56" s="15" t="inlineStr">
        <is>
          <t>Sprite Zero Sugar</t>
        </is>
      </c>
      <c r="D56" s="15" t="inlineStr">
        <is>
          <t>5) Sparkling water &amp; soda</t>
        </is>
      </c>
      <c r="E56" s="11" t="n">
        <v>0</v>
      </c>
      <c r="F56" s="11" t="n">
        <v>0</v>
      </c>
      <c r="G56" s="11" t="n">
        <v>0</v>
      </c>
      <c r="H56" s="25" t="n">
        <v>0</v>
      </c>
      <c r="I56" s="11" t="n">
        <v>100</v>
      </c>
      <c r="J56" s="11" t="n">
        <v>30</v>
      </c>
      <c r="K56" s="11" t="inlineStr">
        <is>
          <t>Yes</t>
        </is>
      </c>
    </row>
    <row r="57" ht="22" customHeight="1">
      <c r="A57" s="24" t="n">
        <v>56</v>
      </c>
      <c r="B57" s="15" t="inlineStr">
        <is>
          <t>Fresca</t>
        </is>
      </c>
      <c r="C57" s="15" t="inlineStr">
        <is>
          <t>Fresca Sparkling</t>
        </is>
      </c>
      <c r="D57" s="15" t="inlineStr">
        <is>
          <t>5) Sparkling water &amp; soda</t>
        </is>
      </c>
      <c r="E57" s="11" t="n">
        <v>0</v>
      </c>
      <c r="F57" s="11" t="n">
        <v>0</v>
      </c>
      <c r="G57" s="11" t="n">
        <v>0</v>
      </c>
      <c r="H57" s="25" t="n">
        <v>0</v>
      </c>
      <c r="I57" s="11" t="n">
        <v>100</v>
      </c>
      <c r="J57" s="11" t="n">
        <v>30</v>
      </c>
      <c r="K57" s="11" t="inlineStr">
        <is>
          <t>Yes</t>
        </is>
      </c>
    </row>
    <row r="58" ht="22" customHeight="1">
      <c r="A58" s="24" t="n">
        <v>57</v>
      </c>
      <c r="B58" s="15" t="inlineStr">
        <is>
          <t>Dasani</t>
        </is>
      </c>
      <c r="C58" s="15" t="inlineStr">
        <is>
          <t>Dasani Sparkling Water</t>
        </is>
      </c>
      <c r="D58" s="15" t="inlineStr">
        <is>
          <t>5) Sparkling water &amp; soda</t>
        </is>
      </c>
      <c r="E58" s="11" t="n">
        <v>0</v>
      </c>
      <c r="F58" s="11" t="n">
        <v>0</v>
      </c>
      <c r="G58" s="11" t="n">
        <v>0</v>
      </c>
      <c r="H58" s="25" t="n">
        <v>0</v>
      </c>
      <c r="I58" s="11" t="n">
        <v>100</v>
      </c>
      <c r="J58" s="11" t="n">
        <v>20</v>
      </c>
      <c r="K58" s="11" t="inlineStr">
        <is>
          <t>Yes</t>
        </is>
      </c>
    </row>
    <row r="59" ht="22" customHeight="1">
      <c r="A59" s="24" t="n">
        <v>58</v>
      </c>
      <c r="B59" s="15" t="inlineStr">
        <is>
          <t>Smartwater</t>
        </is>
      </c>
      <c r="C59" s="15" t="inlineStr">
        <is>
          <t>Smartwater Sparkling</t>
        </is>
      </c>
      <c r="D59" s="15" t="inlineStr">
        <is>
          <t>5) Sparkling water &amp; soda</t>
        </is>
      </c>
      <c r="E59" s="11" t="n">
        <v>0</v>
      </c>
      <c r="F59" s="11" t="n">
        <v>0</v>
      </c>
      <c r="G59" s="11" t="n">
        <v>0</v>
      </c>
      <c r="H59" s="25" t="n">
        <v>0</v>
      </c>
      <c r="I59" s="11" t="n">
        <v>100</v>
      </c>
      <c r="J59" s="11" t="n">
        <v>20</v>
      </c>
      <c r="K59" s="11" t="inlineStr">
        <is>
          <t>Yes</t>
        </is>
      </c>
    </row>
    <row r="60" ht="22" customHeight="1">
      <c r="A60" s="24" t="n">
        <v>59</v>
      </c>
      <c r="B60" s="15" t="inlineStr">
        <is>
          <t>Propel</t>
        </is>
      </c>
      <c r="C60" s="15" t="inlineStr">
        <is>
          <t>Propel Electrolyte Water</t>
        </is>
      </c>
      <c r="D60" s="15" t="inlineStr">
        <is>
          <t>2) Electrolyte beverage (RTD)</t>
        </is>
      </c>
      <c r="E60" s="11" t="n">
        <v>0</v>
      </c>
      <c r="F60" s="11" t="n">
        <v>0</v>
      </c>
      <c r="G60" s="11" t="n">
        <v>5</v>
      </c>
      <c r="H60" s="25" t="n">
        <v>0</v>
      </c>
      <c r="I60" s="11" t="n">
        <v>100</v>
      </c>
      <c r="J60" s="11" t="n">
        <v>40</v>
      </c>
      <c r="K60" s="11" t="inlineStr">
        <is>
          <t>Yes</t>
        </is>
      </c>
    </row>
    <row r="61" ht="22" customHeight="1">
      <c r="A61" s="24" t="n">
        <v>60</v>
      </c>
      <c r="B61" s="15" t="inlineStr">
        <is>
          <t>Essentia</t>
        </is>
      </c>
      <c r="C61" s="15" t="inlineStr">
        <is>
          <t>Essentia Ionized Alkaline Water</t>
        </is>
      </c>
      <c r="D61" s="15" t="inlineStr">
        <is>
          <t>2) Electrolyte beverage (RTD)</t>
        </is>
      </c>
      <c r="E61" s="11" t="n">
        <v>0</v>
      </c>
      <c r="F61" s="11" t="n">
        <v>0</v>
      </c>
      <c r="G61" s="11" t="n">
        <v>0</v>
      </c>
      <c r="H61" s="25" t="n">
        <v>0</v>
      </c>
      <c r="I61" s="11" t="n">
        <v>100</v>
      </c>
      <c r="J61" s="11" t="n">
        <v>20</v>
      </c>
      <c r="K61" s="11" t="inlineStr">
        <is>
          <t>Yes</t>
        </is>
      </c>
    </row>
    <row r="62" ht="22" customHeight="1">
      <c r="A62" s="24" t="n">
        <v>61</v>
      </c>
      <c r="B62" s="15" t="inlineStr">
        <is>
          <t>Smartwater</t>
        </is>
      </c>
      <c r="C62" s="15" t="inlineStr">
        <is>
          <t>Smartwater Alkaline</t>
        </is>
      </c>
      <c r="D62" s="15" t="inlineStr">
        <is>
          <t>2) Electrolyte beverage (RTD)</t>
        </is>
      </c>
      <c r="E62" s="11" t="n">
        <v>0</v>
      </c>
      <c r="F62" s="11" t="n">
        <v>0</v>
      </c>
      <c r="G62" s="11" t="n">
        <v>0</v>
      </c>
      <c r="H62" s="25" t="n">
        <v>0</v>
      </c>
      <c r="I62" s="11" t="n">
        <v>100</v>
      </c>
      <c r="J62" s="11" t="n">
        <v>20</v>
      </c>
      <c r="K62" s="11" t="inlineStr">
        <is>
          <t>Yes</t>
        </is>
      </c>
    </row>
    <row r="63" ht="22" customHeight="1">
      <c r="A63" s="24" t="n">
        <v>62</v>
      </c>
      <c r="B63" s="15" t="inlineStr">
        <is>
          <t>Sparkling Ice</t>
        </is>
      </c>
      <c r="C63" s="15" t="inlineStr">
        <is>
          <t>Sparkling Ice +Caffeine</t>
        </is>
      </c>
      <c r="D63" s="15" t="inlineStr">
        <is>
          <t>1) Sparkling electrolyte / functional sparkling</t>
        </is>
      </c>
      <c r="E63" s="11" t="n">
        <v>0</v>
      </c>
      <c r="F63" s="11" t="n">
        <v>70</v>
      </c>
      <c r="G63" s="11" t="n">
        <v>5</v>
      </c>
      <c r="H63" s="25" t="n">
        <v>0</v>
      </c>
      <c r="I63" s="11" t="n">
        <v>100</v>
      </c>
      <c r="J63" s="11" t="n">
        <v>27</v>
      </c>
      <c r="K63" s="11" t="inlineStr">
        <is>
          <t>Yes</t>
        </is>
      </c>
    </row>
    <row r="64" ht="22" customHeight="1">
      <c r="A64" s="24" t="n">
        <v>63</v>
      </c>
      <c r="B64" s="15" t="inlineStr">
        <is>
          <t>Roar Organic</t>
        </is>
      </c>
      <c r="C64" s="15" t="inlineStr">
        <is>
          <t>Roar Organic Electrolyte Infusions</t>
        </is>
      </c>
      <c r="D64" s="15" t="inlineStr">
        <is>
          <t>2) Electrolyte beverage (RTD)</t>
        </is>
      </c>
      <c r="E64" s="11" t="n">
        <v>2</v>
      </c>
      <c r="F64" s="11" t="n">
        <v>0</v>
      </c>
      <c r="G64" s="11" t="n">
        <v>10</v>
      </c>
      <c r="H64" s="25" t="n">
        <v>0.38</v>
      </c>
      <c r="I64" s="11" t="n">
        <v>94</v>
      </c>
      <c r="J64" s="11" t="n">
        <v>35</v>
      </c>
      <c r="K64" s="11" t="inlineStr">
        <is>
          <t>No</t>
        </is>
      </c>
    </row>
    <row r="65" ht="22" customHeight="1">
      <c r="A65" s="24" t="n">
        <v>64</v>
      </c>
      <c r="B65" s="15" t="inlineStr">
        <is>
          <t>Spindrift</t>
        </is>
      </c>
      <c r="C65" s="15" t="inlineStr">
        <is>
          <t>Spindrift Sparkling Water</t>
        </is>
      </c>
      <c r="D65" s="15" t="inlineStr">
        <is>
          <t>5) Sparkling water &amp; soda</t>
        </is>
      </c>
      <c r="E65" s="11" t="n">
        <v>2</v>
      </c>
      <c r="F65" s="11" t="n">
        <v>0</v>
      </c>
      <c r="G65" s="11" t="n">
        <v>10</v>
      </c>
      <c r="H65" s="25" t="n">
        <v>0.5600000000000001</v>
      </c>
      <c r="I65" s="11" t="n">
        <v>94</v>
      </c>
      <c r="J65" s="11" t="n">
        <v>5</v>
      </c>
      <c r="K65" s="11" t="inlineStr">
        <is>
          <t>No</t>
        </is>
      </c>
    </row>
    <row r="66" ht="22" customHeight="1">
      <c r="A66" s="24" t="n">
        <v>65</v>
      </c>
      <c r="B66" s="15" t="inlineStr">
        <is>
          <t>BODYARMOR</t>
        </is>
      </c>
      <c r="C66" s="15" t="inlineStr">
        <is>
          <t>BODYARMOR LYTE</t>
        </is>
      </c>
      <c r="D66" s="15" t="inlineStr">
        <is>
          <t>2) Electrolyte beverage (RTD)</t>
        </is>
      </c>
      <c r="E66" s="11" t="n">
        <v>3</v>
      </c>
      <c r="F66" s="11" t="n">
        <v>0</v>
      </c>
      <c r="G66" s="11" t="n">
        <v>20</v>
      </c>
      <c r="H66" s="25" t="n">
        <v>0.63</v>
      </c>
      <c r="I66" s="11" t="n">
        <v>90</v>
      </c>
      <c r="J66" s="11" t="n">
        <v>35</v>
      </c>
      <c r="K66" s="11" t="inlineStr">
        <is>
          <t>No</t>
        </is>
      </c>
    </row>
    <row r="67" ht="22" customHeight="1">
      <c r="A67" s="24" t="n">
        <v>66</v>
      </c>
      <c r="B67" s="15" t="inlineStr">
        <is>
          <t>Mas+</t>
        </is>
      </c>
      <c r="C67" s="15" t="inlineStr">
        <is>
          <t>Mas+ by Messi Hydration</t>
        </is>
      </c>
      <c r="D67" s="15" t="inlineStr">
        <is>
          <t>2) Electrolyte beverage (RTD)</t>
        </is>
      </c>
      <c r="E67" s="11" t="n">
        <v>4</v>
      </c>
      <c r="F67" s="11" t="n">
        <v>0</v>
      </c>
      <c r="G67" s="11" t="n">
        <v>20</v>
      </c>
      <c r="H67" s="25" t="n">
        <v>0.85</v>
      </c>
      <c r="I67" s="11" t="n">
        <v>88</v>
      </c>
      <c r="J67" s="11" t="n">
        <v>45</v>
      </c>
      <c r="K67" s="11" t="inlineStr">
        <is>
          <t>No</t>
        </is>
      </c>
    </row>
    <row r="68" ht="22" customHeight="1">
      <c r="A68" s="24" t="n">
        <v>67</v>
      </c>
      <c r="B68" s="15" t="inlineStr">
        <is>
          <t>OLIPOP</t>
        </is>
      </c>
      <c r="C68" s="15" t="inlineStr">
        <is>
          <t>OLIPOP Prebiotic Soda</t>
        </is>
      </c>
      <c r="D68" s="15" t="inlineStr">
        <is>
          <t>3) Functional beverage (still/sparkling)</t>
        </is>
      </c>
      <c r="E68" s="11" t="n">
        <v>4</v>
      </c>
      <c r="F68" s="11" t="n">
        <v>0</v>
      </c>
      <c r="G68" s="11" t="n">
        <v>45</v>
      </c>
      <c r="H68" s="25" t="n">
        <v>1.13</v>
      </c>
      <c r="I68" s="11" t="n">
        <v>85</v>
      </c>
      <c r="J68" s="11" t="n">
        <v>15</v>
      </c>
      <c r="K68" s="11" t="inlineStr">
        <is>
          <t>No</t>
        </is>
      </c>
    </row>
    <row r="69" ht="22" customHeight="1">
      <c r="A69" s="24" t="n">
        <v>68</v>
      </c>
      <c r="B69" s="15" t="inlineStr">
        <is>
          <t>Poppi</t>
        </is>
      </c>
      <c r="C69" s="15" t="inlineStr">
        <is>
          <t>Poppi Prebiotic Soda</t>
        </is>
      </c>
      <c r="D69" s="15" t="inlineStr">
        <is>
          <t>3) Functional beverage (still/sparkling)</t>
        </is>
      </c>
      <c r="E69" s="11" t="n">
        <v>5</v>
      </c>
      <c r="F69" s="11" t="n">
        <v>0</v>
      </c>
      <c r="G69" s="11" t="n">
        <v>25</v>
      </c>
      <c r="H69" s="25" t="n">
        <v>1.41</v>
      </c>
      <c r="I69" s="11" t="n">
        <v>84</v>
      </c>
      <c r="J69" s="11" t="n">
        <v>5</v>
      </c>
      <c r="K69" s="11" t="inlineStr">
        <is>
          <t>No</t>
        </is>
      </c>
    </row>
    <row r="70" ht="22" customHeight="1">
      <c r="A70" s="24" t="n">
        <v>69</v>
      </c>
      <c r="B70" s="15" t="inlineStr">
        <is>
          <t>KeVita</t>
        </is>
      </c>
      <c r="C70" s="15" t="inlineStr">
        <is>
          <t>KeVita Sparkling Probiotic Drink</t>
        </is>
      </c>
      <c r="D70" s="15" t="inlineStr">
        <is>
          <t>3) Functional beverage (still/sparkling)</t>
        </is>
      </c>
      <c r="E70" s="11" t="n">
        <v>5</v>
      </c>
      <c r="F70" s="11" t="n">
        <v>0</v>
      </c>
      <c r="G70" s="11" t="n">
        <v>25</v>
      </c>
      <c r="H70" s="25" t="n">
        <v>1.14</v>
      </c>
      <c r="I70" s="11" t="n">
        <v>84</v>
      </c>
      <c r="J70" s="11" t="n">
        <v>15</v>
      </c>
      <c r="K70" s="11" t="inlineStr">
        <is>
          <t>No</t>
        </is>
      </c>
    </row>
    <row r="71" ht="22" customHeight="1">
      <c r="A71" s="24" t="n">
        <v>70</v>
      </c>
      <c r="B71" s="15" t="inlineStr">
        <is>
          <t>GT's</t>
        </is>
      </c>
      <c r="C71" s="15" t="inlineStr">
        <is>
          <t>GT's Synergy Raw Kombucha</t>
        </is>
      </c>
      <c r="D71" s="15" t="inlineStr">
        <is>
          <t>3) Functional beverage (still/sparkling)</t>
        </is>
      </c>
      <c r="E71" s="11" t="n">
        <v>6</v>
      </c>
      <c r="F71" s="11" t="n">
        <v>10</v>
      </c>
      <c r="G71" s="11" t="n">
        <v>30</v>
      </c>
      <c r="H71" s="25" t="n">
        <v>1.25</v>
      </c>
      <c r="I71" s="11" t="n">
        <v>81</v>
      </c>
      <c r="J71" s="11" t="n">
        <v>5</v>
      </c>
      <c r="K71" s="11" t="inlineStr">
        <is>
          <t>No</t>
        </is>
      </c>
    </row>
    <row r="72" ht="22" customHeight="1">
      <c r="A72" s="24" t="n">
        <v>71</v>
      </c>
      <c r="B72" s="15" t="inlineStr">
        <is>
          <t>Mayawell</t>
        </is>
      </c>
      <c r="C72" s="15" t="inlineStr">
        <is>
          <t>Mayawell Prebiotic Soda</t>
        </is>
      </c>
      <c r="D72" s="15" t="inlineStr">
        <is>
          <t>3) Functional beverage (still/sparkling)</t>
        </is>
      </c>
      <c r="E72" s="11" t="n">
        <v>6</v>
      </c>
      <c r="F72" s="11" t="n">
        <v>0</v>
      </c>
      <c r="G72" s="11" t="n">
        <v>40</v>
      </c>
      <c r="H72" s="25" t="n">
        <v>1.69</v>
      </c>
      <c r="I72" s="11" t="n">
        <v>80</v>
      </c>
      <c r="J72" s="11" t="n">
        <v>5</v>
      </c>
      <c r="K72" s="11" t="inlineStr">
        <is>
          <t>No</t>
        </is>
      </c>
    </row>
    <row r="73" ht="22" customHeight="1">
      <c r="A73" s="24" t="n">
        <v>72</v>
      </c>
      <c r="B73" s="15" t="inlineStr">
        <is>
          <t>De La Calle</t>
        </is>
      </c>
      <c r="C73" s="15" t="inlineStr">
        <is>
          <t>De La Calle Tepache</t>
        </is>
      </c>
      <c r="D73" s="15" t="inlineStr">
        <is>
          <t>3) Functional beverage (still/sparkling)</t>
        </is>
      </c>
      <c r="E73" s="11" t="n">
        <v>6</v>
      </c>
      <c r="F73" s="11" t="n">
        <v>0</v>
      </c>
      <c r="G73" s="11" t="n">
        <v>45</v>
      </c>
      <c r="H73" s="25" t="n">
        <v>1.69</v>
      </c>
      <c r="I73" s="11" t="n">
        <v>80</v>
      </c>
      <c r="J73" s="11" t="n">
        <v>5</v>
      </c>
      <c r="K73" s="11" t="inlineStr">
        <is>
          <t>No</t>
        </is>
      </c>
    </row>
    <row r="74" ht="22" customHeight="1">
      <c r="A74" s="24" t="n">
        <v>73</v>
      </c>
      <c r="B74" s="15" t="inlineStr">
        <is>
          <t>wildwonder</t>
        </is>
      </c>
      <c r="C74" s="15" t="inlineStr">
        <is>
          <t>wildwonder Sparkling Prebiotic+Probiotic</t>
        </is>
      </c>
      <c r="D74" s="15" t="inlineStr">
        <is>
          <t>3) Functional beverage (still/sparkling)</t>
        </is>
      </c>
      <c r="E74" s="11" t="n">
        <v>6</v>
      </c>
      <c r="F74" s="11" t="n">
        <v>0</v>
      </c>
      <c r="G74" s="11" t="n">
        <v>45</v>
      </c>
      <c r="H74" s="25" t="n">
        <v>1.69</v>
      </c>
      <c r="I74" s="11" t="n">
        <v>80</v>
      </c>
      <c r="J74" s="11" t="n">
        <v>5</v>
      </c>
      <c r="K74" s="11" t="inlineStr">
        <is>
          <t>No</t>
        </is>
      </c>
    </row>
    <row r="75" ht="22" customHeight="1">
      <c r="A75" s="24" t="n">
        <v>74</v>
      </c>
      <c r="B75" s="15" t="inlineStr">
        <is>
          <t>Gatorade</t>
        </is>
      </c>
      <c r="C75" s="15" t="inlineStr">
        <is>
          <t>Gatorade G2 Low Sugar</t>
        </is>
      </c>
      <c r="D75" s="15" t="inlineStr">
        <is>
          <t>2) Electrolyte beverage (RTD)</t>
        </is>
      </c>
      <c r="E75" s="11" t="n">
        <v>7</v>
      </c>
      <c r="F75" s="11" t="n">
        <v>0</v>
      </c>
      <c r="G75" s="11" t="n">
        <v>30</v>
      </c>
      <c r="H75" s="25" t="n">
        <v>1.18</v>
      </c>
      <c r="I75" s="11" t="n">
        <v>79</v>
      </c>
      <c r="J75" s="11" t="n">
        <v>25</v>
      </c>
      <c r="K75" s="11" t="inlineStr">
        <is>
          <t>No</t>
        </is>
      </c>
    </row>
    <row r="76" ht="22" customHeight="1">
      <c r="A76" s="24" t="n">
        <v>75</v>
      </c>
      <c r="B76" s="15" t="inlineStr">
        <is>
          <t>Health-Ade</t>
        </is>
      </c>
      <c r="C76" s="15" t="inlineStr">
        <is>
          <t>Health-Ade Kombucha</t>
        </is>
      </c>
      <c r="D76" s="15" t="inlineStr">
        <is>
          <t>3) Functional beverage (still/sparkling)</t>
        </is>
      </c>
      <c r="E76" s="11" t="n">
        <v>7</v>
      </c>
      <c r="F76" s="11" t="n">
        <v>15</v>
      </c>
      <c r="G76" s="11" t="n">
        <v>35</v>
      </c>
      <c r="H76" s="25" t="n">
        <v>1.48</v>
      </c>
      <c r="I76" s="11" t="n">
        <v>78</v>
      </c>
      <c r="J76" s="11" t="n">
        <v>5</v>
      </c>
      <c r="K76" s="11" t="inlineStr">
        <is>
          <t>No</t>
        </is>
      </c>
    </row>
    <row r="77" ht="22" customHeight="1">
      <c r="A77" s="24" t="n">
        <v>76</v>
      </c>
      <c r="B77" s="15" t="inlineStr">
        <is>
          <t>United Sodas</t>
        </is>
      </c>
      <c r="C77" s="15" t="inlineStr">
        <is>
          <t>United Sodas of America</t>
        </is>
      </c>
      <c r="D77" s="15" t="inlineStr">
        <is>
          <t>1) Sparkling electrolyte / functional sparkling</t>
        </is>
      </c>
      <c r="E77" s="11" t="n">
        <v>8</v>
      </c>
      <c r="F77" s="11" t="n">
        <v>0</v>
      </c>
      <c r="G77" s="11" t="n">
        <v>30</v>
      </c>
      <c r="H77" s="25" t="n">
        <v>2.25</v>
      </c>
      <c r="I77" s="11" t="n">
        <v>76</v>
      </c>
      <c r="J77" s="11" t="n">
        <v>5</v>
      </c>
      <c r="K77" s="11" t="inlineStr">
        <is>
          <t>No</t>
        </is>
      </c>
    </row>
    <row r="78" ht="22" customHeight="1">
      <c r="A78" s="24" t="n">
        <v>77</v>
      </c>
      <c r="B78" s="15" t="inlineStr">
        <is>
          <t>Pedialyte</t>
        </is>
      </c>
      <c r="C78" s="15" t="inlineStr">
        <is>
          <t>Pedialyte Electrolyte Solution</t>
        </is>
      </c>
      <c r="D78" s="15" t="inlineStr">
        <is>
          <t>2) Electrolyte beverage (RTD)</t>
        </is>
      </c>
      <c r="E78" s="11" t="n">
        <v>9</v>
      </c>
      <c r="F78" s="11" t="n">
        <v>0</v>
      </c>
      <c r="G78" s="11" t="n">
        <v>35</v>
      </c>
      <c r="H78" s="25" t="n">
        <v>0.9</v>
      </c>
      <c r="I78" s="11" t="n">
        <v>73</v>
      </c>
      <c r="J78" s="11" t="n">
        <v>45</v>
      </c>
      <c r="K78" s="11" t="inlineStr">
        <is>
          <t>No</t>
        </is>
      </c>
    </row>
    <row r="79" ht="22" customHeight="1">
      <c r="A79" s="24" t="n">
        <v>78</v>
      </c>
      <c r="B79" s="15" t="inlineStr">
        <is>
          <t>Culture Pop</t>
        </is>
      </c>
      <c r="C79" s="15" t="inlineStr">
        <is>
          <t>Culture Pop Probiotic Soda</t>
        </is>
      </c>
      <c r="D79" s="15" t="inlineStr">
        <is>
          <t>3) Functional beverage (still/sparkling)</t>
        </is>
      </c>
      <c r="E79" s="11" t="n">
        <v>9</v>
      </c>
      <c r="F79" s="11" t="n">
        <v>0</v>
      </c>
      <c r="G79" s="11" t="n">
        <v>40</v>
      </c>
      <c r="H79" s="25" t="n">
        <v>2.54</v>
      </c>
      <c r="I79" s="11" t="n">
        <v>73</v>
      </c>
      <c r="J79" s="11" t="n">
        <v>5</v>
      </c>
      <c r="K79" s="11" t="inlineStr">
        <is>
          <t>No</t>
        </is>
      </c>
    </row>
    <row r="80" ht="22" customHeight="1">
      <c r="A80" s="24" t="n">
        <v>79</v>
      </c>
      <c r="B80" s="15" t="inlineStr">
        <is>
          <t>Karma</t>
        </is>
      </c>
      <c r="C80" s="15" t="inlineStr">
        <is>
          <t>Karma Wellness Water</t>
        </is>
      </c>
      <c r="D80" s="15" t="inlineStr">
        <is>
          <t>3) Functional beverage (still/sparkling)</t>
        </is>
      </c>
      <c r="E80" s="11" t="n">
        <v>10</v>
      </c>
      <c r="F80" s="11" t="n">
        <v>0</v>
      </c>
      <c r="G80" s="11" t="n">
        <v>40</v>
      </c>
      <c r="H80" s="25" t="n">
        <v>1.88</v>
      </c>
      <c r="I80" s="11" t="n">
        <v>70</v>
      </c>
      <c r="J80" s="11" t="n">
        <v>5</v>
      </c>
      <c r="K80" s="11" t="inlineStr">
        <is>
          <t>No</t>
        </is>
      </c>
    </row>
    <row r="81" ht="22" customHeight="1">
      <c r="A81" s="24" t="n">
        <v>80</v>
      </c>
      <c r="B81" s="15" t="inlineStr">
        <is>
          <t>Califia Farms</t>
        </is>
      </c>
      <c r="C81" s="15" t="inlineStr">
        <is>
          <t>Califia Farms Cold Brew</t>
        </is>
      </c>
      <c r="D81" s="15" t="inlineStr">
        <is>
          <t>4) Caffeine &amp; energy beverage</t>
        </is>
      </c>
      <c r="E81" s="11" t="n">
        <v>9</v>
      </c>
      <c r="F81" s="11" t="n">
        <v>120</v>
      </c>
      <c r="G81" s="11" t="n">
        <v>70</v>
      </c>
      <c r="H81" s="25" t="n">
        <v>2.54</v>
      </c>
      <c r="I81" s="11" t="n">
        <v>69</v>
      </c>
      <c r="J81" s="11" t="n">
        <v>22</v>
      </c>
      <c r="K81" s="11" t="inlineStr">
        <is>
          <t>No</t>
        </is>
      </c>
    </row>
    <row r="82" ht="22" customHeight="1">
      <c r="A82" s="24" t="n">
        <v>81</v>
      </c>
      <c r="B82" s="15" t="inlineStr">
        <is>
          <t>Brew Dr</t>
        </is>
      </c>
      <c r="C82" s="15" t="inlineStr">
        <is>
          <t>Brew Dr Kombucha</t>
        </is>
      </c>
      <c r="D82" s="15" t="inlineStr">
        <is>
          <t>3) Functional beverage (still/sparkling)</t>
        </is>
      </c>
      <c r="E82" s="11" t="n">
        <v>10</v>
      </c>
      <c r="F82" s="11" t="n">
        <v>15</v>
      </c>
      <c r="G82" s="11" t="n">
        <v>50</v>
      </c>
      <c r="H82" s="25" t="n">
        <v>2.42</v>
      </c>
      <c r="I82" s="11" t="n">
        <v>69</v>
      </c>
      <c r="J82" s="11" t="n">
        <v>5</v>
      </c>
      <c r="K82" s="11" t="inlineStr">
        <is>
          <t>No</t>
        </is>
      </c>
    </row>
    <row r="83" ht="22" customHeight="1">
      <c r="A83" s="24" t="n">
        <v>82</v>
      </c>
      <c r="B83" s="15" t="inlineStr">
        <is>
          <t>Vita Coco</t>
        </is>
      </c>
      <c r="C83" s="15" t="inlineStr">
        <is>
          <t>Vita Coco Pure Coconut Water</t>
        </is>
      </c>
      <c r="D83" s="15" t="inlineStr">
        <is>
          <t>2) Electrolyte beverage (RTD)</t>
        </is>
      </c>
      <c r="E83" s="11" t="n">
        <v>11</v>
      </c>
      <c r="F83" s="11" t="n">
        <v>0</v>
      </c>
      <c r="G83" s="11" t="n">
        <v>45</v>
      </c>
      <c r="H83" s="25" t="n">
        <v>3.33</v>
      </c>
      <c r="I83" s="11" t="n">
        <v>67</v>
      </c>
      <c r="J83" s="11" t="n">
        <v>25</v>
      </c>
      <c r="K83" s="11" t="inlineStr">
        <is>
          <t>No</t>
        </is>
      </c>
    </row>
    <row r="84" ht="22" customHeight="1">
      <c r="A84" s="24" t="n">
        <v>83</v>
      </c>
      <c r="B84" s="15" t="inlineStr">
        <is>
          <t>Pedialyte</t>
        </is>
      </c>
      <c r="C84" s="15" t="inlineStr">
        <is>
          <t>Pedialyte Sport</t>
        </is>
      </c>
      <c r="D84" s="15" t="inlineStr">
        <is>
          <t>2) Electrolyte beverage (RTD)</t>
        </is>
      </c>
      <c r="E84" s="11" t="n">
        <v>11</v>
      </c>
      <c r="F84" s="11" t="n">
        <v>0</v>
      </c>
      <c r="G84" s="11" t="n">
        <v>45</v>
      </c>
      <c r="H84" s="25" t="n">
        <v>2.22</v>
      </c>
      <c r="I84" s="11" t="n">
        <v>67</v>
      </c>
      <c r="J84" s="11" t="n">
        <v>45</v>
      </c>
      <c r="K84" s="11" t="inlineStr">
        <is>
          <t>No</t>
        </is>
      </c>
    </row>
    <row r="85" ht="22" customHeight="1">
      <c r="A85" s="24" t="n">
        <v>84</v>
      </c>
      <c r="B85" s="15" t="inlineStr">
        <is>
          <t>Gatorade</t>
        </is>
      </c>
      <c r="C85" s="15" t="inlineStr">
        <is>
          <t>Gatorlyte Rapid Rehydration</t>
        </is>
      </c>
      <c r="D85" s="15" t="inlineStr">
        <is>
          <t>2) Electrolyte beverage (RTD)</t>
        </is>
      </c>
      <c r="E85" s="11" t="n">
        <v>12</v>
      </c>
      <c r="F85" s="11" t="n">
        <v>0</v>
      </c>
      <c r="G85" s="11" t="n">
        <v>50</v>
      </c>
      <c r="H85" s="25" t="n">
        <v>2.03</v>
      </c>
      <c r="I85" s="11" t="n">
        <v>64</v>
      </c>
      <c r="J85" s="11" t="n">
        <v>45</v>
      </c>
      <c r="K85" s="11" t="inlineStr">
        <is>
          <t>No</t>
        </is>
      </c>
    </row>
    <row r="86" ht="22" customHeight="1">
      <c r="A86" s="24" t="n">
        <v>85</v>
      </c>
      <c r="B86" s="15" t="inlineStr">
        <is>
          <t>STOK</t>
        </is>
      </c>
      <c r="C86" s="15" t="inlineStr">
        <is>
          <t>STOK Cold Brew Coffee</t>
        </is>
      </c>
      <c r="D86" s="15" t="inlineStr">
        <is>
          <t>4) Caffeine &amp; energy beverage</t>
        </is>
      </c>
      <c r="E86" s="11" t="n">
        <v>13</v>
      </c>
      <c r="F86" s="11" t="n">
        <v>145</v>
      </c>
      <c r="G86" s="11" t="n">
        <v>70</v>
      </c>
      <c r="H86" s="25" t="n">
        <v>3.21</v>
      </c>
      <c r="I86" s="11" t="n">
        <v>59</v>
      </c>
      <c r="J86" s="11" t="n">
        <v>22</v>
      </c>
      <c r="K86" s="11" t="inlineStr">
        <is>
          <t>No</t>
        </is>
      </c>
    </row>
    <row r="87" ht="22" customHeight="1">
      <c r="A87" s="24" t="n">
        <v>86</v>
      </c>
      <c r="B87" s="15" t="inlineStr">
        <is>
          <t>San Pellegrino</t>
        </is>
      </c>
      <c r="C87" s="15" t="inlineStr">
        <is>
          <t>Sanpellegrino Aranciata (Italian Sparkling Drink)</t>
        </is>
      </c>
      <c r="D87" s="15" t="inlineStr">
        <is>
          <t>5) Sparkling water &amp; soda</t>
        </is>
      </c>
      <c r="E87" s="11" t="n">
        <v>16</v>
      </c>
      <c r="F87" s="11" t="n">
        <v>0</v>
      </c>
      <c r="G87" s="11" t="n">
        <v>70</v>
      </c>
      <c r="H87" s="25" t="n">
        <v>4.85</v>
      </c>
      <c r="I87" s="11" t="n">
        <v>52</v>
      </c>
      <c r="J87" s="11" t="n">
        <v>5</v>
      </c>
      <c r="K87" s="11" t="inlineStr">
        <is>
          <t>No</t>
        </is>
      </c>
    </row>
    <row r="88" ht="22" customHeight="1">
      <c r="A88" s="24" t="n">
        <v>87</v>
      </c>
      <c r="B88" s="15" t="inlineStr">
        <is>
          <t>La Colombe</t>
        </is>
      </c>
      <c r="C88" s="15" t="inlineStr">
        <is>
          <t>La Colombe Draft Latte</t>
        </is>
      </c>
      <c r="D88" s="15" t="inlineStr">
        <is>
          <t>4) Caffeine &amp; energy beverage</t>
        </is>
      </c>
      <c r="E88" s="11" t="n">
        <v>14</v>
      </c>
      <c r="F88" s="11" t="n">
        <v>120</v>
      </c>
      <c r="G88" s="11" t="n">
        <v>110</v>
      </c>
      <c r="H88" s="25" t="n">
        <v>5.38</v>
      </c>
      <c r="I88" s="11" t="n">
        <v>52</v>
      </c>
      <c r="J88" s="11" t="n">
        <v>22</v>
      </c>
      <c r="K88" s="11" t="inlineStr">
        <is>
          <t>No</t>
        </is>
      </c>
    </row>
    <row r="89" ht="22" customHeight="1">
      <c r="A89" s="24" t="n">
        <v>88</v>
      </c>
      <c r="B89" s="15" t="inlineStr">
        <is>
          <t>ALO</t>
        </is>
      </c>
      <c r="C89" s="15" t="inlineStr">
        <is>
          <t>ALO Exposed Aloe Vera Drink</t>
        </is>
      </c>
      <c r="D89" s="15" t="inlineStr">
        <is>
          <t>3) Functional beverage (still/sparkling)</t>
        </is>
      </c>
      <c r="E89" s="11" t="n">
        <v>20</v>
      </c>
      <c r="F89" s="11" t="n">
        <v>0</v>
      </c>
      <c r="G89" s="11" t="n">
        <v>90</v>
      </c>
      <c r="H89" s="25" t="n">
        <v>4</v>
      </c>
      <c r="I89" s="11" t="n">
        <v>39</v>
      </c>
      <c r="J89" s="11" t="n">
        <v>5</v>
      </c>
      <c r="K89" s="11" t="inlineStr">
        <is>
          <t>No</t>
        </is>
      </c>
    </row>
    <row r="90" ht="22" customHeight="1">
      <c r="A90" s="24" t="n">
        <v>89</v>
      </c>
      <c r="B90" s="15" t="inlineStr">
        <is>
          <t>GURU</t>
        </is>
      </c>
      <c r="C90" s="15" t="inlineStr">
        <is>
          <t>GURU Organic Energy</t>
        </is>
      </c>
      <c r="D90" s="15" t="inlineStr">
        <is>
          <t>4) Caffeine &amp; energy beverage</t>
        </is>
      </c>
      <c r="E90" s="11" t="n">
        <v>21</v>
      </c>
      <c r="F90" s="11" t="n">
        <v>100</v>
      </c>
      <c r="G90" s="11" t="n">
        <v>80</v>
      </c>
      <c r="H90" s="25" t="n">
        <v>5.92</v>
      </c>
      <c r="I90" s="11" t="n">
        <v>38</v>
      </c>
      <c r="J90" s="11" t="n">
        <v>12</v>
      </c>
      <c r="K90" s="11" t="inlineStr">
        <is>
          <t>No</t>
        </is>
      </c>
    </row>
    <row r="91" ht="22" customHeight="1">
      <c r="A91" s="24" t="n">
        <v>90</v>
      </c>
      <c r="B91" s="15" t="inlineStr">
        <is>
          <t>BODYARMOR</t>
        </is>
      </c>
      <c r="C91" s="15" t="inlineStr">
        <is>
          <t>BODYARMOR Sports Drink</t>
        </is>
      </c>
      <c r="D91" s="15" t="inlineStr">
        <is>
          <t>2) Electrolyte beverage (RTD)</t>
        </is>
      </c>
      <c r="E91" s="11" t="n">
        <v>21</v>
      </c>
      <c r="F91" s="11" t="n">
        <v>0</v>
      </c>
      <c r="G91" s="11" t="n">
        <v>90</v>
      </c>
      <c r="H91" s="25" t="n">
        <v>4.44</v>
      </c>
      <c r="I91" s="11" t="n">
        <v>37</v>
      </c>
      <c r="J91" s="11" t="n">
        <v>35</v>
      </c>
      <c r="K91" s="11" t="inlineStr">
        <is>
          <t>No</t>
        </is>
      </c>
    </row>
    <row r="92" ht="22" customHeight="1">
      <c r="A92" s="24" t="n">
        <v>91</v>
      </c>
      <c r="B92" s="15" t="inlineStr">
        <is>
          <t>Honest Tea</t>
        </is>
      </c>
      <c r="C92" s="15" t="inlineStr">
        <is>
          <t>Honest Tea Organic</t>
        </is>
      </c>
      <c r="D92" s="15" t="inlineStr">
        <is>
          <t>4) Caffeine &amp; energy beverage</t>
        </is>
      </c>
      <c r="E92" s="11" t="n">
        <v>21</v>
      </c>
      <c r="F92" s="11" t="n">
        <v>42</v>
      </c>
      <c r="G92" s="11" t="n">
        <v>90</v>
      </c>
      <c r="H92" s="25" t="n">
        <v>4.44</v>
      </c>
      <c r="I92" s="11" t="n">
        <v>37</v>
      </c>
      <c r="J92" s="11" t="n">
        <v>5</v>
      </c>
      <c r="K92" s="11" t="inlineStr">
        <is>
          <t>No</t>
        </is>
      </c>
    </row>
    <row r="93" ht="22" customHeight="1">
      <c r="A93" s="24" t="n">
        <v>92</v>
      </c>
      <c r="B93" s="15" t="inlineStr">
        <is>
          <t>Electrolit</t>
        </is>
      </c>
      <c r="C93" s="15" t="inlineStr">
        <is>
          <t>Electrolit Hydration Beverage</t>
        </is>
      </c>
      <c r="D93" s="15" t="inlineStr">
        <is>
          <t>2) Electrolyte beverage (RTD)</t>
        </is>
      </c>
      <c r="E93" s="11" t="n">
        <v>24</v>
      </c>
      <c r="F93" s="11" t="n">
        <v>0</v>
      </c>
      <c r="G93" s="11" t="n">
        <v>100</v>
      </c>
      <c r="H93" s="25" t="n">
        <v>3.84</v>
      </c>
      <c r="I93" s="11" t="n">
        <v>28</v>
      </c>
      <c r="J93" s="11" t="n">
        <v>45</v>
      </c>
      <c r="K93" s="11" t="inlineStr">
        <is>
          <t>No</t>
        </is>
      </c>
    </row>
    <row r="94" ht="22" customHeight="1">
      <c r="A94" s="24" t="n">
        <v>93</v>
      </c>
      <c r="B94" s="15" t="inlineStr">
        <is>
          <t>Red Bull</t>
        </is>
      </c>
      <c r="C94" s="15" t="inlineStr">
        <is>
          <t>Red Bull Energy Drink</t>
        </is>
      </c>
      <c r="D94" s="15" t="inlineStr">
        <is>
          <t>4) Caffeine &amp; energy beverage</t>
        </is>
      </c>
      <c r="E94" s="11" t="n">
        <v>27</v>
      </c>
      <c r="F94" s="11" t="n">
        <v>80</v>
      </c>
      <c r="G94" s="11" t="n">
        <v>112</v>
      </c>
      <c r="H94" s="25" t="n">
        <v>10.8</v>
      </c>
      <c r="I94" s="11" t="n">
        <v>19</v>
      </c>
      <c r="J94" s="11" t="n">
        <v>32</v>
      </c>
      <c r="K94" s="11" t="inlineStr">
        <is>
          <t>No</t>
        </is>
      </c>
    </row>
    <row r="95" ht="22" customHeight="1">
      <c r="A95" s="24" t="n">
        <v>94</v>
      </c>
      <c r="B95" s="15" t="inlineStr">
        <is>
          <t>Red Bull</t>
        </is>
      </c>
      <c r="C95" s="15" t="inlineStr">
        <is>
          <t>Red Bull Editions</t>
        </is>
      </c>
      <c r="D95" s="15" t="inlineStr">
        <is>
          <t>4) Caffeine &amp; energy beverage</t>
        </is>
      </c>
      <c r="E95" s="11" t="n">
        <v>27</v>
      </c>
      <c r="F95" s="11" t="n">
        <v>80</v>
      </c>
      <c r="G95" s="11" t="n">
        <v>112</v>
      </c>
      <c r="H95" s="25" t="n">
        <v>10.8</v>
      </c>
      <c r="I95" s="11" t="n">
        <v>19</v>
      </c>
      <c r="J95" s="11" t="n">
        <v>32</v>
      </c>
      <c r="K95" s="11" t="inlineStr">
        <is>
          <t>No</t>
        </is>
      </c>
    </row>
    <row r="96" ht="22" customHeight="1">
      <c r="A96" s="24" t="n">
        <v>95</v>
      </c>
      <c r="B96" s="15" t="inlineStr">
        <is>
          <t>vitaminwater</t>
        </is>
      </c>
      <c r="C96" s="15" t="inlineStr">
        <is>
          <t>vitaminwater (glaceau)</t>
        </is>
      </c>
      <c r="D96" s="15" t="inlineStr">
        <is>
          <t>3) Functional beverage (still/sparkling)</t>
        </is>
      </c>
      <c r="E96" s="11" t="n">
        <v>27</v>
      </c>
      <c r="F96" s="11" t="n">
        <v>50</v>
      </c>
      <c r="G96" s="11" t="n">
        <v>120</v>
      </c>
      <c r="H96" s="25" t="n">
        <v>4.57</v>
      </c>
      <c r="I96" s="11" t="n">
        <v>18</v>
      </c>
      <c r="J96" s="11" t="n">
        <v>12</v>
      </c>
      <c r="K96" s="11" t="inlineStr">
        <is>
          <t>No</t>
        </is>
      </c>
    </row>
    <row r="97" ht="22" customHeight="1">
      <c r="A97" s="24" t="n">
        <v>96</v>
      </c>
      <c r="B97" s="15" t="inlineStr">
        <is>
          <t>Guayaki</t>
        </is>
      </c>
      <c r="C97" s="15" t="inlineStr">
        <is>
          <t>Guayaki Yerba Mate</t>
        </is>
      </c>
      <c r="D97" s="15" t="inlineStr">
        <is>
          <t>4) Caffeine &amp; energy beverage</t>
        </is>
      </c>
      <c r="E97" s="11" t="n">
        <v>28</v>
      </c>
      <c r="F97" s="11" t="n">
        <v>150</v>
      </c>
      <c r="G97" s="11" t="n">
        <v>120</v>
      </c>
      <c r="H97" s="25" t="n">
        <v>6.11</v>
      </c>
      <c r="I97" s="11" t="n">
        <v>16</v>
      </c>
      <c r="J97" s="11" t="n">
        <v>20</v>
      </c>
      <c r="K97" s="11" t="inlineStr">
        <is>
          <t>No</t>
        </is>
      </c>
    </row>
    <row r="98" ht="22" customHeight="1">
      <c r="A98" s="24" t="n">
        <v>97</v>
      </c>
      <c r="B98" s="15" t="inlineStr">
        <is>
          <t>Rockstar</t>
        </is>
      </c>
      <c r="C98" s="15" t="inlineStr">
        <is>
          <t>Rockstar Energy</t>
        </is>
      </c>
      <c r="D98" s="15" t="inlineStr">
        <is>
          <t>4) Caffeine &amp; energy beverage</t>
        </is>
      </c>
      <c r="E98" s="11" t="n">
        <v>31</v>
      </c>
      <c r="F98" s="11" t="n">
        <v>160</v>
      </c>
      <c r="G98" s="11" t="n">
        <v>122</v>
      </c>
      <c r="H98" s="25" t="n">
        <v>6.55</v>
      </c>
      <c r="I98" s="11" t="n">
        <v>8</v>
      </c>
      <c r="J98" s="11" t="n">
        <v>30</v>
      </c>
      <c r="K98" s="11" t="inlineStr">
        <is>
          <t>No</t>
        </is>
      </c>
    </row>
    <row r="99" ht="22" customHeight="1">
      <c r="A99" s="24" t="n">
        <v>98</v>
      </c>
      <c r="B99" s="15" t="inlineStr">
        <is>
          <t>Pure Leaf</t>
        </is>
      </c>
      <c r="C99" s="15" t="inlineStr">
        <is>
          <t>Pure Leaf Iced Tea</t>
        </is>
      </c>
      <c r="D99" s="15" t="inlineStr">
        <is>
          <t>4) Caffeine &amp; energy beverage</t>
        </is>
      </c>
      <c r="E99" s="11" t="n">
        <v>32</v>
      </c>
      <c r="F99" s="11" t="n">
        <v>70</v>
      </c>
      <c r="G99" s="11" t="n">
        <v>130</v>
      </c>
      <c r="H99" s="25" t="n">
        <v>5.85</v>
      </c>
      <c r="I99" s="11" t="n">
        <v>4</v>
      </c>
      <c r="J99" s="11" t="n">
        <v>12</v>
      </c>
      <c r="K99" s="11" t="inlineStr">
        <is>
          <t>No</t>
        </is>
      </c>
    </row>
    <row r="100" ht="22" customHeight="1">
      <c r="A100" s="24" t="n">
        <v>99</v>
      </c>
      <c r="B100" s="15" t="inlineStr">
        <is>
          <t>Starbucks</t>
        </is>
      </c>
      <c r="C100" s="15" t="inlineStr">
        <is>
          <t>Starbucks Doubleshot Espresso</t>
        </is>
      </c>
      <c r="D100" s="15" t="inlineStr">
        <is>
          <t>4) Caffeine &amp; energy beverage</t>
        </is>
      </c>
      <c r="E100" s="11" t="n">
        <v>29</v>
      </c>
      <c r="F100" s="11" t="n">
        <v>135</v>
      </c>
      <c r="G100" s="11" t="n">
        <v>210</v>
      </c>
      <c r="H100" s="25" t="n">
        <v>6.53</v>
      </c>
      <c r="I100" s="11" t="n">
        <v>2</v>
      </c>
      <c r="J100" s="11" t="n">
        <v>32</v>
      </c>
      <c r="K100" s="11" t="inlineStr">
        <is>
          <t>No</t>
        </is>
      </c>
    </row>
    <row r="101" ht="22" customHeight="1">
      <c r="A101" s="24" t="n">
        <v>100</v>
      </c>
      <c r="B101" s="15" t="inlineStr">
        <is>
          <t>Schweppes</t>
        </is>
      </c>
      <c r="C101" s="15" t="inlineStr">
        <is>
          <t>Schweppes Ginger Ale</t>
        </is>
      </c>
      <c r="D101" s="15" t="inlineStr">
        <is>
          <t>5) Sparkling water &amp; soda</t>
        </is>
      </c>
      <c r="E101" s="11" t="n">
        <v>33</v>
      </c>
      <c r="F101" s="11" t="n">
        <v>0</v>
      </c>
      <c r="G101" s="11" t="n">
        <v>130</v>
      </c>
      <c r="H101" s="25" t="n">
        <v>9.300000000000001</v>
      </c>
      <c r="I101" s="11" t="n">
        <v>2</v>
      </c>
      <c r="J101" s="11" t="n">
        <v>15</v>
      </c>
      <c r="K101" s="11" t="inlineStr">
        <is>
          <t>No</t>
        </is>
      </c>
    </row>
    <row r="102" ht="22" customHeight="1">
      <c r="A102" s="24" t="n">
        <v>101</v>
      </c>
      <c r="B102" s="15" t="inlineStr">
        <is>
          <t>Monster</t>
        </is>
      </c>
      <c r="C102" s="15" t="inlineStr">
        <is>
          <t>Monster Energy Original (Green)</t>
        </is>
      </c>
      <c r="D102" s="15" t="inlineStr">
        <is>
          <t>4) Caffeine &amp; energy beverage</t>
        </is>
      </c>
      <c r="E102" s="11" t="n">
        <v>54</v>
      </c>
      <c r="F102" s="11" t="n">
        <v>160</v>
      </c>
      <c r="G102" s="11" t="n">
        <v>210</v>
      </c>
      <c r="H102" s="25" t="n">
        <v>11.42</v>
      </c>
      <c r="I102" s="11" t="n">
        <v>0</v>
      </c>
      <c r="J102" s="11" t="n">
        <v>40</v>
      </c>
      <c r="K102" s="11" t="inlineStr">
        <is>
          <t>No</t>
        </is>
      </c>
    </row>
    <row r="103" ht="22" customHeight="1">
      <c r="A103" s="24" t="n">
        <v>102</v>
      </c>
      <c r="B103" s="15" t="inlineStr">
        <is>
          <t>NOS</t>
        </is>
      </c>
      <c r="C103" s="15" t="inlineStr">
        <is>
          <t>NOS Energy Drink</t>
        </is>
      </c>
      <c r="D103" s="15" t="inlineStr">
        <is>
          <t>4) Caffeine &amp; energy beverage</t>
        </is>
      </c>
      <c r="E103" s="11" t="n">
        <v>54</v>
      </c>
      <c r="F103" s="11" t="n">
        <v>160</v>
      </c>
      <c r="G103" s="11" t="n">
        <v>210</v>
      </c>
      <c r="H103" s="25" t="n">
        <v>11.42</v>
      </c>
      <c r="I103" s="11" t="n">
        <v>0</v>
      </c>
      <c r="J103" s="11" t="n">
        <v>40</v>
      </c>
      <c r="K103" s="11" t="inlineStr">
        <is>
          <t>No</t>
        </is>
      </c>
    </row>
    <row r="104" ht="22" customHeight="1">
      <c r="A104" s="24" t="n">
        <v>103</v>
      </c>
      <c r="B104" s="15" t="inlineStr">
        <is>
          <t>Gatorade</t>
        </is>
      </c>
      <c r="C104" s="15" t="inlineStr">
        <is>
          <t>Gatorade Thirst Quencher</t>
        </is>
      </c>
      <c r="D104" s="15" t="inlineStr">
        <is>
          <t>2) Electrolyte beverage (RTD)</t>
        </is>
      </c>
      <c r="E104" s="11" t="n">
        <v>34</v>
      </c>
      <c r="F104" s="11" t="n">
        <v>0</v>
      </c>
      <c r="G104" s="11" t="n">
        <v>140</v>
      </c>
      <c r="H104" s="25" t="n">
        <v>5.75</v>
      </c>
      <c r="I104" s="11" t="n">
        <v>0</v>
      </c>
      <c r="J104" s="11" t="n">
        <v>25</v>
      </c>
      <c r="K104" s="11" t="inlineStr">
        <is>
          <t>No</t>
        </is>
      </c>
    </row>
    <row r="105" ht="22" customHeight="1">
      <c r="A105" s="24" t="n">
        <v>104</v>
      </c>
      <c r="B105" s="15" t="inlineStr">
        <is>
          <t>Powerade</t>
        </is>
      </c>
      <c r="C105" s="15" t="inlineStr">
        <is>
          <t>Powerade Mountain Berry Blast</t>
        </is>
      </c>
      <c r="D105" s="15" t="inlineStr">
        <is>
          <t>2) Electrolyte beverage (RTD)</t>
        </is>
      </c>
      <c r="E105" s="11" t="n">
        <v>35</v>
      </c>
      <c r="F105" s="11" t="n">
        <v>0</v>
      </c>
      <c r="G105" s="11" t="n">
        <v>130</v>
      </c>
      <c r="H105" s="25" t="n">
        <v>5.92</v>
      </c>
      <c r="I105" s="11" t="n">
        <v>0</v>
      </c>
      <c r="J105" s="11" t="n">
        <v>25</v>
      </c>
      <c r="K105" s="11" t="inlineStr">
        <is>
          <t>No</t>
        </is>
      </c>
    </row>
    <row r="106" ht="22" customHeight="1">
      <c r="A106" s="24" t="n">
        <v>105</v>
      </c>
      <c r="B106" s="15" t="inlineStr">
        <is>
          <t>Coca-Cola</t>
        </is>
      </c>
      <c r="C106" s="15" t="inlineStr">
        <is>
          <t>Coca-Cola Classic</t>
        </is>
      </c>
      <c r="D106" s="15" t="inlineStr">
        <is>
          <t>5) Sparkling water &amp; soda</t>
        </is>
      </c>
      <c r="E106" s="11" t="n">
        <v>39</v>
      </c>
      <c r="F106" s="11" t="n">
        <v>34</v>
      </c>
      <c r="G106" s="11" t="n">
        <v>140</v>
      </c>
      <c r="H106" s="25" t="n">
        <v>10.99</v>
      </c>
      <c r="I106" s="11" t="n">
        <v>0</v>
      </c>
      <c r="J106" s="11" t="n">
        <v>15</v>
      </c>
      <c r="K106" s="11" t="inlineStr">
        <is>
          <t>No</t>
        </is>
      </c>
    </row>
    <row r="107" ht="22" customHeight="1">
      <c r="A107" s="24" t="n">
        <v>106</v>
      </c>
      <c r="B107" s="15" t="inlineStr">
        <is>
          <t>Full Throttle</t>
        </is>
      </c>
      <c r="C107" s="15" t="inlineStr">
        <is>
          <t>Full Throttle Energy</t>
        </is>
      </c>
      <c r="D107" s="15" t="inlineStr">
        <is>
          <t>4) Caffeine &amp; energy beverage</t>
        </is>
      </c>
      <c r="E107" s="11" t="n">
        <v>58</v>
      </c>
      <c r="F107" s="11" t="n">
        <v>160</v>
      </c>
      <c r="G107" s="11" t="n">
        <v>220</v>
      </c>
      <c r="H107" s="25" t="n">
        <v>12.26</v>
      </c>
      <c r="I107" s="11" t="n">
        <v>0</v>
      </c>
      <c r="J107" s="11" t="n">
        <v>40</v>
      </c>
      <c r="K107" s="11" t="inlineStr">
        <is>
          <t>No</t>
        </is>
      </c>
    </row>
    <row r="108" ht="22" customHeight="1">
      <c r="A108" s="24" t="n">
        <v>107</v>
      </c>
      <c r="B108" s="15" t="inlineStr">
        <is>
          <t>Venom</t>
        </is>
      </c>
      <c r="C108" s="15" t="inlineStr">
        <is>
          <t>Venom Energy</t>
        </is>
      </c>
      <c r="D108" s="15" t="inlineStr">
        <is>
          <t>4) Caffeine &amp; energy beverage</t>
        </is>
      </c>
      <c r="E108" s="11" t="n">
        <v>54</v>
      </c>
      <c r="F108" s="11" t="n">
        <v>160</v>
      </c>
      <c r="G108" s="11" t="n">
        <v>230</v>
      </c>
      <c r="H108" s="25" t="n">
        <v>11.42</v>
      </c>
      <c r="I108" s="11" t="n">
        <v>0</v>
      </c>
      <c r="J108" s="11" t="n">
        <v>40</v>
      </c>
      <c r="K108" s="11" t="inlineStr">
        <is>
          <t>No</t>
        </is>
      </c>
    </row>
    <row r="109" ht="22" customHeight="1">
      <c r="A109" s="24" t="n">
        <v>108</v>
      </c>
      <c r="B109" s="15" t="inlineStr">
        <is>
          <t>AMP</t>
        </is>
      </c>
      <c r="C109" s="15" t="inlineStr">
        <is>
          <t>AMP Energy</t>
        </is>
      </c>
      <c r="D109" s="15" t="inlineStr">
        <is>
          <t>4) Caffeine &amp; energy beverage</t>
        </is>
      </c>
      <c r="E109" s="11" t="n">
        <v>58</v>
      </c>
      <c r="F109" s="11" t="n">
        <v>142</v>
      </c>
      <c r="G109" s="11" t="n">
        <v>220</v>
      </c>
      <c r="H109" s="25" t="n">
        <v>12.26</v>
      </c>
      <c r="I109" s="11" t="n">
        <v>0</v>
      </c>
      <c r="J109" s="11" t="n">
        <v>22</v>
      </c>
      <c r="K109" s="11" t="inlineStr">
        <is>
          <t>No</t>
        </is>
      </c>
    </row>
    <row r="110" ht="22" customHeight="1">
      <c r="A110" s="24" t="n">
        <v>109</v>
      </c>
      <c r="B110" s="15" t="inlineStr">
        <is>
          <t>Monster</t>
        </is>
      </c>
      <c r="C110" s="15" t="inlineStr">
        <is>
          <t>Monster Java</t>
        </is>
      </c>
      <c r="D110" s="15" t="inlineStr">
        <is>
          <t>4) Caffeine &amp; energy beverage</t>
        </is>
      </c>
      <c r="E110" s="11" t="n">
        <v>32</v>
      </c>
      <c r="F110" s="11" t="n">
        <v>188</v>
      </c>
      <c r="G110" s="11" t="n">
        <v>200</v>
      </c>
      <c r="H110" s="25" t="n">
        <v>7.21</v>
      </c>
      <c r="I110" s="11" t="n">
        <v>0</v>
      </c>
      <c r="J110" s="11" t="n">
        <v>40</v>
      </c>
      <c r="K110" s="11" t="inlineStr">
        <is>
          <t>No</t>
        </is>
      </c>
    </row>
    <row r="111" ht="22" customHeight="1">
      <c r="A111" s="24" t="n">
        <v>110</v>
      </c>
      <c r="B111" s="15" t="inlineStr">
        <is>
          <t>Arizona</t>
        </is>
      </c>
      <c r="C111" s="15" t="inlineStr">
        <is>
          <t>Arizona Green Tea</t>
        </is>
      </c>
      <c r="D111" s="15" t="inlineStr">
        <is>
          <t>4) Caffeine &amp; energy beverage</t>
        </is>
      </c>
      <c r="E111" s="11" t="n">
        <v>51</v>
      </c>
      <c r="F111" s="11" t="n">
        <v>15</v>
      </c>
      <c r="G111" s="11" t="n">
        <v>240</v>
      </c>
      <c r="H111" s="25" t="n">
        <v>7.5</v>
      </c>
      <c r="I111" s="11" t="n">
        <v>0</v>
      </c>
      <c r="J111" s="11" t="n">
        <v>5</v>
      </c>
      <c r="K111" s="11" t="inlineStr">
        <is>
          <t>No</t>
        </is>
      </c>
    </row>
    <row r="112" ht="22" customHeight="1">
      <c r="A112" s="24" t="n">
        <v>111</v>
      </c>
      <c r="B112" s="15" t="inlineStr">
        <is>
          <t>Gold Peak</t>
        </is>
      </c>
      <c r="C112" s="15" t="inlineStr">
        <is>
          <t>Gold Peak Tea</t>
        </is>
      </c>
      <c r="D112" s="15" t="inlineStr">
        <is>
          <t>4) Caffeine &amp; energy beverage</t>
        </is>
      </c>
      <c r="E112" s="11" t="n">
        <v>35</v>
      </c>
      <c r="F112" s="11" t="n">
        <v>45</v>
      </c>
      <c r="G112" s="11" t="n">
        <v>140</v>
      </c>
      <c r="H112" s="25" t="n">
        <v>6.4</v>
      </c>
      <c r="I112" s="11" t="n">
        <v>0</v>
      </c>
      <c r="J112" s="11" t="n">
        <v>5</v>
      </c>
      <c r="K112" s="11" t="inlineStr">
        <is>
          <t>No</t>
        </is>
      </c>
    </row>
    <row r="113" ht="22" customHeight="1">
      <c r="A113" s="24" t="n">
        <v>112</v>
      </c>
      <c r="B113" s="15" t="inlineStr">
        <is>
          <t>Brisk</t>
        </is>
      </c>
      <c r="C113" s="15" t="inlineStr">
        <is>
          <t>Brisk Iced Tea</t>
        </is>
      </c>
      <c r="D113" s="15" t="inlineStr">
        <is>
          <t>4) Caffeine &amp; energy beverage</t>
        </is>
      </c>
      <c r="E113" s="11" t="n">
        <v>47</v>
      </c>
      <c r="F113" s="11" t="n">
        <v>10</v>
      </c>
      <c r="G113" s="11" t="n">
        <v>180</v>
      </c>
      <c r="H113" s="25" t="n">
        <v>7.95</v>
      </c>
      <c r="I113" s="11" t="n">
        <v>0</v>
      </c>
      <c r="J113" s="11" t="n">
        <v>15</v>
      </c>
      <c r="K113" s="11" t="inlineStr">
        <is>
          <t>No</t>
        </is>
      </c>
    </row>
    <row r="114" ht="22" customHeight="1">
      <c r="A114" s="24" t="n">
        <v>113</v>
      </c>
      <c r="B114" s="15" t="inlineStr">
        <is>
          <t>Starbucks</t>
        </is>
      </c>
      <c r="C114" s="15" t="inlineStr">
        <is>
          <t>Starbucks Frappuccino</t>
        </is>
      </c>
      <c r="D114" s="15" t="inlineStr">
        <is>
          <t>4) Caffeine &amp; energy beverage</t>
        </is>
      </c>
      <c r="E114" s="11" t="n">
        <v>31</v>
      </c>
      <c r="F114" s="11" t="n">
        <v>90</v>
      </c>
      <c r="G114" s="11" t="n">
        <v>200</v>
      </c>
      <c r="H114" s="25" t="n">
        <v>11.03</v>
      </c>
      <c r="I114" s="11" t="n">
        <v>0</v>
      </c>
      <c r="J114" s="11" t="n">
        <v>22</v>
      </c>
      <c r="K114" s="11" t="inlineStr">
        <is>
          <t>No</t>
        </is>
      </c>
    </row>
    <row r="115" ht="22" customHeight="1">
      <c r="A115" s="24" t="n">
        <v>114</v>
      </c>
      <c r="B115" s="15" t="inlineStr">
        <is>
          <t>Pepsi</t>
        </is>
      </c>
      <c r="C115" s="15" t="inlineStr">
        <is>
          <t>Pepsi Cola</t>
        </is>
      </c>
      <c r="D115" s="15" t="inlineStr">
        <is>
          <t>5) Sparkling water &amp; soda</t>
        </is>
      </c>
      <c r="E115" s="11" t="n">
        <v>41</v>
      </c>
      <c r="F115" s="11" t="n">
        <v>38</v>
      </c>
      <c r="G115" s="11" t="n">
        <v>150</v>
      </c>
      <c r="H115" s="25" t="n">
        <v>11.55</v>
      </c>
      <c r="I115" s="11" t="n">
        <v>0</v>
      </c>
      <c r="J115" s="11" t="n">
        <v>15</v>
      </c>
      <c r="K115" s="11" t="inlineStr">
        <is>
          <t>No</t>
        </is>
      </c>
    </row>
    <row r="116" ht="22" customHeight="1">
      <c r="A116" s="24" t="n">
        <v>115</v>
      </c>
      <c r="B116" s="15" t="inlineStr">
        <is>
          <t>Sprite</t>
        </is>
      </c>
      <c r="C116" s="15" t="inlineStr">
        <is>
          <t>Sprite Lemon-Lime</t>
        </is>
      </c>
      <c r="D116" s="15" t="inlineStr">
        <is>
          <t>5) Sparkling water &amp; soda</t>
        </is>
      </c>
      <c r="E116" s="11" t="n">
        <v>38</v>
      </c>
      <c r="F116" s="11" t="n">
        <v>0</v>
      </c>
      <c r="G116" s="11" t="n">
        <v>140</v>
      </c>
      <c r="H116" s="25" t="n">
        <v>10.7</v>
      </c>
      <c r="I116" s="11" t="n">
        <v>0</v>
      </c>
      <c r="J116" s="11" t="n">
        <v>15</v>
      </c>
      <c r="K116" s="11" t="inlineStr">
        <is>
          <t>No</t>
        </is>
      </c>
    </row>
    <row r="117" ht="22" customHeight="1">
      <c r="A117" s="24" t="n">
        <v>116</v>
      </c>
      <c r="B117" s="15" t="inlineStr">
        <is>
          <t>Fanta</t>
        </is>
      </c>
      <c r="C117" s="15" t="inlineStr">
        <is>
          <t>Fanta Orange</t>
        </is>
      </c>
      <c r="D117" s="15" t="inlineStr">
        <is>
          <t>5) Sparkling water &amp; soda</t>
        </is>
      </c>
      <c r="E117" s="11" t="n">
        <v>44</v>
      </c>
      <c r="F117" s="11" t="n">
        <v>0</v>
      </c>
      <c r="G117" s="11" t="n">
        <v>160</v>
      </c>
      <c r="H117" s="25" t="n">
        <v>12.39</v>
      </c>
      <c r="I117" s="11" t="n">
        <v>0</v>
      </c>
      <c r="J117" s="11" t="n">
        <v>15</v>
      </c>
      <c r="K117" s="11" t="inlineStr">
        <is>
          <t>No</t>
        </is>
      </c>
    </row>
    <row r="118" ht="22" customHeight="1">
      <c r="A118" s="24" t="n">
        <v>117</v>
      </c>
      <c r="B118" s="15" t="inlineStr">
        <is>
          <t>7UP</t>
        </is>
      </c>
      <c r="C118" s="15" t="inlineStr">
        <is>
          <t>7UP Lemon-Lime</t>
        </is>
      </c>
      <c r="D118" s="15" t="inlineStr">
        <is>
          <t>5) Sparkling water &amp; soda</t>
        </is>
      </c>
      <c r="E118" s="11" t="n">
        <v>38</v>
      </c>
      <c r="F118" s="11" t="n">
        <v>0</v>
      </c>
      <c r="G118" s="11" t="n">
        <v>140</v>
      </c>
      <c r="H118" s="25" t="n">
        <v>10.7</v>
      </c>
      <c r="I118" s="11" t="n">
        <v>0</v>
      </c>
      <c r="J118" s="11" t="n">
        <v>15</v>
      </c>
      <c r="K118" s="11" t="inlineStr">
        <is>
          <t>No</t>
        </is>
      </c>
    </row>
    <row r="119" ht="22" customHeight="1">
      <c r="A119" s="24" t="n">
        <v>118</v>
      </c>
      <c r="B119" s="15" t="inlineStr">
        <is>
          <t>Mountain Dew</t>
        </is>
      </c>
      <c r="C119" s="15" t="inlineStr">
        <is>
          <t>Mountain Dew Citrus</t>
        </is>
      </c>
      <c r="D119" s="15" t="inlineStr">
        <is>
          <t>5) Sparkling water &amp; soda</t>
        </is>
      </c>
      <c r="E119" s="11" t="n">
        <v>46</v>
      </c>
      <c r="F119" s="11" t="n">
        <v>54</v>
      </c>
      <c r="G119" s="11" t="n">
        <v>170</v>
      </c>
      <c r="H119" s="25" t="n">
        <v>12.96</v>
      </c>
      <c r="I119" s="11" t="n">
        <v>0</v>
      </c>
      <c r="J119" s="11" t="n">
        <v>22</v>
      </c>
      <c r="K119" s="11" t="inlineStr">
        <is>
          <t>No</t>
        </is>
      </c>
    </row>
    <row r="120" ht="22" customHeight="1">
      <c r="A120" s="24" t="n">
        <v>119</v>
      </c>
      <c r="B120" s="15" t="inlineStr">
        <is>
          <t>Dr Pepper</t>
        </is>
      </c>
      <c r="C120" s="15" t="inlineStr">
        <is>
          <t>Dr Pepper</t>
        </is>
      </c>
      <c r="D120" s="15" t="inlineStr">
        <is>
          <t>5) Sparkling water &amp; soda</t>
        </is>
      </c>
      <c r="E120" s="11" t="n">
        <v>40</v>
      </c>
      <c r="F120" s="11" t="n">
        <v>41</v>
      </c>
      <c r="G120" s="11" t="n">
        <v>150</v>
      </c>
      <c r="H120" s="25" t="n">
        <v>11.27</v>
      </c>
      <c r="I120" s="11" t="n">
        <v>0</v>
      </c>
      <c r="J120" s="11" t="n">
        <v>15</v>
      </c>
      <c r="K120" s="11" t="inlineStr">
        <is>
          <t>No</t>
        </is>
      </c>
    </row>
    <row r="121" ht="22" customHeight="1">
      <c r="A121" s="24" t="n">
        <v>120</v>
      </c>
      <c r="B121" s="15" t="inlineStr">
        <is>
          <t>Canada Dry</t>
        </is>
      </c>
      <c r="C121" s="15" t="inlineStr">
        <is>
          <t>Canada Dry Ginger Ale</t>
        </is>
      </c>
      <c r="D121" s="15" t="inlineStr">
        <is>
          <t>5) Sparkling water &amp; soda</t>
        </is>
      </c>
      <c r="E121" s="11" t="n">
        <v>36</v>
      </c>
      <c r="F121" s="11" t="n">
        <v>0</v>
      </c>
      <c r="G121" s="11" t="n">
        <v>140</v>
      </c>
      <c r="H121" s="25" t="n">
        <v>10.14</v>
      </c>
      <c r="I121" s="11" t="n">
        <v>0</v>
      </c>
      <c r="J121" s="11" t="n">
        <v>15</v>
      </c>
      <c r="K121" s="11" t="inlineStr">
        <is>
          <t>No</t>
        </is>
      </c>
    </row>
    <row r="122" ht="22" customHeight="1">
      <c r="A122" s="24" t="n">
        <v>121</v>
      </c>
      <c r="B122" s="15" t="inlineStr">
        <is>
          <t>A&amp;W</t>
        </is>
      </c>
      <c r="C122" s="15" t="inlineStr">
        <is>
          <t>A&amp;W Root Beer</t>
        </is>
      </c>
      <c r="D122" s="15" t="inlineStr">
        <is>
          <t>5) Sparkling water &amp; soda</t>
        </is>
      </c>
      <c r="E122" s="11" t="n">
        <v>46</v>
      </c>
      <c r="F122" s="11" t="n">
        <v>0</v>
      </c>
      <c r="G122" s="11" t="n">
        <v>170</v>
      </c>
      <c r="H122" s="25" t="n">
        <v>12.96</v>
      </c>
      <c r="I122" s="11" t="n">
        <v>0</v>
      </c>
      <c r="J122" s="11" t="n">
        <v>15</v>
      </c>
      <c r="K122" s="11" t="inlineStr">
        <is>
          <t>No</t>
        </is>
      </c>
    </row>
    <row r="123" ht="22" customHeight="1">
      <c r="A123" s="24" t="n">
        <v>122</v>
      </c>
      <c r="B123" s="15" t="inlineStr">
        <is>
          <t>Crush</t>
        </is>
      </c>
      <c r="C123" s="15" t="inlineStr">
        <is>
          <t>Crush Orange</t>
        </is>
      </c>
      <c r="D123" s="15" t="inlineStr">
        <is>
          <t>5) Sparkling water &amp; soda</t>
        </is>
      </c>
      <c r="E123" s="11" t="n">
        <v>49</v>
      </c>
      <c r="F123" s="11" t="n">
        <v>0</v>
      </c>
      <c r="G123" s="11" t="n">
        <v>180</v>
      </c>
      <c r="H123" s="25" t="n">
        <v>13.8</v>
      </c>
      <c r="I123" s="11" t="n">
        <v>0</v>
      </c>
      <c r="J123" s="11" t="n">
        <v>15</v>
      </c>
      <c r="K123" s="11" t="inlineStr">
        <is>
          <t>No</t>
        </is>
      </c>
    </row>
    <row r="124" ht="22" customHeight="1">
      <c r="A124" s="24" t="n">
        <v>123</v>
      </c>
      <c r="B124" s="15" t="inlineStr">
        <is>
          <t>Sunkist</t>
        </is>
      </c>
      <c r="C124" s="15" t="inlineStr">
        <is>
          <t>Sunkist Orange</t>
        </is>
      </c>
      <c r="D124" s="15" t="inlineStr">
        <is>
          <t>5) Sparkling water &amp; soda</t>
        </is>
      </c>
      <c r="E124" s="11" t="n">
        <v>51</v>
      </c>
      <c r="F124" s="11" t="n">
        <v>19</v>
      </c>
      <c r="G124" s="11" t="n">
        <v>190</v>
      </c>
      <c r="H124" s="25" t="n">
        <v>14.37</v>
      </c>
      <c r="I124" s="11" t="n">
        <v>0</v>
      </c>
      <c r="J124" s="11" t="n">
        <v>15</v>
      </c>
      <c r="K124" s="11" t="inlineStr">
        <is>
          <t>No</t>
        </is>
      </c>
    </row>
    <row r="125" ht="22" customHeight="1">
      <c r="A125" s="24" t="n">
        <v>124</v>
      </c>
      <c r="B125" s="15" t="inlineStr">
        <is>
          <t>Mug</t>
        </is>
      </c>
      <c r="C125" s="15" t="inlineStr">
        <is>
          <t>Mug Root Beer</t>
        </is>
      </c>
      <c r="D125" s="15" t="inlineStr">
        <is>
          <t>5) Sparkling water &amp; soda</t>
        </is>
      </c>
      <c r="E125" s="11" t="n">
        <v>43</v>
      </c>
      <c r="F125" s="11" t="n">
        <v>0</v>
      </c>
      <c r="G125" s="11" t="n">
        <v>160</v>
      </c>
      <c r="H125" s="25" t="n">
        <v>12.11</v>
      </c>
      <c r="I125" s="11" t="n">
        <v>0</v>
      </c>
      <c r="J125" s="11" t="n">
        <v>15</v>
      </c>
      <c r="K125" s="11" t="inlineStr">
        <is>
          <t>No</t>
        </is>
      </c>
    </row>
    <row r="127">
      <c r="A127" s="26" t="inlineStr">
        <is>
          <t>Ranked by Health Score (higher = lighter/cleaner) computed from APPROXIMATE nutrition. Verify on live labels.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8" t="n"/>
    </row>
  </sheetData>
  <mergeCells count="1">
    <mergeCell ref="A127:K127"/>
  </mergeCells>
  <conditionalFormatting sqref="I2:I125">
    <cfRule type="dataBar" priority="1">
      <dataBar>
        <cfvo type="num" val="0"/>
        <cfvo type="num" val="100"/>
        <color rgb="0063BE7B"/>
      </dataBar>
    </cfRule>
  </conditionalFormatting>
  <conditionalFormatting sqref="J2:J125">
    <cfRule type="dataBar" priority="2">
      <dataBar>
        <cfvo type="num" val="0"/>
        <cfvo type="num" val="75"/>
        <color rgb="008FAAD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BF9000"/>
    <outlinePr summaryBelow="1" summaryRight="1"/>
    <pageSetUpPr/>
  </sheetPr>
  <dimension ref="A1:J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3" customWidth="1" min="4" max="4"/>
    <col width="9" customWidth="1" min="5" max="5"/>
    <col width="13" customWidth="1" min="6" max="6"/>
    <col width="11" customWidth="1" min="7" max="7"/>
    <col width="15" customWidth="1" min="8" max="8"/>
    <col width="11" customWidth="1" min="9" max="9"/>
    <col width="46" customWidth="1" min="10" max="10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One-Time Price</t>
        </is>
      </c>
      <c r="E1" s="13" t="inlineStr">
        <is>
          <t>S&amp;S %</t>
        </is>
      </c>
      <c r="F1" s="13" t="inlineStr">
        <is>
          <t>S&amp;S Price</t>
        </is>
      </c>
      <c r="G1" s="13" t="inlineStr">
        <is>
          <t>Coupon Val</t>
        </is>
      </c>
      <c r="H1" s="13" t="inlineStr">
        <is>
          <t>True Floor (stacked)</t>
        </is>
      </c>
      <c r="I1" s="13" t="inlineStr">
        <is>
          <t>Health Score</t>
        </is>
      </c>
      <c r="J1" s="13" t="inlineStr">
        <is>
          <t>Promo-reliance read (qualitative)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7">
        <f>'M4 - Caffeine &amp; Energy'!F2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Energy'!AM2</f>
        <v/>
      </c>
      <c r="H2" s="18">
        <f>'M4 - Caffeine &amp; Energy'!N2</f>
        <v/>
      </c>
      <c r="I2" s="15">
        <f>'M4 - Caffeine &amp; Energy'!AJ2</f>
        <v/>
      </c>
      <c r="J2" s="15" t="inlineStr">
        <is>
          <t>Rarely discounts; brand-led. Light S&amp;S at most.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7">
        <f>'M4 - Caffeine &amp; Energy'!F3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Energy'!AM3</f>
        <v/>
      </c>
      <c r="H3" s="18">
        <f>'M4 - Caffeine &amp; Energy'!N3</f>
        <v/>
      </c>
      <c r="I3" s="15">
        <f>'M4 - Caffeine &amp; Energy'!AJ3</f>
        <v/>
      </c>
      <c r="J3" s="15" t="inlineStr">
        <is>
          <t>Rarely discounts; brand-led. Light S&amp;S at most.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7">
        <f>'M4 - Caffeine &amp; Energy'!F4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Energy'!AM4</f>
        <v/>
      </c>
      <c r="H4" s="18">
        <f>'M4 - Caffeine &amp; Energy'!N4</f>
        <v/>
      </c>
      <c r="I4" s="15">
        <f>'M4 - Caffeine &amp; Energy'!AJ4</f>
        <v/>
      </c>
      <c r="J4" s="15" t="inlineStr">
        <is>
          <t>Rarely discounts; brand-led. Light S&amp;S at most.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7">
        <f>'M4 - Caffeine &amp; Energy'!F5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Energy'!AM5</f>
        <v/>
      </c>
      <c r="H5" s="18">
        <f>'M4 - Caffeine &amp; Energy'!N5</f>
        <v/>
      </c>
      <c r="I5" s="15">
        <f>'M4 - Caffeine &amp; Energy'!AJ5</f>
        <v/>
      </c>
      <c r="J5" s="15" t="inlineStr">
        <is>
          <t>Rarely discounts; brand-led. Light S&amp;S at most.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7">
        <f>'M4 - Caffeine &amp; Energy'!F6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Energy'!AM6</f>
        <v/>
      </c>
      <c r="H6" s="18">
        <f>'M4 - Caffeine &amp; Energy'!N6</f>
        <v/>
      </c>
      <c r="I6" s="15">
        <f>'M4 - Caffeine &amp; Energy'!AJ6</f>
        <v/>
      </c>
      <c r="J6" s="15" t="inlineStr">
        <is>
          <t>Rarely discounts; brand-led. Light S&amp;S at most.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7">
        <f>'M4 - Caffeine &amp; Energy'!F7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Energy'!AM7</f>
        <v/>
      </c>
      <c r="H7" s="18">
        <f>'M4 - Caffeine &amp; Energy'!N7</f>
        <v/>
      </c>
      <c r="I7" s="15">
        <f>'M4 - Caffeine &amp; Energy'!AJ7</f>
        <v/>
      </c>
      <c r="J7" s="15" t="inlineStr">
        <is>
          <t>Rarely discounts; brand-led. Light S&amp;S at most.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7">
        <f>'M4 - Caffeine &amp; Energy'!F8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Energy'!AM8</f>
        <v/>
      </c>
      <c r="H8" s="18">
        <f>'M4 - Caffeine &amp; Energy'!N8</f>
        <v/>
      </c>
      <c r="I8" s="15">
        <f>'M4 - Caffeine &amp; Energy'!AJ8</f>
        <v/>
      </c>
      <c r="J8" s="15" t="inlineStr">
        <is>
          <t>Rarely discounts; brand-led. Light S&amp;S at most.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7">
        <f>'M4 - Caffeine &amp; Energy'!F9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Energy'!AM9</f>
        <v/>
      </c>
      <c r="H9" s="18">
        <f>'M4 - Caffeine &amp; Energy'!N9</f>
        <v/>
      </c>
      <c r="I9" s="15">
        <f>'M4 - Caffeine &amp; Energy'!AJ9</f>
        <v/>
      </c>
      <c r="J9" s="15" t="inlineStr">
        <is>
          <t>Rarely discounts; brand-led. Light S&amp;S at most.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7">
        <f>'M4 - Caffeine &amp; Energy'!F10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Energy'!AM10</f>
        <v/>
      </c>
      <c r="H10" s="18">
        <f>'M4 - Caffeine &amp; Energy'!N10</f>
        <v/>
      </c>
      <c r="I10" s="15">
        <f>'M4 - Caffeine &amp; Energy'!AJ10</f>
        <v/>
      </c>
      <c r="J10" s="15" t="inlineStr">
        <is>
          <t>Rarely discounts; brand-led. Light S&amp;S at most.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7">
        <f>'M4 - Caffeine &amp; Energy'!F11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Energy'!AM11</f>
        <v/>
      </c>
      <c r="H11" s="18">
        <f>'M4 - Caffeine &amp; Energy'!N11</f>
        <v/>
      </c>
      <c r="I11" s="15">
        <f>'M4 - Caffeine &amp; Energy'!AJ11</f>
        <v/>
      </c>
      <c r="J11" s="15" t="inlineStr">
        <is>
          <t>Rarely discounts; brand-led. Light S&amp;S at most.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7">
        <f>'M4 - Caffeine &amp; Energy'!F12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Energy'!AM12</f>
        <v/>
      </c>
      <c r="H12" s="18">
        <f>'M4 - Caffeine &amp; Energy'!N12</f>
        <v/>
      </c>
      <c r="I12" s="15">
        <f>'M4 - Caffeine &amp; Energy'!AJ12</f>
        <v/>
      </c>
      <c r="J12" s="15" t="inlineStr">
        <is>
          <t>Pack-size value play; occasional multipack promos.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7">
        <f>'M4 - Caffeine &amp; Energy'!F13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Energy'!AM13</f>
        <v/>
      </c>
      <c r="H13" s="18">
        <f>'M4 - Caffeine &amp; Energy'!N13</f>
        <v/>
      </c>
      <c r="I13" s="15">
        <f>'M4 - Caffeine &amp; Energy'!AJ13</f>
        <v/>
      </c>
      <c r="J13" s="15" t="inlineStr">
        <is>
          <t>Pack-size value play; occasional multipack promos.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7">
        <f>'M4 - Caffeine &amp; Energy'!F14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Energy'!AM14</f>
        <v/>
      </c>
      <c r="H14" s="18">
        <f>'M4 - Caffeine &amp; Energy'!N14</f>
        <v/>
      </c>
      <c r="I14" s="15">
        <f>'M4 - Caffeine &amp; Energy'!AJ14</f>
        <v/>
      </c>
      <c r="J14" s="15" t="inlineStr">
        <is>
          <t>Pack-size value play; occasional multipack promos.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7">
        <f>'M4 - Caffeine &amp; Energy'!F15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Energy'!AM15</f>
        <v/>
      </c>
      <c r="H15" s="18">
        <f>'M4 - Caffeine &amp; Energy'!N15</f>
        <v/>
      </c>
      <c r="I15" s="15">
        <f>'M4 - Caffeine &amp; Energy'!AJ15</f>
        <v/>
      </c>
      <c r="J15" s="15" t="inlineStr">
        <is>
          <t>Pack-size value play; occasional multipack promos.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7">
        <f>'M4 - Caffeine &amp; Energy'!F16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Energy'!AM16</f>
        <v/>
      </c>
      <c r="H16" s="18">
        <f>'M4 - Caffeine &amp; Energy'!N16</f>
        <v/>
      </c>
      <c r="I16" s="15">
        <f>'M4 - Caffeine &amp; Energy'!AJ16</f>
        <v/>
      </c>
      <c r="J16" s="15" t="inlineStr">
        <is>
          <t>Pack-size value play; occasional multipack promos.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7">
        <f>'M4 - Caffeine &amp; Energy'!F17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Energy'!AM17</f>
        <v/>
      </c>
      <c r="H17" s="18">
        <f>'M4 - Caffeine &amp; Energy'!N17</f>
        <v/>
      </c>
      <c r="I17" s="15">
        <f>'M4 - Caffeine &amp; Energy'!AJ17</f>
        <v/>
      </c>
      <c r="J17" s="15" t="inlineStr">
        <is>
          <t>Pack-size value play; occasional multipack promos.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7">
        <f>'M4 - Caffeine &amp; Energy'!F18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Energy'!AM18</f>
        <v/>
      </c>
      <c r="H18" s="18">
        <f>'M4 - Caffeine &amp; Energy'!N18</f>
        <v/>
      </c>
      <c r="I18" s="15">
        <f>'M4 - Caffeine &amp; Energy'!AJ18</f>
        <v/>
      </c>
      <c r="J18" s="15" t="inlineStr">
        <is>
          <t>Pack-size value play; occasional multipack promos.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7">
        <f>'M4 - Caffeine &amp; Energy'!F19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Energy'!AM19</f>
        <v/>
      </c>
      <c r="H19" s="18">
        <f>'M4 - Caffeine &amp; Energy'!N19</f>
        <v/>
      </c>
      <c r="I19" s="15">
        <f>'M4 - Caffeine &amp; Energy'!AJ19</f>
        <v/>
      </c>
      <c r="J19" s="15" t="inlineStr">
        <is>
          <t>Pack-size value play; occasional multipack promos.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7">
        <f>'M4 - Caffeine &amp; Energy'!F20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Energy'!AM20</f>
        <v/>
      </c>
      <c r="H20" s="18">
        <f>'M4 - Caffeine &amp; Energy'!N20</f>
        <v/>
      </c>
      <c r="I20" s="15">
        <f>'M4 - Caffeine &amp; Energy'!AJ20</f>
        <v/>
      </c>
      <c r="J20" s="15" t="inlineStr">
        <is>
          <t>Pack-size value play; occasional multipack promos.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7">
        <f>'M4 - Caffeine &amp; Energy'!F21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Energy'!AM21</f>
        <v/>
      </c>
      <c r="H21" s="18">
        <f>'M4 - Caffeine &amp; Energy'!N21</f>
        <v/>
      </c>
      <c r="I21" s="15">
        <f>'M4 - Caffeine &amp; Energy'!AJ21</f>
        <v/>
      </c>
      <c r="J21" s="15" t="inlineStr">
        <is>
          <t>Pack-size value play; occasional multipack promos.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7">
        <f>'M4 - Caffeine &amp; Energy'!F22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Energy'!AM22</f>
        <v/>
      </c>
      <c r="H22" s="18">
        <f>'M4 - Caffeine &amp; Energy'!N22</f>
        <v/>
      </c>
      <c r="I22" s="15">
        <f>'M4 - Caffeine &amp; Energy'!AJ22</f>
        <v/>
      </c>
      <c r="J22" s="15" t="inlineStr">
        <is>
          <t>Pack-size value play; occasional multipack promos.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7">
        <f>'M4 - Caffeine &amp; Energy'!F23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Energy'!AM23</f>
        <v/>
      </c>
      <c r="H23" s="18">
        <f>'M4 - Caffeine &amp; Energy'!N23</f>
        <v/>
      </c>
      <c r="I23" s="15">
        <f>'M4 - Caffeine &amp; Energy'!AJ23</f>
        <v/>
      </c>
      <c r="J23" s="15" t="inlineStr">
        <is>
          <t>Pack-size value play; occasional multipack promos.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7">
        <f>'M4 - Caffeine &amp; Energy'!F24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Energy'!AM24</f>
        <v/>
      </c>
      <c r="H24" s="18">
        <f>'M4 - Caffeine &amp; Energy'!N24</f>
        <v/>
      </c>
      <c r="I24" s="15">
        <f>'M4 - Caffeine &amp; Energy'!AJ24</f>
        <v/>
      </c>
      <c r="J24" s="15" t="inlineStr">
        <is>
          <t>Pack-size value play; occasional multipack promos.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7">
        <f>'M4 - Caffeine &amp; Energy'!F25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Energy'!AM25</f>
        <v/>
      </c>
      <c r="H25" s="18">
        <f>'M4 - Caffeine &amp; Energy'!N25</f>
        <v/>
      </c>
      <c r="I25" s="15">
        <f>'M4 - Caffeine &amp; Energy'!AJ25</f>
        <v/>
      </c>
      <c r="J25" s="15" t="inlineStr">
        <is>
          <t>Pack-size value play; occasional multipack promos.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7">
        <f>'M4 - Caffeine &amp; Energy'!F26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Energy'!AM26</f>
        <v/>
      </c>
      <c r="H26" s="18">
        <f>'M4 - Caffeine &amp; Energy'!N26</f>
        <v/>
      </c>
      <c r="I26" s="15">
        <f>'M4 - Caffeine &amp; Energy'!AJ26</f>
        <v/>
      </c>
      <c r="J26" s="15" t="inlineStr">
        <is>
          <t>Pack-size value play; occasional multipack promos.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7">
        <f>'M4 - Caffeine &amp; Energy'!F27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Energy'!AM27</f>
        <v/>
      </c>
      <c r="H27" s="18">
        <f>'M4 - Caffeine &amp; Energy'!N27</f>
        <v/>
      </c>
      <c r="I27" s="15">
        <f>'M4 - Caffeine &amp; Energy'!AJ27</f>
        <v/>
      </c>
      <c r="J27" s="15" t="inlineStr">
        <is>
          <t>Pack-size value play; occasional multipack promos.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7">
        <f>'M4 - Caffeine &amp; Energy'!F28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Energy'!AM28</f>
        <v/>
      </c>
      <c r="H28" s="18">
        <f>'M4 - Caffeine &amp; Energy'!N28</f>
        <v/>
      </c>
      <c r="I28" s="15">
        <f>'M4 - Caffeine &amp; Energy'!AJ28</f>
        <v/>
      </c>
      <c r="J28" s="15" t="inlineStr">
        <is>
          <t>Pack-size value play; occasional multipack promos.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7">
        <f>'M4 - Caffeine &amp; Energy'!F29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Energy'!AM29</f>
        <v/>
      </c>
      <c r="H29" s="18">
        <f>'M4 - Caffeine &amp; Energy'!N29</f>
        <v/>
      </c>
      <c r="I29" s="15">
        <f>'M4 - Caffeine &amp; Energy'!AJ29</f>
        <v/>
      </c>
      <c r="J29" s="15" t="inlineStr">
        <is>
          <t>Pack-size value play; occasional multipack promos.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7">
        <f>'M4 - Caffeine &amp; Energy'!F30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Energy'!AM30</f>
        <v/>
      </c>
      <c r="H30" s="18">
        <f>'M4 - Caffeine &amp; Energy'!N30</f>
        <v/>
      </c>
      <c r="I30" s="15">
        <f>'M4 - Caffeine &amp; Energy'!AJ30</f>
        <v/>
      </c>
      <c r="J30" s="15" t="inlineStr">
        <is>
          <t>Pack-size value play; occasional multipack promos.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7">
        <f>'M4 - Caffeine &amp; Energy'!F31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Energy'!AM31</f>
        <v/>
      </c>
      <c r="H31" s="18">
        <f>'M4 - Caffeine &amp; Energy'!N31</f>
        <v/>
      </c>
      <c r="I31" s="15">
        <f>'M4 - Caffeine &amp; Energy'!AJ31</f>
        <v/>
      </c>
      <c r="J31" s="15" t="inlineStr">
        <is>
          <t>Pack-size value play; occasional multipack promos.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7">
        <f>'M4 - Caffeine &amp; Energy'!F32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Energy'!AM32</f>
        <v/>
      </c>
      <c r="H32" s="18">
        <f>'M4 - Caffeine &amp; Energy'!N32</f>
        <v/>
      </c>
      <c r="I32" s="15">
        <f>'M4 - Caffeine &amp; Energy'!AJ32</f>
        <v/>
      </c>
      <c r="J32" s="15" t="inlineStr">
        <is>
          <t>Pack-size value play; occasional multipack promos.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7">
        <f>'M4 - Caffeine &amp; Energy'!F33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Energy'!AM33</f>
        <v/>
      </c>
      <c r="H33" s="18">
        <f>'M4 - Caffeine &amp; Energy'!N33</f>
        <v/>
      </c>
      <c r="I33" s="15">
        <f>'M4 - Caffeine &amp; Energy'!AJ33</f>
        <v/>
      </c>
      <c r="J33" s="15" t="inlineStr">
        <is>
          <t>Pack-size value play; occasional multipack promos.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7">
        <f>'M4 - Caffeine &amp; Energy'!F34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Energy'!AM34</f>
        <v/>
      </c>
      <c r="H34" s="18">
        <f>'M4 - Caffeine &amp; Energy'!N34</f>
        <v/>
      </c>
      <c r="I34" s="15">
        <f>'M4 - Caffeine &amp; Energy'!AJ34</f>
        <v/>
      </c>
      <c r="J34" s="15" t="inlineStr">
        <is>
          <t>Pack-size value play; occasional multipack promos.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7">
        <f>'M4 - Caffeine &amp; Energy'!F35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Energy'!AM35</f>
        <v/>
      </c>
      <c r="H35" s="18">
        <f>'M4 - Caffeine &amp; Energy'!N35</f>
        <v/>
      </c>
      <c r="I35" s="15">
        <f>'M4 - Caffeine &amp; Energy'!AJ35</f>
        <v/>
      </c>
      <c r="J35" s="15" t="inlineStr">
        <is>
          <t>Pack-size value play; occasional multipack promos.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7">
        <f>'M4 - Caffeine &amp; Energy'!F36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Energy'!AM36</f>
        <v/>
      </c>
      <c r="H36" s="18">
        <f>'M4 - Caffeine &amp; Energy'!N36</f>
        <v/>
      </c>
      <c r="I36" s="15">
        <f>'M4 - Caffeine &amp; Energy'!AJ36</f>
        <v/>
      </c>
      <c r="J36" s="15" t="inlineStr">
        <is>
          <t>Pack-size value play; occasional multipack promos.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7">
        <f>'M4 - Caffeine &amp; Energy'!F37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Energy'!AM37</f>
        <v/>
      </c>
      <c r="H37" s="18">
        <f>'M4 - Caffeine &amp; Energy'!N37</f>
        <v/>
      </c>
      <c r="I37" s="15">
        <f>'M4 - Caffeine &amp; Energy'!AJ37</f>
        <v/>
      </c>
      <c r="J37" s="15" t="inlineStr">
        <is>
          <t>Pack-size value play; occasional multipack promos.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7">
        <f>'M4 - Caffeine &amp; Energy'!F38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Energy'!AM38</f>
        <v/>
      </c>
      <c r="H38" s="18">
        <f>'M4 - Caffeine &amp; Energy'!N38</f>
        <v/>
      </c>
      <c r="I38" s="15">
        <f>'M4 - Caffeine &amp; Energy'!AJ38</f>
        <v/>
      </c>
      <c r="J38" s="15" t="inlineStr">
        <is>
          <t>Pack-size value play; occasional multipack promos.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7">
        <f>'M4 - Caffeine &amp; Energy'!F39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Energy'!AM39</f>
        <v/>
      </c>
      <c r="H39" s="18">
        <f>'M4 - Caffeine &amp; Energy'!N39</f>
        <v/>
      </c>
      <c r="I39" s="15">
        <f>'M4 - Caffeine &amp; Energy'!AJ39</f>
        <v/>
      </c>
      <c r="J39" s="15" t="inlineStr">
        <is>
          <t>Pack-size value play; occasional multipack promos.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7">
        <f>'M4 - Caffeine &amp; Energy'!F40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Energy'!AM40</f>
        <v/>
      </c>
      <c r="H40" s="18">
        <f>'M4 - Caffeine &amp; Energy'!N40</f>
        <v/>
      </c>
      <c r="I40" s="15">
        <f>'M4 - Caffeine &amp; Energy'!AJ40</f>
        <v/>
      </c>
      <c r="J40" s="15" t="inlineStr">
        <is>
          <t>Pack-size value play; occasional multipack promos.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7">
        <f>'M4 - Caffeine &amp; Energy'!F41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Energy'!AM41</f>
        <v/>
      </c>
      <c r="H41" s="18">
        <f>'M4 - Caffeine &amp; Energy'!N41</f>
        <v/>
      </c>
      <c r="I41" s="15">
        <f>'M4 - Caffeine &amp; Energy'!AJ41</f>
        <v/>
      </c>
      <c r="J41" s="15" t="inlineStr">
        <is>
          <t>Pack-size value play; occasional multipack promos.</t>
        </is>
      </c>
    </row>
    <row r="42" ht="28" customHeight="1">
      <c r="A42" s="15" t="inlineStr">
        <is>
          <t>Celsius</t>
        </is>
      </c>
      <c r="B42" s="15" t="inlineStr">
        <is>
          <t>Celsius Original Sparkling | Sparkling Orange | single 355mL</t>
        </is>
      </c>
      <c r="C42" s="15" t="inlineStr">
        <is>
          <t>4) Caffeine &amp; energy beverage</t>
        </is>
      </c>
      <c r="D42" s="17">
        <f>'M4 - Caffeine &amp; Energy'!F42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Energy'!AM42</f>
        <v/>
      </c>
      <c r="H42" s="18">
        <f>'M4 - Caffeine &amp; Energy'!N42</f>
        <v/>
      </c>
      <c r="I42" s="15">
        <f>'M4 - Caffeine &amp; Energy'!AJ42</f>
        <v/>
      </c>
      <c r="J42" s="15" t="inlineStr">
        <is>
          <t>Heavy S&amp;S + frequent coupons to drive trial/subscription.</t>
        </is>
      </c>
    </row>
    <row r="43" ht="28" customHeight="1">
      <c r="A43" s="15" t="inlineStr">
        <is>
          <t>Celsius</t>
        </is>
      </c>
      <c r="B43" s="15" t="inlineStr">
        <is>
          <t>Celsius Original Sparkling | Sparkling Orange | 8-pack 355mL</t>
        </is>
      </c>
      <c r="C43" s="15" t="inlineStr">
        <is>
          <t>4) Caffeine &amp; energy beverage</t>
        </is>
      </c>
      <c r="D43" s="17">
        <f>'M4 - Caffeine &amp; Energy'!F43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Energy'!AM43</f>
        <v/>
      </c>
      <c r="H43" s="18">
        <f>'M4 - Caffeine &amp; Energy'!N43</f>
        <v/>
      </c>
      <c r="I43" s="15">
        <f>'M4 - Caffeine &amp; Energy'!AJ43</f>
        <v/>
      </c>
      <c r="J43" s="15" t="inlineStr">
        <is>
          <t>Heavy S&amp;S + frequent coupons to drive trial/subscription.</t>
        </is>
      </c>
    </row>
    <row r="44" ht="28" customHeight="1">
      <c r="A44" s="15" t="inlineStr">
        <is>
          <t>Celsius</t>
        </is>
      </c>
      <c r="B44" s="15" t="inlineStr">
        <is>
          <t>Celsius Original Sparkling | Sparkling Orange | 12-pack 355mL</t>
        </is>
      </c>
      <c r="C44" s="15" t="inlineStr">
        <is>
          <t>4) Caffeine &amp; energy beverage</t>
        </is>
      </c>
      <c r="D44" s="17">
        <f>'M4 - Caffeine &amp; Energy'!F44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Energy'!AM44</f>
        <v/>
      </c>
      <c r="H44" s="18">
        <f>'M4 - Caffeine &amp; Energy'!N44</f>
        <v/>
      </c>
      <c r="I44" s="15">
        <f>'M4 - Caffeine &amp; Energy'!AJ44</f>
        <v/>
      </c>
      <c r="J44" s="15" t="inlineStr">
        <is>
          <t>Heavy S&amp;S + frequent coupons to drive trial/subscription.</t>
        </is>
      </c>
    </row>
    <row r="45" ht="28" customHeight="1">
      <c r="A45" s="15" t="inlineStr">
        <is>
          <t>Celsius</t>
        </is>
      </c>
      <c r="B45" s="15" t="inlineStr">
        <is>
          <t>Celsius Original Sparkling | Sparkling Orange | 15-pack 355mL</t>
        </is>
      </c>
      <c r="C45" s="15" t="inlineStr">
        <is>
          <t>4) Caffeine &amp; energy beverage</t>
        </is>
      </c>
      <c r="D45" s="17">
        <f>'M4 - Caffeine &amp; Energy'!F45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Energy'!AM45</f>
        <v/>
      </c>
      <c r="H45" s="18">
        <f>'M4 - Caffeine &amp; Energy'!N45</f>
        <v/>
      </c>
      <c r="I45" s="15">
        <f>'M4 - Caffeine &amp; Energy'!AJ45</f>
        <v/>
      </c>
      <c r="J45" s="15" t="inlineStr">
        <is>
          <t>Heavy S&amp;S + frequent coupons to drive trial/subscription.</t>
        </is>
      </c>
    </row>
    <row r="46" ht="28" customHeight="1">
      <c r="A46" s="15" t="inlineStr">
        <is>
          <t>Celsius</t>
        </is>
      </c>
      <c r="B46" s="15" t="inlineStr">
        <is>
          <t>Celsius Original Sparkling | Sparkling Orange | 18-pack 355mL</t>
        </is>
      </c>
      <c r="C46" s="15" t="inlineStr">
        <is>
          <t>4) Caffeine &amp; energy beverage</t>
        </is>
      </c>
      <c r="D46" s="17">
        <f>'M4 - Caffeine &amp; Energy'!F46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Energy'!AM46</f>
        <v/>
      </c>
      <c r="H46" s="18">
        <f>'M4 - Caffeine &amp; Energy'!N46</f>
        <v/>
      </c>
      <c r="I46" s="15">
        <f>'M4 - Caffeine &amp; Energy'!AJ46</f>
        <v/>
      </c>
      <c r="J46" s="15" t="inlineStr">
        <is>
          <t>Heavy S&amp;S + frequent coupons to drive trial/subscription.</t>
        </is>
      </c>
    </row>
    <row r="47" ht="28" customHeight="1">
      <c r="A47" s="15" t="inlineStr">
        <is>
          <t>Celsius</t>
        </is>
      </c>
      <c r="B47" s="15" t="inlineStr">
        <is>
          <t>Celsius Original Sparkling | Sparkling Orange | 24-pack 355mL</t>
        </is>
      </c>
      <c r="C47" s="15" t="inlineStr">
        <is>
          <t>4) Caffeine &amp; energy beverage</t>
        </is>
      </c>
      <c r="D47" s="17">
        <f>'M4 - Caffeine &amp; Energy'!F47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Energy'!AM47</f>
        <v/>
      </c>
      <c r="H47" s="18">
        <f>'M4 - Caffeine &amp; Energy'!N47</f>
        <v/>
      </c>
      <c r="I47" s="15">
        <f>'M4 - Caffeine &amp; Energy'!AJ47</f>
        <v/>
      </c>
      <c r="J47" s="15" t="inlineStr">
        <is>
          <t>Heavy S&amp;S + frequent coupons to drive trial/subscription.</t>
        </is>
      </c>
    </row>
    <row r="48" ht="28" customHeight="1">
      <c r="A48" s="15" t="inlineStr">
        <is>
          <t>Celsius</t>
        </is>
      </c>
      <c r="B48" s="15" t="inlineStr">
        <is>
          <t>Celsius Original Sparkling | Wild Berry | single 355mL</t>
        </is>
      </c>
      <c r="C48" s="15" t="inlineStr">
        <is>
          <t>4) Caffeine &amp; energy beverage</t>
        </is>
      </c>
      <c r="D48" s="17">
        <f>'M4 - Caffeine &amp; Energy'!F48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Energy'!AM48</f>
        <v/>
      </c>
      <c r="H48" s="18">
        <f>'M4 - Caffeine &amp; Energy'!N48</f>
        <v/>
      </c>
      <c r="I48" s="15">
        <f>'M4 - Caffeine &amp; Energy'!AJ48</f>
        <v/>
      </c>
      <c r="J48" s="15" t="inlineStr">
        <is>
          <t>Heavy S&amp;S + frequent coupons to drive trial/subscription.</t>
        </is>
      </c>
    </row>
    <row r="49" ht="28" customHeight="1">
      <c r="A49" s="15" t="inlineStr">
        <is>
          <t>Celsius</t>
        </is>
      </c>
      <c r="B49" s="15" t="inlineStr">
        <is>
          <t>Celsius Original Sparkling | Wild Berry | 8-pack 355mL</t>
        </is>
      </c>
      <c r="C49" s="15" t="inlineStr">
        <is>
          <t>4) Caffeine &amp; energy beverage</t>
        </is>
      </c>
      <c r="D49" s="17">
        <f>'M4 - Caffeine &amp; Energy'!F49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Energy'!AM49</f>
        <v/>
      </c>
      <c r="H49" s="18">
        <f>'M4 - Caffeine &amp; Energy'!N49</f>
        <v/>
      </c>
      <c r="I49" s="15">
        <f>'M4 - Caffeine &amp; Energy'!AJ49</f>
        <v/>
      </c>
      <c r="J49" s="15" t="inlineStr">
        <is>
          <t>Heavy S&amp;S + frequent coupons to drive trial/subscription.</t>
        </is>
      </c>
    </row>
    <row r="50" ht="28" customHeight="1">
      <c r="A50" s="15" t="inlineStr">
        <is>
          <t>Celsius</t>
        </is>
      </c>
      <c r="B50" s="15" t="inlineStr">
        <is>
          <t>Celsius Original Sparkling | Wild Berry | 12-pack 355mL</t>
        </is>
      </c>
      <c r="C50" s="15" t="inlineStr">
        <is>
          <t>4) Caffeine &amp; energy beverage</t>
        </is>
      </c>
      <c r="D50" s="17">
        <f>'M4 - Caffeine &amp; Energy'!F50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Energy'!AM50</f>
        <v/>
      </c>
      <c r="H50" s="18">
        <f>'M4 - Caffeine &amp; Energy'!N50</f>
        <v/>
      </c>
      <c r="I50" s="15">
        <f>'M4 - Caffeine &amp; Energy'!AJ50</f>
        <v/>
      </c>
      <c r="J50" s="15" t="inlineStr">
        <is>
          <t>Heavy S&amp;S + frequent coupons to drive trial/subscription.</t>
        </is>
      </c>
    </row>
    <row r="51" ht="28" customHeight="1">
      <c r="A51" s="15" t="inlineStr">
        <is>
          <t>Celsius</t>
        </is>
      </c>
      <c r="B51" s="15" t="inlineStr">
        <is>
          <t>Celsius Original Sparkling | Wild Berry | 15-pack 355mL</t>
        </is>
      </c>
      <c r="C51" s="15" t="inlineStr">
        <is>
          <t>4) Caffeine &amp; energy beverage</t>
        </is>
      </c>
      <c r="D51" s="17">
        <f>'M4 - Caffeine &amp; Energy'!F51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Energy'!AM51</f>
        <v/>
      </c>
      <c r="H51" s="18">
        <f>'M4 - Caffeine &amp; Energy'!N51</f>
        <v/>
      </c>
      <c r="I51" s="15">
        <f>'M4 - Caffeine &amp; Energy'!AJ51</f>
        <v/>
      </c>
      <c r="J51" s="15" t="inlineStr">
        <is>
          <t>Heavy S&amp;S + frequent coupons to drive trial/subscription.</t>
        </is>
      </c>
    </row>
    <row r="52" ht="28" customHeight="1">
      <c r="A52" s="15" t="inlineStr">
        <is>
          <t>Celsius</t>
        </is>
      </c>
      <c r="B52" s="15" t="inlineStr">
        <is>
          <t>Celsius Original Sparkling | Wild Berry | 18-pack 355mL</t>
        </is>
      </c>
      <c r="C52" s="15" t="inlineStr">
        <is>
          <t>4) Caffeine &amp; energy beverage</t>
        </is>
      </c>
      <c r="D52" s="17">
        <f>'M4 - Caffeine &amp; Energy'!F52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Energy'!AM52</f>
        <v/>
      </c>
      <c r="H52" s="18">
        <f>'M4 - Caffeine &amp; Energy'!N52</f>
        <v/>
      </c>
      <c r="I52" s="15">
        <f>'M4 - Caffeine &amp; Energy'!AJ52</f>
        <v/>
      </c>
      <c r="J52" s="15" t="inlineStr">
        <is>
          <t>Heavy S&amp;S + frequent coupons to drive trial/subscription.</t>
        </is>
      </c>
    </row>
    <row r="53" ht="28" customHeight="1">
      <c r="A53" s="15" t="inlineStr">
        <is>
          <t>Celsius</t>
        </is>
      </c>
      <c r="B53" s="15" t="inlineStr">
        <is>
          <t>Celsius Original Sparkling | Wild Berry | 24-pack 355mL</t>
        </is>
      </c>
      <c r="C53" s="15" t="inlineStr">
        <is>
          <t>4) Caffeine &amp; energy beverage</t>
        </is>
      </c>
      <c r="D53" s="17">
        <f>'M4 - Caffeine &amp; Energy'!F53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Energy'!AM53</f>
        <v/>
      </c>
      <c r="H53" s="18">
        <f>'M4 - Caffeine &amp; Energy'!N53</f>
        <v/>
      </c>
      <c r="I53" s="15">
        <f>'M4 - Caffeine &amp; Energy'!AJ53</f>
        <v/>
      </c>
      <c r="J53" s="15" t="inlineStr">
        <is>
          <t>Heavy S&amp;S + frequent coupons to drive trial/subscription.</t>
        </is>
      </c>
    </row>
    <row r="54" ht="28" customHeight="1">
      <c r="A54" s="15" t="inlineStr">
        <is>
          <t>Celsius</t>
        </is>
      </c>
      <c r="B54" s="15" t="inlineStr">
        <is>
          <t>Celsius Original Sparkling | Kiwi Guava | single 355mL</t>
        </is>
      </c>
      <c r="C54" s="15" t="inlineStr">
        <is>
          <t>4) Caffeine &amp; energy beverage</t>
        </is>
      </c>
      <c r="D54" s="17">
        <f>'M4 - Caffeine &amp; Energy'!F54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Energy'!AM54</f>
        <v/>
      </c>
      <c r="H54" s="18">
        <f>'M4 - Caffeine &amp; Energy'!N54</f>
        <v/>
      </c>
      <c r="I54" s="15">
        <f>'M4 - Caffeine &amp; Energy'!AJ54</f>
        <v/>
      </c>
      <c r="J54" s="15" t="inlineStr">
        <is>
          <t>Heavy S&amp;S + frequent coupons to drive trial/subscription.</t>
        </is>
      </c>
    </row>
    <row r="55" ht="28" customHeight="1">
      <c r="A55" s="15" t="inlineStr">
        <is>
          <t>Celsius</t>
        </is>
      </c>
      <c r="B55" s="15" t="inlineStr">
        <is>
          <t>Celsius Original Sparkling | Kiwi Guava | 8-pack 355mL</t>
        </is>
      </c>
      <c r="C55" s="15" t="inlineStr">
        <is>
          <t>4) Caffeine &amp; energy beverage</t>
        </is>
      </c>
      <c r="D55" s="17">
        <f>'M4 - Caffeine &amp; Energy'!F55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Energy'!AM55</f>
        <v/>
      </c>
      <c r="H55" s="18">
        <f>'M4 - Caffeine &amp; Energy'!N55</f>
        <v/>
      </c>
      <c r="I55" s="15">
        <f>'M4 - Caffeine &amp; Energy'!AJ55</f>
        <v/>
      </c>
      <c r="J55" s="15" t="inlineStr">
        <is>
          <t>Heavy S&amp;S + frequent coupons to drive trial/subscription.</t>
        </is>
      </c>
    </row>
    <row r="56" ht="28" customHeight="1">
      <c r="A56" s="15" t="inlineStr">
        <is>
          <t>Celsius</t>
        </is>
      </c>
      <c r="B56" s="15" t="inlineStr">
        <is>
          <t>Celsius Original Sparkling | Kiwi Guava | 12-pack 355mL</t>
        </is>
      </c>
      <c r="C56" s="15" t="inlineStr">
        <is>
          <t>4) Caffeine &amp; energy beverage</t>
        </is>
      </c>
      <c r="D56" s="17">
        <f>'M4 - Caffeine &amp; Energy'!F56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Energy'!AM56</f>
        <v/>
      </c>
      <c r="H56" s="18">
        <f>'M4 - Caffeine &amp; Energy'!N56</f>
        <v/>
      </c>
      <c r="I56" s="15">
        <f>'M4 - Caffeine &amp; Energy'!AJ56</f>
        <v/>
      </c>
      <c r="J56" s="15" t="inlineStr">
        <is>
          <t>Heavy S&amp;S + frequent coupons to drive trial/subscription.</t>
        </is>
      </c>
    </row>
    <row r="57" ht="28" customHeight="1">
      <c r="A57" s="15" t="inlineStr">
        <is>
          <t>Celsius</t>
        </is>
      </c>
      <c r="B57" s="15" t="inlineStr">
        <is>
          <t>Celsius Original Sparkling | Kiwi Guava | 15-pack 355mL</t>
        </is>
      </c>
      <c r="C57" s="15" t="inlineStr">
        <is>
          <t>4) Caffeine &amp; energy beverage</t>
        </is>
      </c>
      <c r="D57" s="17">
        <f>'M4 - Caffeine &amp; Energy'!F57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Energy'!AM57</f>
        <v/>
      </c>
      <c r="H57" s="18">
        <f>'M4 - Caffeine &amp; Energy'!N57</f>
        <v/>
      </c>
      <c r="I57" s="15">
        <f>'M4 - Caffeine &amp; Energy'!AJ57</f>
        <v/>
      </c>
      <c r="J57" s="15" t="inlineStr">
        <is>
          <t>Heavy S&amp;S + frequent coupons to drive trial/subscription.</t>
        </is>
      </c>
    </row>
    <row r="58" ht="28" customHeight="1">
      <c r="A58" s="15" t="inlineStr">
        <is>
          <t>Celsius</t>
        </is>
      </c>
      <c r="B58" s="15" t="inlineStr">
        <is>
          <t>Celsius Original Sparkling | Kiwi Guava | 18-pack 355mL</t>
        </is>
      </c>
      <c r="C58" s="15" t="inlineStr">
        <is>
          <t>4) Caffeine &amp; energy beverage</t>
        </is>
      </c>
      <c r="D58" s="17">
        <f>'M4 - Caffeine &amp; Energy'!F58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Energy'!AM58</f>
        <v/>
      </c>
      <c r="H58" s="18">
        <f>'M4 - Caffeine &amp; Energy'!N58</f>
        <v/>
      </c>
      <c r="I58" s="15">
        <f>'M4 - Caffeine &amp; Energy'!AJ58</f>
        <v/>
      </c>
      <c r="J58" s="15" t="inlineStr">
        <is>
          <t>Heavy S&amp;S + frequent coupons to drive trial/subscription.</t>
        </is>
      </c>
    </row>
    <row r="59" ht="28" customHeight="1">
      <c r="A59" s="15" t="inlineStr">
        <is>
          <t>Celsius</t>
        </is>
      </c>
      <c r="B59" s="15" t="inlineStr">
        <is>
          <t>Celsius Original Sparkling | Kiwi Guava | 24-pack 355mL</t>
        </is>
      </c>
      <c r="C59" s="15" t="inlineStr">
        <is>
          <t>4) Caffeine &amp; energy beverage</t>
        </is>
      </c>
      <c r="D59" s="17">
        <f>'M4 - Caffeine &amp; Energy'!F59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Energy'!AM59</f>
        <v/>
      </c>
      <c r="H59" s="18">
        <f>'M4 - Caffeine &amp; Energy'!N59</f>
        <v/>
      </c>
      <c r="I59" s="15">
        <f>'M4 - Caffeine &amp; Energy'!AJ59</f>
        <v/>
      </c>
      <c r="J59" s="15" t="inlineStr">
        <is>
          <t>Heavy S&amp;S + frequent coupons to drive trial/subscription.</t>
        </is>
      </c>
    </row>
    <row r="60" ht="28" customHeight="1">
      <c r="A60" s="15" t="inlineStr">
        <is>
          <t>Celsius</t>
        </is>
      </c>
      <c r="B60" s="15" t="inlineStr">
        <is>
          <t>Celsius Original Sparkling | Cola | single 355mL</t>
        </is>
      </c>
      <c r="C60" s="15" t="inlineStr">
        <is>
          <t>4) Caffeine &amp; energy beverage</t>
        </is>
      </c>
      <c r="D60" s="17">
        <f>'M4 - Caffeine &amp; Energy'!F60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Energy'!AM60</f>
        <v/>
      </c>
      <c r="H60" s="18">
        <f>'M4 - Caffeine &amp; Energy'!N60</f>
        <v/>
      </c>
      <c r="I60" s="15">
        <f>'M4 - Caffeine &amp; Energy'!AJ60</f>
        <v/>
      </c>
      <c r="J60" s="15" t="inlineStr">
        <is>
          <t>Heavy S&amp;S + frequent coupons to drive trial/subscription.</t>
        </is>
      </c>
    </row>
    <row r="61" ht="28" customHeight="1">
      <c r="A61" s="15" t="inlineStr">
        <is>
          <t>Celsius</t>
        </is>
      </c>
      <c r="B61" s="15" t="inlineStr">
        <is>
          <t>Celsius Original Sparkling | Cola | 8-pack 355mL</t>
        </is>
      </c>
      <c r="C61" s="15" t="inlineStr">
        <is>
          <t>4) Caffeine &amp; energy beverage</t>
        </is>
      </c>
      <c r="D61" s="17">
        <f>'M4 - Caffeine &amp; Energy'!F61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Energy'!AM61</f>
        <v/>
      </c>
      <c r="H61" s="18">
        <f>'M4 - Caffeine &amp; Energy'!N61</f>
        <v/>
      </c>
      <c r="I61" s="15">
        <f>'M4 - Caffeine &amp; Energy'!AJ61</f>
        <v/>
      </c>
      <c r="J61" s="15" t="inlineStr">
        <is>
          <t>Heavy S&amp;S + frequent coupons to drive trial/subscription.</t>
        </is>
      </c>
    </row>
    <row r="62" ht="28" customHeight="1">
      <c r="A62" s="15" t="inlineStr">
        <is>
          <t>Celsius</t>
        </is>
      </c>
      <c r="B62" s="15" t="inlineStr">
        <is>
          <t>Celsius Original Sparkling | Cola | 12-pack 355mL</t>
        </is>
      </c>
      <c r="C62" s="15" t="inlineStr">
        <is>
          <t>4) Caffeine &amp; energy beverage</t>
        </is>
      </c>
      <c r="D62" s="17">
        <f>'M4 - Caffeine &amp; Energy'!F62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Energy'!AM62</f>
        <v/>
      </c>
      <c r="H62" s="18">
        <f>'M4 - Caffeine &amp; Energy'!N62</f>
        <v/>
      </c>
      <c r="I62" s="15">
        <f>'M4 - Caffeine &amp; Energy'!AJ62</f>
        <v/>
      </c>
      <c r="J62" s="15" t="inlineStr">
        <is>
          <t>Heavy S&amp;S + frequent coupons to drive trial/subscription.</t>
        </is>
      </c>
    </row>
    <row r="63" ht="28" customHeight="1">
      <c r="A63" s="15" t="inlineStr">
        <is>
          <t>Celsius</t>
        </is>
      </c>
      <c r="B63" s="15" t="inlineStr">
        <is>
          <t>Celsius Original Sparkling | Cola | 15-pack 355mL</t>
        </is>
      </c>
      <c r="C63" s="15" t="inlineStr">
        <is>
          <t>4) Caffeine &amp; energy beverage</t>
        </is>
      </c>
      <c r="D63" s="17">
        <f>'M4 - Caffeine &amp; Energy'!F63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Energy'!AM63</f>
        <v/>
      </c>
      <c r="H63" s="18">
        <f>'M4 - Caffeine &amp; Energy'!N63</f>
        <v/>
      </c>
      <c r="I63" s="15">
        <f>'M4 - Caffeine &amp; Energy'!AJ63</f>
        <v/>
      </c>
      <c r="J63" s="15" t="inlineStr">
        <is>
          <t>Heavy S&amp;S + frequent coupons to drive trial/subscription.</t>
        </is>
      </c>
    </row>
    <row r="64" ht="28" customHeight="1">
      <c r="A64" s="15" t="inlineStr">
        <is>
          <t>Celsius</t>
        </is>
      </c>
      <c r="B64" s="15" t="inlineStr">
        <is>
          <t>Celsius Original Sparkling | Cola | 18-pack 355mL</t>
        </is>
      </c>
      <c r="C64" s="15" t="inlineStr">
        <is>
          <t>4) Caffeine &amp; energy beverage</t>
        </is>
      </c>
      <c r="D64" s="17">
        <f>'M4 - Caffeine &amp; Energy'!F64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Energy'!AM64</f>
        <v/>
      </c>
      <c r="H64" s="18">
        <f>'M4 - Caffeine &amp; Energy'!N64</f>
        <v/>
      </c>
      <c r="I64" s="15">
        <f>'M4 - Caffeine &amp; Energy'!AJ64</f>
        <v/>
      </c>
      <c r="J64" s="15" t="inlineStr">
        <is>
          <t>Heavy S&amp;S + frequent coupons to drive trial/subscription.</t>
        </is>
      </c>
    </row>
    <row r="65" ht="28" customHeight="1">
      <c r="A65" s="15" t="inlineStr">
        <is>
          <t>Celsius</t>
        </is>
      </c>
      <c r="B65" s="15" t="inlineStr">
        <is>
          <t>Celsius Original Sparkling | Cola | 24-pack 355mL</t>
        </is>
      </c>
      <c r="C65" s="15" t="inlineStr">
        <is>
          <t>4) Caffeine &amp; energy beverage</t>
        </is>
      </c>
      <c r="D65" s="17">
        <f>'M4 - Caffeine &amp; Energy'!F65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Energy'!AM65</f>
        <v/>
      </c>
      <c r="H65" s="18">
        <f>'M4 - Caffeine &amp; Energy'!N65</f>
        <v/>
      </c>
      <c r="I65" s="15">
        <f>'M4 - Caffeine &amp; Energy'!AJ65</f>
        <v/>
      </c>
      <c r="J65" s="15" t="inlineStr">
        <is>
          <t>Heavy S&amp;S + frequent coupons to drive trial/subscription.</t>
        </is>
      </c>
    </row>
    <row r="66" ht="28" customHeight="1">
      <c r="A66" s="15" t="inlineStr">
        <is>
          <t>Celsius</t>
        </is>
      </c>
      <c r="B66" s="15" t="inlineStr">
        <is>
          <t>Celsius Original Sparkling | Fuji Apple Pear | single 355mL</t>
        </is>
      </c>
      <c r="C66" s="15" t="inlineStr">
        <is>
          <t>4) Caffeine &amp; energy beverage</t>
        </is>
      </c>
      <c r="D66" s="17">
        <f>'M4 - Caffeine &amp; Energy'!F66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Energy'!AM66</f>
        <v/>
      </c>
      <c r="H66" s="18">
        <f>'M4 - Caffeine &amp; Energy'!N66</f>
        <v/>
      </c>
      <c r="I66" s="15">
        <f>'M4 - Caffeine &amp; Energy'!AJ66</f>
        <v/>
      </c>
      <c r="J66" s="15" t="inlineStr">
        <is>
          <t>Heavy S&amp;S + frequent coupons to drive trial/subscription.</t>
        </is>
      </c>
    </row>
    <row r="67" ht="28" customHeight="1">
      <c r="A67" s="15" t="inlineStr">
        <is>
          <t>Celsius</t>
        </is>
      </c>
      <c r="B67" s="15" t="inlineStr">
        <is>
          <t>Celsius Original Sparkling | Fuji Apple Pear | 8-pack 355mL</t>
        </is>
      </c>
      <c r="C67" s="15" t="inlineStr">
        <is>
          <t>4) Caffeine &amp; energy beverage</t>
        </is>
      </c>
      <c r="D67" s="17">
        <f>'M4 - Caffeine &amp; Energy'!F67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Energy'!AM67</f>
        <v/>
      </c>
      <c r="H67" s="18">
        <f>'M4 - Caffeine &amp; Energy'!N67</f>
        <v/>
      </c>
      <c r="I67" s="15">
        <f>'M4 - Caffeine &amp; Energy'!AJ67</f>
        <v/>
      </c>
      <c r="J67" s="15" t="inlineStr">
        <is>
          <t>Heavy S&amp;S + frequent coupons to drive trial/subscription.</t>
        </is>
      </c>
    </row>
    <row r="68" ht="28" customHeight="1">
      <c r="A68" s="15" t="inlineStr">
        <is>
          <t>Celsius</t>
        </is>
      </c>
      <c r="B68" s="15" t="inlineStr">
        <is>
          <t>Celsius Original Sparkling | Fuji Apple Pear | 12-pack 355mL</t>
        </is>
      </c>
      <c r="C68" s="15" t="inlineStr">
        <is>
          <t>4) Caffeine &amp; energy beverage</t>
        </is>
      </c>
      <c r="D68" s="17">
        <f>'M4 - Caffeine &amp; Energy'!F68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Energy'!AM68</f>
        <v/>
      </c>
      <c r="H68" s="18">
        <f>'M4 - Caffeine &amp; Energy'!N68</f>
        <v/>
      </c>
      <c r="I68" s="15">
        <f>'M4 - Caffeine &amp; Energy'!AJ68</f>
        <v/>
      </c>
      <c r="J68" s="15" t="inlineStr">
        <is>
          <t>Heavy S&amp;S + frequent coupons to drive trial/subscription.</t>
        </is>
      </c>
    </row>
    <row r="69" ht="28" customHeight="1">
      <c r="A69" s="15" t="inlineStr">
        <is>
          <t>Celsius</t>
        </is>
      </c>
      <c r="B69" s="15" t="inlineStr">
        <is>
          <t>Celsius Original Sparkling | Fuji Apple Pear | 15-pack 355mL</t>
        </is>
      </c>
      <c r="C69" s="15" t="inlineStr">
        <is>
          <t>4) Caffeine &amp; energy beverage</t>
        </is>
      </c>
      <c r="D69" s="17">
        <f>'M4 - Caffeine &amp; Energy'!F69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Energy'!AM69</f>
        <v/>
      </c>
      <c r="H69" s="18">
        <f>'M4 - Caffeine &amp; Energy'!N69</f>
        <v/>
      </c>
      <c r="I69" s="15">
        <f>'M4 - Caffeine &amp; Energy'!AJ69</f>
        <v/>
      </c>
      <c r="J69" s="15" t="inlineStr">
        <is>
          <t>Heavy S&amp;S + frequent coupons to drive trial/subscription.</t>
        </is>
      </c>
    </row>
    <row r="70" ht="28" customHeight="1">
      <c r="A70" s="15" t="inlineStr">
        <is>
          <t>Celsius</t>
        </is>
      </c>
      <c r="B70" s="15" t="inlineStr">
        <is>
          <t>Celsius Original Sparkling | Fuji Apple Pear | 18-pack 355mL</t>
        </is>
      </c>
      <c r="C70" s="15" t="inlineStr">
        <is>
          <t>4) Caffeine &amp; energy beverage</t>
        </is>
      </c>
      <c r="D70" s="17">
        <f>'M4 - Caffeine &amp; Energy'!F70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Energy'!AM70</f>
        <v/>
      </c>
      <c r="H70" s="18">
        <f>'M4 - Caffeine &amp; Energy'!N70</f>
        <v/>
      </c>
      <c r="I70" s="15">
        <f>'M4 - Caffeine &amp; Energy'!AJ70</f>
        <v/>
      </c>
      <c r="J70" s="15" t="inlineStr">
        <is>
          <t>Heavy S&amp;S + frequent coupons to drive trial/subscription.</t>
        </is>
      </c>
    </row>
    <row r="71" ht="28" customHeight="1">
      <c r="A71" s="15" t="inlineStr">
        <is>
          <t>Celsius</t>
        </is>
      </c>
      <c r="B71" s="15" t="inlineStr">
        <is>
          <t>Celsius Original Sparkling | Fuji Apple Pear | 24-pack 355mL</t>
        </is>
      </c>
      <c r="C71" s="15" t="inlineStr">
        <is>
          <t>4) Caffeine &amp; energy beverage</t>
        </is>
      </c>
      <c r="D71" s="17">
        <f>'M4 - Caffeine &amp; Energy'!F71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Energy'!AM71</f>
        <v/>
      </c>
      <c r="H71" s="18">
        <f>'M4 - Caffeine &amp; Energy'!N71</f>
        <v/>
      </c>
      <c r="I71" s="15">
        <f>'M4 - Caffeine &amp; Energy'!AJ71</f>
        <v/>
      </c>
      <c r="J71" s="15" t="inlineStr">
        <is>
          <t>Heavy S&amp;S + frequent coupons to drive trial/subscription.</t>
        </is>
      </c>
    </row>
    <row r="72" ht="28" customHeight="1">
      <c r="A72" s="15" t="inlineStr">
        <is>
          <t>Celsius</t>
        </is>
      </c>
      <c r="B72" s="15" t="inlineStr">
        <is>
          <t>Celsius Original Sparkling | Sparkling Cranberry | single 355mL</t>
        </is>
      </c>
      <c r="C72" s="15" t="inlineStr">
        <is>
          <t>4) Caffeine &amp; energy beverage</t>
        </is>
      </c>
      <c r="D72" s="17">
        <f>'M4 - Caffeine &amp; Energy'!F72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Energy'!AM72</f>
        <v/>
      </c>
      <c r="H72" s="18">
        <f>'M4 - Caffeine &amp; Energy'!N72</f>
        <v/>
      </c>
      <c r="I72" s="15">
        <f>'M4 - Caffeine &amp; Energy'!AJ72</f>
        <v/>
      </c>
      <c r="J72" s="15" t="inlineStr">
        <is>
          <t>Heavy S&amp;S + frequent coupons to drive trial/subscription.</t>
        </is>
      </c>
    </row>
    <row r="73" ht="28" customHeight="1">
      <c r="A73" s="15" t="inlineStr">
        <is>
          <t>Celsius</t>
        </is>
      </c>
      <c r="B73" s="15" t="inlineStr">
        <is>
          <t>Celsius Original Sparkling | Sparkling Cranberry | 8-pack 355mL</t>
        </is>
      </c>
      <c r="C73" s="15" t="inlineStr">
        <is>
          <t>4) Caffeine &amp; energy beverage</t>
        </is>
      </c>
      <c r="D73" s="17">
        <f>'M4 - Caffeine &amp; Energy'!F73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Energy'!AM73</f>
        <v/>
      </c>
      <c r="H73" s="18">
        <f>'M4 - Caffeine &amp; Energy'!N73</f>
        <v/>
      </c>
      <c r="I73" s="15">
        <f>'M4 - Caffeine &amp; Energy'!AJ73</f>
        <v/>
      </c>
      <c r="J73" s="15" t="inlineStr">
        <is>
          <t>Heavy S&amp;S + frequent coupons to drive trial/subscription.</t>
        </is>
      </c>
    </row>
    <row r="74" ht="28" customHeight="1">
      <c r="A74" s="15" t="inlineStr">
        <is>
          <t>Celsius</t>
        </is>
      </c>
      <c r="B74" s="15" t="inlineStr">
        <is>
          <t>Celsius Original Sparkling | Sparkling Cranberry | 12-pack 355mL</t>
        </is>
      </c>
      <c r="C74" s="15" t="inlineStr">
        <is>
          <t>4) Caffeine &amp; energy beverage</t>
        </is>
      </c>
      <c r="D74" s="17">
        <f>'M4 - Caffeine &amp; Energy'!F74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Energy'!AM74</f>
        <v/>
      </c>
      <c r="H74" s="18">
        <f>'M4 - Caffeine &amp; Energy'!N74</f>
        <v/>
      </c>
      <c r="I74" s="15">
        <f>'M4 - Caffeine &amp; Energy'!AJ74</f>
        <v/>
      </c>
      <c r="J74" s="15" t="inlineStr">
        <is>
          <t>Heavy S&amp;S + frequent coupons to drive trial/subscription.</t>
        </is>
      </c>
    </row>
    <row r="75" ht="28" customHeight="1">
      <c r="A75" s="15" t="inlineStr">
        <is>
          <t>Celsius</t>
        </is>
      </c>
      <c r="B75" s="15" t="inlineStr">
        <is>
          <t>Celsius Original Sparkling | Sparkling Cranberry | 15-pack 355mL</t>
        </is>
      </c>
      <c r="C75" s="15" t="inlineStr">
        <is>
          <t>4) Caffeine &amp; energy beverage</t>
        </is>
      </c>
      <c r="D75" s="17">
        <f>'M4 - Caffeine &amp; Energy'!F75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Energy'!AM75</f>
        <v/>
      </c>
      <c r="H75" s="18">
        <f>'M4 - Caffeine &amp; Energy'!N75</f>
        <v/>
      </c>
      <c r="I75" s="15">
        <f>'M4 - Caffeine &amp; Energy'!AJ75</f>
        <v/>
      </c>
      <c r="J75" s="15" t="inlineStr">
        <is>
          <t>Heavy S&amp;S + frequent coupons to drive trial/subscription.</t>
        </is>
      </c>
    </row>
    <row r="76" ht="28" customHeight="1">
      <c r="A76" s="15" t="inlineStr">
        <is>
          <t>Celsius</t>
        </is>
      </c>
      <c r="B76" s="15" t="inlineStr">
        <is>
          <t>Celsius Original Sparkling | Sparkling Cranberry | 18-pack 355mL</t>
        </is>
      </c>
      <c r="C76" s="15" t="inlineStr">
        <is>
          <t>4) Caffeine &amp; energy beverage</t>
        </is>
      </c>
      <c r="D76" s="17">
        <f>'M4 - Caffeine &amp; Energy'!F76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Energy'!AM76</f>
        <v/>
      </c>
      <c r="H76" s="18">
        <f>'M4 - Caffeine &amp; Energy'!N76</f>
        <v/>
      </c>
      <c r="I76" s="15">
        <f>'M4 - Caffeine &amp; Energy'!AJ76</f>
        <v/>
      </c>
      <c r="J76" s="15" t="inlineStr">
        <is>
          <t>Heavy S&amp;S + frequent coupons to drive trial/subscription.</t>
        </is>
      </c>
    </row>
    <row r="77" ht="28" customHeight="1">
      <c r="A77" s="15" t="inlineStr">
        <is>
          <t>Celsius</t>
        </is>
      </c>
      <c r="B77" s="15" t="inlineStr">
        <is>
          <t>Celsius Original Sparkling | Sparkling Cranberry | 24-pack 355mL</t>
        </is>
      </c>
      <c r="C77" s="15" t="inlineStr">
        <is>
          <t>4) Caffeine &amp; energy beverage</t>
        </is>
      </c>
      <c r="D77" s="17">
        <f>'M4 - Caffeine &amp; Energy'!F77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Energy'!AM77</f>
        <v/>
      </c>
      <c r="H77" s="18">
        <f>'M4 - Caffeine &amp; Energy'!N77</f>
        <v/>
      </c>
      <c r="I77" s="15">
        <f>'M4 - Caffeine &amp; Energy'!AJ77</f>
        <v/>
      </c>
      <c r="J77" s="15" t="inlineStr">
        <is>
          <t>Heavy S&amp;S + frequent coupons to drive trial/subscription.</t>
        </is>
      </c>
    </row>
    <row r="78" ht="28" customHeight="1">
      <c r="A78" s="15" t="inlineStr">
        <is>
          <t>Celsius</t>
        </is>
      </c>
      <c r="B78" s="15" t="inlineStr">
        <is>
          <t>Celsius Essentials | Cosmic Blue | single 473mL</t>
        </is>
      </c>
      <c r="C78" s="15" t="inlineStr">
        <is>
          <t>4) Caffeine &amp; energy beverage</t>
        </is>
      </c>
      <c r="D78" s="17">
        <f>'M4 - Caffeine &amp; Energy'!F78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Energy'!AM78</f>
        <v/>
      </c>
      <c r="H78" s="18">
        <f>'M4 - Caffeine &amp; Energy'!N78</f>
        <v/>
      </c>
      <c r="I78" s="15">
        <f>'M4 - Caffeine &amp; Energy'!AJ78</f>
        <v/>
      </c>
      <c r="J78" s="15" t="inlineStr">
        <is>
          <t>Heavy S&amp;S + frequent coupons to drive trial/subscription.</t>
        </is>
      </c>
    </row>
    <row r="79" ht="28" customHeight="1">
      <c r="A79" s="15" t="inlineStr">
        <is>
          <t>Celsius</t>
        </is>
      </c>
      <c r="B79" s="15" t="inlineStr">
        <is>
          <t>Celsius Essentials | Cosmic Blue | 8-pack 473mL</t>
        </is>
      </c>
      <c r="C79" s="15" t="inlineStr">
        <is>
          <t>4) Caffeine &amp; energy beverage</t>
        </is>
      </c>
      <c r="D79" s="17">
        <f>'M4 - Caffeine &amp; Energy'!F79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Energy'!AM79</f>
        <v/>
      </c>
      <c r="H79" s="18">
        <f>'M4 - Caffeine &amp; Energy'!N79</f>
        <v/>
      </c>
      <c r="I79" s="15">
        <f>'M4 - Caffeine &amp; Energy'!AJ79</f>
        <v/>
      </c>
      <c r="J79" s="15" t="inlineStr">
        <is>
          <t>Heavy S&amp;S + frequent coupons to drive trial/subscription.</t>
        </is>
      </c>
    </row>
    <row r="80" ht="28" customHeight="1">
      <c r="A80" s="15" t="inlineStr">
        <is>
          <t>Celsius</t>
        </is>
      </c>
      <c r="B80" s="15" t="inlineStr">
        <is>
          <t>Celsius Essentials | Cosmic Blue | 12-pack 473mL</t>
        </is>
      </c>
      <c r="C80" s="15" t="inlineStr">
        <is>
          <t>4) Caffeine &amp; energy beverage</t>
        </is>
      </c>
      <c r="D80" s="17">
        <f>'M4 - Caffeine &amp; Energy'!F80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Energy'!AM80</f>
        <v/>
      </c>
      <c r="H80" s="18">
        <f>'M4 - Caffeine &amp; Energy'!N80</f>
        <v/>
      </c>
      <c r="I80" s="15">
        <f>'M4 - Caffeine &amp; Energy'!AJ80</f>
        <v/>
      </c>
      <c r="J80" s="15" t="inlineStr">
        <is>
          <t>Heavy S&amp;S + frequent coupons to drive trial/subscription.</t>
        </is>
      </c>
    </row>
    <row r="81" ht="28" customHeight="1">
      <c r="A81" s="15" t="inlineStr">
        <is>
          <t>Celsius</t>
        </is>
      </c>
      <c r="B81" s="15" t="inlineStr">
        <is>
          <t>Celsius Essentials | Cosmic Blue | 18-pack 473mL</t>
        </is>
      </c>
      <c r="C81" s="15" t="inlineStr">
        <is>
          <t>4) Caffeine &amp; energy beverage</t>
        </is>
      </c>
      <c r="D81" s="17">
        <f>'M4 - Caffeine &amp; Energy'!F81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Energy'!AM81</f>
        <v/>
      </c>
      <c r="H81" s="18">
        <f>'M4 - Caffeine &amp; Energy'!N81</f>
        <v/>
      </c>
      <c r="I81" s="15">
        <f>'M4 - Caffeine &amp; Energy'!AJ81</f>
        <v/>
      </c>
      <c r="J81" s="15" t="inlineStr">
        <is>
          <t>Heavy S&amp;S + frequent coupons to drive trial/subscription.</t>
        </is>
      </c>
    </row>
    <row r="82" ht="28" customHeight="1">
      <c r="A82" s="15" t="inlineStr">
        <is>
          <t>Celsius</t>
        </is>
      </c>
      <c r="B82" s="15" t="inlineStr">
        <is>
          <t>Celsius Essentials | Cosmic Blue | 24-pack 473mL</t>
        </is>
      </c>
      <c r="C82" s="15" t="inlineStr">
        <is>
          <t>4) Caffeine &amp; energy beverage</t>
        </is>
      </c>
      <c r="D82" s="17">
        <f>'M4 - Caffeine &amp; Energy'!F82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Energy'!AM82</f>
        <v/>
      </c>
      <c r="H82" s="18">
        <f>'M4 - Caffeine &amp; Energy'!N82</f>
        <v/>
      </c>
      <c r="I82" s="15">
        <f>'M4 - Caffeine &amp; Energy'!AJ82</f>
        <v/>
      </c>
      <c r="J82" s="15" t="inlineStr">
        <is>
          <t>Heavy S&amp;S + frequent coupons to drive trial/subscription.</t>
        </is>
      </c>
    </row>
    <row r="83" ht="28" customHeight="1">
      <c r="A83" s="15" t="inlineStr">
        <is>
          <t>Celsius</t>
        </is>
      </c>
      <c r="B83" s="15" t="inlineStr">
        <is>
          <t>Celsius Essentials | Sparkling Green | single 473mL</t>
        </is>
      </c>
      <c r="C83" s="15" t="inlineStr">
        <is>
          <t>4) Caffeine &amp; energy beverage</t>
        </is>
      </c>
      <c r="D83" s="17">
        <f>'M4 - Caffeine &amp; Energy'!F83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Energy'!AM83</f>
        <v/>
      </c>
      <c r="H83" s="18">
        <f>'M4 - Caffeine &amp; Energy'!N83</f>
        <v/>
      </c>
      <c r="I83" s="15">
        <f>'M4 - Caffeine &amp; Energy'!AJ83</f>
        <v/>
      </c>
      <c r="J83" s="15" t="inlineStr">
        <is>
          <t>Heavy S&amp;S + frequent coupons to drive trial/subscription.</t>
        </is>
      </c>
    </row>
    <row r="84" ht="28" customHeight="1">
      <c r="A84" s="15" t="inlineStr">
        <is>
          <t>Celsius</t>
        </is>
      </c>
      <c r="B84" s="15" t="inlineStr">
        <is>
          <t>Celsius Essentials | Sparkling Green | 8-pack 473mL</t>
        </is>
      </c>
      <c r="C84" s="15" t="inlineStr">
        <is>
          <t>4) Caffeine &amp; energy beverage</t>
        </is>
      </c>
      <c r="D84" s="17">
        <f>'M4 - Caffeine &amp; Energy'!F84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Energy'!AM84</f>
        <v/>
      </c>
      <c r="H84" s="18">
        <f>'M4 - Caffeine &amp; Energy'!N84</f>
        <v/>
      </c>
      <c r="I84" s="15">
        <f>'M4 - Caffeine &amp; Energy'!AJ84</f>
        <v/>
      </c>
      <c r="J84" s="15" t="inlineStr">
        <is>
          <t>Heavy S&amp;S + frequent coupons to drive trial/subscription.</t>
        </is>
      </c>
    </row>
    <row r="85" ht="28" customHeight="1">
      <c r="A85" s="15" t="inlineStr">
        <is>
          <t>Celsius</t>
        </is>
      </c>
      <c r="B85" s="15" t="inlineStr">
        <is>
          <t>Celsius Essentials | Sparkling Green | 12-pack 473mL</t>
        </is>
      </c>
      <c r="C85" s="15" t="inlineStr">
        <is>
          <t>4) Caffeine &amp; energy beverage</t>
        </is>
      </c>
      <c r="D85" s="17">
        <f>'M4 - Caffeine &amp; Energy'!F85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Energy'!AM85</f>
        <v/>
      </c>
      <c r="H85" s="18">
        <f>'M4 - Caffeine &amp; Energy'!N85</f>
        <v/>
      </c>
      <c r="I85" s="15">
        <f>'M4 - Caffeine &amp; Energy'!AJ85</f>
        <v/>
      </c>
      <c r="J85" s="15" t="inlineStr">
        <is>
          <t>Heavy S&amp;S + frequent coupons to drive trial/subscription.</t>
        </is>
      </c>
    </row>
    <row r="86" ht="28" customHeight="1">
      <c r="A86" s="15" t="inlineStr">
        <is>
          <t>Celsius</t>
        </is>
      </c>
      <c r="B86" s="15" t="inlineStr">
        <is>
          <t>Celsius Essentials | Sparkling Green | 18-pack 473mL</t>
        </is>
      </c>
      <c r="C86" s="15" t="inlineStr">
        <is>
          <t>4) Caffeine &amp; energy beverage</t>
        </is>
      </c>
      <c r="D86" s="17">
        <f>'M4 - Caffeine &amp; Energy'!F86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Energy'!AM86</f>
        <v/>
      </c>
      <c r="H86" s="18">
        <f>'M4 - Caffeine &amp; Energy'!N86</f>
        <v/>
      </c>
      <c r="I86" s="15">
        <f>'M4 - Caffeine &amp; Energy'!AJ86</f>
        <v/>
      </c>
      <c r="J86" s="15" t="inlineStr">
        <is>
          <t>Heavy S&amp;S + frequent coupons to drive trial/subscription.</t>
        </is>
      </c>
    </row>
    <row r="87" ht="28" customHeight="1">
      <c r="A87" s="15" t="inlineStr">
        <is>
          <t>Celsius</t>
        </is>
      </c>
      <c r="B87" s="15" t="inlineStr">
        <is>
          <t>Celsius Essentials | Sparkling Green | 24-pack 473mL</t>
        </is>
      </c>
      <c r="C87" s="15" t="inlineStr">
        <is>
          <t>4) Caffeine &amp; energy beverage</t>
        </is>
      </c>
      <c r="D87" s="17">
        <f>'M4 - Caffeine &amp; Energy'!F87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Energy'!AM87</f>
        <v/>
      </c>
      <c r="H87" s="18">
        <f>'M4 - Caffeine &amp; Energy'!N87</f>
        <v/>
      </c>
      <c r="I87" s="15">
        <f>'M4 - Caffeine &amp; Energy'!AJ87</f>
        <v/>
      </c>
      <c r="J87" s="15" t="inlineStr">
        <is>
          <t>Heavy S&amp;S + frequent coupons to drive trial/subscription.</t>
        </is>
      </c>
    </row>
    <row r="88" ht="28" customHeight="1">
      <c r="A88" s="15" t="inlineStr">
        <is>
          <t>Celsius</t>
        </is>
      </c>
      <c r="B88" s="15" t="inlineStr">
        <is>
          <t>Celsius Essentials | Dragonberry | single 473mL</t>
        </is>
      </c>
      <c r="C88" s="15" t="inlineStr">
        <is>
          <t>4) Caffeine &amp; energy beverage</t>
        </is>
      </c>
      <c r="D88" s="17">
        <f>'M4 - Caffeine &amp; Energy'!F88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Energy'!AM88</f>
        <v/>
      </c>
      <c r="H88" s="18">
        <f>'M4 - Caffeine &amp; Energy'!N88</f>
        <v/>
      </c>
      <c r="I88" s="15">
        <f>'M4 - Caffeine &amp; Energy'!AJ88</f>
        <v/>
      </c>
      <c r="J88" s="15" t="inlineStr">
        <is>
          <t>Heavy S&amp;S + frequent coupons to drive trial/subscription.</t>
        </is>
      </c>
    </row>
    <row r="89" ht="28" customHeight="1">
      <c r="A89" s="15" t="inlineStr">
        <is>
          <t>Celsius</t>
        </is>
      </c>
      <c r="B89" s="15" t="inlineStr">
        <is>
          <t>Celsius Essentials | Dragonberry | 8-pack 473mL</t>
        </is>
      </c>
      <c r="C89" s="15" t="inlineStr">
        <is>
          <t>4) Caffeine &amp; energy beverage</t>
        </is>
      </c>
      <c r="D89" s="17">
        <f>'M4 - Caffeine &amp; Energy'!F89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Energy'!AM89</f>
        <v/>
      </c>
      <c r="H89" s="18">
        <f>'M4 - Caffeine &amp; Energy'!N89</f>
        <v/>
      </c>
      <c r="I89" s="15">
        <f>'M4 - Caffeine &amp; Energy'!AJ89</f>
        <v/>
      </c>
      <c r="J89" s="15" t="inlineStr">
        <is>
          <t>Heavy S&amp;S + frequent coupons to drive trial/subscription.</t>
        </is>
      </c>
    </row>
    <row r="90" ht="28" customHeight="1">
      <c r="A90" s="15" t="inlineStr">
        <is>
          <t>Celsius</t>
        </is>
      </c>
      <c r="B90" s="15" t="inlineStr">
        <is>
          <t>Celsius Essentials | Dragonberry | 12-pack 473mL</t>
        </is>
      </c>
      <c r="C90" s="15" t="inlineStr">
        <is>
          <t>4) Caffeine &amp; energy beverage</t>
        </is>
      </c>
      <c r="D90" s="17">
        <f>'M4 - Caffeine &amp; Energy'!F90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Energy'!AM90</f>
        <v/>
      </c>
      <c r="H90" s="18">
        <f>'M4 - Caffeine &amp; Energy'!N90</f>
        <v/>
      </c>
      <c r="I90" s="15">
        <f>'M4 - Caffeine &amp; Energy'!AJ90</f>
        <v/>
      </c>
      <c r="J90" s="15" t="inlineStr">
        <is>
          <t>Heavy S&amp;S + frequent coupons to drive trial/subscription.</t>
        </is>
      </c>
    </row>
    <row r="91" ht="28" customHeight="1">
      <c r="A91" s="15" t="inlineStr">
        <is>
          <t>Celsius</t>
        </is>
      </c>
      <c r="B91" s="15" t="inlineStr">
        <is>
          <t>Celsius Essentials | Dragonberry | 18-pack 473mL</t>
        </is>
      </c>
      <c r="C91" s="15" t="inlineStr">
        <is>
          <t>4) Caffeine &amp; energy beverage</t>
        </is>
      </c>
      <c r="D91" s="17">
        <f>'M4 - Caffeine &amp; Energy'!F91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Energy'!AM91</f>
        <v/>
      </c>
      <c r="H91" s="18">
        <f>'M4 - Caffeine &amp; Energy'!N91</f>
        <v/>
      </c>
      <c r="I91" s="15">
        <f>'M4 - Caffeine &amp; Energy'!AJ91</f>
        <v/>
      </c>
      <c r="J91" s="15" t="inlineStr">
        <is>
          <t>Heavy S&amp;S + frequent coupons to drive trial/subscription.</t>
        </is>
      </c>
    </row>
    <row r="92" ht="28" customHeight="1">
      <c r="A92" s="15" t="inlineStr">
        <is>
          <t>Celsius</t>
        </is>
      </c>
      <c r="B92" s="15" t="inlineStr">
        <is>
          <t>Celsius Essentials | Dragonberry | 24-pack 473mL</t>
        </is>
      </c>
      <c r="C92" s="15" t="inlineStr">
        <is>
          <t>4) Caffeine &amp; energy beverage</t>
        </is>
      </c>
      <c r="D92" s="17">
        <f>'M4 - Caffeine &amp; Energy'!F92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Energy'!AM92</f>
        <v/>
      </c>
      <c r="H92" s="18">
        <f>'M4 - Caffeine &amp; Energy'!N92</f>
        <v/>
      </c>
      <c r="I92" s="15">
        <f>'M4 - Caffeine &amp; Energy'!AJ92</f>
        <v/>
      </c>
      <c r="J92" s="15" t="inlineStr">
        <is>
          <t>Heavy S&amp;S + frequent coupons to drive trial/subscription.</t>
        </is>
      </c>
    </row>
    <row r="93" ht="28" customHeight="1">
      <c r="A93" s="15" t="inlineStr">
        <is>
          <t>Celsius</t>
        </is>
      </c>
      <c r="B93" s="15" t="inlineStr">
        <is>
          <t>Celsius Essentials | Orange Mango | single 473mL</t>
        </is>
      </c>
      <c r="C93" s="15" t="inlineStr">
        <is>
          <t>4) Caffeine &amp; energy beverage</t>
        </is>
      </c>
      <c r="D93" s="17">
        <f>'M4 - Caffeine &amp; Energy'!F93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Energy'!AM93</f>
        <v/>
      </c>
      <c r="H93" s="18">
        <f>'M4 - Caffeine &amp; Energy'!N93</f>
        <v/>
      </c>
      <c r="I93" s="15">
        <f>'M4 - Caffeine &amp; Energy'!AJ93</f>
        <v/>
      </c>
      <c r="J93" s="15" t="inlineStr">
        <is>
          <t>Heavy S&amp;S + frequent coupons to drive trial/subscription.</t>
        </is>
      </c>
    </row>
    <row r="94" ht="28" customHeight="1">
      <c r="A94" s="15" t="inlineStr">
        <is>
          <t>Celsius</t>
        </is>
      </c>
      <c r="B94" s="15" t="inlineStr">
        <is>
          <t>Celsius Essentials | Orange Mango | 8-pack 473mL</t>
        </is>
      </c>
      <c r="C94" s="15" t="inlineStr">
        <is>
          <t>4) Caffeine &amp; energy beverage</t>
        </is>
      </c>
      <c r="D94" s="17">
        <f>'M4 - Caffeine &amp; Energy'!F94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Energy'!AM94</f>
        <v/>
      </c>
      <c r="H94" s="18">
        <f>'M4 - Caffeine &amp; Energy'!N94</f>
        <v/>
      </c>
      <c r="I94" s="15">
        <f>'M4 - Caffeine &amp; Energy'!AJ94</f>
        <v/>
      </c>
      <c r="J94" s="15" t="inlineStr">
        <is>
          <t>Heavy S&amp;S + frequent coupons to drive trial/subscription.</t>
        </is>
      </c>
    </row>
    <row r="95" ht="28" customHeight="1">
      <c r="A95" s="15" t="inlineStr">
        <is>
          <t>Celsius</t>
        </is>
      </c>
      <c r="B95" s="15" t="inlineStr">
        <is>
          <t>Celsius Essentials | Orange Mango | 12-pack 473mL</t>
        </is>
      </c>
      <c r="C95" s="15" t="inlineStr">
        <is>
          <t>4) Caffeine &amp; energy beverage</t>
        </is>
      </c>
      <c r="D95" s="17">
        <f>'M4 - Caffeine &amp; Energy'!F95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Energy'!AM95</f>
        <v/>
      </c>
      <c r="H95" s="18">
        <f>'M4 - Caffeine &amp; Energy'!N95</f>
        <v/>
      </c>
      <c r="I95" s="15">
        <f>'M4 - Caffeine &amp; Energy'!AJ95</f>
        <v/>
      </c>
      <c r="J95" s="15" t="inlineStr">
        <is>
          <t>Heavy S&amp;S + frequent coupons to drive trial/subscription.</t>
        </is>
      </c>
    </row>
    <row r="96" ht="28" customHeight="1">
      <c r="A96" s="15" t="inlineStr">
        <is>
          <t>Celsius</t>
        </is>
      </c>
      <c r="B96" s="15" t="inlineStr">
        <is>
          <t>Celsius Essentials | Orange Mango | 18-pack 473mL</t>
        </is>
      </c>
      <c r="C96" s="15" t="inlineStr">
        <is>
          <t>4) Caffeine &amp; energy beverage</t>
        </is>
      </c>
      <c r="D96" s="17">
        <f>'M4 - Caffeine &amp; Energy'!F96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Energy'!AM96</f>
        <v/>
      </c>
      <c r="H96" s="18">
        <f>'M4 - Caffeine &amp; Energy'!N96</f>
        <v/>
      </c>
      <c r="I96" s="15">
        <f>'M4 - Caffeine &amp; Energy'!AJ96</f>
        <v/>
      </c>
      <c r="J96" s="15" t="inlineStr">
        <is>
          <t>Heavy S&amp;S + frequent coupons to drive trial/subscription.</t>
        </is>
      </c>
    </row>
    <row r="97" ht="28" customHeight="1">
      <c r="A97" s="15" t="inlineStr">
        <is>
          <t>Celsius</t>
        </is>
      </c>
      <c r="B97" s="15" t="inlineStr">
        <is>
          <t>Celsius Essentials | Orange Mango | 24-pack 473mL</t>
        </is>
      </c>
      <c r="C97" s="15" t="inlineStr">
        <is>
          <t>4) Caffeine &amp; energy beverage</t>
        </is>
      </c>
      <c r="D97" s="17">
        <f>'M4 - Caffeine &amp; Energy'!F97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Energy'!AM97</f>
        <v/>
      </c>
      <c r="H97" s="18">
        <f>'M4 - Caffeine &amp; Energy'!N97</f>
        <v/>
      </c>
      <c r="I97" s="15">
        <f>'M4 - Caffeine &amp; Energy'!AJ97</f>
        <v/>
      </c>
      <c r="J97" s="15" t="inlineStr">
        <is>
          <t>Heavy S&amp;S + frequent coupons to drive trial/subscription.</t>
        </is>
      </c>
    </row>
    <row r="98" ht="28" customHeight="1">
      <c r="A98" s="15" t="inlineStr">
        <is>
          <t>Prime</t>
        </is>
      </c>
      <c r="B98" s="15" t="inlineStr">
        <is>
          <t>Prime Energy | Blue Raspberry | single 355mL</t>
        </is>
      </c>
      <c r="C98" s="15" t="inlineStr">
        <is>
          <t>4) Caffeine &amp; energy beverage</t>
        </is>
      </c>
      <c r="D98" s="17">
        <f>'M4 - Caffeine &amp; Energy'!F98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Energy'!AM98</f>
        <v/>
      </c>
      <c r="H98" s="18">
        <f>'M4 - Caffeine &amp; Energy'!N98</f>
        <v/>
      </c>
      <c r="I98" s="15">
        <f>'M4 - Caffeine &amp; Energy'!AJ98</f>
        <v/>
      </c>
      <c r="J98" s="15" t="inlineStr">
        <is>
          <t>Hype-led; scarcity over discount.</t>
        </is>
      </c>
    </row>
    <row r="99" ht="28" customHeight="1">
      <c r="A99" s="15" t="inlineStr">
        <is>
          <t>Prime</t>
        </is>
      </c>
      <c r="B99" s="15" t="inlineStr">
        <is>
          <t>Prime Energy | Blue Raspberry | 8-pack 355mL</t>
        </is>
      </c>
      <c r="C99" s="15" t="inlineStr">
        <is>
          <t>4) Caffeine &amp; energy beverage</t>
        </is>
      </c>
      <c r="D99" s="17">
        <f>'M4 - Caffeine &amp; Energy'!F99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Energy'!AM99</f>
        <v/>
      </c>
      <c r="H99" s="18">
        <f>'M4 - Caffeine &amp; Energy'!N99</f>
        <v/>
      </c>
      <c r="I99" s="15">
        <f>'M4 - Caffeine &amp; Energy'!AJ99</f>
        <v/>
      </c>
      <c r="J99" s="15" t="inlineStr">
        <is>
          <t>Hype-led; scarcity over discount.</t>
        </is>
      </c>
    </row>
    <row r="100" ht="28" customHeight="1">
      <c r="A100" s="15" t="inlineStr">
        <is>
          <t>Prime</t>
        </is>
      </c>
      <c r="B100" s="15" t="inlineStr">
        <is>
          <t>Prime Energy | Blue Raspberry | 12-pack 355mL</t>
        </is>
      </c>
      <c r="C100" s="15" t="inlineStr">
        <is>
          <t>4) Caffeine &amp; energy beverage</t>
        </is>
      </c>
      <c r="D100" s="17">
        <f>'M4 - Caffeine &amp; Energy'!F100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Energy'!AM100</f>
        <v/>
      </c>
      <c r="H100" s="18">
        <f>'M4 - Caffeine &amp; Energy'!N100</f>
        <v/>
      </c>
      <c r="I100" s="15">
        <f>'M4 - Caffeine &amp; Energy'!AJ100</f>
        <v/>
      </c>
      <c r="J100" s="15" t="inlineStr">
        <is>
          <t>Hype-led; scarcity over discount.</t>
        </is>
      </c>
    </row>
    <row r="101" ht="28" customHeight="1">
      <c r="A101" s="15" t="inlineStr">
        <is>
          <t>Prime</t>
        </is>
      </c>
      <c r="B101" s="15" t="inlineStr">
        <is>
          <t>Prime Energy | Blue Raspberry | 15-pack 355mL</t>
        </is>
      </c>
      <c r="C101" s="15" t="inlineStr">
        <is>
          <t>4) Caffeine &amp; energy beverage</t>
        </is>
      </c>
      <c r="D101" s="17">
        <f>'M4 - Caffeine &amp; Energy'!F101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Energy'!AM101</f>
        <v/>
      </c>
      <c r="H101" s="18">
        <f>'M4 - Caffeine &amp; Energy'!N101</f>
        <v/>
      </c>
      <c r="I101" s="15">
        <f>'M4 - Caffeine &amp; Energy'!AJ101</f>
        <v/>
      </c>
      <c r="J101" s="15" t="inlineStr">
        <is>
          <t>Hype-led; scarcity over discount.</t>
        </is>
      </c>
    </row>
    <row r="102" ht="28" customHeight="1">
      <c r="A102" s="15" t="inlineStr">
        <is>
          <t>Prime</t>
        </is>
      </c>
      <c r="B102" s="15" t="inlineStr">
        <is>
          <t>Prime Energy | Blue Raspberry | 18-pack 355mL</t>
        </is>
      </c>
      <c r="C102" s="15" t="inlineStr">
        <is>
          <t>4) Caffeine &amp; energy beverage</t>
        </is>
      </c>
      <c r="D102" s="17">
        <f>'M4 - Caffeine &amp; Energy'!F102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Energy'!AM102</f>
        <v/>
      </c>
      <c r="H102" s="18">
        <f>'M4 - Caffeine &amp; Energy'!N102</f>
        <v/>
      </c>
      <c r="I102" s="15">
        <f>'M4 - Caffeine &amp; Energy'!AJ102</f>
        <v/>
      </c>
      <c r="J102" s="15" t="inlineStr">
        <is>
          <t>Hype-led; scarcity over discount.</t>
        </is>
      </c>
    </row>
    <row r="103" ht="28" customHeight="1">
      <c r="A103" s="15" t="inlineStr">
        <is>
          <t>Prime</t>
        </is>
      </c>
      <c r="B103" s="15" t="inlineStr">
        <is>
          <t>Prime Energy | Blue Raspberry | 24-pack 355mL</t>
        </is>
      </c>
      <c r="C103" s="15" t="inlineStr">
        <is>
          <t>4) Caffeine &amp; energy beverage</t>
        </is>
      </c>
      <c r="D103" s="17">
        <f>'M4 - Caffeine &amp; Energy'!F103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Energy'!AM103</f>
        <v/>
      </c>
      <c r="H103" s="18">
        <f>'M4 - Caffeine &amp; Energy'!N103</f>
        <v/>
      </c>
      <c r="I103" s="15">
        <f>'M4 - Caffeine &amp; Energy'!AJ103</f>
        <v/>
      </c>
      <c r="J103" s="15" t="inlineStr">
        <is>
          <t>Hype-led; scarcity over discount.</t>
        </is>
      </c>
    </row>
    <row r="104" ht="28" customHeight="1">
      <c r="A104" s="15" t="inlineStr">
        <is>
          <t>Prime</t>
        </is>
      </c>
      <c r="B104" s="15" t="inlineStr">
        <is>
          <t>Prime Energy | Tropical Punch | single 355mL</t>
        </is>
      </c>
      <c r="C104" s="15" t="inlineStr">
        <is>
          <t>4) Caffeine &amp; energy beverage</t>
        </is>
      </c>
      <c r="D104" s="17">
        <f>'M4 - Caffeine &amp; Energy'!F104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Energy'!AM104</f>
        <v/>
      </c>
      <c r="H104" s="18">
        <f>'M4 - Caffeine &amp; Energy'!N104</f>
        <v/>
      </c>
      <c r="I104" s="15">
        <f>'M4 - Caffeine &amp; Energy'!AJ104</f>
        <v/>
      </c>
      <c r="J104" s="15" t="inlineStr">
        <is>
          <t>Hype-led; scarcity over discount.</t>
        </is>
      </c>
    </row>
    <row r="105" ht="28" customHeight="1">
      <c r="A105" s="15" t="inlineStr">
        <is>
          <t>Prime</t>
        </is>
      </c>
      <c r="B105" s="15" t="inlineStr">
        <is>
          <t>Prime Energy | Tropical Punch | 8-pack 355mL</t>
        </is>
      </c>
      <c r="C105" s="15" t="inlineStr">
        <is>
          <t>4) Caffeine &amp; energy beverage</t>
        </is>
      </c>
      <c r="D105" s="17">
        <f>'M4 - Caffeine &amp; Energy'!F105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Energy'!AM105</f>
        <v/>
      </c>
      <c r="H105" s="18">
        <f>'M4 - Caffeine &amp; Energy'!N105</f>
        <v/>
      </c>
      <c r="I105" s="15">
        <f>'M4 - Caffeine &amp; Energy'!AJ105</f>
        <v/>
      </c>
      <c r="J105" s="15" t="inlineStr">
        <is>
          <t>Hype-led; scarcity over discount.</t>
        </is>
      </c>
    </row>
    <row r="106" ht="28" customHeight="1">
      <c r="A106" s="15" t="inlineStr">
        <is>
          <t>Prime</t>
        </is>
      </c>
      <c r="B106" s="15" t="inlineStr">
        <is>
          <t>Prime Energy | Tropical Punch | 12-pack 355mL</t>
        </is>
      </c>
      <c r="C106" s="15" t="inlineStr">
        <is>
          <t>4) Caffeine &amp; energy beverage</t>
        </is>
      </c>
      <c r="D106" s="17">
        <f>'M4 - Caffeine &amp; Energy'!F106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Energy'!AM106</f>
        <v/>
      </c>
      <c r="H106" s="18">
        <f>'M4 - Caffeine &amp; Energy'!N106</f>
        <v/>
      </c>
      <c r="I106" s="15">
        <f>'M4 - Caffeine &amp; Energy'!AJ106</f>
        <v/>
      </c>
      <c r="J106" s="15" t="inlineStr">
        <is>
          <t>Hype-led; scarcity over discount.</t>
        </is>
      </c>
    </row>
    <row r="107" ht="28" customHeight="1">
      <c r="A107" s="15" t="inlineStr">
        <is>
          <t>Prime</t>
        </is>
      </c>
      <c r="B107" s="15" t="inlineStr">
        <is>
          <t>Prime Energy | Tropical Punch | 15-pack 355mL</t>
        </is>
      </c>
      <c r="C107" s="15" t="inlineStr">
        <is>
          <t>4) Caffeine &amp; energy beverage</t>
        </is>
      </c>
      <c r="D107" s="17">
        <f>'M4 - Caffeine &amp; Energy'!F107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Energy'!AM107</f>
        <v/>
      </c>
      <c r="H107" s="18">
        <f>'M4 - Caffeine &amp; Energy'!N107</f>
        <v/>
      </c>
      <c r="I107" s="15">
        <f>'M4 - Caffeine &amp; Energy'!AJ107</f>
        <v/>
      </c>
      <c r="J107" s="15" t="inlineStr">
        <is>
          <t>Hype-led; scarcity over discount.</t>
        </is>
      </c>
    </row>
    <row r="108" ht="28" customHeight="1">
      <c r="A108" s="15" t="inlineStr">
        <is>
          <t>Prime</t>
        </is>
      </c>
      <c r="B108" s="15" t="inlineStr">
        <is>
          <t>Prime Energy | Tropical Punch | 18-pack 355mL</t>
        </is>
      </c>
      <c r="C108" s="15" t="inlineStr">
        <is>
          <t>4) Caffeine &amp; energy beverage</t>
        </is>
      </c>
      <c r="D108" s="17">
        <f>'M4 - Caffeine &amp; Energy'!F108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Energy'!AM108</f>
        <v/>
      </c>
      <c r="H108" s="18">
        <f>'M4 - Caffeine &amp; Energy'!N108</f>
        <v/>
      </c>
      <c r="I108" s="15">
        <f>'M4 - Caffeine &amp; Energy'!AJ108</f>
        <v/>
      </c>
      <c r="J108" s="15" t="inlineStr">
        <is>
          <t>Hype-led; scarcity over discount.</t>
        </is>
      </c>
    </row>
    <row r="109" ht="28" customHeight="1">
      <c r="A109" s="15" t="inlineStr">
        <is>
          <t>Prime</t>
        </is>
      </c>
      <c r="B109" s="15" t="inlineStr">
        <is>
          <t>Prime Energy | Tropical Punch | 24-pack 355mL</t>
        </is>
      </c>
      <c r="C109" s="15" t="inlineStr">
        <is>
          <t>4) Caffeine &amp; energy beverage</t>
        </is>
      </c>
      <c r="D109" s="17">
        <f>'M4 - Caffeine &amp; Energy'!F109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Energy'!AM109</f>
        <v/>
      </c>
      <c r="H109" s="18">
        <f>'M4 - Caffeine &amp; Energy'!N109</f>
        <v/>
      </c>
      <c r="I109" s="15">
        <f>'M4 - Caffeine &amp; Energy'!AJ109</f>
        <v/>
      </c>
      <c r="J109" s="15" t="inlineStr">
        <is>
          <t>Hype-led; scarcity over discount.</t>
        </is>
      </c>
    </row>
    <row r="110" ht="28" customHeight="1">
      <c r="A110" s="15" t="inlineStr">
        <is>
          <t>Prime</t>
        </is>
      </c>
      <c r="B110" s="15" t="inlineStr">
        <is>
          <t>Prime Energy | Lemon Lime | single 355mL</t>
        </is>
      </c>
      <c r="C110" s="15" t="inlineStr">
        <is>
          <t>4) Caffeine &amp; energy beverage</t>
        </is>
      </c>
      <c r="D110" s="17">
        <f>'M4 - Caffeine &amp; Energy'!F110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Energy'!AM110</f>
        <v/>
      </c>
      <c r="H110" s="18">
        <f>'M4 - Caffeine &amp; Energy'!N110</f>
        <v/>
      </c>
      <c r="I110" s="15">
        <f>'M4 - Caffeine &amp; Energy'!AJ110</f>
        <v/>
      </c>
      <c r="J110" s="15" t="inlineStr">
        <is>
          <t>Hype-led; scarcity over discount.</t>
        </is>
      </c>
    </row>
    <row r="111" ht="28" customHeight="1">
      <c r="A111" s="15" t="inlineStr">
        <is>
          <t>Prime</t>
        </is>
      </c>
      <c r="B111" s="15" t="inlineStr">
        <is>
          <t>Prime Energy | Lemon Lime | 8-pack 355mL</t>
        </is>
      </c>
      <c r="C111" s="15" t="inlineStr">
        <is>
          <t>4) Caffeine &amp; energy beverage</t>
        </is>
      </c>
      <c r="D111" s="17">
        <f>'M4 - Caffeine &amp; Energy'!F111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Energy'!AM111</f>
        <v/>
      </c>
      <c r="H111" s="18">
        <f>'M4 - Caffeine &amp; Energy'!N111</f>
        <v/>
      </c>
      <c r="I111" s="15">
        <f>'M4 - Caffeine &amp; Energy'!AJ111</f>
        <v/>
      </c>
      <c r="J111" s="15" t="inlineStr">
        <is>
          <t>Hype-led; scarcity over discount.</t>
        </is>
      </c>
    </row>
    <row r="112" ht="28" customHeight="1">
      <c r="A112" s="15" t="inlineStr">
        <is>
          <t>Prime</t>
        </is>
      </c>
      <c r="B112" s="15" t="inlineStr">
        <is>
          <t>Prime Energy | Lemon Lime | 12-pack 355mL</t>
        </is>
      </c>
      <c r="C112" s="15" t="inlineStr">
        <is>
          <t>4) Caffeine &amp; energy beverage</t>
        </is>
      </c>
      <c r="D112" s="17">
        <f>'M4 - Caffeine &amp; Energy'!F112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Energy'!AM112</f>
        <v/>
      </c>
      <c r="H112" s="18">
        <f>'M4 - Caffeine &amp; Energy'!N112</f>
        <v/>
      </c>
      <c r="I112" s="15">
        <f>'M4 - Caffeine &amp; Energy'!AJ112</f>
        <v/>
      </c>
      <c r="J112" s="15" t="inlineStr">
        <is>
          <t>Hype-led; scarcity over discount.</t>
        </is>
      </c>
    </row>
    <row r="113" ht="28" customHeight="1">
      <c r="A113" s="15" t="inlineStr">
        <is>
          <t>Prime</t>
        </is>
      </c>
      <c r="B113" s="15" t="inlineStr">
        <is>
          <t>Prime Energy | Lemon Lime | 15-pack 355mL</t>
        </is>
      </c>
      <c r="C113" s="15" t="inlineStr">
        <is>
          <t>4) Caffeine &amp; energy beverage</t>
        </is>
      </c>
      <c r="D113" s="17">
        <f>'M4 - Caffeine &amp; Energy'!F113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Energy'!AM113</f>
        <v/>
      </c>
      <c r="H113" s="18">
        <f>'M4 - Caffeine &amp; Energy'!N113</f>
        <v/>
      </c>
      <c r="I113" s="15">
        <f>'M4 - Caffeine &amp; Energy'!AJ113</f>
        <v/>
      </c>
      <c r="J113" s="15" t="inlineStr">
        <is>
          <t>Hype-led; scarcity over discount.</t>
        </is>
      </c>
    </row>
    <row r="114" ht="28" customHeight="1">
      <c r="A114" s="15" t="inlineStr">
        <is>
          <t>Prime</t>
        </is>
      </c>
      <c r="B114" s="15" t="inlineStr">
        <is>
          <t>Prime Energy | Lemon Lime | 18-pack 355mL</t>
        </is>
      </c>
      <c r="C114" s="15" t="inlineStr">
        <is>
          <t>4) Caffeine &amp; energy beverage</t>
        </is>
      </c>
      <c r="D114" s="17">
        <f>'M4 - Caffeine &amp; Energy'!F114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Energy'!AM114</f>
        <v/>
      </c>
      <c r="H114" s="18">
        <f>'M4 - Caffeine &amp; Energy'!N114</f>
        <v/>
      </c>
      <c r="I114" s="15">
        <f>'M4 - Caffeine &amp; Energy'!AJ114</f>
        <v/>
      </c>
      <c r="J114" s="15" t="inlineStr">
        <is>
          <t>Hype-led; scarcity over discount.</t>
        </is>
      </c>
    </row>
    <row r="115" ht="28" customHeight="1">
      <c r="A115" s="15" t="inlineStr">
        <is>
          <t>Prime</t>
        </is>
      </c>
      <c r="B115" s="15" t="inlineStr">
        <is>
          <t>Prime Energy | Lemon Lime | 24-pack 355mL</t>
        </is>
      </c>
      <c r="C115" s="15" t="inlineStr">
        <is>
          <t>4) Caffeine &amp; energy beverage</t>
        </is>
      </c>
      <c r="D115" s="17">
        <f>'M4 - Caffeine &amp; Energy'!F115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Energy'!AM115</f>
        <v/>
      </c>
      <c r="H115" s="18">
        <f>'M4 - Caffeine &amp; Energy'!N115</f>
        <v/>
      </c>
      <c r="I115" s="15">
        <f>'M4 - Caffeine &amp; Energy'!AJ115</f>
        <v/>
      </c>
      <c r="J115" s="15" t="inlineStr">
        <is>
          <t>Hype-led; scarcity over discount.</t>
        </is>
      </c>
    </row>
    <row r="116" ht="28" customHeight="1">
      <c r="A116" s="15" t="inlineStr">
        <is>
          <t>Prime</t>
        </is>
      </c>
      <c r="B116" s="15" t="inlineStr">
        <is>
          <t>Prime Energy | Ice Pop | single 355mL</t>
        </is>
      </c>
      <c r="C116" s="15" t="inlineStr">
        <is>
          <t>4) Caffeine &amp; energy beverage</t>
        </is>
      </c>
      <c r="D116" s="17">
        <f>'M4 - Caffeine &amp; Energy'!F116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Energy'!AM116</f>
        <v/>
      </c>
      <c r="H116" s="18">
        <f>'M4 - Caffeine &amp; Energy'!N116</f>
        <v/>
      </c>
      <c r="I116" s="15">
        <f>'M4 - Caffeine &amp; Energy'!AJ116</f>
        <v/>
      </c>
      <c r="J116" s="15" t="inlineStr">
        <is>
          <t>Hype-led; scarcity over discount.</t>
        </is>
      </c>
    </row>
    <row r="117" ht="28" customHeight="1">
      <c r="A117" s="15" t="inlineStr">
        <is>
          <t>Prime</t>
        </is>
      </c>
      <c r="B117" s="15" t="inlineStr">
        <is>
          <t>Prime Energy | Ice Pop | 8-pack 355mL</t>
        </is>
      </c>
      <c r="C117" s="15" t="inlineStr">
        <is>
          <t>4) Caffeine &amp; energy beverage</t>
        </is>
      </c>
      <c r="D117" s="17">
        <f>'M4 - Caffeine &amp; Energy'!F117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Energy'!AM117</f>
        <v/>
      </c>
      <c r="H117" s="18">
        <f>'M4 - Caffeine &amp; Energy'!N117</f>
        <v/>
      </c>
      <c r="I117" s="15">
        <f>'M4 - Caffeine &amp; Energy'!AJ117</f>
        <v/>
      </c>
      <c r="J117" s="15" t="inlineStr">
        <is>
          <t>Hype-led; scarcity over discount.</t>
        </is>
      </c>
    </row>
    <row r="118" ht="28" customHeight="1">
      <c r="A118" s="15" t="inlineStr">
        <is>
          <t>Prime</t>
        </is>
      </c>
      <c r="B118" s="15" t="inlineStr">
        <is>
          <t>Prime Energy | Ice Pop | 12-pack 355mL</t>
        </is>
      </c>
      <c r="C118" s="15" t="inlineStr">
        <is>
          <t>4) Caffeine &amp; energy beverage</t>
        </is>
      </c>
      <c r="D118" s="17">
        <f>'M4 - Caffeine &amp; Energy'!F118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Energy'!AM118</f>
        <v/>
      </c>
      <c r="H118" s="18">
        <f>'M4 - Caffeine &amp; Energy'!N118</f>
        <v/>
      </c>
      <c r="I118" s="15">
        <f>'M4 - Caffeine &amp; Energy'!AJ118</f>
        <v/>
      </c>
      <c r="J118" s="15" t="inlineStr">
        <is>
          <t>Hype-led; scarcity over discount.</t>
        </is>
      </c>
    </row>
    <row r="119" ht="28" customHeight="1">
      <c r="A119" s="15" t="inlineStr">
        <is>
          <t>Prime</t>
        </is>
      </c>
      <c r="B119" s="15" t="inlineStr">
        <is>
          <t>Prime Energy | Ice Pop | 15-pack 355mL</t>
        </is>
      </c>
      <c r="C119" s="15" t="inlineStr">
        <is>
          <t>4) Caffeine &amp; energy beverage</t>
        </is>
      </c>
      <c r="D119" s="17">
        <f>'M4 - Caffeine &amp; Energy'!F119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Energy'!AM119</f>
        <v/>
      </c>
      <c r="H119" s="18">
        <f>'M4 - Caffeine &amp; Energy'!N119</f>
        <v/>
      </c>
      <c r="I119" s="15">
        <f>'M4 - Caffeine &amp; Energy'!AJ119</f>
        <v/>
      </c>
      <c r="J119" s="15" t="inlineStr">
        <is>
          <t>Hype-led; scarcity over discount.</t>
        </is>
      </c>
    </row>
    <row r="120" ht="28" customHeight="1">
      <c r="A120" s="15" t="inlineStr">
        <is>
          <t>Prime</t>
        </is>
      </c>
      <c r="B120" s="15" t="inlineStr">
        <is>
          <t>Prime Energy | Ice Pop | 18-pack 355mL</t>
        </is>
      </c>
      <c r="C120" s="15" t="inlineStr">
        <is>
          <t>4) Caffeine &amp; energy beverage</t>
        </is>
      </c>
      <c r="D120" s="17">
        <f>'M4 - Caffeine &amp; Energy'!F120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Energy'!AM120</f>
        <v/>
      </c>
      <c r="H120" s="18">
        <f>'M4 - Caffeine &amp; Energy'!N120</f>
        <v/>
      </c>
      <c r="I120" s="15">
        <f>'M4 - Caffeine &amp; Energy'!AJ120</f>
        <v/>
      </c>
      <c r="J120" s="15" t="inlineStr">
        <is>
          <t>Hype-led; scarcity over discount.</t>
        </is>
      </c>
    </row>
    <row r="121" ht="28" customHeight="1">
      <c r="A121" s="15" t="inlineStr">
        <is>
          <t>Prime</t>
        </is>
      </c>
      <c r="B121" s="15" t="inlineStr">
        <is>
          <t>Prime Energy | Ice Pop | 24-pack 355mL</t>
        </is>
      </c>
      <c r="C121" s="15" t="inlineStr">
        <is>
          <t>4) Caffeine &amp; energy beverage</t>
        </is>
      </c>
      <c r="D121" s="17">
        <f>'M4 - Caffeine &amp; Energy'!F121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Energy'!AM121</f>
        <v/>
      </c>
      <c r="H121" s="18">
        <f>'M4 - Caffeine &amp; Energy'!N121</f>
        <v/>
      </c>
      <c r="I121" s="15">
        <f>'M4 - Caffeine &amp; Energy'!AJ121</f>
        <v/>
      </c>
      <c r="J121" s="15" t="inlineStr">
        <is>
          <t>Hype-led; scarcity over discount.</t>
        </is>
      </c>
    </row>
    <row r="122" ht="28" customHeight="1">
      <c r="A122" s="15" t="inlineStr">
        <is>
          <t>Prime</t>
        </is>
      </c>
      <c r="B122" s="15" t="inlineStr">
        <is>
          <t>Prime Energy | Strawberry Watermelon | single 355mL</t>
        </is>
      </c>
      <c r="C122" s="15" t="inlineStr">
        <is>
          <t>4) Caffeine &amp; energy beverage</t>
        </is>
      </c>
      <c r="D122" s="17">
        <f>'M4 - Caffeine &amp; Energy'!F122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Energy'!AM122</f>
        <v/>
      </c>
      <c r="H122" s="18">
        <f>'M4 - Caffeine &amp; Energy'!N122</f>
        <v/>
      </c>
      <c r="I122" s="15">
        <f>'M4 - Caffeine &amp; Energy'!AJ122</f>
        <v/>
      </c>
      <c r="J122" s="15" t="inlineStr">
        <is>
          <t>Hype-led; scarcity over discount.</t>
        </is>
      </c>
    </row>
    <row r="123" ht="28" customHeight="1">
      <c r="A123" s="15" t="inlineStr">
        <is>
          <t>Prime</t>
        </is>
      </c>
      <c r="B123" s="15" t="inlineStr">
        <is>
          <t>Prime Energy | Strawberry Watermelon | 8-pack 355mL</t>
        </is>
      </c>
      <c r="C123" s="15" t="inlineStr">
        <is>
          <t>4) Caffeine &amp; energy beverage</t>
        </is>
      </c>
      <c r="D123" s="17">
        <f>'M4 - Caffeine &amp; Energy'!F123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Energy'!AM123</f>
        <v/>
      </c>
      <c r="H123" s="18">
        <f>'M4 - Caffeine &amp; Energy'!N123</f>
        <v/>
      </c>
      <c r="I123" s="15">
        <f>'M4 - Caffeine &amp; Energy'!AJ123</f>
        <v/>
      </c>
      <c r="J123" s="15" t="inlineStr">
        <is>
          <t>Hype-led; scarcity over discount.</t>
        </is>
      </c>
    </row>
    <row r="124" ht="28" customHeight="1">
      <c r="A124" s="15" t="inlineStr">
        <is>
          <t>Prime</t>
        </is>
      </c>
      <c r="B124" s="15" t="inlineStr">
        <is>
          <t>Prime Energy | Strawberry Watermelon | 12-pack 355mL</t>
        </is>
      </c>
      <c r="C124" s="15" t="inlineStr">
        <is>
          <t>4) Caffeine &amp; energy beverage</t>
        </is>
      </c>
      <c r="D124" s="17">
        <f>'M4 - Caffeine &amp; Energy'!F124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Energy'!AM124</f>
        <v/>
      </c>
      <c r="H124" s="18">
        <f>'M4 - Caffeine &amp; Energy'!N124</f>
        <v/>
      </c>
      <c r="I124" s="15">
        <f>'M4 - Caffeine &amp; Energy'!AJ124</f>
        <v/>
      </c>
      <c r="J124" s="15" t="inlineStr">
        <is>
          <t>Hype-led; scarcity over discount.</t>
        </is>
      </c>
    </row>
    <row r="125" ht="28" customHeight="1">
      <c r="A125" s="15" t="inlineStr">
        <is>
          <t>Prime</t>
        </is>
      </c>
      <c r="B125" s="15" t="inlineStr">
        <is>
          <t>Prime Energy | Strawberry Watermelon | 15-pack 355mL</t>
        </is>
      </c>
      <c r="C125" s="15" t="inlineStr">
        <is>
          <t>4) Caffeine &amp; energy beverage</t>
        </is>
      </c>
      <c r="D125" s="17">
        <f>'M4 - Caffeine &amp; Energy'!F125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Energy'!AM125</f>
        <v/>
      </c>
      <c r="H125" s="18">
        <f>'M4 - Caffeine &amp; Energy'!N125</f>
        <v/>
      </c>
      <c r="I125" s="15">
        <f>'M4 - Caffeine &amp; Energy'!AJ125</f>
        <v/>
      </c>
      <c r="J125" s="15" t="inlineStr">
        <is>
          <t>Hype-led; scarcity over discount.</t>
        </is>
      </c>
    </row>
    <row r="126" ht="28" customHeight="1">
      <c r="A126" s="15" t="inlineStr">
        <is>
          <t>Prime</t>
        </is>
      </c>
      <c r="B126" s="15" t="inlineStr">
        <is>
          <t>Prime Energy | Strawberry Watermelon | 18-pack 355mL</t>
        </is>
      </c>
      <c r="C126" s="15" t="inlineStr">
        <is>
          <t>4) Caffeine &amp; energy beverage</t>
        </is>
      </c>
      <c r="D126" s="17">
        <f>'M4 - Caffeine &amp; Energy'!F126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Energy'!AM126</f>
        <v/>
      </c>
      <c r="H126" s="18">
        <f>'M4 - Caffeine &amp; Energy'!N126</f>
        <v/>
      </c>
      <c r="I126" s="15">
        <f>'M4 - Caffeine &amp; Energy'!AJ126</f>
        <v/>
      </c>
      <c r="J126" s="15" t="inlineStr">
        <is>
          <t>Hype-led; scarcity over discount.</t>
        </is>
      </c>
    </row>
    <row r="127" ht="28" customHeight="1">
      <c r="A127" s="15" t="inlineStr">
        <is>
          <t>Prime</t>
        </is>
      </c>
      <c r="B127" s="15" t="inlineStr">
        <is>
          <t>Prime Energy | Strawberry Watermelon | 24-pack 355mL</t>
        </is>
      </c>
      <c r="C127" s="15" t="inlineStr">
        <is>
          <t>4) Caffeine &amp; energy beverage</t>
        </is>
      </c>
      <c r="D127" s="17">
        <f>'M4 - Caffeine &amp; Energy'!F127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Energy'!AM127</f>
        <v/>
      </c>
      <c r="H127" s="18">
        <f>'M4 - Caffeine &amp; Energy'!N127</f>
        <v/>
      </c>
      <c r="I127" s="15">
        <f>'M4 - Caffeine &amp; Energy'!AJ127</f>
        <v/>
      </c>
      <c r="J127" s="15" t="inlineStr">
        <is>
          <t>Hype-led; scarcity over discount.</t>
        </is>
      </c>
    </row>
    <row r="128" ht="28" customHeight="1">
      <c r="A128" s="15" t="inlineStr">
        <is>
          <t>C4</t>
        </is>
      </c>
      <c r="B128" s="15" t="inlineStr">
        <is>
          <t>C4 Energy (Performance) | Frozen Bombsicle | single 473mL</t>
        </is>
      </c>
      <c r="C128" s="15" t="inlineStr">
        <is>
          <t>4) Caffeine &amp; energy beverage</t>
        </is>
      </c>
      <c r="D128" s="17">
        <f>'M4 - Caffeine &amp; Energy'!F128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Energy'!AM128</f>
        <v/>
      </c>
      <c r="H128" s="18">
        <f>'M4 - Caffeine &amp; Energy'!N128</f>
        <v/>
      </c>
      <c r="I128" s="15">
        <f>'M4 - Caffeine &amp; Energy'!AJ128</f>
        <v/>
      </c>
      <c r="J128" s="15" t="inlineStr">
        <is>
          <t>Capture live promo to assess.</t>
        </is>
      </c>
    </row>
    <row r="129" ht="28" customHeight="1">
      <c r="A129" s="15" t="inlineStr">
        <is>
          <t>C4</t>
        </is>
      </c>
      <c r="B129" s="15" t="inlineStr">
        <is>
          <t>C4 Energy (Performance) | Frozen Bombsicle | 8-pack 473mL</t>
        </is>
      </c>
      <c r="C129" s="15" t="inlineStr">
        <is>
          <t>4) Caffeine &amp; energy beverage</t>
        </is>
      </c>
      <c r="D129" s="17">
        <f>'M4 - Caffeine &amp; Energy'!F129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Energy'!AM129</f>
        <v/>
      </c>
      <c r="H129" s="18">
        <f>'M4 - Caffeine &amp; Energy'!N129</f>
        <v/>
      </c>
      <c r="I129" s="15">
        <f>'M4 - Caffeine &amp; Energy'!AJ129</f>
        <v/>
      </c>
      <c r="J129" s="15" t="inlineStr">
        <is>
          <t>Capture live promo to assess.</t>
        </is>
      </c>
    </row>
    <row r="130" ht="28" customHeight="1">
      <c r="A130" s="15" t="inlineStr">
        <is>
          <t>C4</t>
        </is>
      </c>
      <c r="B130" s="15" t="inlineStr">
        <is>
          <t>C4 Energy (Performance) | Frozen Bombsicle | 12-pack 473mL</t>
        </is>
      </c>
      <c r="C130" s="15" t="inlineStr">
        <is>
          <t>4) Caffeine &amp; energy beverage</t>
        </is>
      </c>
      <c r="D130" s="17">
        <f>'M4 - Caffeine &amp; Energy'!F130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Energy'!AM130</f>
        <v/>
      </c>
      <c r="H130" s="18">
        <f>'M4 - Caffeine &amp; Energy'!N130</f>
        <v/>
      </c>
      <c r="I130" s="15">
        <f>'M4 - Caffeine &amp; Energy'!AJ130</f>
        <v/>
      </c>
      <c r="J130" s="15" t="inlineStr">
        <is>
          <t>Capture live promo to assess.</t>
        </is>
      </c>
    </row>
    <row r="131" ht="28" customHeight="1">
      <c r="A131" s="15" t="inlineStr">
        <is>
          <t>C4</t>
        </is>
      </c>
      <c r="B131" s="15" t="inlineStr">
        <is>
          <t>C4 Energy (Performance) | Frozen Bombsicle | 18-pack 473mL</t>
        </is>
      </c>
      <c r="C131" s="15" t="inlineStr">
        <is>
          <t>4) Caffeine &amp; energy beverage</t>
        </is>
      </c>
      <c r="D131" s="17">
        <f>'M4 - Caffeine &amp; Energy'!F131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Energy'!AM131</f>
        <v/>
      </c>
      <c r="H131" s="18">
        <f>'M4 - Caffeine &amp; Energy'!N131</f>
        <v/>
      </c>
      <c r="I131" s="15">
        <f>'M4 - Caffeine &amp; Energy'!AJ131</f>
        <v/>
      </c>
      <c r="J131" s="15" t="inlineStr">
        <is>
          <t>Capture live promo to assess.</t>
        </is>
      </c>
    </row>
    <row r="132" ht="28" customHeight="1">
      <c r="A132" s="15" t="inlineStr">
        <is>
          <t>C4</t>
        </is>
      </c>
      <c r="B132" s="15" t="inlineStr">
        <is>
          <t>C4 Energy (Performance) | Frozen Bombsicle | 24-pack 473mL</t>
        </is>
      </c>
      <c r="C132" s="15" t="inlineStr">
        <is>
          <t>4) Caffeine &amp; energy beverage</t>
        </is>
      </c>
      <c r="D132" s="17">
        <f>'M4 - Caffeine &amp; Energy'!F132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Energy'!AM132</f>
        <v/>
      </c>
      <c r="H132" s="18">
        <f>'M4 - Caffeine &amp; Energy'!N132</f>
        <v/>
      </c>
      <c r="I132" s="15">
        <f>'M4 - Caffeine &amp; Energy'!AJ132</f>
        <v/>
      </c>
      <c r="J132" s="15" t="inlineStr">
        <is>
          <t>Capture live promo to assess.</t>
        </is>
      </c>
    </row>
    <row r="133" ht="28" customHeight="1">
      <c r="A133" s="15" t="inlineStr">
        <is>
          <t>C4</t>
        </is>
      </c>
      <c r="B133" s="15" t="inlineStr">
        <is>
          <t>C4 Energy (Performance) | Cotton Candy | single 473mL</t>
        </is>
      </c>
      <c r="C133" s="15" t="inlineStr">
        <is>
          <t>4) Caffeine &amp; energy beverage</t>
        </is>
      </c>
      <c r="D133" s="17">
        <f>'M4 - Caffeine &amp; Energy'!F133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Energy'!AM133</f>
        <v/>
      </c>
      <c r="H133" s="18">
        <f>'M4 - Caffeine &amp; Energy'!N133</f>
        <v/>
      </c>
      <c r="I133" s="15">
        <f>'M4 - Caffeine &amp; Energy'!AJ133</f>
        <v/>
      </c>
      <c r="J133" s="15" t="inlineStr">
        <is>
          <t>Capture live promo to assess.</t>
        </is>
      </c>
    </row>
    <row r="134" ht="28" customHeight="1">
      <c r="A134" s="15" t="inlineStr">
        <is>
          <t>C4</t>
        </is>
      </c>
      <c r="B134" s="15" t="inlineStr">
        <is>
          <t>C4 Energy (Performance) | Cotton Candy | 8-pack 473mL</t>
        </is>
      </c>
      <c r="C134" s="15" t="inlineStr">
        <is>
          <t>4) Caffeine &amp; energy beverage</t>
        </is>
      </c>
      <c r="D134" s="17">
        <f>'M4 - Caffeine &amp; Energy'!F134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Energy'!AM134</f>
        <v/>
      </c>
      <c r="H134" s="18">
        <f>'M4 - Caffeine &amp; Energy'!N134</f>
        <v/>
      </c>
      <c r="I134" s="15">
        <f>'M4 - Caffeine &amp; Energy'!AJ134</f>
        <v/>
      </c>
      <c r="J134" s="15" t="inlineStr">
        <is>
          <t>Capture live promo to assess.</t>
        </is>
      </c>
    </row>
    <row r="135" ht="28" customHeight="1">
      <c r="A135" s="15" t="inlineStr">
        <is>
          <t>C4</t>
        </is>
      </c>
      <c r="B135" s="15" t="inlineStr">
        <is>
          <t>C4 Energy (Performance) | Cotton Candy | 12-pack 473mL</t>
        </is>
      </c>
      <c r="C135" s="15" t="inlineStr">
        <is>
          <t>4) Caffeine &amp; energy beverage</t>
        </is>
      </c>
      <c r="D135" s="17">
        <f>'M4 - Caffeine &amp; Energy'!F135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Energy'!AM135</f>
        <v/>
      </c>
      <c r="H135" s="18">
        <f>'M4 - Caffeine &amp; Energy'!N135</f>
        <v/>
      </c>
      <c r="I135" s="15">
        <f>'M4 - Caffeine &amp; Energy'!AJ135</f>
        <v/>
      </c>
      <c r="J135" s="15" t="inlineStr">
        <is>
          <t>Capture live promo to assess.</t>
        </is>
      </c>
    </row>
    <row r="136" ht="28" customHeight="1">
      <c r="A136" s="15" t="inlineStr">
        <is>
          <t>C4</t>
        </is>
      </c>
      <c r="B136" s="15" t="inlineStr">
        <is>
          <t>C4 Energy (Performance) | Cotton Candy | 18-pack 473mL</t>
        </is>
      </c>
      <c r="C136" s="15" t="inlineStr">
        <is>
          <t>4) Caffeine &amp; energy beverage</t>
        </is>
      </c>
      <c r="D136" s="17">
        <f>'M4 - Caffeine &amp; Energy'!F136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Energy'!AM136</f>
        <v/>
      </c>
      <c r="H136" s="18">
        <f>'M4 - Caffeine &amp; Energy'!N136</f>
        <v/>
      </c>
      <c r="I136" s="15">
        <f>'M4 - Caffeine &amp; Energy'!AJ136</f>
        <v/>
      </c>
      <c r="J136" s="15" t="inlineStr">
        <is>
          <t>Capture live promo to assess.</t>
        </is>
      </c>
    </row>
    <row r="137" ht="28" customHeight="1">
      <c r="A137" s="15" t="inlineStr">
        <is>
          <t>C4</t>
        </is>
      </c>
      <c r="B137" s="15" t="inlineStr">
        <is>
          <t>C4 Energy (Performance) | Cotton Candy | 24-pack 473mL</t>
        </is>
      </c>
      <c r="C137" s="15" t="inlineStr">
        <is>
          <t>4) Caffeine &amp; energy beverage</t>
        </is>
      </c>
      <c r="D137" s="17">
        <f>'M4 - Caffeine &amp; Energy'!F137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Energy'!AM137</f>
        <v/>
      </c>
      <c r="H137" s="18">
        <f>'M4 - Caffeine &amp; Energy'!N137</f>
        <v/>
      </c>
      <c r="I137" s="15">
        <f>'M4 - Caffeine &amp; Energy'!AJ137</f>
        <v/>
      </c>
      <c r="J137" s="15" t="inlineStr">
        <is>
          <t>Capture live promo to assess.</t>
        </is>
      </c>
    </row>
    <row r="138" ht="28" customHeight="1">
      <c r="A138" s="15" t="inlineStr">
        <is>
          <t>C4</t>
        </is>
      </c>
      <c r="B138" s="15" t="inlineStr">
        <is>
          <t>C4 Energy (Performance) | Strawberry Watermelon | single 473mL</t>
        </is>
      </c>
      <c r="C138" s="15" t="inlineStr">
        <is>
          <t>4) Caffeine &amp; energy beverage</t>
        </is>
      </c>
      <c r="D138" s="17">
        <f>'M4 - Caffeine &amp; Energy'!F138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Energy'!AM138</f>
        <v/>
      </c>
      <c r="H138" s="18">
        <f>'M4 - Caffeine &amp; Energy'!N138</f>
        <v/>
      </c>
      <c r="I138" s="15">
        <f>'M4 - Caffeine &amp; Energy'!AJ138</f>
        <v/>
      </c>
      <c r="J138" s="15" t="inlineStr">
        <is>
          <t>Capture live promo to assess.</t>
        </is>
      </c>
    </row>
    <row r="139" ht="28" customHeight="1">
      <c r="A139" s="15" t="inlineStr">
        <is>
          <t>C4</t>
        </is>
      </c>
      <c r="B139" s="15" t="inlineStr">
        <is>
          <t>C4 Energy (Performance) | Strawberry Watermelon | 8-pack 473mL</t>
        </is>
      </c>
      <c r="C139" s="15" t="inlineStr">
        <is>
          <t>4) Caffeine &amp; energy beverage</t>
        </is>
      </c>
      <c r="D139" s="17">
        <f>'M4 - Caffeine &amp; Energy'!F139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Energy'!AM139</f>
        <v/>
      </c>
      <c r="H139" s="18">
        <f>'M4 - Caffeine &amp; Energy'!N139</f>
        <v/>
      </c>
      <c r="I139" s="15">
        <f>'M4 - Caffeine &amp; Energy'!AJ139</f>
        <v/>
      </c>
      <c r="J139" s="15" t="inlineStr">
        <is>
          <t>Capture live promo to assess.</t>
        </is>
      </c>
    </row>
    <row r="140" ht="28" customHeight="1">
      <c r="A140" s="15" t="inlineStr">
        <is>
          <t>C4</t>
        </is>
      </c>
      <c r="B140" s="15" t="inlineStr">
        <is>
          <t>C4 Energy (Performance) | Strawberry Watermelon | 12-pack 473mL</t>
        </is>
      </c>
      <c r="C140" s="15" t="inlineStr">
        <is>
          <t>4) Caffeine &amp; energy beverage</t>
        </is>
      </c>
      <c r="D140" s="17">
        <f>'M4 - Caffeine &amp; Energy'!F140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Energy'!AM140</f>
        <v/>
      </c>
      <c r="H140" s="18">
        <f>'M4 - Caffeine &amp; Energy'!N140</f>
        <v/>
      </c>
      <c r="I140" s="15">
        <f>'M4 - Caffeine &amp; Energy'!AJ140</f>
        <v/>
      </c>
      <c r="J140" s="15" t="inlineStr">
        <is>
          <t>Capture live promo to assess.</t>
        </is>
      </c>
    </row>
    <row r="141" ht="28" customHeight="1">
      <c r="A141" s="15" t="inlineStr">
        <is>
          <t>C4</t>
        </is>
      </c>
      <c r="B141" s="15" t="inlineStr">
        <is>
          <t>C4 Energy (Performance) | Strawberry Watermelon | 18-pack 473mL</t>
        </is>
      </c>
      <c r="C141" s="15" t="inlineStr">
        <is>
          <t>4) Caffeine &amp; energy beverage</t>
        </is>
      </c>
      <c r="D141" s="17">
        <f>'M4 - Caffeine &amp; Energy'!F141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Energy'!AM141</f>
        <v/>
      </c>
      <c r="H141" s="18">
        <f>'M4 - Caffeine &amp; Energy'!N141</f>
        <v/>
      </c>
      <c r="I141" s="15">
        <f>'M4 - Caffeine &amp; Energy'!AJ141</f>
        <v/>
      </c>
      <c r="J141" s="15" t="inlineStr">
        <is>
          <t>Capture live promo to assess.</t>
        </is>
      </c>
    </row>
    <row r="142" ht="28" customHeight="1">
      <c r="A142" s="15" t="inlineStr">
        <is>
          <t>C4</t>
        </is>
      </c>
      <c r="B142" s="15" t="inlineStr">
        <is>
          <t>C4 Energy (Performance) | Strawberry Watermelon | 24-pack 473mL</t>
        </is>
      </c>
      <c r="C142" s="15" t="inlineStr">
        <is>
          <t>4) Caffeine &amp; energy beverage</t>
        </is>
      </c>
      <c r="D142" s="17">
        <f>'M4 - Caffeine &amp; Energy'!F142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Energy'!AM142</f>
        <v/>
      </c>
      <c r="H142" s="18">
        <f>'M4 - Caffeine &amp; Energy'!N142</f>
        <v/>
      </c>
      <c r="I142" s="15">
        <f>'M4 - Caffeine &amp; Energy'!AJ142</f>
        <v/>
      </c>
      <c r="J142" s="15" t="inlineStr">
        <is>
          <t>Capture live promo to assess.</t>
        </is>
      </c>
    </row>
    <row r="143" ht="28" customHeight="1">
      <c r="A143" s="15" t="inlineStr">
        <is>
          <t>C4</t>
        </is>
      </c>
      <c r="B143" s="15" t="inlineStr">
        <is>
          <t>C4 Energy (Performance) | Tropical Blast | single 473mL</t>
        </is>
      </c>
      <c r="C143" s="15" t="inlineStr">
        <is>
          <t>4) Caffeine &amp; energy beverage</t>
        </is>
      </c>
      <c r="D143" s="17">
        <f>'M4 - Caffeine &amp; Energy'!F143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Energy'!AM143</f>
        <v/>
      </c>
      <c r="H143" s="18">
        <f>'M4 - Caffeine &amp; Energy'!N143</f>
        <v/>
      </c>
      <c r="I143" s="15">
        <f>'M4 - Caffeine &amp; Energy'!AJ143</f>
        <v/>
      </c>
      <c r="J143" s="15" t="inlineStr">
        <is>
          <t>Capture live promo to assess.</t>
        </is>
      </c>
    </row>
    <row r="144" ht="28" customHeight="1">
      <c r="A144" s="15" t="inlineStr">
        <is>
          <t>C4</t>
        </is>
      </c>
      <c r="B144" s="15" t="inlineStr">
        <is>
          <t>C4 Energy (Performance) | Tropical Blast | 8-pack 473mL</t>
        </is>
      </c>
      <c r="C144" s="15" t="inlineStr">
        <is>
          <t>4) Caffeine &amp; energy beverage</t>
        </is>
      </c>
      <c r="D144" s="17">
        <f>'M4 - Caffeine &amp; Energy'!F144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Energy'!AM144</f>
        <v/>
      </c>
      <c r="H144" s="18">
        <f>'M4 - Caffeine &amp; Energy'!N144</f>
        <v/>
      </c>
      <c r="I144" s="15">
        <f>'M4 - Caffeine &amp; Energy'!AJ144</f>
        <v/>
      </c>
      <c r="J144" s="15" t="inlineStr">
        <is>
          <t>Capture live promo to assess.</t>
        </is>
      </c>
    </row>
    <row r="145" ht="28" customHeight="1">
      <c r="A145" s="15" t="inlineStr">
        <is>
          <t>C4</t>
        </is>
      </c>
      <c r="B145" s="15" t="inlineStr">
        <is>
          <t>C4 Energy (Performance) | Tropical Blast | 12-pack 473mL</t>
        </is>
      </c>
      <c r="C145" s="15" t="inlineStr">
        <is>
          <t>4) Caffeine &amp; energy beverage</t>
        </is>
      </c>
      <c r="D145" s="17">
        <f>'M4 - Caffeine &amp; Energy'!F145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Energy'!AM145</f>
        <v/>
      </c>
      <c r="H145" s="18">
        <f>'M4 - Caffeine &amp; Energy'!N145</f>
        <v/>
      </c>
      <c r="I145" s="15">
        <f>'M4 - Caffeine &amp; Energy'!AJ145</f>
        <v/>
      </c>
      <c r="J145" s="15" t="inlineStr">
        <is>
          <t>Capture live promo to assess.</t>
        </is>
      </c>
    </row>
    <row r="146" ht="28" customHeight="1">
      <c r="A146" s="15" t="inlineStr">
        <is>
          <t>C4</t>
        </is>
      </c>
      <c r="B146" s="15" t="inlineStr">
        <is>
          <t>C4 Energy (Performance) | Tropical Blast | 18-pack 473mL</t>
        </is>
      </c>
      <c r="C146" s="15" t="inlineStr">
        <is>
          <t>4) Caffeine &amp; energy beverage</t>
        </is>
      </c>
      <c r="D146" s="17">
        <f>'M4 - Caffeine &amp; Energy'!F146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Energy'!AM146</f>
        <v/>
      </c>
      <c r="H146" s="18">
        <f>'M4 - Caffeine &amp; Energy'!N146</f>
        <v/>
      </c>
      <c r="I146" s="15">
        <f>'M4 - Caffeine &amp; Energy'!AJ146</f>
        <v/>
      </c>
      <c r="J146" s="15" t="inlineStr">
        <is>
          <t>Capture live promo to assess.</t>
        </is>
      </c>
    </row>
    <row r="147" ht="28" customHeight="1">
      <c r="A147" s="15" t="inlineStr">
        <is>
          <t>C4</t>
        </is>
      </c>
      <c r="B147" s="15" t="inlineStr">
        <is>
          <t>C4 Energy (Performance) | Tropical Blast | 24-pack 473mL</t>
        </is>
      </c>
      <c r="C147" s="15" t="inlineStr">
        <is>
          <t>4) Caffeine &amp; energy beverage</t>
        </is>
      </c>
      <c r="D147" s="17">
        <f>'M4 - Caffeine &amp; Energy'!F147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Energy'!AM147</f>
        <v/>
      </c>
      <c r="H147" s="18">
        <f>'M4 - Caffeine &amp; Energy'!N147</f>
        <v/>
      </c>
      <c r="I147" s="15">
        <f>'M4 - Caffeine &amp; Energy'!AJ147</f>
        <v/>
      </c>
      <c r="J147" s="15" t="inlineStr">
        <is>
          <t>Capture live promo to assess.</t>
        </is>
      </c>
    </row>
    <row r="148" ht="28" customHeight="1">
      <c r="A148" s="15" t="inlineStr">
        <is>
          <t>C4</t>
        </is>
      </c>
      <c r="B148" s="15" t="inlineStr">
        <is>
          <t>C4 Energy (Performance) | Orange Slice | single 473mL</t>
        </is>
      </c>
      <c r="C148" s="15" t="inlineStr">
        <is>
          <t>4) Caffeine &amp; energy beverage</t>
        </is>
      </c>
      <c r="D148" s="17">
        <f>'M4 - Caffeine &amp; Energy'!F148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Energy'!AM148</f>
        <v/>
      </c>
      <c r="H148" s="18">
        <f>'M4 - Caffeine &amp; Energy'!N148</f>
        <v/>
      </c>
      <c r="I148" s="15">
        <f>'M4 - Caffeine &amp; Energy'!AJ148</f>
        <v/>
      </c>
      <c r="J148" s="15" t="inlineStr">
        <is>
          <t>Capture live promo to assess.</t>
        </is>
      </c>
    </row>
    <row r="149" ht="28" customHeight="1">
      <c r="A149" s="15" t="inlineStr">
        <is>
          <t>C4</t>
        </is>
      </c>
      <c r="B149" s="15" t="inlineStr">
        <is>
          <t>C4 Energy (Performance) | Orange Slice | 8-pack 473mL</t>
        </is>
      </c>
      <c r="C149" s="15" t="inlineStr">
        <is>
          <t>4) Caffeine &amp; energy beverage</t>
        </is>
      </c>
      <c r="D149" s="17">
        <f>'M4 - Caffeine &amp; Energy'!F149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Energy'!AM149</f>
        <v/>
      </c>
      <c r="H149" s="18">
        <f>'M4 - Caffeine &amp; Energy'!N149</f>
        <v/>
      </c>
      <c r="I149" s="15">
        <f>'M4 - Caffeine &amp; Energy'!AJ149</f>
        <v/>
      </c>
      <c r="J149" s="15" t="inlineStr">
        <is>
          <t>Capture live promo to assess.</t>
        </is>
      </c>
    </row>
    <row r="150" ht="28" customHeight="1">
      <c r="A150" s="15" t="inlineStr">
        <is>
          <t>C4</t>
        </is>
      </c>
      <c r="B150" s="15" t="inlineStr">
        <is>
          <t>C4 Energy (Performance) | Orange Slice | 12-pack 473mL</t>
        </is>
      </c>
      <c r="C150" s="15" t="inlineStr">
        <is>
          <t>4) Caffeine &amp; energy beverage</t>
        </is>
      </c>
      <c r="D150" s="17">
        <f>'M4 - Caffeine &amp; Energy'!F150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Energy'!AM150</f>
        <v/>
      </c>
      <c r="H150" s="18">
        <f>'M4 - Caffeine &amp; Energy'!N150</f>
        <v/>
      </c>
      <c r="I150" s="15">
        <f>'M4 - Caffeine &amp; Energy'!AJ150</f>
        <v/>
      </c>
      <c r="J150" s="15" t="inlineStr">
        <is>
          <t>Capture live promo to assess.</t>
        </is>
      </c>
    </row>
    <row r="151" ht="28" customHeight="1">
      <c r="A151" s="15" t="inlineStr">
        <is>
          <t>C4</t>
        </is>
      </c>
      <c r="B151" s="15" t="inlineStr">
        <is>
          <t>C4 Energy (Performance) | Orange Slice | 18-pack 473mL</t>
        </is>
      </c>
      <c r="C151" s="15" t="inlineStr">
        <is>
          <t>4) Caffeine &amp; energy beverage</t>
        </is>
      </c>
      <c r="D151" s="17">
        <f>'M4 - Caffeine &amp; Energy'!F151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Energy'!AM151</f>
        <v/>
      </c>
      <c r="H151" s="18">
        <f>'M4 - Caffeine &amp; Energy'!N151</f>
        <v/>
      </c>
      <c r="I151" s="15">
        <f>'M4 - Caffeine &amp; Energy'!AJ151</f>
        <v/>
      </c>
      <c r="J151" s="15" t="inlineStr">
        <is>
          <t>Capture live promo to assess.</t>
        </is>
      </c>
    </row>
    <row r="152" ht="28" customHeight="1">
      <c r="A152" s="15" t="inlineStr">
        <is>
          <t>C4</t>
        </is>
      </c>
      <c r="B152" s="15" t="inlineStr">
        <is>
          <t>C4 Energy (Performance) | Orange Slice | 24-pack 473mL</t>
        </is>
      </c>
      <c r="C152" s="15" t="inlineStr">
        <is>
          <t>4) Caffeine &amp; energy beverage</t>
        </is>
      </c>
      <c r="D152" s="17">
        <f>'M4 - Caffeine &amp; Energy'!F152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Energy'!AM152</f>
        <v/>
      </c>
      <c r="H152" s="18">
        <f>'M4 - Caffeine &amp; Energy'!N152</f>
        <v/>
      </c>
      <c r="I152" s="15">
        <f>'M4 - Caffeine &amp; Energy'!AJ152</f>
        <v/>
      </c>
      <c r="J152" s="15" t="inlineStr">
        <is>
          <t>Capture live promo to assess.</t>
        </is>
      </c>
    </row>
    <row r="153" ht="28" customHeight="1">
      <c r="A153" s="15" t="inlineStr">
        <is>
          <t>Reign</t>
        </is>
      </c>
      <c r="B153" s="15" t="inlineStr">
        <is>
          <t>Reign Total Body Fuel | Razzle Berry | single 473mL</t>
        </is>
      </c>
      <c r="C153" s="15" t="inlineStr">
        <is>
          <t>4) Caffeine &amp; energy beverage</t>
        </is>
      </c>
      <c r="D153" s="17">
        <f>'M4 - Caffeine &amp; Energy'!F153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Energy'!AM153</f>
        <v/>
      </c>
      <c r="H153" s="18">
        <f>'M4 - Caffeine &amp; Energy'!N153</f>
        <v/>
      </c>
      <c r="I153" s="15">
        <f>'M4 - Caffeine &amp; Energy'!AJ153</f>
        <v/>
      </c>
      <c r="J153" s="15" t="inlineStr">
        <is>
          <t>Capture live promo to assess.</t>
        </is>
      </c>
    </row>
    <row r="154" ht="28" customHeight="1">
      <c r="A154" s="15" t="inlineStr">
        <is>
          <t>Reign</t>
        </is>
      </c>
      <c r="B154" s="15" t="inlineStr">
        <is>
          <t>Reign Total Body Fuel | Razzle Berry | 8-pack 473mL</t>
        </is>
      </c>
      <c r="C154" s="15" t="inlineStr">
        <is>
          <t>4) Caffeine &amp; energy beverage</t>
        </is>
      </c>
      <c r="D154" s="17">
        <f>'M4 - Caffeine &amp; Energy'!F154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Energy'!AM154</f>
        <v/>
      </c>
      <c r="H154" s="18">
        <f>'M4 - Caffeine &amp; Energy'!N154</f>
        <v/>
      </c>
      <c r="I154" s="15">
        <f>'M4 - Caffeine &amp; Energy'!AJ154</f>
        <v/>
      </c>
      <c r="J154" s="15" t="inlineStr">
        <is>
          <t>Capture live promo to assess.</t>
        </is>
      </c>
    </row>
    <row r="155" ht="28" customHeight="1">
      <c r="A155" s="15" t="inlineStr">
        <is>
          <t>Reign</t>
        </is>
      </c>
      <c r="B155" s="15" t="inlineStr">
        <is>
          <t>Reign Total Body Fuel | Razzle Berry | 12-pack 473mL</t>
        </is>
      </c>
      <c r="C155" s="15" t="inlineStr">
        <is>
          <t>4) Caffeine &amp; energy beverage</t>
        </is>
      </c>
      <c r="D155" s="17">
        <f>'M4 - Caffeine &amp; Energy'!F155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Energy'!AM155</f>
        <v/>
      </c>
      <c r="H155" s="18">
        <f>'M4 - Caffeine &amp; Energy'!N155</f>
        <v/>
      </c>
      <c r="I155" s="15">
        <f>'M4 - Caffeine &amp; Energy'!AJ155</f>
        <v/>
      </c>
      <c r="J155" s="15" t="inlineStr">
        <is>
          <t>Capture live promo to assess.</t>
        </is>
      </c>
    </row>
    <row r="156" ht="28" customHeight="1">
      <c r="A156" s="15" t="inlineStr">
        <is>
          <t>Reign</t>
        </is>
      </c>
      <c r="B156" s="15" t="inlineStr">
        <is>
          <t>Reign Total Body Fuel | Razzle Berry | 18-pack 473mL</t>
        </is>
      </c>
      <c r="C156" s="15" t="inlineStr">
        <is>
          <t>4) Caffeine &amp; energy beverage</t>
        </is>
      </c>
      <c r="D156" s="17">
        <f>'M4 - Caffeine &amp; Energy'!F156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Energy'!AM156</f>
        <v/>
      </c>
      <c r="H156" s="18">
        <f>'M4 - Caffeine &amp; Energy'!N156</f>
        <v/>
      </c>
      <c r="I156" s="15">
        <f>'M4 - Caffeine &amp; Energy'!AJ156</f>
        <v/>
      </c>
      <c r="J156" s="15" t="inlineStr">
        <is>
          <t>Capture live promo to assess.</t>
        </is>
      </c>
    </row>
    <row r="157" ht="28" customHeight="1">
      <c r="A157" s="15" t="inlineStr">
        <is>
          <t>Reign</t>
        </is>
      </c>
      <c r="B157" s="15" t="inlineStr">
        <is>
          <t>Reign Total Body Fuel | Razzle Berry | 24-pack 473mL</t>
        </is>
      </c>
      <c r="C157" s="15" t="inlineStr">
        <is>
          <t>4) Caffeine &amp; energy beverage</t>
        </is>
      </c>
      <c r="D157" s="17">
        <f>'M4 - Caffeine &amp; Energy'!F157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Energy'!AM157</f>
        <v/>
      </c>
      <c r="H157" s="18">
        <f>'M4 - Caffeine &amp; Energy'!N157</f>
        <v/>
      </c>
      <c r="I157" s="15">
        <f>'M4 - Caffeine &amp; Energy'!AJ157</f>
        <v/>
      </c>
      <c r="J157" s="15" t="inlineStr">
        <is>
          <t>Capture live promo to assess.</t>
        </is>
      </c>
    </row>
    <row r="158" ht="28" customHeight="1">
      <c r="A158" s="15" t="inlineStr">
        <is>
          <t>Reign</t>
        </is>
      </c>
      <c r="B158" s="15" t="inlineStr">
        <is>
          <t>Reign Total Body Fuel | Melon Mania | single 473mL</t>
        </is>
      </c>
      <c r="C158" s="15" t="inlineStr">
        <is>
          <t>4) Caffeine &amp; energy beverage</t>
        </is>
      </c>
      <c r="D158" s="17">
        <f>'M4 - Caffeine &amp; Energy'!F158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Energy'!AM158</f>
        <v/>
      </c>
      <c r="H158" s="18">
        <f>'M4 - Caffeine &amp; Energy'!N158</f>
        <v/>
      </c>
      <c r="I158" s="15">
        <f>'M4 - Caffeine &amp; Energy'!AJ158</f>
        <v/>
      </c>
      <c r="J158" s="15" t="inlineStr">
        <is>
          <t>Capture live promo to assess.</t>
        </is>
      </c>
    </row>
    <row r="159" ht="28" customHeight="1">
      <c r="A159" s="15" t="inlineStr">
        <is>
          <t>Reign</t>
        </is>
      </c>
      <c r="B159" s="15" t="inlineStr">
        <is>
          <t>Reign Total Body Fuel | Melon Mania | 8-pack 473mL</t>
        </is>
      </c>
      <c r="C159" s="15" t="inlineStr">
        <is>
          <t>4) Caffeine &amp; energy beverage</t>
        </is>
      </c>
      <c r="D159" s="17">
        <f>'M4 - Caffeine &amp; Energy'!F159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Energy'!AM159</f>
        <v/>
      </c>
      <c r="H159" s="18">
        <f>'M4 - Caffeine &amp; Energy'!N159</f>
        <v/>
      </c>
      <c r="I159" s="15">
        <f>'M4 - Caffeine &amp; Energy'!AJ159</f>
        <v/>
      </c>
      <c r="J159" s="15" t="inlineStr">
        <is>
          <t>Capture live promo to assess.</t>
        </is>
      </c>
    </row>
    <row r="160" ht="28" customHeight="1">
      <c r="A160" s="15" t="inlineStr">
        <is>
          <t>Reign</t>
        </is>
      </c>
      <c r="B160" s="15" t="inlineStr">
        <is>
          <t>Reign Total Body Fuel | Melon Mania | 12-pack 473mL</t>
        </is>
      </c>
      <c r="C160" s="15" t="inlineStr">
        <is>
          <t>4) Caffeine &amp; energy beverage</t>
        </is>
      </c>
      <c r="D160" s="17">
        <f>'M4 - Caffeine &amp; Energy'!F160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Energy'!AM160</f>
        <v/>
      </c>
      <c r="H160" s="18">
        <f>'M4 - Caffeine &amp; Energy'!N160</f>
        <v/>
      </c>
      <c r="I160" s="15">
        <f>'M4 - Caffeine &amp; Energy'!AJ160</f>
        <v/>
      </c>
      <c r="J160" s="15" t="inlineStr">
        <is>
          <t>Capture live promo to assess.</t>
        </is>
      </c>
    </row>
    <row r="161" ht="28" customHeight="1">
      <c r="A161" s="15" t="inlineStr">
        <is>
          <t>Reign</t>
        </is>
      </c>
      <c r="B161" s="15" t="inlineStr">
        <is>
          <t>Reign Total Body Fuel | Melon Mania | 18-pack 473mL</t>
        </is>
      </c>
      <c r="C161" s="15" t="inlineStr">
        <is>
          <t>4) Caffeine &amp; energy beverage</t>
        </is>
      </c>
      <c r="D161" s="17">
        <f>'M4 - Caffeine &amp; Energy'!F161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Energy'!AM161</f>
        <v/>
      </c>
      <c r="H161" s="18">
        <f>'M4 - Caffeine &amp; Energy'!N161</f>
        <v/>
      </c>
      <c r="I161" s="15">
        <f>'M4 - Caffeine &amp; Energy'!AJ161</f>
        <v/>
      </c>
      <c r="J161" s="15" t="inlineStr">
        <is>
          <t>Capture live promo to assess.</t>
        </is>
      </c>
    </row>
    <row r="162" ht="28" customHeight="1">
      <c r="A162" s="15" t="inlineStr">
        <is>
          <t>Reign</t>
        </is>
      </c>
      <c r="B162" s="15" t="inlineStr">
        <is>
          <t>Reign Total Body Fuel | Melon Mania | 24-pack 473mL</t>
        </is>
      </c>
      <c r="C162" s="15" t="inlineStr">
        <is>
          <t>4) Caffeine &amp; energy beverage</t>
        </is>
      </c>
      <c r="D162" s="17">
        <f>'M4 - Caffeine &amp; Energy'!F162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Energy'!AM162</f>
        <v/>
      </c>
      <c r="H162" s="18">
        <f>'M4 - Caffeine &amp; Energy'!N162</f>
        <v/>
      </c>
      <c r="I162" s="15">
        <f>'M4 - Caffeine &amp; Energy'!AJ162</f>
        <v/>
      </c>
      <c r="J162" s="15" t="inlineStr">
        <is>
          <t>Capture live promo to assess.</t>
        </is>
      </c>
    </row>
    <row r="163" ht="28" customHeight="1">
      <c r="A163" s="15" t="inlineStr">
        <is>
          <t>Reign</t>
        </is>
      </c>
      <c r="B163" s="15" t="inlineStr">
        <is>
          <t>Reign Total Body Fuel | Sour Apple | single 473mL</t>
        </is>
      </c>
      <c r="C163" s="15" t="inlineStr">
        <is>
          <t>4) Caffeine &amp; energy beverage</t>
        </is>
      </c>
      <c r="D163" s="17">
        <f>'M4 - Caffeine &amp; Energy'!F163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Energy'!AM163</f>
        <v/>
      </c>
      <c r="H163" s="18">
        <f>'M4 - Caffeine &amp; Energy'!N163</f>
        <v/>
      </c>
      <c r="I163" s="15">
        <f>'M4 - Caffeine &amp; Energy'!AJ163</f>
        <v/>
      </c>
      <c r="J163" s="15" t="inlineStr">
        <is>
          <t>Capture live promo to assess.</t>
        </is>
      </c>
    </row>
    <row r="164" ht="28" customHeight="1">
      <c r="A164" s="15" t="inlineStr">
        <is>
          <t>Reign</t>
        </is>
      </c>
      <c r="B164" s="15" t="inlineStr">
        <is>
          <t>Reign Total Body Fuel | Sour Apple | 8-pack 473mL</t>
        </is>
      </c>
      <c r="C164" s="15" t="inlineStr">
        <is>
          <t>4) Caffeine &amp; energy beverage</t>
        </is>
      </c>
      <c r="D164" s="17">
        <f>'M4 - Caffeine &amp; Energy'!F164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Energy'!AM164</f>
        <v/>
      </c>
      <c r="H164" s="18">
        <f>'M4 - Caffeine &amp; Energy'!N164</f>
        <v/>
      </c>
      <c r="I164" s="15">
        <f>'M4 - Caffeine &amp; Energy'!AJ164</f>
        <v/>
      </c>
      <c r="J164" s="15" t="inlineStr">
        <is>
          <t>Capture live promo to assess.</t>
        </is>
      </c>
    </row>
    <row r="165" ht="28" customHeight="1">
      <c r="A165" s="15" t="inlineStr">
        <is>
          <t>Reign</t>
        </is>
      </c>
      <c r="B165" s="15" t="inlineStr">
        <is>
          <t>Reign Total Body Fuel | Sour Apple | 12-pack 473mL</t>
        </is>
      </c>
      <c r="C165" s="15" t="inlineStr">
        <is>
          <t>4) Caffeine &amp; energy beverage</t>
        </is>
      </c>
      <c r="D165" s="17">
        <f>'M4 - Caffeine &amp; Energy'!F165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Energy'!AM165</f>
        <v/>
      </c>
      <c r="H165" s="18">
        <f>'M4 - Caffeine &amp; Energy'!N165</f>
        <v/>
      </c>
      <c r="I165" s="15">
        <f>'M4 - Caffeine &amp; Energy'!AJ165</f>
        <v/>
      </c>
      <c r="J165" s="15" t="inlineStr">
        <is>
          <t>Capture live promo to assess.</t>
        </is>
      </c>
    </row>
    <row r="166" ht="28" customHeight="1">
      <c r="A166" s="15" t="inlineStr">
        <is>
          <t>Reign</t>
        </is>
      </c>
      <c r="B166" s="15" t="inlineStr">
        <is>
          <t>Reign Total Body Fuel | Sour Apple | 18-pack 473mL</t>
        </is>
      </c>
      <c r="C166" s="15" t="inlineStr">
        <is>
          <t>4) Caffeine &amp; energy beverage</t>
        </is>
      </c>
      <c r="D166" s="17">
        <f>'M4 - Caffeine &amp; Energy'!F166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Energy'!AM166</f>
        <v/>
      </c>
      <c r="H166" s="18">
        <f>'M4 - Caffeine &amp; Energy'!N166</f>
        <v/>
      </c>
      <c r="I166" s="15">
        <f>'M4 - Caffeine &amp; Energy'!AJ166</f>
        <v/>
      </c>
      <c r="J166" s="15" t="inlineStr">
        <is>
          <t>Capture live promo to assess.</t>
        </is>
      </c>
    </row>
    <row r="167" ht="28" customHeight="1">
      <c r="A167" s="15" t="inlineStr">
        <is>
          <t>Reign</t>
        </is>
      </c>
      <c r="B167" s="15" t="inlineStr">
        <is>
          <t>Reign Total Body Fuel | Sour Apple | 24-pack 473mL</t>
        </is>
      </c>
      <c r="C167" s="15" t="inlineStr">
        <is>
          <t>4) Caffeine &amp; energy beverage</t>
        </is>
      </c>
      <c r="D167" s="17">
        <f>'M4 - Caffeine &amp; Energy'!F167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Energy'!AM167</f>
        <v/>
      </c>
      <c r="H167" s="18">
        <f>'M4 - Caffeine &amp; Energy'!N167</f>
        <v/>
      </c>
      <c r="I167" s="15">
        <f>'M4 - Caffeine &amp; Energy'!AJ167</f>
        <v/>
      </c>
      <c r="J167" s="15" t="inlineStr">
        <is>
          <t>Capture live promo to assess.</t>
        </is>
      </c>
    </row>
    <row r="168" ht="28" customHeight="1">
      <c r="A168" s="15" t="inlineStr">
        <is>
          <t>Reign</t>
        </is>
      </c>
      <c r="B168" s="15" t="inlineStr">
        <is>
          <t>Reign Total Body Fuel | Orange Dreamsicle | single 473mL</t>
        </is>
      </c>
      <c r="C168" s="15" t="inlineStr">
        <is>
          <t>4) Caffeine &amp; energy beverage</t>
        </is>
      </c>
      <c r="D168" s="17">
        <f>'M4 - Caffeine &amp; Energy'!F168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Energy'!AM168</f>
        <v/>
      </c>
      <c r="H168" s="18">
        <f>'M4 - Caffeine &amp; Energy'!N168</f>
        <v/>
      </c>
      <c r="I168" s="15">
        <f>'M4 - Caffeine &amp; Energy'!AJ168</f>
        <v/>
      </c>
      <c r="J168" s="15" t="inlineStr">
        <is>
          <t>Capture live promo to assess.</t>
        </is>
      </c>
    </row>
    <row r="169" ht="28" customHeight="1">
      <c r="A169" s="15" t="inlineStr">
        <is>
          <t>Reign</t>
        </is>
      </c>
      <c r="B169" s="15" t="inlineStr">
        <is>
          <t>Reign Total Body Fuel | Orange Dreamsicle | 8-pack 473mL</t>
        </is>
      </c>
      <c r="C169" s="15" t="inlineStr">
        <is>
          <t>4) Caffeine &amp; energy beverage</t>
        </is>
      </c>
      <c r="D169" s="17">
        <f>'M4 - Caffeine &amp; Energy'!F169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Energy'!AM169</f>
        <v/>
      </c>
      <c r="H169" s="18">
        <f>'M4 - Caffeine &amp; Energy'!N169</f>
        <v/>
      </c>
      <c r="I169" s="15">
        <f>'M4 - Caffeine &amp; Energy'!AJ169</f>
        <v/>
      </c>
      <c r="J169" s="15" t="inlineStr">
        <is>
          <t>Capture live promo to assess.</t>
        </is>
      </c>
    </row>
    <row r="170" ht="28" customHeight="1">
      <c r="A170" s="15" t="inlineStr">
        <is>
          <t>Reign</t>
        </is>
      </c>
      <c r="B170" s="15" t="inlineStr">
        <is>
          <t>Reign Total Body Fuel | Orange Dreamsicle | 12-pack 473mL</t>
        </is>
      </c>
      <c r="C170" s="15" t="inlineStr">
        <is>
          <t>4) Caffeine &amp; energy beverage</t>
        </is>
      </c>
      <c r="D170" s="17">
        <f>'M4 - Caffeine &amp; Energy'!F170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Energy'!AM170</f>
        <v/>
      </c>
      <c r="H170" s="18">
        <f>'M4 - Caffeine &amp; Energy'!N170</f>
        <v/>
      </c>
      <c r="I170" s="15">
        <f>'M4 - Caffeine &amp; Energy'!AJ170</f>
        <v/>
      </c>
      <c r="J170" s="15" t="inlineStr">
        <is>
          <t>Capture live promo to assess.</t>
        </is>
      </c>
    </row>
    <row r="171" ht="28" customHeight="1">
      <c r="A171" s="15" t="inlineStr">
        <is>
          <t>Reign</t>
        </is>
      </c>
      <c r="B171" s="15" t="inlineStr">
        <is>
          <t>Reign Total Body Fuel | Orange Dreamsicle | 18-pack 473mL</t>
        </is>
      </c>
      <c r="C171" s="15" t="inlineStr">
        <is>
          <t>4) Caffeine &amp; energy beverage</t>
        </is>
      </c>
      <c r="D171" s="17">
        <f>'M4 - Caffeine &amp; Energy'!F171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Energy'!AM171</f>
        <v/>
      </c>
      <c r="H171" s="18">
        <f>'M4 - Caffeine &amp; Energy'!N171</f>
        <v/>
      </c>
      <c r="I171" s="15">
        <f>'M4 - Caffeine &amp; Energy'!AJ171</f>
        <v/>
      </c>
      <c r="J171" s="15" t="inlineStr">
        <is>
          <t>Capture live promo to assess.</t>
        </is>
      </c>
    </row>
    <row r="172" ht="28" customHeight="1">
      <c r="A172" s="15" t="inlineStr">
        <is>
          <t>Reign</t>
        </is>
      </c>
      <c r="B172" s="15" t="inlineStr">
        <is>
          <t>Reign Total Body Fuel | Orange Dreamsicle | 24-pack 473mL</t>
        </is>
      </c>
      <c r="C172" s="15" t="inlineStr">
        <is>
          <t>4) Caffeine &amp; energy beverage</t>
        </is>
      </c>
      <c r="D172" s="17">
        <f>'M4 - Caffeine &amp; Energy'!F172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Energy'!AM172</f>
        <v/>
      </c>
      <c r="H172" s="18">
        <f>'M4 - Caffeine &amp; Energy'!N172</f>
        <v/>
      </c>
      <c r="I172" s="15">
        <f>'M4 - Caffeine &amp; Energy'!AJ172</f>
        <v/>
      </c>
      <c r="J172" s="15" t="inlineStr">
        <is>
          <t>Capture live promo to assess.</t>
        </is>
      </c>
    </row>
    <row r="173" ht="28" customHeight="1">
      <c r="A173" s="15" t="inlineStr">
        <is>
          <t>Reign</t>
        </is>
      </c>
      <c r="B173" s="15" t="inlineStr">
        <is>
          <t>Reign Total Body Fuel | Lemon HDZ | single 473mL</t>
        </is>
      </c>
      <c r="C173" s="15" t="inlineStr">
        <is>
          <t>4) Caffeine &amp; energy beverage</t>
        </is>
      </c>
      <c r="D173" s="17">
        <f>'M4 - Caffeine &amp; Energy'!F173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Energy'!AM173</f>
        <v/>
      </c>
      <c r="H173" s="18">
        <f>'M4 - Caffeine &amp; Energy'!N173</f>
        <v/>
      </c>
      <c r="I173" s="15">
        <f>'M4 - Caffeine &amp; Energy'!AJ173</f>
        <v/>
      </c>
      <c r="J173" s="15" t="inlineStr">
        <is>
          <t>Capture live promo to assess.</t>
        </is>
      </c>
    </row>
    <row r="174" ht="28" customHeight="1">
      <c r="A174" s="15" t="inlineStr">
        <is>
          <t>Reign</t>
        </is>
      </c>
      <c r="B174" s="15" t="inlineStr">
        <is>
          <t>Reign Total Body Fuel | Lemon HDZ | 8-pack 473mL</t>
        </is>
      </c>
      <c r="C174" s="15" t="inlineStr">
        <is>
          <t>4) Caffeine &amp; energy beverage</t>
        </is>
      </c>
      <c r="D174" s="17">
        <f>'M4 - Caffeine &amp; Energy'!F174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Energy'!AM174</f>
        <v/>
      </c>
      <c r="H174" s="18">
        <f>'M4 - Caffeine &amp; Energy'!N174</f>
        <v/>
      </c>
      <c r="I174" s="15">
        <f>'M4 - Caffeine &amp; Energy'!AJ174</f>
        <v/>
      </c>
      <c r="J174" s="15" t="inlineStr">
        <is>
          <t>Capture live promo to assess.</t>
        </is>
      </c>
    </row>
    <row r="175" ht="28" customHeight="1">
      <c r="A175" s="15" t="inlineStr">
        <is>
          <t>Reign</t>
        </is>
      </c>
      <c r="B175" s="15" t="inlineStr">
        <is>
          <t>Reign Total Body Fuel | Lemon HDZ | 12-pack 473mL</t>
        </is>
      </c>
      <c r="C175" s="15" t="inlineStr">
        <is>
          <t>4) Caffeine &amp; energy beverage</t>
        </is>
      </c>
      <c r="D175" s="17">
        <f>'M4 - Caffeine &amp; Energy'!F175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Energy'!AM175</f>
        <v/>
      </c>
      <c r="H175" s="18">
        <f>'M4 - Caffeine &amp; Energy'!N175</f>
        <v/>
      </c>
      <c r="I175" s="15">
        <f>'M4 - Caffeine &amp; Energy'!AJ175</f>
        <v/>
      </c>
      <c r="J175" s="15" t="inlineStr">
        <is>
          <t>Capture live promo to assess.</t>
        </is>
      </c>
    </row>
    <row r="176" ht="28" customHeight="1">
      <c r="A176" s="15" t="inlineStr">
        <is>
          <t>Reign</t>
        </is>
      </c>
      <c r="B176" s="15" t="inlineStr">
        <is>
          <t>Reign Total Body Fuel | Lemon HDZ | 18-pack 473mL</t>
        </is>
      </c>
      <c r="C176" s="15" t="inlineStr">
        <is>
          <t>4) Caffeine &amp; energy beverage</t>
        </is>
      </c>
      <c r="D176" s="17">
        <f>'M4 - Caffeine &amp; Energy'!F176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Energy'!AM176</f>
        <v/>
      </c>
      <c r="H176" s="18">
        <f>'M4 - Caffeine &amp; Energy'!N176</f>
        <v/>
      </c>
      <c r="I176" s="15">
        <f>'M4 - Caffeine &amp; Energy'!AJ176</f>
        <v/>
      </c>
      <c r="J176" s="15" t="inlineStr">
        <is>
          <t>Capture live promo to assess.</t>
        </is>
      </c>
    </row>
    <row r="177" ht="28" customHeight="1">
      <c r="A177" s="15" t="inlineStr">
        <is>
          <t>Reign</t>
        </is>
      </c>
      <c r="B177" s="15" t="inlineStr">
        <is>
          <t>Reign Total Body Fuel | Lemon HDZ | 24-pack 473mL</t>
        </is>
      </c>
      <c r="C177" s="15" t="inlineStr">
        <is>
          <t>4) Caffeine &amp; energy beverage</t>
        </is>
      </c>
      <c r="D177" s="17">
        <f>'M4 - Caffeine &amp; Energy'!F177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Energy'!AM177</f>
        <v/>
      </c>
      <c r="H177" s="18">
        <f>'M4 - Caffeine &amp; Energy'!N177</f>
        <v/>
      </c>
      <c r="I177" s="15">
        <f>'M4 - Caffeine &amp; Energy'!AJ177</f>
        <v/>
      </c>
      <c r="J177" s="15" t="inlineStr">
        <is>
          <t>Capture live promo to assess.</t>
        </is>
      </c>
    </row>
    <row r="178" ht="28" customHeight="1">
      <c r="A178" s="15" t="inlineStr">
        <is>
          <t>Alani Nu</t>
        </is>
      </c>
      <c r="B178" s="15" t="inlineStr">
        <is>
          <t>Alani Nu Energy | Hawaiian Shaved Ice | single 355mL</t>
        </is>
      </c>
      <c r="C178" s="15" t="inlineStr">
        <is>
          <t>4) Caffeine &amp; energy beverage</t>
        </is>
      </c>
      <c r="D178" s="17">
        <f>'M4 - Caffeine &amp; Energy'!F178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Energy'!AM178</f>
        <v/>
      </c>
      <c r="H178" s="18">
        <f>'M4 - Caffeine &amp; Energy'!N178</f>
        <v/>
      </c>
      <c r="I178" s="15">
        <f>'M4 - Caffeine &amp; Energy'!AJ178</f>
        <v/>
      </c>
      <c r="J178" s="15" t="inlineStr">
        <is>
          <t>Capture live promo to assess.</t>
        </is>
      </c>
    </row>
    <row r="179" ht="28" customHeight="1">
      <c r="A179" s="15" t="inlineStr">
        <is>
          <t>Alani Nu</t>
        </is>
      </c>
      <c r="B179" s="15" t="inlineStr">
        <is>
          <t>Alani Nu Energy | Hawaiian Shaved Ice | 8-pack 355mL</t>
        </is>
      </c>
      <c r="C179" s="15" t="inlineStr">
        <is>
          <t>4) Caffeine &amp; energy beverage</t>
        </is>
      </c>
      <c r="D179" s="17">
        <f>'M4 - Caffeine &amp; Energy'!F179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Energy'!AM179</f>
        <v/>
      </c>
      <c r="H179" s="18">
        <f>'M4 - Caffeine &amp; Energy'!N179</f>
        <v/>
      </c>
      <c r="I179" s="15">
        <f>'M4 - Caffeine &amp; Energy'!AJ179</f>
        <v/>
      </c>
      <c r="J179" s="15" t="inlineStr">
        <is>
          <t>Capture live promo to assess.</t>
        </is>
      </c>
    </row>
    <row r="180" ht="28" customHeight="1">
      <c r="A180" s="15" t="inlineStr">
        <is>
          <t>Alani Nu</t>
        </is>
      </c>
      <c r="B180" s="15" t="inlineStr">
        <is>
          <t>Alani Nu Energy | Hawaiian Shaved Ice | 12-pack 355mL</t>
        </is>
      </c>
      <c r="C180" s="15" t="inlineStr">
        <is>
          <t>4) Caffeine &amp; energy beverage</t>
        </is>
      </c>
      <c r="D180" s="17">
        <f>'M4 - Caffeine &amp; Energy'!F180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Energy'!AM180</f>
        <v/>
      </c>
      <c r="H180" s="18">
        <f>'M4 - Caffeine &amp; Energy'!N180</f>
        <v/>
      </c>
      <c r="I180" s="15">
        <f>'M4 - Caffeine &amp; Energy'!AJ180</f>
        <v/>
      </c>
      <c r="J180" s="15" t="inlineStr">
        <is>
          <t>Capture live promo to assess.</t>
        </is>
      </c>
    </row>
    <row r="181" ht="28" customHeight="1">
      <c r="A181" s="15" t="inlineStr">
        <is>
          <t>Alani Nu</t>
        </is>
      </c>
      <c r="B181" s="15" t="inlineStr">
        <is>
          <t>Alani Nu Energy | Hawaiian Shaved Ice | 15-pack 355mL</t>
        </is>
      </c>
      <c r="C181" s="15" t="inlineStr">
        <is>
          <t>4) Caffeine &amp; energy beverage</t>
        </is>
      </c>
      <c r="D181" s="17">
        <f>'M4 - Caffeine &amp; Energy'!F181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Energy'!AM181</f>
        <v/>
      </c>
      <c r="H181" s="18">
        <f>'M4 - Caffeine &amp; Energy'!N181</f>
        <v/>
      </c>
      <c r="I181" s="15">
        <f>'M4 - Caffeine &amp; Energy'!AJ181</f>
        <v/>
      </c>
      <c r="J181" s="15" t="inlineStr">
        <is>
          <t>Capture live promo to assess.</t>
        </is>
      </c>
    </row>
    <row r="182" ht="28" customHeight="1">
      <c r="A182" s="15" t="inlineStr">
        <is>
          <t>Alani Nu</t>
        </is>
      </c>
      <c r="B182" s="15" t="inlineStr">
        <is>
          <t>Alani Nu Energy | Hawaiian Shaved Ice | 18-pack 355mL</t>
        </is>
      </c>
      <c r="C182" s="15" t="inlineStr">
        <is>
          <t>4) Caffeine &amp; energy beverage</t>
        </is>
      </c>
      <c r="D182" s="17">
        <f>'M4 - Caffeine &amp; Energy'!F182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Energy'!AM182</f>
        <v/>
      </c>
      <c r="H182" s="18">
        <f>'M4 - Caffeine &amp; Energy'!N182</f>
        <v/>
      </c>
      <c r="I182" s="15">
        <f>'M4 - Caffeine &amp; Energy'!AJ182</f>
        <v/>
      </c>
      <c r="J182" s="15" t="inlineStr">
        <is>
          <t>Capture live promo to assess.</t>
        </is>
      </c>
    </row>
    <row r="183" ht="28" customHeight="1">
      <c r="A183" s="15" t="inlineStr">
        <is>
          <t>Alani Nu</t>
        </is>
      </c>
      <c r="B183" s="15" t="inlineStr">
        <is>
          <t>Alani Nu Energy | Hawaiian Shaved Ice | 24-pack 355mL</t>
        </is>
      </c>
      <c r="C183" s="15" t="inlineStr">
        <is>
          <t>4) Caffeine &amp; energy beverage</t>
        </is>
      </c>
      <c r="D183" s="17">
        <f>'M4 - Caffeine &amp; Energy'!F183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Energy'!AM183</f>
        <v/>
      </c>
      <c r="H183" s="18">
        <f>'M4 - Caffeine &amp; Energy'!N183</f>
        <v/>
      </c>
      <c r="I183" s="15">
        <f>'M4 - Caffeine &amp; Energy'!AJ183</f>
        <v/>
      </c>
      <c r="J183" s="15" t="inlineStr">
        <is>
          <t>Capture live promo to assess.</t>
        </is>
      </c>
    </row>
    <row r="184" ht="28" customHeight="1">
      <c r="A184" s="15" t="inlineStr">
        <is>
          <t>Alani Nu</t>
        </is>
      </c>
      <c r="B184" s="15" t="inlineStr">
        <is>
          <t>Alani Nu Energy | Witch's Brew | single 355mL</t>
        </is>
      </c>
      <c r="C184" s="15" t="inlineStr">
        <is>
          <t>4) Caffeine &amp; energy beverage</t>
        </is>
      </c>
      <c r="D184" s="17">
        <f>'M4 - Caffeine &amp; Energy'!F184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Energy'!AM184</f>
        <v/>
      </c>
      <c r="H184" s="18">
        <f>'M4 - Caffeine &amp; Energy'!N184</f>
        <v/>
      </c>
      <c r="I184" s="15">
        <f>'M4 - Caffeine &amp; Energy'!AJ184</f>
        <v/>
      </c>
      <c r="J184" s="15" t="inlineStr">
        <is>
          <t>Capture live promo to assess.</t>
        </is>
      </c>
    </row>
    <row r="185" ht="28" customHeight="1">
      <c r="A185" s="15" t="inlineStr">
        <is>
          <t>Alani Nu</t>
        </is>
      </c>
      <c r="B185" s="15" t="inlineStr">
        <is>
          <t>Alani Nu Energy | Witch's Brew | 8-pack 355mL</t>
        </is>
      </c>
      <c r="C185" s="15" t="inlineStr">
        <is>
          <t>4) Caffeine &amp; energy beverage</t>
        </is>
      </c>
      <c r="D185" s="17">
        <f>'M4 - Caffeine &amp; Energy'!F185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Energy'!AM185</f>
        <v/>
      </c>
      <c r="H185" s="18">
        <f>'M4 - Caffeine &amp; Energy'!N185</f>
        <v/>
      </c>
      <c r="I185" s="15">
        <f>'M4 - Caffeine &amp; Energy'!AJ185</f>
        <v/>
      </c>
      <c r="J185" s="15" t="inlineStr">
        <is>
          <t>Capture live promo to assess.</t>
        </is>
      </c>
    </row>
    <row r="186" ht="28" customHeight="1">
      <c r="A186" s="15" t="inlineStr">
        <is>
          <t>Alani Nu</t>
        </is>
      </c>
      <c r="B186" s="15" t="inlineStr">
        <is>
          <t>Alani Nu Energy | Witch's Brew | 12-pack 355mL</t>
        </is>
      </c>
      <c r="C186" s="15" t="inlineStr">
        <is>
          <t>4) Caffeine &amp; energy beverage</t>
        </is>
      </c>
      <c r="D186" s="17">
        <f>'M4 - Caffeine &amp; Energy'!F186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Energy'!AM186</f>
        <v/>
      </c>
      <c r="H186" s="18">
        <f>'M4 - Caffeine &amp; Energy'!N186</f>
        <v/>
      </c>
      <c r="I186" s="15">
        <f>'M4 - Caffeine &amp; Energy'!AJ186</f>
        <v/>
      </c>
      <c r="J186" s="15" t="inlineStr">
        <is>
          <t>Capture live promo to assess.</t>
        </is>
      </c>
    </row>
    <row r="187" ht="28" customHeight="1">
      <c r="A187" s="15" t="inlineStr">
        <is>
          <t>Alani Nu</t>
        </is>
      </c>
      <c r="B187" s="15" t="inlineStr">
        <is>
          <t>Alani Nu Energy | Witch's Brew | 15-pack 355mL</t>
        </is>
      </c>
      <c r="C187" s="15" t="inlineStr">
        <is>
          <t>4) Caffeine &amp; energy beverage</t>
        </is>
      </c>
      <c r="D187" s="17">
        <f>'M4 - Caffeine &amp; Energy'!F187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Energy'!AM187</f>
        <v/>
      </c>
      <c r="H187" s="18">
        <f>'M4 - Caffeine &amp; Energy'!N187</f>
        <v/>
      </c>
      <c r="I187" s="15">
        <f>'M4 - Caffeine &amp; Energy'!AJ187</f>
        <v/>
      </c>
      <c r="J187" s="15" t="inlineStr">
        <is>
          <t>Capture live promo to assess.</t>
        </is>
      </c>
    </row>
    <row r="188" ht="28" customHeight="1">
      <c r="A188" s="15" t="inlineStr">
        <is>
          <t>Alani Nu</t>
        </is>
      </c>
      <c r="B188" s="15" t="inlineStr">
        <is>
          <t>Alani Nu Energy | Witch's Brew | 18-pack 355mL</t>
        </is>
      </c>
      <c r="C188" s="15" t="inlineStr">
        <is>
          <t>4) Caffeine &amp; energy beverage</t>
        </is>
      </c>
      <c r="D188" s="17">
        <f>'M4 - Caffeine &amp; Energy'!F188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Energy'!AM188</f>
        <v/>
      </c>
      <c r="H188" s="18">
        <f>'M4 - Caffeine &amp; Energy'!N188</f>
        <v/>
      </c>
      <c r="I188" s="15">
        <f>'M4 - Caffeine &amp; Energy'!AJ188</f>
        <v/>
      </c>
      <c r="J188" s="15" t="inlineStr">
        <is>
          <t>Capture live promo to assess.</t>
        </is>
      </c>
    </row>
    <row r="189" ht="28" customHeight="1">
      <c r="A189" s="15" t="inlineStr">
        <is>
          <t>Alani Nu</t>
        </is>
      </c>
      <c r="B189" s="15" t="inlineStr">
        <is>
          <t>Alani Nu Energy | Witch's Brew | 24-pack 355mL</t>
        </is>
      </c>
      <c r="C189" s="15" t="inlineStr">
        <is>
          <t>4) Caffeine &amp; energy beverage</t>
        </is>
      </c>
      <c r="D189" s="17">
        <f>'M4 - Caffeine &amp; Energy'!F189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Energy'!AM189</f>
        <v/>
      </c>
      <c r="H189" s="18">
        <f>'M4 - Caffeine &amp; Energy'!N189</f>
        <v/>
      </c>
      <c r="I189" s="15">
        <f>'M4 - Caffeine &amp; Energy'!AJ189</f>
        <v/>
      </c>
      <c r="J189" s="15" t="inlineStr">
        <is>
          <t>Capture live promo to assess.</t>
        </is>
      </c>
    </row>
    <row r="190" ht="28" customHeight="1">
      <c r="A190" s="15" t="inlineStr">
        <is>
          <t>Alani Nu</t>
        </is>
      </c>
      <c r="B190" s="15" t="inlineStr">
        <is>
          <t>Alani Nu Energy | Mimosa | single 355mL</t>
        </is>
      </c>
      <c r="C190" s="15" t="inlineStr">
        <is>
          <t>4) Caffeine &amp; energy beverage</t>
        </is>
      </c>
      <c r="D190" s="17">
        <f>'M4 - Caffeine &amp; Energy'!F190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Energy'!AM190</f>
        <v/>
      </c>
      <c r="H190" s="18">
        <f>'M4 - Caffeine &amp; Energy'!N190</f>
        <v/>
      </c>
      <c r="I190" s="15">
        <f>'M4 - Caffeine &amp; Energy'!AJ190</f>
        <v/>
      </c>
      <c r="J190" s="15" t="inlineStr">
        <is>
          <t>Capture live promo to assess.</t>
        </is>
      </c>
    </row>
    <row r="191" ht="28" customHeight="1">
      <c r="A191" s="15" t="inlineStr">
        <is>
          <t>Alani Nu</t>
        </is>
      </c>
      <c r="B191" s="15" t="inlineStr">
        <is>
          <t>Alani Nu Energy | Mimosa | 8-pack 355mL</t>
        </is>
      </c>
      <c r="C191" s="15" t="inlineStr">
        <is>
          <t>4) Caffeine &amp; energy beverage</t>
        </is>
      </c>
      <c r="D191" s="17">
        <f>'M4 - Caffeine &amp; Energy'!F191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Energy'!AM191</f>
        <v/>
      </c>
      <c r="H191" s="18">
        <f>'M4 - Caffeine &amp; Energy'!N191</f>
        <v/>
      </c>
      <c r="I191" s="15">
        <f>'M4 - Caffeine &amp; Energy'!AJ191</f>
        <v/>
      </c>
      <c r="J191" s="15" t="inlineStr">
        <is>
          <t>Capture live promo to assess.</t>
        </is>
      </c>
    </row>
    <row r="192" ht="28" customHeight="1">
      <c r="A192" s="15" t="inlineStr">
        <is>
          <t>Alani Nu</t>
        </is>
      </c>
      <c r="B192" s="15" t="inlineStr">
        <is>
          <t>Alani Nu Energy | Mimosa | 12-pack 355mL</t>
        </is>
      </c>
      <c r="C192" s="15" t="inlineStr">
        <is>
          <t>4) Caffeine &amp; energy beverage</t>
        </is>
      </c>
      <c r="D192" s="17">
        <f>'M4 - Caffeine &amp; Energy'!F192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Energy'!AM192</f>
        <v/>
      </c>
      <c r="H192" s="18">
        <f>'M4 - Caffeine &amp; Energy'!N192</f>
        <v/>
      </c>
      <c r="I192" s="15">
        <f>'M4 - Caffeine &amp; Energy'!AJ192</f>
        <v/>
      </c>
      <c r="J192" s="15" t="inlineStr">
        <is>
          <t>Capture live promo to assess.</t>
        </is>
      </c>
    </row>
    <row r="193" ht="28" customHeight="1">
      <c r="A193" s="15" t="inlineStr">
        <is>
          <t>Alani Nu</t>
        </is>
      </c>
      <c r="B193" s="15" t="inlineStr">
        <is>
          <t>Alani Nu Energy | Mimosa | 15-pack 355mL</t>
        </is>
      </c>
      <c r="C193" s="15" t="inlineStr">
        <is>
          <t>4) Caffeine &amp; energy beverage</t>
        </is>
      </c>
      <c r="D193" s="17">
        <f>'M4 - Caffeine &amp; Energy'!F193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Energy'!AM193</f>
        <v/>
      </c>
      <c r="H193" s="18">
        <f>'M4 - Caffeine &amp; Energy'!N193</f>
        <v/>
      </c>
      <c r="I193" s="15">
        <f>'M4 - Caffeine &amp; Energy'!AJ193</f>
        <v/>
      </c>
      <c r="J193" s="15" t="inlineStr">
        <is>
          <t>Capture live promo to assess.</t>
        </is>
      </c>
    </row>
    <row r="194" ht="28" customHeight="1">
      <c r="A194" s="15" t="inlineStr">
        <is>
          <t>Alani Nu</t>
        </is>
      </c>
      <c r="B194" s="15" t="inlineStr">
        <is>
          <t>Alani Nu Energy | Mimosa | 18-pack 355mL</t>
        </is>
      </c>
      <c r="C194" s="15" t="inlineStr">
        <is>
          <t>4) Caffeine &amp; energy beverage</t>
        </is>
      </c>
      <c r="D194" s="17">
        <f>'M4 - Caffeine &amp; Energy'!F194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Energy'!AM194</f>
        <v/>
      </c>
      <c r="H194" s="18">
        <f>'M4 - Caffeine &amp; Energy'!N194</f>
        <v/>
      </c>
      <c r="I194" s="15">
        <f>'M4 - Caffeine &amp; Energy'!AJ194</f>
        <v/>
      </c>
      <c r="J194" s="15" t="inlineStr">
        <is>
          <t>Capture live promo to assess.</t>
        </is>
      </c>
    </row>
    <row r="195" ht="28" customHeight="1">
      <c r="A195" s="15" t="inlineStr">
        <is>
          <t>Alani Nu</t>
        </is>
      </c>
      <c r="B195" s="15" t="inlineStr">
        <is>
          <t>Alani Nu Energy | Mimosa | 24-pack 355mL</t>
        </is>
      </c>
      <c r="C195" s="15" t="inlineStr">
        <is>
          <t>4) Caffeine &amp; energy beverage</t>
        </is>
      </c>
      <c r="D195" s="17">
        <f>'M4 - Caffeine &amp; Energy'!F195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Energy'!AM195</f>
        <v/>
      </c>
      <c r="H195" s="18">
        <f>'M4 - Caffeine &amp; Energy'!N195</f>
        <v/>
      </c>
      <c r="I195" s="15">
        <f>'M4 - Caffeine &amp; Energy'!AJ195</f>
        <v/>
      </c>
      <c r="J195" s="15" t="inlineStr">
        <is>
          <t>Capture live promo to assess.</t>
        </is>
      </c>
    </row>
    <row r="196" ht="28" customHeight="1">
      <c r="A196" s="15" t="inlineStr">
        <is>
          <t>Alani Nu</t>
        </is>
      </c>
      <c r="B196" s="15" t="inlineStr">
        <is>
          <t>Alani Nu Energy | Cosmic Stardust | single 355mL</t>
        </is>
      </c>
      <c r="C196" s="15" t="inlineStr">
        <is>
          <t>4) Caffeine &amp; energy beverage</t>
        </is>
      </c>
      <c r="D196" s="17">
        <f>'M4 - Caffeine &amp; Energy'!F196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Energy'!AM196</f>
        <v/>
      </c>
      <c r="H196" s="18">
        <f>'M4 - Caffeine &amp; Energy'!N196</f>
        <v/>
      </c>
      <c r="I196" s="15">
        <f>'M4 - Caffeine &amp; Energy'!AJ196</f>
        <v/>
      </c>
      <c r="J196" s="15" t="inlineStr">
        <is>
          <t>Capture live promo to assess.</t>
        </is>
      </c>
    </row>
    <row r="197" ht="28" customHeight="1">
      <c r="A197" s="15" t="inlineStr">
        <is>
          <t>Alani Nu</t>
        </is>
      </c>
      <c r="B197" s="15" t="inlineStr">
        <is>
          <t>Alani Nu Energy | Cosmic Stardust | 8-pack 355mL</t>
        </is>
      </c>
      <c r="C197" s="15" t="inlineStr">
        <is>
          <t>4) Caffeine &amp; energy beverage</t>
        </is>
      </c>
      <c r="D197" s="17">
        <f>'M4 - Caffeine &amp; Energy'!F197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Energy'!AM197</f>
        <v/>
      </c>
      <c r="H197" s="18">
        <f>'M4 - Caffeine &amp; Energy'!N197</f>
        <v/>
      </c>
      <c r="I197" s="15">
        <f>'M4 - Caffeine &amp; Energy'!AJ197</f>
        <v/>
      </c>
      <c r="J197" s="15" t="inlineStr">
        <is>
          <t>Capture live promo to assess.</t>
        </is>
      </c>
    </row>
    <row r="198" ht="28" customHeight="1">
      <c r="A198" s="15" t="inlineStr">
        <is>
          <t>Alani Nu</t>
        </is>
      </c>
      <c r="B198" s="15" t="inlineStr">
        <is>
          <t>Alani Nu Energy | Cosmic Stardust | 12-pack 355mL</t>
        </is>
      </c>
      <c r="C198" s="15" t="inlineStr">
        <is>
          <t>4) Caffeine &amp; energy beverage</t>
        </is>
      </c>
      <c r="D198" s="17">
        <f>'M4 - Caffeine &amp; Energy'!F198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Energy'!AM198</f>
        <v/>
      </c>
      <c r="H198" s="18">
        <f>'M4 - Caffeine &amp; Energy'!N198</f>
        <v/>
      </c>
      <c r="I198" s="15">
        <f>'M4 - Caffeine &amp; Energy'!AJ198</f>
        <v/>
      </c>
      <c r="J198" s="15" t="inlineStr">
        <is>
          <t>Capture live promo to assess.</t>
        </is>
      </c>
    </row>
    <row r="199" ht="28" customHeight="1">
      <c r="A199" s="15" t="inlineStr">
        <is>
          <t>Alani Nu</t>
        </is>
      </c>
      <c r="B199" s="15" t="inlineStr">
        <is>
          <t>Alani Nu Energy | Cosmic Stardust | 15-pack 355mL</t>
        </is>
      </c>
      <c r="C199" s="15" t="inlineStr">
        <is>
          <t>4) Caffeine &amp; energy beverage</t>
        </is>
      </c>
      <c r="D199" s="17">
        <f>'M4 - Caffeine &amp; Energy'!F199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Energy'!AM199</f>
        <v/>
      </c>
      <c r="H199" s="18">
        <f>'M4 - Caffeine &amp; Energy'!N199</f>
        <v/>
      </c>
      <c r="I199" s="15">
        <f>'M4 - Caffeine &amp; Energy'!AJ199</f>
        <v/>
      </c>
      <c r="J199" s="15" t="inlineStr">
        <is>
          <t>Capture live promo to assess.</t>
        </is>
      </c>
    </row>
    <row r="200" ht="28" customHeight="1">
      <c r="A200" s="15" t="inlineStr">
        <is>
          <t>Alani Nu</t>
        </is>
      </c>
      <c r="B200" s="15" t="inlineStr">
        <is>
          <t>Alani Nu Energy | Cosmic Stardust | 18-pack 355mL</t>
        </is>
      </c>
      <c r="C200" s="15" t="inlineStr">
        <is>
          <t>4) Caffeine &amp; energy beverage</t>
        </is>
      </c>
      <c r="D200" s="17">
        <f>'M4 - Caffeine &amp; Energy'!F200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Energy'!AM200</f>
        <v/>
      </c>
      <c r="H200" s="18">
        <f>'M4 - Caffeine &amp; Energy'!N200</f>
        <v/>
      </c>
      <c r="I200" s="15">
        <f>'M4 - Caffeine &amp; Energy'!AJ200</f>
        <v/>
      </c>
      <c r="J200" s="15" t="inlineStr">
        <is>
          <t>Capture live promo to assess.</t>
        </is>
      </c>
    </row>
    <row r="201" ht="28" customHeight="1">
      <c r="A201" s="15" t="inlineStr">
        <is>
          <t>Alani Nu</t>
        </is>
      </c>
      <c r="B201" s="15" t="inlineStr">
        <is>
          <t>Alani Nu Energy | Cosmic Stardust | 24-pack 355mL</t>
        </is>
      </c>
      <c r="C201" s="15" t="inlineStr">
        <is>
          <t>4) Caffeine &amp; energy beverage</t>
        </is>
      </c>
      <c r="D201" s="17">
        <f>'M4 - Caffeine &amp; Energy'!F201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Energy'!AM201</f>
        <v/>
      </c>
      <c r="H201" s="18">
        <f>'M4 - Caffeine &amp; Energy'!N201</f>
        <v/>
      </c>
      <c r="I201" s="15">
        <f>'M4 - Caffeine &amp; Energy'!AJ201</f>
        <v/>
      </c>
      <c r="J201" s="15" t="inlineStr">
        <is>
          <t>Capture live promo to assess.</t>
        </is>
      </c>
    </row>
    <row r="202" ht="28" customHeight="1">
      <c r="A202" s="15" t="inlineStr">
        <is>
          <t>Alani Nu</t>
        </is>
      </c>
      <c r="B202" s="15" t="inlineStr">
        <is>
          <t>Alani Nu Energy | Breezeberry | single 355mL</t>
        </is>
      </c>
      <c r="C202" s="15" t="inlineStr">
        <is>
          <t>4) Caffeine &amp; energy beverage</t>
        </is>
      </c>
      <c r="D202" s="17">
        <f>'M4 - Caffeine &amp; Energy'!F202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Energy'!AM202</f>
        <v/>
      </c>
      <c r="H202" s="18">
        <f>'M4 - Caffeine &amp; Energy'!N202</f>
        <v/>
      </c>
      <c r="I202" s="15">
        <f>'M4 - Caffeine &amp; Energy'!AJ202</f>
        <v/>
      </c>
      <c r="J202" s="15" t="inlineStr">
        <is>
          <t>Capture live promo to assess.</t>
        </is>
      </c>
    </row>
    <row r="203" ht="28" customHeight="1">
      <c r="A203" s="15" t="inlineStr">
        <is>
          <t>Alani Nu</t>
        </is>
      </c>
      <c r="B203" s="15" t="inlineStr">
        <is>
          <t>Alani Nu Energy | Breezeberry | 8-pack 355mL</t>
        </is>
      </c>
      <c r="C203" s="15" t="inlineStr">
        <is>
          <t>4) Caffeine &amp; energy beverage</t>
        </is>
      </c>
      <c r="D203" s="17">
        <f>'M4 - Caffeine &amp; Energy'!F203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Energy'!AM203</f>
        <v/>
      </c>
      <c r="H203" s="18">
        <f>'M4 - Caffeine &amp; Energy'!N203</f>
        <v/>
      </c>
      <c r="I203" s="15">
        <f>'M4 - Caffeine &amp; Energy'!AJ203</f>
        <v/>
      </c>
      <c r="J203" s="15" t="inlineStr">
        <is>
          <t>Capture live promo to assess.</t>
        </is>
      </c>
    </row>
    <row r="204" ht="28" customHeight="1">
      <c r="A204" s="15" t="inlineStr">
        <is>
          <t>Alani Nu</t>
        </is>
      </c>
      <c r="B204" s="15" t="inlineStr">
        <is>
          <t>Alani Nu Energy | Breezeberry | 12-pack 355mL</t>
        </is>
      </c>
      <c r="C204" s="15" t="inlineStr">
        <is>
          <t>4) Caffeine &amp; energy beverage</t>
        </is>
      </c>
      <c r="D204" s="17">
        <f>'M4 - Caffeine &amp; Energy'!F204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Energy'!AM204</f>
        <v/>
      </c>
      <c r="H204" s="18">
        <f>'M4 - Caffeine &amp; Energy'!N204</f>
        <v/>
      </c>
      <c r="I204" s="15">
        <f>'M4 - Caffeine &amp; Energy'!AJ204</f>
        <v/>
      </c>
      <c r="J204" s="15" t="inlineStr">
        <is>
          <t>Capture live promo to assess.</t>
        </is>
      </c>
    </row>
    <row r="205" ht="28" customHeight="1">
      <c r="A205" s="15" t="inlineStr">
        <is>
          <t>Alani Nu</t>
        </is>
      </c>
      <c r="B205" s="15" t="inlineStr">
        <is>
          <t>Alani Nu Energy | Breezeberry | 15-pack 355mL</t>
        </is>
      </c>
      <c r="C205" s="15" t="inlineStr">
        <is>
          <t>4) Caffeine &amp; energy beverage</t>
        </is>
      </c>
      <c r="D205" s="17">
        <f>'M4 - Caffeine &amp; Energy'!F205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Energy'!AM205</f>
        <v/>
      </c>
      <c r="H205" s="18">
        <f>'M4 - Caffeine &amp; Energy'!N205</f>
        <v/>
      </c>
      <c r="I205" s="15">
        <f>'M4 - Caffeine &amp; Energy'!AJ205</f>
        <v/>
      </c>
      <c r="J205" s="15" t="inlineStr">
        <is>
          <t>Capture live promo to assess.</t>
        </is>
      </c>
    </row>
    <row r="206" ht="28" customHeight="1">
      <c r="A206" s="15" t="inlineStr">
        <is>
          <t>Alani Nu</t>
        </is>
      </c>
      <c r="B206" s="15" t="inlineStr">
        <is>
          <t>Alani Nu Energy | Breezeberry | 18-pack 355mL</t>
        </is>
      </c>
      <c r="C206" s="15" t="inlineStr">
        <is>
          <t>4) Caffeine &amp; energy beverage</t>
        </is>
      </c>
      <c r="D206" s="17">
        <f>'M4 - Caffeine &amp; Energy'!F206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Energy'!AM206</f>
        <v/>
      </c>
      <c r="H206" s="18">
        <f>'M4 - Caffeine &amp; Energy'!N206</f>
        <v/>
      </c>
      <c r="I206" s="15">
        <f>'M4 - Caffeine &amp; Energy'!AJ206</f>
        <v/>
      </c>
      <c r="J206" s="15" t="inlineStr">
        <is>
          <t>Capture live promo to assess.</t>
        </is>
      </c>
    </row>
    <row r="207" ht="28" customHeight="1">
      <c r="A207" s="15" t="inlineStr">
        <is>
          <t>Alani Nu</t>
        </is>
      </c>
      <c r="B207" s="15" t="inlineStr">
        <is>
          <t>Alani Nu Energy | Breezeberry | 24-pack 355mL</t>
        </is>
      </c>
      <c r="C207" s="15" t="inlineStr">
        <is>
          <t>4) Caffeine &amp; energy beverage</t>
        </is>
      </c>
      <c r="D207" s="17">
        <f>'M4 - Caffeine &amp; Energy'!F207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Energy'!AM207</f>
        <v/>
      </c>
      <c r="H207" s="18">
        <f>'M4 - Caffeine &amp; Energy'!N207</f>
        <v/>
      </c>
      <c r="I207" s="15">
        <f>'M4 - Caffeine &amp; Energy'!AJ207</f>
        <v/>
      </c>
      <c r="J207" s="15" t="inlineStr">
        <is>
          <t>Capture live promo to assess.</t>
        </is>
      </c>
    </row>
    <row r="208" ht="28" customHeight="1">
      <c r="A208" s="15" t="inlineStr">
        <is>
          <t>Alani Nu</t>
        </is>
      </c>
      <c r="B208" s="15" t="inlineStr">
        <is>
          <t>Alani Nu Energy | Watermelon Wave | single 355mL</t>
        </is>
      </c>
      <c r="C208" s="15" t="inlineStr">
        <is>
          <t>4) Caffeine &amp; energy beverage</t>
        </is>
      </c>
      <c r="D208" s="17">
        <f>'M4 - Caffeine &amp; Energy'!F208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Energy'!AM208</f>
        <v/>
      </c>
      <c r="H208" s="18">
        <f>'M4 - Caffeine &amp; Energy'!N208</f>
        <v/>
      </c>
      <c r="I208" s="15">
        <f>'M4 - Caffeine &amp; Energy'!AJ208</f>
        <v/>
      </c>
      <c r="J208" s="15" t="inlineStr">
        <is>
          <t>Capture live promo to assess.</t>
        </is>
      </c>
    </row>
    <row r="209" ht="28" customHeight="1">
      <c r="A209" s="15" t="inlineStr">
        <is>
          <t>Alani Nu</t>
        </is>
      </c>
      <c r="B209" s="15" t="inlineStr">
        <is>
          <t>Alani Nu Energy | Watermelon Wave | 8-pack 355mL</t>
        </is>
      </c>
      <c r="C209" s="15" t="inlineStr">
        <is>
          <t>4) Caffeine &amp; energy beverage</t>
        </is>
      </c>
      <c r="D209" s="17">
        <f>'M4 - Caffeine &amp; Energy'!F209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Energy'!AM209</f>
        <v/>
      </c>
      <c r="H209" s="18">
        <f>'M4 - Caffeine &amp; Energy'!N209</f>
        <v/>
      </c>
      <c r="I209" s="15">
        <f>'M4 - Caffeine &amp; Energy'!AJ209</f>
        <v/>
      </c>
      <c r="J209" s="15" t="inlineStr">
        <is>
          <t>Capture live promo to assess.</t>
        </is>
      </c>
    </row>
    <row r="210" ht="28" customHeight="1">
      <c r="A210" s="15" t="inlineStr">
        <is>
          <t>Alani Nu</t>
        </is>
      </c>
      <c r="B210" s="15" t="inlineStr">
        <is>
          <t>Alani Nu Energy | Watermelon Wave | 12-pack 355mL</t>
        </is>
      </c>
      <c r="C210" s="15" t="inlineStr">
        <is>
          <t>4) Caffeine &amp; energy beverage</t>
        </is>
      </c>
      <c r="D210" s="17">
        <f>'M4 - Caffeine &amp; Energy'!F210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Energy'!AM210</f>
        <v/>
      </c>
      <c r="H210" s="18">
        <f>'M4 - Caffeine &amp; Energy'!N210</f>
        <v/>
      </c>
      <c r="I210" s="15">
        <f>'M4 - Caffeine &amp; Energy'!AJ210</f>
        <v/>
      </c>
      <c r="J210" s="15" t="inlineStr">
        <is>
          <t>Capture live promo to assess.</t>
        </is>
      </c>
    </row>
    <row r="211" ht="28" customHeight="1">
      <c r="A211" s="15" t="inlineStr">
        <is>
          <t>Alani Nu</t>
        </is>
      </c>
      <c r="B211" s="15" t="inlineStr">
        <is>
          <t>Alani Nu Energy | Watermelon Wave | 15-pack 355mL</t>
        </is>
      </c>
      <c r="C211" s="15" t="inlineStr">
        <is>
          <t>4) Caffeine &amp; energy beverage</t>
        </is>
      </c>
      <c r="D211" s="17">
        <f>'M4 - Caffeine &amp; Energy'!F211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Energy'!AM211</f>
        <v/>
      </c>
      <c r="H211" s="18">
        <f>'M4 - Caffeine &amp; Energy'!N211</f>
        <v/>
      </c>
      <c r="I211" s="15">
        <f>'M4 - Caffeine &amp; Energy'!AJ211</f>
        <v/>
      </c>
      <c r="J211" s="15" t="inlineStr">
        <is>
          <t>Capture live promo to assess.</t>
        </is>
      </c>
    </row>
    <row r="212" ht="28" customHeight="1">
      <c r="A212" s="15" t="inlineStr">
        <is>
          <t>Alani Nu</t>
        </is>
      </c>
      <c r="B212" s="15" t="inlineStr">
        <is>
          <t>Alani Nu Energy | Watermelon Wave | 18-pack 355mL</t>
        </is>
      </c>
      <c r="C212" s="15" t="inlineStr">
        <is>
          <t>4) Caffeine &amp; energy beverage</t>
        </is>
      </c>
      <c r="D212" s="17">
        <f>'M4 - Caffeine &amp; Energy'!F212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Energy'!AM212</f>
        <v/>
      </c>
      <c r="H212" s="18">
        <f>'M4 - Caffeine &amp; Energy'!N212</f>
        <v/>
      </c>
      <c r="I212" s="15">
        <f>'M4 - Caffeine &amp; Energy'!AJ212</f>
        <v/>
      </c>
      <c r="J212" s="15" t="inlineStr">
        <is>
          <t>Capture live promo to assess.</t>
        </is>
      </c>
    </row>
    <row r="213" ht="28" customHeight="1">
      <c r="A213" s="15" t="inlineStr">
        <is>
          <t>Alani Nu</t>
        </is>
      </c>
      <c r="B213" s="15" t="inlineStr">
        <is>
          <t>Alani Nu Energy | Watermelon Wave | 24-pack 355mL</t>
        </is>
      </c>
      <c r="C213" s="15" t="inlineStr">
        <is>
          <t>4) Caffeine &amp; energy beverage</t>
        </is>
      </c>
      <c r="D213" s="17">
        <f>'M4 - Caffeine &amp; Energy'!F213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Energy'!AM213</f>
        <v/>
      </c>
      <c r="H213" s="18">
        <f>'M4 - Caffeine &amp; Energy'!N213</f>
        <v/>
      </c>
      <c r="I213" s="15">
        <f>'M4 - Caffeine &amp; Energy'!AJ213</f>
        <v/>
      </c>
      <c r="J213" s="15" t="inlineStr">
        <is>
          <t>Capture live promo to assess.</t>
        </is>
      </c>
    </row>
    <row r="214" ht="28" customHeight="1">
      <c r="A214" s="15" t="inlineStr">
        <is>
          <t>Bang</t>
        </is>
      </c>
      <c r="B214" s="15" t="inlineStr">
        <is>
          <t>Bang Energy | Rainbow Unicorn | single 473mL</t>
        </is>
      </c>
      <c r="C214" s="15" t="inlineStr">
        <is>
          <t>4) Caffeine &amp; energy beverage</t>
        </is>
      </c>
      <c r="D214" s="17">
        <f>'M4 - Caffeine &amp; Energy'!F214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Energy'!AM214</f>
        <v/>
      </c>
      <c r="H214" s="18">
        <f>'M4 - Caffeine &amp; Energy'!N214</f>
        <v/>
      </c>
      <c r="I214" s="15">
        <f>'M4 - Caffeine &amp; Energy'!AJ214</f>
        <v/>
      </c>
      <c r="J214" s="15" t="inlineStr">
        <is>
          <t>Capture live promo to assess.</t>
        </is>
      </c>
    </row>
    <row r="215" ht="28" customHeight="1">
      <c r="A215" s="15" t="inlineStr">
        <is>
          <t>Bang</t>
        </is>
      </c>
      <c r="B215" s="15" t="inlineStr">
        <is>
          <t>Bang Energy | Rainbow Unicorn | 8-pack 473mL</t>
        </is>
      </c>
      <c r="C215" s="15" t="inlineStr">
        <is>
          <t>4) Caffeine &amp; energy beverage</t>
        </is>
      </c>
      <c r="D215" s="17">
        <f>'M4 - Caffeine &amp; Energy'!F215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Energy'!AM215</f>
        <v/>
      </c>
      <c r="H215" s="18">
        <f>'M4 - Caffeine &amp; Energy'!N215</f>
        <v/>
      </c>
      <c r="I215" s="15">
        <f>'M4 - Caffeine &amp; Energy'!AJ215</f>
        <v/>
      </c>
      <c r="J215" s="15" t="inlineStr">
        <is>
          <t>Capture live promo to assess.</t>
        </is>
      </c>
    </row>
    <row r="216" ht="28" customHeight="1">
      <c r="A216" s="15" t="inlineStr">
        <is>
          <t>Bang</t>
        </is>
      </c>
      <c r="B216" s="15" t="inlineStr">
        <is>
          <t>Bang Energy | Rainbow Unicorn | 12-pack 473mL</t>
        </is>
      </c>
      <c r="C216" s="15" t="inlineStr">
        <is>
          <t>4) Caffeine &amp; energy beverage</t>
        </is>
      </c>
      <c r="D216" s="17">
        <f>'M4 - Caffeine &amp; Energy'!F216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Energy'!AM216</f>
        <v/>
      </c>
      <c r="H216" s="18">
        <f>'M4 - Caffeine &amp; Energy'!N216</f>
        <v/>
      </c>
      <c r="I216" s="15">
        <f>'M4 - Caffeine &amp; Energy'!AJ216</f>
        <v/>
      </c>
      <c r="J216" s="15" t="inlineStr">
        <is>
          <t>Capture live promo to assess.</t>
        </is>
      </c>
    </row>
    <row r="217" ht="28" customHeight="1">
      <c r="A217" s="15" t="inlineStr">
        <is>
          <t>Bang</t>
        </is>
      </c>
      <c r="B217" s="15" t="inlineStr">
        <is>
          <t>Bang Energy | Rainbow Unicorn | 18-pack 473mL</t>
        </is>
      </c>
      <c r="C217" s="15" t="inlineStr">
        <is>
          <t>4) Caffeine &amp; energy beverage</t>
        </is>
      </c>
      <c r="D217" s="17">
        <f>'M4 - Caffeine &amp; Energy'!F217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Energy'!AM217</f>
        <v/>
      </c>
      <c r="H217" s="18">
        <f>'M4 - Caffeine &amp; Energy'!N217</f>
        <v/>
      </c>
      <c r="I217" s="15">
        <f>'M4 - Caffeine &amp; Energy'!AJ217</f>
        <v/>
      </c>
      <c r="J217" s="15" t="inlineStr">
        <is>
          <t>Capture live promo to assess.</t>
        </is>
      </c>
    </row>
    <row r="218" ht="28" customHeight="1">
      <c r="A218" s="15" t="inlineStr">
        <is>
          <t>Bang</t>
        </is>
      </c>
      <c r="B218" s="15" t="inlineStr">
        <is>
          <t>Bang Energy | Rainbow Unicorn | 24-pack 473mL</t>
        </is>
      </c>
      <c r="C218" s="15" t="inlineStr">
        <is>
          <t>4) Caffeine &amp; energy beverage</t>
        </is>
      </c>
      <c r="D218" s="17">
        <f>'M4 - Caffeine &amp; Energy'!F218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Energy'!AM218</f>
        <v/>
      </c>
      <c r="H218" s="18">
        <f>'M4 - Caffeine &amp; Energy'!N218</f>
        <v/>
      </c>
      <c r="I218" s="15">
        <f>'M4 - Caffeine &amp; Energy'!AJ218</f>
        <v/>
      </c>
      <c r="J218" s="15" t="inlineStr">
        <is>
          <t>Capture live promo to assess.</t>
        </is>
      </c>
    </row>
    <row r="219" ht="28" customHeight="1">
      <c r="A219" s="15" t="inlineStr">
        <is>
          <t>Bang</t>
        </is>
      </c>
      <c r="B219" s="15" t="inlineStr">
        <is>
          <t>Bang Energy | Star Blast | single 473mL</t>
        </is>
      </c>
      <c r="C219" s="15" t="inlineStr">
        <is>
          <t>4) Caffeine &amp; energy beverage</t>
        </is>
      </c>
      <c r="D219" s="17">
        <f>'M4 - Caffeine &amp; Energy'!F219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Energy'!AM219</f>
        <v/>
      </c>
      <c r="H219" s="18">
        <f>'M4 - Caffeine &amp; Energy'!N219</f>
        <v/>
      </c>
      <c r="I219" s="15">
        <f>'M4 - Caffeine &amp; Energy'!AJ219</f>
        <v/>
      </c>
      <c r="J219" s="15" t="inlineStr">
        <is>
          <t>Capture live promo to assess.</t>
        </is>
      </c>
    </row>
    <row r="220" ht="28" customHeight="1">
      <c r="A220" s="15" t="inlineStr">
        <is>
          <t>Bang</t>
        </is>
      </c>
      <c r="B220" s="15" t="inlineStr">
        <is>
          <t>Bang Energy | Star Blast | 8-pack 473mL</t>
        </is>
      </c>
      <c r="C220" s="15" t="inlineStr">
        <is>
          <t>4) Caffeine &amp; energy beverage</t>
        </is>
      </c>
      <c r="D220" s="17">
        <f>'M4 - Caffeine &amp; Energy'!F220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Energy'!AM220</f>
        <v/>
      </c>
      <c r="H220" s="18">
        <f>'M4 - Caffeine &amp; Energy'!N220</f>
        <v/>
      </c>
      <c r="I220" s="15">
        <f>'M4 - Caffeine &amp; Energy'!AJ220</f>
        <v/>
      </c>
      <c r="J220" s="15" t="inlineStr">
        <is>
          <t>Capture live promo to assess.</t>
        </is>
      </c>
    </row>
    <row r="221" ht="28" customHeight="1">
      <c r="A221" s="15" t="inlineStr">
        <is>
          <t>Bang</t>
        </is>
      </c>
      <c r="B221" s="15" t="inlineStr">
        <is>
          <t>Bang Energy | Star Blast | 12-pack 473mL</t>
        </is>
      </c>
      <c r="C221" s="15" t="inlineStr">
        <is>
          <t>4) Caffeine &amp; energy beverage</t>
        </is>
      </c>
      <c r="D221" s="17">
        <f>'M4 - Caffeine &amp; Energy'!F221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Energy'!AM221</f>
        <v/>
      </c>
      <c r="H221" s="18">
        <f>'M4 - Caffeine &amp; Energy'!N221</f>
        <v/>
      </c>
      <c r="I221" s="15">
        <f>'M4 - Caffeine &amp; Energy'!AJ221</f>
        <v/>
      </c>
      <c r="J221" s="15" t="inlineStr">
        <is>
          <t>Capture live promo to assess.</t>
        </is>
      </c>
    </row>
    <row r="222" ht="28" customHeight="1">
      <c r="A222" s="15" t="inlineStr">
        <is>
          <t>Bang</t>
        </is>
      </c>
      <c r="B222" s="15" t="inlineStr">
        <is>
          <t>Bang Energy | Star Blast | 18-pack 473mL</t>
        </is>
      </c>
      <c r="C222" s="15" t="inlineStr">
        <is>
          <t>4) Caffeine &amp; energy beverage</t>
        </is>
      </c>
      <c r="D222" s="17">
        <f>'M4 - Caffeine &amp; Energy'!F222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Energy'!AM222</f>
        <v/>
      </c>
      <c r="H222" s="18">
        <f>'M4 - Caffeine &amp; Energy'!N222</f>
        <v/>
      </c>
      <c r="I222" s="15">
        <f>'M4 - Caffeine &amp; Energy'!AJ222</f>
        <v/>
      </c>
      <c r="J222" s="15" t="inlineStr">
        <is>
          <t>Capture live promo to assess.</t>
        </is>
      </c>
    </row>
    <row r="223" ht="28" customHeight="1">
      <c r="A223" s="15" t="inlineStr">
        <is>
          <t>Bang</t>
        </is>
      </c>
      <c r="B223" s="15" t="inlineStr">
        <is>
          <t>Bang Energy | Star Blast | 24-pack 473mL</t>
        </is>
      </c>
      <c r="C223" s="15" t="inlineStr">
        <is>
          <t>4) Caffeine &amp; energy beverage</t>
        </is>
      </c>
      <c r="D223" s="17">
        <f>'M4 - Caffeine &amp; Energy'!F223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Energy'!AM223</f>
        <v/>
      </c>
      <c r="H223" s="18">
        <f>'M4 - Caffeine &amp; Energy'!N223</f>
        <v/>
      </c>
      <c r="I223" s="15">
        <f>'M4 - Caffeine &amp; Energy'!AJ223</f>
        <v/>
      </c>
      <c r="J223" s="15" t="inlineStr">
        <is>
          <t>Capture live promo to assess.</t>
        </is>
      </c>
    </row>
    <row r="224" ht="28" customHeight="1">
      <c r="A224" s="15" t="inlineStr">
        <is>
          <t>Bang</t>
        </is>
      </c>
      <c r="B224" s="15" t="inlineStr">
        <is>
          <t>Bang Energy | Cotton Candy | single 473mL</t>
        </is>
      </c>
      <c r="C224" s="15" t="inlineStr">
        <is>
          <t>4) Caffeine &amp; energy beverage</t>
        </is>
      </c>
      <c r="D224" s="17">
        <f>'M4 - Caffeine &amp; Energy'!F224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Energy'!AM224</f>
        <v/>
      </c>
      <c r="H224" s="18">
        <f>'M4 - Caffeine &amp; Energy'!N224</f>
        <v/>
      </c>
      <c r="I224" s="15">
        <f>'M4 - Caffeine &amp; Energy'!AJ224</f>
        <v/>
      </c>
      <c r="J224" s="15" t="inlineStr">
        <is>
          <t>Capture live promo to assess.</t>
        </is>
      </c>
    </row>
    <row r="225" ht="28" customHeight="1">
      <c r="A225" s="15" t="inlineStr">
        <is>
          <t>Bang</t>
        </is>
      </c>
      <c r="B225" s="15" t="inlineStr">
        <is>
          <t>Bang Energy | Cotton Candy | 8-pack 473mL</t>
        </is>
      </c>
      <c r="C225" s="15" t="inlineStr">
        <is>
          <t>4) Caffeine &amp; energy beverage</t>
        </is>
      </c>
      <c r="D225" s="17">
        <f>'M4 - Caffeine &amp; Energy'!F225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Energy'!AM225</f>
        <v/>
      </c>
      <c r="H225" s="18">
        <f>'M4 - Caffeine &amp; Energy'!N225</f>
        <v/>
      </c>
      <c r="I225" s="15">
        <f>'M4 - Caffeine &amp; Energy'!AJ225</f>
        <v/>
      </c>
      <c r="J225" s="15" t="inlineStr">
        <is>
          <t>Capture live promo to assess.</t>
        </is>
      </c>
    </row>
    <row r="226" ht="28" customHeight="1">
      <c r="A226" s="15" t="inlineStr">
        <is>
          <t>Bang</t>
        </is>
      </c>
      <c r="B226" s="15" t="inlineStr">
        <is>
          <t>Bang Energy | Cotton Candy | 12-pack 473mL</t>
        </is>
      </c>
      <c r="C226" s="15" t="inlineStr">
        <is>
          <t>4) Caffeine &amp; energy beverage</t>
        </is>
      </c>
      <c r="D226" s="17">
        <f>'M4 - Caffeine &amp; Energy'!F226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Energy'!AM226</f>
        <v/>
      </c>
      <c r="H226" s="18">
        <f>'M4 - Caffeine &amp; Energy'!N226</f>
        <v/>
      </c>
      <c r="I226" s="15">
        <f>'M4 - Caffeine &amp; Energy'!AJ226</f>
        <v/>
      </c>
      <c r="J226" s="15" t="inlineStr">
        <is>
          <t>Capture live promo to assess.</t>
        </is>
      </c>
    </row>
    <row r="227" ht="28" customHeight="1">
      <c r="A227" s="15" t="inlineStr">
        <is>
          <t>Bang</t>
        </is>
      </c>
      <c r="B227" s="15" t="inlineStr">
        <is>
          <t>Bang Energy | Cotton Candy | 18-pack 473mL</t>
        </is>
      </c>
      <c r="C227" s="15" t="inlineStr">
        <is>
          <t>4) Caffeine &amp; energy beverage</t>
        </is>
      </c>
      <c r="D227" s="17">
        <f>'M4 - Caffeine &amp; Energy'!F227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Energy'!AM227</f>
        <v/>
      </c>
      <c r="H227" s="18">
        <f>'M4 - Caffeine &amp; Energy'!N227</f>
        <v/>
      </c>
      <c r="I227" s="15">
        <f>'M4 - Caffeine &amp; Energy'!AJ227</f>
        <v/>
      </c>
      <c r="J227" s="15" t="inlineStr">
        <is>
          <t>Capture live promo to assess.</t>
        </is>
      </c>
    </row>
    <row r="228" ht="28" customHeight="1">
      <c r="A228" s="15" t="inlineStr">
        <is>
          <t>Bang</t>
        </is>
      </c>
      <c r="B228" s="15" t="inlineStr">
        <is>
          <t>Bang Energy | Cotton Candy | 24-pack 473mL</t>
        </is>
      </c>
      <c r="C228" s="15" t="inlineStr">
        <is>
          <t>4) Caffeine &amp; energy beverage</t>
        </is>
      </c>
      <c r="D228" s="17">
        <f>'M4 - Caffeine &amp; Energy'!F228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Energy'!AM228</f>
        <v/>
      </c>
      <c r="H228" s="18">
        <f>'M4 - Caffeine &amp; Energy'!N228</f>
        <v/>
      </c>
      <c r="I228" s="15">
        <f>'M4 - Caffeine &amp; Energy'!AJ228</f>
        <v/>
      </c>
      <c r="J228" s="15" t="inlineStr">
        <is>
          <t>Capture live promo to assess.</t>
        </is>
      </c>
    </row>
    <row r="229" ht="28" customHeight="1">
      <c r="A229" s="15" t="inlineStr">
        <is>
          <t>Bang</t>
        </is>
      </c>
      <c r="B229" s="15" t="inlineStr">
        <is>
          <t>Bang Energy | Blue Razz | single 473mL</t>
        </is>
      </c>
      <c r="C229" s="15" t="inlineStr">
        <is>
          <t>4) Caffeine &amp; energy beverage</t>
        </is>
      </c>
      <c r="D229" s="17">
        <f>'M4 - Caffeine &amp; Energy'!F229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Energy'!AM229</f>
        <v/>
      </c>
      <c r="H229" s="18">
        <f>'M4 - Caffeine &amp; Energy'!N229</f>
        <v/>
      </c>
      <c r="I229" s="15">
        <f>'M4 - Caffeine &amp; Energy'!AJ229</f>
        <v/>
      </c>
      <c r="J229" s="15" t="inlineStr">
        <is>
          <t>Capture live promo to assess.</t>
        </is>
      </c>
    </row>
    <row r="230" ht="28" customHeight="1">
      <c r="A230" s="15" t="inlineStr">
        <is>
          <t>Bang</t>
        </is>
      </c>
      <c r="B230" s="15" t="inlineStr">
        <is>
          <t>Bang Energy | Blue Razz | 8-pack 473mL</t>
        </is>
      </c>
      <c r="C230" s="15" t="inlineStr">
        <is>
          <t>4) Caffeine &amp; energy beverage</t>
        </is>
      </c>
      <c r="D230" s="17">
        <f>'M4 - Caffeine &amp; Energy'!F230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Energy'!AM230</f>
        <v/>
      </c>
      <c r="H230" s="18">
        <f>'M4 - Caffeine &amp; Energy'!N230</f>
        <v/>
      </c>
      <c r="I230" s="15">
        <f>'M4 - Caffeine &amp; Energy'!AJ230</f>
        <v/>
      </c>
      <c r="J230" s="15" t="inlineStr">
        <is>
          <t>Capture live promo to assess.</t>
        </is>
      </c>
    </row>
    <row r="231" ht="28" customHeight="1">
      <c r="A231" s="15" t="inlineStr">
        <is>
          <t>Bang</t>
        </is>
      </c>
      <c r="B231" s="15" t="inlineStr">
        <is>
          <t>Bang Energy | Blue Razz | 12-pack 473mL</t>
        </is>
      </c>
      <c r="C231" s="15" t="inlineStr">
        <is>
          <t>4) Caffeine &amp; energy beverage</t>
        </is>
      </c>
      <c r="D231" s="17">
        <f>'M4 - Caffeine &amp; Energy'!F231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Energy'!AM231</f>
        <v/>
      </c>
      <c r="H231" s="18">
        <f>'M4 - Caffeine &amp; Energy'!N231</f>
        <v/>
      </c>
      <c r="I231" s="15">
        <f>'M4 - Caffeine &amp; Energy'!AJ231</f>
        <v/>
      </c>
      <c r="J231" s="15" t="inlineStr">
        <is>
          <t>Capture live promo to assess.</t>
        </is>
      </c>
    </row>
    <row r="232" ht="28" customHeight="1">
      <c r="A232" s="15" t="inlineStr">
        <is>
          <t>Bang</t>
        </is>
      </c>
      <c r="B232" s="15" t="inlineStr">
        <is>
          <t>Bang Energy | Blue Razz | 18-pack 473mL</t>
        </is>
      </c>
      <c r="C232" s="15" t="inlineStr">
        <is>
          <t>4) Caffeine &amp; energy beverage</t>
        </is>
      </c>
      <c r="D232" s="17">
        <f>'M4 - Caffeine &amp; Energy'!F232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Energy'!AM232</f>
        <v/>
      </c>
      <c r="H232" s="18">
        <f>'M4 - Caffeine &amp; Energy'!N232</f>
        <v/>
      </c>
      <c r="I232" s="15">
        <f>'M4 - Caffeine &amp; Energy'!AJ232</f>
        <v/>
      </c>
      <c r="J232" s="15" t="inlineStr">
        <is>
          <t>Capture live promo to assess.</t>
        </is>
      </c>
    </row>
    <row r="233" ht="28" customHeight="1">
      <c r="A233" s="15" t="inlineStr">
        <is>
          <t>Bang</t>
        </is>
      </c>
      <c r="B233" s="15" t="inlineStr">
        <is>
          <t>Bang Energy | Blue Razz | 24-pack 473mL</t>
        </is>
      </c>
      <c r="C233" s="15" t="inlineStr">
        <is>
          <t>4) Caffeine &amp; energy beverage</t>
        </is>
      </c>
      <c r="D233" s="17">
        <f>'M4 - Caffeine &amp; Energy'!F233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Energy'!AM233</f>
        <v/>
      </c>
      <c r="H233" s="18">
        <f>'M4 - Caffeine &amp; Energy'!N233</f>
        <v/>
      </c>
      <c r="I233" s="15">
        <f>'M4 - Caffeine &amp; Energy'!AJ233</f>
        <v/>
      </c>
      <c r="J233" s="15" t="inlineStr">
        <is>
          <t>Capture live promo to assess.</t>
        </is>
      </c>
    </row>
    <row r="234" ht="28" customHeight="1">
      <c r="A234" s="15" t="inlineStr">
        <is>
          <t>Bang</t>
        </is>
      </c>
      <c r="B234" s="15" t="inlineStr">
        <is>
          <t>Bang Energy | Peach Mango | single 473mL</t>
        </is>
      </c>
      <c r="C234" s="15" t="inlineStr">
        <is>
          <t>4) Caffeine &amp; energy beverage</t>
        </is>
      </c>
      <c r="D234" s="17">
        <f>'M4 - Caffeine &amp; Energy'!F234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Energy'!AM234</f>
        <v/>
      </c>
      <c r="H234" s="18">
        <f>'M4 - Caffeine &amp; Energy'!N234</f>
        <v/>
      </c>
      <c r="I234" s="15">
        <f>'M4 - Caffeine &amp; Energy'!AJ234</f>
        <v/>
      </c>
      <c r="J234" s="15" t="inlineStr">
        <is>
          <t>Capture live promo to assess.</t>
        </is>
      </c>
    </row>
    <row r="235" ht="28" customHeight="1">
      <c r="A235" s="15" t="inlineStr">
        <is>
          <t>Bang</t>
        </is>
      </c>
      <c r="B235" s="15" t="inlineStr">
        <is>
          <t>Bang Energy | Peach Mango | 8-pack 473mL</t>
        </is>
      </c>
      <c r="C235" s="15" t="inlineStr">
        <is>
          <t>4) Caffeine &amp; energy beverage</t>
        </is>
      </c>
      <c r="D235" s="17">
        <f>'M4 - Caffeine &amp; Energy'!F235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Energy'!AM235</f>
        <v/>
      </c>
      <c r="H235" s="18">
        <f>'M4 - Caffeine &amp; Energy'!N235</f>
        <v/>
      </c>
      <c r="I235" s="15">
        <f>'M4 - Caffeine &amp; Energy'!AJ235</f>
        <v/>
      </c>
      <c r="J235" s="15" t="inlineStr">
        <is>
          <t>Capture live promo to assess.</t>
        </is>
      </c>
    </row>
    <row r="236" ht="28" customHeight="1">
      <c r="A236" s="15" t="inlineStr">
        <is>
          <t>Bang</t>
        </is>
      </c>
      <c r="B236" s="15" t="inlineStr">
        <is>
          <t>Bang Energy | Peach Mango | 12-pack 473mL</t>
        </is>
      </c>
      <c r="C236" s="15" t="inlineStr">
        <is>
          <t>4) Caffeine &amp; energy beverage</t>
        </is>
      </c>
      <c r="D236" s="17">
        <f>'M4 - Caffeine &amp; Energy'!F236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Energy'!AM236</f>
        <v/>
      </c>
      <c r="H236" s="18">
        <f>'M4 - Caffeine &amp; Energy'!N236</f>
        <v/>
      </c>
      <c r="I236" s="15">
        <f>'M4 - Caffeine &amp; Energy'!AJ236</f>
        <v/>
      </c>
      <c r="J236" s="15" t="inlineStr">
        <is>
          <t>Capture live promo to assess.</t>
        </is>
      </c>
    </row>
    <row r="237" ht="28" customHeight="1">
      <c r="A237" s="15" t="inlineStr">
        <is>
          <t>Bang</t>
        </is>
      </c>
      <c r="B237" s="15" t="inlineStr">
        <is>
          <t>Bang Energy | Peach Mango | 18-pack 473mL</t>
        </is>
      </c>
      <c r="C237" s="15" t="inlineStr">
        <is>
          <t>4) Caffeine &amp; energy beverage</t>
        </is>
      </c>
      <c r="D237" s="17">
        <f>'M4 - Caffeine &amp; Energy'!F237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Energy'!AM237</f>
        <v/>
      </c>
      <c r="H237" s="18">
        <f>'M4 - Caffeine &amp; Energy'!N237</f>
        <v/>
      </c>
      <c r="I237" s="15">
        <f>'M4 - Caffeine &amp; Energy'!AJ237</f>
        <v/>
      </c>
      <c r="J237" s="15" t="inlineStr">
        <is>
          <t>Capture live promo to assess.</t>
        </is>
      </c>
    </row>
    <row r="238" ht="28" customHeight="1">
      <c r="A238" s="15" t="inlineStr">
        <is>
          <t>Bang</t>
        </is>
      </c>
      <c r="B238" s="15" t="inlineStr">
        <is>
          <t>Bang Energy | Peach Mango | 24-pack 473mL</t>
        </is>
      </c>
      <c r="C238" s="15" t="inlineStr">
        <is>
          <t>4) Caffeine &amp; energy beverage</t>
        </is>
      </c>
      <c r="D238" s="17">
        <f>'M4 - Caffeine &amp; Energy'!F238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Energy'!AM238</f>
        <v/>
      </c>
      <c r="H238" s="18">
        <f>'M4 - Caffeine &amp; Energy'!N238</f>
        <v/>
      </c>
      <c r="I238" s="15">
        <f>'M4 - Caffeine &amp; Energy'!AJ238</f>
        <v/>
      </c>
      <c r="J238" s="15" t="inlineStr">
        <is>
          <t>Capture live promo to assess.</t>
        </is>
      </c>
    </row>
    <row r="239" ht="28" customHeight="1">
      <c r="A239" s="15" t="inlineStr">
        <is>
          <t>Rockstar</t>
        </is>
      </c>
      <c r="B239" s="15" t="inlineStr">
        <is>
          <t>Rockstar Energy | Original | single 473mL</t>
        </is>
      </c>
      <c r="C239" s="15" t="inlineStr">
        <is>
          <t>4) Caffeine &amp; energy beverage</t>
        </is>
      </c>
      <c r="D239" s="17">
        <f>'M4 - Caffeine &amp; Energy'!F239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Energy'!AM239</f>
        <v/>
      </c>
      <c r="H239" s="18">
        <f>'M4 - Caffeine &amp; Energy'!N239</f>
        <v/>
      </c>
      <c r="I239" s="15">
        <f>'M4 - Caffeine &amp; Energy'!AJ239</f>
        <v/>
      </c>
      <c r="J239" s="15" t="inlineStr">
        <is>
          <t>Capture live promo to assess.</t>
        </is>
      </c>
    </row>
    <row r="240" ht="28" customHeight="1">
      <c r="A240" s="15" t="inlineStr">
        <is>
          <t>Rockstar</t>
        </is>
      </c>
      <c r="B240" s="15" t="inlineStr">
        <is>
          <t>Rockstar Energy | Original | 8-pack 473mL</t>
        </is>
      </c>
      <c r="C240" s="15" t="inlineStr">
        <is>
          <t>4) Caffeine &amp; energy beverage</t>
        </is>
      </c>
      <c r="D240" s="17">
        <f>'M4 - Caffeine &amp; Energy'!F240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Energy'!AM240</f>
        <v/>
      </c>
      <c r="H240" s="18">
        <f>'M4 - Caffeine &amp; Energy'!N240</f>
        <v/>
      </c>
      <c r="I240" s="15">
        <f>'M4 - Caffeine &amp; Energy'!AJ240</f>
        <v/>
      </c>
      <c r="J240" s="15" t="inlineStr">
        <is>
          <t>Capture live promo to assess.</t>
        </is>
      </c>
    </row>
    <row r="241" ht="28" customHeight="1">
      <c r="A241" s="15" t="inlineStr">
        <is>
          <t>Rockstar</t>
        </is>
      </c>
      <c r="B241" s="15" t="inlineStr">
        <is>
          <t>Rockstar Energy | Original | 12-pack 473mL</t>
        </is>
      </c>
      <c r="C241" s="15" t="inlineStr">
        <is>
          <t>4) Caffeine &amp; energy beverage</t>
        </is>
      </c>
      <c r="D241" s="17">
        <f>'M4 - Caffeine &amp; Energy'!F241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Energy'!AM241</f>
        <v/>
      </c>
      <c r="H241" s="18">
        <f>'M4 - Caffeine &amp; Energy'!N241</f>
        <v/>
      </c>
      <c r="I241" s="15">
        <f>'M4 - Caffeine &amp; Energy'!AJ241</f>
        <v/>
      </c>
      <c r="J241" s="15" t="inlineStr">
        <is>
          <t>Capture live promo to assess.</t>
        </is>
      </c>
    </row>
    <row r="242" ht="28" customHeight="1">
      <c r="A242" s="15" t="inlineStr">
        <is>
          <t>Rockstar</t>
        </is>
      </c>
      <c r="B242" s="15" t="inlineStr">
        <is>
          <t>Rockstar Energy | Original | 18-pack 473mL</t>
        </is>
      </c>
      <c r="C242" s="15" t="inlineStr">
        <is>
          <t>4) Caffeine &amp; energy beverage</t>
        </is>
      </c>
      <c r="D242" s="17">
        <f>'M4 - Caffeine &amp; Energy'!F242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Energy'!AM242</f>
        <v/>
      </c>
      <c r="H242" s="18">
        <f>'M4 - Caffeine &amp; Energy'!N242</f>
        <v/>
      </c>
      <c r="I242" s="15">
        <f>'M4 - Caffeine &amp; Energy'!AJ242</f>
        <v/>
      </c>
      <c r="J242" s="15" t="inlineStr">
        <is>
          <t>Capture live promo to assess.</t>
        </is>
      </c>
    </row>
    <row r="243" ht="28" customHeight="1">
      <c r="A243" s="15" t="inlineStr">
        <is>
          <t>Rockstar</t>
        </is>
      </c>
      <c r="B243" s="15" t="inlineStr">
        <is>
          <t>Rockstar Energy | Original | 24-pack 473mL</t>
        </is>
      </c>
      <c r="C243" s="15" t="inlineStr">
        <is>
          <t>4) Caffeine &amp; energy beverage</t>
        </is>
      </c>
      <c r="D243" s="17">
        <f>'M4 - Caffeine &amp; Energy'!F243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Energy'!AM243</f>
        <v/>
      </c>
      <c r="H243" s="18">
        <f>'M4 - Caffeine &amp; Energy'!N243</f>
        <v/>
      </c>
      <c r="I243" s="15">
        <f>'M4 - Caffeine &amp; Energy'!AJ243</f>
        <v/>
      </c>
      <c r="J243" s="15" t="inlineStr">
        <is>
          <t>Capture live promo to assess.</t>
        </is>
      </c>
    </row>
    <row r="244" ht="28" customHeight="1">
      <c r="A244" s="15" t="inlineStr">
        <is>
          <t>Rockstar</t>
        </is>
      </c>
      <c r="B244" s="15" t="inlineStr">
        <is>
          <t>Rockstar Energy | Sugar Free | single 473mL</t>
        </is>
      </c>
      <c r="C244" s="15" t="inlineStr">
        <is>
          <t>4) Caffeine &amp; energy beverage</t>
        </is>
      </c>
      <c r="D244" s="17">
        <f>'M4 - Caffeine &amp; Energy'!F244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Energy'!AM244</f>
        <v/>
      </c>
      <c r="H244" s="18">
        <f>'M4 - Caffeine &amp; Energy'!N244</f>
        <v/>
      </c>
      <c r="I244" s="15">
        <f>'M4 - Caffeine &amp; Energy'!AJ244</f>
        <v/>
      </c>
      <c r="J244" s="15" t="inlineStr">
        <is>
          <t>Capture live promo to assess.</t>
        </is>
      </c>
    </row>
    <row r="245" ht="28" customHeight="1">
      <c r="A245" s="15" t="inlineStr">
        <is>
          <t>Rockstar</t>
        </is>
      </c>
      <c r="B245" s="15" t="inlineStr">
        <is>
          <t>Rockstar Energy | Sugar Free | 8-pack 473mL</t>
        </is>
      </c>
      <c r="C245" s="15" t="inlineStr">
        <is>
          <t>4) Caffeine &amp; energy beverage</t>
        </is>
      </c>
      <c r="D245" s="17">
        <f>'M4 - Caffeine &amp; Energy'!F245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Energy'!AM245</f>
        <v/>
      </c>
      <c r="H245" s="18">
        <f>'M4 - Caffeine &amp; Energy'!N245</f>
        <v/>
      </c>
      <c r="I245" s="15">
        <f>'M4 - Caffeine &amp; Energy'!AJ245</f>
        <v/>
      </c>
      <c r="J245" s="15" t="inlineStr">
        <is>
          <t>Capture live promo to assess.</t>
        </is>
      </c>
    </row>
    <row r="246" ht="28" customHeight="1">
      <c r="A246" s="15" t="inlineStr">
        <is>
          <t>Rockstar</t>
        </is>
      </c>
      <c r="B246" s="15" t="inlineStr">
        <is>
          <t>Rockstar Energy | Sugar Free | 12-pack 473mL</t>
        </is>
      </c>
      <c r="C246" s="15" t="inlineStr">
        <is>
          <t>4) Caffeine &amp; energy beverage</t>
        </is>
      </c>
      <c r="D246" s="17">
        <f>'M4 - Caffeine &amp; Energy'!F246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Energy'!AM246</f>
        <v/>
      </c>
      <c r="H246" s="18">
        <f>'M4 - Caffeine &amp; Energy'!N246</f>
        <v/>
      </c>
      <c r="I246" s="15">
        <f>'M4 - Caffeine &amp; Energy'!AJ246</f>
        <v/>
      </c>
      <c r="J246" s="15" t="inlineStr">
        <is>
          <t>Capture live promo to assess.</t>
        </is>
      </c>
    </row>
    <row r="247" ht="28" customHeight="1">
      <c r="A247" s="15" t="inlineStr">
        <is>
          <t>Rockstar</t>
        </is>
      </c>
      <c r="B247" s="15" t="inlineStr">
        <is>
          <t>Rockstar Energy | Sugar Free | 18-pack 473mL</t>
        </is>
      </c>
      <c r="C247" s="15" t="inlineStr">
        <is>
          <t>4) Caffeine &amp; energy beverage</t>
        </is>
      </c>
      <c r="D247" s="17">
        <f>'M4 - Caffeine &amp; Energy'!F247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Energy'!AM247</f>
        <v/>
      </c>
      <c r="H247" s="18">
        <f>'M4 - Caffeine &amp; Energy'!N247</f>
        <v/>
      </c>
      <c r="I247" s="15">
        <f>'M4 - Caffeine &amp; Energy'!AJ247</f>
        <v/>
      </c>
      <c r="J247" s="15" t="inlineStr">
        <is>
          <t>Capture live promo to assess.</t>
        </is>
      </c>
    </row>
    <row r="248" ht="28" customHeight="1">
      <c r="A248" s="15" t="inlineStr">
        <is>
          <t>Rockstar</t>
        </is>
      </c>
      <c r="B248" s="15" t="inlineStr">
        <is>
          <t>Rockstar Energy | Sugar Free | 24-pack 473mL</t>
        </is>
      </c>
      <c r="C248" s="15" t="inlineStr">
        <is>
          <t>4) Caffeine &amp; energy beverage</t>
        </is>
      </c>
      <c r="D248" s="17">
        <f>'M4 - Caffeine &amp; Energy'!F248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Energy'!AM248</f>
        <v/>
      </c>
      <c r="H248" s="18">
        <f>'M4 - Caffeine &amp; Energy'!N248</f>
        <v/>
      </c>
      <c r="I248" s="15">
        <f>'M4 - Caffeine &amp; Energy'!AJ248</f>
        <v/>
      </c>
      <c r="J248" s="15" t="inlineStr">
        <is>
          <t>Capture live promo to assess.</t>
        </is>
      </c>
    </row>
    <row r="249" ht="28" customHeight="1">
      <c r="A249" s="15" t="inlineStr">
        <is>
          <t>Rockstar</t>
        </is>
      </c>
      <c r="B249" s="15" t="inlineStr">
        <is>
          <t>Rockstar Energy | Punched Fruit Punch | single 473mL</t>
        </is>
      </c>
      <c r="C249" s="15" t="inlineStr">
        <is>
          <t>4) Caffeine &amp; energy beverage</t>
        </is>
      </c>
      <c r="D249" s="17">
        <f>'M4 - Caffeine &amp; Energy'!F249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Energy'!AM249</f>
        <v/>
      </c>
      <c r="H249" s="18">
        <f>'M4 - Caffeine &amp; Energy'!N249</f>
        <v/>
      </c>
      <c r="I249" s="15">
        <f>'M4 - Caffeine &amp; Energy'!AJ249</f>
        <v/>
      </c>
      <c r="J249" s="15" t="inlineStr">
        <is>
          <t>Capture live promo to assess.</t>
        </is>
      </c>
    </row>
    <row r="250" ht="28" customHeight="1">
      <c r="A250" s="15" t="inlineStr">
        <is>
          <t>Rockstar</t>
        </is>
      </c>
      <c r="B250" s="15" t="inlineStr">
        <is>
          <t>Rockstar Energy | Punched Fruit Punch | 8-pack 473mL</t>
        </is>
      </c>
      <c r="C250" s="15" t="inlineStr">
        <is>
          <t>4) Caffeine &amp; energy beverage</t>
        </is>
      </c>
      <c r="D250" s="17">
        <f>'M4 - Caffeine &amp; Energy'!F250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Energy'!AM250</f>
        <v/>
      </c>
      <c r="H250" s="18">
        <f>'M4 - Caffeine &amp; Energy'!N250</f>
        <v/>
      </c>
      <c r="I250" s="15">
        <f>'M4 - Caffeine &amp; Energy'!AJ250</f>
        <v/>
      </c>
      <c r="J250" s="15" t="inlineStr">
        <is>
          <t>Capture live promo to assess.</t>
        </is>
      </c>
    </row>
    <row r="251" ht="28" customHeight="1">
      <c r="A251" s="15" t="inlineStr">
        <is>
          <t>Rockstar</t>
        </is>
      </c>
      <c r="B251" s="15" t="inlineStr">
        <is>
          <t>Rockstar Energy | Punched Fruit Punch | 12-pack 473mL</t>
        </is>
      </c>
      <c r="C251" s="15" t="inlineStr">
        <is>
          <t>4) Caffeine &amp; energy beverage</t>
        </is>
      </c>
      <c r="D251" s="17">
        <f>'M4 - Caffeine &amp; Energy'!F251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Energy'!AM251</f>
        <v/>
      </c>
      <c r="H251" s="18">
        <f>'M4 - Caffeine &amp; Energy'!N251</f>
        <v/>
      </c>
      <c r="I251" s="15">
        <f>'M4 - Caffeine &amp; Energy'!AJ251</f>
        <v/>
      </c>
      <c r="J251" s="15" t="inlineStr">
        <is>
          <t>Capture live promo to assess.</t>
        </is>
      </c>
    </row>
    <row r="252" ht="28" customHeight="1">
      <c r="A252" s="15" t="inlineStr">
        <is>
          <t>Rockstar</t>
        </is>
      </c>
      <c r="B252" s="15" t="inlineStr">
        <is>
          <t>Rockstar Energy | Punched Fruit Punch | 18-pack 473mL</t>
        </is>
      </c>
      <c r="C252" s="15" t="inlineStr">
        <is>
          <t>4) Caffeine &amp; energy beverage</t>
        </is>
      </c>
      <c r="D252" s="17">
        <f>'M4 - Caffeine &amp; Energy'!F252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Energy'!AM252</f>
        <v/>
      </c>
      <c r="H252" s="18">
        <f>'M4 - Caffeine &amp; Energy'!N252</f>
        <v/>
      </c>
      <c r="I252" s="15">
        <f>'M4 - Caffeine &amp; Energy'!AJ252</f>
        <v/>
      </c>
      <c r="J252" s="15" t="inlineStr">
        <is>
          <t>Capture live promo to assess.</t>
        </is>
      </c>
    </row>
    <row r="253" ht="28" customHeight="1">
      <c r="A253" s="15" t="inlineStr">
        <is>
          <t>Rockstar</t>
        </is>
      </c>
      <c r="B253" s="15" t="inlineStr">
        <is>
          <t>Rockstar Energy | Punched Fruit Punch | 24-pack 473mL</t>
        </is>
      </c>
      <c r="C253" s="15" t="inlineStr">
        <is>
          <t>4) Caffeine &amp; energy beverage</t>
        </is>
      </c>
      <c r="D253" s="17">
        <f>'M4 - Caffeine &amp; Energy'!F253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Energy'!AM253</f>
        <v/>
      </c>
      <c r="H253" s="18">
        <f>'M4 - Caffeine &amp; Energy'!N253</f>
        <v/>
      </c>
      <c r="I253" s="15">
        <f>'M4 - Caffeine &amp; Energy'!AJ253</f>
        <v/>
      </c>
      <c r="J253" s="15" t="inlineStr">
        <is>
          <t>Capture live promo to assess.</t>
        </is>
      </c>
    </row>
    <row r="254" ht="28" customHeight="1">
      <c r="A254" s="15" t="inlineStr">
        <is>
          <t>Rockstar</t>
        </is>
      </c>
      <c r="B254" s="15" t="inlineStr">
        <is>
          <t>Rockstar Energy | Pure Zero Silver Ice | single 473mL</t>
        </is>
      </c>
      <c r="C254" s="15" t="inlineStr">
        <is>
          <t>4) Caffeine &amp; energy beverage</t>
        </is>
      </c>
      <c r="D254" s="17">
        <f>'M4 - Caffeine &amp; Energy'!F254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Energy'!AM254</f>
        <v/>
      </c>
      <c r="H254" s="18">
        <f>'M4 - Caffeine &amp; Energy'!N254</f>
        <v/>
      </c>
      <c r="I254" s="15">
        <f>'M4 - Caffeine &amp; Energy'!AJ254</f>
        <v/>
      </c>
      <c r="J254" s="15" t="inlineStr">
        <is>
          <t>Capture live promo to assess.</t>
        </is>
      </c>
    </row>
    <row r="255" ht="28" customHeight="1">
      <c r="A255" s="15" t="inlineStr">
        <is>
          <t>Rockstar</t>
        </is>
      </c>
      <c r="B255" s="15" t="inlineStr">
        <is>
          <t>Rockstar Energy | Pure Zero Silver Ice | 8-pack 473mL</t>
        </is>
      </c>
      <c r="C255" s="15" t="inlineStr">
        <is>
          <t>4) Caffeine &amp; energy beverage</t>
        </is>
      </c>
      <c r="D255" s="17">
        <f>'M4 - Caffeine &amp; Energy'!F255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Energy'!AM255</f>
        <v/>
      </c>
      <c r="H255" s="18">
        <f>'M4 - Caffeine &amp; Energy'!N255</f>
        <v/>
      </c>
      <c r="I255" s="15">
        <f>'M4 - Caffeine &amp; Energy'!AJ255</f>
        <v/>
      </c>
      <c r="J255" s="15" t="inlineStr">
        <is>
          <t>Capture live promo to assess.</t>
        </is>
      </c>
    </row>
    <row r="256" ht="28" customHeight="1">
      <c r="A256" s="15" t="inlineStr">
        <is>
          <t>Rockstar</t>
        </is>
      </c>
      <c r="B256" s="15" t="inlineStr">
        <is>
          <t>Rockstar Energy | Pure Zero Silver Ice | 12-pack 473mL</t>
        </is>
      </c>
      <c r="C256" s="15" t="inlineStr">
        <is>
          <t>4) Caffeine &amp; energy beverage</t>
        </is>
      </c>
      <c r="D256" s="17">
        <f>'M4 - Caffeine &amp; Energy'!F256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Energy'!AM256</f>
        <v/>
      </c>
      <c r="H256" s="18">
        <f>'M4 - Caffeine &amp; Energy'!N256</f>
        <v/>
      </c>
      <c r="I256" s="15">
        <f>'M4 - Caffeine &amp; Energy'!AJ256</f>
        <v/>
      </c>
      <c r="J256" s="15" t="inlineStr">
        <is>
          <t>Capture live promo to assess.</t>
        </is>
      </c>
    </row>
    <row r="257" ht="28" customHeight="1">
      <c r="A257" s="15" t="inlineStr">
        <is>
          <t>Rockstar</t>
        </is>
      </c>
      <c r="B257" s="15" t="inlineStr">
        <is>
          <t>Rockstar Energy | Pure Zero Silver Ice | 18-pack 473mL</t>
        </is>
      </c>
      <c r="C257" s="15" t="inlineStr">
        <is>
          <t>4) Caffeine &amp; energy beverage</t>
        </is>
      </c>
      <c r="D257" s="17">
        <f>'M4 - Caffeine &amp; Energy'!F257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Energy'!AM257</f>
        <v/>
      </c>
      <c r="H257" s="18">
        <f>'M4 - Caffeine &amp; Energy'!N257</f>
        <v/>
      </c>
      <c r="I257" s="15">
        <f>'M4 - Caffeine &amp; Energy'!AJ257</f>
        <v/>
      </c>
      <c r="J257" s="15" t="inlineStr">
        <is>
          <t>Capture live promo to assess.</t>
        </is>
      </c>
    </row>
    <row r="258" ht="28" customHeight="1">
      <c r="A258" s="15" t="inlineStr">
        <is>
          <t>Rockstar</t>
        </is>
      </c>
      <c r="B258" s="15" t="inlineStr">
        <is>
          <t>Rockstar Energy | Pure Zero Silver Ice | 24-pack 473mL</t>
        </is>
      </c>
      <c r="C258" s="15" t="inlineStr">
        <is>
          <t>4) Caffeine &amp; energy beverage</t>
        </is>
      </c>
      <c r="D258" s="17">
        <f>'M4 - Caffeine &amp; Energy'!F258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Energy'!AM258</f>
        <v/>
      </c>
      <c r="H258" s="18">
        <f>'M4 - Caffeine &amp; Energy'!N258</f>
        <v/>
      </c>
      <c r="I258" s="15">
        <f>'M4 - Caffeine &amp; Energy'!AJ258</f>
        <v/>
      </c>
      <c r="J258" s="15" t="inlineStr">
        <is>
          <t>Capture live promo to assess.</t>
        </is>
      </c>
    </row>
    <row r="259" ht="28" customHeight="1">
      <c r="A259" s="15" t="inlineStr">
        <is>
          <t>GURU</t>
        </is>
      </c>
      <c r="B259" s="15" t="inlineStr">
        <is>
          <t>GURU Organic Energy | Original | single 355mL</t>
        </is>
      </c>
      <c r="C259" s="15" t="inlineStr">
        <is>
          <t>4) Caffeine &amp; energy beverage</t>
        </is>
      </c>
      <c r="D259" s="17">
        <f>'M4 - Caffeine &amp; Energy'!F259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Energy'!AM259</f>
        <v/>
      </c>
      <c r="H259" s="18">
        <f>'M4 - Caffeine &amp; Energy'!N259</f>
        <v/>
      </c>
      <c r="I259" s="15">
        <f>'M4 - Caffeine &amp; Energy'!AJ259</f>
        <v/>
      </c>
      <c r="J259" s="15" t="inlineStr">
        <is>
          <t>Capture live promo to assess.</t>
        </is>
      </c>
    </row>
    <row r="260" ht="28" customHeight="1">
      <c r="A260" s="15" t="inlineStr">
        <is>
          <t>GURU</t>
        </is>
      </c>
      <c r="B260" s="15" t="inlineStr">
        <is>
          <t>GURU Organic Energy | Original | 8-pack 355mL</t>
        </is>
      </c>
      <c r="C260" s="15" t="inlineStr">
        <is>
          <t>4) Caffeine &amp; energy beverage</t>
        </is>
      </c>
      <c r="D260" s="17">
        <f>'M4 - Caffeine &amp; Energy'!F260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Energy'!AM260</f>
        <v/>
      </c>
      <c r="H260" s="18">
        <f>'M4 - Caffeine &amp; Energy'!N260</f>
        <v/>
      </c>
      <c r="I260" s="15">
        <f>'M4 - Caffeine &amp; Energy'!AJ260</f>
        <v/>
      </c>
      <c r="J260" s="15" t="inlineStr">
        <is>
          <t>Capture live promo to assess.</t>
        </is>
      </c>
    </row>
    <row r="261" ht="28" customHeight="1">
      <c r="A261" s="15" t="inlineStr">
        <is>
          <t>GURU</t>
        </is>
      </c>
      <c r="B261" s="15" t="inlineStr">
        <is>
          <t>GURU Organic Energy | Original | 12-pack 355mL</t>
        </is>
      </c>
      <c r="C261" s="15" t="inlineStr">
        <is>
          <t>4) Caffeine &amp; energy beverage</t>
        </is>
      </c>
      <c r="D261" s="17">
        <f>'M4 - Caffeine &amp; Energy'!F261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Energy'!AM261</f>
        <v/>
      </c>
      <c r="H261" s="18">
        <f>'M4 - Caffeine &amp; Energy'!N261</f>
        <v/>
      </c>
      <c r="I261" s="15">
        <f>'M4 - Caffeine &amp; Energy'!AJ261</f>
        <v/>
      </c>
      <c r="J261" s="15" t="inlineStr">
        <is>
          <t>Capture live promo to assess.</t>
        </is>
      </c>
    </row>
    <row r="262" ht="28" customHeight="1">
      <c r="A262" s="15" t="inlineStr">
        <is>
          <t>GURU</t>
        </is>
      </c>
      <c r="B262" s="15" t="inlineStr">
        <is>
          <t>GURU Organic Energy | Original | 15-pack 355mL</t>
        </is>
      </c>
      <c r="C262" s="15" t="inlineStr">
        <is>
          <t>4) Caffeine &amp; energy beverage</t>
        </is>
      </c>
      <c r="D262" s="17">
        <f>'M4 - Caffeine &amp; Energy'!F262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Energy'!AM262</f>
        <v/>
      </c>
      <c r="H262" s="18">
        <f>'M4 - Caffeine &amp; Energy'!N262</f>
        <v/>
      </c>
      <c r="I262" s="15">
        <f>'M4 - Caffeine &amp; Energy'!AJ262</f>
        <v/>
      </c>
      <c r="J262" s="15" t="inlineStr">
        <is>
          <t>Capture live promo to assess.</t>
        </is>
      </c>
    </row>
    <row r="263" ht="28" customHeight="1">
      <c r="A263" s="15" t="inlineStr">
        <is>
          <t>GURU</t>
        </is>
      </c>
      <c r="B263" s="15" t="inlineStr">
        <is>
          <t>GURU Organic Energy | Original | 18-pack 355mL</t>
        </is>
      </c>
      <c r="C263" s="15" t="inlineStr">
        <is>
          <t>4) Caffeine &amp; energy beverage</t>
        </is>
      </c>
      <c r="D263" s="17">
        <f>'M4 - Caffeine &amp; Energy'!F263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Energy'!AM263</f>
        <v/>
      </c>
      <c r="H263" s="18">
        <f>'M4 - Caffeine &amp; Energy'!N263</f>
        <v/>
      </c>
      <c r="I263" s="15">
        <f>'M4 - Caffeine &amp; Energy'!AJ263</f>
        <v/>
      </c>
      <c r="J263" s="15" t="inlineStr">
        <is>
          <t>Capture live promo to assess.</t>
        </is>
      </c>
    </row>
    <row r="264" ht="28" customHeight="1">
      <c r="A264" s="15" t="inlineStr">
        <is>
          <t>GURU</t>
        </is>
      </c>
      <c r="B264" s="15" t="inlineStr">
        <is>
          <t>GURU Organic Energy | Original | 24-pack 355mL</t>
        </is>
      </c>
      <c r="C264" s="15" t="inlineStr">
        <is>
          <t>4) Caffeine &amp; energy beverage</t>
        </is>
      </c>
      <c r="D264" s="17">
        <f>'M4 - Caffeine &amp; Energy'!F264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Energy'!AM264</f>
        <v/>
      </c>
      <c r="H264" s="18">
        <f>'M4 - Caffeine &amp; Energy'!N264</f>
        <v/>
      </c>
      <c r="I264" s="15">
        <f>'M4 - Caffeine &amp; Energy'!AJ264</f>
        <v/>
      </c>
      <c r="J264" s="15" t="inlineStr">
        <is>
          <t>Capture live promo to assess.</t>
        </is>
      </c>
    </row>
    <row r="265" ht="28" customHeight="1">
      <c r="A265" s="15" t="inlineStr">
        <is>
          <t>GURU</t>
        </is>
      </c>
      <c r="B265" s="15" t="inlineStr">
        <is>
          <t>GURU Organic Energy | Lite | single 355mL</t>
        </is>
      </c>
      <c r="C265" s="15" t="inlineStr">
        <is>
          <t>4) Caffeine &amp; energy beverage</t>
        </is>
      </c>
      <c r="D265" s="17">
        <f>'M4 - Caffeine &amp; Energy'!F265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Energy'!AM265</f>
        <v/>
      </c>
      <c r="H265" s="18">
        <f>'M4 - Caffeine &amp; Energy'!N265</f>
        <v/>
      </c>
      <c r="I265" s="15">
        <f>'M4 - Caffeine &amp; Energy'!AJ265</f>
        <v/>
      </c>
      <c r="J265" s="15" t="inlineStr">
        <is>
          <t>Capture live promo to assess.</t>
        </is>
      </c>
    </row>
    <row r="266" ht="28" customHeight="1">
      <c r="A266" s="15" t="inlineStr">
        <is>
          <t>GURU</t>
        </is>
      </c>
      <c r="B266" s="15" t="inlineStr">
        <is>
          <t>GURU Organic Energy | Lite | 8-pack 355mL</t>
        </is>
      </c>
      <c r="C266" s="15" t="inlineStr">
        <is>
          <t>4) Caffeine &amp; energy beverage</t>
        </is>
      </c>
      <c r="D266" s="17">
        <f>'M4 - Caffeine &amp; Energy'!F266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Energy'!AM266</f>
        <v/>
      </c>
      <c r="H266" s="18">
        <f>'M4 - Caffeine &amp; Energy'!N266</f>
        <v/>
      </c>
      <c r="I266" s="15">
        <f>'M4 - Caffeine &amp; Energy'!AJ266</f>
        <v/>
      </c>
      <c r="J266" s="15" t="inlineStr">
        <is>
          <t>Capture live promo to assess.</t>
        </is>
      </c>
    </row>
    <row r="267" ht="28" customHeight="1">
      <c r="A267" s="15" t="inlineStr">
        <is>
          <t>GURU</t>
        </is>
      </c>
      <c r="B267" s="15" t="inlineStr">
        <is>
          <t>GURU Organic Energy | Lite | 12-pack 355mL</t>
        </is>
      </c>
      <c r="C267" s="15" t="inlineStr">
        <is>
          <t>4) Caffeine &amp; energy beverage</t>
        </is>
      </c>
      <c r="D267" s="17">
        <f>'M4 - Caffeine &amp; Energy'!F267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Energy'!AM267</f>
        <v/>
      </c>
      <c r="H267" s="18">
        <f>'M4 - Caffeine &amp; Energy'!N267</f>
        <v/>
      </c>
      <c r="I267" s="15">
        <f>'M4 - Caffeine &amp; Energy'!AJ267</f>
        <v/>
      </c>
      <c r="J267" s="15" t="inlineStr">
        <is>
          <t>Capture live promo to assess.</t>
        </is>
      </c>
    </row>
    <row r="268" ht="28" customHeight="1">
      <c r="A268" s="15" t="inlineStr">
        <is>
          <t>GURU</t>
        </is>
      </c>
      <c r="B268" s="15" t="inlineStr">
        <is>
          <t>GURU Organic Energy | Lite | 15-pack 355mL</t>
        </is>
      </c>
      <c r="C268" s="15" t="inlineStr">
        <is>
          <t>4) Caffeine &amp; energy beverage</t>
        </is>
      </c>
      <c r="D268" s="17">
        <f>'M4 - Caffeine &amp; Energy'!F268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Energy'!AM268</f>
        <v/>
      </c>
      <c r="H268" s="18">
        <f>'M4 - Caffeine &amp; Energy'!N268</f>
        <v/>
      </c>
      <c r="I268" s="15">
        <f>'M4 - Caffeine &amp; Energy'!AJ268</f>
        <v/>
      </c>
      <c r="J268" s="15" t="inlineStr">
        <is>
          <t>Capture live promo to assess.</t>
        </is>
      </c>
    </row>
    <row r="269" ht="28" customHeight="1">
      <c r="A269" s="15" t="inlineStr">
        <is>
          <t>GURU</t>
        </is>
      </c>
      <c r="B269" s="15" t="inlineStr">
        <is>
          <t>GURU Organic Energy | Lite | 18-pack 355mL</t>
        </is>
      </c>
      <c r="C269" s="15" t="inlineStr">
        <is>
          <t>4) Caffeine &amp; energy beverage</t>
        </is>
      </c>
      <c r="D269" s="17">
        <f>'M4 - Caffeine &amp; Energy'!F269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Energy'!AM269</f>
        <v/>
      </c>
      <c r="H269" s="18">
        <f>'M4 - Caffeine &amp; Energy'!N269</f>
        <v/>
      </c>
      <c r="I269" s="15">
        <f>'M4 - Caffeine &amp; Energy'!AJ269</f>
        <v/>
      </c>
      <c r="J269" s="15" t="inlineStr">
        <is>
          <t>Capture live promo to assess.</t>
        </is>
      </c>
    </row>
    <row r="270" ht="28" customHeight="1">
      <c r="A270" s="15" t="inlineStr">
        <is>
          <t>GURU</t>
        </is>
      </c>
      <c r="B270" s="15" t="inlineStr">
        <is>
          <t>GURU Organic Energy | Lite | 24-pack 355mL</t>
        </is>
      </c>
      <c r="C270" s="15" t="inlineStr">
        <is>
          <t>4) Caffeine &amp; energy beverage</t>
        </is>
      </c>
      <c r="D270" s="17">
        <f>'M4 - Caffeine &amp; Energy'!F270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Energy'!AM270</f>
        <v/>
      </c>
      <c r="H270" s="18">
        <f>'M4 - Caffeine &amp; Energy'!N270</f>
        <v/>
      </c>
      <c r="I270" s="15">
        <f>'M4 - Caffeine &amp; Energy'!AJ270</f>
        <v/>
      </c>
      <c r="J270" s="15" t="inlineStr">
        <is>
          <t>Capture live promo to assess.</t>
        </is>
      </c>
    </row>
    <row r="271" ht="28" customHeight="1">
      <c r="A271" s="15" t="inlineStr">
        <is>
          <t>GURU</t>
        </is>
      </c>
      <c r="B271" s="15" t="inlineStr">
        <is>
          <t>GURU Organic Energy | Tropical Punch | single 355mL</t>
        </is>
      </c>
      <c r="C271" s="15" t="inlineStr">
        <is>
          <t>4) Caffeine &amp; energy beverage</t>
        </is>
      </c>
      <c r="D271" s="17">
        <f>'M4 - Caffeine &amp; Energy'!F271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Energy'!AM271</f>
        <v/>
      </c>
      <c r="H271" s="18">
        <f>'M4 - Caffeine &amp; Energy'!N271</f>
        <v/>
      </c>
      <c r="I271" s="15">
        <f>'M4 - Caffeine &amp; Energy'!AJ271</f>
        <v/>
      </c>
      <c r="J271" s="15" t="inlineStr">
        <is>
          <t>Capture live promo to assess.</t>
        </is>
      </c>
    </row>
    <row r="272" ht="28" customHeight="1">
      <c r="A272" s="15" t="inlineStr">
        <is>
          <t>GURU</t>
        </is>
      </c>
      <c r="B272" s="15" t="inlineStr">
        <is>
          <t>GURU Organic Energy | Tropical Punch | 8-pack 355mL</t>
        </is>
      </c>
      <c r="C272" s="15" t="inlineStr">
        <is>
          <t>4) Caffeine &amp; energy beverage</t>
        </is>
      </c>
      <c r="D272" s="17">
        <f>'M4 - Caffeine &amp; Energy'!F272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Energy'!AM272</f>
        <v/>
      </c>
      <c r="H272" s="18">
        <f>'M4 - Caffeine &amp; Energy'!N272</f>
        <v/>
      </c>
      <c r="I272" s="15">
        <f>'M4 - Caffeine &amp; Energy'!AJ272</f>
        <v/>
      </c>
      <c r="J272" s="15" t="inlineStr">
        <is>
          <t>Capture live promo to assess.</t>
        </is>
      </c>
    </row>
    <row r="273" ht="28" customHeight="1">
      <c r="A273" s="15" t="inlineStr">
        <is>
          <t>GURU</t>
        </is>
      </c>
      <c r="B273" s="15" t="inlineStr">
        <is>
          <t>GURU Organic Energy | Tropical Punch | 12-pack 355mL</t>
        </is>
      </c>
      <c r="C273" s="15" t="inlineStr">
        <is>
          <t>4) Caffeine &amp; energy beverage</t>
        </is>
      </c>
      <c r="D273" s="17">
        <f>'M4 - Caffeine &amp; Energy'!F273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Energy'!AM273</f>
        <v/>
      </c>
      <c r="H273" s="18">
        <f>'M4 - Caffeine &amp; Energy'!N273</f>
        <v/>
      </c>
      <c r="I273" s="15">
        <f>'M4 - Caffeine &amp; Energy'!AJ273</f>
        <v/>
      </c>
      <c r="J273" s="15" t="inlineStr">
        <is>
          <t>Capture live promo to assess.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15-pack 355mL</t>
        </is>
      </c>
      <c r="C274" s="15" t="inlineStr">
        <is>
          <t>4) Caffeine &amp; energy beverage</t>
        </is>
      </c>
      <c r="D274" s="17">
        <f>'M4 - Caffeine &amp; Energy'!F274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Energy'!AM274</f>
        <v/>
      </c>
      <c r="H274" s="18">
        <f>'M4 - Caffeine &amp; Energy'!N274</f>
        <v/>
      </c>
      <c r="I274" s="15">
        <f>'M4 - Caffeine &amp; Energy'!AJ274</f>
        <v/>
      </c>
      <c r="J274" s="15" t="inlineStr">
        <is>
          <t>Capture live promo to assess.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18-pack 355mL</t>
        </is>
      </c>
      <c r="C275" s="15" t="inlineStr">
        <is>
          <t>4) Caffeine &amp; energy beverage</t>
        </is>
      </c>
      <c r="D275" s="17">
        <f>'M4 - Caffeine &amp; Energy'!F275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Energy'!AM275</f>
        <v/>
      </c>
      <c r="H275" s="18">
        <f>'M4 - Caffeine &amp; Energy'!N275</f>
        <v/>
      </c>
      <c r="I275" s="15">
        <f>'M4 - Caffeine &amp; Energy'!AJ275</f>
        <v/>
      </c>
      <c r="J275" s="15" t="inlineStr">
        <is>
          <t>Capture live promo to assess.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24-pack 355mL</t>
        </is>
      </c>
      <c r="C276" s="15" t="inlineStr">
        <is>
          <t>4) Caffeine &amp; energy beverage</t>
        </is>
      </c>
      <c r="D276" s="17">
        <f>'M4 - Caffeine &amp; Energy'!F276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Energy'!AM276</f>
        <v/>
      </c>
      <c r="H276" s="18">
        <f>'M4 - Caffeine &amp; Energy'!N276</f>
        <v/>
      </c>
      <c r="I276" s="15">
        <f>'M4 - Caffeine &amp; Energy'!AJ276</f>
        <v/>
      </c>
      <c r="J276" s="15" t="inlineStr">
        <is>
          <t>Capture live promo to assess.</t>
        </is>
      </c>
    </row>
    <row r="277" ht="28" customHeight="1">
      <c r="A277" s="15" t="inlineStr">
        <is>
          <t>GURU</t>
        </is>
      </c>
      <c r="B277" s="15" t="inlineStr">
        <is>
          <t>GURU Organic Energy | Yerba Mate | single 355mL</t>
        </is>
      </c>
      <c r="C277" s="15" t="inlineStr">
        <is>
          <t>4) Caffeine &amp; energy beverage</t>
        </is>
      </c>
      <c r="D277" s="17">
        <f>'M4 - Caffeine &amp; Energy'!F277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Energy'!AM277</f>
        <v/>
      </c>
      <c r="H277" s="18">
        <f>'M4 - Caffeine &amp; Energy'!N277</f>
        <v/>
      </c>
      <c r="I277" s="15">
        <f>'M4 - Caffeine &amp; Energy'!AJ277</f>
        <v/>
      </c>
      <c r="J277" s="15" t="inlineStr">
        <is>
          <t>Capture live promo to assess.</t>
        </is>
      </c>
    </row>
    <row r="278" ht="28" customHeight="1">
      <c r="A278" s="15" t="inlineStr">
        <is>
          <t>GURU</t>
        </is>
      </c>
      <c r="B278" s="15" t="inlineStr">
        <is>
          <t>GURU Organic Energy | Yerba Mate | 8-pack 355mL</t>
        </is>
      </c>
      <c r="C278" s="15" t="inlineStr">
        <is>
          <t>4) Caffeine &amp; energy beverage</t>
        </is>
      </c>
      <c r="D278" s="17">
        <f>'M4 - Caffeine &amp; Energy'!F278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Energy'!AM278</f>
        <v/>
      </c>
      <c r="H278" s="18">
        <f>'M4 - Caffeine &amp; Energy'!N278</f>
        <v/>
      </c>
      <c r="I278" s="15">
        <f>'M4 - Caffeine &amp; Energy'!AJ278</f>
        <v/>
      </c>
      <c r="J278" s="15" t="inlineStr">
        <is>
          <t>Capture live promo to assess.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12-pack 355mL</t>
        </is>
      </c>
      <c r="C279" s="15" t="inlineStr">
        <is>
          <t>4) Caffeine &amp; energy beverage</t>
        </is>
      </c>
      <c r="D279" s="17">
        <f>'M4 - Caffeine &amp; Energy'!F279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Energy'!AM279</f>
        <v/>
      </c>
      <c r="H279" s="18">
        <f>'M4 - Caffeine &amp; Energy'!N279</f>
        <v/>
      </c>
      <c r="I279" s="15">
        <f>'M4 - Caffeine &amp; Energy'!AJ279</f>
        <v/>
      </c>
      <c r="J279" s="15" t="inlineStr">
        <is>
          <t>Capture live promo to assess.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15-pack 355mL</t>
        </is>
      </c>
      <c r="C280" s="15" t="inlineStr">
        <is>
          <t>4) Caffeine &amp; energy beverage</t>
        </is>
      </c>
      <c r="D280" s="17">
        <f>'M4 - Caffeine &amp; Energy'!F280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Energy'!AM280</f>
        <v/>
      </c>
      <c r="H280" s="18">
        <f>'M4 - Caffeine &amp; Energy'!N280</f>
        <v/>
      </c>
      <c r="I280" s="15">
        <f>'M4 - Caffeine &amp; Energy'!AJ280</f>
        <v/>
      </c>
      <c r="J280" s="15" t="inlineStr">
        <is>
          <t>Capture live promo to assess.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18-pack 355mL</t>
        </is>
      </c>
      <c r="C281" s="15" t="inlineStr">
        <is>
          <t>4) Caffeine &amp; energy beverage</t>
        </is>
      </c>
      <c r="D281" s="17">
        <f>'M4 - Caffeine &amp; Energy'!F281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Energy'!AM281</f>
        <v/>
      </c>
      <c r="H281" s="18">
        <f>'M4 - Caffeine &amp; Energy'!N281</f>
        <v/>
      </c>
      <c r="I281" s="15">
        <f>'M4 - Caffeine &amp; Energy'!AJ281</f>
        <v/>
      </c>
      <c r="J281" s="15" t="inlineStr">
        <is>
          <t>Capture live promo to assess.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24-pack 355mL</t>
        </is>
      </c>
      <c r="C282" s="15" t="inlineStr">
        <is>
          <t>4) Caffeine &amp; energy beverage</t>
        </is>
      </c>
      <c r="D282" s="17">
        <f>'M4 - Caffeine &amp; Energy'!F282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Energy'!AM282</f>
        <v/>
      </c>
      <c r="H282" s="18">
        <f>'M4 - Caffeine &amp; Energy'!N282</f>
        <v/>
      </c>
      <c r="I282" s="15">
        <f>'M4 - Caffeine &amp; Energy'!AJ282</f>
        <v/>
      </c>
      <c r="J282" s="15" t="inlineStr">
        <is>
          <t>Capture live promo to assess.</t>
        </is>
      </c>
    </row>
    <row r="283" ht="28" customHeight="1">
      <c r="A283" s="15" t="inlineStr">
        <is>
          <t>Guayaki</t>
        </is>
      </c>
      <c r="B283" s="15" t="inlineStr">
        <is>
          <t>Guayaki Yerba Mate | Revel Berry | single 458mL</t>
        </is>
      </c>
      <c r="C283" s="15" t="inlineStr">
        <is>
          <t>4) Caffeine &amp; energy beverage</t>
        </is>
      </c>
      <c r="D283" s="17">
        <f>'M4 - Caffeine &amp; Energy'!F283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Energy'!AM283</f>
        <v/>
      </c>
      <c r="H283" s="18">
        <f>'M4 - Caffeine &amp; Energy'!N283</f>
        <v/>
      </c>
      <c r="I283" s="15">
        <f>'M4 - Caffeine &amp; Energy'!AJ283</f>
        <v/>
      </c>
      <c r="J283" s="15" t="inlineStr">
        <is>
          <t>Capture live promo to assess.</t>
        </is>
      </c>
    </row>
    <row r="284" ht="28" customHeight="1">
      <c r="A284" s="15" t="inlineStr">
        <is>
          <t>Guayaki</t>
        </is>
      </c>
      <c r="B284" s="15" t="inlineStr">
        <is>
          <t>Guayaki Yerba Mate | Revel Berry | 8-pack 458mL</t>
        </is>
      </c>
      <c r="C284" s="15" t="inlineStr">
        <is>
          <t>4) Caffeine &amp; energy beverage</t>
        </is>
      </c>
      <c r="D284" s="17">
        <f>'M4 - Caffeine &amp; Energy'!F284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Energy'!AM284</f>
        <v/>
      </c>
      <c r="H284" s="18">
        <f>'M4 - Caffeine &amp; Energy'!N284</f>
        <v/>
      </c>
      <c r="I284" s="15">
        <f>'M4 - Caffeine &amp; Energy'!AJ284</f>
        <v/>
      </c>
      <c r="J284" s="15" t="inlineStr">
        <is>
          <t>Capture live promo to assess.</t>
        </is>
      </c>
    </row>
    <row r="285" ht="28" customHeight="1">
      <c r="A285" s="15" t="inlineStr">
        <is>
          <t>Guayaki</t>
        </is>
      </c>
      <c r="B285" s="15" t="inlineStr">
        <is>
          <t>Guayaki Yerba Mate | Revel Berry | 12-pack 458mL</t>
        </is>
      </c>
      <c r="C285" s="15" t="inlineStr">
        <is>
          <t>4) Caffeine &amp; energy beverage</t>
        </is>
      </c>
      <c r="D285" s="17">
        <f>'M4 - Caffeine &amp; Energy'!F285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Energy'!AM285</f>
        <v/>
      </c>
      <c r="H285" s="18">
        <f>'M4 - Caffeine &amp; Energy'!N285</f>
        <v/>
      </c>
      <c r="I285" s="15">
        <f>'M4 - Caffeine &amp; Energy'!AJ285</f>
        <v/>
      </c>
      <c r="J285" s="15" t="inlineStr">
        <is>
          <t>Capture live promo to assess.</t>
        </is>
      </c>
    </row>
    <row r="286" ht="28" customHeight="1">
      <c r="A286" s="15" t="inlineStr">
        <is>
          <t>Guayaki</t>
        </is>
      </c>
      <c r="B286" s="15" t="inlineStr">
        <is>
          <t>Guayaki Yerba Mate | Revel Berry | 18-pack 458mL</t>
        </is>
      </c>
      <c r="C286" s="15" t="inlineStr">
        <is>
          <t>4) Caffeine &amp; energy beverage</t>
        </is>
      </c>
      <c r="D286" s="17">
        <f>'M4 - Caffeine &amp; Energy'!F286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Energy'!AM286</f>
        <v/>
      </c>
      <c r="H286" s="18">
        <f>'M4 - Caffeine &amp; Energy'!N286</f>
        <v/>
      </c>
      <c r="I286" s="15">
        <f>'M4 - Caffeine &amp; Energy'!AJ286</f>
        <v/>
      </c>
      <c r="J286" s="15" t="inlineStr">
        <is>
          <t>Capture live promo to assess.</t>
        </is>
      </c>
    </row>
    <row r="287" ht="28" customHeight="1">
      <c r="A287" s="15" t="inlineStr">
        <is>
          <t>Guayaki</t>
        </is>
      </c>
      <c r="B287" s="15" t="inlineStr">
        <is>
          <t>Guayaki Yerba Mate | Revel Berry | 24-pack 458mL</t>
        </is>
      </c>
      <c r="C287" s="15" t="inlineStr">
        <is>
          <t>4) Caffeine &amp; energy beverage</t>
        </is>
      </c>
      <c r="D287" s="17">
        <f>'M4 - Caffeine &amp; Energy'!F287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Energy'!AM287</f>
        <v/>
      </c>
      <c r="H287" s="18">
        <f>'M4 - Caffeine &amp; Energy'!N287</f>
        <v/>
      </c>
      <c r="I287" s="15">
        <f>'M4 - Caffeine &amp; Energy'!AJ287</f>
        <v/>
      </c>
      <c r="J287" s="15" t="inlineStr">
        <is>
          <t>Capture live promo to assess.</t>
        </is>
      </c>
    </row>
    <row r="288" ht="28" customHeight="1">
      <c r="A288" s="15" t="inlineStr">
        <is>
          <t>Guayaki</t>
        </is>
      </c>
      <c r="B288" s="15" t="inlineStr">
        <is>
          <t>Guayaki Yerba Mate | Enlighten Mint | single 458mL</t>
        </is>
      </c>
      <c r="C288" s="15" t="inlineStr">
        <is>
          <t>4) Caffeine &amp; energy beverage</t>
        </is>
      </c>
      <c r="D288" s="17">
        <f>'M4 - Caffeine &amp; Energy'!F288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Energy'!AM288</f>
        <v/>
      </c>
      <c r="H288" s="18">
        <f>'M4 - Caffeine &amp; Energy'!N288</f>
        <v/>
      </c>
      <c r="I288" s="15">
        <f>'M4 - Caffeine &amp; Energy'!AJ288</f>
        <v/>
      </c>
      <c r="J288" s="15" t="inlineStr">
        <is>
          <t>Capture live promo to assess.</t>
        </is>
      </c>
    </row>
    <row r="289" ht="28" customHeight="1">
      <c r="A289" s="15" t="inlineStr">
        <is>
          <t>Guayaki</t>
        </is>
      </c>
      <c r="B289" s="15" t="inlineStr">
        <is>
          <t>Guayaki Yerba Mate | Enlighten Mint | 8-pack 458mL</t>
        </is>
      </c>
      <c r="C289" s="15" t="inlineStr">
        <is>
          <t>4) Caffeine &amp; energy beverage</t>
        </is>
      </c>
      <c r="D289" s="17">
        <f>'M4 - Caffeine &amp; Energy'!F289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Energy'!AM289</f>
        <v/>
      </c>
      <c r="H289" s="18">
        <f>'M4 - Caffeine &amp; Energy'!N289</f>
        <v/>
      </c>
      <c r="I289" s="15">
        <f>'M4 - Caffeine &amp; Energy'!AJ289</f>
        <v/>
      </c>
      <c r="J289" s="15" t="inlineStr">
        <is>
          <t>Capture live promo to assess.</t>
        </is>
      </c>
    </row>
    <row r="290" ht="28" customHeight="1">
      <c r="A290" s="15" t="inlineStr">
        <is>
          <t>Guayaki</t>
        </is>
      </c>
      <c r="B290" s="15" t="inlineStr">
        <is>
          <t>Guayaki Yerba Mate | Enlighten Mint | 12-pack 458mL</t>
        </is>
      </c>
      <c r="C290" s="15" t="inlineStr">
        <is>
          <t>4) Caffeine &amp; energy beverage</t>
        </is>
      </c>
      <c r="D290" s="17">
        <f>'M4 - Caffeine &amp; Energy'!F290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Energy'!AM290</f>
        <v/>
      </c>
      <c r="H290" s="18">
        <f>'M4 - Caffeine &amp; Energy'!N290</f>
        <v/>
      </c>
      <c r="I290" s="15">
        <f>'M4 - Caffeine &amp; Energy'!AJ290</f>
        <v/>
      </c>
      <c r="J290" s="15" t="inlineStr">
        <is>
          <t>Capture live promo to assess.</t>
        </is>
      </c>
    </row>
    <row r="291" ht="28" customHeight="1">
      <c r="A291" s="15" t="inlineStr">
        <is>
          <t>Guayaki</t>
        </is>
      </c>
      <c r="B291" s="15" t="inlineStr">
        <is>
          <t>Guayaki Yerba Mate | Enlighten Mint | 18-pack 458mL</t>
        </is>
      </c>
      <c r="C291" s="15" t="inlineStr">
        <is>
          <t>4) Caffeine &amp; energy beverage</t>
        </is>
      </c>
      <c r="D291" s="17">
        <f>'M4 - Caffeine &amp; Energy'!F291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Energy'!AM291</f>
        <v/>
      </c>
      <c r="H291" s="18">
        <f>'M4 - Caffeine &amp; Energy'!N291</f>
        <v/>
      </c>
      <c r="I291" s="15">
        <f>'M4 - Caffeine &amp; Energy'!AJ291</f>
        <v/>
      </c>
      <c r="J291" s="15" t="inlineStr">
        <is>
          <t>Capture live promo to assess.</t>
        </is>
      </c>
    </row>
    <row r="292" ht="28" customHeight="1">
      <c r="A292" s="15" t="inlineStr">
        <is>
          <t>Guayaki</t>
        </is>
      </c>
      <c r="B292" s="15" t="inlineStr">
        <is>
          <t>Guayaki Yerba Mate | Enlighten Mint | 24-pack 458mL</t>
        </is>
      </c>
      <c r="C292" s="15" t="inlineStr">
        <is>
          <t>4) Caffeine &amp; energy beverage</t>
        </is>
      </c>
      <c r="D292" s="17">
        <f>'M4 - Caffeine &amp; Energy'!F292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Energy'!AM292</f>
        <v/>
      </c>
      <c r="H292" s="18">
        <f>'M4 - Caffeine &amp; Energy'!N292</f>
        <v/>
      </c>
      <c r="I292" s="15">
        <f>'M4 - Caffeine &amp; Energy'!AJ292</f>
        <v/>
      </c>
      <c r="J292" s="15" t="inlineStr">
        <is>
          <t>Capture live promo to assess.</t>
        </is>
      </c>
    </row>
    <row r="293" ht="28" customHeight="1">
      <c r="A293" s="15" t="inlineStr">
        <is>
          <t>Guayaki</t>
        </is>
      </c>
      <c r="B293" s="15" t="inlineStr">
        <is>
          <t>Guayaki Yerba Mate | Bluephoria | single 458mL</t>
        </is>
      </c>
      <c r="C293" s="15" t="inlineStr">
        <is>
          <t>4) Caffeine &amp; energy beverage</t>
        </is>
      </c>
      <c r="D293" s="17">
        <f>'M4 - Caffeine &amp; Energy'!F293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Energy'!AM293</f>
        <v/>
      </c>
      <c r="H293" s="18">
        <f>'M4 - Caffeine &amp; Energy'!N293</f>
        <v/>
      </c>
      <c r="I293" s="15">
        <f>'M4 - Caffeine &amp; Energy'!AJ293</f>
        <v/>
      </c>
      <c r="J293" s="15" t="inlineStr">
        <is>
          <t>Capture live promo to assess.</t>
        </is>
      </c>
    </row>
    <row r="294" ht="28" customHeight="1">
      <c r="A294" s="15" t="inlineStr">
        <is>
          <t>Guayaki</t>
        </is>
      </c>
      <c r="B294" s="15" t="inlineStr">
        <is>
          <t>Guayaki Yerba Mate | Bluephoria | 8-pack 458mL</t>
        </is>
      </c>
      <c r="C294" s="15" t="inlineStr">
        <is>
          <t>4) Caffeine &amp; energy beverage</t>
        </is>
      </c>
      <c r="D294" s="17">
        <f>'M4 - Caffeine &amp; Energy'!F294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Energy'!AM294</f>
        <v/>
      </c>
      <c r="H294" s="18">
        <f>'M4 - Caffeine &amp; Energy'!N294</f>
        <v/>
      </c>
      <c r="I294" s="15">
        <f>'M4 - Caffeine &amp; Energy'!AJ294</f>
        <v/>
      </c>
      <c r="J294" s="15" t="inlineStr">
        <is>
          <t>Capture live promo to assess.</t>
        </is>
      </c>
    </row>
    <row r="295" ht="28" customHeight="1">
      <c r="A295" s="15" t="inlineStr">
        <is>
          <t>Guayaki</t>
        </is>
      </c>
      <c r="B295" s="15" t="inlineStr">
        <is>
          <t>Guayaki Yerba Mate | Bluephoria | 12-pack 458mL</t>
        </is>
      </c>
      <c r="C295" s="15" t="inlineStr">
        <is>
          <t>4) Caffeine &amp; energy beverage</t>
        </is>
      </c>
      <c r="D295" s="17">
        <f>'M4 - Caffeine &amp; Energy'!F295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Energy'!AM295</f>
        <v/>
      </c>
      <c r="H295" s="18">
        <f>'M4 - Caffeine &amp; Energy'!N295</f>
        <v/>
      </c>
      <c r="I295" s="15">
        <f>'M4 - Caffeine &amp; Energy'!AJ295</f>
        <v/>
      </c>
      <c r="J295" s="15" t="inlineStr">
        <is>
          <t>Capture live promo to assess.</t>
        </is>
      </c>
    </row>
    <row r="296" ht="28" customHeight="1">
      <c r="A296" s="15" t="inlineStr">
        <is>
          <t>Guayaki</t>
        </is>
      </c>
      <c r="B296" s="15" t="inlineStr">
        <is>
          <t>Guayaki Yerba Mate | Bluephoria | 18-pack 458mL</t>
        </is>
      </c>
      <c r="C296" s="15" t="inlineStr">
        <is>
          <t>4) Caffeine &amp; energy beverage</t>
        </is>
      </c>
      <c r="D296" s="17">
        <f>'M4 - Caffeine &amp; Energy'!F296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Energy'!AM296</f>
        <v/>
      </c>
      <c r="H296" s="18">
        <f>'M4 - Caffeine &amp; Energy'!N296</f>
        <v/>
      </c>
      <c r="I296" s="15">
        <f>'M4 - Caffeine &amp; Energy'!AJ296</f>
        <v/>
      </c>
      <c r="J296" s="15" t="inlineStr">
        <is>
          <t>Capture live promo to assess.</t>
        </is>
      </c>
    </row>
    <row r="297" ht="28" customHeight="1">
      <c r="A297" s="15" t="inlineStr">
        <is>
          <t>Guayaki</t>
        </is>
      </c>
      <c r="B297" s="15" t="inlineStr">
        <is>
          <t>Guayaki Yerba Mate | Bluephoria | 24-pack 458mL</t>
        </is>
      </c>
      <c r="C297" s="15" t="inlineStr">
        <is>
          <t>4) Caffeine &amp; energy beverage</t>
        </is>
      </c>
      <c r="D297" s="17">
        <f>'M4 - Caffeine &amp; Energy'!F297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Energy'!AM297</f>
        <v/>
      </c>
      <c r="H297" s="18">
        <f>'M4 - Caffeine &amp; Energy'!N297</f>
        <v/>
      </c>
      <c r="I297" s="15">
        <f>'M4 - Caffeine &amp; Energy'!AJ297</f>
        <v/>
      </c>
      <c r="J297" s="15" t="inlineStr">
        <is>
          <t>Capture live promo to assess.</t>
        </is>
      </c>
    </row>
    <row r="298" ht="28" customHeight="1">
      <c r="A298" s="15" t="inlineStr">
        <is>
          <t>Guayaki</t>
        </is>
      </c>
      <c r="B298" s="15" t="inlineStr">
        <is>
          <t>Guayaki Yerba Mate | Lemon Elation | single 458mL</t>
        </is>
      </c>
      <c r="C298" s="15" t="inlineStr">
        <is>
          <t>4) Caffeine &amp; energy beverage</t>
        </is>
      </c>
      <c r="D298" s="17">
        <f>'M4 - Caffeine &amp; Energy'!F298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Energy'!AM298</f>
        <v/>
      </c>
      <c r="H298" s="18">
        <f>'M4 - Caffeine &amp; Energy'!N298</f>
        <v/>
      </c>
      <c r="I298" s="15">
        <f>'M4 - Caffeine &amp; Energy'!AJ298</f>
        <v/>
      </c>
      <c r="J298" s="15" t="inlineStr">
        <is>
          <t>Capture live promo to assess.</t>
        </is>
      </c>
    </row>
    <row r="299" ht="28" customHeight="1">
      <c r="A299" s="15" t="inlineStr">
        <is>
          <t>Guayaki</t>
        </is>
      </c>
      <c r="B299" s="15" t="inlineStr">
        <is>
          <t>Guayaki Yerba Mate | Lemon Elation | 8-pack 458mL</t>
        </is>
      </c>
      <c r="C299" s="15" t="inlineStr">
        <is>
          <t>4) Caffeine &amp; energy beverage</t>
        </is>
      </c>
      <c r="D299" s="17">
        <f>'M4 - Caffeine &amp; Energy'!F299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Energy'!AM299</f>
        <v/>
      </c>
      <c r="H299" s="18">
        <f>'M4 - Caffeine &amp; Energy'!N299</f>
        <v/>
      </c>
      <c r="I299" s="15">
        <f>'M4 - Caffeine &amp; Energy'!AJ299</f>
        <v/>
      </c>
      <c r="J299" s="15" t="inlineStr">
        <is>
          <t>Capture live promo to assess.</t>
        </is>
      </c>
    </row>
    <row r="300" ht="28" customHeight="1">
      <c r="A300" s="15" t="inlineStr">
        <is>
          <t>Guayaki</t>
        </is>
      </c>
      <c r="B300" s="15" t="inlineStr">
        <is>
          <t>Guayaki Yerba Mate | Lemon Elation | 12-pack 458mL</t>
        </is>
      </c>
      <c r="C300" s="15" t="inlineStr">
        <is>
          <t>4) Caffeine &amp; energy beverage</t>
        </is>
      </c>
      <c r="D300" s="17">
        <f>'M4 - Caffeine &amp; Energy'!F300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Energy'!AM300</f>
        <v/>
      </c>
      <c r="H300" s="18">
        <f>'M4 - Caffeine &amp; Energy'!N300</f>
        <v/>
      </c>
      <c r="I300" s="15">
        <f>'M4 - Caffeine &amp; Energy'!AJ300</f>
        <v/>
      </c>
      <c r="J300" s="15" t="inlineStr">
        <is>
          <t>Capture live promo to assess.</t>
        </is>
      </c>
    </row>
    <row r="301" ht="28" customHeight="1">
      <c r="A301" s="15" t="inlineStr">
        <is>
          <t>Guayaki</t>
        </is>
      </c>
      <c r="B301" s="15" t="inlineStr">
        <is>
          <t>Guayaki Yerba Mate | Lemon Elation | 18-pack 458mL</t>
        </is>
      </c>
      <c r="C301" s="15" t="inlineStr">
        <is>
          <t>4) Caffeine &amp; energy beverage</t>
        </is>
      </c>
      <c r="D301" s="17">
        <f>'M4 - Caffeine &amp; Energy'!F301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Energy'!AM301</f>
        <v/>
      </c>
      <c r="H301" s="18">
        <f>'M4 - Caffeine &amp; Energy'!N301</f>
        <v/>
      </c>
      <c r="I301" s="15">
        <f>'M4 - Caffeine &amp; Energy'!AJ301</f>
        <v/>
      </c>
      <c r="J301" s="15" t="inlineStr">
        <is>
          <t>Capture live promo to assess.</t>
        </is>
      </c>
    </row>
    <row r="302" ht="28" customHeight="1">
      <c r="A302" s="15" t="inlineStr">
        <is>
          <t>Guayaki</t>
        </is>
      </c>
      <c r="B302" s="15" t="inlineStr">
        <is>
          <t>Guayaki Yerba Mate | Lemon Elation | 24-pack 458mL</t>
        </is>
      </c>
      <c r="C302" s="15" t="inlineStr">
        <is>
          <t>4) Caffeine &amp; energy beverage</t>
        </is>
      </c>
      <c r="D302" s="17">
        <f>'M4 - Caffeine &amp; Energy'!F302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Energy'!AM302</f>
        <v/>
      </c>
      <c r="H302" s="18">
        <f>'M4 - Caffeine &amp; Energy'!N302</f>
        <v/>
      </c>
      <c r="I302" s="15">
        <f>'M4 - Caffeine &amp; Energy'!AJ302</f>
        <v/>
      </c>
      <c r="J302" s="15" t="inlineStr">
        <is>
          <t>Capture live promo to assess.</t>
        </is>
      </c>
    </row>
    <row r="303" ht="28" customHeight="1">
      <c r="A303" s="15" t="inlineStr">
        <is>
          <t>Guayaki</t>
        </is>
      </c>
      <c r="B303" s="15" t="inlineStr">
        <is>
          <t>Guayaki Yerba Mate | Orange Exuberance | single 458mL</t>
        </is>
      </c>
      <c r="C303" s="15" t="inlineStr">
        <is>
          <t>4) Caffeine &amp; energy beverage</t>
        </is>
      </c>
      <c r="D303" s="17">
        <f>'M4 - Caffeine &amp; Energy'!F303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Energy'!AM303</f>
        <v/>
      </c>
      <c r="H303" s="18">
        <f>'M4 - Caffeine &amp; Energy'!N303</f>
        <v/>
      </c>
      <c r="I303" s="15">
        <f>'M4 - Caffeine &amp; Energy'!AJ303</f>
        <v/>
      </c>
      <c r="J303" s="15" t="inlineStr">
        <is>
          <t>Capture live promo to assess.</t>
        </is>
      </c>
    </row>
    <row r="304" ht="28" customHeight="1">
      <c r="A304" s="15" t="inlineStr">
        <is>
          <t>Guayaki</t>
        </is>
      </c>
      <c r="B304" s="15" t="inlineStr">
        <is>
          <t>Guayaki Yerba Mate | Orange Exuberance | 8-pack 458mL</t>
        </is>
      </c>
      <c r="C304" s="15" t="inlineStr">
        <is>
          <t>4) Caffeine &amp; energy beverage</t>
        </is>
      </c>
      <c r="D304" s="17">
        <f>'M4 - Caffeine &amp; Energy'!F304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Energy'!AM304</f>
        <v/>
      </c>
      <c r="H304" s="18">
        <f>'M4 - Caffeine &amp; Energy'!N304</f>
        <v/>
      </c>
      <c r="I304" s="15">
        <f>'M4 - Caffeine &amp; Energy'!AJ304</f>
        <v/>
      </c>
      <c r="J304" s="15" t="inlineStr">
        <is>
          <t>Capture live promo to assess.</t>
        </is>
      </c>
    </row>
    <row r="305" ht="28" customHeight="1">
      <c r="A305" s="15" t="inlineStr">
        <is>
          <t>Guayaki</t>
        </is>
      </c>
      <c r="B305" s="15" t="inlineStr">
        <is>
          <t>Guayaki Yerba Mate | Orange Exuberance | 12-pack 458mL</t>
        </is>
      </c>
      <c r="C305" s="15" t="inlineStr">
        <is>
          <t>4) Caffeine &amp; energy beverage</t>
        </is>
      </c>
      <c r="D305" s="17">
        <f>'M4 - Caffeine &amp; Energy'!F305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Energy'!AM305</f>
        <v/>
      </c>
      <c r="H305" s="18">
        <f>'M4 - Caffeine &amp; Energy'!N305</f>
        <v/>
      </c>
      <c r="I305" s="15">
        <f>'M4 - Caffeine &amp; Energy'!AJ305</f>
        <v/>
      </c>
      <c r="J305" s="15" t="inlineStr">
        <is>
          <t>Capture live promo to assess.</t>
        </is>
      </c>
    </row>
    <row r="306" ht="28" customHeight="1">
      <c r="A306" s="15" t="inlineStr">
        <is>
          <t>Guayaki</t>
        </is>
      </c>
      <c r="B306" s="15" t="inlineStr">
        <is>
          <t>Guayaki Yerba Mate | Orange Exuberance | 18-pack 458mL</t>
        </is>
      </c>
      <c r="C306" s="15" t="inlineStr">
        <is>
          <t>4) Caffeine &amp; energy beverage</t>
        </is>
      </c>
      <c r="D306" s="17">
        <f>'M4 - Caffeine &amp; Energy'!F306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Energy'!AM306</f>
        <v/>
      </c>
      <c r="H306" s="18">
        <f>'M4 - Caffeine &amp; Energy'!N306</f>
        <v/>
      </c>
      <c r="I306" s="15">
        <f>'M4 - Caffeine &amp; Energy'!AJ306</f>
        <v/>
      </c>
      <c r="J306" s="15" t="inlineStr">
        <is>
          <t>Capture live promo to assess.</t>
        </is>
      </c>
    </row>
    <row r="307" ht="28" customHeight="1">
      <c r="A307" s="15" t="inlineStr">
        <is>
          <t>Guayaki</t>
        </is>
      </c>
      <c r="B307" s="15" t="inlineStr">
        <is>
          <t>Guayaki Yerba Mate | Orange Exuberance | 24-pack 458mL</t>
        </is>
      </c>
      <c r="C307" s="15" t="inlineStr">
        <is>
          <t>4) Caffeine &amp; energy beverage</t>
        </is>
      </c>
      <c r="D307" s="17">
        <f>'M4 - Caffeine &amp; Energy'!F307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Energy'!AM307</f>
        <v/>
      </c>
      <c r="H307" s="18">
        <f>'M4 - Caffeine &amp; Energy'!N307</f>
        <v/>
      </c>
      <c r="I307" s="15">
        <f>'M4 - Caffeine &amp; Energy'!AJ307</f>
        <v/>
      </c>
      <c r="J307" s="15" t="inlineStr">
        <is>
          <t>Capture live promo to assess.</t>
        </is>
      </c>
    </row>
    <row r="308" ht="28" customHeight="1">
      <c r="A308" s="15" t="inlineStr">
        <is>
          <t>NOS</t>
        </is>
      </c>
      <c r="B308" s="15" t="inlineStr">
        <is>
          <t>NOS Energy Drink | Original | single 473mL</t>
        </is>
      </c>
      <c r="C308" s="15" t="inlineStr">
        <is>
          <t>4) Caffeine &amp; energy beverage</t>
        </is>
      </c>
      <c r="D308" s="17">
        <f>'M4 - Caffeine &amp; Energy'!F308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Energy'!AM308</f>
        <v/>
      </c>
      <c r="H308" s="18">
        <f>'M4 - Caffeine &amp; Energy'!N308</f>
        <v/>
      </c>
      <c r="I308" s="15">
        <f>'M4 - Caffeine &amp; Energy'!AJ308</f>
        <v/>
      </c>
      <c r="J308" s="15" t="inlineStr">
        <is>
          <t>Capture live promo to assess.</t>
        </is>
      </c>
    </row>
    <row r="309" ht="28" customHeight="1">
      <c r="A309" s="15" t="inlineStr">
        <is>
          <t>NOS</t>
        </is>
      </c>
      <c r="B309" s="15" t="inlineStr">
        <is>
          <t>NOS Energy Drink | Original | 8-pack 473mL</t>
        </is>
      </c>
      <c r="C309" s="15" t="inlineStr">
        <is>
          <t>4) Caffeine &amp; energy beverage</t>
        </is>
      </c>
      <c r="D309" s="17">
        <f>'M4 - Caffeine &amp; Energy'!F309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Energy'!AM309</f>
        <v/>
      </c>
      <c r="H309" s="18">
        <f>'M4 - Caffeine &amp; Energy'!N309</f>
        <v/>
      </c>
      <c r="I309" s="15">
        <f>'M4 - Caffeine &amp; Energy'!AJ309</f>
        <v/>
      </c>
      <c r="J309" s="15" t="inlineStr">
        <is>
          <t>Capture live promo to assess.</t>
        </is>
      </c>
    </row>
    <row r="310" ht="28" customHeight="1">
      <c r="A310" s="15" t="inlineStr">
        <is>
          <t>NOS</t>
        </is>
      </c>
      <c r="B310" s="15" t="inlineStr">
        <is>
          <t>NOS Energy Drink | Original | 12-pack 473mL</t>
        </is>
      </c>
      <c r="C310" s="15" t="inlineStr">
        <is>
          <t>4) Caffeine &amp; energy beverage</t>
        </is>
      </c>
      <c r="D310" s="17">
        <f>'M4 - Caffeine &amp; Energy'!F310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Energy'!AM310</f>
        <v/>
      </c>
      <c r="H310" s="18">
        <f>'M4 - Caffeine &amp; Energy'!N310</f>
        <v/>
      </c>
      <c r="I310" s="15">
        <f>'M4 - Caffeine &amp; Energy'!AJ310</f>
        <v/>
      </c>
      <c r="J310" s="15" t="inlineStr">
        <is>
          <t>Capture live promo to assess.</t>
        </is>
      </c>
    </row>
    <row r="311" ht="28" customHeight="1">
      <c r="A311" s="15" t="inlineStr">
        <is>
          <t>NOS</t>
        </is>
      </c>
      <c r="B311" s="15" t="inlineStr">
        <is>
          <t>NOS Energy Drink | Original | 18-pack 473mL</t>
        </is>
      </c>
      <c r="C311" s="15" t="inlineStr">
        <is>
          <t>4) Caffeine &amp; energy beverage</t>
        </is>
      </c>
      <c r="D311" s="17">
        <f>'M4 - Caffeine &amp; Energy'!F311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Energy'!AM311</f>
        <v/>
      </c>
      <c r="H311" s="18">
        <f>'M4 - Caffeine &amp; Energy'!N311</f>
        <v/>
      </c>
      <c r="I311" s="15">
        <f>'M4 - Caffeine &amp; Energy'!AJ311</f>
        <v/>
      </c>
      <c r="J311" s="15" t="inlineStr">
        <is>
          <t>Capture live promo to assess.</t>
        </is>
      </c>
    </row>
    <row r="312" ht="28" customHeight="1">
      <c r="A312" s="15" t="inlineStr">
        <is>
          <t>NOS</t>
        </is>
      </c>
      <c r="B312" s="15" t="inlineStr">
        <is>
          <t>NOS Energy Drink | Original | 24-pack 473mL</t>
        </is>
      </c>
      <c r="C312" s="15" t="inlineStr">
        <is>
          <t>4) Caffeine &amp; energy beverage</t>
        </is>
      </c>
      <c r="D312" s="17">
        <f>'M4 - Caffeine &amp; Energy'!F312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Energy'!AM312</f>
        <v/>
      </c>
      <c r="H312" s="18">
        <f>'M4 - Caffeine &amp; Energy'!N312</f>
        <v/>
      </c>
      <c r="I312" s="15">
        <f>'M4 - Caffeine &amp; Energy'!AJ312</f>
        <v/>
      </c>
      <c r="J312" s="15" t="inlineStr">
        <is>
          <t>Capture live promo to assess.</t>
        </is>
      </c>
    </row>
    <row r="313" ht="28" customHeight="1">
      <c r="A313" s="15" t="inlineStr">
        <is>
          <t>NOS</t>
        </is>
      </c>
      <c r="B313" s="15" t="inlineStr">
        <is>
          <t>NOS Energy Drink | Sugar Free | single 473mL</t>
        </is>
      </c>
      <c r="C313" s="15" t="inlineStr">
        <is>
          <t>4) Caffeine &amp; energy beverage</t>
        </is>
      </c>
      <c r="D313" s="17">
        <f>'M4 - Caffeine &amp; Energy'!F313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Energy'!AM313</f>
        <v/>
      </c>
      <c r="H313" s="18">
        <f>'M4 - Caffeine &amp; Energy'!N313</f>
        <v/>
      </c>
      <c r="I313" s="15">
        <f>'M4 - Caffeine &amp; Energy'!AJ313</f>
        <v/>
      </c>
      <c r="J313" s="15" t="inlineStr">
        <is>
          <t>Capture live promo to assess.</t>
        </is>
      </c>
    </row>
    <row r="314" ht="28" customHeight="1">
      <c r="A314" s="15" t="inlineStr">
        <is>
          <t>NOS</t>
        </is>
      </c>
      <c r="B314" s="15" t="inlineStr">
        <is>
          <t>NOS Energy Drink | Sugar Free | 8-pack 473mL</t>
        </is>
      </c>
      <c r="C314" s="15" t="inlineStr">
        <is>
          <t>4) Caffeine &amp; energy beverage</t>
        </is>
      </c>
      <c r="D314" s="17">
        <f>'M4 - Caffeine &amp; Energy'!F314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Energy'!AM314</f>
        <v/>
      </c>
      <c r="H314" s="18">
        <f>'M4 - Caffeine &amp; Energy'!N314</f>
        <v/>
      </c>
      <c r="I314" s="15">
        <f>'M4 - Caffeine &amp; Energy'!AJ314</f>
        <v/>
      </c>
      <c r="J314" s="15" t="inlineStr">
        <is>
          <t>Capture live promo to assess.</t>
        </is>
      </c>
    </row>
    <row r="315" ht="28" customHeight="1">
      <c r="A315" s="15" t="inlineStr">
        <is>
          <t>NOS</t>
        </is>
      </c>
      <c r="B315" s="15" t="inlineStr">
        <is>
          <t>NOS Energy Drink | Sugar Free | 12-pack 473mL</t>
        </is>
      </c>
      <c r="C315" s="15" t="inlineStr">
        <is>
          <t>4) Caffeine &amp; energy beverage</t>
        </is>
      </c>
      <c r="D315" s="17">
        <f>'M4 - Caffeine &amp; Energy'!F315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Energy'!AM315</f>
        <v/>
      </c>
      <c r="H315" s="18">
        <f>'M4 - Caffeine &amp; Energy'!N315</f>
        <v/>
      </c>
      <c r="I315" s="15">
        <f>'M4 - Caffeine &amp; Energy'!AJ315</f>
        <v/>
      </c>
      <c r="J315" s="15" t="inlineStr">
        <is>
          <t>Capture live promo to assess.</t>
        </is>
      </c>
    </row>
    <row r="316" ht="28" customHeight="1">
      <c r="A316" s="15" t="inlineStr">
        <is>
          <t>NOS</t>
        </is>
      </c>
      <c r="B316" s="15" t="inlineStr">
        <is>
          <t>NOS Energy Drink | Sugar Free | 18-pack 473mL</t>
        </is>
      </c>
      <c r="C316" s="15" t="inlineStr">
        <is>
          <t>4) Caffeine &amp; energy beverage</t>
        </is>
      </c>
      <c r="D316" s="17">
        <f>'M4 - Caffeine &amp; Energy'!F316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Energy'!AM316</f>
        <v/>
      </c>
      <c r="H316" s="18">
        <f>'M4 - Caffeine &amp; Energy'!N316</f>
        <v/>
      </c>
      <c r="I316" s="15">
        <f>'M4 - Caffeine &amp; Energy'!AJ316</f>
        <v/>
      </c>
      <c r="J316" s="15" t="inlineStr">
        <is>
          <t>Capture live promo to assess.</t>
        </is>
      </c>
    </row>
    <row r="317" ht="28" customHeight="1">
      <c r="A317" s="15" t="inlineStr">
        <is>
          <t>NOS</t>
        </is>
      </c>
      <c r="B317" s="15" t="inlineStr">
        <is>
          <t>NOS Energy Drink | Sugar Free | 24-pack 473mL</t>
        </is>
      </c>
      <c r="C317" s="15" t="inlineStr">
        <is>
          <t>4) Caffeine &amp; energy beverage</t>
        </is>
      </c>
      <c r="D317" s="17">
        <f>'M4 - Caffeine &amp; Energy'!F317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Energy'!AM317</f>
        <v/>
      </c>
      <c r="H317" s="18">
        <f>'M4 - Caffeine &amp; Energy'!N317</f>
        <v/>
      </c>
      <c r="I317" s="15">
        <f>'M4 - Caffeine &amp; Energy'!AJ317</f>
        <v/>
      </c>
      <c r="J317" s="15" t="inlineStr">
        <is>
          <t>Capture live promo to assess.</t>
        </is>
      </c>
    </row>
    <row r="318" ht="28" customHeight="1">
      <c r="A318" s="15" t="inlineStr">
        <is>
          <t>Starbucks</t>
        </is>
      </c>
      <c r="B318" s="15" t="inlineStr">
        <is>
          <t>Starbucks Doubleshot Espresso | Espresso | single 444mL</t>
        </is>
      </c>
      <c r="C318" s="15" t="inlineStr">
        <is>
          <t>4) Caffeine &amp; energy beverage</t>
        </is>
      </c>
      <c r="D318" s="17">
        <f>'M4 - Caffeine &amp; Energy'!F318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Energy'!AM318</f>
        <v/>
      </c>
      <c r="H318" s="18">
        <f>'M4 - Caffeine &amp; Energy'!N318</f>
        <v/>
      </c>
      <c r="I318" s="15">
        <f>'M4 - Caffeine &amp; Energy'!AJ318</f>
        <v/>
      </c>
      <c r="J318" s="15" t="inlineStr">
        <is>
          <t>Capture live promo to assess.</t>
        </is>
      </c>
    </row>
    <row r="319" ht="28" customHeight="1">
      <c r="A319" s="15" t="inlineStr">
        <is>
          <t>Starbucks</t>
        </is>
      </c>
      <c r="B319" s="15" t="inlineStr">
        <is>
          <t>Starbucks Doubleshot Espresso | Espresso | 8-pack 444mL</t>
        </is>
      </c>
      <c r="C319" s="15" t="inlineStr">
        <is>
          <t>4) Caffeine &amp; energy beverage</t>
        </is>
      </c>
      <c r="D319" s="17">
        <f>'M4 - Caffeine &amp; Energy'!F319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Energy'!AM319</f>
        <v/>
      </c>
      <c r="H319" s="18">
        <f>'M4 - Caffeine &amp; Energy'!N319</f>
        <v/>
      </c>
      <c r="I319" s="15">
        <f>'M4 - Caffeine &amp; Energy'!AJ319</f>
        <v/>
      </c>
      <c r="J319" s="15" t="inlineStr">
        <is>
          <t>Capture live promo to assess.</t>
        </is>
      </c>
    </row>
    <row r="320" ht="28" customHeight="1">
      <c r="A320" s="15" t="inlineStr">
        <is>
          <t>Starbucks</t>
        </is>
      </c>
      <c r="B320" s="15" t="inlineStr">
        <is>
          <t>Starbucks Doubleshot Espresso | Espresso | 12-pack 444mL</t>
        </is>
      </c>
      <c r="C320" s="15" t="inlineStr">
        <is>
          <t>4) Caffeine &amp; energy beverage</t>
        </is>
      </c>
      <c r="D320" s="17">
        <f>'M4 - Caffeine &amp; Energy'!F320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Energy'!AM320</f>
        <v/>
      </c>
      <c r="H320" s="18">
        <f>'M4 - Caffeine &amp; Energy'!N320</f>
        <v/>
      </c>
      <c r="I320" s="15">
        <f>'M4 - Caffeine &amp; Energy'!AJ320</f>
        <v/>
      </c>
      <c r="J320" s="15" t="inlineStr">
        <is>
          <t>Capture live promo to assess.</t>
        </is>
      </c>
    </row>
    <row r="321" ht="28" customHeight="1">
      <c r="A321" s="15" t="inlineStr">
        <is>
          <t>Starbucks</t>
        </is>
      </c>
      <c r="B321" s="15" t="inlineStr">
        <is>
          <t>Starbucks Doubleshot Espresso | Espresso | 18-pack 444mL</t>
        </is>
      </c>
      <c r="C321" s="15" t="inlineStr">
        <is>
          <t>4) Caffeine &amp; energy beverage</t>
        </is>
      </c>
      <c r="D321" s="17">
        <f>'M4 - Caffeine &amp; Energy'!F321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Energy'!AM321</f>
        <v/>
      </c>
      <c r="H321" s="18">
        <f>'M4 - Caffeine &amp; Energy'!N321</f>
        <v/>
      </c>
      <c r="I321" s="15">
        <f>'M4 - Caffeine &amp; Energy'!AJ321</f>
        <v/>
      </c>
      <c r="J321" s="15" t="inlineStr">
        <is>
          <t>Capture live promo to assess.</t>
        </is>
      </c>
    </row>
    <row r="322" ht="28" customHeight="1">
      <c r="A322" s="15" t="inlineStr">
        <is>
          <t>Starbucks</t>
        </is>
      </c>
      <c r="B322" s="15" t="inlineStr">
        <is>
          <t>Starbucks Doubleshot Espresso | Espresso | 24-pack 444mL</t>
        </is>
      </c>
      <c r="C322" s="15" t="inlineStr">
        <is>
          <t>4) Caffeine &amp; energy beverage</t>
        </is>
      </c>
      <c r="D322" s="17">
        <f>'M4 - Caffeine &amp; Energy'!F322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Energy'!AM322</f>
        <v/>
      </c>
      <c r="H322" s="18">
        <f>'M4 - Caffeine &amp; Energy'!N322</f>
        <v/>
      </c>
      <c r="I322" s="15">
        <f>'M4 - Caffeine &amp; Energy'!AJ322</f>
        <v/>
      </c>
      <c r="J322" s="15" t="inlineStr">
        <is>
          <t>Capture live promo to assess.</t>
        </is>
      </c>
    </row>
    <row r="323" ht="28" customHeight="1">
      <c r="A323" s="15" t="inlineStr">
        <is>
          <t>Starbucks</t>
        </is>
      </c>
      <c r="B323" s="15" t="inlineStr">
        <is>
          <t>Starbucks Doubleshot Espresso | Vanilla | single 444mL</t>
        </is>
      </c>
      <c r="C323" s="15" t="inlineStr">
        <is>
          <t>4) Caffeine &amp; energy beverage</t>
        </is>
      </c>
      <c r="D323" s="17">
        <f>'M4 - Caffeine &amp; Energy'!F323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Energy'!AM323</f>
        <v/>
      </c>
      <c r="H323" s="18">
        <f>'M4 - Caffeine &amp; Energy'!N323</f>
        <v/>
      </c>
      <c r="I323" s="15">
        <f>'M4 - Caffeine &amp; Energy'!AJ323</f>
        <v/>
      </c>
      <c r="J323" s="15" t="inlineStr">
        <is>
          <t>Capture live promo to assess.</t>
        </is>
      </c>
    </row>
    <row r="324" ht="28" customHeight="1">
      <c r="A324" s="15" t="inlineStr">
        <is>
          <t>Starbucks</t>
        </is>
      </c>
      <c r="B324" s="15" t="inlineStr">
        <is>
          <t>Starbucks Doubleshot Espresso | Vanilla | 8-pack 444mL</t>
        </is>
      </c>
      <c r="C324" s="15" t="inlineStr">
        <is>
          <t>4) Caffeine &amp; energy beverage</t>
        </is>
      </c>
      <c r="D324" s="17">
        <f>'M4 - Caffeine &amp; Energy'!F324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Energy'!AM324</f>
        <v/>
      </c>
      <c r="H324" s="18">
        <f>'M4 - Caffeine &amp; Energy'!N324</f>
        <v/>
      </c>
      <c r="I324" s="15">
        <f>'M4 - Caffeine &amp; Energy'!AJ324</f>
        <v/>
      </c>
      <c r="J324" s="15" t="inlineStr">
        <is>
          <t>Capture live promo to assess.</t>
        </is>
      </c>
    </row>
    <row r="325" ht="28" customHeight="1">
      <c r="A325" s="15" t="inlineStr">
        <is>
          <t>Starbucks</t>
        </is>
      </c>
      <c r="B325" s="15" t="inlineStr">
        <is>
          <t>Starbucks Doubleshot Espresso | Vanilla | 12-pack 444mL</t>
        </is>
      </c>
      <c r="C325" s="15" t="inlineStr">
        <is>
          <t>4) Caffeine &amp; energy beverage</t>
        </is>
      </c>
      <c r="D325" s="17">
        <f>'M4 - Caffeine &amp; Energy'!F325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Energy'!AM325</f>
        <v/>
      </c>
      <c r="H325" s="18">
        <f>'M4 - Caffeine &amp; Energy'!N325</f>
        <v/>
      </c>
      <c r="I325" s="15">
        <f>'M4 - Caffeine &amp; Energy'!AJ325</f>
        <v/>
      </c>
      <c r="J325" s="15" t="inlineStr">
        <is>
          <t>Capture live promo to assess.</t>
        </is>
      </c>
    </row>
    <row r="326" ht="28" customHeight="1">
      <c r="A326" s="15" t="inlineStr">
        <is>
          <t>Starbucks</t>
        </is>
      </c>
      <c r="B326" s="15" t="inlineStr">
        <is>
          <t>Starbucks Doubleshot Espresso | Vanilla | 18-pack 444mL</t>
        </is>
      </c>
      <c r="C326" s="15" t="inlineStr">
        <is>
          <t>4) Caffeine &amp; energy beverage</t>
        </is>
      </c>
      <c r="D326" s="17">
        <f>'M4 - Caffeine &amp; Energy'!F326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Energy'!AM326</f>
        <v/>
      </c>
      <c r="H326" s="18">
        <f>'M4 - Caffeine &amp; Energy'!N326</f>
        <v/>
      </c>
      <c r="I326" s="15">
        <f>'M4 - Caffeine &amp; Energy'!AJ326</f>
        <v/>
      </c>
      <c r="J326" s="15" t="inlineStr">
        <is>
          <t>Capture live promo to assess.</t>
        </is>
      </c>
    </row>
    <row r="327" ht="28" customHeight="1">
      <c r="A327" s="15" t="inlineStr">
        <is>
          <t>Starbucks</t>
        </is>
      </c>
      <c r="B327" s="15" t="inlineStr">
        <is>
          <t>Starbucks Doubleshot Espresso | Vanilla | 24-pack 444mL</t>
        </is>
      </c>
      <c r="C327" s="15" t="inlineStr">
        <is>
          <t>4) Caffeine &amp; energy beverage</t>
        </is>
      </c>
      <c r="D327" s="17">
        <f>'M4 - Caffeine &amp; Energy'!F327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Energy'!AM327</f>
        <v/>
      </c>
      <c r="H327" s="18">
        <f>'M4 - Caffeine &amp; Energy'!N327</f>
        <v/>
      </c>
      <c r="I327" s="15">
        <f>'M4 - Caffeine &amp; Energy'!AJ327</f>
        <v/>
      </c>
      <c r="J327" s="15" t="inlineStr">
        <is>
          <t>Capture live promo to assess.</t>
        </is>
      </c>
    </row>
    <row r="328" ht="28" customHeight="1">
      <c r="A328" s="15" t="inlineStr">
        <is>
          <t>Starbucks</t>
        </is>
      </c>
      <c r="B328" s="15" t="inlineStr">
        <is>
          <t>Starbucks Doubleshot Espresso | Salted Caramel | single 444mL</t>
        </is>
      </c>
      <c r="C328" s="15" t="inlineStr">
        <is>
          <t>4) Caffeine &amp; energy beverage</t>
        </is>
      </c>
      <c r="D328" s="17">
        <f>'M4 - Caffeine &amp; Energy'!F328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Energy'!AM328</f>
        <v/>
      </c>
      <c r="H328" s="18">
        <f>'M4 - Caffeine &amp; Energy'!N328</f>
        <v/>
      </c>
      <c r="I328" s="15">
        <f>'M4 - Caffeine &amp; Energy'!AJ328</f>
        <v/>
      </c>
      <c r="J328" s="15" t="inlineStr">
        <is>
          <t>Capture live promo to assess.</t>
        </is>
      </c>
    </row>
    <row r="329" ht="28" customHeight="1">
      <c r="A329" s="15" t="inlineStr">
        <is>
          <t>Starbucks</t>
        </is>
      </c>
      <c r="B329" s="15" t="inlineStr">
        <is>
          <t>Starbucks Doubleshot Espresso | Salted Caramel | 8-pack 444mL</t>
        </is>
      </c>
      <c r="C329" s="15" t="inlineStr">
        <is>
          <t>4) Caffeine &amp; energy beverage</t>
        </is>
      </c>
      <c r="D329" s="17">
        <f>'M4 - Caffeine &amp; Energy'!F329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Energy'!AM329</f>
        <v/>
      </c>
      <c r="H329" s="18">
        <f>'M4 - Caffeine &amp; Energy'!N329</f>
        <v/>
      </c>
      <c r="I329" s="15">
        <f>'M4 - Caffeine &amp; Energy'!AJ329</f>
        <v/>
      </c>
      <c r="J329" s="15" t="inlineStr">
        <is>
          <t>Capture live promo to assess.</t>
        </is>
      </c>
    </row>
    <row r="330" ht="28" customHeight="1">
      <c r="A330" s="15" t="inlineStr">
        <is>
          <t>Starbucks</t>
        </is>
      </c>
      <c r="B330" s="15" t="inlineStr">
        <is>
          <t>Starbucks Doubleshot Espresso | Salted Caramel | 12-pack 444mL</t>
        </is>
      </c>
      <c r="C330" s="15" t="inlineStr">
        <is>
          <t>4) Caffeine &amp; energy beverage</t>
        </is>
      </c>
      <c r="D330" s="17">
        <f>'M4 - Caffeine &amp; Energy'!F330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Energy'!AM330</f>
        <v/>
      </c>
      <c r="H330" s="18">
        <f>'M4 - Caffeine &amp; Energy'!N330</f>
        <v/>
      </c>
      <c r="I330" s="15">
        <f>'M4 - Caffeine &amp; Energy'!AJ330</f>
        <v/>
      </c>
      <c r="J330" s="15" t="inlineStr">
        <is>
          <t>Capture live promo to assess.</t>
        </is>
      </c>
    </row>
    <row r="331" ht="28" customHeight="1">
      <c r="A331" s="15" t="inlineStr">
        <is>
          <t>Starbucks</t>
        </is>
      </c>
      <c r="B331" s="15" t="inlineStr">
        <is>
          <t>Starbucks Doubleshot Espresso | Salted Caramel | 18-pack 444mL</t>
        </is>
      </c>
      <c r="C331" s="15" t="inlineStr">
        <is>
          <t>4) Caffeine &amp; energy beverage</t>
        </is>
      </c>
      <c r="D331" s="17">
        <f>'M4 - Caffeine &amp; Energy'!F331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Energy'!AM331</f>
        <v/>
      </c>
      <c r="H331" s="18">
        <f>'M4 - Caffeine &amp; Energy'!N331</f>
        <v/>
      </c>
      <c r="I331" s="15">
        <f>'M4 - Caffeine &amp; Energy'!AJ331</f>
        <v/>
      </c>
      <c r="J331" s="15" t="inlineStr">
        <is>
          <t>Capture live promo to assess.</t>
        </is>
      </c>
    </row>
    <row r="332" ht="28" customHeight="1">
      <c r="A332" s="15" t="inlineStr">
        <is>
          <t>Starbucks</t>
        </is>
      </c>
      <c r="B332" s="15" t="inlineStr">
        <is>
          <t>Starbucks Doubleshot Espresso | Salted Caramel | 24-pack 444mL</t>
        </is>
      </c>
      <c r="C332" s="15" t="inlineStr">
        <is>
          <t>4) Caffeine &amp; energy beverage</t>
        </is>
      </c>
      <c r="D332" s="17">
        <f>'M4 - Caffeine &amp; Energy'!F332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Energy'!AM332</f>
        <v/>
      </c>
      <c r="H332" s="18">
        <f>'M4 - Caffeine &amp; Energy'!N332</f>
        <v/>
      </c>
      <c r="I332" s="15">
        <f>'M4 - Caffeine &amp; Energy'!AJ332</f>
        <v/>
      </c>
      <c r="J332" s="15" t="inlineStr">
        <is>
          <t>Capture live promo to assess.</t>
        </is>
      </c>
    </row>
    <row r="333" ht="28" customHeight="1">
      <c r="A333" s="15" t="inlineStr">
        <is>
          <t>Starbucks</t>
        </is>
      </c>
      <c r="B333" s="15" t="inlineStr">
        <is>
          <t>Starbucks Doubleshot Espresso | White Chocolate | single 444mL</t>
        </is>
      </c>
      <c r="C333" s="15" t="inlineStr">
        <is>
          <t>4) Caffeine &amp; energy beverage</t>
        </is>
      </c>
      <c r="D333" s="17">
        <f>'M4 - Caffeine &amp; Energy'!F333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Energy'!AM333</f>
        <v/>
      </c>
      <c r="H333" s="18">
        <f>'M4 - Caffeine &amp; Energy'!N333</f>
        <v/>
      </c>
      <c r="I333" s="15">
        <f>'M4 - Caffeine &amp; Energy'!AJ333</f>
        <v/>
      </c>
      <c r="J333" s="15" t="inlineStr">
        <is>
          <t>Capture live promo to assess.</t>
        </is>
      </c>
    </row>
    <row r="334" ht="28" customHeight="1">
      <c r="A334" s="15" t="inlineStr">
        <is>
          <t>Starbucks</t>
        </is>
      </c>
      <c r="B334" s="15" t="inlineStr">
        <is>
          <t>Starbucks Doubleshot Espresso | White Chocolate | 8-pack 444mL</t>
        </is>
      </c>
      <c r="C334" s="15" t="inlineStr">
        <is>
          <t>4) Caffeine &amp; energy beverage</t>
        </is>
      </c>
      <c r="D334" s="17">
        <f>'M4 - Caffeine &amp; Energy'!F334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Energy'!AM334</f>
        <v/>
      </c>
      <c r="H334" s="18">
        <f>'M4 - Caffeine &amp; Energy'!N334</f>
        <v/>
      </c>
      <c r="I334" s="15">
        <f>'M4 - Caffeine &amp; Energy'!AJ334</f>
        <v/>
      </c>
      <c r="J334" s="15" t="inlineStr">
        <is>
          <t>Capture live promo to assess.</t>
        </is>
      </c>
    </row>
    <row r="335" ht="28" customHeight="1">
      <c r="A335" s="15" t="inlineStr">
        <is>
          <t>Starbucks</t>
        </is>
      </c>
      <c r="B335" s="15" t="inlineStr">
        <is>
          <t>Starbucks Doubleshot Espresso | White Chocolate | 12-pack 444mL</t>
        </is>
      </c>
      <c r="C335" s="15" t="inlineStr">
        <is>
          <t>4) Caffeine &amp; energy beverage</t>
        </is>
      </c>
      <c r="D335" s="17">
        <f>'M4 - Caffeine &amp; Energy'!F335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Energy'!AM335</f>
        <v/>
      </c>
      <c r="H335" s="18">
        <f>'M4 - Caffeine &amp; Energy'!N335</f>
        <v/>
      </c>
      <c r="I335" s="15">
        <f>'M4 - Caffeine &amp; Energy'!AJ335</f>
        <v/>
      </c>
      <c r="J335" s="15" t="inlineStr">
        <is>
          <t>Capture live promo to assess.</t>
        </is>
      </c>
    </row>
    <row r="336" ht="28" customHeight="1">
      <c r="A336" s="15" t="inlineStr">
        <is>
          <t>Starbucks</t>
        </is>
      </c>
      <c r="B336" s="15" t="inlineStr">
        <is>
          <t>Starbucks Doubleshot Espresso | White Chocolate | 18-pack 444mL</t>
        </is>
      </c>
      <c r="C336" s="15" t="inlineStr">
        <is>
          <t>4) Caffeine &amp; energy beverage</t>
        </is>
      </c>
      <c r="D336" s="17">
        <f>'M4 - Caffeine &amp; Energy'!F336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Energy'!AM336</f>
        <v/>
      </c>
      <c r="H336" s="18">
        <f>'M4 - Caffeine &amp; Energy'!N336</f>
        <v/>
      </c>
      <c r="I336" s="15">
        <f>'M4 - Caffeine &amp; Energy'!AJ336</f>
        <v/>
      </c>
      <c r="J336" s="15" t="inlineStr">
        <is>
          <t>Capture live promo to assess.</t>
        </is>
      </c>
    </row>
    <row r="337" ht="28" customHeight="1">
      <c r="A337" s="15" t="inlineStr">
        <is>
          <t>Starbucks</t>
        </is>
      </c>
      <c r="B337" s="15" t="inlineStr">
        <is>
          <t>Starbucks Doubleshot Espresso | White Chocolate | 24-pack 444mL</t>
        </is>
      </c>
      <c r="C337" s="15" t="inlineStr">
        <is>
          <t>4) Caffeine &amp; energy beverage</t>
        </is>
      </c>
      <c r="D337" s="17">
        <f>'M4 - Caffeine &amp; Energy'!F337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Energy'!AM337</f>
        <v/>
      </c>
      <c r="H337" s="18">
        <f>'M4 - Caffeine &amp; Energy'!N337</f>
        <v/>
      </c>
      <c r="I337" s="15">
        <f>'M4 - Caffeine &amp; Energy'!AJ337</f>
        <v/>
      </c>
      <c r="J337" s="15" t="inlineStr">
        <is>
          <t>Capture live promo to assess.</t>
        </is>
      </c>
    </row>
    <row r="338" ht="28" customHeight="1">
      <c r="A338" s="15" t="inlineStr">
        <is>
          <t>Ghost</t>
        </is>
      </c>
      <c r="B338" s="15" t="inlineStr">
        <is>
          <t>Ghost Energy | Sour Patch Kids Redberry | single 473mL</t>
        </is>
      </c>
      <c r="C338" s="15" t="inlineStr">
        <is>
          <t>4) Caffeine &amp; energy beverage</t>
        </is>
      </c>
      <c r="D338" s="17">
        <f>'M4 - Caffeine &amp; Energy'!F338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Energy'!AM338</f>
        <v/>
      </c>
      <c r="H338" s="18">
        <f>'M4 - Caffeine &amp; Energy'!N338</f>
        <v/>
      </c>
      <c r="I338" s="15">
        <f>'M4 - Caffeine &amp; Energy'!AJ338</f>
        <v/>
      </c>
      <c r="J338" s="15" t="inlineStr">
        <is>
          <t>Flavour-drop hype; bundles.</t>
        </is>
      </c>
    </row>
    <row r="339" ht="28" customHeight="1">
      <c r="A339" s="15" t="inlineStr">
        <is>
          <t>Ghost</t>
        </is>
      </c>
      <c r="B339" s="15" t="inlineStr">
        <is>
          <t>Ghost Energy | Sour Patch Kids Redberry | 8-pack 473mL</t>
        </is>
      </c>
      <c r="C339" s="15" t="inlineStr">
        <is>
          <t>4) Caffeine &amp; energy beverage</t>
        </is>
      </c>
      <c r="D339" s="17">
        <f>'M4 - Caffeine &amp; Energy'!F339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Energy'!AM339</f>
        <v/>
      </c>
      <c r="H339" s="18">
        <f>'M4 - Caffeine &amp; Energy'!N339</f>
        <v/>
      </c>
      <c r="I339" s="15">
        <f>'M4 - Caffeine &amp; Energy'!AJ339</f>
        <v/>
      </c>
      <c r="J339" s="15" t="inlineStr">
        <is>
          <t>Flavour-drop hype; bundles.</t>
        </is>
      </c>
    </row>
    <row r="340" ht="28" customHeight="1">
      <c r="A340" s="15" t="inlineStr">
        <is>
          <t>Ghost</t>
        </is>
      </c>
      <c r="B340" s="15" t="inlineStr">
        <is>
          <t>Ghost Energy | Sour Patch Kids Redberry | 12-pack 473mL</t>
        </is>
      </c>
      <c r="C340" s="15" t="inlineStr">
        <is>
          <t>4) Caffeine &amp; energy beverage</t>
        </is>
      </c>
      <c r="D340" s="17">
        <f>'M4 - Caffeine &amp; Energy'!F340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Energy'!AM340</f>
        <v/>
      </c>
      <c r="H340" s="18">
        <f>'M4 - Caffeine &amp; Energy'!N340</f>
        <v/>
      </c>
      <c r="I340" s="15">
        <f>'M4 - Caffeine &amp; Energy'!AJ340</f>
        <v/>
      </c>
      <c r="J340" s="15" t="inlineStr">
        <is>
          <t>Flavour-drop hype; bundles.</t>
        </is>
      </c>
    </row>
    <row r="341" ht="28" customHeight="1">
      <c r="A341" s="15" t="inlineStr">
        <is>
          <t>Ghost</t>
        </is>
      </c>
      <c r="B341" s="15" t="inlineStr">
        <is>
          <t>Ghost Energy | Sour Patch Kids Redberry | 18-pack 473mL</t>
        </is>
      </c>
      <c r="C341" s="15" t="inlineStr">
        <is>
          <t>4) Caffeine &amp; energy beverage</t>
        </is>
      </c>
      <c r="D341" s="17">
        <f>'M4 - Caffeine &amp; Energy'!F341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Energy'!AM341</f>
        <v/>
      </c>
      <c r="H341" s="18">
        <f>'M4 - Caffeine &amp; Energy'!N341</f>
        <v/>
      </c>
      <c r="I341" s="15">
        <f>'M4 - Caffeine &amp; Energy'!AJ341</f>
        <v/>
      </c>
      <c r="J341" s="15" t="inlineStr">
        <is>
          <t>Flavour-drop hype; bundles.</t>
        </is>
      </c>
    </row>
    <row r="342" ht="28" customHeight="1">
      <c r="A342" s="15" t="inlineStr">
        <is>
          <t>Ghost</t>
        </is>
      </c>
      <c r="B342" s="15" t="inlineStr">
        <is>
          <t>Ghost Energy | Sour Patch Kids Redberry | 24-pack 473mL</t>
        </is>
      </c>
      <c r="C342" s="15" t="inlineStr">
        <is>
          <t>4) Caffeine &amp; energy beverage</t>
        </is>
      </c>
      <c r="D342" s="17">
        <f>'M4 - Caffeine &amp; Energy'!F342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Energy'!AM342</f>
        <v/>
      </c>
      <c r="H342" s="18">
        <f>'M4 - Caffeine &amp; Energy'!N342</f>
        <v/>
      </c>
      <c r="I342" s="15">
        <f>'M4 - Caffeine &amp; Energy'!AJ342</f>
        <v/>
      </c>
      <c r="J342" s="15" t="inlineStr">
        <is>
          <t>Flavour-drop hype; bundles.</t>
        </is>
      </c>
    </row>
    <row r="343" ht="28" customHeight="1">
      <c r="A343" s="15" t="inlineStr">
        <is>
          <t>Ghost</t>
        </is>
      </c>
      <c r="B343" s="15" t="inlineStr">
        <is>
          <t>Ghost Energy | Warheads Sour Watermelon | single 473mL</t>
        </is>
      </c>
      <c r="C343" s="15" t="inlineStr">
        <is>
          <t>4) Caffeine &amp; energy beverage</t>
        </is>
      </c>
      <c r="D343" s="17">
        <f>'M4 - Caffeine &amp; Energy'!F343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Energy'!AM343</f>
        <v/>
      </c>
      <c r="H343" s="18">
        <f>'M4 - Caffeine &amp; Energy'!N343</f>
        <v/>
      </c>
      <c r="I343" s="15">
        <f>'M4 - Caffeine &amp; Energy'!AJ343</f>
        <v/>
      </c>
      <c r="J343" s="15" t="inlineStr">
        <is>
          <t>Flavour-drop hype; bundles.</t>
        </is>
      </c>
    </row>
    <row r="344" ht="28" customHeight="1">
      <c r="A344" s="15" t="inlineStr">
        <is>
          <t>Ghost</t>
        </is>
      </c>
      <c r="B344" s="15" t="inlineStr">
        <is>
          <t>Ghost Energy | Warheads Sour Watermelon | 8-pack 473mL</t>
        </is>
      </c>
      <c r="C344" s="15" t="inlineStr">
        <is>
          <t>4) Caffeine &amp; energy beverage</t>
        </is>
      </c>
      <c r="D344" s="17">
        <f>'M4 - Caffeine &amp; Energy'!F344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Energy'!AM344</f>
        <v/>
      </c>
      <c r="H344" s="18">
        <f>'M4 - Caffeine &amp; Energy'!N344</f>
        <v/>
      </c>
      <c r="I344" s="15">
        <f>'M4 - Caffeine &amp; Energy'!AJ344</f>
        <v/>
      </c>
      <c r="J344" s="15" t="inlineStr">
        <is>
          <t>Flavour-drop hype; bundles.</t>
        </is>
      </c>
    </row>
    <row r="345" ht="28" customHeight="1">
      <c r="A345" s="15" t="inlineStr">
        <is>
          <t>Ghost</t>
        </is>
      </c>
      <c r="B345" s="15" t="inlineStr">
        <is>
          <t>Ghost Energy | Warheads Sour Watermelon | 12-pack 473mL</t>
        </is>
      </c>
      <c r="C345" s="15" t="inlineStr">
        <is>
          <t>4) Caffeine &amp; energy beverage</t>
        </is>
      </c>
      <c r="D345" s="17">
        <f>'M4 - Caffeine &amp; Energy'!F345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Energy'!AM345</f>
        <v/>
      </c>
      <c r="H345" s="18">
        <f>'M4 - Caffeine &amp; Energy'!N345</f>
        <v/>
      </c>
      <c r="I345" s="15">
        <f>'M4 - Caffeine &amp; Energy'!AJ345</f>
        <v/>
      </c>
      <c r="J345" s="15" t="inlineStr">
        <is>
          <t>Flavour-drop hype; bundles.</t>
        </is>
      </c>
    </row>
    <row r="346" ht="28" customHeight="1">
      <c r="A346" s="15" t="inlineStr">
        <is>
          <t>Ghost</t>
        </is>
      </c>
      <c r="B346" s="15" t="inlineStr">
        <is>
          <t>Ghost Energy | Warheads Sour Watermelon | 18-pack 473mL</t>
        </is>
      </c>
      <c r="C346" s="15" t="inlineStr">
        <is>
          <t>4) Caffeine &amp; energy beverage</t>
        </is>
      </c>
      <c r="D346" s="17">
        <f>'M4 - Caffeine &amp; Energy'!F346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Energy'!AM346</f>
        <v/>
      </c>
      <c r="H346" s="18">
        <f>'M4 - Caffeine &amp; Energy'!N346</f>
        <v/>
      </c>
      <c r="I346" s="15">
        <f>'M4 - Caffeine &amp; Energy'!AJ346</f>
        <v/>
      </c>
      <c r="J346" s="15" t="inlineStr">
        <is>
          <t>Flavour-drop hype; bundles.</t>
        </is>
      </c>
    </row>
    <row r="347" ht="28" customHeight="1">
      <c r="A347" s="15" t="inlineStr">
        <is>
          <t>Ghost</t>
        </is>
      </c>
      <c r="B347" s="15" t="inlineStr">
        <is>
          <t>Ghost Energy | Warheads Sour Watermelon | 24-pack 473mL</t>
        </is>
      </c>
      <c r="C347" s="15" t="inlineStr">
        <is>
          <t>4) Caffeine &amp; energy beverage</t>
        </is>
      </c>
      <c r="D347" s="17">
        <f>'M4 - Caffeine &amp; Energy'!F347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Energy'!AM347</f>
        <v/>
      </c>
      <c r="H347" s="18">
        <f>'M4 - Caffeine &amp; Energy'!N347</f>
        <v/>
      </c>
      <c r="I347" s="15">
        <f>'M4 - Caffeine &amp; Energy'!AJ347</f>
        <v/>
      </c>
      <c r="J347" s="15" t="inlineStr">
        <is>
          <t>Flavour-drop hype; bundles.</t>
        </is>
      </c>
    </row>
    <row r="348" ht="28" customHeight="1">
      <c r="A348" s="15" t="inlineStr">
        <is>
          <t>Ghost</t>
        </is>
      </c>
      <c r="B348" s="15" t="inlineStr">
        <is>
          <t>Ghost Energy | Swedish Fish | single 473mL</t>
        </is>
      </c>
      <c r="C348" s="15" t="inlineStr">
        <is>
          <t>4) Caffeine &amp; energy beverage</t>
        </is>
      </c>
      <c r="D348" s="17">
        <f>'M4 - Caffeine &amp; Energy'!F348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Energy'!AM348</f>
        <v/>
      </c>
      <c r="H348" s="18">
        <f>'M4 - Caffeine &amp; Energy'!N348</f>
        <v/>
      </c>
      <c r="I348" s="15">
        <f>'M4 - Caffeine &amp; Energy'!AJ348</f>
        <v/>
      </c>
      <c r="J348" s="15" t="inlineStr">
        <is>
          <t>Flavour-drop hype; bundles.</t>
        </is>
      </c>
    </row>
    <row r="349" ht="28" customHeight="1">
      <c r="A349" s="15" t="inlineStr">
        <is>
          <t>Ghost</t>
        </is>
      </c>
      <c r="B349" s="15" t="inlineStr">
        <is>
          <t>Ghost Energy | Swedish Fish | 8-pack 473mL</t>
        </is>
      </c>
      <c r="C349" s="15" t="inlineStr">
        <is>
          <t>4) Caffeine &amp; energy beverage</t>
        </is>
      </c>
      <c r="D349" s="17">
        <f>'M4 - Caffeine &amp; Energy'!F349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Energy'!AM349</f>
        <v/>
      </c>
      <c r="H349" s="18">
        <f>'M4 - Caffeine &amp; Energy'!N349</f>
        <v/>
      </c>
      <c r="I349" s="15">
        <f>'M4 - Caffeine &amp; Energy'!AJ349</f>
        <v/>
      </c>
      <c r="J349" s="15" t="inlineStr">
        <is>
          <t>Flavour-drop hype; bundles.</t>
        </is>
      </c>
    </row>
    <row r="350" ht="28" customHeight="1">
      <c r="A350" s="15" t="inlineStr">
        <is>
          <t>Ghost</t>
        </is>
      </c>
      <c r="B350" s="15" t="inlineStr">
        <is>
          <t>Ghost Energy | Swedish Fish | 12-pack 473mL</t>
        </is>
      </c>
      <c r="C350" s="15" t="inlineStr">
        <is>
          <t>4) Caffeine &amp; energy beverage</t>
        </is>
      </c>
      <c r="D350" s="17">
        <f>'M4 - Caffeine &amp; Energy'!F350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Energy'!AM350</f>
        <v/>
      </c>
      <c r="H350" s="18">
        <f>'M4 - Caffeine &amp; Energy'!N350</f>
        <v/>
      </c>
      <c r="I350" s="15">
        <f>'M4 - Caffeine &amp; Energy'!AJ350</f>
        <v/>
      </c>
      <c r="J350" s="15" t="inlineStr">
        <is>
          <t>Flavour-drop hype; bundles.</t>
        </is>
      </c>
    </row>
    <row r="351" ht="28" customHeight="1">
      <c r="A351" s="15" t="inlineStr">
        <is>
          <t>Ghost</t>
        </is>
      </c>
      <c r="B351" s="15" t="inlineStr">
        <is>
          <t>Ghost Energy | Swedish Fish | 18-pack 473mL</t>
        </is>
      </c>
      <c r="C351" s="15" t="inlineStr">
        <is>
          <t>4) Caffeine &amp; energy beverage</t>
        </is>
      </c>
      <c r="D351" s="17">
        <f>'M4 - Caffeine &amp; Energy'!F351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Energy'!AM351</f>
        <v/>
      </c>
      <c r="H351" s="18">
        <f>'M4 - Caffeine &amp; Energy'!N351</f>
        <v/>
      </c>
      <c r="I351" s="15">
        <f>'M4 - Caffeine &amp; Energy'!AJ351</f>
        <v/>
      </c>
      <c r="J351" s="15" t="inlineStr">
        <is>
          <t>Flavour-drop hype; bundles.</t>
        </is>
      </c>
    </row>
    <row r="352" ht="28" customHeight="1">
      <c r="A352" s="15" t="inlineStr">
        <is>
          <t>Ghost</t>
        </is>
      </c>
      <c r="B352" s="15" t="inlineStr">
        <is>
          <t>Ghost Energy | Swedish Fish | 24-pack 473mL</t>
        </is>
      </c>
      <c r="C352" s="15" t="inlineStr">
        <is>
          <t>4) Caffeine &amp; energy beverage</t>
        </is>
      </c>
      <c r="D352" s="17">
        <f>'M4 - Caffeine &amp; Energy'!F352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Energy'!AM352</f>
        <v/>
      </c>
      <c r="H352" s="18">
        <f>'M4 - Caffeine &amp; Energy'!N352</f>
        <v/>
      </c>
      <c r="I352" s="15">
        <f>'M4 - Caffeine &amp; Energy'!AJ352</f>
        <v/>
      </c>
      <c r="J352" s="15" t="inlineStr">
        <is>
          <t>Flavour-drop hype; bundles.</t>
        </is>
      </c>
    </row>
    <row r="353" ht="28" customHeight="1">
      <c r="A353" s="15" t="inlineStr">
        <is>
          <t>Ghost</t>
        </is>
      </c>
      <c r="B353" s="15" t="inlineStr">
        <is>
          <t>Ghost Energy | Tropical Mango | single 473mL</t>
        </is>
      </c>
      <c r="C353" s="15" t="inlineStr">
        <is>
          <t>4) Caffeine &amp; energy beverage</t>
        </is>
      </c>
      <c r="D353" s="17">
        <f>'M4 - Caffeine &amp; Energy'!F353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Energy'!AM353</f>
        <v/>
      </c>
      <c r="H353" s="18">
        <f>'M4 - Caffeine &amp; Energy'!N353</f>
        <v/>
      </c>
      <c r="I353" s="15">
        <f>'M4 - Caffeine &amp; Energy'!AJ353</f>
        <v/>
      </c>
      <c r="J353" s="15" t="inlineStr">
        <is>
          <t>Flavour-drop hype; bundles.</t>
        </is>
      </c>
    </row>
    <row r="354" ht="28" customHeight="1">
      <c r="A354" s="15" t="inlineStr">
        <is>
          <t>Ghost</t>
        </is>
      </c>
      <c r="B354" s="15" t="inlineStr">
        <is>
          <t>Ghost Energy | Tropical Mango | 8-pack 473mL</t>
        </is>
      </c>
      <c r="C354" s="15" t="inlineStr">
        <is>
          <t>4) Caffeine &amp; energy beverage</t>
        </is>
      </c>
      <c r="D354" s="17">
        <f>'M4 - Caffeine &amp; Energy'!F354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Energy'!AM354</f>
        <v/>
      </c>
      <c r="H354" s="18">
        <f>'M4 - Caffeine &amp; Energy'!N354</f>
        <v/>
      </c>
      <c r="I354" s="15">
        <f>'M4 - Caffeine &amp; Energy'!AJ354</f>
        <v/>
      </c>
      <c r="J354" s="15" t="inlineStr">
        <is>
          <t>Flavour-drop hype; bundles.</t>
        </is>
      </c>
    </row>
    <row r="355" ht="28" customHeight="1">
      <c r="A355" s="15" t="inlineStr">
        <is>
          <t>Ghost</t>
        </is>
      </c>
      <c r="B355" s="15" t="inlineStr">
        <is>
          <t>Ghost Energy | Tropical Mango | 12-pack 473mL</t>
        </is>
      </c>
      <c r="C355" s="15" t="inlineStr">
        <is>
          <t>4) Caffeine &amp; energy beverage</t>
        </is>
      </c>
      <c r="D355" s="17">
        <f>'M4 - Caffeine &amp; Energy'!F355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Energy'!AM355</f>
        <v/>
      </c>
      <c r="H355" s="18">
        <f>'M4 - Caffeine &amp; Energy'!N355</f>
        <v/>
      </c>
      <c r="I355" s="15">
        <f>'M4 - Caffeine &amp; Energy'!AJ355</f>
        <v/>
      </c>
      <c r="J355" s="15" t="inlineStr">
        <is>
          <t>Flavour-drop hype; bundles.</t>
        </is>
      </c>
    </row>
    <row r="356" ht="28" customHeight="1">
      <c r="A356" s="15" t="inlineStr">
        <is>
          <t>Ghost</t>
        </is>
      </c>
      <c r="B356" s="15" t="inlineStr">
        <is>
          <t>Ghost Energy | Tropical Mango | 18-pack 473mL</t>
        </is>
      </c>
      <c r="C356" s="15" t="inlineStr">
        <is>
          <t>4) Caffeine &amp; energy beverage</t>
        </is>
      </c>
      <c r="D356" s="17">
        <f>'M4 - Caffeine &amp; Energy'!F356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Energy'!AM356</f>
        <v/>
      </c>
      <c r="H356" s="18">
        <f>'M4 - Caffeine &amp; Energy'!N356</f>
        <v/>
      </c>
      <c r="I356" s="15">
        <f>'M4 - Caffeine &amp; Energy'!AJ356</f>
        <v/>
      </c>
      <c r="J356" s="15" t="inlineStr">
        <is>
          <t>Flavour-drop hype; bundles.</t>
        </is>
      </c>
    </row>
    <row r="357" ht="28" customHeight="1">
      <c r="A357" s="15" t="inlineStr">
        <is>
          <t>Ghost</t>
        </is>
      </c>
      <c r="B357" s="15" t="inlineStr">
        <is>
          <t>Ghost Energy | Tropical Mango | 24-pack 473mL</t>
        </is>
      </c>
      <c r="C357" s="15" t="inlineStr">
        <is>
          <t>4) Caffeine &amp; energy beverage</t>
        </is>
      </c>
      <c r="D357" s="17">
        <f>'M4 - Caffeine &amp; Energy'!F357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Energy'!AM357</f>
        <v/>
      </c>
      <c r="H357" s="18">
        <f>'M4 - Caffeine &amp; Energy'!N357</f>
        <v/>
      </c>
      <c r="I357" s="15">
        <f>'M4 - Caffeine &amp; Energy'!AJ357</f>
        <v/>
      </c>
      <c r="J357" s="15" t="inlineStr">
        <is>
          <t>Flavour-drop hype; bundles.</t>
        </is>
      </c>
    </row>
    <row r="358" ht="28" customHeight="1">
      <c r="A358" s="15" t="inlineStr">
        <is>
          <t>Ghost</t>
        </is>
      </c>
      <c r="B358" s="15" t="inlineStr">
        <is>
          <t>Ghost Energy | Orange Cream | single 473mL</t>
        </is>
      </c>
      <c r="C358" s="15" t="inlineStr">
        <is>
          <t>4) Caffeine &amp; energy beverage</t>
        </is>
      </c>
      <c r="D358" s="17">
        <f>'M4 - Caffeine &amp; Energy'!F358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Energy'!AM358</f>
        <v/>
      </c>
      <c r="H358" s="18">
        <f>'M4 - Caffeine &amp; Energy'!N358</f>
        <v/>
      </c>
      <c r="I358" s="15">
        <f>'M4 - Caffeine &amp; Energy'!AJ358</f>
        <v/>
      </c>
      <c r="J358" s="15" t="inlineStr">
        <is>
          <t>Flavour-drop hype; bundles.</t>
        </is>
      </c>
    </row>
    <row r="359" ht="28" customHeight="1">
      <c r="A359" s="15" t="inlineStr">
        <is>
          <t>Ghost</t>
        </is>
      </c>
      <c r="B359" s="15" t="inlineStr">
        <is>
          <t>Ghost Energy | Orange Cream | 8-pack 473mL</t>
        </is>
      </c>
      <c r="C359" s="15" t="inlineStr">
        <is>
          <t>4) Caffeine &amp; energy beverage</t>
        </is>
      </c>
      <c r="D359" s="17">
        <f>'M4 - Caffeine &amp; Energy'!F359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Energy'!AM359</f>
        <v/>
      </c>
      <c r="H359" s="18">
        <f>'M4 - Caffeine &amp; Energy'!N359</f>
        <v/>
      </c>
      <c r="I359" s="15">
        <f>'M4 - Caffeine &amp; Energy'!AJ359</f>
        <v/>
      </c>
      <c r="J359" s="15" t="inlineStr">
        <is>
          <t>Flavour-drop hype; bundles.</t>
        </is>
      </c>
    </row>
    <row r="360" ht="28" customHeight="1">
      <c r="A360" s="15" t="inlineStr">
        <is>
          <t>Ghost</t>
        </is>
      </c>
      <c r="B360" s="15" t="inlineStr">
        <is>
          <t>Ghost Energy | Orange Cream | 12-pack 473mL</t>
        </is>
      </c>
      <c r="C360" s="15" t="inlineStr">
        <is>
          <t>4) Caffeine &amp; energy beverage</t>
        </is>
      </c>
      <c r="D360" s="17">
        <f>'M4 - Caffeine &amp; Energy'!F360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Energy'!AM360</f>
        <v/>
      </c>
      <c r="H360" s="18">
        <f>'M4 - Caffeine &amp; Energy'!N360</f>
        <v/>
      </c>
      <c r="I360" s="15">
        <f>'M4 - Caffeine &amp; Energy'!AJ360</f>
        <v/>
      </c>
      <c r="J360" s="15" t="inlineStr">
        <is>
          <t>Flavour-drop hype; bundles.</t>
        </is>
      </c>
    </row>
    <row r="361" ht="28" customHeight="1">
      <c r="A361" s="15" t="inlineStr">
        <is>
          <t>Ghost</t>
        </is>
      </c>
      <c r="B361" s="15" t="inlineStr">
        <is>
          <t>Ghost Energy | Orange Cream | 18-pack 473mL</t>
        </is>
      </c>
      <c r="C361" s="15" t="inlineStr">
        <is>
          <t>4) Caffeine &amp; energy beverage</t>
        </is>
      </c>
      <c r="D361" s="17">
        <f>'M4 - Caffeine &amp; Energy'!F361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Energy'!AM361</f>
        <v/>
      </c>
      <c r="H361" s="18">
        <f>'M4 - Caffeine &amp; Energy'!N361</f>
        <v/>
      </c>
      <c r="I361" s="15">
        <f>'M4 - Caffeine &amp; Energy'!AJ361</f>
        <v/>
      </c>
      <c r="J361" s="15" t="inlineStr">
        <is>
          <t>Flavour-drop hype; bundles.</t>
        </is>
      </c>
    </row>
    <row r="362" ht="28" customHeight="1">
      <c r="A362" s="15" t="inlineStr">
        <is>
          <t>Ghost</t>
        </is>
      </c>
      <c r="B362" s="15" t="inlineStr">
        <is>
          <t>Ghost Energy | Orange Cream | 24-pack 473mL</t>
        </is>
      </c>
      <c r="C362" s="15" t="inlineStr">
        <is>
          <t>4) Caffeine &amp; energy beverage</t>
        </is>
      </c>
      <c r="D362" s="17">
        <f>'M4 - Caffeine &amp; Energy'!F362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Energy'!AM362</f>
        <v/>
      </c>
      <c r="H362" s="18">
        <f>'M4 - Caffeine &amp; Energy'!N362</f>
        <v/>
      </c>
      <c r="I362" s="15">
        <f>'M4 - Caffeine &amp; Energy'!AJ362</f>
        <v/>
      </c>
      <c r="J362" s="15" t="inlineStr">
        <is>
          <t>Flavour-drop hype; bundles.</t>
        </is>
      </c>
    </row>
    <row r="363" ht="28" customHeight="1">
      <c r="A363" s="15" t="inlineStr">
        <is>
          <t>ZOA</t>
        </is>
      </c>
      <c r="B363" s="15" t="inlineStr">
        <is>
          <t>ZOA Zero Sugar Energy | Wild Orange | single 473mL</t>
        </is>
      </c>
      <c r="C363" s="15" t="inlineStr">
        <is>
          <t>4) Caffeine &amp; energy beverage</t>
        </is>
      </c>
      <c r="D363" s="17">
        <f>'M4 - Caffeine &amp; Energy'!F363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Energy'!AM363</f>
        <v/>
      </c>
      <c r="H363" s="18">
        <f>'M4 - Caffeine &amp; Energy'!N363</f>
        <v/>
      </c>
      <c r="I363" s="15">
        <f>'M4 - Caffeine &amp; Energy'!AJ363</f>
        <v/>
      </c>
      <c r="J363" s="15" t="inlineStr">
        <is>
          <t>Capture live promo to assess.</t>
        </is>
      </c>
    </row>
    <row r="364" ht="28" customHeight="1">
      <c r="A364" s="15" t="inlineStr">
        <is>
          <t>ZOA</t>
        </is>
      </c>
      <c r="B364" s="15" t="inlineStr">
        <is>
          <t>ZOA Zero Sugar Energy | Wild Orange | 8-pack 473mL</t>
        </is>
      </c>
      <c r="C364" s="15" t="inlineStr">
        <is>
          <t>4) Caffeine &amp; energy beverage</t>
        </is>
      </c>
      <c r="D364" s="17">
        <f>'M4 - Caffeine &amp; Energy'!F364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Energy'!AM364</f>
        <v/>
      </c>
      <c r="H364" s="18">
        <f>'M4 - Caffeine &amp; Energy'!N364</f>
        <v/>
      </c>
      <c r="I364" s="15">
        <f>'M4 - Caffeine &amp; Energy'!AJ364</f>
        <v/>
      </c>
      <c r="J364" s="15" t="inlineStr">
        <is>
          <t>Capture live promo to assess.</t>
        </is>
      </c>
    </row>
    <row r="365" ht="28" customHeight="1">
      <c r="A365" s="15" t="inlineStr">
        <is>
          <t>ZOA</t>
        </is>
      </c>
      <c r="B365" s="15" t="inlineStr">
        <is>
          <t>ZOA Zero Sugar Energy | Wild Orange | 12-pack 473mL</t>
        </is>
      </c>
      <c r="C365" s="15" t="inlineStr">
        <is>
          <t>4) Caffeine &amp; energy beverage</t>
        </is>
      </c>
      <c r="D365" s="17">
        <f>'M4 - Caffeine &amp; Energy'!F365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Energy'!AM365</f>
        <v/>
      </c>
      <c r="H365" s="18">
        <f>'M4 - Caffeine &amp; Energy'!N365</f>
        <v/>
      </c>
      <c r="I365" s="15">
        <f>'M4 - Caffeine &amp; Energy'!AJ365</f>
        <v/>
      </c>
      <c r="J365" s="15" t="inlineStr">
        <is>
          <t>Capture live promo to assess.</t>
        </is>
      </c>
    </row>
    <row r="366" ht="28" customHeight="1">
      <c r="A366" s="15" t="inlineStr">
        <is>
          <t>ZOA</t>
        </is>
      </c>
      <c r="B366" s="15" t="inlineStr">
        <is>
          <t>ZOA Zero Sugar Energy | Wild Orange | 18-pack 473mL</t>
        </is>
      </c>
      <c r="C366" s="15" t="inlineStr">
        <is>
          <t>4) Caffeine &amp; energy beverage</t>
        </is>
      </c>
      <c r="D366" s="17">
        <f>'M4 - Caffeine &amp; Energy'!F366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Energy'!AM366</f>
        <v/>
      </c>
      <c r="H366" s="18">
        <f>'M4 - Caffeine &amp; Energy'!N366</f>
        <v/>
      </c>
      <c r="I366" s="15">
        <f>'M4 - Caffeine &amp; Energy'!AJ366</f>
        <v/>
      </c>
      <c r="J366" s="15" t="inlineStr">
        <is>
          <t>Capture live promo to assess.</t>
        </is>
      </c>
    </row>
    <row r="367" ht="28" customHeight="1">
      <c r="A367" s="15" t="inlineStr">
        <is>
          <t>ZOA</t>
        </is>
      </c>
      <c r="B367" s="15" t="inlineStr">
        <is>
          <t>ZOA Zero Sugar Energy | Wild Orange | 24-pack 473mL</t>
        </is>
      </c>
      <c r="C367" s="15" t="inlineStr">
        <is>
          <t>4) Caffeine &amp; energy beverage</t>
        </is>
      </c>
      <c r="D367" s="17">
        <f>'M4 - Caffeine &amp; Energy'!F367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Energy'!AM367</f>
        <v/>
      </c>
      <c r="H367" s="18">
        <f>'M4 - Caffeine &amp; Energy'!N367</f>
        <v/>
      </c>
      <c r="I367" s="15">
        <f>'M4 - Caffeine &amp; Energy'!AJ367</f>
        <v/>
      </c>
      <c r="J367" s="15" t="inlineStr">
        <is>
          <t>Capture live promo to assess.</t>
        </is>
      </c>
    </row>
    <row r="368" ht="28" customHeight="1">
      <c r="A368" s="15" t="inlineStr">
        <is>
          <t>ZOA</t>
        </is>
      </c>
      <c r="B368" s="15" t="inlineStr">
        <is>
          <t>ZOA Zero Sugar Energy | Super Berry | single 473mL</t>
        </is>
      </c>
      <c r="C368" s="15" t="inlineStr">
        <is>
          <t>4) Caffeine &amp; energy beverage</t>
        </is>
      </c>
      <c r="D368" s="17">
        <f>'M4 - Caffeine &amp; Energy'!F368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Energy'!AM368</f>
        <v/>
      </c>
      <c r="H368" s="18">
        <f>'M4 - Caffeine &amp; Energy'!N368</f>
        <v/>
      </c>
      <c r="I368" s="15">
        <f>'M4 - Caffeine &amp; Energy'!AJ368</f>
        <v/>
      </c>
      <c r="J368" s="15" t="inlineStr">
        <is>
          <t>Capture live promo to assess.</t>
        </is>
      </c>
    </row>
    <row r="369" ht="28" customHeight="1">
      <c r="A369" s="15" t="inlineStr">
        <is>
          <t>ZOA</t>
        </is>
      </c>
      <c r="B369" s="15" t="inlineStr">
        <is>
          <t>ZOA Zero Sugar Energy | Super Berry | 8-pack 473mL</t>
        </is>
      </c>
      <c r="C369" s="15" t="inlineStr">
        <is>
          <t>4) Caffeine &amp; energy beverage</t>
        </is>
      </c>
      <c r="D369" s="17">
        <f>'M4 - Caffeine &amp; Energy'!F369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Energy'!AM369</f>
        <v/>
      </c>
      <c r="H369" s="18">
        <f>'M4 - Caffeine &amp; Energy'!N369</f>
        <v/>
      </c>
      <c r="I369" s="15">
        <f>'M4 - Caffeine &amp; Energy'!AJ369</f>
        <v/>
      </c>
      <c r="J369" s="15" t="inlineStr">
        <is>
          <t>Capture live promo to assess.</t>
        </is>
      </c>
    </row>
    <row r="370" ht="28" customHeight="1">
      <c r="A370" s="15" t="inlineStr">
        <is>
          <t>ZOA</t>
        </is>
      </c>
      <c r="B370" s="15" t="inlineStr">
        <is>
          <t>ZOA Zero Sugar Energy | Super Berry | 12-pack 473mL</t>
        </is>
      </c>
      <c r="C370" s="15" t="inlineStr">
        <is>
          <t>4) Caffeine &amp; energy beverage</t>
        </is>
      </c>
      <c r="D370" s="17">
        <f>'M4 - Caffeine &amp; Energy'!F370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Energy'!AM370</f>
        <v/>
      </c>
      <c r="H370" s="18">
        <f>'M4 - Caffeine &amp; Energy'!N370</f>
        <v/>
      </c>
      <c r="I370" s="15">
        <f>'M4 - Caffeine &amp; Energy'!AJ370</f>
        <v/>
      </c>
      <c r="J370" s="15" t="inlineStr">
        <is>
          <t>Capture live promo to assess.</t>
        </is>
      </c>
    </row>
    <row r="371" ht="28" customHeight="1">
      <c r="A371" s="15" t="inlineStr">
        <is>
          <t>ZOA</t>
        </is>
      </c>
      <c r="B371" s="15" t="inlineStr">
        <is>
          <t>ZOA Zero Sugar Energy | Super Berry | 18-pack 473mL</t>
        </is>
      </c>
      <c r="C371" s="15" t="inlineStr">
        <is>
          <t>4) Caffeine &amp; energy beverage</t>
        </is>
      </c>
      <c r="D371" s="17">
        <f>'M4 - Caffeine &amp; Energy'!F371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Energy'!AM371</f>
        <v/>
      </c>
      <c r="H371" s="18">
        <f>'M4 - Caffeine &amp; Energy'!N371</f>
        <v/>
      </c>
      <c r="I371" s="15">
        <f>'M4 - Caffeine &amp; Energy'!AJ371</f>
        <v/>
      </c>
      <c r="J371" s="15" t="inlineStr">
        <is>
          <t>Capture live promo to assess.</t>
        </is>
      </c>
    </row>
    <row r="372" ht="28" customHeight="1">
      <c r="A372" s="15" t="inlineStr">
        <is>
          <t>ZOA</t>
        </is>
      </c>
      <c r="B372" s="15" t="inlineStr">
        <is>
          <t>ZOA Zero Sugar Energy | Super Berry | 24-pack 473mL</t>
        </is>
      </c>
      <c r="C372" s="15" t="inlineStr">
        <is>
          <t>4) Caffeine &amp; energy beverage</t>
        </is>
      </c>
      <c r="D372" s="17">
        <f>'M4 - Caffeine &amp; Energy'!F372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Energy'!AM372</f>
        <v/>
      </c>
      <c r="H372" s="18">
        <f>'M4 - Caffeine &amp; Energy'!N372</f>
        <v/>
      </c>
      <c r="I372" s="15">
        <f>'M4 - Caffeine &amp; Energy'!AJ372</f>
        <v/>
      </c>
      <c r="J372" s="15" t="inlineStr">
        <is>
          <t>Capture live promo to assess.</t>
        </is>
      </c>
    </row>
    <row r="373" ht="28" customHeight="1">
      <c r="A373" s="15" t="inlineStr">
        <is>
          <t>ZOA</t>
        </is>
      </c>
      <c r="B373" s="15" t="inlineStr">
        <is>
          <t>ZOA Zero Sugar Energy | Tropical Punch | single 473mL</t>
        </is>
      </c>
      <c r="C373" s="15" t="inlineStr">
        <is>
          <t>4) Caffeine &amp; energy beverage</t>
        </is>
      </c>
      <c r="D373" s="17">
        <f>'M4 - Caffeine &amp; Energy'!F373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Energy'!AM373</f>
        <v/>
      </c>
      <c r="H373" s="18">
        <f>'M4 - Caffeine &amp; Energy'!N373</f>
        <v/>
      </c>
      <c r="I373" s="15">
        <f>'M4 - Caffeine &amp; Energy'!AJ373</f>
        <v/>
      </c>
      <c r="J373" s="15" t="inlineStr">
        <is>
          <t>Capture live promo to assess.</t>
        </is>
      </c>
    </row>
    <row r="374" ht="28" customHeight="1">
      <c r="A374" s="15" t="inlineStr">
        <is>
          <t>ZOA</t>
        </is>
      </c>
      <c r="B374" s="15" t="inlineStr">
        <is>
          <t>ZOA Zero Sugar Energy | Tropical Punch | 8-pack 473mL</t>
        </is>
      </c>
      <c r="C374" s="15" t="inlineStr">
        <is>
          <t>4) Caffeine &amp; energy beverage</t>
        </is>
      </c>
      <c r="D374" s="17">
        <f>'M4 - Caffeine &amp; Energy'!F374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Energy'!AM374</f>
        <v/>
      </c>
      <c r="H374" s="18">
        <f>'M4 - Caffeine &amp; Energy'!N374</f>
        <v/>
      </c>
      <c r="I374" s="15">
        <f>'M4 - Caffeine &amp; Energy'!AJ374</f>
        <v/>
      </c>
      <c r="J374" s="15" t="inlineStr">
        <is>
          <t>Capture live promo to assess.</t>
        </is>
      </c>
    </row>
    <row r="375" ht="28" customHeight="1">
      <c r="A375" s="15" t="inlineStr">
        <is>
          <t>ZOA</t>
        </is>
      </c>
      <c r="B375" s="15" t="inlineStr">
        <is>
          <t>ZOA Zero Sugar Energy | Tropical Punch | 12-pack 473mL</t>
        </is>
      </c>
      <c r="C375" s="15" t="inlineStr">
        <is>
          <t>4) Caffeine &amp; energy beverage</t>
        </is>
      </c>
      <c r="D375" s="17">
        <f>'M4 - Caffeine &amp; Energy'!F375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Energy'!AM375</f>
        <v/>
      </c>
      <c r="H375" s="18">
        <f>'M4 - Caffeine &amp; Energy'!N375</f>
        <v/>
      </c>
      <c r="I375" s="15">
        <f>'M4 - Caffeine &amp; Energy'!AJ375</f>
        <v/>
      </c>
      <c r="J375" s="15" t="inlineStr">
        <is>
          <t>Capture live promo to assess.</t>
        </is>
      </c>
    </row>
    <row r="376" ht="28" customHeight="1">
      <c r="A376" s="15" t="inlineStr">
        <is>
          <t>ZOA</t>
        </is>
      </c>
      <c r="B376" s="15" t="inlineStr">
        <is>
          <t>ZOA Zero Sugar Energy | Tropical Punch | 18-pack 473mL</t>
        </is>
      </c>
      <c r="C376" s="15" t="inlineStr">
        <is>
          <t>4) Caffeine &amp; energy beverage</t>
        </is>
      </c>
      <c r="D376" s="17">
        <f>'M4 - Caffeine &amp; Energy'!F376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Energy'!AM376</f>
        <v/>
      </c>
      <c r="H376" s="18">
        <f>'M4 - Caffeine &amp; Energy'!N376</f>
        <v/>
      </c>
      <c r="I376" s="15">
        <f>'M4 - Caffeine &amp; Energy'!AJ376</f>
        <v/>
      </c>
      <c r="J376" s="15" t="inlineStr">
        <is>
          <t>Capture live promo to assess.</t>
        </is>
      </c>
    </row>
    <row r="377" ht="28" customHeight="1">
      <c r="A377" s="15" t="inlineStr">
        <is>
          <t>ZOA</t>
        </is>
      </c>
      <c r="B377" s="15" t="inlineStr">
        <is>
          <t>ZOA Zero Sugar Energy | Tropical Punch | 24-pack 473mL</t>
        </is>
      </c>
      <c r="C377" s="15" t="inlineStr">
        <is>
          <t>4) Caffeine &amp; energy beverage</t>
        </is>
      </c>
      <c r="D377" s="17">
        <f>'M4 - Caffeine &amp; Energy'!F377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Energy'!AM377</f>
        <v/>
      </c>
      <c r="H377" s="18">
        <f>'M4 - Caffeine &amp; Energy'!N377</f>
        <v/>
      </c>
      <c r="I377" s="15">
        <f>'M4 - Caffeine &amp; Energy'!AJ377</f>
        <v/>
      </c>
      <c r="J377" s="15" t="inlineStr">
        <is>
          <t>Capture live promo to assess.</t>
        </is>
      </c>
    </row>
    <row r="378" ht="28" customHeight="1">
      <c r="A378" s="15" t="inlineStr">
        <is>
          <t>ZOA</t>
        </is>
      </c>
      <c r="B378" s="15" t="inlineStr">
        <is>
          <t>ZOA Zero Sugar Energy | White Peach | single 473mL</t>
        </is>
      </c>
      <c r="C378" s="15" t="inlineStr">
        <is>
          <t>4) Caffeine &amp; energy beverage</t>
        </is>
      </c>
      <c r="D378" s="17">
        <f>'M4 - Caffeine &amp; Energy'!F378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Energy'!AM378</f>
        <v/>
      </c>
      <c r="H378" s="18">
        <f>'M4 - Caffeine &amp; Energy'!N378</f>
        <v/>
      </c>
      <c r="I378" s="15">
        <f>'M4 - Caffeine &amp; Energy'!AJ378</f>
        <v/>
      </c>
      <c r="J378" s="15" t="inlineStr">
        <is>
          <t>Capture live promo to assess.</t>
        </is>
      </c>
    </row>
    <row r="379" ht="28" customHeight="1">
      <c r="A379" s="15" t="inlineStr">
        <is>
          <t>ZOA</t>
        </is>
      </c>
      <c r="B379" s="15" t="inlineStr">
        <is>
          <t>ZOA Zero Sugar Energy | White Peach | 8-pack 473mL</t>
        </is>
      </c>
      <c r="C379" s="15" t="inlineStr">
        <is>
          <t>4) Caffeine &amp; energy beverage</t>
        </is>
      </c>
      <c r="D379" s="17">
        <f>'M4 - Caffeine &amp; Energy'!F379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Energy'!AM379</f>
        <v/>
      </c>
      <c r="H379" s="18">
        <f>'M4 - Caffeine &amp; Energy'!N379</f>
        <v/>
      </c>
      <c r="I379" s="15">
        <f>'M4 - Caffeine &amp; Energy'!AJ379</f>
        <v/>
      </c>
      <c r="J379" s="15" t="inlineStr">
        <is>
          <t>Capture live promo to assess.</t>
        </is>
      </c>
    </row>
    <row r="380" ht="28" customHeight="1">
      <c r="A380" s="15" t="inlineStr">
        <is>
          <t>ZOA</t>
        </is>
      </c>
      <c r="B380" s="15" t="inlineStr">
        <is>
          <t>ZOA Zero Sugar Energy | White Peach | 12-pack 473mL</t>
        </is>
      </c>
      <c r="C380" s="15" t="inlineStr">
        <is>
          <t>4) Caffeine &amp; energy beverage</t>
        </is>
      </c>
      <c r="D380" s="17">
        <f>'M4 - Caffeine &amp; Energy'!F380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Energy'!AM380</f>
        <v/>
      </c>
      <c r="H380" s="18">
        <f>'M4 - Caffeine &amp; Energy'!N380</f>
        <v/>
      </c>
      <c r="I380" s="15">
        <f>'M4 - Caffeine &amp; Energy'!AJ380</f>
        <v/>
      </c>
      <c r="J380" s="15" t="inlineStr">
        <is>
          <t>Capture live promo to assess.</t>
        </is>
      </c>
    </row>
    <row r="381" ht="28" customHeight="1">
      <c r="A381" s="15" t="inlineStr">
        <is>
          <t>ZOA</t>
        </is>
      </c>
      <c r="B381" s="15" t="inlineStr">
        <is>
          <t>ZOA Zero Sugar Energy | White Peach | 18-pack 473mL</t>
        </is>
      </c>
      <c r="C381" s="15" t="inlineStr">
        <is>
          <t>4) Caffeine &amp; energy beverage</t>
        </is>
      </c>
      <c r="D381" s="17">
        <f>'M4 - Caffeine &amp; Energy'!F381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Energy'!AM381</f>
        <v/>
      </c>
      <c r="H381" s="18">
        <f>'M4 - Caffeine &amp; Energy'!N381</f>
        <v/>
      </c>
      <c r="I381" s="15">
        <f>'M4 - Caffeine &amp; Energy'!AJ381</f>
        <v/>
      </c>
      <c r="J381" s="15" t="inlineStr">
        <is>
          <t>Capture live promo to assess.</t>
        </is>
      </c>
    </row>
    <row r="382" ht="28" customHeight="1">
      <c r="A382" s="15" t="inlineStr">
        <is>
          <t>ZOA</t>
        </is>
      </c>
      <c r="B382" s="15" t="inlineStr">
        <is>
          <t>ZOA Zero Sugar Energy | White Peach | 24-pack 473mL</t>
        </is>
      </c>
      <c r="C382" s="15" t="inlineStr">
        <is>
          <t>4) Caffeine &amp; energy beverage</t>
        </is>
      </c>
      <c r="D382" s="17">
        <f>'M4 - Caffeine &amp; Energy'!F382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Energy'!AM382</f>
        <v/>
      </c>
      <c r="H382" s="18">
        <f>'M4 - Caffeine &amp; Energy'!N382</f>
        <v/>
      </c>
      <c r="I382" s="15">
        <f>'M4 - Caffeine &amp; Energy'!AJ382</f>
        <v/>
      </c>
      <c r="J382" s="15" t="inlineStr">
        <is>
          <t>Capture live promo to assess.</t>
        </is>
      </c>
    </row>
    <row r="383" ht="28" customHeight="1">
      <c r="A383" s="15" t="inlineStr">
        <is>
          <t>ZOA</t>
        </is>
      </c>
      <c r="B383" s="15" t="inlineStr">
        <is>
          <t>ZOA Zero Sugar Energy | Lemon Lime | single 473mL</t>
        </is>
      </c>
      <c r="C383" s="15" t="inlineStr">
        <is>
          <t>4) Caffeine &amp; energy beverage</t>
        </is>
      </c>
      <c r="D383" s="17">
        <f>'M4 - Caffeine &amp; Energy'!F383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Energy'!AM383</f>
        <v/>
      </c>
      <c r="H383" s="18">
        <f>'M4 - Caffeine &amp; Energy'!N383</f>
        <v/>
      </c>
      <c r="I383" s="15">
        <f>'M4 - Caffeine &amp; Energy'!AJ383</f>
        <v/>
      </c>
      <c r="J383" s="15" t="inlineStr">
        <is>
          <t>Capture live promo to assess.</t>
        </is>
      </c>
    </row>
    <row r="384" ht="28" customHeight="1">
      <c r="A384" s="15" t="inlineStr">
        <is>
          <t>ZOA</t>
        </is>
      </c>
      <c r="B384" s="15" t="inlineStr">
        <is>
          <t>ZOA Zero Sugar Energy | Lemon Lime | 8-pack 473mL</t>
        </is>
      </c>
      <c r="C384" s="15" t="inlineStr">
        <is>
          <t>4) Caffeine &amp; energy beverage</t>
        </is>
      </c>
      <c r="D384" s="17">
        <f>'M4 - Caffeine &amp; Energy'!F384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Energy'!AM384</f>
        <v/>
      </c>
      <c r="H384" s="18">
        <f>'M4 - Caffeine &amp; Energy'!N384</f>
        <v/>
      </c>
      <c r="I384" s="15">
        <f>'M4 - Caffeine &amp; Energy'!AJ384</f>
        <v/>
      </c>
      <c r="J384" s="15" t="inlineStr">
        <is>
          <t>Capture live promo to assess.</t>
        </is>
      </c>
    </row>
    <row r="385" ht="28" customHeight="1">
      <c r="A385" s="15" t="inlineStr">
        <is>
          <t>ZOA</t>
        </is>
      </c>
      <c r="B385" s="15" t="inlineStr">
        <is>
          <t>ZOA Zero Sugar Energy | Lemon Lime | 12-pack 473mL</t>
        </is>
      </c>
      <c r="C385" s="15" t="inlineStr">
        <is>
          <t>4) Caffeine &amp; energy beverage</t>
        </is>
      </c>
      <c r="D385" s="17">
        <f>'M4 - Caffeine &amp; Energy'!F385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Energy'!AM385</f>
        <v/>
      </c>
      <c r="H385" s="18">
        <f>'M4 - Caffeine &amp; Energy'!N385</f>
        <v/>
      </c>
      <c r="I385" s="15">
        <f>'M4 - Caffeine &amp; Energy'!AJ385</f>
        <v/>
      </c>
      <c r="J385" s="15" t="inlineStr">
        <is>
          <t>Capture live promo to assess.</t>
        </is>
      </c>
    </row>
    <row r="386" ht="28" customHeight="1">
      <c r="A386" s="15" t="inlineStr">
        <is>
          <t>ZOA</t>
        </is>
      </c>
      <c r="B386" s="15" t="inlineStr">
        <is>
          <t>ZOA Zero Sugar Energy | Lemon Lime | 18-pack 473mL</t>
        </is>
      </c>
      <c r="C386" s="15" t="inlineStr">
        <is>
          <t>4) Caffeine &amp; energy beverage</t>
        </is>
      </c>
      <c r="D386" s="17">
        <f>'M4 - Caffeine &amp; Energy'!F386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Energy'!AM386</f>
        <v/>
      </c>
      <c r="H386" s="18">
        <f>'M4 - Caffeine &amp; Energy'!N386</f>
        <v/>
      </c>
      <c r="I386" s="15">
        <f>'M4 - Caffeine &amp; Energy'!AJ386</f>
        <v/>
      </c>
      <c r="J386" s="15" t="inlineStr">
        <is>
          <t>Capture live promo to assess.</t>
        </is>
      </c>
    </row>
    <row r="387" ht="28" customHeight="1">
      <c r="A387" s="15" t="inlineStr">
        <is>
          <t>ZOA</t>
        </is>
      </c>
      <c r="B387" s="15" t="inlineStr">
        <is>
          <t>ZOA Zero Sugar Energy | Lemon Lime | 24-pack 473mL</t>
        </is>
      </c>
      <c r="C387" s="15" t="inlineStr">
        <is>
          <t>4) Caffeine &amp; energy beverage</t>
        </is>
      </c>
      <c r="D387" s="17">
        <f>'M4 - Caffeine &amp; Energy'!F387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Energy'!AM387</f>
        <v/>
      </c>
      <c r="H387" s="18">
        <f>'M4 - Caffeine &amp; Energy'!N387</f>
        <v/>
      </c>
      <c r="I387" s="15">
        <f>'M4 - Caffeine &amp; Energy'!AJ387</f>
        <v/>
      </c>
      <c r="J387" s="15" t="inlineStr">
        <is>
          <t>Capture live promo to assess.</t>
        </is>
      </c>
    </row>
    <row r="388" ht="28" customHeight="1">
      <c r="A388" s="15" t="inlineStr">
        <is>
          <t>Zevia</t>
        </is>
      </c>
      <c r="B388" s="15" t="inlineStr">
        <is>
          <t>Zevia Energy | Mango Ginger | single 355mL</t>
        </is>
      </c>
      <c r="C388" s="15" t="inlineStr">
        <is>
          <t>4) Caffeine &amp; energy beverage</t>
        </is>
      </c>
      <c r="D388" s="17">
        <f>'M4 - Caffeine &amp; Energy'!F388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Energy'!AM388</f>
        <v/>
      </c>
      <c r="H388" s="18">
        <f>'M4 - Caffeine &amp; Energy'!N388</f>
        <v/>
      </c>
      <c r="I388" s="15">
        <f>'M4 - Caffeine &amp; Energy'!AJ388</f>
        <v/>
      </c>
      <c r="J388" s="15" t="inlineStr">
        <is>
          <t>Clean-label premium; S&amp;S for pantry-loaders.</t>
        </is>
      </c>
    </row>
    <row r="389" ht="28" customHeight="1">
      <c r="A389" s="15" t="inlineStr">
        <is>
          <t>Zevia</t>
        </is>
      </c>
      <c r="B389" s="15" t="inlineStr">
        <is>
          <t>Zevia Energy | Mango Ginger | 8-pack 355mL</t>
        </is>
      </c>
      <c r="C389" s="15" t="inlineStr">
        <is>
          <t>4) Caffeine &amp; energy beverage</t>
        </is>
      </c>
      <c r="D389" s="17">
        <f>'M4 - Caffeine &amp; Energy'!F389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Energy'!AM389</f>
        <v/>
      </c>
      <c r="H389" s="18">
        <f>'M4 - Caffeine &amp; Energy'!N389</f>
        <v/>
      </c>
      <c r="I389" s="15">
        <f>'M4 - Caffeine &amp; Energy'!AJ389</f>
        <v/>
      </c>
      <c r="J389" s="15" t="inlineStr">
        <is>
          <t>Clean-label premium; S&amp;S for pantry-loaders.</t>
        </is>
      </c>
    </row>
    <row r="390" ht="28" customHeight="1">
      <c r="A390" s="15" t="inlineStr">
        <is>
          <t>Zevia</t>
        </is>
      </c>
      <c r="B390" s="15" t="inlineStr">
        <is>
          <t>Zevia Energy | Mango Ginger | 12-pack 355mL</t>
        </is>
      </c>
      <c r="C390" s="15" t="inlineStr">
        <is>
          <t>4) Caffeine &amp; energy beverage</t>
        </is>
      </c>
      <c r="D390" s="17">
        <f>'M4 - Caffeine &amp; Energy'!F390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Energy'!AM390</f>
        <v/>
      </c>
      <c r="H390" s="18">
        <f>'M4 - Caffeine &amp; Energy'!N390</f>
        <v/>
      </c>
      <c r="I390" s="15">
        <f>'M4 - Caffeine &amp; Energy'!AJ390</f>
        <v/>
      </c>
      <c r="J390" s="15" t="inlineStr">
        <is>
          <t>Clean-label premium; S&amp;S for pantry-loaders.</t>
        </is>
      </c>
    </row>
    <row r="391" ht="28" customHeight="1">
      <c r="A391" s="15" t="inlineStr">
        <is>
          <t>Zevia</t>
        </is>
      </c>
      <c r="B391" s="15" t="inlineStr">
        <is>
          <t>Zevia Energy | Mango Ginger | 15-pack 355mL</t>
        </is>
      </c>
      <c r="C391" s="15" t="inlineStr">
        <is>
          <t>4) Caffeine &amp; energy beverage</t>
        </is>
      </c>
      <c r="D391" s="17">
        <f>'M4 - Caffeine &amp; Energy'!F391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Energy'!AM391</f>
        <v/>
      </c>
      <c r="H391" s="18">
        <f>'M4 - Caffeine &amp; Energy'!N391</f>
        <v/>
      </c>
      <c r="I391" s="15">
        <f>'M4 - Caffeine &amp; Energy'!AJ391</f>
        <v/>
      </c>
      <c r="J391" s="15" t="inlineStr">
        <is>
          <t>Clean-label premium; S&amp;S for pantry-loaders.</t>
        </is>
      </c>
    </row>
    <row r="392" ht="28" customHeight="1">
      <c r="A392" s="15" t="inlineStr">
        <is>
          <t>Zevia</t>
        </is>
      </c>
      <c r="B392" s="15" t="inlineStr">
        <is>
          <t>Zevia Energy | Mango Ginger | 18-pack 355mL</t>
        </is>
      </c>
      <c r="C392" s="15" t="inlineStr">
        <is>
          <t>4) Caffeine &amp; energy beverage</t>
        </is>
      </c>
      <c r="D392" s="17">
        <f>'M4 - Caffeine &amp; Energy'!F392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Energy'!AM392</f>
        <v/>
      </c>
      <c r="H392" s="18">
        <f>'M4 - Caffeine &amp; Energy'!N392</f>
        <v/>
      </c>
      <c r="I392" s="15">
        <f>'M4 - Caffeine &amp; Energy'!AJ392</f>
        <v/>
      </c>
      <c r="J392" s="15" t="inlineStr">
        <is>
          <t>Clean-label premium; S&amp;S for pantry-loaders.</t>
        </is>
      </c>
    </row>
    <row r="393" ht="28" customHeight="1">
      <c r="A393" s="15" t="inlineStr">
        <is>
          <t>Zevia</t>
        </is>
      </c>
      <c r="B393" s="15" t="inlineStr">
        <is>
          <t>Zevia Energy | Mango Ginger | 24-pack 355mL</t>
        </is>
      </c>
      <c r="C393" s="15" t="inlineStr">
        <is>
          <t>4) Caffeine &amp; energy beverage</t>
        </is>
      </c>
      <c r="D393" s="17">
        <f>'M4 - Caffeine &amp; Energy'!F393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Energy'!AM393</f>
        <v/>
      </c>
      <c r="H393" s="18">
        <f>'M4 - Caffeine &amp; Energy'!N393</f>
        <v/>
      </c>
      <c r="I393" s="15">
        <f>'M4 - Caffeine &amp; Energy'!AJ393</f>
        <v/>
      </c>
      <c r="J393" s="15" t="inlineStr">
        <is>
          <t>Clean-label premium; S&amp;S for pantry-loaders.</t>
        </is>
      </c>
    </row>
    <row r="394" ht="28" customHeight="1">
      <c r="A394" s="15" t="inlineStr">
        <is>
          <t>Zevia</t>
        </is>
      </c>
      <c r="B394" s="15" t="inlineStr">
        <is>
          <t>Zevia Energy | Grapefruit | single 355mL</t>
        </is>
      </c>
      <c r="C394" s="15" t="inlineStr">
        <is>
          <t>4) Caffeine &amp; energy beverage</t>
        </is>
      </c>
      <c r="D394" s="17">
        <f>'M4 - Caffeine &amp; Energy'!F394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Energy'!AM394</f>
        <v/>
      </c>
      <c r="H394" s="18">
        <f>'M4 - Caffeine &amp; Energy'!N394</f>
        <v/>
      </c>
      <c r="I394" s="15">
        <f>'M4 - Caffeine &amp; Energy'!AJ394</f>
        <v/>
      </c>
      <c r="J394" s="15" t="inlineStr">
        <is>
          <t>Clean-label premium; S&amp;S for pantry-loaders.</t>
        </is>
      </c>
    </row>
    <row r="395" ht="28" customHeight="1">
      <c r="A395" s="15" t="inlineStr">
        <is>
          <t>Zevia</t>
        </is>
      </c>
      <c r="B395" s="15" t="inlineStr">
        <is>
          <t>Zevia Energy | Grapefruit | 8-pack 355mL</t>
        </is>
      </c>
      <c r="C395" s="15" t="inlineStr">
        <is>
          <t>4) Caffeine &amp; energy beverage</t>
        </is>
      </c>
      <c r="D395" s="17">
        <f>'M4 - Caffeine &amp; Energy'!F395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Energy'!AM395</f>
        <v/>
      </c>
      <c r="H395" s="18">
        <f>'M4 - Caffeine &amp; Energy'!N395</f>
        <v/>
      </c>
      <c r="I395" s="15">
        <f>'M4 - Caffeine &amp; Energy'!AJ395</f>
        <v/>
      </c>
      <c r="J395" s="15" t="inlineStr">
        <is>
          <t>Clean-label premium; S&amp;S for pantry-loaders.</t>
        </is>
      </c>
    </row>
    <row r="396" ht="28" customHeight="1">
      <c r="A396" s="15" t="inlineStr">
        <is>
          <t>Zevia</t>
        </is>
      </c>
      <c r="B396" s="15" t="inlineStr">
        <is>
          <t>Zevia Energy | Grapefruit | 12-pack 355mL</t>
        </is>
      </c>
      <c r="C396" s="15" t="inlineStr">
        <is>
          <t>4) Caffeine &amp; energy beverage</t>
        </is>
      </c>
      <c r="D396" s="17">
        <f>'M4 - Caffeine &amp; Energy'!F396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Energy'!AM396</f>
        <v/>
      </c>
      <c r="H396" s="18">
        <f>'M4 - Caffeine &amp; Energy'!N396</f>
        <v/>
      </c>
      <c r="I396" s="15">
        <f>'M4 - Caffeine &amp; Energy'!AJ396</f>
        <v/>
      </c>
      <c r="J396" s="15" t="inlineStr">
        <is>
          <t>Clean-label premium; S&amp;S for pantry-loaders.</t>
        </is>
      </c>
    </row>
    <row r="397" ht="28" customHeight="1">
      <c r="A397" s="15" t="inlineStr">
        <is>
          <t>Zevia</t>
        </is>
      </c>
      <c r="B397" s="15" t="inlineStr">
        <is>
          <t>Zevia Energy | Grapefruit | 15-pack 355mL</t>
        </is>
      </c>
      <c r="C397" s="15" t="inlineStr">
        <is>
          <t>4) Caffeine &amp; energy beverage</t>
        </is>
      </c>
      <c r="D397" s="17">
        <f>'M4 - Caffeine &amp; Energy'!F397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Energy'!AM397</f>
        <v/>
      </c>
      <c r="H397" s="18">
        <f>'M4 - Caffeine &amp; Energy'!N397</f>
        <v/>
      </c>
      <c r="I397" s="15">
        <f>'M4 - Caffeine &amp; Energy'!AJ397</f>
        <v/>
      </c>
      <c r="J397" s="15" t="inlineStr">
        <is>
          <t>Clean-label premium; S&amp;S for pantry-loaders.</t>
        </is>
      </c>
    </row>
    <row r="398" ht="28" customHeight="1">
      <c r="A398" s="15" t="inlineStr">
        <is>
          <t>Zevia</t>
        </is>
      </c>
      <c r="B398" s="15" t="inlineStr">
        <is>
          <t>Zevia Energy | Grapefruit | 18-pack 355mL</t>
        </is>
      </c>
      <c r="C398" s="15" t="inlineStr">
        <is>
          <t>4) Caffeine &amp; energy beverage</t>
        </is>
      </c>
      <c r="D398" s="17">
        <f>'M4 - Caffeine &amp; Energy'!F398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Energy'!AM398</f>
        <v/>
      </c>
      <c r="H398" s="18">
        <f>'M4 - Caffeine &amp; Energy'!N398</f>
        <v/>
      </c>
      <c r="I398" s="15">
        <f>'M4 - Caffeine &amp; Energy'!AJ398</f>
        <v/>
      </c>
      <c r="J398" s="15" t="inlineStr">
        <is>
          <t>Clean-label premium; S&amp;S for pantry-loaders.</t>
        </is>
      </c>
    </row>
    <row r="399" ht="28" customHeight="1">
      <c r="A399" s="15" t="inlineStr">
        <is>
          <t>Zevia</t>
        </is>
      </c>
      <c r="B399" s="15" t="inlineStr">
        <is>
          <t>Zevia Energy | Grapefruit | 24-pack 355mL</t>
        </is>
      </c>
      <c r="C399" s="15" t="inlineStr">
        <is>
          <t>4) Caffeine &amp; energy beverage</t>
        </is>
      </c>
      <c r="D399" s="17">
        <f>'M4 - Caffeine &amp; Energy'!F399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Energy'!AM399</f>
        <v/>
      </c>
      <c r="H399" s="18">
        <f>'M4 - Caffeine &amp; Energy'!N399</f>
        <v/>
      </c>
      <c r="I399" s="15">
        <f>'M4 - Caffeine &amp; Energy'!AJ399</f>
        <v/>
      </c>
      <c r="J399" s="15" t="inlineStr">
        <is>
          <t>Clean-label premium; S&amp;S for pantry-loaders.</t>
        </is>
      </c>
    </row>
    <row r="400" ht="28" customHeight="1">
      <c r="A400" s="15" t="inlineStr">
        <is>
          <t>Zevia</t>
        </is>
      </c>
      <c r="B400" s="15" t="inlineStr">
        <is>
          <t>Zevia Energy | Kola | single 355mL</t>
        </is>
      </c>
      <c r="C400" s="15" t="inlineStr">
        <is>
          <t>4) Caffeine &amp; energy beverage</t>
        </is>
      </c>
      <c r="D400" s="17">
        <f>'M4 - Caffeine &amp; Energy'!F400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Energy'!AM400</f>
        <v/>
      </c>
      <c r="H400" s="18">
        <f>'M4 - Caffeine &amp; Energy'!N400</f>
        <v/>
      </c>
      <c r="I400" s="15">
        <f>'M4 - Caffeine &amp; Energy'!AJ400</f>
        <v/>
      </c>
      <c r="J400" s="15" t="inlineStr">
        <is>
          <t>Clean-label premium; S&amp;S for pantry-loaders.</t>
        </is>
      </c>
    </row>
    <row r="401" ht="28" customHeight="1">
      <c r="A401" s="15" t="inlineStr">
        <is>
          <t>Zevia</t>
        </is>
      </c>
      <c r="B401" s="15" t="inlineStr">
        <is>
          <t>Zevia Energy | Kola | 8-pack 355mL</t>
        </is>
      </c>
      <c r="C401" s="15" t="inlineStr">
        <is>
          <t>4) Caffeine &amp; energy beverage</t>
        </is>
      </c>
      <c r="D401" s="17">
        <f>'M4 - Caffeine &amp; Energy'!F401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Energy'!AM401</f>
        <v/>
      </c>
      <c r="H401" s="18">
        <f>'M4 - Caffeine &amp; Energy'!N401</f>
        <v/>
      </c>
      <c r="I401" s="15">
        <f>'M4 - Caffeine &amp; Energy'!AJ401</f>
        <v/>
      </c>
      <c r="J401" s="15" t="inlineStr">
        <is>
          <t>Clean-label premium; S&amp;S for pantry-loaders.</t>
        </is>
      </c>
    </row>
    <row r="402" ht="28" customHeight="1">
      <c r="A402" s="15" t="inlineStr">
        <is>
          <t>Zevia</t>
        </is>
      </c>
      <c r="B402" s="15" t="inlineStr">
        <is>
          <t>Zevia Energy | Kola | 12-pack 355mL</t>
        </is>
      </c>
      <c r="C402" s="15" t="inlineStr">
        <is>
          <t>4) Caffeine &amp; energy beverage</t>
        </is>
      </c>
      <c r="D402" s="17">
        <f>'M4 - Caffeine &amp; Energy'!F402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Energy'!AM402</f>
        <v/>
      </c>
      <c r="H402" s="18">
        <f>'M4 - Caffeine &amp; Energy'!N402</f>
        <v/>
      </c>
      <c r="I402" s="15">
        <f>'M4 - Caffeine &amp; Energy'!AJ402</f>
        <v/>
      </c>
      <c r="J402" s="15" t="inlineStr">
        <is>
          <t>Clean-label premium; S&amp;S for pantry-loaders.</t>
        </is>
      </c>
    </row>
    <row r="403" ht="28" customHeight="1">
      <c r="A403" s="15" t="inlineStr">
        <is>
          <t>Zevia</t>
        </is>
      </c>
      <c r="B403" s="15" t="inlineStr">
        <is>
          <t>Zevia Energy | Kola | 15-pack 355mL</t>
        </is>
      </c>
      <c r="C403" s="15" t="inlineStr">
        <is>
          <t>4) Caffeine &amp; energy beverage</t>
        </is>
      </c>
      <c r="D403" s="17">
        <f>'M4 - Caffeine &amp; Energy'!F403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Energy'!AM403</f>
        <v/>
      </c>
      <c r="H403" s="18">
        <f>'M4 - Caffeine &amp; Energy'!N403</f>
        <v/>
      </c>
      <c r="I403" s="15">
        <f>'M4 - Caffeine &amp; Energy'!AJ403</f>
        <v/>
      </c>
      <c r="J403" s="15" t="inlineStr">
        <is>
          <t>Clean-label premium; S&amp;S for pantry-loaders.</t>
        </is>
      </c>
    </row>
    <row r="404" ht="28" customHeight="1">
      <c r="A404" s="15" t="inlineStr">
        <is>
          <t>Zevia</t>
        </is>
      </c>
      <c r="B404" s="15" t="inlineStr">
        <is>
          <t>Zevia Energy | Kola | 18-pack 355mL</t>
        </is>
      </c>
      <c r="C404" s="15" t="inlineStr">
        <is>
          <t>4) Caffeine &amp; energy beverage</t>
        </is>
      </c>
      <c r="D404" s="17">
        <f>'M4 - Caffeine &amp; Energy'!F404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Energy'!AM404</f>
        <v/>
      </c>
      <c r="H404" s="18">
        <f>'M4 - Caffeine &amp; Energy'!N404</f>
        <v/>
      </c>
      <c r="I404" s="15">
        <f>'M4 - Caffeine &amp; Energy'!AJ404</f>
        <v/>
      </c>
      <c r="J404" s="15" t="inlineStr">
        <is>
          <t>Clean-label premium; S&amp;S for pantry-loaders.</t>
        </is>
      </c>
    </row>
    <row r="405" ht="28" customHeight="1">
      <c r="A405" s="15" t="inlineStr">
        <is>
          <t>Zevia</t>
        </is>
      </c>
      <c r="B405" s="15" t="inlineStr">
        <is>
          <t>Zevia Energy | Kola | 24-pack 355mL</t>
        </is>
      </c>
      <c r="C405" s="15" t="inlineStr">
        <is>
          <t>4) Caffeine &amp; energy beverage</t>
        </is>
      </c>
      <c r="D405" s="17">
        <f>'M4 - Caffeine &amp; Energy'!F405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Energy'!AM405</f>
        <v/>
      </c>
      <c r="H405" s="18">
        <f>'M4 - Caffeine &amp; Energy'!N405</f>
        <v/>
      </c>
      <c r="I405" s="15">
        <f>'M4 - Caffeine &amp; Energy'!AJ405</f>
        <v/>
      </c>
      <c r="J405" s="15" t="inlineStr">
        <is>
          <t>Clean-label premium; S&amp;S for pantry-loaders.</t>
        </is>
      </c>
    </row>
    <row r="406" ht="28" customHeight="1">
      <c r="A406" s="15" t="inlineStr">
        <is>
          <t>Zevia</t>
        </is>
      </c>
      <c r="B406" s="15" t="inlineStr">
        <is>
          <t>Zevia Energy | Raspberry Lime | single 355mL</t>
        </is>
      </c>
      <c r="C406" s="15" t="inlineStr">
        <is>
          <t>4) Caffeine &amp; energy beverage</t>
        </is>
      </c>
      <c r="D406" s="17">
        <f>'M4 - Caffeine &amp; Energy'!F406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Energy'!AM406</f>
        <v/>
      </c>
      <c r="H406" s="18">
        <f>'M4 - Caffeine &amp; Energy'!N406</f>
        <v/>
      </c>
      <c r="I406" s="15">
        <f>'M4 - Caffeine &amp; Energy'!AJ406</f>
        <v/>
      </c>
      <c r="J406" s="15" t="inlineStr">
        <is>
          <t>Clean-label premium; S&amp;S for pantry-loaders.</t>
        </is>
      </c>
    </row>
    <row r="407" ht="28" customHeight="1">
      <c r="A407" s="15" t="inlineStr">
        <is>
          <t>Zevia</t>
        </is>
      </c>
      <c r="B407" s="15" t="inlineStr">
        <is>
          <t>Zevia Energy | Raspberry Lime | 8-pack 355mL</t>
        </is>
      </c>
      <c r="C407" s="15" t="inlineStr">
        <is>
          <t>4) Caffeine &amp; energy beverage</t>
        </is>
      </c>
      <c r="D407" s="17">
        <f>'M4 - Caffeine &amp; Energy'!F407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Energy'!AM407</f>
        <v/>
      </c>
      <c r="H407" s="18">
        <f>'M4 - Caffeine &amp; Energy'!N407</f>
        <v/>
      </c>
      <c r="I407" s="15">
        <f>'M4 - Caffeine &amp; Energy'!AJ407</f>
        <v/>
      </c>
      <c r="J407" s="15" t="inlineStr">
        <is>
          <t>Clean-label premium; S&amp;S for pantry-loaders.</t>
        </is>
      </c>
    </row>
    <row r="408" ht="28" customHeight="1">
      <c r="A408" s="15" t="inlineStr">
        <is>
          <t>Zevia</t>
        </is>
      </c>
      <c r="B408" s="15" t="inlineStr">
        <is>
          <t>Zevia Energy | Raspberry Lime | 12-pack 355mL</t>
        </is>
      </c>
      <c r="C408" s="15" t="inlineStr">
        <is>
          <t>4) Caffeine &amp; energy beverage</t>
        </is>
      </c>
      <c r="D408" s="17">
        <f>'M4 - Caffeine &amp; Energy'!F408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Energy'!AM408</f>
        <v/>
      </c>
      <c r="H408" s="18">
        <f>'M4 - Caffeine &amp; Energy'!N408</f>
        <v/>
      </c>
      <c r="I408" s="15">
        <f>'M4 - Caffeine &amp; Energy'!AJ408</f>
        <v/>
      </c>
      <c r="J408" s="15" t="inlineStr">
        <is>
          <t>Clean-label premium; S&amp;S for pantry-loaders.</t>
        </is>
      </c>
    </row>
    <row r="409" ht="28" customHeight="1">
      <c r="A409" s="15" t="inlineStr">
        <is>
          <t>Zevia</t>
        </is>
      </c>
      <c r="B409" s="15" t="inlineStr">
        <is>
          <t>Zevia Energy | Raspberry Lime | 15-pack 355mL</t>
        </is>
      </c>
      <c r="C409" s="15" t="inlineStr">
        <is>
          <t>4) Caffeine &amp; energy beverage</t>
        </is>
      </c>
      <c r="D409" s="17">
        <f>'M4 - Caffeine &amp; Energy'!F409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Energy'!AM409</f>
        <v/>
      </c>
      <c r="H409" s="18">
        <f>'M4 - Caffeine &amp; Energy'!N409</f>
        <v/>
      </c>
      <c r="I409" s="15">
        <f>'M4 - Caffeine &amp; Energy'!AJ409</f>
        <v/>
      </c>
      <c r="J409" s="15" t="inlineStr">
        <is>
          <t>Clean-label premium; S&amp;S for pantry-loaders.</t>
        </is>
      </c>
    </row>
    <row r="410" ht="28" customHeight="1">
      <c r="A410" s="15" t="inlineStr">
        <is>
          <t>Zevia</t>
        </is>
      </c>
      <c r="B410" s="15" t="inlineStr">
        <is>
          <t>Zevia Energy | Raspberry Lime | 18-pack 355mL</t>
        </is>
      </c>
      <c r="C410" s="15" t="inlineStr">
        <is>
          <t>4) Caffeine &amp; energy beverage</t>
        </is>
      </c>
      <c r="D410" s="17">
        <f>'M4 - Caffeine &amp; Energy'!F410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Energy'!AM410</f>
        <v/>
      </c>
      <c r="H410" s="18">
        <f>'M4 - Caffeine &amp; Energy'!N410</f>
        <v/>
      </c>
      <c r="I410" s="15">
        <f>'M4 - Caffeine &amp; Energy'!AJ410</f>
        <v/>
      </c>
      <c r="J410" s="15" t="inlineStr">
        <is>
          <t>Clean-label premium; S&amp;S for pantry-loaders.</t>
        </is>
      </c>
    </row>
    <row r="411" ht="28" customHeight="1">
      <c r="A411" s="15" t="inlineStr">
        <is>
          <t>Zevia</t>
        </is>
      </c>
      <c r="B411" s="15" t="inlineStr">
        <is>
          <t>Zevia Energy | Raspberry Lime | 24-pack 355mL</t>
        </is>
      </c>
      <c r="C411" s="15" t="inlineStr">
        <is>
          <t>4) Caffeine &amp; energy beverage</t>
        </is>
      </c>
      <c r="D411" s="17">
        <f>'M4 - Caffeine &amp; Energy'!F411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Energy'!AM411</f>
        <v/>
      </c>
      <c r="H411" s="18">
        <f>'M4 - Caffeine &amp; Energy'!N411</f>
        <v/>
      </c>
      <c r="I411" s="15">
        <f>'M4 - Caffeine &amp; Energy'!AJ411</f>
        <v/>
      </c>
      <c r="J411" s="15" t="inlineStr">
        <is>
          <t>Clean-label premium; S&amp;S for pantry-loaders.</t>
        </is>
      </c>
    </row>
    <row r="412" ht="28" customHeight="1">
      <c r="A412" s="15" t="inlineStr">
        <is>
          <t>Gatorade</t>
        </is>
      </c>
      <c r="B412" s="15" t="inlineStr">
        <is>
          <t>Gatorade Thirst Quencher | Cool Blue | single 591mL</t>
        </is>
      </c>
      <c r="C412" s="15" t="inlineStr">
        <is>
          <t>2) Electrolyte beverage (RTD)</t>
        </is>
      </c>
      <c r="D412" s="17">
        <f>'M2 - Electrolyte RTD'!F2</f>
        <v/>
      </c>
      <c r="E412" s="20">
        <f>'M2 - Electrolyte RTD'!J2</f>
        <v/>
      </c>
      <c r="F412" s="18">
        <f>'M2 - Electrolyte RTD'!K2</f>
        <v/>
      </c>
      <c r="G412" s="17">
        <f>'M2 - Electrolyte RTD'!AM2</f>
        <v/>
      </c>
      <c r="H412" s="18">
        <f>'M2 - Electrolyte RTD'!N2</f>
        <v/>
      </c>
      <c r="I412" s="15">
        <f>'M2 - Electrolyte RTD'!AJ2</f>
        <v/>
      </c>
      <c r="J412" s="15" t="inlineStr">
        <is>
          <t>Volume + everyday-low-price; modest S&amp;S.</t>
        </is>
      </c>
    </row>
    <row r="413" ht="28" customHeight="1">
      <c r="A413" s="15" t="inlineStr">
        <is>
          <t>Gatorade</t>
        </is>
      </c>
      <c r="B413" s="15" t="inlineStr">
        <is>
          <t>Gatorade Thirst Quencher | Cool Blue | 6-pack 591mL</t>
        </is>
      </c>
      <c r="C413" s="15" t="inlineStr">
        <is>
          <t>2) Electrolyte beverage (RTD)</t>
        </is>
      </c>
      <c r="D413" s="17">
        <f>'M2 - Electrolyte RTD'!F3</f>
        <v/>
      </c>
      <c r="E413" s="20">
        <f>'M2 - Electrolyte RTD'!J3</f>
        <v/>
      </c>
      <c r="F413" s="18">
        <f>'M2 - Electrolyte RTD'!K3</f>
        <v/>
      </c>
      <c r="G413" s="17">
        <f>'M2 - Electrolyte RTD'!AM3</f>
        <v/>
      </c>
      <c r="H413" s="18">
        <f>'M2 - Electrolyte RTD'!N3</f>
        <v/>
      </c>
      <c r="I413" s="15">
        <f>'M2 - Electrolyte RTD'!AJ3</f>
        <v/>
      </c>
      <c r="J413" s="15" t="inlineStr">
        <is>
          <t>Volume + everyday-low-price; modest S&amp;S.</t>
        </is>
      </c>
    </row>
    <row r="414" ht="28" customHeight="1">
      <c r="A414" s="15" t="inlineStr">
        <is>
          <t>Gatorade</t>
        </is>
      </c>
      <c r="B414" s="15" t="inlineStr">
        <is>
          <t>Gatorade Thirst Quencher | Cool Blue | 12-pack 591mL</t>
        </is>
      </c>
      <c r="C414" s="15" t="inlineStr">
        <is>
          <t>2) Electrolyte beverage (RTD)</t>
        </is>
      </c>
      <c r="D414" s="17">
        <f>'M2 - Electrolyte RTD'!F4</f>
        <v/>
      </c>
      <c r="E414" s="20">
        <f>'M2 - Electrolyte RTD'!J4</f>
        <v/>
      </c>
      <c r="F414" s="18">
        <f>'M2 - Electrolyte RTD'!K4</f>
        <v/>
      </c>
      <c r="G414" s="17">
        <f>'M2 - Electrolyte RTD'!AM4</f>
        <v/>
      </c>
      <c r="H414" s="18">
        <f>'M2 - Electrolyte RTD'!N4</f>
        <v/>
      </c>
      <c r="I414" s="15">
        <f>'M2 - Electrolyte RTD'!AJ4</f>
        <v/>
      </c>
      <c r="J414" s="15" t="inlineStr">
        <is>
          <t>Volume + everyday-low-price; modest S&amp;S.</t>
        </is>
      </c>
    </row>
    <row r="415" ht="28" customHeight="1">
      <c r="A415" s="15" t="inlineStr">
        <is>
          <t>Gatorade</t>
        </is>
      </c>
      <c r="B415" s="15" t="inlineStr">
        <is>
          <t>Gatorade Thirst Quencher | Cool Blue | 24-pack 591mL</t>
        </is>
      </c>
      <c r="C415" s="15" t="inlineStr">
        <is>
          <t>2) Electrolyte beverage (RTD)</t>
        </is>
      </c>
      <c r="D415" s="17">
        <f>'M2 - Electrolyte RTD'!F5</f>
        <v/>
      </c>
      <c r="E415" s="20">
        <f>'M2 - Electrolyte RTD'!J5</f>
        <v/>
      </c>
      <c r="F415" s="18">
        <f>'M2 - Electrolyte RTD'!K5</f>
        <v/>
      </c>
      <c r="G415" s="17">
        <f>'M2 - Electrolyte RTD'!AM5</f>
        <v/>
      </c>
      <c r="H415" s="18">
        <f>'M2 - Electrolyte RTD'!N5</f>
        <v/>
      </c>
      <c r="I415" s="15">
        <f>'M2 - Electrolyte RTD'!AJ5</f>
        <v/>
      </c>
      <c r="J415" s="15" t="inlineStr">
        <is>
          <t>Volume + everyday-low-price; modest S&amp;S.</t>
        </is>
      </c>
    </row>
    <row r="416" ht="28" customHeight="1">
      <c r="A416" s="15" t="inlineStr">
        <is>
          <t>Gatorade</t>
        </is>
      </c>
      <c r="B416" s="15" t="inlineStr">
        <is>
          <t>Gatorade Thirst Quencher | Fruit Punch | single 591mL</t>
        </is>
      </c>
      <c r="C416" s="15" t="inlineStr">
        <is>
          <t>2) Electrolyte beverage (RTD)</t>
        </is>
      </c>
      <c r="D416" s="17">
        <f>'M2 - Electrolyte RTD'!F6</f>
        <v/>
      </c>
      <c r="E416" s="20">
        <f>'M2 - Electrolyte RTD'!J6</f>
        <v/>
      </c>
      <c r="F416" s="18">
        <f>'M2 - Electrolyte RTD'!K6</f>
        <v/>
      </c>
      <c r="G416" s="17">
        <f>'M2 - Electrolyte RTD'!AM6</f>
        <v/>
      </c>
      <c r="H416" s="18">
        <f>'M2 - Electrolyte RTD'!N6</f>
        <v/>
      </c>
      <c r="I416" s="15">
        <f>'M2 - Electrolyte RTD'!AJ6</f>
        <v/>
      </c>
      <c r="J416" s="15" t="inlineStr">
        <is>
          <t>Volume + everyday-low-price; modest S&amp;S.</t>
        </is>
      </c>
    </row>
    <row r="417" ht="28" customHeight="1">
      <c r="A417" s="15" t="inlineStr">
        <is>
          <t>Gatorade</t>
        </is>
      </c>
      <c r="B417" s="15" t="inlineStr">
        <is>
          <t>Gatorade Thirst Quencher | Fruit Punch | 6-pack 591mL</t>
        </is>
      </c>
      <c r="C417" s="15" t="inlineStr">
        <is>
          <t>2) Electrolyte beverage (RTD)</t>
        </is>
      </c>
      <c r="D417" s="17">
        <f>'M2 - Electrolyte RTD'!F7</f>
        <v/>
      </c>
      <c r="E417" s="20">
        <f>'M2 - Electrolyte RTD'!J7</f>
        <v/>
      </c>
      <c r="F417" s="18">
        <f>'M2 - Electrolyte RTD'!K7</f>
        <v/>
      </c>
      <c r="G417" s="17">
        <f>'M2 - Electrolyte RTD'!AM7</f>
        <v/>
      </c>
      <c r="H417" s="18">
        <f>'M2 - Electrolyte RTD'!N7</f>
        <v/>
      </c>
      <c r="I417" s="15">
        <f>'M2 - Electrolyte RTD'!AJ7</f>
        <v/>
      </c>
      <c r="J417" s="15" t="inlineStr">
        <is>
          <t>Volume + everyday-low-price; modest S&amp;S.</t>
        </is>
      </c>
    </row>
    <row r="418" ht="28" customHeight="1">
      <c r="A418" s="15" t="inlineStr">
        <is>
          <t>Gatorade</t>
        </is>
      </c>
      <c r="B418" s="15" t="inlineStr">
        <is>
          <t>Gatorade Thirst Quencher | Fruit Punch | 12-pack 591mL</t>
        </is>
      </c>
      <c r="C418" s="15" t="inlineStr">
        <is>
          <t>2) Electrolyte beverage (RTD)</t>
        </is>
      </c>
      <c r="D418" s="17">
        <f>'M2 - Electrolyte RTD'!F8</f>
        <v/>
      </c>
      <c r="E418" s="20">
        <f>'M2 - Electrolyte RTD'!J8</f>
        <v/>
      </c>
      <c r="F418" s="18">
        <f>'M2 - Electrolyte RTD'!K8</f>
        <v/>
      </c>
      <c r="G418" s="17">
        <f>'M2 - Electrolyte RTD'!AM8</f>
        <v/>
      </c>
      <c r="H418" s="18">
        <f>'M2 - Electrolyte RTD'!N8</f>
        <v/>
      </c>
      <c r="I418" s="15">
        <f>'M2 - Electrolyte RTD'!AJ8</f>
        <v/>
      </c>
      <c r="J418" s="15" t="inlineStr">
        <is>
          <t>Volume + everyday-low-price; modest S&amp;S.</t>
        </is>
      </c>
    </row>
    <row r="419" ht="28" customHeight="1">
      <c r="A419" s="15" t="inlineStr">
        <is>
          <t>Gatorade</t>
        </is>
      </c>
      <c r="B419" s="15" t="inlineStr">
        <is>
          <t>Gatorade Thirst Quencher | Fruit Punch | 24-pack 591mL</t>
        </is>
      </c>
      <c r="C419" s="15" t="inlineStr">
        <is>
          <t>2) Electrolyte beverage (RTD)</t>
        </is>
      </c>
      <c r="D419" s="17">
        <f>'M2 - Electrolyte RTD'!F9</f>
        <v/>
      </c>
      <c r="E419" s="20">
        <f>'M2 - Electrolyte RTD'!J9</f>
        <v/>
      </c>
      <c r="F419" s="18">
        <f>'M2 - Electrolyte RTD'!K9</f>
        <v/>
      </c>
      <c r="G419" s="17">
        <f>'M2 - Electrolyte RTD'!AM9</f>
        <v/>
      </c>
      <c r="H419" s="18">
        <f>'M2 - Electrolyte RTD'!N9</f>
        <v/>
      </c>
      <c r="I419" s="15">
        <f>'M2 - Electrolyte RTD'!AJ9</f>
        <v/>
      </c>
      <c r="J419" s="15" t="inlineStr">
        <is>
          <t>Volume + everyday-low-price; modest S&amp;S.</t>
        </is>
      </c>
    </row>
    <row r="420" ht="28" customHeight="1">
      <c r="A420" s="15" t="inlineStr">
        <is>
          <t>Gatorade</t>
        </is>
      </c>
      <c r="B420" s="15" t="inlineStr">
        <is>
          <t>Gatorade Thirst Quencher | Glacier Freeze | single 591mL</t>
        </is>
      </c>
      <c r="C420" s="15" t="inlineStr">
        <is>
          <t>2) Electrolyte beverage (RTD)</t>
        </is>
      </c>
      <c r="D420" s="17">
        <f>'M2 - Electrolyte RTD'!F10</f>
        <v/>
      </c>
      <c r="E420" s="20">
        <f>'M2 - Electrolyte RTD'!J10</f>
        <v/>
      </c>
      <c r="F420" s="18">
        <f>'M2 - Electrolyte RTD'!K10</f>
        <v/>
      </c>
      <c r="G420" s="17">
        <f>'M2 - Electrolyte RTD'!AM10</f>
        <v/>
      </c>
      <c r="H420" s="18">
        <f>'M2 - Electrolyte RTD'!N10</f>
        <v/>
      </c>
      <c r="I420" s="15">
        <f>'M2 - Electrolyte RTD'!AJ10</f>
        <v/>
      </c>
      <c r="J420" s="15" t="inlineStr">
        <is>
          <t>Volume + everyday-low-price; modest S&amp;S.</t>
        </is>
      </c>
    </row>
    <row r="421" ht="28" customHeight="1">
      <c r="A421" s="15" t="inlineStr">
        <is>
          <t>Gatorade</t>
        </is>
      </c>
      <c r="B421" s="15" t="inlineStr">
        <is>
          <t>Gatorade Thirst Quencher | Glacier Freeze | 6-pack 591mL</t>
        </is>
      </c>
      <c r="C421" s="15" t="inlineStr">
        <is>
          <t>2) Electrolyte beverage (RTD)</t>
        </is>
      </c>
      <c r="D421" s="17">
        <f>'M2 - Electrolyte RTD'!F11</f>
        <v/>
      </c>
      <c r="E421" s="20">
        <f>'M2 - Electrolyte RTD'!J11</f>
        <v/>
      </c>
      <c r="F421" s="18">
        <f>'M2 - Electrolyte RTD'!K11</f>
        <v/>
      </c>
      <c r="G421" s="17">
        <f>'M2 - Electrolyte RTD'!AM11</f>
        <v/>
      </c>
      <c r="H421" s="18">
        <f>'M2 - Electrolyte RTD'!N11</f>
        <v/>
      </c>
      <c r="I421" s="15">
        <f>'M2 - Electrolyte RTD'!AJ11</f>
        <v/>
      </c>
      <c r="J421" s="15" t="inlineStr">
        <is>
          <t>Volume + everyday-low-price; modest S&amp;S.</t>
        </is>
      </c>
    </row>
    <row r="422" ht="28" customHeight="1">
      <c r="A422" s="15" t="inlineStr">
        <is>
          <t>Gatorade</t>
        </is>
      </c>
      <c r="B422" s="15" t="inlineStr">
        <is>
          <t>Gatorade Thirst Quencher | Glacier Freeze | 12-pack 591mL</t>
        </is>
      </c>
      <c r="C422" s="15" t="inlineStr">
        <is>
          <t>2) Electrolyte beverage (RTD)</t>
        </is>
      </c>
      <c r="D422" s="17">
        <f>'M2 - Electrolyte RTD'!F12</f>
        <v/>
      </c>
      <c r="E422" s="20">
        <f>'M2 - Electrolyte RTD'!J12</f>
        <v/>
      </c>
      <c r="F422" s="18">
        <f>'M2 - Electrolyte RTD'!K12</f>
        <v/>
      </c>
      <c r="G422" s="17">
        <f>'M2 - Electrolyte RTD'!AM12</f>
        <v/>
      </c>
      <c r="H422" s="18">
        <f>'M2 - Electrolyte RTD'!N12</f>
        <v/>
      </c>
      <c r="I422" s="15">
        <f>'M2 - Electrolyte RTD'!AJ12</f>
        <v/>
      </c>
      <c r="J422" s="15" t="inlineStr">
        <is>
          <t>Volume + everyday-low-price; modest S&amp;S.</t>
        </is>
      </c>
    </row>
    <row r="423" ht="28" customHeight="1">
      <c r="A423" s="15" t="inlineStr">
        <is>
          <t>Gatorade</t>
        </is>
      </c>
      <c r="B423" s="15" t="inlineStr">
        <is>
          <t>Gatorade Thirst Quencher | Glacier Freeze | 24-pack 591mL</t>
        </is>
      </c>
      <c r="C423" s="15" t="inlineStr">
        <is>
          <t>2) Electrolyte beverage (RTD)</t>
        </is>
      </c>
      <c r="D423" s="17">
        <f>'M2 - Electrolyte RTD'!F13</f>
        <v/>
      </c>
      <c r="E423" s="20">
        <f>'M2 - Electrolyte RTD'!J13</f>
        <v/>
      </c>
      <c r="F423" s="18">
        <f>'M2 - Electrolyte RTD'!K13</f>
        <v/>
      </c>
      <c r="G423" s="17">
        <f>'M2 - Electrolyte RTD'!AM13</f>
        <v/>
      </c>
      <c r="H423" s="18">
        <f>'M2 - Electrolyte RTD'!N13</f>
        <v/>
      </c>
      <c r="I423" s="15">
        <f>'M2 - Electrolyte RTD'!AJ13</f>
        <v/>
      </c>
      <c r="J423" s="15" t="inlineStr">
        <is>
          <t>Volume + everyday-low-price; modest S&amp;S.</t>
        </is>
      </c>
    </row>
    <row r="424" ht="28" customHeight="1">
      <c r="A424" s="15" t="inlineStr">
        <is>
          <t>Gatorade</t>
        </is>
      </c>
      <c r="B424" s="15" t="inlineStr">
        <is>
          <t>Gatorade Thirst Quencher | Lemon-Lime | single 591mL</t>
        </is>
      </c>
      <c r="C424" s="15" t="inlineStr">
        <is>
          <t>2) Electrolyte beverage (RTD)</t>
        </is>
      </c>
      <c r="D424" s="17">
        <f>'M2 - Electrolyte RTD'!F14</f>
        <v/>
      </c>
      <c r="E424" s="20">
        <f>'M2 - Electrolyte RTD'!J14</f>
        <v/>
      </c>
      <c r="F424" s="18">
        <f>'M2 - Electrolyte RTD'!K14</f>
        <v/>
      </c>
      <c r="G424" s="17">
        <f>'M2 - Electrolyte RTD'!AM14</f>
        <v/>
      </c>
      <c r="H424" s="18">
        <f>'M2 - Electrolyte RTD'!N14</f>
        <v/>
      </c>
      <c r="I424" s="15">
        <f>'M2 - Electrolyte RTD'!AJ14</f>
        <v/>
      </c>
      <c r="J424" s="15" t="inlineStr">
        <is>
          <t>Volume + everyday-low-price; modest S&amp;S.</t>
        </is>
      </c>
    </row>
    <row r="425" ht="28" customHeight="1">
      <c r="A425" s="15" t="inlineStr">
        <is>
          <t>Gatorade</t>
        </is>
      </c>
      <c r="B425" s="15" t="inlineStr">
        <is>
          <t>Gatorade Thirst Quencher | Lemon-Lime | 6-pack 591mL</t>
        </is>
      </c>
      <c r="C425" s="15" t="inlineStr">
        <is>
          <t>2) Electrolyte beverage (RTD)</t>
        </is>
      </c>
      <c r="D425" s="17">
        <f>'M2 - Electrolyte RTD'!F15</f>
        <v/>
      </c>
      <c r="E425" s="20">
        <f>'M2 - Electrolyte RTD'!J15</f>
        <v/>
      </c>
      <c r="F425" s="18">
        <f>'M2 - Electrolyte RTD'!K15</f>
        <v/>
      </c>
      <c r="G425" s="17">
        <f>'M2 - Electrolyte RTD'!AM15</f>
        <v/>
      </c>
      <c r="H425" s="18">
        <f>'M2 - Electrolyte RTD'!N15</f>
        <v/>
      </c>
      <c r="I425" s="15">
        <f>'M2 - Electrolyte RTD'!AJ15</f>
        <v/>
      </c>
      <c r="J425" s="15" t="inlineStr">
        <is>
          <t>Volume + everyday-low-price; modest S&amp;S.</t>
        </is>
      </c>
    </row>
    <row r="426" ht="28" customHeight="1">
      <c r="A426" s="15" t="inlineStr">
        <is>
          <t>Gatorade</t>
        </is>
      </c>
      <c r="B426" s="15" t="inlineStr">
        <is>
          <t>Gatorade Thirst Quencher | Lemon-Lime | 12-pack 591mL</t>
        </is>
      </c>
      <c r="C426" s="15" t="inlineStr">
        <is>
          <t>2) Electrolyte beverage (RTD)</t>
        </is>
      </c>
      <c r="D426" s="17">
        <f>'M2 - Electrolyte RTD'!F16</f>
        <v/>
      </c>
      <c r="E426" s="20">
        <f>'M2 - Electrolyte RTD'!J16</f>
        <v/>
      </c>
      <c r="F426" s="18">
        <f>'M2 - Electrolyte RTD'!K16</f>
        <v/>
      </c>
      <c r="G426" s="17">
        <f>'M2 - Electrolyte RTD'!AM16</f>
        <v/>
      </c>
      <c r="H426" s="18">
        <f>'M2 - Electrolyte RTD'!N16</f>
        <v/>
      </c>
      <c r="I426" s="15">
        <f>'M2 - Electrolyte RTD'!AJ16</f>
        <v/>
      </c>
      <c r="J426" s="15" t="inlineStr">
        <is>
          <t>Volume + everyday-low-price; modest S&amp;S.</t>
        </is>
      </c>
    </row>
    <row r="427" ht="28" customHeight="1">
      <c r="A427" s="15" t="inlineStr">
        <is>
          <t>Gatorade</t>
        </is>
      </c>
      <c r="B427" s="15" t="inlineStr">
        <is>
          <t>Gatorade Thirst Quencher | Lemon-Lime | 24-pack 591mL</t>
        </is>
      </c>
      <c r="C427" s="15" t="inlineStr">
        <is>
          <t>2) Electrolyte beverage (RTD)</t>
        </is>
      </c>
      <c r="D427" s="17">
        <f>'M2 - Electrolyte RTD'!F17</f>
        <v/>
      </c>
      <c r="E427" s="20">
        <f>'M2 - Electrolyte RTD'!J17</f>
        <v/>
      </c>
      <c r="F427" s="18">
        <f>'M2 - Electrolyte RTD'!K17</f>
        <v/>
      </c>
      <c r="G427" s="17">
        <f>'M2 - Electrolyte RTD'!AM17</f>
        <v/>
      </c>
      <c r="H427" s="18">
        <f>'M2 - Electrolyte RTD'!N17</f>
        <v/>
      </c>
      <c r="I427" s="15">
        <f>'M2 - Electrolyte RTD'!AJ17</f>
        <v/>
      </c>
      <c r="J427" s="15" t="inlineStr">
        <is>
          <t>Volume + everyday-low-price; modest S&amp;S.</t>
        </is>
      </c>
    </row>
    <row r="428" ht="28" customHeight="1">
      <c r="A428" s="15" t="inlineStr">
        <is>
          <t>Gatorade</t>
        </is>
      </c>
      <c r="B428" s="15" t="inlineStr">
        <is>
          <t>Gatorade Thirst Quencher | Orange | single 591mL</t>
        </is>
      </c>
      <c r="C428" s="15" t="inlineStr">
        <is>
          <t>2) Electrolyte beverage (RTD)</t>
        </is>
      </c>
      <c r="D428" s="17">
        <f>'M2 - Electrolyte RTD'!F18</f>
        <v/>
      </c>
      <c r="E428" s="20">
        <f>'M2 - Electrolyte RTD'!J18</f>
        <v/>
      </c>
      <c r="F428" s="18">
        <f>'M2 - Electrolyte RTD'!K18</f>
        <v/>
      </c>
      <c r="G428" s="17">
        <f>'M2 - Electrolyte RTD'!AM18</f>
        <v/>
      </c>
      <c r="H428" s="18">
        <f>'M2 - Electrolyte RTD'!N18</f>
        <v/>
      </c>
      <c r="I428" s="15">
        <f>'M2 - Electrolyte RTD'!AJ18</f>
        <v/>
      </c>
      <c r="J428" s="15" t="inlineStr">
        <is>
          <t>Volume + everyday-low-price; modest S&amp;S.</t>
        </is>
      </c>
    </row>
    <row r="429" ht="28" customHeight="1">
      <c r="A429" s="15" t="inlineStr">
        <is>
          <t>Gatorade</t>
        </is>
      </c>
      <c r="B429" s="15" t="inlineStr">
        <is>
          <t>Gatorade Thirst Quencher | Orange | 6-pack 591mL</t>
        </is>
      </c>
      <c r="C429" s="15" t="inlineStr">
        <is>
          <t>2) Electrolyte beverage (RTD)</t>
        </is>
      </c>
      <c r="D429" s="17">
        <f>'M2 - Electrolyte RTD'!F19</f>
        <v/>
      </c>
      <c r="E429" s="20">
        <f>'M2 - Electrolyte RTD'!J19</f>
        <v/>
      </c>
      <c r="F429" s="18">
        <f>'M2 - Electrolyte RTD'!K19</f>
        <v/>
      </c>
      <c r="G429" s="17">
        <f>'M2 - Electrolyte RTD'!AM19</f>
        <v/>
      </c>
      <c r="H429" s="18">
        <f>'M2 - Electrolyte RTD'!N19</f>
        <v/>
      </c>
      <c r="I429" s="15">
        <f>'M2 - Electrolyte RTD'!AJ19</f>
        <v/>
      </c>
      <c r="J429" s="15" t="inlineStr">
        <is>
          <t>Volume + everyday-low-price; modest S&amp;S.</t>
        </is>
      </c>
    </row>
    <row r="430" ht="28" customHeight="1">
      <c r="A430" s="15" t="inlineStr">
        <is>
          <t>Gatorade</t>
        </is>
      </c>
      <c r="B430" s="15" t="inlineStr">
        <is>
          <t>Gatorade Thirst Quencher | Orange | 12-pack 591mL</t>
        </is>
      </c>
      <c r="C430" s="15" t="inlineStr">
        <is>
          <t>2) Electrolyte beverage (RTD)</t>
        </is>
      </c>
      <c r="D430" s="17">
        <f>'M2 - Electrolyte RTD'!F20</f>
        <v/>
      </c>
      <c r="E430" s="20">
        <f>'M2 - Electrolyte RTD'!J20</f>
        <v/>
      </c>
      <c r="F430" s="18">
        <f>'M2 - Electrolyte RTD'!K20</f>
        <v/>
      </c>
      <c r="G430" s="17">
        <f>'M2 - Electrolyte RTD'!AM20</f>
        <v/>
      </c>
      <c r="H430" s="18">
        <f>'M2 - Electrolyte RTD'!N20</f>
        <v/>
      </c>
      <c r="I430" s="15">
        <f>'M2 - Electrolyte RTD'!AJ20</f>
        <v/>
      </c>
      <c r="J430" s="15" t="inlineStr">
        <is>
          <t>Volume + everyday-low-price; modest S&amp;S.</t>
        </is>
      </c>
    </row>
    <row r="431" ht="28" customHeight="1">
      <c r="A431" s="15" t="inlineStr">
        <is>
          <t>Gatorade</t>
        </is>
      </c>
      <c r="B431" s="15" t="inlineStr">
        <is>
          <t>Gatorade Thirst Quencher | Orange | 24-pack 591mL</t>
        </is>
      </c>
      <c r="C431" s="15" t="inlineStr">
        <is>
          <t>2) Electrolyte beverage (RTD)</t>
        </is>
      </c>
      <c r="D431" s="17">
        <f>'M2 - Electrolyte RTD'!F21</f>
        <v/>
      </c>
      <c r="E431" s="20">
        <f>'M2 - Electrolyte RTD'!J21</f>
        <v/>
      </c>
      <c r="F431" s="18">
        <f>'M2 - Electrolyte RTD'!K21</f>
        <v/>
      </c>
      <c r="G431" s="17">
        <f>'M2 - Electrolyte RTD'!AM21</f>
        <v/>
      </c>
      <c r="H431" s="18">
        <f>'M2 - Electrolyte RTD'!N21</f>
        <v/>
      </c>
      <c r="I431" s="15">
        <f>'M2 - Electrolyte RTD'!AJ21</f>
        <v/>
      </c>
      <c r="J431" s="15" t="inlineStr">
        <is>
          <t>Volume + everyday-low-price; modest S&amp;S.</t>
        </is>
      </c>
    </row>
    <row r="432" ht="28" customHeight="1">
      <c r="A432" s="15" t="inlineStr">
        <is>
          <t>Gatorade</t>
        </is>
      </c>
      <c r="B432" s="15" t="inlineStr">
        <is>
          <t>Gatorade Thirst Quencher | Riptide Rush | single 591mL</t>
        </is>
      </c>
      <c r="C432" s="15" t="inlineStr">
        <is>
          <t>2) Electrolyte beverage (RTD)</t>
        </is>
      </c>
      <c r="D432" s="17">
        <f>'M2 - Electrolyte RTD'!F22</f>
        <v/>
      </c>
      <c r="E432" s="20">
        <f>'M2 - Electrolyte RTD'!J22</f>
        <v/>
      </c>
      <c r="F432" s="18">
        <f>'M2 - Electrolyte RTD'!K22</f>
        <v/>
      </c>
      <c r="G432" s="17">
        <f>'M2 - Electrolyte RTD'!AM22</f>
        <v/>
      </c>
      <c r="H432" s="18">
        <f>'M2 - Electrolyte RTD'!N22</f>
        <v/>
      </c>
      <c r="I432" s="15">
        <f>'M2 - Electrolyte RTD'!AJ22</f>
        <v/>
      </c>
      <c r="J432" s="15" t="inlineStr">
        <is>
          <t>Volume + everyday-low-price; modest S&amp;S.</t>
        </is>
      </c>
    </row>
    <row r="433" ht="28" customHeight="1">
      <c r="A433" s="15" t="inlineStr">
        <is>
          <t>Gatorade</t>
        </is>
      </c>
      <c r="B433" s="15" t="inlineStr">
        <is>
          <t>Gatorade Thirst Quencher | Riptide Rush | 6-pack 591mL</t>
        </is>
      </c>
      <c r="C433" s="15" t="inlineStr">
        <is>
          <t>2) Electrolyte beverage (RTD)</t>
        </is>
      </c>
      <c r="D433" s="17">
        <f>'M2 - Electrolyte RTD'!F23</f>
        <v/>
      </c>
      <c r="E433" s="20">
        <f>'M2 - Electrolyte RTD'!J23</f>
        <v/>
      </c>
      <c r="F433" s="18">
        <f>'M2 - Electrolyte RTD'!K23</f>
        <v/>
      </c>
      <c r="G433" s="17">
        <f>'M2 - Electrolyte RTD'!AM23</f>
        <v/>
      </c>
      <c r="H433" s="18">
        <f>'M2 - Electrolyte RTD'!N23</f>
        <v/>
      </c>
      <c r="I433" s="15">
        <f>'M2 - Electrolyte RTD'!AJ23</f>
        <v/>
      </c>
      <c r="J433" s="15" t="inlineStr">
        <is>
          <t>Volume + everyday-low-price; modest S&amp;S.</t>
        </is>
      </c>
    </row>
    <row r="434" ht="28" customHeight="1">
      <c r="A434" s="15" t="inlineStr">
        <is>
          <t>Gatorade</t>
        </is>
      </c>
      <c r="B434" s="15" t="inlineStr">
        <is>
          <t>Gatorade Thirst Quencher | Riptide Rush | 12-pack 591mL</t>
        </is>
      </c>
      <c r="C434" s="15" t="inlineStr">
        <is>
          <t>2) Electrolyte beverage (RTD)</t>
        </is>
      </c>
      <c r="D434" s="17">
        <f>'M2 - Electrolyte RTD'!F24</f>
        <v/>
      </c>
      <c r="E434" s="20">
        <f>'M2 - Electrolyte RTD'!J24</f>
        <v/>
      </c>
      <c r="F434" s="18">
        <f>'M2 - Electrolyte RTD'!K24</f>
        <v/>
      </c>
      <c r="G434" s="17">
        <f>'M2 - Electrolyte RTD'!AM24</f>
        <v/>
      </c>
      <c r="H434" s="18">
        <f>'M2 - Electrolyte RTD'!N24</f>
        <v/>
      </c>
      <c r="I434" s="15">
        <f>'M2 - Electrolyte RTD'!AJ24</f>
        <v/>
      </c>
      <c r="J434" s="15" t="inlineStr">
        <is>
          <t>Volume + everyday-low-price; modest S&amp;S.</t>
        </is>
      </c>
    </row>
    <row r="435" ht="28" customHeight="1">
      <c r="A435" s="15" t="inlineStr">
        <is>
          <t>Gatorade</t>
        </is>
      </c>
      <c r="B435" s="15" t="inlineStr">
        <is>
          <t>Gatorade Thirst Quencher | Riptide Rush | 24-pack 591mL</t>
        </is>
      </c>
      <c r="C435" s="15" t="inlineStr">
        <is>
          <t>2) Electrolyte beverage (RTD)</t>
        </is>
      </c>
      <c r="D435" s="17">
        <f>'M2 - Electrolyte RTD'!F25</f>
        <v/>
      </c>
      <c r="E435" s="20">
        <f>'M2 - Electrolyte RTD'!J25</f>
        <v/>
      </c>
      <c r="F435" s="18">
        <f>'M2 - Electrolyte RTD'!K25</f>
        <v/>
      </c>
      <c r="G435" s="17">
        <f>'M2 - Electrolyte RTD'!AM25</f>
        <v/>
      </c>
      <c r="H435" s="18">
        <f>'M2 - Electrolyte RTD'!N25</f>
        <v/>
      </c>
      <c r="I435" s="15">
        <f>'M2 - Electrolyte RTD'!AJ25</f>
        <v/>
      </c>
      <c r="J435" s="15" t="inlineStr">
        <is>
          <t>Volume + everyday-low-price; modest S&amp;S.</t>
        </is>
      </c>
    </row>
    <row r="436" ht="28" customHeight="1">
      <c r="A436" s="15" t="inlineStr">
        <is>
          <t>Gatorade</t>
        </is>
      </c>
      <c r="B436" s="15" t="inlineStr">
        <is>
          <t>Gatorade Zero Sugar | Glacier Cherry | single 591mL</t>
        </is>
      </c>
      <c r="C436" s="15" t="inlineStr">
        <is>
          <t>2) Electrolyte beverage (RTD)</t>
        </is>
      </c>
      <c r="D436" s="17">
        <f>'M2 - Electrolyte RTD'!F26</f>
        <v/>
      </c>
      <c r="E436" s="20">
        <f>'M2 - Electrolyte RTD'!J26</f>
        <v/>
      </c>
      <c r="F436" s="18">
        <f>'M2 - Electrolyte RTD'!K26</f>
        <v/>
      </c>
      <c r="G436" s="17">
        <f>'M2 - Electrolyte RTD'!AM26</f>
        <v/>
      </c>
      <c r="H436" s="18">
        <f>'M2 - Electrolyte RTD'!N26</f>
        <v/>
      </c>
      <c r="I436" s="15">
        <f>'M2 - Electrolyte RTD'!AJ26</f>
        <v/>
      </c>
      <c r="J436" s="15" t="inlineStr">
        <is>
          <t>Volume + everyday-low-price; modest S&amp;S.</t>
        </is>
      </c>
    </row>
    <row r="437" ht="28" customHeight="1">
      <c r="A437" s="15" t="inlineStr">
        <is>
          <t>Gatorade</t>
        </is>
      </c>
      <c r="B437" s="15" t="inlineStr">
        <is>
          <t>Gatorade Zero Sugar | Glacier Cherry | 6-pack 591mL</t>
        </is>
      </c>
      <c r="C437" s="15" t="inlineStr">
        <is>
          <t>2) Electrolyte beverage (RTD)</t>
        </is>
      </c>
      <c r="D437" s="17">
        <f>'M2 - Electrolyte RTD'!F27</f>
        <v/>
      </c>
      <c r="E437" s="20">
        <f>'M2 - Electrolyte RTD'!J27</f>
        <v/>
      </c>
      <c r="F437" s="18">
        <f>'M2 - Electrolyte RTD'!K27</f>
        <v/>
      </c>
      <c r="G437" s="17">
        <f>'M2 - Electrolyte RTD'!AM27</f>
        <v/>
      </c>
      <c r="H437" s="18">
        <f>'M2 - Electrolyte RTD'!N27</f>
        <v/>
      </c>
      <c r="I437" s="15">
        <f>'M2 - Electrolyte RTD'!AJ27</f>
        <v/>
      </c>
      <c r="J437" s="15" t="inlineStr">
        <is>
          <t>Volume + everyday-low-price; modest S&amp;S.</t>
        </is>
      </c>
    </row>
    <row r="438" ht="28" customHeight="1">
      <c r="A438" s="15" t="inlineStr">
        <is>
          <t>Gatorade</t>
        </is>
      </c>
      <c r="B438" s="15" t="inlineStr">
        <is>
          <t>Gatorade Zero Sugar | Glacier Cherry | 12-pack 591mL</t>
        </is>
      </c>
      <c r="C438" s="15" t="inlineStr">
        <is>
          <t>2) Electrolyte beverage (RTD)</t>
        </is>
      </c>
      <c r="D438" s="17">
        <f>'M2 - Electrolyte RTD'!F28</f>
        <v/>
      </c>
      <c r="E438" s="20">
        <f>'M2 - Electrolyte RTD'!J28</f>
        <v/>
      </c>
      <c r="F438" s="18">
        <f>'M2 - Electrolyte RTD'!K28</f>
        <v/>
      </c>
      <c r="G438" s="17">
        <f>'M2 - Electrolyte RTD'!AM28</f>
        <v/>
      </c>
      <c r="H438" s="18">
        <f>'M2 - Electrolyte RTD'!N28</f>
        <v/>
      </c>
      <c r="I438" s="15">
        <f>'M2 - Electrolyte RTD'!AJ28</f>
        <v/>
      </c>
      <c r="J438" s="15" t="inlineStr">
        <is>
          <t>Volume + everyday-low-price; modest S&amp;S.</t>
        </is>
      </c>
    </row>
    <row r="439" ht="28" customHeight="1">
      <c r="A439" s="15" t="inlineStr">
        <is>
          <t>Gatorade</t>
        </is>
      </c>
      <c r="B439" s="15" t="inlineStr">
        <is>
          <t>Gatorade Zero Sugar | Glacier Cherry | 24-pack 591mL</t>
        </is>
      </c>
      <c r="C439" s="15" t="inlineStr">
        <is>
          <t>2) Electrolyte beverage (RTD)</t>
        </is>
      </c>
      <c r="D439" s="17">
        <f>'M2 - Electrolyte RTD'!F29</f>
        <v/>
      </c>
      <c r="E439" s="20">
        <f>'M2 - Electrolyte RTD'!J29</f>
        <v/>
      </c>
      <c r="F439" s="18">
        <f>'M2 - Electrolyte RTD'!K29</f>
        <v/>
      </c>
      <c r="G439" s="17">
        <f>'M2 - Electrolyte RTD'!AM29</f>
        <v/>
      </c>
      <c r="H439" s="18">
        <f>'M2 - Electrolyte RTD'!N29</f>
        <v/>
      </c>
      <c r="I439" s="15">
        <f>'M2 - Electrolyte RTD'!AJ29</f>
        <v/>
      </c>
      <c r="J439" s="15" t="inlineStr">
        <is>
          <t>Volume + everyday-low-price; modest S&amp;S.</t>
        </is>
      </c>
    </row>
    <row r="440" ht="28" customHeight="1">
      <c r="A440" s="15" t="inlineStr">
        <is>
          <t>Gatorade</t>
        </is>
      </c>
      <c r="B440" s="15" t="inlineStr">
        <is>
          <t>Gatorade Zero Sugar | Lemon-Lime | single 591mL</t>
        </is>
      </c>
      <c r="C440" s="15" t="inlineStr">
        <is>
          <t>2) Electrolyte beverage (RTD)</t>
        </is>
      </c>
      <c r="D440" s="17">
        <f>'M2 - Electrolyte RTD'!F30</f>
        <v/>
      </c>
      <c r="E440" s="20">
        <f>'M2 - Electrolyte RTD'!J30</f>
        <v/>
      </c>
      <c r="F440" s="18">
        <f>'M2 - Electrolyte RTD'!K30</f>
        <v/>
      </c>
      <c r="G440" s="17">
        <f>'M2 - Electrolyte RTD'!AM30</f>
        <v/>
      </c>
      <c r="H440" s="18">
        <f>'M2 - Electrolyte RTD'!N30</f>
        <v/>
      </c>
      <c r="I440" s="15">
        <f>'M2 - Electrolyte RTD'!AJ30</f>
        <v/>
      </c>
      <c r="J440" s="15" t="inlineStr">
        <is>
          <t>Volume + everyday-low-price; modest S&amp;S.</t>
        </is>
      </c>
    </row>
    <row r="441" ht="28" customHeight="1">
      <c r="A441" s="15" t="inlineStr">
        <is>
          <t>Gatorade</t>
        </is>
      </c>
      <c r="B441" s="15" t="inlineStr">
        <is>
          <t>Gatorade Zero Sugar | Lemon-Lime | 6-pack 591mL</t>
        </is>
      </c>
      <c r="C441" s="15" t="inlineStr">
        <is>
          <t>2) Electrolyte beverage (RTD)</t>
        </is>
      </c>
      <c r="D441" s="17">
        <f>'M2 - Electrolyte RTD'!F31</f>
        <v/>
      </c>
      <c r="E441" s="20">
        <f>'M2 - Electrolyte RTD'!J31</f>
        <v/>
      </c>
      <c r="F441" s="18">
        <f>'M2 - Electrolyte RTD'!K31</f>
        <v/>
      </c>
      <c r="G441" s="17">
        <f>'M2 - Electrolyte RTD'!AM31</f>
        <v/>
      </c>
      <c r="H441" s="18">
        <f>'M2 - Electrolyte RTD'!N31</f>
        <v/>
      </c>
      <c r="I441" s="15">
        <f>'M2 - Electrolyte RTD'!AJ31</f>
        <v/>
      </c>
      <c r="J441" s="15" t="inlineStr">
        <is>
          <t>Volume + everyday-low-price; modest S&amp;S.</t>
        </is>
      </c>
    </row>
    <row r="442" ht="28" customHeight="1">
      <c r="A442" s="15" t="inlineStr">
        <is>
          <t>Gatorade</t>
        </is>
      </c>
      <c r="B442" s="15" t="inlineStr">
        <is>
          <t>Gatorade Zero Sugar | Lemon-Lime | 12-pack 591mL</t>
        </is>
      </c>
      <c r="C442" s="15" t="inlineStr">
        <is>
          <t>2) Electrolyte beverage (RTD)</t>
        </is>
      </c>
      <c r="D442" s="17">
        <f>'M2 - Electrolyte RTD'!F32</f>
        <v/>
      </c>
      <c r="E442" s="20">
        <f>'M2 - Electrolyte RTD'!J32</f>
        <v/>
      </c>
      <c r="F442" s="18">
        <f>'M2 - Electrolyte RTD'!K32</f>
        <v/>
      </c>
      <c r="G442" s="17">
        <f>'M2 - Electrolyte RTD'!AM32</f>
        <v/>
      </c>
      <c r="H442" s="18">
        <f>'M2 - Electrolyte RTD'!N32</f>
        <v/>
      </c>
      <c r="I442" s="15">
        <f>'M2 - Electrolyte RTD'!AJ32</f>
        <v/>
      </c>
      <c r="J442" s="15" t="inlineStr">
        <is>
          <t>Volume + everyday-low-price; modest S&amp;S.</t>
        </is>
      </c>
    </row>
    <row r="443" ht="28" customHeight="1">
      <c r="A443" s="15" t="inlineStr">
        <is>
          <t>Gatorade</t>
        </is>
      </c>
      <c r="B443" s="15" t="inlineStr">
        <is>
          <t>Gatorade Zero Sugar | Lemon-Lime | 24-pack 591mL</t>
        </is>
      </c>
      <c r="C443" s="15" t="inlineStr">
        <is>
          <t>2) Electrolyte beverage (RTD)</t>
        </is>
      </c>
      <c r="D443" s="17">
        <f>'M2 - Electrolyte RTD'!F33</f>
        <v/>
      </c>
      <c r="E443" s="20">
        <f>'M2 - Electrolyte RTD'!J33</f>
        <v/>
      </c>
      <c r="F443" s="18">
        <f>'M2 - Electrolyte RTD'!K33</f>
        <v/>
      </c>
      <c r="G443" s="17">
        <f>'M2 - Electrolyte RTD'!AM33</f>
        <v/>
      </c>
      <c r="H443" s="18">
        <f>'M2 - Electrolyte RTD'!N33</f>
        <v/>
      </c>
      <c r="I443" s="15">
        <f>'M2 - Electrolyte RTD'!AJ33</f>
        <v/>
      </c>
      <c r="J443" s="15" t="inlineStr">
        <is>
          <t>Volume + everyday-low-price; modest S&amp;S.</t>
        </is>
      </c>
    </row>
    <row r="444" ht="28" customHeight="1">
      <c r="A444" s="15" t="inlineStr">
        <is>
          <t>Gatorade</t>
        </is>
      </c>
      <c r="B444" s="15" t="inlineStr">
        <is>
          <t>Gatorade Zero Sugar | Orange | single 591mL</t>
        </is>
      </c>
      <c r="C444" s="15" t="inlineStr">
        <is>
          <t>2) Electrolyte beverage (RTD)</t>
        </is>
      </c>
      <c r="D444" s="17">
        <f>'M2 - Electrolyte RTD'!F34</f>
        <v/>
      </c>
      <c r="E444" s="20">
        <f>'M2 - Electrolyte RTD'!J34</f>
        <v/>
      </c>
      <c r="F444" s="18">
        <f>'M2 - Electrolyte RTD'!K34</f>
        <v/>
      </c>
      <c r="G444" s="17">
        <f>'M2 - Electrolyte RTD'!AM34</f>
        <v/>
      </c>
      <c r="H444" s="18">
        <f>'M2 - Electrolyte RTD'!N34</f>
        <v/>
      </c>
      <c r="I444" s="15">
        <f>'M2 - Electrolyte RTD'!AJ34</f>
        <v/>
      </c>
      <c r="J444" s="15" t="inlineStr">
        <is>
          <t>Volume + everyday-low-price; modest S&amp;S.</t>
        </is>
      </c>
    </row>
    <row r="445" ht="28" customHeight="1">
      <c r="A445" s="15" t="inlineStr">
        <is>
          <t>Gatorade</t>
        </is>
      </c>
      <c r="B445" s="15" t="inlineStr">
        <is>
          <t>Gatorade Zero Sugar | Orange | 6-pack 591mL</t>
        </is>
      </c>
      <c r="C445" s="15" t="inlineStr">
        <is>
          <t>2) Electrolyte beverage (RTD)</t>
        </is>
      </c>
      <c r="D445" s="17">
        <f>'M2 - Electrolyte RTD'!F35</f>
        <v/>
      </c>
      <c r="E445" s="20">
        <f>'M2 - Electrolyte RTD'!J35</f>
        <v/>
      </c>
      <c r="F445" s="18">
        <f>'M2 - Electrolyte RTD'!K35</f>
        <v/>
      </c>
      <c r="G445" s="17">
        <f>'M2 - Electrolyte RTD'!AM35</f>
        <v/>
      </c>
      <c r="H445" s="18">
        <f>'M2 - Electrolyte RTD'!N35</f>
        <v/>
      </c>
      <c r="I445" s="15">
        <f>'M2 - Electrolyte RTD'!AJ35</f>
        <v/>
      </c>
      <c r="J445" s="15" t="inlineStr">
        <is>
          <t>Volume + everyday-low-price; modest S&amp;S.</t>
        </is>
      </c>
    </row>
    <row r="446" ht="28" customHeight="1">
      <c r="A446" s="15" t="inlineStr">
        <is>
          <t>Gatorade</t>
        </is>
      </c>
      <c r="B446" s="15" t="inlineStr">
        <is>
          <t>Gatorade Zero Sugar | Orange | 12-pack 591mL</t>
        </is>
      </c>
      <c r="C446" s="15" t="inlineStr">
        <is>
          <t>2) Electrolyte beverage (RTD)</t>
        </is>
      </c>
      <c r="D446" s="17">
        <f>'M2 - Electrolyte RTD'!F36</f>
        <v/>
      </c>
      <c r="E446" s="20">
        <f>'M2 - Electrolyte RTD'!J36</f>
        <v/>
      </c>
      <c r="F446" s="18">
        <f>'M2 - Electrolyte RTD'!K36</f>
        <v/>
      </c>
      <c r="G446" s="17">
        <f>'M2 - Electrolyte RTD'!AM36</f>
        <v/>
      </c>
      <c r="H446" s="18">
        <f>'M2 - Electrolyte RTD'!N36</f>
        <v/>
      </c>
      <c r="I446" s="15">
        <f>'M2 - Electrolyte RTD'!AJ36</f>
        <v/>
      </c>
      <c r="J446" s="15" t="inlineStr">
        <is>
          <t>Volume + everyday-low-price; modest S&amp;S.</t>
        </is>
      </c>
    </row>
    <row r="447" ht="28" customHeight="1">
      <c r="A447" s="15" t="inlineStr">
        <is>
          <t>Gatorade</t>
        </is>
      </c>
      <c r="B447" s="15" t="inlineStr">
        <is>
          <t>Gatorade Zero Sugar | Orange | 24-pack 591mL</t>
        </is>
      </c>
      <c r="C447" s="15" t="inlineStr">
        <is>
          <t>2) Electrolyte beverage (RTD)</t>
        </is>
      </c>
      <c r="D447" s="17">
        <f>'M2 - Electrolyte RTD'!F37</f>
        <v/>
      </c>
      <c r="E447" s="20">
        <f>'M2 - Electrolyte RTD'!J37</f>
        <v/>
      </c>
      <c r="F447" s="18">
        <f>'M2 - Electrolyte RTD'!K37</f>
        <v/>
      </c>
      <c r="G447" s="17">
        <f>'M2 - Electrolyte RTD'!AM37</f>
        <v/>
      </c>
      <c r="H447" s="18">
        <f>'M2 - Electrolyte RTD'!N37</f>
        <v/>
      </c>
      <c r="I447" s="15">
        <f>'M2 - Electrolyte RTD'!AJ37</f>
        <v/>
      </c>
      <c r="J447" s="15" t="inlineStr">
        <is>
          <t>Volume + everyday-low-price; modest S&amp;S.</t>
        </is>
      </c>
    </row>
    <row r="448" ht="28" customHeight="1">
      <c r="A448" s="15" t="inlineStr">
        <is>
          <t>Gatorade</t>
        </is>
      </c>
      <c r="B448" s="15" t="inlineStr">
        <is>
          <t>Gatorade Zero Sugar | Berry | single 591mL</t>
        </is>
      </c>
      <c r="C448" s="15" t="inlineStr">
        <is>
          <t>2) Electrolyte beverage (RTD)</t>
        </is>
      </c>
      <c r="D448" s="17">
        <f>'M2 - Electrolyte RTD'!F38</f>
        <v/>
      </c>
      <c r="E448" s="20">
        <f>'M2 - Electrolyte RTD'!J38</f>
        <v/>
      </c>
      <c r="F448" s="18">
        <f>'M2 - Electrolyte RTD'!K38</f>
        <v/>
      </c>
      <c r="G448" s="17">
        <f>'M2 - Electrolyte RTD'!AM38</f>
        <v/>
      </c>
      <c r="H448" s="18">
        <f>'M2 - Electrolyte RTD'!N38</f>
        <v/>
      </c>
      <c r="I448" s="15">
        <f>'M2 - Electrolyte RTD'!AJ38</f>
        <v/>
      </c>
      <c r="J448" s="15" t="inlineStr">
        <is>
          <t>Volume + everyday-low-price; modest S&amp;S.</t>
        </is>
      </c>
    </row>
    <row r="449" ht="28" customHeight="1">
      <c r="A449" s="15" t="inlineStr">
        <is>
          <t>Gatorade</t>
        </is>
      </c>
      <c r="B449" s="15" t="inlineStr">
        <is>
          <t>Gatorade Zero Sugar | Berry | 6-pack 591mL</t>
        </is>
      </c>
      <c r="C449" s="15" t="inlineStr">
        <is>
          <t>2) Electrolyte beverage (RTD)</t>
        </is>
      </c>
      <c r="D449" s="17">
        <f>'M2 - Electrolyte RTD'!F39</f>
        <v/>
      </c>
      <c r="E449" s="20">
        <f>'M2 - Electrolyte RTD'!J39</f>
        <v/>
      </c>
      <c r="F449" s="18">
        <f>'M2 - Electrolyte RTD'!K39</f>
        <v/>
      </c>
      <c r="G449" s="17">
        <f>'M2 - Electrolyte RTD'!AM39</f>
        <v/>
      </c>
      <c r="H449" s="18">
        <f>'M2 - Electrolyte RTD'!N39</f>
        <v/>
      </c>
      <c r="I449" s="15">
        <f>'M2 - Electrolyte RTD'!AJ39</f>
        <v/>
      </c>
      <c r="J449" s="15" t="inlineStr">
        <is>
          <t>Volume + everyday-low-price; modest S&amp;S.</t>
        </is>
      </c>
    </row>
    <row r="450" ht="28" customHeight="1">
      <c r="A450" s="15" t="inlineStr">
        <is>
          <t>Gatorade</t>
        </is>
      </c>
      <c r="B450" s="15" t="inlineStr">
        <is>
          <t>Gatorade Zero Sugar | Berry | 12-pack 591mL</t>
        </is>
      </c>
      <c r="C450" s="15" t="inlineStr">
        <is>
          <t>2) Electrolyte beverage (RTD)</t>
        </is>
      </c>
      <c r="D450" s="17">
        <f>'M2 - Electrolyte RTD'!F40</f>
        <v/>
      </c>
      <c r="E450" s="20">
        <f>'M2 - Electrolyte RTD'!J40</f>
        <v/>
      </c>
      <c r="F450" s="18">
        <f>'M2 - Electrolyte RTD'!K40</f>
        <v/>
      </c>
      <c r="G450" s="17">
        <f>'M2 - Electrolyte RTD'!AM40</f>
        <v/>
      </c>
      <c r="H450" s="18">
        <f>'M2 - Electrolyte RTD'!N40</f>
        <v/>
      </c>
      <c r="I450" s="15">
        <f>'M2 - Electrolyte RTD'!AJ40</f>
        <v/>
      </c>
      <c r="J450" s="15" t="inlineStr">
        <is>
          <t>Volume + everyday-low-price; modest S&amp;S.</t>
        </is>
      </c>
    </row>
    <row r="451" ht="28" customHeight="1">
      <c r="A451" s="15" t="inlineStr">
        <is>
          <t>Gatorade</t>
        </is>
      </c>
      <c r="B451" s="15" t="inlineStr">
        <is>
          <t>Gatorade Zero Sugar | Berry | 24-pack 591mL</t>
        </is>
      </c>
      <c r="C451" s="15" t="inlineStr">
        <is>
          <t>2) Electrolyte beverage (RTD)</t>
        </is>
      </c>
      <c r="D451" s="17">
        <f>'M2 - Electrolyte RTD'!F41</f>
        <v/>
      </c>
      <c r="E451" s="20">
        <f>'M2 - Electrolyte RTD'!J41</f>
        <v/>
      </c>
      <c r="F451" s="18">
        <f>'M2 - Electrolyte RTD'!K41</f>
        <v/>
      </c>
      <c r="G451" s="17">
        <f>'M2 - Electrolyte RTD'!AM41</f>
        <v/>
      </c>
      <c r="H451" s="18">
        <f>'M2 - Electrolyte RTD'!N41</f>
        <v/>
      </c>
      <c r="I451" s="15">
        <f>'M2 - Electrolyte RTD'!AJ41</f>
        <v/>
      </c>
      <c r="J451" s="15" t="inlineStr">
        <is>
          <t>Volume + everyday-low-price; modest S&amp;S.</t>
        </is>
      </c>
    </row>
    <row r="452" ht="28" customHeight="1">
      <c r="A452" s="15" t="inlineStr">
        <is>
          <t>Gatorade</t>
        </is>
      </c>
      <c r="B452" s="15" t="inlineStr">
        <is>
          <t>Gatorade Zero Sugar | Glacier Freeze | single 591mL</t>
        </is>
      </c>
      <c r="C452" s="15" t="inlineStr">
        <is>
          <t>2) Electrolyte beverage (RTD)</t>
        </is>
      </c>
      <c r="D452" s="17">
        <f>'M2 - Electrolyte RTD'!F42</f>
        <v/>
      </c>
      <c r="E452" s="20">
        <f>'M2 - Electrolyte RTD'!J42</f>
        <v/>
      </c>
      <c r="F452" s="18">
        <f>'M2 - Electrolyte RTD'!K42</f>
        <v/>
      </c>
      <c r="G452" s="17">
        <f>'M2 - Electrolyte RTD'!AM42</f>
        <v/>
      </c>
      <c r="H452" s="18">
        <f>'M2 - Electrolyte RTD'!N42</f>
        <v/>
      </c>
      <c r="I452" s="15">
        <f>'M2 - Electrolyte RTD'!AJ42</f>
        <v/>
      </c>
      <c r="J452" s="15" t="inlineStr">
        <is>
          <t>Volume + everyday-low-price; modest S&amp;S.</t>
        </is>
      </c>
    </row>
    <row r="453" ht="28" customHeight="1">
      <c r="A453" s="15" t="inlineStr">
        <is>
          <t>Gatorade</t>
        </is>
      </c>
      <c r="B453" s="15" t="inlineStr">
        <is>
          <t>Gatorade Zero Sugar | Glacier Freeze | 6-pack 591mL</t>
        </is>
      </c>
      <c r="C453" s="15" t="inlineStr">
        <is>
          <t>2) Electrolyte beverage (RTD)</t>
        </is>
      </c>
      <c r="D453" s="17">
        <f>'M2 - Electrolyte RTD'!F43</f>
        <v/>
      </c>
      <c r="E453" s="20">
        <f>'M2 - Electrolyte RTD'!J43</f>
        <v/>
      </c>
      <c r="F453" s="18">
        <f>'M2 - Electrolyte RTD'!K43</f>
        <v/>
      </c>
      <c r="G453" s="17">
        <f>'M2 - Electrolyte RTD'!AM43</f>
        <v/>
      </c>
      <c r="H453" s="18">
        <f>'M2 - Electrolyte RTD'!N43</f>
        <v/>
      </c>
      <c r="I453" s="15">
        <f>'M2 - Electrolyte RTD'!AJ43</f>
        <v/>
      </c>
      <c r="J453" s="15" t="inlineStr">
        <is>
          <t>Volume + everyday-low-price; modest S&amp;S.</t>
        </is>
      </c>
    </row>
    <row r="454" ht="28" customHeight="1">
      <c r="A454" s="15" t="inlineStr">
        <is>
          <t>Gatorade</t>
        </is>
      </c>
      <c r="B454" s="15" t="inlineStr">
        <is>
          <t>Gatorade Zero Sugar | Glacier Freeze | 12-pack 591mL</t>
        </is>
      </c>
      <c r="C454" s="15" t="inlineStr">
        <is>
          <t>2) Electrolyte beverage (RTD)</t>
        </is>
      </c>
      <c r="D454" s="17">
        <f>'M2 - Electrolyte RTD'!F44</f>
        <v/>
      </c>
      <c r="E454" s="20">
        <f>'M2 - Electrolyte RTD'!J44</f>
        <v/>
      </c>
      <c r="F454" s="18">
        <f>'M2 - Electrolyte RTD'!K44</f>
        <v/>
      </c>
      <c r="G454" s="17">
        <f>'M2 - Electrolyte RTD'!AM44</f>
        <v/>
      </c>
      <c r="H454" s="18">
        <f>'M2 - Electrolyte RTD'!N44</f>
        <v/>
      </c>
      <c r="I454" s="15">
        <f>'M2 - Electrolyte RTD'!AJ44</f>
        <v/>
      </c>
      <c r="J454" s="15" t="inlineStr">
        <is>
          <t>Volume + everyday-low-price; modest S&amp;S.</t>
        </is>
      </c>
    </row>
    <row r="455" ht="28" customHeight="1">
      <c r="A455" s="15" t="inlineStr">
        <is>
          <t>Gatorade</t>
        </is>
      </c>
      <c r="B455" s="15" t="inlineStr">
        <is>
          <t>Gatorade Zero Sugar | Glacier Freeze | 24-pack 591mL</t>
        </is>
      </c>
      <c r="C455" s="15" t="inlineStr">
        <is>
          <t>2) Electrolyte beverage (RTD)</t>
        </is>
      </c>
      <c r="D455" s="17">
        <f>'M2 - Electrolyte RTD'!F45</f>
        <v/>
      </c>
      <c r="E455" s="20">
        <f>'M2 - Electrolyte RTD'!J45</f>
        <v/>
      </c>
      <c r="F455" s="18">
        <f>'M2 - Electrolyte RTD'!K45</f>
        <v/>
      </c>
      <c r="G455" s="17">
        <f>'M2 - Electrolyte RTD'!AM45</f>
        <v/>
      </c>
      <c r="H455" s="18">
        <f>'M2 - Electrolyte RTD'!N45</f>
        <v/>
      </c>
      <c r="I455" s="15">
        <f>'M2 - Electrolyte RTD'!AJ45</f>
        <v/>
      </c>
      <c r="J455" s="15" t="inlineStr">
        <is>
          <t>Volume + everyday-low-price; modest S&amp;S.</t>
        </is>
      </c>
    </row>
    <row r="456" ht="28" customHeight="1">
      <c r="A456" s="15" t="inlineStr">
        <is>
          <t>Powerade</t>
        </is>
      </c>
      <c r="B456" s="15" t="inlineStr">
        <is>
          <t>Powerade Mountain Berry Blast | Mountain Berry Blast | single 591mL</t>
        </is>
      </c>
      <c r="C456" s="15" t="inlineStr">
        <is>
          <t>2) Electrolyte beverage (RTD)</t>
        </is>
      </c>
      <c r="D456" s="17">
        <f>'M2 - Electrolyte RTD'!F46</f>
        <v/>
      </c>
      <c r="E456" s="20">
        <f>'M2 - Electrolyte RTD'!J46</f>
        <v/>
      </c>
      <c r="F456" s="18">
        <f>'M2 - Electrolyte RTD'!K46</f>
        <v/>
      </c>
      <c r="G456" s="17">
        <f>'M2 - Electrolyte RTD'!AM46</f>
        <v/>
      </c>
      <c r="H456" s="18">
        <f>'M2 - Electrolyte RTD'!N46</f>
        <v/>
      </c>
      <c r="I456" s="15">
        <f>'M2 - Electrolyte RTD'!AJ46</f>
        <v/>
      </c>
      <c r="J456" s="15" t="inlineStr">
        <is>
          <t>Undercuts Gatorade on price as core lever.</t>
        </is>
      </c>
    </row>
    <row r="457" ht="28" customHeight="1">
      <c r="A457" s="15" t="inlineStr">
        <is>
          <t>Powerade</t>
        </is>
      </c>
      <c r="B457" s="15" t="inlineStr">
        <is>
          <t>Powerade Mountain Berry Blast | Mountain Berry Blast | 6-pack 591mL</t>
        </is>
      </c>
      <c r="C457" s="15" t="inlineStr">
        <is>
          <t>2) Electrolyte beverage (RTD)</t>
        </is>
      </c>
      <c r="D457" s="17">
        <f>'M2 - Electrolyte RTD'!F47</f>
        <v/>
      </c>
      <c r="E457" s="20">
        <f>'M2 - Electrolyte RTD'!J47</f>
        <v/>
      </c>
      <c r="F457" s="18">
        <f>'M2 - Electrolyte RTD'!K47</f>
        <v/>
      </c>
      <c r="G457" s="17">
        <f>'M2 - Electrolyte RTD'!AM47</f>
        <v/>
      </c>
      <c r="H457" s="18">
        <f>'M2 - Electrolyte RTD'!N47</f>
        <v/>
      </c>
      <c r="I457" s="15">
        <f>'M2 - Electrolyte RTD'!AJ47</f>
        <v/>
      </c>
      <c r="J457" s="15" t="inlineStr">
        <is>
          <t>Undercuts Gatorade on price as core lever.</t>
        </is>
      </c>
    </row>
    <row r="458" ht="28" customHeight="1">
      <c r="A458" s="15" t="inlineStr">
        <is>
          <t>Powerade</t>
        </is>
      </c>
      <c r="B458" s="15" t="inlineStr">
        <is>
          <t>Powerade Mountain Berry Blast | Mountain Berry Blast | 12-pack 591mL</t>
        </is>
      </c>
      <c r="C458" s="15" t="inlineStr">
        <is>
          <t>2) Electrolyte beverage (RTD)</t>
        </is>
      </c>
      <c r="D458" s="17">
        <f>'M2 - Electrolyte RTD'!F48</f>
        <v/>
      </c>
      <c r="E458" s="20">
        <f>'M2 - Electrolyte RTD'!J48</f>
        <v/>
      </c>
      <c r="F458" s="18">
        <f>'M2 - Electrolyte RTD'!K48</f>
        <v/>
      </c>
      <c r="G458" s="17">
        <f>'M2 - Electrolyte RTD'!AM48</f>
        <v/>
      </c>
      <c r="H458" s="18">
        <f>'M2 - Electrolyte RTD'!N48</f>
        <v/>
      </c>
      <c r="I458" s="15">
        <f>'M2 - Electrolyte RTD'!AJ48</f>
        <v/>
      </c>
      <c r="J458" s="15" t="inlineStr">
        <is>
          <t>Undercuts Gatorade on price as core lever.</t>
        </is>
      </c>
    </row>
    <row r="459" ht="28" customHeight="1">
      <c r="A459" s="15" t="inlineStr">
        <is>
          <t>Powerade</t>
        </is>
      </c>
      <c r="B459" s="15" t="inlineStr">
        <is>
          <t>Powerade Mountain Berry Blast | Mountain Berry Blast | 24-pack 591mL</t>
        </is>
      </c>
      <c r="C459" s="15" t="inlineStr">
        <is>
          <t>2) Electrolyte beverage (RTD)</t>
        </is>
      </c>
      <c r="D459" s="17">
        <f>'M2 - Electrolyte RTD'!F49</f>
        <v/>
      </c>
      <c r="E459" s="20">
        <f>'M2 - Electrolyte RTD'!J49</f>
        <v/>
      </c>
      <c r="F459" s="18">
        <f>'M2 - Electrolyte RTD'!K49</f>
        <v/>
      </c>
      <c r="G459" s="17">
        <f>'M2 - Electrolyte RTD'!AM49</f>
        <v/>
      </c>
      <c r="H459" s="18">
        <f>'M2 - Electrolyte RTD'!N49</f>
        <v/>
      </c>
      <c r="I459" s="15">
        <f>'M2 - Electrolyte RTD'!AJ49</f>
        <v/>
      </c>
      <c r="J459" s="15" t="inlineStr">
        <is>
          <t>Undercuts Gatorade on price as core lever.</t>
        </is>
      </c>
    </row>
    <row r="460" ht="28" customHeight="1">
      <c r="A460" s="15" t="inlineStr">
        <is>
          <t>Powerade</t>
        </is>
      </c>
      <c r="B460" s="15" t="inlineStr">
        <is>
          <t>Powerade Mountain Berry Blast | Fruit Punch | single 591mL</t>
        </is>
      </c>
      <c r="C460" s="15" t="inlineStr">
        <is>
          <t>2) Electrolyte beverage (RTD)</t>
        </is>
      </c>
      <c r="D460" s="17">
        <f>'M2 - Electrolyte RTD'!F50</f>
        <v/>
      </c>
      <c r="E460" s="20">
        <f>'M2 - Electrolyte RTD'!J50</f>
        <v/>
      </c>
      <c r="F460" s="18">
        <f>'M2 - Electrolyte RTD'!K50</f>
        <v/>
      </c>
      <c r="G460" s="17">
        <f>'M2 - Electrolyte RTD'!AM50</f>
        <v/>
      </c>
      <c r="H460" s="18">
        <f>'M2 - Electrolyte RTD'!N50</f>
        <v/>
      </c>
      <c r="I460" s="15">
        <f>'M2 - Electrolyte RTD'!AJ50</f>
        <v/>
      </c>
      <c r="J460" s="15" t="inlineStr">
        <is>
          <t>Undercuts Gatorade on price as core lever.</t>
        </is>
      </c>
    </row>
    <row r="461" ht="28" customHeight="1">
      <c r="A461" s="15" t="inlineStr">
        <is>
          <t>Powerade</t>
        </is>
      </c>
      <c r="B461" s="15" t="inlineStr">
        <is>
          <t>Powerade Mountain Berry Blast | Fruit Punch | 6-pack 591mL</t>
        </is>
      </c>
      <c r="C461" s="15" t="inlineStr">
        <is>
          <t>2) Electrolyte beverage (RTD)</t>
        </is>
      </c>
      <c r="D461" s="17">
        <f>'M2 - Electrolyte RTD'!F51</f>
        <v/>
      </c>
      <c r="E461" s="20">
        <f>'M2 - Electrolyte RTD'!J51</f>
        <v/>
      </c>
      <c r="F461" s="18">
        <f>'M2 - Electrolyte RTD'!K51</f>
        <v/>
      </c>
      <c r="G461" s="17">
        <f>'M2 - Electrolyte RTD'!AM51</f>
        <v/>
      </c>
      <c r="H461" s="18">
        <f>'M2 - Electrolyte RTD'!N51</f>
        <v/>
      </c>
      <c r="I461" s="15">
        <f>'M2 - Electrolyte RTD'!AJ51</f>
        <v/>
      </c>
      <c r="J461" s="15" t="inlineStr">
        <is>
          <t>Undercuts Gatorade on price as core lever.</t>
        </is>
      </c>
    </row>
    <row r="462" ht="28" customHeight="1">
      <c r="A462" s="15" t="inlineStr">
        <is>
          <t>Powerade</t>
        </is>
      </c>
      <c r="B462" s="15" t="inlineStr">
        <is>
          <t>Powerade Mountain Berry Blast | Fruit Punch | 12-pack 591mL</t>
        </is>
      </c>
      <c r="C462" s="15" t="inlineStr">
        <is>
          <t>2) Electrolyte beverage (RTD)</t>
        </is>
      </c>
      <c r="D462" s="17">
        <f>'M2 - Electrolyte RTD'!F52</f>
        <v/>
      </c>
      <c r="E462" s="20">
        <f>'M2 - Electrolyte RTD'!J52</f>
        <v/>
      </c>
      <c r="F462" s="18">
        <f>'M2 - Electrolyte RTD'!K52</f>
        <v/>
      </c>
      <c r="G462" s="17">
        <f>'M2 - Electrolyte RTD'!AM52</f>
        <v/>
      </c>
      <c r="H462" s="18">
        <f>'M2 - Electrolyte RTD'!N52</f>
        <v/>
      </c>
      <c r="I462" s="15">
        <f>'M2 - Electrolyte RTD'!AJ52</f>
        <v/>
      </c>
      <c r="J462" s="15" t="inlineStr">
        <is>
          <t>Undercuts Gatorade on price as core lever.</t>
        </is>
      </c>
    </row>
    <row r="463" ht="28" customHeight="1">
      <c r="A463" s="15" t="inlineStr">
        <is>
          <t>Powerade</t>
        </is>
      </c>
      <c r="B463" s="15" t="inlineStr">
        <is>
          <t>Powerade Mountain Berry Blast | Fruit Punch | 24-pack 591mL</t>
        </is>
      </c>
      <c r="C463" s="15" t="inlineStr">
        <is>
          <t>2) Electrolyte beverage (RTD)</t>
        </is>
      </c>
      <c r="D463" s="17">
        <f>'M2 - Electrolyte RTD'!F53</f>
        <v/>
      </c>
      <c r="E463" s="20">
        <f>'M2 - Electrolyte RTD'!J53</f>
        <v/>
      </c>
      <c r="F463" s="18">
        <f>'M2 - Electrolyte RTD'!K53</f>
        <v/>
      </c>
      <c r="G463" s="17">
        <f>'M2 - Electrolyte RTD'!AM53</f>
        <v/>
      </c>
      <c r="H463" s="18">
        <f>'M2 - Electrolyte RTD'!N53</f>
        <v/>
      </c>
      <c r="I463" s="15">
        <f>'M2 - Electrolyte RTD'!AJ53</f>
        <v/>
      </c>
      <c r="J463" s="15" t="inlineStr">
        <is>
          <t>Undercuts Gatorade on price as core lever.</t>
        </is>
      </c>
    </row>
    <row r="464" ht="28" customHeight="1">
      <c r="A464" s="15" t="inlineStr">
        <is>
          <t>Powerade</t>
        </is>
      </c>
      <c r="B464" s="15" t="inlineStr">
        <is>
          <t>Powerade Mountain Berry Blast | Grape | single 591mL</t>
        </is>
      </c>
      <c r="C464" s="15" t="inlineStr">
        <is>
          <t>2) Electrolyte beverage (RTD)</t>
        </is>
      </c>
      <c r="D464" s="17">
        <f>'M2 - Electrolyte RTD'!F54</f>
        <v/>
      </c>
      <c r="E464" s="20">
        <f>'M2 - Electrolyte RTD'!J54</f>
        <v/>
      </c>
      <c r="F464" s="18">
        <f>'M2 - Electrolyte RTD'!K54</f>
        <v/>
      </c>
      <c r="G464" s="17">
        <f>'M2 - Electrolyte RTD'!AM54</f>
        <v/>
      </c>
      <c r="H464" s="18">
        <f>'M2 - Electrolyte RTD'!N54</f>
        <v/>
      </c>
      <c r="I464" s="15">
        <f>'M2 - Electrolyte RTD'!AJ54</f>
        <v/>
      </c>
      <c r="J464" s="15" t="inlineStr">
        <is>
          <t>Undercuts Gatorade on price as core lever.</t>
        </is>
      </c>
    </row>
    <row r="465" ht="28" customHeight="1">
      <c r="A465" s="15" t="inlineStr">
        <is>
          <t>Powerade</t>
        </is>
      </c>
      <c r="B465" s="15" t="inlineStr">
        <is>
          <t>Powerade Mountain Berry Blast | Grape | 6-pack 591mL</t>
        </is>
      </c>
      <c r="C465" s="15" t="inlineStr">
        <is>
          <t>2) Electrolyte beverage (RTD)</t>
        </is>
      </c>
      <c r="D465" s="17">
        <f>'M2 - Electrolyte RTD'!F55</f>
        <v/>
      </c>
      <c r="E465" s="20">
        <f>'M2 - Electrolyte RTD'!J55</f>
        <v/>
      </c>
      <c r="F465" s="18">
        <f>'M2 - Electrolyte RTD'!K55</f>
        <v/>
      </c>
      <c r="G465" s="17">
        <f>'M2 - Electrolyte RTD'!AM55</f>
        <v/>
      </c>
      <c r="H465" s="18">
        <f>'M2 - Electrolyte RTD'!N55</f>
        <v/>
      </c>
      <c r="I465" s="15">
        <f>'M2 - Electrolyte RTD'!AJ55</f>
        <v/>
      </c>
      <c r="J465" s="15" t="inlineStr">
        <is>
          <t>Undercuts Gatorade on price as core lever.</t>
        </is>
      </c>
    </row>
    <row r="466" ht="28" customHeight="1">
      <c r="A466" s="15" t="inlineStr">
        <is>
          <t>Powerade</t>
        </is>
      </c>
      <c r="B466" s="15" t="inlineStr">
        <is>
          <t>Powerade Mountain Berry Blast | Grape | 12-pack 591mL</t>
        </is>
      </c>
      <c r="C466" s="15" t="inlineStr">
        <is>
          <t>2) Electrolyte beverage (RTD)</t>
        </is>
      </c>
      <c r="D466" s="17">
        <f>'M2 - Electrolyte RTD'!F56</f>
        <v/>
      </c>
      <c r="E466" s="20">
        <f>'M2 - Electrolyte RTD'!J56</f>
        <v/>
      </c>
      <c r="F466" s="18">
        <f>'M2 - Electrolyte RTD'!K56</f>
        <v/>
      </c>
      <c r="G466" s="17">
        <f>'M2 - Electrolyte RTD'!AM56</f>
        <v/>
      </c>
      <c r="H466" s="18">
        <f>'M2 - Electrolyte RTD'!N56</f>
        <v/>
      </c>
      <c r="I466" s="15">
        <f>'M2 - Electrolyte RTD'!AJ56</f>
        <v/>
      </c>
      <c r="J466" s="15" t="inlineStr">
        <is>
          <t>Undercuts Gatorade on price as core lever.</t>
        </is>
      </c>
    </row>
    <row r="467" ht="28" customHeight="1">
      <c r="A467" s="15" t="inlineStr">
        <is>
          <t>Powerade</t>
        </is>
      </c>
      <c r="B467" s="15" t="inlineStr">
        <is>
          <t>Powerade Mountain Berry Blast | Grape | 24-pack 591mL</t>
        </is>
      </c>
      <c r="C467" s="15" t="inlineStr">
        <is>
          <t>2) Electrolyte beverage (RTD)</t>
        </is>
      </c>
      <c r="D467" s="17">
        <f>'M2 - Electrolyte RTD'!F57</f>
        <v/>
      </c>
      <c r="E467" s="20">
        <f>'M2 - Electrolyte RTD'!J57</f>
        <v/>
      </c>
      <c r="F467" s="18">
        <f>'M2 - Electrolyte RTD'!K57</f>
        <v/>
      </c>
      <c r="G467" s="17">
        <f>'M2 - Electrolyte RTD'!AM57</f>
        <v/>
      </c>
      <c r="H467" s="18">
        <f>'M2 - Electrolyte RTD'!N57</f>
        <v/>
      </c>
      <c r="I467" s="15">
        <f>'M2 - Electrolyte RTD'!AJ57</f>
        <v/>
      </c>
      <c r="J467" s="15" t="inlineStr">
        <is>
          <t>Undercuts Gatorade on price as core lever.</t>
        </is>
      </c>
    </row>
    <row r="468" ht="28" customHeight="1">
      <c r="A468" s="15" t="inlineStr">
        <is>
          <t>Powerade</t>
        </is>
      </c>
      <c r="B468" s="15" t="inlineStr">
        <is>
          <t>Powerade Mountain Berry Blast | White Cherry | single 591mL</t>
        </is>
      </c>
      <c r="C468" s="15" t="inlineStr">
        <is>
          <t>2) Electrolyte beverage (RTD)</t>
        </is>
      </c>
      <c r="D468" s="17">
        <f>'M2 - Electrolyte RTD'!F58</f>
        <v/>
      </c>
      <c r="E468" s="20">
        <f>'M2 - Electrolyte RTD'!J58</f>
        <v/>
      </c>
      <c r="F468" s="18">
        <f>'M2 - Electrolyte RTD'!K58</f>
        <v/>
      </c>
      <c r="G468" s="17">
        <f>'M2 - Electrolyte RTD'!AM58</f>
        <v/>
      </c>
      <c r="H468" s="18">
        <f>'M2 - Electrolyte RTD'!N58</f>
        <v/>
      </c>
      <c r="I468" s="15">
        <f>'M2 - Electrolyte RTD'!AJ58</f>
        <v/>
      </c>
      <c r="J468" s="15" t="inlineStr">
        <is>
          <t>Undercuts Gatorade on price as core lever.</t>
        </is>
      </c>
    </row>
    <row r="469" ht="28" customHeight="1">
      <c r="A469" s="15" t="inlineStr">
        <is>
          <t>Powerade</t>
        </is>
      </c>
      <c r="B469" s="15" t="inlineStr">
        <is>
          <t>Powerade Mountain Berry Blast | White Cherry | 6-pack 591mL</t>
        </is>
      </c>
      <c r="C469" s="15" t="inlineStr">
        <is>
          <t>2) Electrolyte beverage (RTD)</t>
        </is>
      </c>
      <c r="D469" s="17">
        <f>'M2 - Electrolyte RTD'!F59</f>
        <v/>
      </c>
      <c r="E469" s="20">
        <f>'M2 - Electrolyte RTD'!J59</f>
        <v/>
      </c>
      <c r="F469" s="18">
        <f>'M2 - Electrolyte RTD'!K59</f>
        <v/>
      </c>
      <c r="G469" s="17">
        <f>'M2 - Electrolyte RTD'!AM59</f>
        <v/>
      </c>
      <c r="H469" s="18">
        <f>'M2 - Electrolyte RTD'!N59</f>
        <v/>
      </c>
      <c r="I469" s="15">
        <f>'M2 - Electrolyte RTD'!AJ59</f>
        <v/>
      </c>
      <c r="J469" s="15" t="inlineStr">
        <is>
          <t>Undercuts Gatorade on price as core lever.</t>
        </is>
      </c>
    </row>
    <row r="470" ht="28" customHeight="1">
      <c r="A470" s="15" t="inlineStr">
        <is>
          <t>Powerade</t>
        </is>
      </c>
      <c r="B470" s="15" t="inlineStr">
        <is>
          <t>Powerade Mountain Berry Blast | White Cherry | 12-pack 591mL</t>
        </is>
      </c>
      <c r="C470" s="15" t="inlineStr">
        <is>
          <t>2) Electrolyte beverage (RTD)</t>
        </is>
      </c>
      <c r="D470" s="17">
        <f>'M2 - Electrolyte RTD'!F60</f>
        <v/>
      </c>
      <c r="E470" s="20">
        <f>'M2 - Electrolyte RTD'!J60</f>
        <v/>
      </c>
      <c r="F470" s="18">
        <f>'M2 - Electrolyte RTD'!K60</f>
        <v/>
      </c>
      <c r="G470" s="17">
        <f>'M2 - Electrolyte RTD'!AM60</f>
        <v/>
      </c>
      <c r="H470" s="18">
        <f>'M2 - Electrolyte RTD'!N60</f>
        <v/>
      </c>
      <c r="I470" s="15">
        <f>'M2 - Electrolyte RTD'!AJ60</f>
        <v/>
      </c>
      <c r="J470" s="15" t="inlineStr">
        <is>
          <t>Undercuts Gatorade on price as core lever.</t>
        </is>
      </c>
    </row>
    <row r="471" ht="28" customHeight="1">
      <c r="A471" s="15" t="inlineStr">
        <is>
          <t>Powerade</t>
        </is>
      </c>
      <c r="B471" s="15" t="inlineStr">
        <is>
          <t>Powerade Mountain Berry Blast | White Cherry | 24-pack 591mL</t>
        </is>
      </c>
      <c r="C471" s="15" t="inlineStr">
        <is>
          <t>2) Electrolyte beverage (RTD)</t>
        </is>
      </c>
      <c r="D471" s="17">
        <f>'M2 - Electrolyte RTD'!F61</f>
        <v/>
      </c>
      <c r="E471" s="20">
        <f>'M2 - Electrolyte RTD'!J61</f>
        <v/>
      </c>
      <c r="F471" s="18">
        <f>'M2 - Electrolyte RTD'!K61</f>
        <v/>
      </c>
      <c r="G471" s="17">
        <f>'M2 - Electrolyte RTD'!AM61</f>
        <v/>
      </c>
      <c r="H471" s="18">
        <f>'M2 - Electrolyte RTD'!N61</f>
        <v/>
      </c>
      <c r="I471" s="15">
        <f>'M2 - Electrolyte RTD'!AJ61</f>
        <v/>
      </c>
      <c r="J471" s="15" t="inlineStr">
        <is>
          <t>Undercuts Gatorade on price as core lever.</t>
        </is>
      </c>
    </row>
    <row r="472" ht="28" customHeight="1">
      <c r="A472" s="15" t="inlineStr">
        <is>
          <t>Powerade</t>
        </is>
      </c>
      <c r="B472" s="15" t="inlineStr">
        <is>
          <t>Powerade Mountain Berry Blast | Lemon-Lime | single 591mL</t>
        </is>
      </c>
      <c r="C472" s="15" t="inlineStr">
        <is>
          <t>2) Electrolyte beverage (RTD)</t>
        </is>
      </c>
      <c r="D472" s="17">
        <f>'M2 - Electrolyte RTD'!F62</f>
        <v/>
      </c>
      <c r="E472" s="20">
        <f>'M2 - Electrolyte RTD'!J62</f>
        <v/>
      </c>
      <c r="F472" s="18">
        <f>'M2 - Electrolyte RTD'!K62</f>
        <v/>
      </c>
      <c r="G472" s="17">
        <f>'M2 - Electrolyte RTD'!AM62</f>
        <v/>
      </c>
      <c r="H472" s="18">
        <f>'M2 - Electrolyte RTD'!N62</f>
        <v/>
      </c>
      <c r="I472" s="15">
        <f>'M2 - Electrolyte RTD'!AJ62</f>
        <v/>
      </c>
      <c r="J472" s="15" t="inlineStr">
        <is>
          <t>Undercuts Gatorade on price as core lever.</t>
        </is>
      </c>
    </row>
    <row r="473" ht="28" customHeight="1">
      <c r="A473" s="15" t="inlineStr">
        <is>
          <t>Powerade</t>
        </is>
      </c>
      <c r="B473" s="15" t="inlineStr">
        <is>
          <t>Powerade Mountain Berry Blast | Lemon-Lime | 6-pack 591mL</t>
        </is>
      </c>
      <c r="C473" s="15" t="inlineStr">
        <is>
          <t>2) Electrolyte beverage (RTD)</t>
        </is>
      </c>
      <c r="D473" s="17">
        <f>'M2 - Electrolyte RTD'!F63</f>
        <v/>
      </c>
      <c r="E473" s="20">
        <f>'M2 - Electrolyte RTD'!J63</f>
        <v/>
      </c>
      <c r="F473" s="18">
        <f>'M2 - Electrolyte RTD'!K63</f>
        <v/>
      </c>
      <c r="G473" s="17">
        <f>'M2 - Electrolyte RTD'!AM63</f>
        <v/>
      </c>
      <c r="H473" s="18">
        <f>'M2 - Electrolyte RTD'!N63</f>
        <v/>
      </c>
      <c r="I473" s="15">
        <f>'M2 - Electrolyte RTD'!AJ63</f>
        <v/>
      </c>
      <c r="J473" s="15" t="inlineStr">
        <is>
          <t>Undercuts Gatorade on price as core lever.</t>
        </is>
      </c>
    </row>
    <row r="474" ht="28" customHeight="1">
      <c r="A474" s="15" t="inlineStr">
        <is>
          <t>Powerade</t>
        </is>
      </c>
      <c r="B474" s="15" t="inlineStr">
        <is>
          <t>Powerade Mountain Berry Blast | Lemon-Lime | 12-pack 591mL</t>
        </is>
      </c>
      <c r="C474" s="15" t="inlineStr">
        <is>
          <t>2) Electrolyte beverage (RTD)</t>
        </is>
      </c>
      <c r="D474" s="17">
        <f>'M2 - Electrolyte RTD'!F64</f>
        <v/>
      </c>
      <c r="E474" s="20">
        <f>'M2 - Electrolyte RTD'!J64</f>
        <v/>
      </c>
      <c r="F474" s="18">
        <f>'M2 - Electrolyte RTD'!K64</f>
        <v/>
      </c>
      <c r="G474" s="17">
        <f>'M2 - Electrolyte RTD'!AM64</f>
        <v/>
      </c>
      <c r="H474" s="18">
        <f>'M2 - Electrolyte RTD'!N64</f>
        <v/>
      </c>
      <c r="I474" s="15">
        <f>'M2 - Electrolyte RTD'!AJ64</f>
        <v/>
      </c>
      <c r="J474" s="15" t="inlineStr">
        <is>
          <t>Undercuts Gatorade on price as core lever.</t>
        </is>
      </c>
    </row>
    <row r="475" ht="28" customHeight="1">
      <c r="A475" s="15" t="inlineStr">
        <is>
          <t>Powerade</t>
        </is>
      </c>
      <c r="B475" s="15" t="inlineStr">
        <is>
          <t>Powerade Mountain Berry Blast | Lemon-Lime | 24-pack 591mL</t>
        </is>
      </c>
      <c r="C475" s="15" t="inlineStr">
        <is>
          <t>2) Electrolyte beverage (RTD)</t>
        </is>
      </c>
      <c r="D475" s="17">
        <f>'M2 - Electrolyte RTD'!F65</f>
        <v/>
      </c>
      <c r="E475" s="20">
        <f>'M2 - Electrolyte RTD'!J65</f>
        <v/>
      </c>
      <c r="F475" s="18">
        <f>'M2 - Electrolyte RTD'!K65</f>
        <v/>
      </c>
      <c r="G475" s="17">
        <f>'M2 - Electrolyte RTD'!AM65</f>
        <v/>
      </c>
      <c r="H475" s="18">
        <f>'M2 - Electrolyte RTD'!N65</f>
        <v/>
      </c>
      <c r="I475" s="15">
        <f>'M2 - Electrolyte RTD'!AJ65</f>
        <v/>
      </c>
      <c r="J475" s="15" t="inlineStr">
        <is>
          <t>Undercuts Gatorade on price as core lever.</t>
        </is>
      </c>
    </row>
    <row r="476" ht="28" customHeight="1">
      <c r="A476" s="15" t="inlineStr">
        <is>
          <t>Powerade</t>
        </is>
      </c>
      <c r="B476" s="15" t="inlineStr">
        <is>
          <t>Powerade Zero | Mixed Berry | single 591mL</t>
        </is>
      </c>
      <c r="C476" s="15" t="inlineStr">
        <is>
          <t>2) Electrolyte beverage (RTD)</t>
        </is>
      </c>
      <c r="D476" s="17">
        <f>'M2 - Electrolyte RTD'!F66</f>
        <v/>
      </c>
      <c r="E476" s="20">
        <f>'M2 - Electrolyte RTD'!J66</f>
        <v/>
      </c>
      <c r="F476" s="18">
        <f>'M2 - Electrolyte RTD'!K66</f>
        <v/>
      </c>
      <c r="G476" s="17">
        <f>'M2 - Electrolyte RTD'!AM66</f>
        <v/>
      </c>
      <c r="H476" s="18">
        <f>'M2 - Electrolyte RTD'!N66</f>
        <v/>
      </c>
      <c r="I476" s="15">
        <f>'M2 - Electrolyte RTD'!AJ66</f>
        <v/>
      </c>
      <c r="J476" s="15" t="inlineStr">
        <is>
          <t>Undercuts Gatorade on price as core lever.</t>
        </is>
      </c>
    </row>
    <row r="477" ht="28" customHeight="1">
      <c r="A477" s="15" t="inlineStr">
        <is>
          <t>Powerade</t>
        </is>
      </c>
      <c r="B477" s="15" t="inlineStr">
        <is>
          <t>Powerade Zero | Mixed Berry | 6-pack 591mL</t>
        </is>
      </c>
      <c r="C477" s="15" t="inlineStr">
        <is>
          <t>2) Electrolyte beverage (RTD)</t>
        </is>
      </c>
      <c r="D477" s="17">
        <f>'M2 - Electrolyte RTD'!F67</f>
        <v/>
      </c>
      <c r="E477" s="20">
        <f>'M2 - Electrolyte RTD'!J67</f>
        <v/>
      </c>
      <c r="F477" s="18">
        <f>'M2 - Electrolyte RTD'!K67</f>
        <v/>
      </c>
      <c r="G477" s="17">
        <f>'M2 - Electrolyte RTD'!AM67</f>
        <v/>
      </c>
      <c r="H477" s="18">
        <f>'M2 - Electrolyte RTD'!N67</f>
        <v/>
      </c>
      <c r="I477" s="15">
        <f>'M2 - Electrolyte RTD'!AJ67</f>
        <v/>
      </c>
      <c r="J477" s="15" t="inlineStr">
        <is>
          <t>Undercuts Gatorade on price as core lever.</t>
        </is>
      </c>
    </row>
    <row r="478" ht="28" customHeight="1">
      <c r="A478" s="15" t="inlineStr">
        <is>
          <t>Powerade</t>
        </is>
      </c>
      <c r="B478" s="15" t="inlineStr">
        <is>
          <t>Powerade Zero | Mixed Berry | 12-pack 591mL</t>
        </is>
      </c>
      <c r="C478" s="15" t="inlineStr">
        <is>
          <t>2) Electrolyte beverage (RTD)</t>
        </is>
      </c>
      <c r="D478" s="17">
        <f>'M2 - Electrolyte RTD'!F68</f>
        <v/>
      </c>
      <c r="E478" s="20">
        <f>'M2 - Electrolyte RTD'!J68</f>
        <v/>
      </c>
      <c r="F478" s="18">
        <f>'M2 - Electrolyte RTD'!K68</f>
        <v/>
      </c>
      <c r="G478" s="17">
        <f>'M2 - Electrolyte RTD'!AM68</f>
        <v/>
      </c>
      <c r="H478" s="18">
        <f>'M2 - Electrolyte RTD'!N68</f>
        <v/>
      </c>
      <c r="I478" s="15">
        <f>'M2 - Electrolyte RTD'!AJ68</f>
        <v/>
      </c>
      <c r="J478" s="15" t="inlineStr">
        <is>
          <t>Undercuts Gatorade on price as core lever.</t>
        </is>
      </c>
    </row>
    <row r="479" ht="28" customHeight="1">
      <c r="A479" s="15" t="inlineStr">
        <is>
          <t>Powerade</t>
        </is>
      </c>
      <c r="B479" s="15" t="inlineStr">
        <is>
          <t>Powerade Zero | Mixed Berry | 24-pack 591mL</t>
        </is>
      </c>
      <c r="C479" s="15" t="inlineStr">
        <is>
          <t>2) Electrolyte beverage (RTD)</t>
        </is>
      </c>
      <c r="D479" s="17">
        <f>'M2 - Electrolyte RTD'!F69</f>
        <v/>
      </c>
      <c r="E479" s="20">
        <f>'M2 - Electrolyte RTD'!J69</f>
        <v/>
      </c>
      <c r="F479" s="18">
        <f>'M2 - Electrolyte RTD'!K69</f>
        <v/>
      </c>
      <c r="G479" s="17">
        <f>'M2 - Electrolyte RTD'!AM69</f>
        <v/>
      </c>
      <c r="H479" s="18">
        <f>'M2 - Electrolyte RTD'!N69</f>
        <v/>
      </c>
      <c r="I479" s="15">
        <f>'M2 - Electrolyte RTD'!AJ69</f>
        <v/>
      </c>
      <c r="J479" s="15" t="inlineStr">
        <is>
          <t>Undercuts Gatorade on price as core lever.</t>
        </is>
      </c>
    </row>
    <row r="480" ht="28" customHeight="1">
      <c r="A480" s="15" t="inlineStr">
        <is>
          <t>Powerade</t>
        </is>
      </c>
      <c r="B480" s="15" t="inlineStr">
        <is>
          <t>Powerade Zero | Fruit Punch | single 591mL</t>
        </is>
      </c>
      <c r="C480" s="15" t="inlineStr">
        <is>
          <t>2) Electrolyte beverage (RTD)</t>
        </is>
      </c>
      <c r="D480" s="17">
        <f>'M2 - Electrolyte RTD'!F70</f>
        <v/>
      </c>
      <c r="E480" s="20">
        <f>'M2 - Electrolyte RTD'!J70</f>
        <v/>
      </c>
      <c r="F480" s="18">
        <f>'M2 - Electrolyte RTD'!K70</f>
        <v/>
      </c>
      <c r="G480" s="17">
        <f>'M2 - Electrolyte RTD'!AM70</f>
        <v/>
      </c>
      <c r="H480" s="18">
        <f>'M2 - Electrolyte RTD'!N70</f>
        <v/>
      </c>
      <c r="I480" s="15">
        <f>'M2 - Electrolyte RTD'!AJ70</f>
        <v/>
      </c>
      <c r="J480" s="15" t="inlineStr">
        <is>
          <t>Undercuts Gatorade on price as core lever.</t>
        </is>
      </c>
    </row>
    <row r="481" ht="28" customHeight="1">
      <c r="A481" s="15" t="inlineStr">
        <is>
          <t>Powerade</t>
        </is>
      </c>
      <c r="B481" s="15" t="inlineStr">
        <is>
          <t>Powerade Zero | Fruit Punch | 6-pack 591mL</t>
        </is>
      </c>
      <c r="C481" s="15" t="inlineStr">
        <is>
          <t>2) Electrolyte beverage (RTD)</t>
        </is>
      </c>
      <c r="D481" s="17">
        <f>'M2 - Electrolyte RTD'!F71</f>
        <v/>
      </c>
      <c r="E481" s="20">
        <f>'M2 - Electrolyte RTD'!J71</f>
        <v/>
      </c>
      <c r="F481" s="18">
        <f>'M2 - Electrolyte RTD'!K71</f>
        <v/>
      </c>
      <c r="G481" s="17">
        <f>'M2 - Electrolyte RTD'!AM71</f>
        <v/>
      </c>
      <c r="H481" s="18">
        <f>'M2 - Electrolyte RTD'!N71</f>
        <v/>
      </c>
      <c r="I481" s="15">
        <f>'M2 - Electrolyte RTD'!AJ71</f>
        <v/>
      </c>
      <c r="J481" s="15" t="inlineStr">
        <is>
          <t>Undercuts Gatorade on price as core lever.</t>
        </is>
      </c>
    </row>
    <row r="482" ht="28" customHeight="1">
      <c r="A482" s="15" t="inlineStr">
        <is>
          <t>Powerade</t>
        </is>
      </c>
      <c r="B482" s="15" t="inlineStr">
        <is>
          <t>Powerade Zero | Fruit Punch | 12-pack 591mL</t>
        </is>
      </c>
      <c r="C482" s="15" t="inlineStr">
        <is>
          <t>2) Electrolyte beverage (RTD)</t>
        </is>
      </c>
      <c r="D482" s="17">
        <f>'M2 - Electrolyte RTD'!F72</f>
        <v/>
      </c>
      <c r="E482" s="20">
        <f>'M2 - Electrolyte RTD'!J72</f>
        <v/>
      </c>
      <c r="F482" s="18">
        <f>'M2 - Electrolyte RTD'!K72</f>
        <v/>
      </c>
      <c r="G482" s="17">
        <f>'M2 - Electrolyte RTD'!AM72</f>
        <v/>
      </c>
      <c r="H482" s="18">
        <f>'M2 - Electrolyte RTD'!N72</f>
        <v/>
      </c>
      <c r="I482" s="15">
        <f>'M2 - Electrolyte RTD'!AJ72</f>
        <v/>
      </c>
      <c r="J482" s="15" t="inlineStr">
        <is>
          <t>Undercuts Gatorade on price as core lever.</t>
        </is>
      </c>
    </row>
    <row r="483" ht="28" customHeight="1">
      <c r="A483" s="15" t="inlineStr">
        <is>
          <t>Powerade</t>
        </is>
      </c>
      <c r="B483" s="15" t="inlineStr">
        <is>
          <t>Powerade Zero | Fruit Punch | 24-pack 591mL</t>
        </is>
      </c>
      <c r="C483" s="15" t="inlineStr">
        <is>
          <t>2) Electrolyte beverage (RTD)</t>
        </is>
      </c>
      <c r="D483" s="17">
        <f>'M2 - Electrolyte RTD'!F73</f>
        <v/>
      </c>
      <c r="E483" s="20">
        <f>'M2 - Electrolyte RTD'!J73</f>
        <v/>
      </c>
      <c r="F483" s="18">
        <f>'M2 - Electrolyte RTD'!K73</f>
        <v/>
      </c>
      <c r="G483" s="17">
        <f>'M2 - Electrolyte RTD'!AM73</f>
        <v/>
      </c>
      <c r="H483" s="18">
        <f>'M2 - Electrolyte RTD'!N73</f>
        <v/>
      </c>
      <c r="I483" s="15">
        <f>'M2 - Electrolyte RTD'!AJ73</f>
        <v/>
      </c>
      <c r="J483" s="15" t="inlineStr">
        <is>
          <t>Undercuts Gatorade on price as core lever.</t>
        </is>
      </c>
    </row>
    <row r="484" ht="28" customHeight="1">
      <c r="A484" s="15" t="inlineStr">
        <is>
          <t>Powerade</t>
        </is>
      </c>
      <c r="B484" s="15" t="inlineStr">
        <is>
          <t>Powerade Zero | Grape | single 591mL</t>
        </is>
      </c>
      <c r="C484" s="15" t="inlineStr">
        <is>
          <t>2) Electrolyte beverage (RTD)</t>
        </is>
      </c>
      <c r="D484" s="17">
        <f>'M2 - Electrolyte RTD'!F74</f>
        <v/>
      </c>
      <c r="E484" s="20">
        <f>'M2 - Electrolyte RTD'!J74</f>
        <v/>
      </c>
      <c r="F484" s="18">
        <f>'M2 - Electrolyte RTD'!K74</f>
        <v/>
      </c>
      <c r="G484" s="17">
        <f>'M2 - Electrolyte RTD'!AM74</f>
        <v/>
      </c>
      <c r="H484" s="18">
        <f>'M2 - Electrolyte RTD'!N74</f>
        <v/>
      </c>
      <c r="I484" s="15">
        <f>'M2 - Electrolyte RTD'!AJ74</f>
        <v/>
      </c>
      <c r="J484" s="15" t="inlineStr">
        <is>
          <t>Undercuts Gatorade on price as core lever.</t>
        </is>
      </c>
    </row>
    <row r="485" ht="28" customHeight="1">
      <c r="A485" s="15" t="inlineStr">
        <is>
          <t>Powerade</t>
        </is>
      </c>
      <c r="B485" s="15" t="inlineStr">
        <is>
          <t>Powerade Zero | Grape | 6-pack 591mL</t>
        </is>
      </c>
      <c r="C485" s="15" t="inlineStr">
        <is>
          <t>2) Electrolyte beverage (RTD)</t>
        </is>
      </c>
      <c r="D485" s="17">
        <f>'M2 - Electrolyte RTD'!F75</f>
        <v/>
      </c>
      <c r="E485" s="20">
        <f>'M2 - Electrolyte RTD'!J75</f>
        <v/>
      </c>
      <c r="F485" s="18">
        <f>'M2 - Electrolyte RTD'!K75</f>
        <v/>
      </c>
      <c r="G485" s="17">
        <f>'M2 - Electrolyte RTD'!AM75</f>
        <v/>
      </c>
      <c r="H485" s="18">
        <f>'M2 - Electrolyte RTD'!N75</f>
        <v/>
      </c>
      <c r="I485" s="15">
        <f>'M2 - Electrolyte RTD'!AJ75</f>
        <v/>
      </c>
      <c r="J485" s="15" t="inlineStr">
        <is>
          <t>Undercuts Gatorade on price as core lever.</t>
        </is>
      </c>
    </row>
    <row r="486" ht="28" customHeight="1">
      <c r="A486" s="15" t="inlineStr">
        <is>
          <t>Powerade</t>
        </is>
      </c>
      <c r="B486" s="15" t="inlineStr">
        <is>
          <t>Powerade Zero | Grape | 12-pack 591mL</t>
        </is>
      </c>
      <c r="C486" s="15" t="inlineStr">
        <is>
          <t>2) Electrolyte beverage (RTD)</t>
        </is>
      </c>
      <c r="D486" s="17">
        <f>'M2 - Electrolyte RTD'!F76</f>
        <v/>
      </c>
      <c r="E486" s="20">
        <f>'M2 - Electrolyte RTD'!J76</f>
        <v/>
      </c>
      <c r="F486" s="18">
        <f>'M2 - Electrolyte RTD'!K76</f>
        <v/>
      </c>
      <c r="G486" s="17">
        <f>'M2 - Electrolyte RTD'!AM76</f>
        <v/>
      </c>
      <c r="H486" s="18">
        <f>'M2 - Electrolyte RTD'!N76</f>
        <v/>
      </c>
      <c r="I486" s="15">
        <f>'M2 - Electrolyte RTD'!AJ76</f>
        <v/>
      </c>
      <c r="J486" s="15" t="inlineStr">
        <is>
          <t>Undercuts Gatorade on price as core lever.</t>
        </is>
      </c>
    </row>
    <row r="487" ht="28" customHeight="1">
      <c r="A487" s="15" t="inlineStr">
        <is>
          <t>Powerade</t>
        </is>
      </c>
      <c r="B487" s="15" t="inlineStr">
        <is>
          <t>Powerade Zero | Grape | 24-pack 591mL</t>
        </is>
      </c>
      <c r="C487" s="15" t="inlineStr">
        <is>
          <t>2) Electrolyte beverage (RTD)</t>
        </is>
      </c>
      <c r="D487" s="17">
        <f>'M2 - Electrolyte RTD'!F77</f>
        <v/>
      </c>
      <c r="E487" s="20">
        <f>'M2 - Electrolyte RTD'!J77</f>
        <v/>
      </c>
      <c r="F487" s="18">
        <f>'M2 - Electrolyte RTD'!K77</f>
        <v/>
      </c>
      <c r="G487" s="17">
        <f>'M2 - Electrolyte RTD'!AM77</f>
        <v/>
      </c>
      <c r="H487" s="18">
        <f>'M2 - Electrolyte RTD'!N77</f>
        <v/>
      </c>
      <c r="I487" s="15">
        <f>'M2 - Electrolyte RTD'!AJ77</f>
        <v/>
      </c>
      <c r="J487" s="15" t="inlineStr">
        <is>
          <t>Undercuts Gatorade on price as core lever.</t>
        </is>
      </c>
    </row>
    <row r="488" ht="28" customHeight="1">
      <c r="A488" s="15" t="inlineStr">
        <is>
          <t>Powerade</t>
        </is>
      </c>
      <c r="B488" s="15" t="inlineStr">
        <is>
          <t>Powerade Zero | White Cherry | single 591mL</t>
        </is>
      </c>
      <c r="C488" s="15" t="inlineStr">
        <is>
          <t>2) Electrolyte beverage (RTD)</t>
        </is>
      </c>
      <c r="D488" s="17">
        <f>'M2 - Electrolyte RTD'!F78</f>
        <v/>
      </c>
      <c r="E488" s="20">
        <f>'M2 - Electrolyte RTD'!J78</f>
        <v/>
      </c>
      <c r="F488" s="18">
        <f>'M2 - Electrolyte RTD'!K78</f>
        <v/>
      </c>
      <c r="G488" s="17">
        <f>'M2 - Electrolyte RTD'!AM78</f>
        <v/>
      </c>
      <c r="H488" s="18">
        <f>'M2 - Electrolyte RTD'!N78</f>
        <v/>
      </c>
      <c r="I488" s="15">
        <f>'M2 - Electrolyte RTD'!AJ78</f>
        <v/>
      </c>
      <c r="J488" s="15" t="inlineStr">
        <is>
          <t>Undercuts Gatorade on price as core lever.</t>
        </is>
      </c>
    </row>
    <row r="489" ht="28" customHeight="1">
      <c r="A489" s="15" t="inlineStr">
        <is>
          <t>Powerade</t>
        </is>
      </c>
      <c r="B489" s="15" t="inlineStr">
        <is>
          <t>Powerade Zero | White Cherry | 6-pack 591mL</t>
        </is>
      </c>
      <c r="C489" s="15" t="inlineStr">
        <is>
          <t>2) Electrolyte beverage (RTD)</t>
        </is>
      </c>
      <c r="D489" s="17">
        <f>'M2 - Electrolyte RTD'!F79</f>
        <v/>
      </c>
      <c r="E489" s="20">
        <f>'M2 - Electrolyte RTD'!J79</f>
        <v/>
      </c>
      <c r="F489" s="18">
        <f>'M2 - Electrolyte RTD'!K79</f>
        <v/>
      </c>
      <c r="G489" s="17">
        <f>'M2 - Electrolyte RTD'!AM79</f>
        <v/>
      </c>
      <c r="H489" s="18">
        <f>'M2 - Electrolyte RTD'!N79</f>
        <v/>
      </c>
      <c r="I489" s="15">
        <f>'M2 - Electrolyte RTD'!AJ79</f>
        <v/>
      </c>
      <c r="J489" s="15" t="inlineStr">
        <is>
          <t>Undercuts Gatorade on price as core lever.</t>
        </is>
      </c>
    </row>
    <row r="490" ht="28" customHeight="1">
      <c r="A490" s="15" t="inlineStr">
        <is>
          <t>Powerade</t>
        </is>
      </c>
      <c r="B490" s="15" t="inlineStr">
        <is>
          <t>Powerade Zero | White Cherry | 12-pack 591mL</t>
        </is>
      </c>
      <c r="C490" s="15" t="inlineStr">
        <is>
          <t>2) Electrolyte beverage (RTD)</t>
        </is>
      </c>
      <c r="D490" s="17">
        <f>'M2 - Electrolyte RTD'!F80</f>
        <v/>
      </c>
      <c r="E490" s="20">
        <f>'M2 - Electrolyte RTD'!J80</f>
        <v/>
      </c>
      <c r="F490" s="18">
        <f>'M2 - Electrolyte RTD'!K80</f>
        <v/>
      </c>
      <c r="G490" s="17">
        <f>'M2 - Electrolyte RTD'!AM80</f>
        <v/>
      </c>
      <c r="H490" s="18">
        <f>'M2 - Electrolyte RTD'!N80</f>
        <v/>
      </c>
      <c r="I490" s="15">
        <f>'M2 - Electrolyte RTD'!AJ80</f>
        <v/>
      </c>
      <c r="J490" s="15" t="inlineStr">
        <is>
          <t>Undercuts Gatorade on price as core lever.</t>
        </is>
      </c>
    </row>
    <row r="491" ht="28" customHeight="1">
      <c r="A491" s="15" t="inlineStr">
        <is>
          <t>Powerade</t>
        </is>
      </c>
      <c r="B491" s="15" t="inlineStr">
        <is>
          <t>Powerade Zero | White Cherry | 24-pack 591mL</t>
        </is>
      </c>
      <c r="C491" s="15" t="inlineStr">
        <is>
          <t>2) Electrolyte beverage (RTD)</t>
        </is>
      </c>
      <c r="D491" s="17">
        <f>'M2 - Electrolyte RTD'!F81</f>
        <v/>
      </c>
      <c r="E491" s="20">
        <f>'M2 - Electrolyte RTD'!J81</f>
        <v/>
      </c>
      <c r="F491" s="18">
        <f>'M2 - Electrolyte RTD'!K81</f>
        <v/>
      </c>
      <c r="G491" s="17">
        <f>'M2 - Electrolyte RTD'!AM81</f>
        <v/>
      </c>
      <c r="H491" s="18">
        <f>'M2 - Electrolyte RTD'!N81</f>
        <v/>
      </c>
      <c r="I491" s="15">
        <f>'M2 - Electrolyte RTD'!AJ81</f>
        <v/>
      </c>
      <c r="J491" s="15" t="inlineStr">
        <is>
          <t>Undercuts Gatorade on price as core lever.</t>
        </is>
      </c>
    </row>
    <row r="492" ht="28" customHeight="1">
      <c r="A492" s="15" t="inlineStr">
        <is>
          <t>BODYARMOR</t>
        </is>
      </c>
      <c r="B492" s="15" t="inlineStr">
        <is>
          <t>BODYARMOR Sports Drink | Fruit Punch | single 473mL</t>
        </is>
      </c>
      <c r="C492" s="15" t="inlineStr">
        <is>
          <t>2) Electrolyte beverage (RTD)</t>
        </is>
      </c>
      <c r="D492" s="17">
        <f>'M2 - Electrolyte RTD'!F82</f>
        <v/>
      </c>
      <c r="E492" s="20">
        <f>'M2 - Electrolyte RTD'!J82</f>
        <v/>
      </c>
      <c r="F492" s="18">
        <f>'M2 - Electrolyte RTD'!K82</f>
        <v/>
      </c>
      <c r="G492" s="17">
        <f>'M2 - Electrolyte RTD'!AM82</f>
        <v/>
      </c>
      <c r="H492" s="18">
        <f>'M2 - Electrolyte RTD'!N82</f>
        <v/>
      </c>
      <c r="I492" s="15">
        <f>'M2 - Electrolyte RTD'!AJ82</f>
        <v/>
      </c>
      <c r="J492" s="15" t="inlineStr">
        <is>
          <t>Premium price; promos to defend vs Gatorade.</t>
        </is>
      </c>
    </row>
    <row r="493" ht="28" customHeight="1">
      <c r="A493" s="15" t="inlineStr">
        <is>
          <t>BODYARMOR</t>
        </is>
      </c>
      <c r="B493" s="15" t="inlineStr">
        <is>
          <t>BODYARMOR Sports Drink | Fruit Punch | 8-pack 473mL</t>
        </is>
      </c>
      <c r="C493" s="15" t="inlineStr">
        <is>
          <t>2) Electrolyte beverage (RTD)</t>
        </is>
      </c>
      <c r="D493" s="17">
        <f>'M2 - Electrolyte RTD'!F83</f>
        <v/>
      </c>
      <c r="E493" s="20">
        <f>'M2 - Electrolyte RTD'!J83</f>
        <v/>
      </c>
      <c r="F493" s="18">
        <f>'M2 - Electrolyte RTD'!K83</f>
        <v/>
      </c>
      <c r="G493" s="17">
        <f>'M2 - Electrolyte RTD'!AM83</f>
        <v/>
      </c>
      <c r="H493" s="18">
        <f>'M2 - Electrolyte RTD'!N83</f>
        <v/>
      </c>
      <c r="I493" s="15">
        <f>'M2 - Electrolyte RTD'!AJ83</f>
        <v/>
      </c>
      <c r="J493" s="15" t="inlineStr">
        <is>
          <t>Premium price; promos to defend vs Gatorade.</t>
        </is>
      </c>
    </row>
    <row r="494" ht="28" customHeight="1">
      <c r="A494" s="15" t="inlineStr">
        <is>
          <t>BODYARMOR</t>
        </is>
      </c>
      <c r="B494" s="15" t="inlineStr">
        <is>
          <t>BODYARMOR Sports Drink | Fruit Punch | 12-pack 473mL</t>
        </is>
      </c>
      <c r="C494" s="15" t="inlineStr">
        <is>
          <t>2) Electrolyte beverage (RTD)</t>
        </is>
      </c>
      <c r="D494" s="17">
        <f>'M2 - Electrolyte RTD'!F84</f>
        <v/>
      </c>
      <c r="E494" s="20">
        <f>'M2 - Electrolyte RTD'!J84</f>
        <v/>
      </c>
      <c r="F494" s="18">
        <f>'M2 - Electrolyte RTD'!K84</f>
        <v/>
      </c>
      <c r="G494" s="17">
        <f>'M2 - Electrolyte RTD'!AM84</f>
        <v/>
      </c>
      <c r="H494" s="18">
        <f>'M2 - Electrolyte RTD'!N84</f>
        <v/>
      </c>
      <c r="I494" s="15">
        <f>'M2 - Electrolyte RTD'!AJ84</f>
        <v/>
      </c>
      <c r="J494" s="15" t="inlineStr">
        <is>
          <t>Premium price; promos to defend vs Gatorade.</t>
        </is>
      </c>
    </row>
    <row r="495" ht="28" customHeight="1">
      <c r="A495" s="15" t="inlineStr">
        <is>
          <t>BODYARMOR</t>
        </is>
      </c>
      <c r="B495" s="15" t="inlineStr">
        <is>
          <t>BODYARMOR Sports Drink | Fruit Punch | 18-pack 473mL</t>
        </is>
      </c>
      <c r="C495" s="15" t="inlineStr">
        <is>
          <t>2) Electrolyte beverage (RTD)</t>
        </is>
      </c>
      <c r="D495" s="17">
        <f>'M2 - Electrolyte RTD'!F85</f>
        <v/>
      </c>
      <c r="E495" s="20">
        <f>'M2 - Electrolyte RTD'!J85</f>
        <v/>
      </c>
      <c r="F495" s="18">
        <f>'M2 - Electrolyte RTD'!K85</f>
        <v/>
      </c>
      <c r="G495" s="17">
        <f>'M2 - Electrolyte RTD'!AM85</f>
        <v/>
      </c>
      <c r="H495" s="18">
        <f>'M2 - Electrolyte RTD'!N85</f>
        <v/>
      </c>
      <c r="I495" s="15">
        <f>'M2 - Electrolyte RTD'!AJ85</f>
        <v/>
      </c>
      <c r="J495" s="15" t="inlineStr">
        <is>
          <t>Premium price; promos to defend vs Gatorade.</t>
        </is>
      </c>
    </row>
    <row r="496" ht="28" customHeight="1">
      <c r="A496" s="15" t="inlineStr">
        <is>
          <t>BODYARMOR</t>
        </is>
      </c>
      <c r="B496" s="15" t="inlineStr">
        <is>
          <t>BODYARMOR Sports Drink | Fruit Punch | 24-pack 473mL</t>
        </is>
      </c>
      <c r="C496" s="15" t="inlineStr">
        <is>
          <t>2) Electrolyte beverage (RTD)</t>
        </is>
      </c>
      <c r="D496" s="17">
        <f>'M2 - Electrolyte RTD'!F86</f>
        <v/>
      </c>
      <c r="E496" s="20">
        <f>'M2 - Electrolyte RTD'!J86</f>
        <v/>
      </c>
      <c r="F496" s="18">
        <f>'M2 - Electrolyte RTD'!K86</f>
        <v/>
      </c>
      <c r="G496" s="17">
        <f>'M2 - Electrolyte RTD'!AM86</f>
        <v/>
      </c>
      <c r="H496" s="18">
        <f>'M2 - Electrolyte RTD'!N86</f>
        <v/>
      </c>
      <c r="I496" s="15">
        <f>'M2 - Electrolyte RTD'!AJ86</f>
        <v/>
      </c>
      <c r="J496" s="15" t="inlineStr">
        <is>
          <t>Premium price; promos to defend vs Gatorade.</t>
        </is>
      </c>
    </row>
    <row r="497" ht="28" customHeight="1">
      <c r="A497" s="15" t="inlineStr">
        <is>
          <t>BODYARMOR</t>
        </is>
      </c>
      <c r="B497" s="15" t="inlineStr">
        <is>
          <t>BODYARMOR Sports Drink | Strawberry Banana | single 473mL</t>
        </is>
      </c>
      <c r="C497" s="15" t="inlineStr">
        <is>
          <t>2) Electrolyte beverage (RTD)</t>
        </is>
      </c>
      <c r="D497" s="17">
        <f>'M2 - Electrolyte RTD'!F87</f>
        <v/>
      </c>
      <c r="E497" s="20">
        <f>'M2 - Electrolyte RTD'!J87</f>
        <v/>
      </c>
      <c r="F497" s="18">
        <f>'M2 - Electrolyte RTD'!K87</f>
        <v/>
      </c>
      <c r="G497" s="17">
        <f>'M2 - Electrolyte RTD'!AM87</f>
        <v/>
      </c>
      <c r="H497" s="18">
        <f>'M2 - Electrolyte RTD'!N87</f>
        <v/>
      </c>
      <c r="I497" s="15">
        <f>'M2 - Electrolyte RTD'!AJ87</f>
        <v/>
      </c>
      <c r="J497" s="15" t="inlineStr">
        <is>
          <t>Premium price; promos to defend vs Gatorade.</t>
        </is>
      </c>
    </row>
    <row r="498" ht="28" customHeight="1">
      <c r="A498" s="15" t="inlineStr">
        <is>
          <t>BODYARMOR</t>
        </is>
      </c>
      <c r="B498" s="15" t="inlineStr">
        <is>
          <t>BODYARMOR Sports Drink | Strawberry Banana | 8-pack 473mL</t>
        </is>
      </c>
      <c r="C498" s="15" t="inlineStr">
        <is>
          <t>2) Electrolyte beverage (RTD)</t>
        </is>
      </c>
      <c r="D498" s="17">
        <f>'M2 - Electrolyte RTD'!F88</f>
        <v/>
      </c>
      <c r="E498" s="20">
        <f>'M2 - Electrolyte RTD'!J88</f>
        <v/>
      </c>
      <c r="F498" s="18">
        <f>'M2 - Electrolyte RTD'!K88</f>
        <v/>
      </c>
      <c r="G498" s="17">
        <f>'M2 - Electrolyte RTD'!AM88</f>
        <v/>
      </c>
      <c r="H498" s="18">
        <f>'M2 - Electrolyte RTD'!N88</f>
        <v/>
      </c>
      <c r="I498" s="15">
        <f>'M2 - Electrolyte RTD'!AJ88</f>
        <v/>
      </c>
      <c r="J498" s="15" t="inlineStr">
        <is>
          <t>Premium price; promos to defend vs Gatorade.</t>
        </is>
      </c>
    </row>
    <row r="499" ht="28" customHeight="1">
      <c r="A499" s="15" t="inlineStr">
        <is>
          <t>BODYARMOR</t>
        </is>
      </c>
      <c r="B499" s="15" t="inlineStr">
        <is>
          <t>BODYARMOR Sports Drink | Strawberry Banana | 12-pack 473mL</t>
        </is>
      </c>
      <c r="C499" s="15" t="inlineStr">
        <is>
          <t>2) Electrolyte beverage (RTD)</t>
        </is>
      </c>
      <c r="D499" s="17">
        <f>'M2 - Electrolyte RTD'!F89</f>
        <v/>
      </c>
      <c r="E499" s="20">
        <f>'M2 - Electrolyte RTD'!J89</f>
        <v/>
      </c>
      <c r="F499" s="18">
        <f>'M2 - Electrolyte RTD'!K89</f>
        <v/>
      </c>
      <c r="G499" s="17">
        <f>'M2 - Electrolyte RTD'!AM89</f>
        <v/>
      </c>
      <c r="H499" s="18">
        <f>'M2 - Electrolyte RTD'!N89</f>
        <v/>
      </c>
      <c r="I499" s="15">
        <f>'M2 - Electrolyte RTD'!AJ89</f>
        <v/>
      </c>
      <c r="J499" s="15" t="inlineStr">
        <is>
          <t>Premium price; promos to defend vs Gatorade.</t>
        </is>
      </c>
    </row>
    <row r="500" ht="28" customHeight="1">
      <c r="A500" s="15" t="inlineStr">
        <is>
          <t>BODYARMOR</t>
        </is>
      </c>
      <c r="B500" s="15" t="inlineStr">
        <is>
          <t>BODYARMOR Sports Drink | Strawberry Banana | 18-pack 473mL</t>
        </is>
      </c>
      <c r="C500" s="15" t="inlineStr">
        <is>
          <t>2) Electrolyte beverage (RTD)</t>
        </is>
      </c>
      <c r="D500" s="17">
        <f>'M2 - Electrolyte RTD'!F90</f>
        <v/>
      </c>
      <c r="E500" s="20">
        <f>'M2 - Electrolyte RTD'!J90</f>
        <v/>
      </c>
      <c r="F500" s="18">
        <f>'M2 - Electrolyte RTD'!K90</f>
        <v/>
      </c>
      <c r="G500" s="17">
        <f>'M2 - Electrolyte RTD'!AM90</f>
        <v/>
      </c>
      <c r="H500" s="18">
        <f>'M2 - Electrolyte RTD'!N90</f>
        <v/>
      </c>
      <c r="I500" s="15">
        <f>'M2 - Electrolyte RTD'!AJ90</f>
        <v/>
      </c>
      <c r="J500" s="15" t="inlineStr">
        <is>
          <t>Premium price; promos to defend vs Gatorade.</t>
        </is>
      </c>
    </row>
    <row r="501" ht="28" customHeight="1">
      <c r="A501" s="15" t="inlineStr">
        <is>
          <t>BODYARMOR</t>
        </is>
      </c>
      <c r="B501" s="15" t="inlineStr">
        <is>
          <t>BODYARMOR Sports Drink | Strawberry Banana | 24-pack 473mL</t>
        </is>
      </c>
      <c r="C501" s="15" t="inlineStr">
        <is>
          <t>2) Electrolyte beverage (RTD)</t>
        </is>
      </c>
      <c r="D501" s="17">
        <f>'M2 - Electrolyte RTD'!F91</f>
        <v/>
      </c>
      <c r="E501" s="20">
        <f>'M2 - Electrolyte RTD'!J91</f>
        <v/>
      </c>
      <c r="F501" s="18">
        <f>'M2 - Electrolyte RTD'!K91</f>
        <v/>
      </c>
      <c r="G501" s="17">
        <f>'M2 - Electrolyte RTD'!AM91</f>
        <v/>
      </c>
      <c r="H501" s="18">
        <f>'M2 - Electrolyte RTD'!N91</f>
        <v/>
      </c>
      <c r="I501" s="15">
        <f>'M2 - Electrolyte RTD'!AJ91</f>
        <v/>
      </c>
      <c r="J501" s="15" t="inlineStr">
        <is>
          <t>Premium price; promos to defend vs Gatorade.</t>
        </is>
      </c>
    </row>
    <row r="502" ht="28" customHeight="1">
      <c r="A502" s="15" t="inlineStr">
        <is>
          <t>BODYARMOR</t>
        </is>
      </c>
      <c r="B502" s="15" t="inlineStr">
        <is>
          <t>BODYARMOR Sports Drink | Orange Mango | single 473mL</t>
        </is>
      </c>
      <c r="C502" s="15" t="inlineStr">
        <is>
          <t>2) Electrolyte beverage (RTD)</t>
        </is>
      </c>
      <c r="D502" s="17">
        <f>'M2 - Electrolyte RTD'!F92</f>
        <v/>
      </c>
      <c r="E502" s="20">
        <f>'M2 - Electrolyte RTD'!J92</f>
        <v/>
      </c>
      <c r="F502" s="18">
        <f>'M2 - Electrolyte RTD'!K92</f>
        <v/>
      </c>
      <c r="G502" s="17">
        <f>'M2 - Electrolyte RTD'!AM92</f>
        <v/>
      </c>
      <c r="H502" s="18">
        <f>'M2 - Electrolyte RTD'!N92</f>
        <v/>
      </c>
      <c r="I502" s="15">
        <f>'M2 - Electrolyte RTD'!AJ92</f>
        <v/>
      </c>
      <c r="J502" s="15" t="inlineStr">
        <is>
          <t>Premium price; promos to defend vs Gatorade.</t>
        </is>
      </c>
    </row>
    <row r="503" ht="28" customHeight="1">
      <c r="A503" s="15" t="inlineStr">
        <is>
          <t>BODYARMOR</t>
        </is>
      </c>
      <c r="B503" s="15" t="inlineStr">
        <is>
          <t>BODYARMOR Sports Drink | Orange Mango | 8-pack 473mL</t>
        </is>
      </c>
      <c r="C503" s="15" t="inlineStr">
        <is>
          <t>2) Electrolyte beverage (RTD)</t>
        </is>
      </c>
      <c r="D503" s="17">
        <f>'M2 - Electrolyte RTD'!F93</f>
        <v/>
      </c>
      <c r="E503" s="20">
        <f>'M2 - Electrolyte RTD'!J93</f>
        <v/>
      </c>
      <c r="F503" s="18">
        <f>'M2 - Electrolyte RTD'!K93</f>
        <v/>
      </c>
      <c r="G503" s="17">
        <f>'M2 - Electrolyte RTD'!AM93</f>
        <v/>
      </c>
      <c r="H503" s="18">
        <f>'M2 - Electrolyte RTD'!N93</f>
        <v/>
      </c>
      <c r="I503" s="15">
        <f>'M2 - Electrolyte RTD'!AJ93</f>
        <v/>
      </c>
      <c r="J503" s="15" t="inlineStr">
        <is>
          <t>Premium price; promos to defend vs Gatorade.</t>
        </is>
      </c>
    </row>
    <row r="504" ht="28" customHeight="1">
      <c r="A504" s="15" t="inlineStr">
        <is>
          <t>BODYARMOR</t>
        </is>
      </c>
      <c r="B504" s="15" t="inlineStr">
        <is>
          <t>BODYARMOR Sports Drink | Orange Mango | 12-pack 473mL</t>
        </is>
      </c>
      <c r="C504" s="15" t="inlineStr">
        <is>
          <t>2) Electrolyte beverage (RTD)</t>
        </is>
      </c>
      <c r="D504" s="17">
        <f>'M2 - Electrolyte RTD'!F94</f>
        <v/>
      </c>
      <c r="E504" s="20">
        <f>'M2 - Electrolyte RTD'!J94</f>
        <v/>
      </c>
      <c r="F504" s="18">
        <f>'M2 - Electrolyte RTD'!K94</f>
        <v/>
      </c>
      <c r="G504" s="17">
        <f>'M2 - Electrolyte RTD'!AM94</f>
        <v/>
      </c>
      <c r="H504" s="18">
        <f>'M2 - Electrolyte RTD'!N94</f>
        <v/>
      </c>
      <c r="I504" s="15">
        <f>'M2 - Electrolyte RTD'!AJ94</f>
        <v/>
      </c>
      <c r="J504" s="15" t="inlineStr">
        <is>
          <t>Premium price; promos to defend vs Gatorade.</t>
        </is>
      </c>
    </row>
    <row r="505" ht="28" customHeight="1">
      <c r="A505" s="15" t="inlineStr">
        <is>
          <t>BODYARMOR</t>
        </is>
      </c>
      <c r="B505" s="15" t="inlineStr">
        <is>
          <t>BODYARMOR Sports Drink | Orange Mango | 18-pack 473mL</t>
        </is>
      </c>
      <c r="C505" s="15" t="inlineStr">
        <is>
          <t>2) Electrolyte beverage (RTD)</t>
        </is>
      </c>
      <c r="D505" s="17">
        <f>'M2 - Electrolyte RTD'!F95</f>
        <v/>
      </c>
      <c r="E505" s="20">
        <f>'M2 - Electrolyte RTD'!J95</f>
        <v/>
      </c>
      <c r="F505" s="18">
        <f>'M2 - Electrolyte RTD'!K95</f>
        <v/>
      </c>
      <c r="G505" s="17">
        <f>'M2 - Electrolyte RTD'!AM95</f>
        <v/>
      </c>
      <c r="H505" s="18">
        <f>'M2 - Electrolyte RTD'!N95</f>
        <v/>
      </c>
      <c r="I505" s="15">
        <f>'M2 - Electrolyte RTD'!AJ95</f>
        <v/>
      </c>
      <c r="J505" s="15" t="inlineStr">
        <is>
          <t>Premium price; promos to defend vs Gatorade.</t>
        </is>
      </c>
    </row>
    <row r="506" ht="28" customHeight="1">
      <c r="A506" s="15" t="inlineStr">
        <is>
          <t>BODYARMOR</t>
        </is>
      </c>
      <c r="B506" s="15" t="inlineStr">
        <is>
          <t>BODYARMOR Sports Drink | Orange Mango | 24-pack 473mL</t>
        </is>
      </c>
      <c r="C506" s="15" t="inlineStr">
        <is>
          <t>2) Electrolyte beverage (RTD)</t>
        </is>
      </c>
      <c r="D506" s="17">
        <f>'M2 - Electrolyte RTD'!F96</f>
        <v/>
      </c>
      <c r="E506" s="20">
        <f>'M2 - Electrolyte RTD'!J96</f>
        <v/>
      </c>
      <c r="F506" s="18">
        <f>'M2 - Electrolyte RTD'!K96</f>
        <v/>
      </c>
      <c r="G506" s="17">
        <f>'M2 - Electrolyte RTD'!AM96</f>
        <v/>
      </c>
      <c r="H506" s="18">
        <f>'M2 - Electrolyte RTD'!N96</f>
        <v/>
      </c>
      <c r="I506" s="15">
        <f>'M2 - Electrolyte RTD'!AJ96</f>
        <v/>
      </c>
      <c r="J506" s="15" t="inlineStr">
        <is>
          <t>Premium price; promos to defend vs Gatorade.</t>
        </is>
      </c>
    </row>
    <row r="507" ht="28" customHeight="1">
      <c r="A507" s="15" t="inlineStr">
        <is>
          <t>BODYARMOR</t>
        </is>
      </c>
      <c r="B507" s="15" t="inlineStr">
        <is>
          <t>BODYARMOR Sports Drink | Mixed Berry | single 473mL</t>
        </is>
      </c>
      <c r="C507" s="15" t="inlineStr">
        <is>
          <t>2) Electrolyte beverage (RTD)</t>
        </is>
      </c>
      <c r="D507" s="17">
        <f>'M2 - Electrolyte RTD'!F97</f>
        <v/>
      </c>
      <c r="E507" s="20">
        <f>'M2 - Electrolyte RTD'!J97</f>
        <v/>
      </c>
      <c r="F507" s="18">
        <f>'M2 - Electrolyte RTD'!K97</f>
        <v/>
      </c>
      <c r="G507" s="17">
        <f>'M2 - Electrolyte RTD'!AM97</f>
        <v/>
      </c>
      <c r="H507" s="18">
        <f>'M2 - Electrolyte RTD'!N97</f>
        <v/>
      </c>
      <c r="I507" s="15">
        <f>'M2 - Electrolyte RTD'!AJ97</f>
        <v/>
      </c>
      <c r="J507" s="15" t="inlineStr">
        <is>
          <t>Premium price; promos to defend vs Gatorade.</t>
        </is>
      </c>
    </row>
    <row r="508" ht="28" customHeight="1">
      <c r="A508" s="15" t="inlineStr">
        <is>
          <t>BODYARMOR</t>
        </is>
      </c>
      <c r="B508" s="15" t="inlineStr">
        <is>
          <t>BODYARMOR Sports Drink | Mixed Berry | 8-pack 473mL</t>
        </is>
      </c>
      <c r="C508" s="15" t="inlineStr">
        <is>
          <t>2) Electrolyte beverage (RTD)</t>
        </is>
      </c>
      <c r="D508" s="17">
        <f>'M2 - Electrolyte RTD'!F98</f>
        <v/>
      </c>
      <c r="E508" s="20">
        <f>'M2 - Electrolyte RTD'!J98</f>
        <v/>
      </c>
      <c r="F508" s="18">
        <f>'M2 - Electrolyte RTD'!K98</f>
        <v/>
      </c>
      <c r="G508" s="17">
        <f>'M2 - Electrolyte RTD'!AM98</f>
        <v/>
      </c>
      <c r="H508" s="18">
        <f>'M2 - Electrolyte RTD'!N98</f>
        <v/>
      </c>
      <c r="I508" s="15">
        <f>'M2 - Electrolyte RTD'!AJ98</f>
        <v/>
      </c>
      <c r="J508" s="15" t="inlineStr">
        <is>
          <t>Premium price; promos to defend vs Gatorade.</t>
        </is>
      </c>
    </row>
    <row r="509" ht="28" customHeight="1">
      <c r="A509" s="15" t="inlineStr">
        <is>
          <t>BODYARMOR</t>
        </is>
      </c>
      <c r="B509" s="15" t="inlineStr">
        <is>
          <t>BODYARMOR Sports Drink | Mixed Berry | 12-pack 473mL</t>
        </is>
      </c>
      <c r="C509" s="15" t="inlineStr">
        <is>
          <t>2) Electrolyte beverage (RTD)</t>
        </is>
      </c>
      <c r="D509" s="17">
        <f>'M2 - Electrolyte RTD'!F99</f>
        <v/>
      </c>
      <c r="E509" s="20">
        <f>'M2 - Electrolyte RTD'!J99</f>
        <v/>
      </c>
      <c r="F509" s="18">
        <f>'M2 - Electrolyte RTD'!K99</f>
        <v/>
      </c>
      <c r="G509" s="17">
        <f>'M2 - Electrolyte RTD'!AM99</f>
        <v/>
      </c>
      <c r="H509" s="18">
        <f>'M2 - Electrolyte RTD'!N99</f>
        <v/>
      </c>
      <c r="I509" s="15">
        <f>'M2 - Electrolyte RTD'!AJ99</f>
        <v/>
      </c>
      <c r="J509" s="15" t="inlineStr">
        <is>
          <t>Premium price; promos to defend vs Gatorade.</t>
        </is>
      </c>
    </row>
    <row r="510" ht="28" customHeight="1">
      <c r="A510" s="15" t="inlineStr">
        <is>
          <t>BODYARMOR</t>
        </is>
      </c>
      <c r="B510" s="15" t="inlineStr">
        <is>
          <t>BODYARMOR Sports Drink | Mixed Berry | 18-pack 473mL</t>
        </is>
      </c>
      <c r="C510" s="15" t="inlineStr">
        <is>
          <t>2) Electrolyte beverage (RTD)</t>
        </is>
      </c>
      <c r="D510" s="17">
        <f>'M2 - Electrolyte RTD'!F100</f>
        <v/>
      </c>
      <c r="E510" s="20">
        <f>'M2 - Electrolyte RTD'!J100</f>
        <v/>
      </c>
      <c r="F510" s="18">
        <f>'M2 - Electrolyte RTD'!K100</f>
        <v/>
      </c>
      <c r="G510" s="17">
        <f>'M2 - Electrolyte RTD'!AM100</f>
        <v/>
      </c>
      <c r="H510" s="18">
        <f>'M2 - Electrolyte RTD'!N100</f>
        <v/>
      </c>
      <c r="I510" s="15">
        <f>'M2 - Electrolyte RTD'!AJ100</f>
        <v/>
      </c>
      <c r="J510" s="15" t="inlineStr">
        <is>
          <t>Premium price; promos to defend vs Gatorade.</t>
        </is>
      </c>
    </row>
    <row r="511" ht="28" customHeight="1">
      <c r="A511" s="15" t="inlineStr">
        <is>
          <t>BODYARMOR</t>
        </is>
      </c>
      <c r="B511" s="15" t="inlineStr">
        <is>
          <t>BODYARMOR Sports Drink | Mixed Berry | 24-pack 473mL</t>
        </is>
      </c>
      <c r="C511" s="15" t="inlineStr">
        <is>
          <t>2) Electrolyte beverage (RTD)</t>
        </is>
      </c>
      <c r="D511" s="17">
        <f>'M2 - Electrolyte RTD'!F101</f>
        <v/>
      </c>
      <c r="E511" s="20">
        <f>'M2 - Electrolyte RTD'!J101</f>
        <v/>
      </c>
      <c r="F511" s="18">
        <f>'M2 - Electrolyte RTD'!K101</f>
        <v/>
      </c>
      <c r="G511" s="17">
        <f>'M2 - Electrolyte RTD'!AM101</f>
        <v/>
      </c>
      <c r="H511" s="18">
        <f>'M2 - Electrolyte RTD'!N101</f>
        <v/>
      </c>
      <c r="I511" s="15">
        <f>'M2 - Electrolyte RTD'!AJ101</f>
        <v/>
      </c>
      <c r="J511" s="15" t="inlineStr">
        <is>
          <t>Premium price; promos to defend vs Gatorade.</t>
        </is>
      </c>
    </row>
    <row r="512" ht="28" customHeight="1">
      <c r="A512" s="15" t="inlineStr">
        <is>
          <t>BODYARMOR</t>
        </is>
      </c>
      <c r="B512" s="15" t="inlineStr">
        <is>
          <t>BODYARMOR Sports Drink | Tropical Punch | single 473mL</t>
        </is>
      </c>
      <c r="C512" s="15" t="inlineStr">
        <is>
          <t>2) Electrolyte beverage (RTD)</t>
        </is>
      </c>
      <c r="D512" s="17">
        <f>'M2 - Electrolyte RTD'!F102</f>
        <v/>
      </c>
      <c r="E512" s="20">
        <f>'M2 - Electrolyte RTD'!J102</f>
        <v/>
      </c>
      <c r="F512" s="18">
        <f>'M2 - Electrolyte RTD'!K102</f>
        <v/>
      </c>
      <c r="G512" s="17">
        <f>'M2 - Electrolyte RTD'!AM102</f>
        <v/>
      </c>
      <c r="H512" s="18">
        <f>'M2 - Electrolyte RTD'!N102</f>
        <v/>
      </c>
      <c r="I512" s="15">
        <f>'M2 - Electrolyte RTD'!AJ102</f>
        <v/>
      </c>
      <c r="J512" s="15" t="inlineStr">
        <is>
          <t>Premium price; promos to defend vs Gatorade.</t>
        </is>
      </c>
    </row>
    <row r="513" ht="28" customHeight="1">
      <c r="A513" s="15" t="inlineStr">
        <is>
          <t>BODYARMOR</t>
        </is>
      </c>
      <c r="B513" s="15" t="inlineStr">
        <is>
          <t>BODYARMOR Sports Drink | Tropical Punch | 8-pack 473mL</t>
        </is>
      </c>
      <c r="C513" s="15" t="inlineStr">
        <is>
          <t>2) Electrolyte beverage (RTD)</t>
        </is>
      </c>
      <c r="D513" s="17">
        <f>'M2 - Electrolyte RTD'!F103</f>
        <v/>
      </c>
      <c r="E513" s="20">
        <f>'M2 - Electrolyte RTD'!J103</f>
        <v/>
      </c>
      <c r="F513" s="18">
        <f>'M2 - Electrolyte RTD'!K103</f>
        <v/>
      </c>
      <c r="G513" s="17">
        <f>'M2 - Electrolyte RTD'!AM103</f>
        <v/>
      </c>
      <c r="H513" s="18">
        <f>'M2 - Electrolyte RTD'!N103</f>
        <v/>
      </c>
      <c r="I513" s="15">
        <f>'M2 - Electrolyte RTD'!AJ103</f>
        <v/>
      </c>
      <c r="J513" s="15" t="inlineStr">
        <is>
          <t>Premium price; promos to defend vs Gatorade.</t>
        </is>
      </c>
    </row>
    <row r="514" ht="28" customHeight="1">
      <c r="A514" s="15" t="inlineStr">
        <is>
          <t>BODYARMOR</t>
        </is>
      </c>
      <c r="B514" s="15" t="inlineStr">
        <is>
          <t>BODYARMOR Sports Drink | Tropical Punch | 12-pack 473mL</t>
        </is>
      </c>
      <c r="C514" s="15" t="inlineStr">
        <is>
          <t>2) Electrolyte beverage (RTD)</t>
        </is>
      </c>
      <c r="D514" s="17">
        <f>'M2 - Electrolyte RTD'!F104</f>
        <v/>
      </c>
      <c r="E514" s="20">
        <f>'M2 - Electrolyte RTD'!J104</f>
        <v/>
      </c>
      <c r="F514" s="18">
        <f>'M2 - Electrolyte RTD'!K104</f>
        <v/>
      </c>
      <c r="G514" s="17">
        <f>'M2 - Electrolyte RTD'!AM104</f>
        <v/>
      </c>
      <c r="H514" s="18">
        <f>'M2 - Electrolyte RTD'!N104</f>
        <v/>
      </c>
      <c r="I514" s="15">
        <f>'M2 - Electrolyte RTD'!AJ104</f>
        <v/>
      </c>
      <c r="J514" s="15" t="inlineStr">
        <is>
          <t>Premium price; promos to defend vs Gatorade.</t>
        </is>
      </c>
    </row>
    <row r="515" ht="28" customHeight="1">
      <c r="A515" s="15" t="inlineStr">
        <is>
          <t>BODYARMOR</t>
        </is>
      </c>
      <c r="B515" s="15" t="inlineStr">
        <is>
          <t>BODYARMOR Sports Drink | Tropical Punch | 18-pack 473mL</t>
        </is>
      </c>
      <c r="C515" s="15" t="inlineStr">
        <is>
          <t>2) Electrolyte beverage (RTD)</t>
        </is>
      </c>
      <c r="D515" s="17">
        <f>'M2 - Electrolyte RTD'!F105</f>
        <v/>
      </c>
      <c r="E515" s="20">
        <f>'M2 - Electrolyte RTD'!J105</f>
        <v/>
      </c>
      <c r="F515" s="18">
        <f>'M2 - Electrolyte RTD'!K105</f>
        <v/>
      </c>
      <c r="G515" s="17">
        <f>'M2 - Electrolyte RTD'!AM105</f>
        <v/>
      </c>
      <c r="H515" s="18">
        <f>'M2 - Electrolyte RTD'!N105</f>
        <v/>
      </c>
      <c r="I515" s="15">
        <f>'M2 - Electrolyte RTD'!AJ105</f>
        <v/>
      </c>
      <c r="J515" s="15" t="inlineStr">
        <is>
          <t>Premium price; promos to defend vs Gatorade.</t>
        </is>
      </c>
    </row>
    <row r="516" ht="28" customHeight="1">
      <c r="A516" s="15" t="inlineStr">
        <is>
          <t>BODYARMOR</t>
        </is>
      </c>
      <c r="B516" s="15" t="inlineStr">
        <is>
          <t>BODYARMOR Sports Drink | Tropical Punch | 24-pack 473mL</t>
        </is>
      </c>
      <c r="C516" s="15" t="inlineStr">
        <is>
          <t>2) Electrolyte beverage (RTD)</t>
        </is>
      </c>
      <c r="D516" s="17">
        <f>'M2 - Electrolyte RTD'!F106</f>
        <v/>
      </c>
      <c r="E516" s="20">
        <f>'M2 - Electrolyte RTD'!J106</f>
        <v/>
      </c>
      <c r="F516" s="18">
        <f>'M2 - Electrolyte RTD'!K106</f>
        <v/>
      </c>
      <c r="G516" s="17">
        <f>'M2 - Electrolyte RTD'!AM106</f>
        <v/>
      </c>
      <c r="H516" s="18">
        <f>'M2 - Electrolyte RTD'!N106</f>
        <v/>
      </c>
      <c r="I516" s="15">
        <f>'M2 - Electrolyte RTD'!AJ106</f>
        <v/>
      </c>
      <c r="J516" s="15" t="inlineStr">
        <is>
          <t>Premium price; promos to defend vs Gatorade.</t>
        </is>
      </c>
    </row>
    <row r="517" ht="28" customHeight="1">
      <c r="A517" s="15" t="inlineStr">
        <is>
          <t>BODYARMOR</t>
        </is>
      </c>
      <c r="B517" s="15" t="inlineStr">
        <is>
          <t>BODYARMOR LYTE | Blueberry Pomegranate | single 473mL</t>
        </is>
      </c>
      <c r="C517" s="15" t="inlineStr">
        <is>
          <t>2) Electrolyte beverage (RTD)</t>
        </is>
      </c>
      <c r="D517" s="17">
        <f>'M2 - Electrolyte RTD'!F107</f>
        <v/>
      </c>
      <c r="E517" s="20">
        <f>'M2 - Electrolyte RTD'!J107</f>
        <v/>
      </c>
      <c r="F517" s="18">
        <f>'M2 - Electrolyte RTD'!K107</f>
        <v/>
      </c>
      <c r="G517" s="17">
        <f>'M2 - Electrolyte RTD'!AM107</f>
        <v/>
      </c>
      <c r="H517" s="18">
        <f>'M2 - Electrolyte RTD'!N107</f>
        <v/>
      </c>
      <c r="I517" s="15">
        <f>'M2 - Electrolyte RTD'!AJ107</f>
        <v/>
      </c>
      <c r="J517" s="15" t="inlineStr">
        <is>
          <t>Premium price; promos to defend vs Gatorade.</t>
        </is>
      </c>
    </row>
    <row r="518" ht="28" customHeight="1">
      <c r="A518" s="15" t="inlineStr">
        <is>
          <t>BODYARMOR</t>
        </is>
      </c>
      <c r="B518" s="15" t="inlineStr">
        <is>
          <t>BODYARMOR LYTE | Blueberry Pomegranate | 8-pack 473mL</t>
        </is>
      </c>
      <c r="C518" s="15" t="inlineStr">
        <is>
          <t>2) Electrolyte beverage (RTD)</t>
        </is>
      </c>
      <c r="D518" s="17">
        <f>'M2 - Electrolyte RTD'!F108</f>
        <v/>
      </c>
      <c r="E518" s="20">
        <f>'M2 - Electrolyte RTD'!J108</f>
        <v/>
      </c>
      <c r="F518" s="18">
        <f>'M2 - Electrolyte RTD'!K108</f>
        <v/>
      </c>
      <c r="G518" s="17">
        <f>'M2 - Electrolyte RTD'!AM108</f>
        <v/>
      </c>
      <c r="H518" s="18">
        <f>'M2 - Electrolyte RTD'!N108</f>
        <v/>
      </c>
      <c r="I518" s="15">
        <f>'M2 - Electrolyte RTD'!AJ108</f>
        <v/>
      </c>
      <c r="J518" s="15" t="inlineStr">
        <is>
          <t>Premium price; promos to defend vs Gatorade.</t>
        </is>
      </c>
    </row>
    <row r="519" ht="28" customHeight="1">
      <c r="A519" s="15" t="inlineStr">
        <is>
          <t>BODYARMOR</t>
        </is>
      </c>
      <c r="B519" s="15" t="inlineStr">
        <is>
          <t>BODYARMOR LYTE | Blueberry Pomegranate | 12-pack 473mL</t>
        </is>
      </c>
      <c r="C519" s="15" t="inlineStr">
        <is>
          <t>2) Electrolyte beverage (RTD)</t>
        </is>
      </c>
      <c r="D519" s="17">
        <f>'M2 - Electrolyte RTD'!F109</f>
        <v/>
      </c>
      <c r="E519" s="20">
        <f>'M2 - Electrolyte RTD'!J109</f>
        <v/>
      </c>
      <c r="F519" s="18">
        <f>'M2 - Electrolyte RTD'!K109</f>
        <v/>
      </c>
      <c r="G519" s="17">
        <f>'M2 - Electrolyte RTD'!AM109</f>
        <v/>
      </c>
      <c r="H519" s="18">
        <f>'M2 - Electrolyte RTD'!N109</f>
        <v/>
      </c>
      <c r="I519" s="15">
        <f>'M2 - Electrolyte RTD'!AJ109</f>
        <v/>
      </c>
      <c r="J519" s="15" t="inlineStr">
        <is>
          <t>Premium price; promos to defend vs Gatorade.</t>
        </is>
      </c>
    </row>
    <row r="520" ht="28" customHeight="1">
      <c r="A520" s="15" t="inlineStr">
        <is>
          <t>BODYARMOR</t>
        </is>
      </c>
      <c r="B520" s="15" t="inlineStr">
        <is>
          <t>BODYARMOR LYTE | Blueberry Pomegranate | 18-pack 473mL</t>
        </is>
      </c>
      <c r="C520" s="15" t="inlineStr">
        <is>
          <t>2) Electrolyte beverage (RTD)</t>
        </is>
      </c>
      <c r="D520" s="17">
        <f>'M2 - Electrolyte RTD'!F110</f>
        <v/>
      </c>
      <c r="E520" s="20">
        <f>'M2 - Electrolyte RTD'!J110</f>
        <v/>
      </c>
      <c r="F520" s="18">
        <f>'M2 - Electrolyte RTD'!K110</f>
        <v/>
      </c>
      <c r="G520" s="17">
        <f>'M2 - Electrolyte RTD'!AM110</f>
        <v/>
      </c>
      <c r="H520" s="18">
        <f>'M2 - Electrolyte RTD'!N110</f>
        <v/>
      </c>
      <c r="I520" s="15">
        <f>'M2 - Electrolyte RTD'!AJ110</f>
        <v/>
      </c>
      <c r="J520" s="15" t="inlineStr">
        <is>
          <t>Premium price; promos to defend vs Gatorade.</t>
        </is>
      </c>
    </row>
    <row r="521" ht="28" customHeight="1">
      <c r="A521" s="15" t="inlineStr">
        <is>
          <t>BODYARMOR</t>
        </is>
      </c>
      <c r="B521" s="15" t="inlineStr">
        <is>
          <t>BODYARMOR LYTE | Blueberry Pomegranate | 24-pack 473mL</t>
        </is>
      </c>
      <c r="C521" s="15" t="inlineStr">
        <is>
          <t>2) Electrolyte beverage (RTD)</t>
        </is>
      </c>
      <c r="D521" s="17">
        <f>'M2 - Electrolyte RTD'!F111</f>
        <v/>
      </c>
      <c r="E521" s="20">
        <f>'M2 - Electrolyte RTD'!J111</f>
        <v/>
      </c>
      <c r="F521" s="18">
        <f>'M2 - Electrolyte RTD'!K111</f>
        <v/>
      </c>
      <c r="G521" s="17">
        <f>'M2 - Electrolyte RTD'!AM111</f>
        <v/>
      </c>
      <c r="H521" s="18">
        <f>'M2 - Electrolyte RTD'!N111</f>
        <v/>
      </c>
      <c r="I521" s="15">
        <f>'M2 - Electrolyte RTD'!AJ111</f>
        <v/>
      </c>
      <c r="J521" s="15" t="inlineStr">
        <is>
          <t>Premium price; promos to defend vs Gatorade.</t>
        </is>
      </c>
    </row>
    <row r="522" ht="28" customHeight="1">
      <c r="A522" s="15" t="inlineStr">
        <is>
          <t>BODYARMOR</t>
        </is>
      </c>
      <c r="B522" s="15" t="inlineStr">
        <is>
          <t>BODYARMOR LYTE | Peach Mango | single 473mL</t>
        </is>
      </c>
      <c r="C522" s="15" t="inlineStr">
        <is>
          <t>2) Electrolyte beverage (RTD)</t>
        </is>
      </c>
      <c r="D522" s="17">
        <f>'M2 - Electrolyte RTD'!F112</f>
        <v/>
      </c>
      <c r="E522" s="20">
        <f>'M2 - Electrolyte RTD'!J112</f>
        <v/>
      </c>
      <c r="F522" s="18">
        <f>'M2 - Electrolyte RTD'!K112</f>
        <v/>
      </c>
      <c r="G522" s="17">
        <f>'M2 - Electrolyte RTD'!AM112</f>
        <v/>
      </c>
      <c r="H522" s="18">
        <f>'M2 - Electrolyte RTD'!N112</f>
        <v/>
      </c>
      <c r="I522" s="15">
        <f>'M2 - Electrolyte RTD'!AJ112</f>
        <v/>
      </c>
      <c r="J522" s="15" t="inlineStr">
        <is>
          <t>Premium price; promos to defend vs Gatorade.</t>
        </is>
      </c>
    </row>
    <row r="523" ht="28" customHeight="1">
      <c r="A523" s="15" t="inlineStr">
        <is>
          <t>BODYARMOR</t>
        </is>
      </c>
      <c r="B523" s="15" t="inlineStr">
        <is>
          <t>BODYARMOR LYTE | Peach Mango | 8-pack 473mL</t>
        </is>
      </c>
      <c r="C523" s="15" t="inlineStr">
        <is>
          <t>2) Electrolyte beverage (RTD)</t>
        </is>
      </c>
      <c r="D523" s="17">
        <f>'M2 - Electrolyte RTD'!F113</f>
        <v/>
      </c>
      <c r="E523" s="20">
        <f>'M2 - Electrolyte RTD'!J113</f>
        <v/>
      </c>
      <c r="F523" s="18">
        <f>'M2 - Electrolyte RTD'!K113</f>
        <v/>
      </c>
      <c r="G523" s="17">
        <f>'M2 - Electrolyte RTD'!AM113</f>
        <v/>
      </c>
      <c r="H523" s="18">
        <f>'M2 - Electrolyte RTD'!N113</f>
        <v/>
      </c>
      <c r="I523" s="15">
        <f>'M2 - Electrolyte RTD'!AJ113</f>
        <v/>
      </c>
      <c r="J523" s="15" t="inlineStr">
        <is>
          <t>Premium price; promos to defend vs Gatorade.</t>
        </is>
      </c>
    </row>
    <row r="524" ht="28" customHeight="1">
      <c r="A524" s="15" t="inlineStr">
        <is>
          <t>BODYARMOR</t>
        </is>
      </c>
      <c r="B524" s="15" t="inlineStr">
        <is>
          <t>BODYARMOR LYTE | Peach Mango | 12-pack 473mL</t>
        </is>
      </c>
      <c r="C524" s="15" t="inlineStr">
        <is>
          <t>2) Electrolyte beverage (RTD)</t>
        </is>
      </c>
      <c r="D524" s="17">
        <f>'M2 - Electrolyte RTD'!F114</f>
        <v/>
      </c>
      <c r="E524" s="20">
        <f>'M2 - Electrolyte RTD'!J114</f>
        <v/>
      </c>
      <c r="F524" s="18">
        <f>'M2 - Electrolyte RTD'!K114</f>
        <v/>
      </c>
      <c r="G524" s="17">
        <f>'M2 - Electrolyte RTD'!AM114</f>
        <v/>
      </c>
      <c r="H524" s="18">
        <f>'M2 - Electrolyte RTD'!N114</f>
        <v/>
      </c>
      <c r="I524" s="15">
        <f>'M2 - Electrolyte RTD'!AJ114</f>
        <v/>
      </c>
      <c r="J524" s="15" t="inlineStr">
        <is>
          <t>Premium price; promos to defend vs Gatorade.</t>
        </is>
      </c>
    </row>
    <row r="525" ht="28" customHeight="1">
      <c r="A525" s="15" t="inlineStr">
        <is>
          <t>BODYARMOR</t>
        </is>
      </c>
      <c r="B525" s="15" t="inlineStr">
        <is>
          <t>BODYARMOR LYTE | Peach Mango | 18-pack 473mL</t>
        </is>
      </c>
      <c r="C525" s="15" t="inlineStr">
        <is>
          <t>2) Electrolyte beverage (RTD)</t>
        </is>
      </c>
      <c r="D525" s="17">
        <f>'M2 - Electrolyte RTD'!F115</f>
        <v/>
      </c>
      <c r="E525" s="20">
        <f>'M2 - Electrolyte RTD'!J115</f>
        <v/>
      </c>
      <c r="F525" s="18">
        <f>'M2 - Electrolyte RTD'!K115</f>
        <v/>
      </c>
      <c r="G525" s="17">
        <f>'M2 - Electrolyte RTD'!AM115</f>
        <v/>
      </c>
      <c r="H525" s="18">
        <f>'M2 - Electrolyte RTD'!N115</f>
        <v/>
      </c>
      <c r="I525" s="15">
        <f>'M2 - Electrolyte RTD'!AJ115</f>
        <v/>
      </c>
      <c r="J525" s="15" t="inlineStr">
        <is>
          <t>Premium price; promos to defend vs Gatorade.</t>
        </is>
      </c>
    </row>
    <row r="526" ht="28" customHeight="1">
      <c r="A526" s="15" t="inlineStr">
        <is>
          <t>BODYARMOR</t>
        </is>
      </c>
      <c r="B526" s="15" t="inlineStr">
        <is>
          <t>BODYARMOR LYTE | Peach Mango | 24-pack 473mL</t>
        </is>
      </c>
      <c r="C526" s="15" t="inlineStr">
        <is>
          <t>2) Electrolyte beverage (RTD)</t>
        </is>
      </c>
      <c r="D526" s="17">
        <f>'M2 - Electrolyte RTD'!F116</f>
        <v/>
      </c>
      <c r="E526" s="20">
        <f>'M2 - Electrolyte RTD'!J116</f>
        <v/>
      </c>
      <c r="F526" s="18">
        <f>'M2 - Electrolyte RTD'!K116</f>
        <v/>
      </c>
      <c r="G526" s="17">
        <f>'M2 - Electrolyte RTD'!AM116</f>
        <v/>
      </c>
      <c r="H526" s="18">
        <f>'M2 - Electrolyte RTD'!N116</f>
        <v/>
      </c>
      <c r="I526" s="15">
        <f>'M2 - Electrolyte RTD'!AJ116</f>
        <v/>
      </c>
      <c r="J526" s="15" t="inlineStr">
        <is>
          <t>Premium price; promos to defend vs Gatorade.</t>
        </is>
      </c>
    </row>
    <row r="527" ht="28" customHeight="1">
      <c r="A527" s="15" t="inlineStr">
        <is>
          <t>BODYARMOR</t>
        </is>
      </c>
      <c r="B527" s="15" t="inlineStr">
        <is>
          <t>BODYARMOR LYTE | Tropical Coconut | single 473mL</t>
        </is>
      </c>
      <c r="C527" s="15" t="inlineStr">
        <is>
          <t>2) Electrolyte beverage (RTD)</t>
        </is>
      </c>
      <c r="D527" s="17">
        <f>'M2 - Electrolyte RTD'!F117</f>
        <v/>
      </c>
      <c r="E527" s="20">
        <f>'M2 - Electrolyte RTD'!J117</f>
        <v/>
      </c>
      <c r="F527" s="18">
        <f>'M2 - Electrolyte RTD'!K117</f>
        <v/>
      </c>
      <c r="G527" s="17">
        <f>'M2 - Electrolyte RTD'!AM117</f>
        <v/>
      </c>
      <c r="H527" s="18">
        <f>'M2 - Electrolyte RTD'!N117</f>
        <v/>
      </c>
      <c r="I527" s="15">
        <f>'M2 - Electrolyte RTD'!AJ117</f>
        <v/>
      </c>
      <c r="J527" s="15" t="inlineStr">
        <is>
          <t>Premium price; promos to defend vs Gatorade.</t>
        </is>
      </c>
    </row>
    <row r="528" ht="28" customHeight="1">
      <c r="A528" s="15" t="inlineStr">
        <is>
          <t>BODYARMOR</t>
        </is>
      </c>
      <c r="B528" s="15" t="inlineStr">
        <is>
          <t>BODYARMOR LYTE | Tropical Coconut | 8-pack 473mL</t>
        </is>
      </c>
      <c r="C528" s="15" t="inlineStr">
        <is>
          <t>2) Electrolyte beverage (RTD)</t>
        </is>
      </c>
      <c r="D528" s="17">
        <f>'M2 - Electrolyte RTD'!F118</f>
        <v/>
      </c>
      <c r="E528" s="20">
        <f>'M2 - Electrolyte RTD'!J118</f>
        <v/>
      </c>
      <c r="F528" s="18">
        <f>'M2 - Electrolyte RTD'!K118</f>
        <v/>
      </c>
      <c r="G528" s="17">
        <f>'M2 - Electrolyte RTD'!AM118</f>
        <v/>
      </c>
      <c r="H528" s="18">
        <f>'M2 - Electrolyte RTD'!N118</f>
        <v/>
      </c>
      <c r="I528" s="15">
        <f>'M2 - Electrolyte RTD'!AJ118</f>
        <v/>
      </c>
      <c r="J528" s="15" t="inlineStr">
        <is>
          <t>Premium price; promos to defend vs Gatorade.</t>
        </is>
      </c>
    </row>
    <row r="529" ht="28" customHeight="1">
      <c r="A529" s="15" t="inlineStr">
        <is>
          <t>BODYARMOR</t>
        </is>
      </c>
      <c r="B529" s="15" t="inlineStr">
        <is>
          <t>BODYARMOR LYTE | Tropical Coconut | 12-pack 473mL</t>
        </is>
      </c>
      <c r="C529" s="15" t="inlineStr">
        <is>
          <t>2) Electrolyte beverage (RTD)</t>
        </is>
      </c>
      <c r="D529" s="17">
        <f>'M2 - Electrolyte RTD'!F119</f>
        <v/>
      </c>
      <c r="E529" s="20">
        <f>'M2 - Electrolyte RTD'!J119</f>
        <v/>
      </c>
      <c r="F529" s="18">
        <f>'M2 - Electrolyte RTD'!K119</f>
        <v/>
      </c>
      <c r="G529" s="17">
        <f>'M2 - Electrolyte RTD'!AM119</f>
        <v/>
      </c>
      <c r="H529" s="18">
        <f>'M2 - Electrolyte RTD'!N119</f>
        <v/>
      </c>
      <c r="I529" s="15">
        <f>'M2 - Electrolyte RTD'!AJ119</f>
        <v/>
      </c>
      <c r="J529" s="15" t="inlineStr">
        <is>
          <t>Premium price; promos to defend vs Gatorade.</t>
        </is>
      </c>
    </row>
    <row r="530" ht="28" customHeight="1">
      <c r="A530" s="15" t="inlineStr">
        <is>
          <t>BODYARMOR</t>
        </is>
      </c>
      <c r="B530" s="15" t="inlineStr">
        <is>
          <t>BODYARMOR LYTE | Tropical Coconut | 18-pack 473mL</t>
        </is>
      </c>
      <c r="C530" s="15" t="inlineStr">
        <is>
          <t>2) Electrolyte beverage (RTD)</t>
        </is>
      </c>
      <c r="D530" s="17">
        <f>'M2 - Electrolyte RTD'!F120</f>
        <v/>
      </c>
      <c r="E530" s="20">
        <f>'M2 - Electrolyte RTD'!J120</f>
        <v/>
      </c>
      <c r="F530" s="18">
        <f>'M2 - Electrolyte RTD'!K120</f>
        <v/>
      </c>
      <c r="G530" s="17">
        <f>'M2 - Electrolyte RTD'!AM120</f>
        <v/>
      </c>
      <c r="H530" s="18">
        <f>'M2 - Electrolyte RTD'!N120</f>
        <v/>
      </c>
      <c r="I530" s="15">
        <f>'M2 - Electrolyte RTD'!AJ120</f>
        <v/>
      </c>
      <c r="J530" s="15" t="inlineStr">
        <is>
          <t>Premium price; promos to defend vs Gatorade.</t>
        </is>
      </c>
    </row>
    <row r="531" ht="28" customHeight="1">
      <c r="A531" s="15" t="inlineStr">
        <is>
          <t>BODYARMOR</t>
        </is>
      </c>
      <c r="B531" s="15" t="inlineStr">
        <is>
          <t>BODYARMOR LYTE | Tropical Coconut | 24-pack 473mL</t>
        </is>
      </c>
      <c r="C531" s="15" t="inlineStr">
        <is>
          <t>2) Electrolyte beverage (RTD)</t>
        </is>
      </c>
      <c r="D531" s="17">
        <f>'M2 - Electrolyte RTD'!F121</f>
        <v/>
      </c>
      <c r="E531" s="20">
        <f>'M2 - Electrolyte RTD'!J121</f>
        <v/>
      </c>
      <c r="F531" s="18">
        <f>'M2 - Electrolyte RTD'!K121</f>
        <v/>
      </c>
      <c r="G531" s="17">
        <f>'M2 - Electrolyte RTD'!AM121</f>
        <v/>
      </c>
      <c r="H531" s="18">
        <f>'M2 - Electrolyte RTD'!N121</f>
        <v/>
      </c>
      <c r="I531" s="15">
        <f>'M2 - Electrolyte RTD'!AJ121</f>
        <v/>
      </c>
      <c r="J531" s="15" t="inlineStr">
        <is>
          <t>Premium price; promos to defend vs Gatorade.</t>
        </is>
      </c>
    </row>
    <row r="532" ht="28" customHeight="1">
      <c r="A532" s="15" t="inlineStr">
        <is>
          <t>BODYARMOR</t>
        </is>
      </c>
      <c r="B532" s="15" t="inlineStr">
        <is>
          <t>BODYARMOR LYTE | Berry Punch | single 473mL</t>
        </is>
      </c>
      <c r="C532" s="15" t="inlineStr">
        <is>
          <t>2) Electrolyte beverage (RTD)</t>
        </is>
      </c>
      <c r="D532" s="17">
        <f>'M2 - Electrolyte RTD'!F122</f>
        <v/>
      </c>
      <c r="E532" s="20">
        <f>'M2 - Electrolyte RTD'!J122</f>
        <v/>
      </c>
      <c r="F532" s="18">
        <f>'M2 - Electrolyte RTD'!K122</f>
        <v/>
      </c>
      <c r="G532" s="17">
        <f>'M2 - Electrolyte RTD'!AM122</f>
        <v/>
      </c>
      <c r="H532" s="18">
        <f>'M2 - Electrolyte RTD'!N122</f>
        <v/>
      </c>
      <c r="I532" s="15">
        <f>'M2 - Electrolyte RTD'!AJ122</f>
        <v/>
      </c>
      <c r="J532" s="15" t="inlineStr">
        <is>
          <t>Premium price; promos to defend vs Gatorade.</t>
        </is>
      </c>
    </row>
    <row r="533" ht="28" customHeight="1">
      <c r="A533" s="15" t="inlineStr">
        <is>
          <t>BODYARMOR</t>
        </is>
      </c>
      <c r="B533" s="15" t="inlineStr">
        <is>
          <t>BODYARMOR LYTE | Berry Punch | 8-pack 473mL</t>
        </is>
      </c>
      <c r="C533" s="15" t="inlineStr">
        <is>
          <t>2) Electrolyte beverage (RTD)</t>
        </is>
      </c>
      <c r="D533" s="17">
        <f>'M2 - Electrolyte RTD'!F123</f>
        <v/>
      </c>
      <c r="E533" s="20">
        <f>'M2 - Electrolyte RTD'!J123</f>
        <v/>
      </c>
      <c r="F533" s="18">
        <f>'M2 - Electrolyte RTD'!K123</f>
        <v/>
      </c>
      <c r="G533" s="17">
        <f>'M2 - Electrolyte RTD'!AM123</f>
        <v/>
      </c>
      <c r="H533" s="18">
        <f>'M2 - Electrolyte RTD'!N123</f>
        <v/>
      </c>
      <c r="I533" s="15">
        <f>'M2 - Electrolyte RTD'!AJ123</f>
        <v/>
      </c>
      <c r="J533" s="15" t="inlineStr">
        <is>
          <t>Premium price; promos to defend vs Gatorade.</t>
        </is>
      </c>
    </row>
    <row r="534" ht="28" customHeight="1">
      <c r="A534" s="15" t="inlineStr">
        <is>
          <t>BODYARMOR</t>
        </is>
      </c>
      <c r="B534" s="15" t="inlineStr">
        <is>
          <t>BODYARMOR LYTE | Berry Punch | 12-pack 473mL</t>
        </is>
      </c>
      <c r="C534" s="15" t="inlineStr">
        <is>
          <t>2) Electrolyte beverage (RTD)</t>
        </is>
      </c>
      <c r="D534" s="17">
        <f>'M2 - Electrolyte RTD'!F124</f>
        <v/>
      </c>
      <c r="E534" s="20">
        <f>'M2 - Electrolyte RTD'!J124</f>
        <v/>
      </c>
      <c r="F534" s="18">
        <f>'M2 - Electrolyte RTD'!K124</f>
        <v/>
      </c>
      <c r="G534" s="17">
        <f>'M2 - Electrolyte RTD'!AM124</f>
        <v/>
      </c>
      <c r="H534" s="18">
        <f>'M2 - Electrolyte RTD'!N124</f>
        <v/>
      </c>
      <c r="I534" s="15">
        <f>'M2 - Electrolyte RTD'!AJ124</f>
        <v/>
      </c>
      <c r="J534" s="15" t="inlineStr">
        <is>
          <t>Premium price; promos to defend vs Gatorade.</t>
        </is>
      </c>
    </row>
    <row r="535" ht="28" customHeight="1">
      <c r="A535" s="15" t="inlineStr">
        <is>
          <t>BODYARMOR</t>
        </is>
      </c>
      <c r="B535" s="15" t="inlineStr">
        <is>
          <t>BODYARMOR LYTE | Berry Punch | 18-pack 473mL</t>
        </is>
      </c>
      <c r="C535" s="15" t="inlineStr">
        <is>
          <t>2) Electrolyte beverage (RTD)</t>
        </is>
      </c>
      <c r="D535" s="17">
        <f>'M2 - Electrolyte RTD'!F125</f>
        <v/>
      </c>
      <c r="E535" s="20">
        <f>'M2 - Electrolyte RTD'!J125</f>
        <v/>
      </c>
      <c r="F535" s="18">
        <f>'M2 - Electrolyte RTD'!K125</f>
        <v/>
      </c>
      <c r="G535" s="17">
        <f>'M2 - Electrolyte RTD'!AM125</f>
        <v/>
      </c>
      <c r="H535" s="18">
        <f>'M2 - Electrolyte RTD'!N125</f>
        <v/>
      </c>
      <c r="I535" s="15">
        <f>'M2 - Electrolyte RTD'!AJ125</f>
        <v/>
      </c>
      <c r="J535" s="15" t="inlineStr">
        <is>
          <t>Premium price; promos to defend vs Gatorade.</t>
        </is>
      </c>
    </row>
    <row r="536" ht="28" customHeight="1">
      <c r="A536" s="15" t="inlineStr">
        <is>
          <t>BODYARMOR</t>
        </is>
      </c>
      <c r="B536" s="15" t="inlineStr">
        <is>
          <t>BODYARMOR LYTE | Berry Punch | 24-pack 473mL</t>
        </is>
      </c>
      <c r="C536" s="15" t="inlineStr">
        <is>
          <t>2) Electrolyte beverage (RTD)</t>
        </is>
      </c>
      <c r="D536" s="17">
        <f>'M2 - Electrolyte RTD'!F126</f>
        <v/>
      </c>
      <c r="E536" s="20">
        <f>'M2 - Electrolyte RTD'!J126</f>
        <v/>
      </c>
      <c r="F536" s="18">
        <f>'M2 - Electrolyte RTD'!K126</f>
        <v/>
      </c>
      <c r="G536" s="17">
        <f>'M2 - Electrolyte RTD'!AM126</f>
        <v/>
      </c>
      <c r="H536" s="18">
        <f>'M2 - Electrolyte RTD'!N126</f>
        <v/>
      </c>
      <c r="I536" s="15">
        <f>'M2 - Electrolyte RTD'!AJ126</f>
        <v/>
      </c>
      <c r="J536" s="15" t="inlineStr">
        <is>
          <t>Premium price; promos to defend vs Gatorade.</t>
        </is>
      </c>
    </row>
    <row r="537" ht="28" customHeight="1">
      <c r="A537" s="15" t="inlineStr">
        <is>
          <t>Prime</t>
        </is>
      </c>
      <c r="B537" s="15" t="inlineStr">
        <is>
          <t>Prime Hydration | Blue Raspberry | single 500mL</t>
        </is>
      </c>
      <c r="C537" s="15" t="inlineStr">
        <is>
          <t>2) Electrolyte beverage (RTD)</t>
        </is>
      </c>
      <c r="D537" s="17">
        <f>'M2 - Electrolyte RTD'!F127</f>
        <v/>
      </c>
      <c r="E537" s="20">
        <f>'M2 - Electrolyte RTD'!J127</f>
        <v/>
      </c>
      <c r="F537" s="18">
        <f>'M2 - Electrolyte RTD'!K127</f>
        <v/>
      </c>
      <c r="G537" s="17">
        <f>'M2 - Electrolyte RTD'!AM127</f>
        <v/>
      </c>
      <c r="H537" s="18">
        <f>'M2 - Electrolyte RTD'!N127</f>
        <v/>
      </c>
      <c r="I537" s="15">
        <f>'M2 - Electrolyte RTD'!AJ127</f>
        <v/>
      </c>
      <c r="J537" s="15" t="inlineStr">
        <is>
          <t>Hype-led; scarcity over discount.</t>
        </is>
      </c>
    </row>
    <row r="538" ht="28" customHeight="1">
      <c r="A538" s="15" t="inlineStr">
        <is>
          <t>Prime</t>
        </is>
      </c>
      <c r="B538" s="15" t="inlineStr">
        <is>
          <t>Prime Hydration | Blue Raspberry | 8-pack 500mL</t>
        </is>
      </c>
      <c r="C538" s="15" t="inlineStr">
        <is>
          <t>2) Electrolyte beverage (RTD)</t>
        </is>
      </c>
      <c r="D538" s="17">
        <f>'M2 - Electrolyte RTD'!F128</f>
        <v/>
      </c>
      <c r="E538" s="20">
        <f>'M2 - Electrolyte RTD'!J128</f>
        <v/>
      </c>
      <c r="F538" s="18">
        <f>'M2 - Electrolyte RTD'!K128</f>
        <v/>
      </c>
      <c r="G538" s="17">
        <f>'M2 - Electrolyte RTD'!AM128</f>
        <v/>
      </c>
      <c r="H538" s="18">
        <f>'M2 - Electrolyte RTD'!N128</f>
        <v/>
      </c>
      <c r="I538" s="15">
        <f>'M2 - Electrolyte RTD'!AJ128</f>
        <v/>
      </c>
      <c r="J538" s="15" t="inlineStr">
        <is>
          <t>Hype-led; scarcity over discount.</t>
        </is>
      </c>
    </row>
    <row r="539" ht="28" customHeight="1">
      <c r="A539" s="15" t="inlineStr">
        <is>
          <t>Prime</t>
        </is>
      </c>
      <c r="B539" s="15" t="inlineStr">
        <is>
          <t>Prime Hydration | Blue Raspberry | 12-pack 500mL</t>
        </is>
      </c>
      <c r="C539" s="15" t="inlineStr">
        <is>
          <t>2) Electrolyte beverage (RTD)</t>
        </is>
      </c>
      <c r="D539" s="17">
        <f>'M2 - Electrolyte RTD'!F129</f>
        <v/>
      </c>
      <c r="E539" s="20">
        <f>'M2 - Electrolyte RTD'!J129</f>
        <v/>
      </c>
      <c r="F539" s="18">
        <f>'M2 - Electrolyte RTD'!K129</f>
        <v/>
      </c>
      <c r="G539" s="17">
        <f>'M2 - Electrolyte RTD'!AM129</f>
        <v/>
      </c>
      <c r="H539" s="18">
        <f>'M2 - Electrolyte RTD'!N129</f>
        <v/>
      </c>
      <c r="I539" s="15">
        <f>'M2 - Electrolyte RTD'!AJ129</f>
        <v/>
      </c>
      <c r="J539" s="15" t="inlineStr">
        <is>
          <t>Hype-led; scarcity over discount.</t>
        </is>
      </c>
    </row>
    <row r="540" ht="28" customHeight="1">
      <c r="A540" s="15" t="inlineStr">
        <is>
          <t>Prime</t>
        </is>
      </c>
      <c r="B540" s="15" t="inlineStr">
        <is>
          <t>Prime Hydration | Blue Raspberry | 18-pack 500mL</t>
        </is>
      </c>
      <c r="C540" s="15" t="inlineStr">
        <is>
          <t>2) Electrolyte beverage (RTD)</t>
        </is>
      </c>
      <c r="D540" s="17">
        <f>'M2 - Electrolyte RTD'!F130</f>
        <v/>
      </c>
      <c r="E540" s="20">
        <f>'M2 - Electrolyte RTD'!J130</f>
        <v/>
      </c>
      <c r="F540" s="18">
        <f>'M2 - Electrolyte RTD'!K130</f>
        <v/>
      </c>
      <c r="G540" s="17">
        <f>'M2 - Electrolyte RTD'!AM130</f>
        <v/>
      </c>
      <c r="H540" s="18">
        <f>'M2 - Electrolyte RTD'!N130</f>
        <v/>
      </c>
      <c r="I540" s="15">
        <f>'M2 - Electrolyte RTD'!AJ130</f>
        <v/>
      </c>
      <c r="J540" s="15" t="inlineStr">
        <is>
          <t>Hype-led; scarcity over discount.</t>
        </is>
      </c>
    </row>
    <row r="541" ht="28" customHeight="1">
      <c r="A541" s="15" t="inlineStr">
        <is>
          <t>Prime</t>
        </is>
      </c>
      <c r="B541" s="15" t="inlineStr">
        <is>
          <t>Prime Hydration | Blue Raspberry | 24-pack 500mL</t>
        </is>
      </c>
      <c r="C541" s="15" t="inlineStr">
        <is>
          <t>2) Electrolyte beverage (RTD)</t>
        </is>
      </c>
      <c r="D541" s="17">
        <f>'M2 - Electrolyte RTD'!F131</f>
        <v/>
      </c>
      <c r="E541" s="20">
        <f>'M2 - Electrolyte RTD'!J131</f>
        <v/>
      </c>
      <c r="F541" s="18">
        <f>'M2 - Electrolyte RTD'!K131</f>
        <v/>
      </c>
      <c r="G541" s="17">
        <f>'M2 - Electrolyte RTD'!AM131</f>
        <v/>
      </c>
      <c r="H541" s="18">
        <f>'M2 - Electrolyte RTD'!N131</f>
        <v/>
      </c>
      <c r="I541" s="15">
        <f>'M2 - Electrolyte RTD'!AJ131</f>
        <v/>
      </c>
      <c r="J541" s="15" t="inlineStr">
        <is>
          <t>Hype-led; scarcity over discount.</t>
        </is>
      </c>
    </row>
    <row r="542" ht="28" customHeight="1">
      <c r="A542" s="15" t="inlineStr">
        <is>
          <t>Prime</t>
        </is>
      </c>
      <c r="B542" s="15" t="inlineStr">
        <is>
          <t>Prime Hydration | Tropical Punch | single 500mL</t>
        </is>
      </c>
      <c r="C542" s="15" t="inlineStr">
        <is>
          <t>2) Electrolyte beverage (RTD)</t>
        </is>
      </c>
      <c r="D542" s="17">
        <f>'M2 - Electrolyte RTD'!F132</f>
        <v/>
      </c>
      <c r="E542" s="20">
        <f>'M2 - Electrolyte RTD'!J132</f>
        <v/>
      </c>
      <c r="F542" s="18">
        <f>'M2 - Electrolyte RTD'!K132</f>
        <v/>
      </c>
      <c r="G542" s="17">
        <f>'M2 - Electrolyte RTD'!AM132</f>
        <v/>
      </c>
      <c r="H542" s="18">
        <f>'M2 - Electrolyte RTD'!N132</f>
        <v/>
      </c>
      <c r="I542" s="15">
        <f>'M2 - Electrolyte RTD'!AJ132</f>
        <v/>
      </c>
      <c r="J542" s="15" t="inlineStr">
        <is>
          <t>Hype-led; scarcity over discount.</t>
        </is>
      </c>
    </row>
    <row r="543" ht="28" customHeight="1">
      <c r="A543" s="15" t="inlineStr">
        <is>
          <t>Prime</t>
        </is>
      </c>
      <c r="B543" s="15" t="inlineStr">
        <is>
          <t>Prime Hydration | Tropical Punch | 8-pack 500mL</t>
        </is>
      </c>
      <c r="C543" s="15" t="inlineStr">
        <is>
          <t>2) Electrolyte beverage (RTD)</t>
        </is>
      </c>
      <c r="D543" s="17">
        <f>'M2 - Electrolyte RTD'!F133</f>
        <v/>
      </c>
      <c r="E543" s="20">
        <f>'M2 - Electrolyte RTD'!J133</f>
        <v/>
      </c>
      <c r="F543" s="18">
        <f>'M2 - Electrolyte RTD'!K133</f>
        <v/>
      </c>
      <c r="G543" s="17">
        <f>'M2 - Electrolyte RTD'!AM133</f>
        <v/>
      </c>
      <c r="H543" s="18">
        <f>'M2 - Electrolyte RTD'!N133</f>
        <v/>
      </c>
      <c r="I543" s="15">
        <f>'M2 - Electrolyte RTD'!AJ133</f>
        <v/>
      </c>
      <c r="J543" s="15" t="inlineStr">
        <is>
          <t>Hype-led; scarcity over discount.</t>
        </is>
      </c>
    </row>
    <row r="544" ht="28" customHeight="1">
      <c r="A544" s="15" t="inlineStr">
        <is>
          <t>Prime</t>
        </is>
      </c>
      <c r="B544" s="15" t="inlineStr">
        <is>
          <t>Prime Hydration | Tropical Punch | 12-pack 500mL</t>
        </is>
      </c>
      <c r="C544" s="15" t="inlineStr">
        <is>
          <t>2) Electrolyte beverage (RTD)</t>
        </is>
      </c>
      <c r="D544" s="17">
        <f>'M2 - Electrolyte RTD'!F134</f>
        <v/>
      </c>
      <c r="E544" s="20">
        <f>'M2 - Electrolyte RTD'!J134</f>
        <v/>
      </c>
      <c r="F544" s="18">
        <f>'M2 - Electrolyte RTD'!K134</f>
        <v/>
      </c>
      <c r="G544" s="17">
        <f>'M2 - Electrolyte RTD'!AM134</f>
        <v/>
      </c>
      <c r="H544" s="18">
        <f>'M2 - Electrolyte RTD'!N134</f>
        <v/>
      </c>
      <c r="I544" s="15">
        <f>'M2 - Electrolyte RTD'!AJ134</f>
        <v/>
      </c>
      <c r="J544" s="15" t="inlineStr">
        <is>
          <t>Hype-led; scarcity over discount.</t>
        </is>
      </c>
    </row>
    <row r="545" ht="28" customHeight="1">
      <c r="A545" s="15" t="inlineStr">
        <is>
          <t>Prime</t>
        </is>
      </c>
      <c r="B545" s="15" t="inlineStr">
        <is>
          <t>Prime Hydration | Tropical Punch | 18-pack 500mL</t>
        </is>
      </c>
      <c r="C545" s="15" t="inlineStr">
        <is>
          <t>2) Electrolyte beverage (RTD)</t>
        </is>
      </c>
      <c r="D545" s="17">
        <f>'M2 - Electrolyte RTD'!F135</f>
        <v/>
      </c>
      <c r="E545" s="20">
        <f>'M2 - Electrolyte RTD'!J135</f>
        <v/>
      </c>
      <c r="F545" s="18">
        <f>'M2 - Electrolyte RTD'!K135</f>
        <v/>
      </c>
      <c r="G545" s="17">
        <f>'M2 - Electrolyte RTD'!AM135</f>
        <v/>
      </c>
      <c r="H545" s="18">
        <f>'M2 - Electrolyte RTD'!N135</f>
        <v/>
      </c>
      <c r="I545" s="15">
        <f>'M2 - Electrolyte RTD'!AJ135</f>
        <v/>
      </c>
      <c r="J545" s="15" t="inlineStr">
        <is>
          <t>Hype-led; scarcity over discount.</t>
        </is>
      </c>
    </row>
    <row r="546" ht="28" customHeight="1">
      <c r="A546" s="15" t="inlineStr">
        <is>
          <t>Prime</t>
        </is>
      </c>
      <c r="B546" s="15" t="inlineStr">
        <is>
          <t>Prime Hydration | Tropical Punch | 24-pack 500mL</t>
        </is>
      </c>
      <c r="C546" s="15" t="inlineStr">
        <is>
          <t>2) Electrolyte beverage (RTD)</t>
        </is>
      </c>
      <c r="D546" s="17">
        <f>'M2 - Electrolyte RTD'!F136</f>
        <v/>
      </c>
      <c r="E546" s="20">
        <f>'M2 - Electrolyte RTD'!J136</f>
        <v/>
      </c>
      <c r="F546" s="18">
        <f>'M2 - Electrolyte RTD'!K136</f>
        <v/>
      </c>
      <c r="G546" s="17">
        <f>'M2 - Electrolyte RTD'!AM136</f>
        <v/>
      </c>
      <c r="H546" s="18">
        <f>'M2 - Electrolyte RTD'!N136</f>
        <v/>
      </c>
      <c r="I546" s="15">
        <f>'M2 - Electrolyte RTD'!AJ136</f>
        <v/>
      </c>
      <c r="J546" s="15" t="inlineStr">
        <is>
          <t>Hype-led; scarcity over discount.</t>
        </is>
      </c>
    </row>
    <row r="547" ht="28" customHeight="1">
      <c r="A547" s="15" t="inlineStr">
        <is>
          <t>Prime</t>
        </is>
      </c>
      <c r="B547" s="15" t="inlineStr">
        <is>
          <t>Prime Hydration | Ice Pop | single 500mL</t>
        </is>
      </c>
      <c r="C547" s="15" t="inlineStr">
        <is>
          <t>2) Electrolyte beverage (RTD)</t>
        </is>
      </c>
      <c r="D547" s="17">
        <f>'M2 - Electrolyte RTD'!F137</f>
        <v/>
      </c>
      <c r="E547" s="20">
        <f>'M2 - Electrolyte RTD'!J137</f>
        <v/>
      </c>
      <c r="F547" s="18">
        <f>'M2 - Electrolyte RTD'!K137</f>
        <v/>
      </c>
      <c r="G547" s="17">
        <f>'M2 - Electrolyte RTD'!AM137</f>
        <v/>
      </c>
      <c r="H547" s="18">
        <f>'M2 - Electrolyte RTD'!N137</f>
        <v/>
      </c>
      <c r="I547" s="15">
        <f>'M2 - Electrolyte RTD'!AJ137</f>
        <v/>
      </c>
      <c r="J547" s="15" t="inlineStr">
        <is>
          <t>Hype-led; scarcity over discount.</t>
        </is>
      </c>
    </row>
    <row r="548" ht="28" customHeight="1">
      <c r="A548" s="15" t="inlineStr">
        <is>
          <t>Prime</t>
        </is>
      </c>
      <c r="B548" s="15" t="inlineStr">
        <is>
          <t>Prime Hydration | Ice Pop | 8-pack 500mL</t>
        </is>
      </c>
      <c r="C548" s="15" t="inlineStr">
        <is>
          <t>2) Electrolyte beverage (RTD)</t>
        </is>
      </c>
      <c r="D548" s="17">
        <f>'M2 - Electrolyte RTD'!F138</f>
        <v/>
      </c>
      <c r="E548" s="20">
        <f>'M2 - Electrolyte RTD'!J138</f>
        <v/>
      </c>
      <c r="F548" s="18">
        <f>'M2 - Electrolyte RTD'!K138</f>
        <v/>
      </c>
      <c r="G548" s="17">
        <f>'M2 - Electrolyte RTD'!AM138</f>
        <v/>
      </c>
      <c r="H548" s="18">
        <f>'M2 - Electrolyte RTD'!N138</f>
        <v/>
      </c>
      <c r="I548" s="15">
        <f>'M2 - Electrolyte RTD'!AJ138</f>
        <v/>
      </c>
      <c r="J548" s="15" t="inlineStr">
        <is>
          <t>Hype-led; scarcity over discount.</t>
        </is>
      </c>
    </row>
    <row r="549" ht="28" customHeight="1">
      <c r="A549" s="15" t="inlineStr">
        <is>
          <t>Prime</t>
        </is>
      </c>
      <c r="B549" s="15" t="inlineStr">
        <is>
          <t>Prime Hydration | Ice Pop | 12-pack 500mL</t>
        </is>
      </c>
      <c r="C549" s="15" t="inlineStr">
        <is>
          <t>2) Electrolyte beverage (RTD)</t>
        </is>
      </c>
      <c r="D549" s="17">
        <f>'M2 - Electrolyte RTD'!F139</f>
        <v/>
      </c>
      <c r="E549" s="20">
        <f>'M2 - Electrolyte RTD'!J139</f>
        <v/>
      </c>
      <c r="F549" s="18">
        <f>'M2 - Electrolyte RTD'!K139</f>
        <v/>
      </c>
      <c r="G549" s="17">
        <f>'M2 - Electrolyte RTD'!AM139</f>
        <v/>
      </c>
      <c r="H549" s="18">
        <f>'M2 - Electrolyte RTD'!N139</f>
        <v/>
      </c>
      <c r="I549" s="15">
        <f>'M2 - Electrolyte RTD'!AJ139</f>
        <v/>
      </c>
      <c r="J549" s="15" t="inlineStr">
        <is>
          <t>Hype-led; scarcity over discount.</t>
        </is>
      </c>
    </row>
    <row r="550" ht="28" customHeight="1">
      <c r="A550" s="15" t="inlineStr">
        <is>
          <t>Prime</t>
        </is>
      </c>
      <c r="B550" s="15" t="inlineStr">
        <is>
          <t>Prime Hydration | Ice Pop | 18-pack 500mL</t>
        </is>
      </c>
      <c r="C550" s="15" t="inlineStr">
        <is>
          <t>2) Electrolyte beverage (RTD)</t>
        </is>
      </c>
      <c r="D550" s="17">
        <f>'M2 - Electrolyte RTD'!F140</f>
        <v/>
      </c>
      <c r="E550" s="20">
        <f>'M2 - Electrolyte RTD'!J140</f>
        <v/>
      </c>
      <c r="F550" s="18">
        <f>'M2 - Electrolyte RTD'!K140</f>
        <v/>
      </c>
      <c r="G550" s="17">
        <f>'M2 - Electrolyte RTD'!AM140</f>
        <v/>
      </c>
      <c r="H550" s="18">
        <f>'M2 - Electrolyte RTD'!N140</f>
        <v/>
      </c>
      <c r="I550" s="15">
        <f>'M2 - Electrolyte RTD'!AJ140</f>
        <v/>
      </c>
      <c r="J550" s="15" t="inlineStr">
        <is>
          <t>Hype-led; scarcity over discount.</t>
        </is>
      </c>
    </row>
    <row r="551" ht="28" customHeight="1">
      <c r="A551" s="15" t="inlineStr">
        <is>
          <t>Prime</t>
        </is>
      </c>
      <c r="B551" s="15" t="inlineStr">
        <is>
          <t>Prime Hydration | Ice Pop | 24-pack 500mL</t>
        </is>
      </c>
      <c r="C551" s="15" t="inlineStr">
        <is>
          <t>2) Electrolyte beverage (RTD)</t>
        </is>
      </c>
      <c r="D551" s="17">
        <f>'M2 - Electrolyte RTD'!F141</f>
        <v/>
      </c>
      <c r="E551" s="20">
        <f>'M2 - Electrolyte RTD'!J141</f>
        <v/>
      </c>
      <c r="F551" s="18">
        <f>'M2 - Electrolyte RTD'!K141</f>
        <v/>
      </c>
      <c r="G551" s="17">
        <f>'M2 - Electrolyte RTD'!AM141</f>
        <v/>
      </c>
      <c r="H551" s="18">
        <f>'M2 - Electrolyte RTD'!N141</f>
        <v/>
      </c>
      <c r="I551" s="15">
        <f>'M2 - Electrolyte RTD'!AJ141</f>
        <v/>
      </c>
      <c r="J551" s="15" t="inlineStr">
        <is>
          <t>Hype-led; scarcity over discount.</t>
        </is>
      </c>
    </row>
    <row r="552" ht="28" customHeight="1">
      <c r="A552" s="15" t="inlineStr">
        <is>
          <t>Prime</t>
        </is>
      </c>
      <c r="B552" s="15" t="inlineStr">
        <is>
          <t>Prime Hydration | Lemon Lime | single 500mL</t>
        </is>
      </c>
      <c r="C552" s="15" t="inlineStr">
        <is>
          <t>2) Electrolyte beverage (RTD)</t>
        </is>
      </c>
      <c r="D552" s="17">
        <f>'M2 - Electrolyte RTD'!F142</f>
        <v/>
      </c>
      <c r="E552" s="20">
        <f>'M2 - Electrolyte RTD'!J142</f>
        <v/>
      </c>
      <c r="F552" s="18">
        <f>'M2 - Electrolyte RTD'!K142</f>
        <v/>
      </c>
      <c r="G552" s="17">
        <f>'M2 - Electrolyte RTD'!AM142</f>
        <v/>
      </c>
      <c r="H552" s="18">
        <f>'M2 - Electrolyte RTD'!N142</f>
        <v/>
      </c>
      <c r="I552" s="15">
        <f>'M2 - Electrolyte RTD'!AJ142</f>
        <v/>
      </c>
      <c r="J552" s="15" t="inlineStr">
        <is>
          <t>Hype-led; scarcity over discount.</t>
        </is>
      </c>
    </row>
    <row r="553" ht="28" customHeight="1">
      <c r="A553" s="15" t="inlineStr">
        <is>
          <t>Prime</t>
        </is>
      </c>
      <c r="B553" s="15" t="inlineStr">
        <is>
          <t>Prime Hydration | Lemon Lime | 8-pack 500mL</t>
        </is>
      </c>
      <c r="C553" s="15" t="inlineStr">
        <is>
          <t>2) Electrolyte beverage (RTD)</t>
        </is>
      </c>
      <c r="D553" s="17">
        <f>'M2 - Electrolyte RTD'!F143</f>
        <v/>
      </c>
      <c r="E553" s="20">
        <f>'M2 - Electrolyte RTD'!J143</f>
        <v/>
      </c>
      <c r="F553" s="18">
        <f>'M2 - Electrolyte RTD'!K143</f>
        <v/>
      </c>
      <c r="G553" s="17">
        <f>'M2 - Electrolyte RTD'!AM143</f>
        <v/>
      </c>
      <c r="H553" s="18">
        <f>'M2 - Electrolyte RTD'!N143</f>
        <v/>
      </c>
      <c r="I553" s="15">
        <f>'M2 - Electrolyte RTD'!AJ143</f>
        <v/>
      </c>
      <c r="J553" s="15" t="inlineStr">
        <is>
          <t>Hype-led; scarcity over discount.</t>
        </is>
      </c>
    </row>
    <row r="554" ht="28" customHeight="1">
      <c r="A554" s="15" t="inlineStr">
        <is>
          <t>Prime</t>
        </is>
      </c>
      <c r="B554" s="15" t="inlineStr">
        <is>
          <t>Prime Hydration | Lemon Lime | 12-pack 500mL</t>
        </is>
      </c>
      <c r="C554" s="15" t="inlineStr">
        <is>
          <t>2) Electrolyte beverage (RTD)</t>
        </is>
      </c>
      <c r="D554" s="17">
        <f>'M2 - Electrolyte RTD'!F144</f>
        <v/>
      </c>
      <c r="E554" s="20">
        <f>'M2 - Electrolyte RTD'!J144</f>
        <v/>
      </c>
      <c r="F554" s="18">
        <f>'M2 - Electrolyte RTD'!K144</f>
        <v/>
      </c>
      <c r="G554" s="17">
        <f>'M2 - Electrolyte RTD'!AM144</f>
        <v/>
      </c>
      <c r="H554" s="18">
        <f>'M2 - Electrolyte RTD'!N144</f>
        <v/>
      </c>
      <c r="I554" s="15">
        <f>'M2 - Electrolyte RTD'!AJ144</f>
        <v/>
      </c>
      <c r="J554" s="15" t="inlineStr">
        <is>
          <t>Hype-led; scarcity over discount.</t>
        </is>
      </c>
    </row>
    <row r="555" ht="28" customHeight="1">
      <c r="A555" s="15" t="inlineStr">
        <is>
          <t>Prime</t>
        </is>
      </c>
      <c r="B555" s="15" t="inlineStr">
        <is>
          <t>Prime Hydration | Lemon Lime | 18-pack 500mL</t>
        </is>
      </c>
      <c r="C555" s="15" t="inlineStr">
        <is>
          <t>2) Electrolyte beverage (RTD)</t>
        </is>
      </c>
      <c r="D555" s="17">
        <f>'M2 - Electrolyte RTD'!F145</f>
        <v/>
      </c>
      <c r="E555" s="20">
        <f>'M2 - Electrolyte RTD'!J145</f>
        <v/>
      </c>
      <c r="F555" s="18">
        <f>'M2 - Electrolyte RTD'!K145</f>
        <v/>
      </c>
      <c r="G555" s="17">
        <f>'M2 - Electrolyte RTD'!AM145</f>
        <v/>
      </c>
      <c r="H555" s="18">
        <f>'M2 - Electrolyte RTD'!N145</f>
        <v/>
      </c>
      <c r="I555" s="15">
        <f>'M2 - Electrolyte RTD'!AJ145</f>
        <v/>
      </c>
      <c r="J555" s="15" t="inlineStr">
        <is>
          <t>Hype-led; scarcity over discount.</t>
        </is>
      </c>
    </row>
    <row r="556" ht="28" customHeight="1">
      <c r="A556" s="15" t="inlineStr">
        <is>
          <t>Prime</t>
        </is>
      </c>
      <c r="B556" s="15" t="inlineStr">
        <is>
          <t>Prime Hydration | Lemon Lime | 24-pack 500mL</t>
        </is>
      </c>
      <c r="C556" s="15" t="inlineStr">
        <is>
          <t>2) Electrolyte beverage (RTD)</t>
        </is>
      </c>
      <c r="D556" s="17">
        <f>'M2 - Electrolyte RTD'!F146</f>
        <v/>
      </c>
      <c r="E556" s="20">
        <f>'M2 - Electrolyte RTD'!J146</f>
        <v/>
      </c>
      <c r="F556" s="18">
        <f>'M2 - Electrolyte RTD'!K146</f>
        <v/>
      </c>
      <c r="G556" s="17">
        <f>'M2 - Electrolyte RTD'!AM146</f>
        <v/>
      </c>
      <c r="H556" s="18">
        <f>'M2 - Electrolyte RTD'!N146</f>
        <v/>
      </c>
      <c r="I556" s="15">
        <f>'M2 - Electrolyte RTD'!AJ146</f>
        <v/>
      </c>
      <c r="J556" s="15" t="inlineStr">
        <is>
          <t>Hype-led; scarcity over discount.</t>
        </is>
      </c>
    </row>
    <row r="557" ht="28" customHeight="1">
      <c r="A557" s="15" t="inlineStr">
        <is>
          <t>Prime</t>
        </is>
      </c>
      <c r="B557" s="15" t="inlineStr">
        <is>
          <t>Prime Hydration | Strawberry Watermelon | single 500mL</t>
        </is>
      </c>
      <c r="C557" s="15" t="inlineStr">
        <is>
          <t>2) Electrolyte beverage (RTD)</t>
        </is>
      </c>
      <c r="D557" s="17">
        <f>'M2 - Electrolyte RTD'!F147</f>
        <v/>
      </c>
      <c r="E557" s="20">
        <f>'M2 - Electrolyte RTD'!J147</f>
        <v/>
      </c>
      <c r="F557" s="18">
        <f>'M2 - Electrolyte RTD'!K147</f>
        <v/>
      </c>
      <c r="G557" s="17">
        <f>'M2 - Electrolyte RTD'!AM147</f>
        <v/>
      </c>
      <c r="H557" s="18">
        <f>'M2 - Electrolyte RTD'!N147</f>
        <v/>
      </c>
      <c r="I557" s="15">
        <f>'M2 - Electrolyte RTD'!AJ147</f>
        <v/>
      </c>
      <c r="J557" s="15" t="inlineStr">
        <is>
          <t>Hype-led; scarcity over discount.</t>
        </is>
      </c>
    </row>
    <row r="558" ht="28" customHeight="1">
      <c r="A558" s="15" t="inlineStr">
        <is>
          <t>Prime</t>
        </is>
      </c>
      <c r="B558" s="15" t="inlineStr">
        <is>
          <t>Prime Hydration | Strawberry Watermelon | 8-pack 500mL</t>
        </is>
      </c>
      <c r="C558" s="15" t="inlineStr">
        <is>
          <t>2) Electrolyte beverage (RTD)</t>
        </is>
      </c>
      <c r="D558" s="17">
        <f>'M2 - Electrolyte RTD'!F148</f>
        <v/>
      </c>
      <c r="E558" s="20">
        <f>'M2 - Electrolyte RTD'!J148</f>
        <v/>
      </c>
      <c r="F558" s="18">
        <f>'M2 - Electrolyte RTD'!K148</f>
        <v/>
      </c>
      <c r="G558" s="17">
        <f>'M2 - Electrolyte RTD'!AM148</f>
        <v/>
      </c>
      <c r="H558" s="18">
        <f>'M2 - Electrolyte RTD'!N148</f>
        <v/>
      </c>
      <c r="I558" s="15">
        <f>'M2 - Electrolyte RTD'!AJ148</f>
        <v/>
      </c>
      <c r="J558" s="15" t="inlineStr">
        <is>
          <t>Hype-led; scarcity over discount.</t>
        </is>
      </c>
    </row>
    <row r="559" ht="28" customHeight="1">
      <c r="A559" s="15" t="inlineStr">
        <is>
          <t>Prime</t>
        </is>
      </c>
      <c r="B559" s="15" t="inlineStr">
        <is>
          <t>Prime Hydration | Strawberry Watermelon | 12-pack 500mL</t>
        </is>
      </c>
      <c r="C559" s="15" t="inlineStr">
        <is>
          <t>2) Electrolyte beverage (RTD)</t>
        </is>
      </c>
      <c r="D559" s="17">
        <f>'M2 - Electrolyte RTD'!F149</f>
        <v/>
      </c>
      <c r="E559" s="20">
        <f>'M2 - Electrolyte RTD'!J149</f>
        <v/>
      </c>
      <c r="F559" s="18">
        <f>'M2 - Electrolyte RTD'!K149</f>
        <v/>
      </c>
      <c r="G559" s="17">
        <f>'M2 - Electrolyte RTD'!AM149</f>
        <v/>
      </c>
      <c r="H559" s="18">
        <f>'M2 - Electrolyte RTD'!N149</f>
        <v/>
      </c>
      <c r="I559" s="15">
        <f>'M2 - Electrolyte RTD'!AJ149</f>
        <v/>
      </c>
      <c r="J559" s="15" t="inlineStr">
        <is>
          <t>Hype-led; scarcity over discount.</t>
        </is>
      </c>
    </row>
    <row r="560" ht="28" customHeight="1">
      <c r="A560" s="15" t="inlineStr">
        <is>
          <t>Prime</t>
        </is>
      </c>
      <c r="B560" s="15" t="inlineStr">
        <is>
          <t>Prime Hydration | Strawberry Watermelon | 18-pack 500mL</t>
        </is>
      </c>
      <c r="C560" s="15" t="inlineStr">
        <is>
          <t>2) Electrolyte beverage (RTD)</t>
        </is>
      </c>
      <c r="D560" s="17">
        <f>'M2 - Electrolyte RTD'!F150</f>
        <v/>
      </c>
      <c r="E560" s="20">
        <f>'M2 - Electrolyte RTD'!J150</f>
        <v/>
      </c>
      <c r="F560" s="18">
        <f>'M2 - Electrolyte RTD'!K150</f>
        <v/>
      </c>
      <c r="G560" s="17">
        <f>'M2 - Electrolyte RTD'!AM150</f>
        <v/>
      </c>
      <c r="H560" s="18">
        <f>'M2 - Electrolyte RTD'!N150</f>
        <v/>
      </c>
      <c r="I560" s="15">
        <f>'M2 - Electrolyte RTD'!AJ150</f>
        <v/>
      </c>
      <c r="J560" s="15" t="inlineStr">
        <is>
          <t>Hype-led; scarcity over discount.</t>
        </is>
      </c>
    </row>
    <row r="561" ht="28" customHeight="1">
      <c r="A561" s="15" t="inlineStr">
        <is>
          <t>Prime</t>
        </is>
      </c>
      <c r="B561" s="15" t="inlineStr">
        <is>
          <t>Prime Hydration | Strawberry Watermelon | 24-pack 500mL</t>
        </is>
      </c>
      <c r="C561" s="15" t="inlineStr">
        <is>
          <t>2) Electrolyte beverage (RTD)</t>
        </is>
      </c>
      <c r="D561" s="17">
        <f>'M2 - Electrolyte RTD'!F151</f>
        <v/>
      </c>
      <c r="E561" s="20">
        <f>'M2 - Electrolyte RTD'!J151</f>
        <v/>
      </c>
      <c r="F561" s="18">
        <f>'M2 - Electrolyte RTD'!K151</f>
        <v/>
      </c>
      <c r="G561" s="17">
        <f>'M2 - Electrolyte RTD'!AM151</f>
        <v/>
      </c>
      <c r="H561" s="18">
        <f>'M2 - Electrolyte RTD'!N151</f>
        <v/>
      </c>
      <c r="I561" s="15">
        <f>'M2 - Electrolyte RTD'!AJ151</f>
        <v/>
      </c>
      <c r="J561" s="15" t="inlineStr">
        <is>
          <t>Hype-led; scarcity over discount.</t>
        </is>
      </c>
    </row>
    <row r="562" ht="28" customHeight="1">
      <c r="A562" s="15" t="inlineStr">
        <is>
          <t>Prime</t>
        </is>
      </c>
      <c r="B562" s="15" t="inlineStr">
        <is>
          <t>Prime Hydration | Meta Moon | single 500mL</t>
        </is>
      </c>
      <c r="C562" s="15" t="inlineStr">
        <is>
          <t>2) Electrolyte beverage (RTD)</t>
        </is>
      </c>
      <c r="D562" s="17">
        <f>'M2 - Electrolyte RTD'!F152</f>
        <v/>
      </c>
      <c r="E562" s="20">
        <f>'M2 - Electrolyte RTD'!J152</f>
        <v/>
      </c>
      <c r="F562" s="18">
        <f>'M2 - Electrolyte RTD'!K152</f>
        <v/>
      </c>
      <c r="G562" s="17">
        <f>'M2 - Electrolyte RTD'!AM152</f>
        <v/>
      </c>
      <c r="H562" s="18">
        <f>'M2 - Electrolyte RTD'!N152</f>
        <v/>
      </c>
      <c r="I562" s="15">
        <f>'M2 - Electrolyte RTD'!AJ152</f>
        <v/>
      </c>
      <c r="J562" s="15" t="inlineStr">
        <is>
          <t>Hype-led; scarcity over discount.</t>
        </is>
      </c>
    </row>
    <row r="563" ht="28" customHeight="1">
      <c r="A563" s="15" t="inlineStr">
        <is>
          <t>Prime</t>
        </is>
      </c>
      <c r="B563" s="15" t="inlineStr">
        <is>
          <t>Prime Hydration | Meta Moon | 8-pack 500mL</t>
        </is>
      </c>
      <c r="C563" s="15" t="inlineStr">
        <is>
          <t>2) Electrolyte beverage (RTD)</t>
        </is>
      </c>
      <c r="D563" s="17">
        <f>'M2 - Electrolyte RTD'!F153</f>
        <v/>
      </c>
      <c r="E563" s="20">
        <f>'M2 - Electrolyte RTD'!J153</f>
        <v/>
      </c>
      <c r="F563" s="18">
        <f>'M2 - Electrolyte RTD'!K153</f>
        <v/>
      </c>
      <c r="G563" s="17">
        <f>'M2 - Electrolyte RTD'!AM153</f>
        <v/>
      </c>
      <c r="H563" s="18">
        <f>'M2 - Electrolyte RTD'!N153</f>
        <v/>
      </c>
      <c r="I563" s="15">
        <f>'M2 - Electrolyte RTD'!AJ153</f>
        <v/>
      </c>
      <c r="J563" s="15" t="inlineStr">
        <is>
          <t>Hype-led; scarcity over discount.</t>
        </is>
      </c>
    </row>
    <row r="564" ht="28" customHeight="1">
      <c r="A564" s="15" t="inlineStr">
        <is>
          <t>Prime</t>
        </is>
      </c>
      <c r="B564" s="15" t="inlineStr">
        <is>
          <t>Prime Hydration | Meta Moon | 12-pack 500mL</t>
        </is>
      </c>
      <c r="C564" s="15" t="inlineStr">
        <is>
          <t>2) Electrolyte beverage (RTD)</t>
        </is>
      </c>
      <c r="D564" s="17">
        <f>'M2 - Electrolyte RTD'!F154</f>
        <v/>
      </c>
      <c r="E564" s="20">
        <f>'M2 - Electrolyte RTD'!J154</f>
        <v/>
      </c>
      <c r="F564" s="18">
        <f>'M2 - Electrolyte RTD'!K154</f>
        <v/>
      </c>
      <c r="G564" s="17">
        <f>'M2 - Electrolyte RTD'!AM154</f>
        <v/>
      </c>
      <c r="H564" s="18">
        <f>'M2 - Electrolyte RTD'!N154</f>
        <v/>
      </c>
      <c r="I564" s="15">
        <f>'M2 - Electrolyte RTD'!AJ154</f>
        <v/>
      </c>
      <c r="J564" s="15" t="inlineStr">
        <is>
          <t>Hype-led; scarcity over discount.</t>
        </is>
      </c>
    </row>
    <row r="565" ht="28" customHeight="1">
      <c r="A565" s="15" t="inlineStr">
        <is>
          <t>Prime</t>
        </is>
      </c>
      <c r="B565" s="15" t="inlineStr">
        <is>
          <t>Prime Hydration | Meta Moon | 18-pack 500mL</t>
        </is>
      </c>
      <c r="C565" s="15" t="inlineStr">
        <is>
          <t>2) Electrolyte beverage (RTD)</t>
        </is>
      </c>
      <c r="D565" s="17">
        <f>'M2 - Electrolyte RTD'!F155</f>
        <v/>
      </c>
      <c r="E565" s="20">
        <f>'M2 - Electrolyte RTD'!J155</f>
        <v/>
      </c>
      <c r="F565" s="18">
        <f>'M2 - Electrolyte RTD'!K155</f>
        <v/>
      </c>
      <c r="G565" s="17">
        <f>'M2 - Electrolyte RTD'!AM155</f>
        <v/>
      </c>
      <c r="H565" s="18">
        <f>'M2 - Electrolyte RTD'!N155</f>
        <v/>
      </c>
      <c r="I565" s="15">
        <f>'M2 - Electrolyte RTD'!AJ155</f>
        <v/>
      </c>
      <c r="J565" s="15" t="inlineStr">
        <is>
          <t>Hype-led; scarcity over discount.</t>
        </is>
      </c>
    </row>
    <row r="566" ht="28" customHeight="1">
      <c r="A566" s="15" t="inlineStr">
        <is>
          <t>Prime</t>
        </is>
      </c>
      <c r="B566" s="15" t="inlineStr">
        <is>
          <t>Prime Hydration | Meta Moon | 24-pack 500mL</t>
        </is>
      </c>
      <c r="C566" s="15" t="inlineStr">
        <is>
          <t>2) Electrolyte beverage (RTD)</t>
        </is>
      </c>
      <c r="D566" s="17">
        <f>'M2 - Electrolyte RTD'!F156</f>
        <v/>
      </c>
      <c r="E566" s="20">
        <f>'M2 - Electrolyte RTD'!J156</f>
        <v/>
      </c>
      <c r="F566" s="18">
        <f>'M2 - Electrolyte RTD'!K156</f>
        <v/>
      </c>
      <c r="G566" s="17">
        <f>'M2 - Electrolyte RTD'!AM156</f>
        <v/>
      </c>
      <c r="H566" s="18">
        <f>'M2 - Electrolyte RTD'!N156</f>
        <v/>
      </c>
      <c r="I566" s="15">
        <f>'M2 - Electrolyte RTD'!AJ156</f>
        <v/>
      </c>
      <c r="J566" s="15" t="inlineStr">
        <is>
          <t>Hype-led; scarcity over discount.</t>
        </is>
      </c>
    </row>
    <row r="567" ht="28" customHeight="1">
      <c r="A567" s="15" t="inlineStr">
        <is>
          <t>Roar Organic</t>
        </is>
      </c>
      <c r="B567" s="15" t="inlineStr">
        <is>
          <t>Roar Organic Electrolyte Infusions | Cucumber Watermelon | single 532mL</t>
        </is>
      </c>
      <c r="C567" s="15" t="inlineStr">
        <is>
          <t>2) Electrolyte beverage (RTD)</t>
        </is>
      </c>
      <c r="D567" s="17">
        <f>'M2 - Electrolyte RTD'!F157</f>
        <v/>
      </c>
      <c r="E567" s="20">
        <f>'M2 - Electrolyte RTD'!J157</f>
        <v/>
      </c>
      <c r="F567" s="18">
        <f>'M2 - Electrolyte RTD'!K157</f>
        <v/>
      </c>
      <c r="G567" s="17">
        <f>'M2 - Electrolyte RTD'!AM157</f>
        <v/>
      </c>
      <c r="H567" s="18">
        <f>'M2 - Electrolyte RTD'!N157</f>
        <v/>
      </c>
      <c r="I567" s="15">
        <f>'M2 - Electrolyte RTD'!AJ157</f>
        <v/>
      </c>
      <c r="J567" s="15" t="inlineStr">
        <is>
          <t>Capture live promo to assess.</t>
        </is>
      </c>
    </row>
    <row r="568" ht="28" customHeight="1">
      <c r="A568" s="15" t="inlineStr">
        <is>
          <t>Roar Organic</t>
        </is>
      </c>
      <c r="B568" s="15" t="inlineStr">
        <is>
          <t>Roar Organic Electrolyte Infusions | Cucumber Watermelon | 8-pack 532mL</t>
        </is>
      </c>
      <c r="C568" s="15" t="inlineStr">
        <is>
          <t>2) Electrolyte beverage (RTD)</t>
        </is>
      </c>
      <c r="D568" s="17">
        <f>'M2 - Electrolyte RTD'!F158</f>
        <v/>
      </c>
      <c r="E568" s="20">
        <f>'M2 - Electrolyte RTD'!J158</f>
        <v/>
      </c>
      <c r="F568" s="18">
        <f>'M2 - Electrolyte RTD'!K158</f>
        <v/>
      </c>
      <c r="G568" s="17">
        <f>'M2 - Electrolyte RTD'!AM158</f>
        <v/>
      </c>
      <c r="H568" s="18">
        <f>'M2 - Electrolyte RTD'!N158</f>
        <v/>
      </c>
      <c r="I568" s="15">
        <f>'M2 - Electrolyte RTD'!AJ158</f>
        <v/>
      </c>
      <c r="J568" s="15" t="inlineStr">
        <is>
          <t>Capture live promo to assess.</t>
        </is>
      </c>
    </row>
    <row r="569" ht="28" customHeight="1">
      <c r="A569" s="15" t="inlineStr">
        <is>
          <t>Roar Organic</t>
        </is>
      </c>
      <c r="B569" s="15" t="inlineStr">
        <is>
          <t>Roar Organic Electrolyte Infusions | Cucumber Watermelon | 12-pack 532mL</t>
        </is>
      </c>
      <c r="C569" s="15" t="inlineStr">
        <is>
          <t>2) Electrolyte beverage (RTD)</t>
        </is>
      </c>
      <c r="D569" s="17">
        <f>'M2 - Electrolyte RTD'!F159</f>
        <v/>
      </c>
      <c r="E569" s="20">
        <f>'M2 - Electrolyte RTD'!J159</f>
        <v/>
      </c>
      <c r="F569" s="18">
        <f>'M2 - Electrolyte RTD'!K159</f>
        <v/>
      </c>
      <c r="G569" s="17">
        <f>'M2 - Electrolyte RTD'!AM159</f>
        <v/>
      </c>
      <c r="H569" s="18">
        <f>'M2 - Electrolyte RTD'!N159</f>
        <v/>
      </c>
      <c r="I569" s="15">
        <f>'M2 - Electrolyte RTD'!AJ159</f>
        <v/>
      </c>
      <c r="J569" s="15" t="inlineStr">
        <is>
          <t>Capture live promo to assess.</t>
        </is>
      </c>
    </row>
    <row r="570" ht="28" customHeight="1">
      <c r="A570" s="15" t="inlineStr">
        <is>
          <t>Roar Organic</t>
        </is>
      </c>
      <c r="B570" s="15" t="inlineStr">
        <is>
          <t>Roar Organic Electrolyte Infusions | Cucumber Watermelon | 18-pack 532mL</t>
        </is>
      </c>
      <c r="C570" s="15" t="inlineStr">
        <is>
          <t>2) Electrolyte beverage (RTD)</t>
        </is>
      </c>
      <c r="D570" s="17">
        <f>'M2 - Electrolyte RTD'!F160</f>
        <v/>
      </c>
      <c r="E570" s="20">
        <f>'M2 - Electrolyte RTD'!J160</f>
        <v/>
      </c>
      <c r="F570" s="18">
        <f>'M2 - Electrolyte RTD'!K160</f>
        <v/>
      </c>
      <c r="G570" s="17">
        <f>'M2 - Electrolyte RTD'!AM160</f>
        <v/>
      </c>
      <c r="H570" s="18">
        <f>'M2 - Electrolyte RTD'!N160</f>
        <v/>
      </c>
      <c r="I570" s="15">
        <f>'M2 - Electrolyte RTD'!AJ160</f>
        <v/>
      </c>
      <c r="J570" s="15" t="inlineStr">
        <is>
          <t>Capture live promo to assess.</t>
        </is>
      </c>
    </row>
    <row r="571" ht="28" customHeight="1">
      <c r="A571" s="15" t="inlineStr">
        <is>
          <t>Roar Organic</t>
        </is>
      </c>
      <c r="B571" s="15" t="inlineStr">
        <is>
          <t>Roar Organic Electrolyte Infusions | Cucumber Watermelon | 24-pack 532mL</t>
        </is>
      </c>
      <c r="C571" s="15" t="inlineStr">
        <is>
          <t>2) Electrolyte beverage (RTD)</t>
        </is>
      </c>
      <c r="D571" s="17">
        <f>'M2 - Electrolyte RTD'!F161</f>
        <v/>
      </c>
      <c r="E571" s="20">
        <f>'M2 - Electrolyte RTD'!J161</f>
        <v/>
      </c>
      <c r="F571" s="18">
        <f>'M2 - Electrolyte RTD'!K161</f>
        <v/>
      </c>
      <c r="G571" s="17">
        <f>'M2 - Electrolyte RTD'!AM161</f>
        <v/>
      </c>
      <c r="H571" s="18">
        <f>'M2 - Electrolyte RTD'!N161</f>
        <v/>
      </c>
      <c r="I571" s="15">
        <f>'M2 - Electrolyte RTD'!AJ161</f>
        <v/>
      </c>
      <c r="J571" s="15" t="inlineStr">
        <is>
          <t>Capture live promo to assess.</t>
        </is>
      </c>
    </row>
    <row r="572" ht="28" customHeight="1">
      <c r="A572" s="15" t="inlineStr">
        <is>
          <t>Roar Organic</t>
        </is>
      </c>
      <c r="B572" s="15" t="inlineStr">
        <is>
          <t>Roar Organic Electrolyte Infusions | Mango Clementine | single 532mL</t>
        </is>
      </c>
      <c r="C572" s="15" t="inlineStr">
        <is>
          <t>2) Electrolyte beverage (RTD)</t>
        </is>
      </c>
      <c r="D572" s="17">
        <f>'M2 - Electrolyte RTD'!F162</f>
        <v/>
      </c>
      <c r="E572" s="20">
        <f>'M2 - Electrolyte RTD'!J162</f>
        <v/>
      </c>
      <c r="F572" s="18">
        <f>'M2 - Electrolyte RTD'!K162</f>
        <v/>
      </c>
      <c r="G572" s="17">
        <f>'M2 - Electrolyte RTD'!AM162</f>
        <v/>
      </c>
      <c r="H572" s="18">
        <f>'M2 - Electrolyte RTD'!N162</f>
        <v/>
      </c>
      <c r="I572" s="15">
        <f>'M2 - Electrolyte RTD'!AJ162</f>
        <v/>
      </c>
      <c r="J572" s="15" t="inlineStr">
        <is>
          <t>Capture live promo to assess.</t>
        </is>
      </c>
    </row>
    <row r="573" ht="28" customHeight="1">
      <c r="A573" s="15" t="inlineStr">
        <is>
          <t>Roar Organic</t>
        </is>
      </c>
      <c r="B573" s="15" t="inlineStr">
        <is>
          <t>Roar Organic Electrolyte Infusions | Mango Clementine | 8-pack 532mL</t>
        </is>
      </c>
      <c r="C573" s="15" t="inlineStr">
        <is>
          <t>2) Electrolyte beverage (RTD)</t>
        </is>
      </c>
      <c r="D573" s="17">
        <f>'M2 - Electrolyte RTD'!F163</f>
        <v/>
      </c>
      <c r="E573" s="20">
        <f>'M2 - Electrolyte RTD'!J163</f>
        <v/>
      </c>
      <c r="F573" s="18">
        <f>'M2 - Electrolyte RTD'!K163</f>
        <v/>
      </c>
      <c r="G573" s="17">
        <f>'M2 - Electrolyte RTD'!AM163</f>
        <v/>
      </c>
      <c r="H573" s="18">
        <f>'M2 - Electrolyte RTD'!N163</f>
        <v/>
      </c>
      <c r="I573" s="15">
        <f>'M2 - Electrolyte RTD'!AJ163</f>
        <v/>
      </c>
      <c r="J573" s="15" t="inlineStr">
        <is>
          <t>Capture live promo to assess.</t>
        </is>
      </c>
    </row>
    <row r="574" ht="28" customHeight="1">
      <c r="A574" s="15" t="inlineStr">
        <is>
          <t>Roar Organic</t>
        </is>
      </c>
      <c r="B574" s="15" t="inlineStr">
        <is>
          <t>Roar Organic Electrolyte Infusions | Mango Clementine | 12-pack 532mL</t>
        </is>
      </c>
      <c r="C574" s="15" t="inlineStr">
        <is>
          <t>2) Electrolyte beverage (RTD)</t>
        </is>
      </c>
      <c r="D574" s="17">
        <f>'M2 - Electrolyte RTD'!F164</f>
        <v/>
      </c>
      <c r="E574" s="20">
        <f>'M2 - Electrolyte RTD'!J164</f>
        <v/>
      </c>
      <c r="F574" s="18">
        <f>'M2 - Electrolyte RTD'!K164</f>
        <v/>
      </c>
      <c r="G574" s="17">
        <f>'M2 - Electrolyte RTD'!AM164</f>
        <v/>
      </c>
      <c r="H574" s="18">
        <f>'M2 - Electrolyte RTD'!N164</f>
        <v/>
      </c>
      <c r="I574" s="15">
        <f>'M2 - Electrolyte RTD'!AJ164</f>
        <v/>
      </c>
      <c r="J574" s="15" t="inlineStr">
        <is>
          <t>Capture live promo to assess.</t>
        </is>
      </c>
    </row>
    <row r="575" ht="28" customHeight="1">
      <c r="A575" s="15" t="inlineStr">
        <is>
          <t>Roar Organic</t>
        </is>
      </c>
      <c r="B575" s="15" t="inlineStr">
        <is>
          <t>Roar Organic Electrolyte Infusions | Mango Clementine | 18-pack 532mL</t>
        </is>
      </c>
      <c r="C575" s="15" t="inlineStr">
        <is>
          <t>2) Electrolyte beverage (RTD)</t>
        </is>
      </c>
      <c r="D575" s="17">
        <f>'M2 - Electrolyte RTD'!F165</f>
        <v/>
      </c>
      <c r="E575" s="20">
        <f>'M2 - Electrolyte RTD'!J165</f>
        <v/>
      </c>
      <c r="F575" s="18">
        <f>'M2 - Electrolyte RTD'!K165</f>
        <v/>
      </c>
      <c r="G575" s="17">
        <f>'M2 - Electrolyte RTD'!AM165</f>
        <v/>
      </c>
      <c r="H575" s="18">
        <f>'M2 - Electrolyte RTD'!N165</f>
        <v/>
      </c>
      <c r="I575" s="15">
        <f>'M2 - Electrolyte RTD'!AJ165</f>
        <v/>
      </c>
      <c r="J575" s="15" t="inlineStr">
        <is>
          <t>Capture live promo to assess.</t>
        </is>
      </c>
    </row>
    <row r="576" ht="28" customHeight="1">
      <c r="A576" s="15" t="inlineStr">
        <is>
          <t>Roar Organic</t>
        </is>
      </c>
      <c r="B576" s="15" t="inlineStr">
        <is>
          <t>Roar Organic Electrolyte Infusions | Mango Clementine | 24-pack 532mL</t>
        </is>
      </c>
      <c r="C576" s="15" t="inlineStr">
        <is>
          <t>2) Electrolyte beverage (RTD)</t>
        </is>
      </c>
      <c r="D576" s="17">
        <f>'M2 - Electrolyte RTD'!F166</f>
        <v/>
      </c>
      <c r="E576" s="20">
        <f>'M2 - Electrolyte RTD'!J166</f>
        <v/>
      </c>
      <c r="F576" s="18">
        <f>'M2 - Electrolyte RTD'!K166</f>
        <v/>
      </c>
      <c r="G576" s="17">
        <f>'M2 - Electrolyte RTD'!AM166</f>
        <v/>
      </c>
      <c r="H576" s="18">
        <f>'M2 - Electrolyte RTD'!N166</f>
        <v/>
      </c>
      <c r="I576" s="15">
        <f>'M2 - Electrolyte RTD'!AJ166</f>
        <v/>
      </c>
      <c r="J576" s="15" t="inlineStr">
        <is>
          <t>Capture live promo to assess.</t>
        </is>
      </c>
    </row>
    <row r="577" ht="28" customHeight="1">
      <c r="A577" s="15" t="inlineStr">
        <is>
          <t>Roar Organic</t>
        </is>
      </c>
      <c r="B577" s="15" t="inlineStr">
        <is>
          <t>Roar Organic Electrolyte Infusions | Blueberry Acai | single 532mL</t>
        </is>
      </c>
      <c r="C577" s="15" t="inlineStr">
        <is>
          <t>2) Electrolyte beverage (RTD)</t>
        </is>
      </c>
      <c r="D577" s="17">
        <f>'M2 - Electrolyte RTD'!F167</f>
        <v/>
      </c>
      <c r="E577" s="20">
        <f>'M2 - Electrolyte RTD'!J167</f>
        <v/>
      </c>
      <c r="F577" s="18">
        <f>'M2 - Electrolyte RTD'!K167</f>
        <v/>
      </c>
      <c r="G577" s="17">
        <f>'M2 - Electrolyte RTD'!AM167</f>
        <v/>
      </c>
      <c r="H577" s="18">
        <f>'M2 - Electrolyte RTD'!N167</f>
        <v/>
      </c>
      <c r="I577" s="15">
        <f>'M2 - Electrolyte RTD'!AJ167</f>
        <v/>
      </c>
      <c r="J577" s="15" t="inlineStr">
        <is>
          <t>Capture live promo to assess.</t>
        </is>
      </c>
    </row>
    <row r="578" ht="28" customHeight="1">
      <c r="A578" s="15" t="inlineStr">
        <is>
          <t>Roar Organic</t>
        </is>
      </c>
      <c r="B578" s="15" t="inlineStr">
        <is>
          <t>Roar Organic Electrolyte Infusions | Blueberry Acai | 8-pack 532mL</t>
        </is>
      </c>
      <c r="C578" s="15" t="inlineStr">
        <is>
          <t>2) Electrolyte beverage (RTD)</t>
        </is>
      </c>
      <c r="D578" s="17">
        <f>'M2 - Electrolyte RTD'!F168</f>
        <v/>
      </c>
      <c r="E578" s="20">
        <f>'M2 - Electrolyte RTD'!J168</f>
        <v/>
      </c>
      <c r="F578" s="18">
        <f>'M2 - Electrolyte RTD'!K168</f>
        <v/>
      </c>
      <c r="G578" s="17">
        <f>'M2 - Electrolyte RTD'!AM168</f>
        <v/>
      </c>
      <c r="H578" s="18">
        <f>'M2 - Electrolyte RTD'!N168</f>
        <v/>
      </c>
      <c r="I578" s="15">
        <f>'M2 - Electrolyte RTD'!AJ168</f>
        <v/>
      </c>
      <c r="J578" s="15" t="inlineStr">
        <is>
          <t>Capture live promo to assess.</t>
        </is>
      </c>
    </row>
    <row r="579" ht="28" customHeight="1">
      <c r="A579" s="15" t="inlineStr">
        <is>
          <t>Roar Organic</t>
        </is>
      </c>
      <c r="B579" s="15" t="inlineStr">
        <is>
          <t>Roar Organic Electrolyte Infusions | Blueberry Acai | 12-pack 532mL</t>
        </is>
      </c>
      <c r="C579" s="15" t="inlineStr">
        <is>
          <t>2) Electrolyte beverage (RTD)</t>
        </is>
      </c>
      <c r="D579" s="17">
        <f>'M2 - Electrolyte RTD'!F169</f>
        <v/>
      </c>
      <c r="E579" s="20">
        <f>'M2 - Electrolyte RTD'!J169</f>
        <v/>
      </c>
      <c r="F579" s="18">
        <f>'M2 - Electrolyte RTD'!K169</f>
        <v/>
      </c>
      <c r="G579" s="17">
        <f>'M2 - Electrolyte RTD'!AM169</f>
        <v/>
      </c>
      <c r="H579" s="18">
        <f>'M2 - Electrolyte RTD'!N169</f>
        <v/>
      </c>
      <c r="I579" s="15">
        <f>'M2 - Electrolyte RTD'!AJ169</f>
        <v/>
      </c>
      <c r="J579" s="15" t="inlineStr">
        <is>
          <t>Capture live promo to assess.</t>
        </is>
      </c>
    </row>
    <row r="580" ht="28" customHeight="1">
      <c r="A580" s="15" t="inlineStr">
        <is>
          <t>Roar Organic</t>
        </is>
      </c>
      <c r="B580" s="15" t="inlineStr">
        <is>
          <t>Roar Organic Electrolyte Infusions | Blueberry Acai | 18-pack 532mL</t>
        </is>
      </c>
      <c r="C580" s="15" t="inlineStr">
        <is>
          <t>2) Electrolyte beverage (RTD)</t>
        </is>
      </c>
      <c r="D580" s="17">
        <f>'M2 - Electrolyte RTD'!F170</f>
        <v/>
      </c>
      <c r="E580" s="20">
        <f>'M2 - Electrolyte RTD'!J170</f>
        <v/>
      </c>
      <c r="F580" s="18">
        <f>'M2 - Electrolyte RTD'!K170</f>
        <v/>
      </c>
      <c r="G580" s="17">
        <f>'M2 - Electrolyte RTD'!AM170</f>
        <v/>
      </c>
      <c r="H580" s="18">
        <f>'M2 - Electrolyte RTD'!N170</f>
        <v/>
      </c>
      <c r="I580" s="15">
        <f>'M2 - Electrolyte RTD'!AJ170</f>
        <v/>
      </c>
      <c r="J580" s="15" t="inlineStr">
        <is>
          <t>Capture live promo to assess.</t>
        </is>
      </c>
    </row>
    <row r="581" ht="28" customHeight="1">
      <c r="A581" s="15" t="inlineStr">
        <is>
          <t>Roar Organic</t>
        </is>
      </c>
      <c r="B581" s="15" t="inlineStr">
        <is>
          <t>Roar Organic Electrolyte Infusions | Blueberry Acai | 24-pack 532mL</t>
        </is>
      </c>
      <c r="C581" s="15" t="inlineStr">
        <is>
          <t>2) Electrolyte beverage (RTD)</t>
        </is>
      </c>
      <c r="D581" s="17">
        <f>'M2 - Electrolyte RTD'!F171</f>
        <v/>
      </c>
      <c r="E581" s="20">
        <f>'M2 - Electrolyte RTD'!J171</f>
        <v/>
      </c>
      <c r="F581" s="18">
        <f>'M2 - Electrolyte RTD'!K171</f>
        <v/>
      </c>
      <c r="G581" s="17">
        <f>'M2 - Electrolyte RTD'!AM171</f>
        <v/>
      </c>
      <c r="H581" s="18">
        <f>'M2 - Electrolyte RTD'!N171</f>
        <v/>
      </c>
      <c r="I581" s="15">
        <f>'M2 - Electrolyte RTD'!AJ171</f>
        <v/>
      </c>
      <c r="J581" s="15" t="inlineStr">
        <is>
          <t>Capture live promo to assess.</t>
        </is>
      </c>
    </row>
    <row r="582" ht="28" customHeight="1">
      <c r="A582" s="15" t="inlineStr">
        <is>
          <t>Roar Organic</t>
        </is>
      </c>
      <c r="B582" s="15" t="inlineStr">
        <is>
          <t>Roar Organic Electrolyte Infusions | Georgia Peach | single 532mL</t>
        </is>
      </c>
      <c r="C582" s="15" t="inlineStr">
        <is>
          <t>2) Electrolyte beverage (RTD)</t>
        </is>
      </c>
      <c r="D582" s="17">
        <f>'M2 - Electrolyte RTD'!F172</f>
        <v/>
      </c>
      <c r="E582" s="20">
        <f>'M2 - Electrolyte RTD'!J172</f>
        <v/>
      </c>
      <c r="F582" s="18">
        <f>'M2 - Electrolyte RTD'!K172</f>
        <v/>
      </c>
      <c r="G582" s="17">
        <f>'M2 - Electrolyte RTD'!AM172</f>
        <v/>
      </c>
      <c r="H582" s="18">
        <f>'M2 - Electrolyte RTD'!N172</f>
        <v/>
      </c>
      <c r="I582" s="15">
        <f>'M2 - Electrolyte RTD'!AJ172</f>
        <v/>
      </c>
      <c r="J582" s="15" t="inlineStr">
        <is>
          <t>Capture live promo to assess.</t>
        </is>
      </c>
    </row>
    <row r="583" ht="28" customHeight="1">
      <c r="A583" s="15" t="inlineStr">
        <is>
          <t>Roar Organic</t>
        </is>
      </c>
      <c r="B583" s="15" t="inlineStr">
        <is>
          <t>Roar Organic Electrolyte Infusions | Georgia Peach | 8-pack 532mL</t>
        </is>
      </c>
      <c r="C583" s="15" t="inlineStr">
        <is>
          <t>2) Electrolyte beverage (RTD)</t>
        </is>
      </c>
      <c r="D583" s="17">
        <f>'M2 - Electrolyte RTD'!F173</f>
        <v/>
      </c>
      <c r="E583" s="20">
        <f>'M2 - Electrolyte RTD'!J173</f>
        <v/>
      </c>
      <c r="F583" s="18">
        <f>'M2 - Electrolyte RTD'!K173</f>
        <v/>
      </c>
      <c r="G583" s="17">
        <f>'M2 - Electrolyte RTD'!AM173</f>
        <v/>
      </c>
      <c r="H583" s="18">
        <f>'M2 - Electrolyte RTD'!N173</f>
        <v/>
      </c>
      <c r="I583" s="15">
        <f>'M2 - Electrolyte RTD'!AJ173</f>
        <v/>
      </c>
      <c r="J583" s="15" t="inlineStr">
        <is>
          <t>Capture live promo to assess.</t>
        </is>
      </c>
    </row>
    <row r="584" ht="28" customHeight="1">
      <c r="A584" s="15" t="inlineStr">
        <is>
          <t>Roar Organic</t>
        </is>
      </c>
      <c r="B584" s="15" t="inlineStr">
        <is>
          <t>Roar Organic Electrolyte Infusions | Georgia Peach | 12-pack 532mL</t>
        </is>
      </c>
      <c r="C584" s="15" t="inlineStr">
        <is>
          <t>2) Electrolyte beverage (RTD)</t>
        </is>
      </c>
      <c r="D584" s="17">
        <f>'M2 - Electrolyte RTD'!F174</f>
        <v/>
      </c>
      <c r="E584" s="20">
        <f>'M2 - Electrolyte RTD'!J174</f>
        <v/>
      </c>
      <c r="F584" s="18">
        <f>'M2 - Electrolyte RTD'!K174</f>
        <v/>
      </c>
      <c r="G584" s="17">
        <f>'M2 - Electrolyte RTD'!AM174</f>
        <v/>
      </c>
      <c r="H584" s="18">
        <f>'M2 - Electrolyte RTD'!N174</f>
        <v/>
      </c>
      <c r="I584" s="15">
        <f>'M2 - Electrolyte RTD'!AJ174</f>
        <v/>
      </c>
      <c r="J584" s="15" t="inlineStr">
        <is>
          <t>Capture live promo to assess.</t>
        </is>
      </c>
    </row>
    <row r="585" ht="28" customHeight="1">
      <c r="A585" s="15" t="inlineStr">
        <is>
          <t>Roar Organic</t>
        </is>
      </c>
      <c r="B585" s="15" t="inlineStr">
        <is>
          <t>Roar Organic Electrolyte Infusions | Georgia Peach | 18-pack 532mL</t>
        </is>
      </c>
      <c r="C585" s="15" t="inlineStr">
        <is>
          <t>2) Electrolyte beverage (RTD)</t>
        </is>
      </c>
      <c r="D585" s="17">
        <f>'M2 - Electrolyte RTD'!F175</f>
        <v/>
      </c>
      <c r="E585" s="20">
        <f>'M2 - Electrolyte RTD'!J175</f>
        <v/>
      </c>
      <c r="F585" s="18">
        <f>'M2 - Electrolyte RTD'!K175</f>
        <v/>
      </c>
      <c r="G585" s="17">
        <f>'M2 - Electrolyte RTD'!AM175</f>
        <v/>
      </c>
      <c r="H585" s="18">
        <f>'M2 - Electrolyte RTD'!N175</f>
        <v/>
      </c>
      <c r="I585" s="15">
        <f>'M2 - Electrolyte RTD'!AJ175</f>
        <v/>
      </c>
      <c r="J585" s="15" t="inlineStr">
        <is>
          <t>Capture live promo to assess.</t>
        </is>
      </c>
    </row>
    <row r="586" ht="28" customHeight="1">
      <c r="A586" s="15" t="inlineStr">
        <is>
          <t>Roar Organic</t>
        </is>
      </c>
      <c r="B586" s="15" t="inlineStr">
        <is>
          <t>Roar Organic Electrolyte Infusions | Georgia Peach | 24-pack 532mL</t>
        </is>
      </c>
      <c r="C586" s="15" t="inlineStr">
        <is>
          <t>2) Electrolyte beverage (RTD)</t>
        </is>
      </c>
      <c r="D586" s="17">
        <f>'M2 - Electrolyte RTD'!F176</f>
        <v/>
      </c>
      <c r="E586" s="20">
        <f>'M2 - Electrolyte RTD'!J176</f>
        <v/>
      </c>
      <c r="F586" s="18">
        <f>'M2 - Electrolyte RTD'!K176</f>
        <v/>
      </c>
      <c r="G586" s="17">
        <f>'M2 - Electrolyte RTD'!AM176</f>
        <v/>
      </c>
      <c r="H586" s="18">
        <f>'M2 - Electrolyte RTD'!N176</f>
        <v/>
      </c>
      <c r="I586" s="15">
        <f>'M2 - Electrolyte RTD'!AJ176</f>
        <v/>
      </c>
      <c r="J586" s="15" t="inlineStr">
        <is>
          <t>Capture live promo to assess.</t>
        </is>
      </c>
    </row>
    <row r="587" ht="28" customHeight="1">
      <c r="A587" s="15" t="inlineStr">
        <is>
          <t>BioSteel</t>
        </is>
      </c>
      <c r="B587" s="15" t="inlineStr">
        <is>
          <t>BioSteel Sports Drink (RTD) | Blue Raspberry | single 500mL</t>
        </is>
      </c>
      <c r="C587" s="15" t="inlineStr">
        <is>
          <t>2) Electrolyte beverage (RTD)</t>
        </is>
      </c>
      <c r="D587" s="17">
        <f>'M2 - Electrolyte RTD'!F177</f>
        <v/>
      </c>
      <c r="E587" s="20">
        <f>'M2 - Electrolyte RTD'!J177</f>
        <v/>
      </c>
      <c r="F587" s="18">
        <f>'M2 - Electrolyte RTD'!K177</f>
        <v/>
      </c>
      <c r="G587" s="17">
        <f>'M2 - Electrolyte RTD'!AM177</f>
        <v/>
      </c>
      <c r="H587" s="18">
        <f>'M2 - Electrolyte RTD'!N177</f>
        <v/>
      </c>
      <c r="I587" s="15">
        <f>'M2 - Electrolyte RTD'!AJ177</f>
        <v/>
      </c>
      <c r="J587" s="15" t="inlineStr">
        <is>
          <t>Capture live promo to assess.</t>
        </is>
      </c>
    </row>
    <row r="588" ht="28" customHeight="1">
      <c r="A588" s="15" t="inlineStr">
        <is>
          <t>BioSteel</t>
        </is>
      </c>
      <c r="B588" s="15" t="inlineStr">
        <is>
          <t>BioSteel Sports Drink (RTD) | Blue Raspberry | 8-pack 500mL</t>
        </is>
      </c>
      <c r="C588" s="15" t="inlineStr">
        <is>
          <t>2) Electrolyte beverage (RTD)</t>
        </is>
      </c>
      <c r="D588" s="17">
        <f>'M2 - Electrolyte RTD'!F178</f>
        <v/>
      </c>
      <c r="E588" s="20">
        <f>'M2 - Electrolyte RTD'!J178</f>
        <v/>
      </c>
      <c r="F588" s="18">
        <f>'M2 - Electrolyte RTD'!K178</f>
        <v/>
      </c>
      <c r="G588" s="17">
        <f>'M2 - Electrolyte RTD'!AM178</f>
        <v/>
      </c>
      <c r="H588" s="18">
        <f>'M2 - Electrolyte RTD'!N178</f>
        <v/>
      </c>
      <c r="I588" s="15">
        <f>'M2 - Electrolyte RTD'!AJ178</f>
        <v/>
      </c>
      <c r="J588" s="15" t="inlineStr">
        <is>
          <t>Capture live promo to assess.</t>
        </is>
      </c>
    </row>
    <row r="589" ht="28" customHeight="1">
      <c r="A589" s="15" t="inlineStr">
        <is>
          <t>BioSteel</t>
        </is>
      </c>
      <c r="B589" s="15" t="inlineStr">
        <is>
          <t>BioSteel Sports Drink (RTD) | Blue Raspberry | 12-pack 500mL</t>
        </is>
      </c>
      <c r="C589" s="15" t="inlineStr">
        <is>
          <t>2) Electrolyte beverage (RTD)</t>
        </is>
      </c>
      <c r="D589" s="17">
        <f>'M2 - Electrolyte RTD'!F179</f>
        <v/>
      </c>
      <c r="E589" s="20">
        <f>'M2 - Electrolyte RTD'!J179</f>
        <v/>
      </c>
      <c r="F589" s="18">
        <f>'M2 - Electrolyte RTD'!K179</f>
        <v/>
      </c>
      <c r="G589" s="17">
        <f>'M2 - Electrolyte RTD'!AM179</f>
        <v/>
      </c>
      <c r="H589" s="18">
        <f>'M2 - Electrolyte RTD'!N179</f>
        <v/>
      </c>
      <c r="I589" s="15">
        <f>'M2 - Electrolyte RTD'!AJ179</f>
        <v/>
      </c>
      <c r="J589" s="15" t="inlineStr">
        <is>
          <t>Capture live promo to assess.</t>
        </is>
      </c>
    </row>
    <row r="590" ht="28" customHeight="1">
      <c r="A590" s="15" t="inlineStr">
        <is>
          <t>BioSteel</t>
        </is>
      </c>
      <c r="B590" s="15" t="inlineStr">
        <is>
          <t>BioSteel Sports Drink (RTD) | Blue Raspberry | 18-pack 500mL</t>
        </is>
      </c>
      <c r="C590" s="15" t="inlineStr">
        <is>
          <t>2) Electrolyte beverage (RTD)</t>
        </is>
      </c>
      <c r="D590" s="17">
        <f>'M2 - Electrolyte RTD'!F180</f>
        <v/>
      </c>
      <c r="E590" s="20">
        <f>'M2 - Electrolyte RTD'!J180</f>
        <v/>
      </c>
      <c r="F590" s="18">
        <f>'M2 - Electrolyte RTD'!K180</f>
        <v/>
      </c>
      <c r="G590" s="17">
        <f>'M2 - Electrolyte RTD'!AM180</f>
        <v/>
      </c>
      <c r="H590" s="18">
        <f>'M2 - Electrolyte RTD'!N180</f>
        <v/>
      </c>
      <c r="I590" s="15">
        <f>'M2 - Electrolyte RTD'!AJ180</f>
        <v/>
      </c>
      <c r="J590" s="15" t="inlineStr">
        <is>
          <t>Capture live promo to assess.</t>
        </is>
      </c>
    </row>
    <row r="591" ht="28" customHeight="1">
      <c r="A591" s="15" t="inlineStr">
        <is>
          <t>BioSteel</t>
        </is>
      </c>
      <c r="B591" s="15" t="inlineStr">
        <is>
          <t>BioSteel Sports Drink (RTD) | Blue Raspberry | 24-pack 500mL</t>
        </is>
      </c>
      <c r="C591" s="15" t="inlineStr">
        <is>
          <t>2) Electrolyte beverage (RTD)</t>
        </is>
      </c>
      <c r="D591" s="17">
        <f>'M2 - Electrolyte RTD'!F181</f>
        <v/>
      </c>
      <c r="E591" s="20">
        <f>'M2 - Electrolyte RTD'!J181</f>
        <v/>
      </c>
      <c r="F591" s="18">
        <f>'M2 - Electrolyte RTD'!K181</f>
        <v/>
      </c>
      <c r="G591" s="17">
        <f>'M2 - Electrolyte RTD'!AM181</f>
        <v/>
      </c>
      <c r="H591" s="18">
        <f>'M2 - Electrolyte RTD'!N181</f>
        <v/>
      </c>
      <c r="I591" s="15">
        <f>'M2 - Electrolyte RTD'!AJ181</f>
        <v/>
      </c>
      <c r="J591" s="15" t="inlineStr">
        <is>
          <t>Capture live promo to assess.</t>
        </is>
      </c>
    </row>
    <row r="592" ht="28" customHeight="1">
      <c r="A592" s="15" t="inlineStr">
        <is>
          <t>BioSteel</t>
        </is>
      </c>
      <c r="B592" s="15" t="inlineStr">
        <is>
          <t>BioSteel Sports Drink (RTD) | White Freeze | single 500mL</t>
        </is>
      </c>
      <c r="C592" s="15" t="inlineStr">
        <is>
          <t>2) Electrolyte beverage (RTD)</t>
        </is>
      </c>
      <c r="D592" s="17">
        <f>'M2 - Electrolyte RTD'!F182</f>
        <v/>
      </c>
      <c r="E592" s="20">
        <f>'M2 - Electrolyte RTD'!J182</f>
        <v/>
      </c>
      <c r="F592" s="18">
        <f>'M2 - Electrolyte RTD'!K182</f>
        <v/>
      </c>
      <c r="G592" s="17">
        <f>'M2 - Electrolyte RTD'!AM182</f>
        <v/>
      </c>
      <c r="H592" s="18">
        <f>'M2 - Electrolyte RTD'!N182</f>
        <v/>
      </c>
      <c r="I592" s="15">
        <f>'M2 - Electrolyte RTD'!AJ182</f>
        <v/>
      </c>
      <c r="J592" s="15" t="inlineStr">
        <is>
          <t>Capture live promo to assess.</t>
        </is>
      </c>
    </row>
    <row r="593" ht="28" customHeight="1">
      <c r="A593" s="15" t="inlineStr">
        <is>
          <t>BioSteel</t>
        </is>
      </c>
      <c r="B593" s="15" t="inlineStr">
        <is>
          <t>BioSteel Sports Drink (RTD) | White Freeze | 8-pack 500mL</t>
        </is>
      </c>
      <c r="C593" s="15" t="inlineStr">
        <is>
          <t>2) Electrolyte beverage (RTD)</t>
        </is>
      </c>
      <c r="D593" s="17">
        <f>'M2 - Electrolyte RTD'!F183</f>
        <v/>
      </c>
      <c r="E593" s="20">
        <f>'M2 - Electrolyte RTD'!J183</f>
        <v/>
      </c>
      <c r="F593" s="18">
        <f>'M2 - Electrolyte RTD'!K183</f>
        <v/>
      </c>
      <c r="G593" s="17">
        <f>'M2 - Electrolyte RTD'!AM183</f>
        <v/>
      </c>
      <c r="H593" s="18">
        <f>'M2 - Electrolyte RTD'!N183</f>
        <v/>
      </c>
      <c r="I593" s="15">
        <f>'M2 - Electrolyte RTD'!AJ183</f>
        <v/>
      </c>
      <c r="J593" s="15" t="inlineStr">
        <is>
          <t>Capture live promo to assess.</t>
        </is>
      </c>
    </row>
    <row r="594" ht="28" customHeight="1">
      <c r="A594" s="15" t="inlineStr">
        <is>
          <t>BioSteel</t>
        </is>
      </c>
      <c r="B594" s="15" t="inlineStr">
        <is>
          <t>BioSteel Sports Drink (RTD) | White Freeze | 12-pack 500mL</t>
        </is>
      </c>
      <c r="C594" s="15" t="inlineStr">
        <is>
          <t>2) Electrolyte beverage (RTD)</t>
        </is>
      </c>
      <c r="D594" s="17">
        <f>'M2 - Electrolyte RTD'!F184</f>
        <v/>
      </c>
      <c r="E594" s="20">
        <f>'M2 - Electrolyte RTD'!J184</f>
        <v/>
      </c>
      <c r="F594" s="18">
        <f>'M2 - Electrolyte RTD'!K184</f>
        <v/>
      </c>
      <c r="G594" s="17">
        <f>'M2 - Electrolyte RTD'!AM184</f>
        <v/>
      </c>
      <c r="H594" s="18">
        <f>'M2 - Electrolyte RTD'!N184</f>
        <v/>
      </c>
      <c r="I594" s="15">
        <f>'M2 - Electrolyte RTD'!AJ184</f>
        <v/>
      </c>
      <c r="J594" s="15" t="inlineStr">
        <is>
          <t>Capture live promo to assess.</t>
        </is>
      </c>
    </row>
    <row r="595" ht="28" customHeight="1">
      <c r="A595" s="15" t="inlineStr">
        <is>
          <t>BioSteel</t>
        </is>
      </c>
      <c r="B595" s="15" t="inlineStr">
        <is>
          <t>BioSteel Sports Drink (RTD) | White Freeze | 18-pack 500mL</t>
        </is>
      </c>
      <c r="C595" s="15" t="inlineStr">
        <is>
          <t>2) Electrolyte beverage (RTD)</t>
        </is>
      </c>
      <c r="D595" s="17">
        <f>'M2 - Electrolyte RTD'!F185</f>
        <v/>
      </c>
      <c r="E595" s="20">
        <f>'M2 - Electrolyte RTD'!J185</f>
        <v/>
      </c>
      <c r="F595" s="18">
        <f>'M2 - Electrolyte RTD'!K185</f>
        <v/>
      </c>
      <c r="G595" s="17">
        <f>'M2 - Electrolyte RTD'!AM185</f>
        <v/>
      </c>
      <c r="H595" s="18">
        <f>'M2 - Electrolyte RTD'!N185</f>
        <v/>
      </c>
      <c r="I595" s="15">
        <f>'M2 - Electrolyte RTD'!AJ185</f>
        <v/>
      </c>
      <c r="J595" s="15" t="inlineStr">
        <is>
          <t>Capture live promo to assess.</t>
        </is>
      </c>
    </row>
    <row r="596" ht="28" customHeight="1">
      <c r="A596" s="15" t="inlineStr">
        <is>
          <t>BioSteel</t>
        </is>
      </c>
      <c r="B596" s="15" t="inlineStr">
        <is>
          <t>BioSteel Sports Drink (RTD) | White Freeze | 24-pack 500mL</t>
        </is>
      </c>
      <c r="C596" s="15" t="inlineStr">
        <is>
          <t>2) Electrolyte beverage (RTD)</t>
        </is>
      </c>
      <c r="D596" s="17">
        <f>'M2 - Electrolyte RTD'!F186</f>
        <v/>
      </c>
      <c r="E596" s="20">
        <f>'M2 - Electrolyte RTD'!J186</f>
        <v/>
      </c>
      <c r="F596" s="18">
        <f>'M2 - Electrolyte RTD'!K186</f>
        <v/>
      </c>
      <c r="G596" s="17">
        <f>'M2 - Electrolyte RTD'!AM186</f>
        <v/>
      </c>
      <c r="H596" s="18">
        <f>'M2 - Electrolyte RTD'!N186</f>
        <v/>
      </c>
      <c r="I596" s="15">
        <f>'M2 - Electrolyte RTD'!AJ186</f>
        <v/>
      </c>
      <c r="J596" s="15" t="inlineStr">
        <is>
          <t>Capture live promo to assess.</t>
        </is>
      </c>
    </row>
    <row r="597" ht="28" customHeight="1">
      <c r="A597" s="15" t="inlineStr">
        <is>
          <t>BioSteel</t>
        </is>
      </c>
      <c r="B597" s="15" t="inlineStr">
        <is>
          <t>BioSteel Sports Drink (RTD) | Rainbow Twist | single 500mL</t>
        </is>
      </c>
      <c r="C597" s="15" t="inlineStr">
        <is>
          <t>2) Electrolyte beverage (RTD)</t>
        </is>
      </c>
      <c r="D597" s="17">
        <f>'M2 - Electrolyte RTD'!F187</f>
        <v/>
      </c>
      <c r="E597" s="20">
        <f>'M2 - Electrolyte RTD'!J187</f>
        <v/>
      </c>
      <c r="F597" s="18">
        <f>'M2 - Electrolyte RTD'!K187</f>
        <v/>
      </c>
      <c r="G597" s="17">
        <f>'M2 - Electrolyte RTD'!AM187</f>
        <v/>
      </c>
      <c r="H597" s="18">
        <f>'M2 - Electrolyte RTD'!N187</f>
        <v/>
      </c>
      <c r="I597" s="15">
        <f>'M2 - Electrolyte RTD'!AJ187</f>
        <v/>
      </c>
      <c r="J597" s="15" t="inlineStr">
        <is>
          <t>Capture live promo to assess.</t>
        </is>
      </c>
    </row>
    <row r="598" ht="28" customHeight="1">
      <c r="A598" s="15" t="inlineStr">
        <is>
          <t>BioSteel</t>
        </is>
      </c>
      <c r="B598" s="15" t="inlineStr">
        <is>
          <t>BioSteel Sports Drink (RTD) | Rainbow Twist | 8-pack 500mL</t>
        </is>
      </c>
      <c r="C598" s="15" t="inlineStr">
        <is>
          <t>2) Electrolyte beverage (RTD)</t>
        </is>
      </c>
      <c r="D598" s="17">
        <f>'M2 - Electrolyte RTD'!F188</f>
        <v/>
      </c>
      <c r="E598" s="20">
        <f>'M2 - Electrolyte RTD'!J188</f>
        <v/>
      </c>
      <c r="F598" s="18">
        <f>'M2 - Electrolyte RTD'!K188</f>
        <v/>
      </c>
      <c r="G598" s="17">
        <f>'M2 - Electrolyte RTD'!AM188</f>
        <v/>
      </c>
      <c r="H598" s="18">
        <f>'M2 - Electrolyte RTD'!N188</f>
        <v/>
      </c>
      <c r="I598" s="15">
        <f>'M2 - Electrolyte RTD'!AJ188</f>
        <v/>
      </c>
      <c r="J598" s="15" t="inlineStr">
        <is>
          <t>Capture live promo to assess.</t>
        </is>
      </c>
    </row>
    <row r="599" ht="28" customHeight="1">
      <c r="A599" s="15" t="inlineStr">
        <is>
          <t>BioSteel</t>
        </is>
      </c>
      <c r="B599" s="15" t="inlineStr">
        <is>
          <t>BioSteel Sports Drink (RTD) | Rainbow Twist | 12-pack 500mL</t>
        </is>
      </c>
      <c r="C599" s="15" t="inlineStr">
        <is>
          <t>2) Electrolyte beverage (RTD)</t>
        </is>
      </c>
      <c r="D599" s="17">
        <f>'M2 - Electrolyte RTD'!F189</f>
        <v/>
      </c>
      <c r="E599" s="20">
        <f>'M2 - Electrolyte RTD'!J189</f>
        <v/>
      </c>
      <c r="F599" s="18">
        <f>'M2 - Electrolyte RTD'!K189</f>
        <v/>
      </c>
      <c r="G599" s="17">
        <f>'M2 - Electrolyte RTD'!AM189</f>
        <v/>
      </c>
      <c r="H599" s="18">
        <f>'M2 - Electrolyte RTD'!N189</f>
        <v/>
      </c>
      <c r="I599" s="15">
        <f>'M2 - Electrolyte RTD'!AJ189</f>
        <v/>
      </c>
      <c r="J599" s="15" t="inlineStr">
        <is>
          <t>Capture live promo to assess.</t>
        </is>
      </c>
    </row>
    <row r="600" ht="28" customHeight="1">
      <c r="A600" s="15" t="inlineStr">
        <is>
          <t>BioSteel</t>
        </is>
      </c>
      <c r="B600" s="15" t="inlineStr">
        <is>
          <t>BioSteel Sports Drink (RTD) | Rainbow Twist | 18-pack 500mL</t>
        </is>
      </c>
      <c r="C600" s="15" t="inlineStr">
        <is>
          <t>2) Electrolyte beverage (RTD)</t>
        </is>
      </c>
      <c r="D600" s="17">
        <f>'M2 - Electrolyte RTD'!F190</f>
        <v/>
      </c>
      <c r="E600" s="20">
        <f>'M2 - Electrolyte RTD'!J190</f>
        <v/>
      </c>
      <c r="F600" s="18">
        <f>'M2 - Electrolyte RTD'!K190</f>
        <v/>
      </c>
      <c r="G600" s="17">
        <f>'M2 - Electrolyte RTD'!AM190</f>
        <v/>
      </c>
      <c r="H600" s="18">
        <f>'M2 - Electrolyte RTD'!N190</f>
        <v/>
      </c>
      <c r="I600" s="15">
        <f>'M2 - Electrolyte RTD'!AJ190</f>
        <v/>
      </c>
      <c r="J600" s="15" t="inlineStr">
        <is>
          <t>Capture live promo to assess.</t>
        </is>
      </c>
    </row>
    <row r="601" ht="28" customHeight="1">
      <c r="A601" s="15" t="inlineStr">
        <is>
          <t>BioSteel</t>
        </is>
      </c>
      <c r="B601" s="15" t="inlineStr">
        <is>
          <t>BioSteel Sports Drink (RTD) | Rainbow Twist | 24-pack 500mL</t>
        </is>
      </c>
      <c r="C601" s="15" t="inlineStr">
        <is>
          <t>2) Electrolyte beverage (RTD)</t>
        </is>
      </c>
      <c r="D601" s="17">
        <f>'M2 - Electrolyte RTD'!F191</f>
        <v/>
      </c>
      <c r="E601" s="20">
        <f>'M2 - Electrolyte RTD'!J191</f>
        <v/>
      </c>
      <c r="F601" s="18">
        <f>'M2 - Electrolyte RTD'!K191</f>
        <v/>
      </c>
      <c r="G601" s="17">
        <f>'M2 - Electrolyte RTD'!AM191</f>
        <v/>
      </c>
      <c r="H601" s="18">
        <f>'M2 - Electrolyte RTD'!N191</f>
        <v/>
      </c>
      <c r="I601" s="15">
        <f>'M2 - Electrolyte RTD'!AJ191</f>
        <v/>
      </c>
      <c r="J601" s="15" t="inlineStr">
        <is>
          <t>Capture live promo to assess.</t>
        </is>
      </c>
    </row>
    <row r="602" ht="28" customHeight="1">
      <c r="A602" s="15" t="inlineStr">
        <is>
          <t>BioSteel</t>
        </is>
      </c>
      <c r="B602" s="15" t="inlineStr">
        <is>
          <t>BioSteel Sports Drink (RTD) | Mixed Berry | single 500mL</t>
        </is>
      </c>
      <c r="C602" s="15" t="inlineStr">
        <is>
          <t>2) Electrolyte beverage (RTD)</t>
        </is>
      </c>
      <c r="D602" s="17">
        <f>'M2 - Electrolyte RTD'!F192</f>
        <v/>
      </c>
      <c r="E602" s="20">
        <f>'M2 - Electrolyte RTD'!J192</f>
        <v/>
      </c>
      <c r="F602" s="18">
        <f>'M2 - Electrolyte RTD'!K192</f>
        <v/>
      </c>
      <c r="G602" s="17">
        <f>'M2 - Electrolyte RTD'!AM192</f>
        <v/>
      </c>
      <c r="H602" s="18">
        <f>'M2 - Electrolyte RTD'!N192</f>
        <v/>
      </c>
      <c r="I602" s="15">
        <f>'M2 - Electrolyte RTD'!AJ192</f>
        <v/>
      </c>
      <c r="J602" s="15" t="inlineStr">
        <is>
          <t>Capture live promo to assess.</t>
        </is>
      </c>
    </row>
    <row r="603" ht="28" customHeight="1">
      <c r="A603" s="15" t="inlineStr">
        <is>
          <t>BioSteel</t>
        </is>
      </c>
      <c r="B603" s="15" t="inlineStr">
        <is>
          <t>BioSteel Sports Drink (RTD) | Mixed Berry | 8-pack 500mL</t>
        </is>
      </c>
      <c r="C603" s="15" t="inlineStr">
        <is>
          <t>2) Electrolyte beverage (RTD)</t>
        </is>
      </c>
      <c r="D603" s="17">
        <f>'M2 - Electrolyte RTD'!F193</f>
        <v/>
      </c>
      <c r="E603" s="20">
        <f>'M2 - Electrolyte RTD'!J193</f>
        <v/>
      </c>
      <c r="F603" s="18">
        <f>'M2 - Electrolyte RTD'!K193</f>
        <v/>
      </c>
      <c r="G603" s="17">
        <f>'M2 - Electrolyte RTD'!AM193</f>
        <v/>
      </c>
      <c r="H603" s="18">
        <f>'M2 - Electrolyte RTD'!N193</f>
        <v/>
      </c>
      <c r="I603" s="15">
        <f>'M2 - Electrolyte RTD'!AJ193</f>
        <v/>
      </c>
      <c r="J603" s="15" t="inlineStr">
        <is>
          <t>Capture live promo to assess.</t>
        </is>
      </c>
    </row>
    <row r="604" ht="28" customHeight="1">
      <c r="A604" s="15" t="inlineStr">
        <is>
          <t>BioSteel</t>
        </is>
      </c>
      <c r="B604" s="15" t="inlineStr">
        <is>
          <t>BioSteel Sports Drink (RTD) | Mixed Berry | 12-pack 500mL</t>
        </is>
      </c>
      <c r="C604" s="15" t="inlineStr">
        <is>
          <t>2) Electrolyte beverage (RTD)</t>
        </is>
      </c>
      <c r="D604" s="17">
        <f>'M2 - Electrolyte RTD'!F194</f>
        <v/>
      </c>
      <c r="E604" s="20">
        <f>'M2 - Electrolyte RTD'!J194</f>
        <v/>
      </c>
      <c r="F604" s="18">
        <f>'M2 - Electrolyte RTD'!K194</f>
        <v/>
      </c>
      <c r="G604" s="17">
        <f>'M2 - Electrolyte RTD'!AM194</f>
        <v/>
      </c>
      <c r="H604" s="18">
        <f>'M2 - Electrolyte RTD'!N194</f>
        <v/>
      </c>
      <c r="I604" s="15">
        <f>'M2 - Electrolyte RTD'!AJ194</f>
        <v/>
      </c>
      <c r="J604" s="15" t="inlineStr">
        <is>
          <t>Capture live promo to assess.</t>
        </is>
      </c>
    </row>
    <row r="605" ht="28" customHeight="1">
      <c r="A605" s="15" t="inlineStr">
        <is>
          <t>BioSteel</t>
        </is>
      </c>
      <c r="B605" s="15" t="inlineStr">
        <is>
          <t>BioSteel Sports Drink (RTD) | Mixed Berry | 18-pack 500mL</t>
        </is>
      </c>
      <c r="C605" s="15" t="inlineStr">
        <is>
          <t>2) Electrolyte beverage (RTD)</t>
        </is>
      </c>
      <c r="D605" s="17">
        <f>'M2 - Electrolyte RTD'!F195</f>
        <v/>
      </c>
      <c r="E605" s="20">
        <f>'M2 - Electrolyte RTD'!J195</f>
        <v/>
      </c>
      <c r="F605" s="18">
        <f>'M2 - Electrolyte RTD'!K195</f>
        <v/>
      </c>
      <c r="G605" s="17">
        <f>'M2 - Electrolyte RTD'!AM195</f>
        <v/>
      </c>
      <c r="H605" s="18">
        <f>'M2 - Electrolyte RTD'!N195</f>
        <v/>
      </c>
      <c r="I605" s="15">
        <f>'M2 - Electrolyte RTD'!AJ195</f>
        <v/>
      </c>
      <c r="J605" s="15" t="inlineStr">
        <is>
          <t>Capture live promo to assess.</t>
        </is>
      </c>
    </row>
    <row r="606" ht="28" customHeight="1">
      <c r="A606" s="15" t="inlineStr">
        <is>
          <t>BioSteel</t>
        </is>
      </c>
      <c r="B606" s="15" t="inlineStr">
        <is>
          <t>BioSteel Sports Drink (RTD) | Mixed Berry | 24-pack 500mL</t>
        </is>
      </c>
      <c r="C606" s="15" t="inlineStr">
        <is>
          <t>2) Electrolyte beverage (RTD)</t>
        </is>
      </c>
      <c r="D606" s="17">
        <f>'M2 - Electrolyte RTD'!F196</f>
        <v/>
      </c>
      <c r="E606" s="20">
        <f>'M2 - Electrolyte RTD'!J196</f>
        <v/>
      </c>
      <c r="F606" s="18">
        <f>'M2 - Electrolyte RTD'!K196</f>
        <v/>
      </c>
      <c r="G606" s="17">
        <f>'M2 - Electrolyte RTD'!AM196</f>
        <v/>
      </c>
      <c r="H606" s="18">
        <f>'M2 - Electrolyte RTD'!N196</f>
        <v/>
      </c>
      <c r="I606" s="15">
        <f>'M2 - Electrolyte RTD'!AJ196</f>
        <v/>
      </c>
      <c r="J606" s="15" t="inlineStr">
        <is>
          <t>Capture live promo to assess.</t>
        </is>
      </c>
    </row>
    <row r="607" ht="28" customHeight="1">
      <c r="A607" s="15" t="inlineStr">
        <is>
          <t>BioSteel</t>
        </is>
      </c>
      <c r="B607" s="15" t="inlineStr">
        <is>
          <t>BioSteel Sports Drink (RTD) | Peach Mango | single 500mL</t>
        </is>
      </c>
      <c r="C607" s="15" t="inlineStr">
        <is>
          <t>2) Electrolyte beverage (RTD)</t>
        </is>
      </c>
      <c r="D607" s="17">
        <f>'M2 - Electrolyte RTD'!F197</f>
        <v/>
      </c>
      <c r="E607" s="20">
        <f>'M2 - Electrolyte RTD'!J197</f>
        <v/>
      </c>
      <c r="F607" s="18">
        <f>'M2 - Electrolyte RTD'!K197</f>
        <v/>
      </c>
      <c r="G607" s="17">
        <f>'M2 - Electrolyte RTD'!AM197</f>
        <v/>
      </c>
      <c r="H607" s="18">
        <f>'M2 - Electrolyte RTD'!N197</f>
        <v/>
      </c>
      <c r="I607" s="15">
        <f>'M2 - Electrolyte RTD'!AJ197</f>
        <v/>
      </c>
      <c r="J607" s="15" t="inlineStr">
        <is>
          <t>Capture live promo to assess.</t>
        </is>
      </c>
    </row>
    <row r="608" ht="28" customHeight="1">
      <c r="A608" s="15" t="inlineStr">
        <is>
          <t>BioSteel</t>
        </is>
      </c>
      <c r="B608" s="15" t="inlineStr">
        <is>
          <t>BioSteel Sports Drink (RTD) | Peach Mango | 8-pack 500mL</t>
        </is>
      </c>
      <c r="C608" s="15" t="inlineStr">
        <is>
          <t>2) Electrolyte beverage (RTD)</t>
        </is>
      </c>
      <c r="D608" s="17">
        <f>'M2 - Electrolyte RTD'!F198</f>
        <v/>
      </c>
      <c r="E608" s="20">
        <f>'M2 - Electrolyte RTD'!J198</f>
        <v/>
      </c>
      <c r="F608" s="18">
        <f>'M2 - Electrolyte RTD'!K198</f>
        <v/>
      </c>
      <c r="G608" s="17">
        <f>'M2 - Electrolyte RTD'!AM198</f>
        <v/>
      </c>
      <c r="H608" s="18">
        <f>'M2 - Electrolyte RTD'!N198</f>
        <v/>
      </c>
      <c r="I608" s="15">
        <f>'M2 - Electrolyte RTD'!AJ198</f>
        <v/>
      </c>
      <c r="J608" s="15" t="inlineStr">
        <is>
          <t>Capture live promo to assess.</t>
        </is>
      </c>
    </row>
    <row r="609" ht="28" customHeight="1">
      <c r="A609" s="15" t="inlineStr">
        <is>
          <t>BioSteel</t>
        </is>
      </c>
      <c r="B609" s="15" t="inlineStr">
        <is>
          <t>BioSteel Sports Drink (RTD) | Peach Mango | 12-pack 500mL</t>
        </is>
      </c>
      <c r="C609" s="15" t="inlineStr">
        <is>
          <t>2) Electrolyte beverage (RTD)</t>
        </is>
      </c>
      <c r="D609" s="17">
        <f>'M2 - Electrolyte RTD'!F199</f>
        <v/>
      </c>
      <c r="E609" s="20">
        <f>'M2 - Electrolyte RTD'!J199</f>
        <v/>
      </c>
      <c r="F609" s="18">
        <f>'M2 - Electrolyte RTD'!K199</f>
        <v/>
      </c>
      <c r="G609" s="17">
        <f>'M2 - Electrolyte RTD'!AM199</f>
        <v/>
      </c>
      <c r="H609" s="18">
        <f>'M2 - Electrolyte RTD'!N199</f>
        <v/>
      </c>
      <c r="I609" s="15">
        <f>'M2 - Electrolyte RTD'!AJ199</f>
        <v/>
      </c>
      <c r="J609" s="15" t="inlineStr">
        <is>
          <t>Capture live promo to assess.</t>
        </is>
      </c>
    </row>
    <row r="610" ht="28" customHeight="1">
      <c r="A610" s="15" t="inlineStr">
        <is>
          <t>BioSteel</t>
        </is>
      </c>
      <c r="B610" s="15" t="inlineStr">
        <is>
          <t>BioSteel Sports Drink (RTD) | Peach Mango | 18-pack 500mL</t>
        </is>
      </c>
      <c r="C610" s="15" t="inlineStr">
        <is>
          <t>2) Electrolyte beverage (RTD)</t>
        </is>
      </c>
      <c r="D610" s="17">
        <f>'M2 - Electrolyte RTD'!F200</f>
        <v/>
      </c>
      <c r="E610" s="20">
        <f>'M2 - Electrolyte RTD'!J200</f>
        <v/>
      </c>
      <c r="F610" s="18">
        <f>'M2 - Electrolyte RTD'!K200</f>
        <v/>
      </c>
      <c r="G610" s="17">
        <f>'M2 - Electrolyte RTD'!AM200</f>
        <v/>
      </c>
      <c r="H610" s="18">
        <f>'M2 - Electrolyte RTD'!N200</f>
        <v/>
      </c>
      <c r="I610" s="15">
        <f>'M2 - Electrolyte RTD'!AJ200</f>
        <v/>
      </c>
      <c r="J610" s="15" t="inlineStr">
        <is>
          <t>Capture live promo to assess.</t>
        </is>
      </c>
    </row>
    <row r="611" ht="28" customHeight="1">
      <c r="A611" s="15" t="inlineStr">
        <is>
          <t>BioSteel</t>
        </is>
      </c>
      <c r="B611" s="15" t="inlineStr">
        <is>
          <t>BioSteel Sports Drink (RTD) | Peach Mango | 24-pack 500mL</t>
        </is>
      </c>
      <c r="C611" s="15" t="inlineStr">
        <is>
          <t>2) Electrolyte beverage (RTD)</t>
        </is>
      </c>
      <c r="D611" s="17">
        <f>'M2 - Electrolyte RTD'!F201</f>
        <v/>
      </c>
      <c r="E611" s="20">
        <f>'M2 - Electrolyte RTD'!J201</f>
        <v/>
      </c>
      <c r="F611" s="18">
        <f>'M2 - Electrolyte RTD'!K201</f>
        <v/>
      </c>
      <c r="G611" s="17">
        <f>'M2 - Electrolyte RTD'!AM201</f>
        <v/>
      </c>
      <c r="H611" s="18">
        <f>'M2 - Electrolyte RTD'!N201</f>
        <v/>
      </c>
      <c r="I611" s="15">
        <f>'M2 - Electrolyte RTD'!AJ201</f>
        <v/>
      </c>
      <c r="J611" s="15" t="inlineStr">
        <is>
          <t>Capture live promo to assess.</t>
        </is>
      </c>
    </row>
    <row r="612" ht="28" customHeight="1">
      <c r="A612" s="15" t="inlineStr">
        <is>
          <t>CWENCH</t>
        </is>
      </c>
      <c r="B612" s="15" t="inlineStr">
        <is>
          <t>CWENCH Hydration | Blue Raspberry | single 500mL</t>
        </is>
      </c>
      <c r="C612" s="15" t="inlineStr">
        <is>
          <t>2) Electrolyte beverage (RTD)</t>
        </is>
      </c>
      <c r="D612" s="17">
        <f>'M2 - Electrolyte RTD'!F202</f>
        <v/>
      </c>
      <c r="E612" s="20">
        <f>'M2 - Electrolyte RTD'!J202</f>
        <v/>
      </c>
      <c r="F612" s="18">
        <f>'M2 - Electrolyte RTD'!K202</f>
        <v/>
      </c>
      <c r="G612" s="17">
        <f>'M2 - Electrolyte RTD'!AM202</f>
        <v/>
      </c>
      <c r="H612" s="18">
        <f>'M2 - Electrolyte RTD'!N202</f>
        <v/>
      </c>
      <c r="I612" s="15">
        <f>'M2 - Electrolyte RTD'!AJ202</f>
        <v/>
      </c>
      <c r="J612" s="15" t="inlineStr">
        <is>
          <t>Capture live promo to assess.</t>
        </is>
      </c>
    </row>
    <row r="613" ht="28" customHeight="1">
      <c r="A613" s="15" t="inlineStr">
        <is>
          <t>CWENCH</t>
        </is>
      </c>
      <c r="B613" s="15" t="inlineStr">
        <is>
          <t>CWENCH Hydration | Blue Raspberry | 8-pack 500mL</t>
        </is>
      </c>
      <c r="C613" s="15" t="inlineStr">
        <is>
          <t>2) Electrolyte beverage (RTD)</t>
        </is>
      </c>
      <c r="D613" s="17">
        <f>'M2 - Electrolyte RTD'!F203</f>
        <v/>
      </c>
      <c r="E613" s="20">
        <f>'M2 - Electrolyte RTD'!J203</f>
        <v/>
      </c>
      <c r="F613" s="18">
        <f>'M2 - Electrolyte RTD'!K203</f>
        <v/>
      </c>
      <c r="G613" s="17">
        <f>'M2 - Electrolyte RTD'!AM203</f>
        <v/>
      </c>
      <c r="H613" s="18">
        <f>'M2 - Electrolyte RTD'!N203</f>
        <v/>
      </c>
      <c r="I613" s="15">
        <f>'M2 - Electrolyte RTD'!AJ203</f>
        <v/>
      </c>
      <c r="J613" s="15" t="inlineStr">
        <is>
          <t>Capture live promo to assess.</t>
        </is>
      </c>
    </row>
    <row r="614" ht="28" customHeight="1">
      <c r="A614" s="15" t="inlineStr">
        <is>
          <t>CWENCH</t>
        </is>
      </c>
      <c r="B614" s="15" t="inlineStr">
        <is>
          <t>CWENCH Hydration | Blue Raspberry | 12-pack 500mL</t>
        </is>
      </c>
      <c r="C614" s="15" t="inlineStr">
        <is>
          <t>2) Electrolyte beverage (RTD)</t>
        </is>
      </c>
      <c r="D614" s="17">
        <f>'M2 - Electrolyte RTD'!F204</f>
        <v/>
      </c>
      <c r="E614" s="20">
        <f>'M2 - Electrolyte RTD'!J204</f>
        <v/>
      </c>
      <c r="F614" s="18">
        <f>'M2 - Electrolyte RTD'!K204</f>
        <v/>
      </c>
      <c r="G614" s="17">
        <f>'M2 - Electrolyte RTD'!AM204</f>
        <v/>
      </c>
      <c r="H614" s="18">
        <f>'M2 - Electrolyte RTD'!N204</f>
        <v/>
      </c>
      <c r="I614" s="15">
        <f>'M2 - Electrolyte RTD'!AJ204</f>
        <v/>
      </c>
      <c r="J614" s="15" t="inlineStr">
        <is>
          <t>Capture live promo to assess.</t>
        </is>
      </c>
    </row>
    <row r="615" ht="28" customHeight="1">
      <c r="A615" s="15" t="inlineStr">
        <is>
          <t>CWENCH</t>
        </is>
      </c>
      <c r="B615" s="15" t="inlineStr">
        <is>
          <t>CWENCH Hydration | Blue Raspberry | 18-pack 500mL</t>
        </is>
      </c>
      <c r="C615" s="15" t="inlineStr">
        <is>
          <t>2) Electrolyte beverage (RTD)</t>
        </is>
      </c>
      <c r="D615" s="17">
        <f>'M2 - Electrolyte RTD'!F205</f>
        <v/>
      </c>
      <c r="E615" s="20">
        <f>'M2 - Electrolyte RTD'!J205</f>
        <v/>
      </c>
      <c r="F615" s="18">
        <f>'M2 - Electrolyte RTD'!K205</f>
        <v/>
      </c>
      <c r="G615" s="17">
        <f>'M2 - Electrolyte RTD'!AM205</f>
        <v/>
      </c>
      <c r="H615" s="18">
        <f>'M2 - Electrolyte RTD'!N205</f>
        <v/>
      </c>
      <c r="I615" s="15">
        <f>'M2 - Electrolyte RTD'!AJ205</f>
        <v/>
      </c>
      <c r="J615" s="15" t="inlineStr">
        <is>
          <t>Capture live promo to assess.</t>
        </is>
      </c>
    </row>
    <row r="616" ht="28" customHeight="1">
      <c r="A616" s="15" t="inlineStr">
        <is>
          <t>CWENCH</t>
        </is>
      </c>
      <c r="B616" s="15" t="inlineStr">
        <is>
          <t>CWENCH Hydration | Blue Raspberry | 24-pack 500mL</t>
        </is>
      </c>
      <c r="C616" s="15" t="inlineStr">
        <is>
          <t>2) Electrolyte beverage (RTD)</t>
        </is>
      </c>
      <c r="D616" s="17">
        <f>'M2 - Electrolyte RTD'!F206</f>
        <v/>
      </c>
      <c r="E616" s="20">
        <f>'M2 - Electrolyte RTD'!J206</f>
        <v/>
      </c>
      <c r="F616" s="18">
        <f>'M2 - Electrolyte RTD'!K206</f>
        <v/>
      </c>
      <c r="G616" s="17">
        <f>'M2 - Electrolyte RTD'!AM206</f>
        <v/>
      </c>
      <c r="H616" s="18">
        <f>'M2 - Electrolyte RTD'!N206</f>
        <v/>
      </c>
      <c r="I616" s="15">
        <f>'M2 - Electrolyte RTD'!AJ206</f>
        <v/>
      </c>
      <c r="J616" s="15" t="inlineStr">
        <is>
          <t>Capture live promo to assess.</t>
        </is>
      </c>
    </row>
    <row r="617" ht="28" customHeight="1">
      <c r="A617" s="15" t="inlineStr">
        <is>
          <t>CWENCH</t>
        </is>
      </c>
      <c r="B617" s="15" t="inlineStr">
        <is>
          <t>CWENCH Hydration | Fruit Punch | single 500mL</t>
        </is>
      </c>
      <c r="C617" s="15" t="inlineStr">
        <is>
          <t>2) Electrolyte beverage (RTD)</t>
        </is>
      </c>
      <c r="D617" s="17">
        <f>'M2 - Electrolyte RTD'!F207</f>
        <v/>
      </c>
      <c r="E617" s="20">
        <f>'M2 - Electrolyte RTD'!J207</f>
        <v/>
      </c>
      <c r="F617" s="18">
        <f>'M2 - Electrolyte RTD'!K207</f>
        <v/>
      </c>
      <c r="G617" s="17">
        <f>'M2 - Electrolyte RTD'!AM207</f>
        <v/>
      </c>
      <c r="H617" s="18">
        <f>'M2 - Electrolyte RTD'!N207</f>
        <v/>
      </c>
      <c r="I617" s="15">
        <f>'M2 - Electrolyte RTD'!AJ207</f>
        <v/>
      </c>
      <c r="J617" s="15" t="inlineStr">
        <is>
          <t>Capture live promo to assess.</t>
        </is>
      </c>
    </row>
    <row r="618" ht="28" customHeight="1">
      <c r="A618" s="15" t="inlineStr">
        <is>
          <t>CWENCH</t>
        </is>
      </c>
      <c r="B618" s="15" t="inlineStr">
        <is>
          <t>CWENCH Hydration | Fruit Punch | 8-pack 500mL</t>
        </is>
      </c>
      <c r="C618" s="15" t="inlineStr">
        <is>
          <t>2) Electrolyte beverage (RTD)</t>
        </is>
      </c>
      <c r="D618" s="17">
        <f>'M2 - Electrolyte RTD'!F208</f>
        <v/>
      </c>
      <c r="E618" s="20">
        <f>'M2 - Electrolyte RTD'!J208</f>
        <v/>
      </c>
      <c r="F618" s="18">
        <f>'M2 - Electrolyte RTD'!K208</f>
        <v/>
      </c>
      <c r="G618" s="17">
        <f>'M2 - Electrolyte RTD'!AM208</f>
        <v/>
      </c>
      <c r="H618" s="18">
        <f>'M2 - Electrolyte RTD'!N208</f>
        <v/>
      </c>
      <c r="I618" s="15">
        <f>'M2 - Electrolyte RTD'!AJ208</f>
        <v/>
      </c>
      <c r="J618" s="15" t="inlineStr">
        <is>
          <t>Capture live promo to assess.</t>
        </is>
      </c>
    </row>
    <row r="619" ht="28" customHeight="1">
      <c r="A619" s="15" t="inlineStr">
        <is>
          <t>CWENCH</t>
        </is>
      </c>
      <c r="B619" s="15" t="inlineStr">
        <is>
          <t>CWENCH Hydration | Fruit Punch | 12-pack 500mL</t>
        </is>
      </c>
      <c r="C619" s="15" t="inlineStr">
        <is>
          <t>2) Electrolyte beverage (RTD)</t>
        </is>
      </c>
      <c r="D619" s="17">
        <f>'M2 - Electrolyte RTD'!F209</f>
        <v/>
      </c>
      <c r="E619" s="20">
        <f>'M2 - Electrolyte RTD'!J209</f>
        <v/>
      </c>
      <c r="F619" s="18">
        <f>'M2 - Electrolyte RTD'!K209</f>
        <v/>
      </c>
      <c r="G619" s="17">
        <f>'M2 - Electrolyte RTD'!AM209</f>
        <v/>
      </c>
      <c r="H619" s="18">
        <f>'M2 - Electrolyte RTD'!N209</f>
        <v/>
      </c>
      <c r="I619" s="15">
        <f>'M2 - Electrolyte RTD'!AJ209</f>
        <v/>
      </c>
      <c r="J619" s="15" t="inlineStr">
        <is>
          <t>Capture live promo to assess.</t>
        </is>
      </c>
    </row>
    <row r="620" ht="28" customHeight="1">
      <c r="A620" s="15" t="inlineStr">
        <is>
          <t>CWENCH</t>
        </is>
      </c>
      <c r="B620" s="15" t="inlineStr">
        <is>
          <t>CWENCH Hydration | Fruit Punch | 18-pack 500mL</t>
        </is>
      </c>
      <c r="C620" s="15" t="inlineStr">
        <is>
          <t>2) Electrolyte beverage (RTD)</t>
        </is>
      </c>
      <c r="D620" s="17">
        <f>'M2 - Electrolyte RTD'!F210</f>
        <v/>
      </c>
      <c r="E620" s="20">
        <f>'M2 - Electrolyte RTD'!J210</f>
        <v/>
      </c>
      <c r="F620" s="18">
        <f>'M2 - Electrolyte RTD'!K210</f>
        <v/>
      </c>
      <c r="G620" s="17">
        <f>'M2 - Electrolyte RTD'!AM210</f>
        <v/>
      </c>
      <c r="H620" s="18">
        <f>'M2 - Electrolyte RTD'!N210</f>
        <v/>
      </c>
      <c r="I620" s="15">
        <f>'M2 - Electrolyte RTD'!AJ210</f>
        <v/>
      </c>
      <c r="J620" s="15" t="inlineStr">
        <is>
          <t>Capture live promo to assess.</t>
        </is>
      </c>
    </row>
    <row r="621" ht="28" customHeight="1">
      <c r="A621" s="15" t="inlineStr">
        <is>
          <t>CWENCH</t>
        </is>
      </c>
      <c r="B621" s="15" t="inlineStr">
        <is>
          <t>CWENCH Hydration | Fruit Punch | 24-pack 500mL</t>
        </is>
      </c>
      <c r="C621" s="15" t="inlineStr">
        <is>
          <t>2) Electrolyte beverage (RTD)</t>
        </is>
      </c>
      <c r="D621" s="17">
        <f>'M2 - Electrolyte RTD'!F211</f>
        <v/>
      </c>
      <c r="E621" s="20">
        <f>'M2 - Electrolyte RTD'!J211</f>
        <v/>
      </c>
      <c r="F621" s="18">
        <f>'M2 - Electrolyte RTD'!K211</f>
        <v/>
      </c>
      <c r="G621" s="17">
        <f>'M2 - Electrolyte RTD'!AM211</f>
        <v/>
      </c>
      <c r="H621" s="18">
        <f>'M2 - Electrolyte RTD'!N211</f>
        <v/>
      </c>
      <c r="I621" s="15">
        <f>'M2 - Electrolyte RTD'!AJ211</f>
        <v/>
      </c>
      <c r="J621" s="15" t="inlineStr">
        <is>
          <t>Capture live promo to assess.</t>
        </is>
      </c>
    </row>
    <row r="622" ht="28" customHeight="1">
      <c r="A622" s="15" t="inlineStr">
        <is>
          <t>CWENCH</t>
        </is>
      </c>
      <c r="B622" s="15" t="inlineStr">
        <is>
          <t>CWENCH Hydration | Green Apple | single 500mL</t>
        </is>
      </c>
      <c r="C622" s="15" t="inlineStr">
        <is>
          <t>2) Electrolyte beverage (RTD)</t>
        </is>
      </c>
      <c r="D622" s="17">
        <f>'M2 - Electrolyte RTD'!F212</f>
        <v/>
      </c>
      <c r="E622" s="20">
        <f>'M2 - Electrolyte RTD'!J212</f>
        <v/>
      </c>
      <c r="F622" s="18">
        <f>'M2 - Electrolyte RTD'!K212</f>
        <v/>
      </c>
      <c r="G622" s="17">
        <f>'M2 - Electrolyte RTD'!AM212</f>
        <v/>
      </c>
      <c r="H622" s="18">
        <f>'M2 - Electrolyte RTD'!N212</f>
        <v/>
      </c>
      <c r="I622" s="15">
        <f>'M2 - Electrolyte RTD'!AJ212</f>
        <v/>
      </c>
      <c r="J622" s="15" t="inlineStr">
        <is>
          <t>Capture live promo to assess.</t>
        </is>
      </c>
    </row>
    <row r="623" ht="28" customHeight="1">
      <c r="A623" s="15" t="inlineStr">
        <is>
          <t>CWENCH</t>
        </is>
      </c>
      <c r="B623" s="15" t="inlineStr">
        <is>
          <t>CWENCH Hydration | Green Apple | 8-pack 500mL</t>
        </is>
      </c>
      <c r="C623" s="15" t="inlineStr">
        <is>
          <t>2) Electrolyte beverage (RTD)</t>
        </is>
      </c>
      <c r="D623" s="17">
        <f>'M2 - Electrolyte RTD'!F213</f>
        <v/>
      </c>
      <c r="E623" s="20">
        <f>'M2 - Electrolyte RTD'!J213</f>
        <v/>
      </c>
      <c r="F623" s="18">
        <f>'M2 - Electrolyte RTD'!K213</f>
        <v/>
      </c>
      <c r="G623" s="17">
        <f>'M2 - Electrolyte RTD'!AM213</f>
        <v/>
      </c>
      <c r="H623" s="18">
        <f>'M2 - Electrolyte RTD'!N213</f>
        <v/>
      </c>
      <c r="I623" s="15">
        <f>'M2 - Electrolyte RTD'!AJ213</f>
        <v/>
      </c>
      <c r="J623" s="15" t="inlineStr">
        <is>
          <t>Capture live promo to assess.</t>
        </is>
      </c>
    </row>
    <row r="624" ht="28" customHeight="1">
      <c r="A624" s="15" t="inlineStr">
        <is>
          <t>CWENCH</t>
        </is>
      </c>
      <c r="B624" s="15" t="inlineStr">
        <is>
          <t>CWENCH Hydration | Green Apple | 12-pack 500mL</t>
        </is>
      </c>
      <c r="C624" s="15" t="inlineStr">
        <is>
          <t>2) Electrolyte beverage (RTD)</t>
        </is>
      </c>
      <c r="D624" s="17">
        <f>'M2 - Electrolyte RTD'!F214</f>
        <v/>
      </c>
      <c r="E624" s="20">
        <f>'M2 - Electrolyte RTD'!J214</f>
        <v/>
      </c>
      <c r="F624" s="18">
        <f>'M2 - Electrolyte RTD'!K214</f>
        <v/>
      </c>
      <c r="G624" s="17">
        <f>'M2 - Electrolyte RTD'!AM214</f>
        <v/>
      </c>
      <c r="H624" s="18">
        <f>'M2 - Electrolyte RTD'!N214</f>
        <v/>
      </c>
      <c r="I624" s="15">
        <f>'M2 - Electrolyte RTD'!AJ214</f>
        <v/>
      </c>
      <c r="J624" s="15" t="inlineStr">
        <is>
          <t>Capture live promo to assess.</t>
        </is>
      </c>
    </row>
    <row r="625" ht="28" customHeight="1">
      <c r="A625" s="15" t="inlineStr">
        <is>
          <t>CWENCH</t>
        </is>
      </c>
      <c r="B625" s="15" t="inlineStr">
        <is>
          <t>CWENCH Hydration | Green Apple | 18-pack 500mL</t>
        </is>
      </c>
      <c r="C625" s="15" t="inlineStr">
        <is>
          <t>2) Electrolyte beverage (RTD)</t>
        </is>
      </c>
      <c r="D625" s="17">
        <f>'M2 - Electrolyte RTD'!F215</f>
        <v/>
      </c>
      <c r="E625" s="20">
        <f>'M2 - Electrolyte RTD'!J215</f>
        <v/>
      </c>
      <c r="F625" s="18">
        <f>'M2 - Electrolyte RTD'!K215</f>
        <v/>
      </c>
      <c r="G625" s="17">
        <f>'M2 - Electrolyte RTD'!AM215</f>
        <v/>
      </c>
      <c r="H625" s="18">
        <f>'M2 - Electrolyte RTD'!N215</f>
        <v/>
      </c>
      <c r="I625" s="15">
        <f>'M2 - Electrolyte RTD'!AJ215</f>
        <v/>
      </c>
      <c r="J625" s="15" t="inlineStr">
        <is>
          <t>Capture live promo to assess.</t>
        </is>
      </c>
    </row>
    <row r="626" ht="28" customHeight="1">
      <c r="A626" s="15" t="inlineStr">
        <is>
          <t>CWENCH</t>
        </is>
      </c>
      <c r="B626" s="15" t="inlineStr">
        <is>
          <t>CWENCH Hydration | Green Apple | 24-pack 500mL</t>
        </is>
      </c>
      <c r="C626" s="15" t="inlineStr">
        <is>
          <t>2) Electrolyte beverage (RTD)</t>
        </is>
      </c>
      <c r="D626" s="17">
        <f>'M2 - Electrolyte RTD'!F216</f>
        <v/>
      </c>
      <c r="E626" s="20">
        <f>'M2 - Electrolyte RTD'!J216</f>
        <v/>
      </c>
      <c r="F626" s="18">
        <f>'M2 - Electrolyte RTD'!K216</f>
        <v/>
      </c>
      <c r="G626" s="17">
        <f>'M2 - Electrolyte RTD'!AM216</f>
        <v/>
      </c>
      <c r="H626" s="18">
        <f>'M2 - Electrolyte RTD'!N216</f>
        <v/>
      </c>
      <c r="I626" s="15">
        <f>'M2 - Electrolyte RTD'!AJ216</f>
        <v/>
      </c>
      <c r="J626" s="15" t="inlineStr">
        <is>
          <t>Capture live promo to assess.</t>
        </is>
      </c>
    </row>
    <row r="627" ht="28" customHeight="1">
      <c r="A627" s="15" t="inlineStr">
        <is>
          <t>CWENCH</t>
        </is>
      </c>
      <c r="B627" s="15" t="inlineStr">
        <is>
          <t>CWENCH Hydration | Watermelon | single 500mL</t>
        </is>
      </c>
      <c r="C627" s="15" t="inlineStr">
        <is>
          <t>2) Electrolyte beverage (RTD)</t>
        </is>
      </c>
      <c r="D627" s="17">
        <f>'M2 - Electrolyte RTD'!F217</f>
        <v/>
      </c>
      <c r="E627" s="20">
        <f>'M2 - Electrolyte RTD'!J217</f>
        <v/>
      </c>
      <c r="F627" s="18">
        <f>'M2 - Electrolyte RTD'!K217</f>
        <v/>
      </c>
      <c r="G627" s="17">
        <f>'M2 - Electrolyte RTD'!AM217</f>
        <v/>
      </c>
      <c r="H627" s="18">
        <f>'M2 - Electrolyte RTD'!N217</f>
        <v/>
      </c>
      <c r="I627" s="15">
        <f>'M2 - Electrolyte RTD'!AJ217</f>
        <v/>
      </c>
      <c r="J627" s="15" t="inlineStr">
        <is>
          <t>Capture live promo to assess.</t>
        </is>
      </c>
    </row>
    <row r="628" ht="28" customHeight="1">
      <c r="A628" s="15" t="inlineStr">
        <is>
          <t>CWENCH</t>
        </is>
      </c>
      <c r="B628" s="15" t="inlineStr">
        <is>
          <t>CWENCH Hydration | Watermelon | 8-pack 500mL</t>
        </is>
      </c>
      <c r="C628" s="15" t="inlineStr">
        <is>
          <t>2) Electrolyte beverage (RTD)</t>
        </is>
      </c>
      <c r="D628" s="17">
        <f>'M2 - Electrolyte RTD'!F218</f>
        <v/>
      </c>
      <c r="E628" s="20">
        <f>'M2 - Electrolyte RTD'!J218</f>
        <v/>
      </c>
      <c r="F628" s="18">
        <f>'M2 - Electrolyte RTD'!K218</f>
        <v/>
      </c>
      <c r="G628" s="17">
        <f>'M2 - Electrolyte RTD'!AM218</f>
        <v/>
      </c>
      <c r="H628" s="18">
        <f>'M2 - Electrolyte RTD'!N218</f>
        <v/>
      </c>
      <c r="I628" s="15">
        <f>'M2 - Electrolyte RTD'!AJ218</f>
        <v/>
      </c>
      <c r="J628" s="15" t="inlineStr">
        <is>
          <t>Capture live promo to assess.</t>
        </is>
      </c>
    </row>
    <row r="629" ht="28" customHeight="1">
      <c r="A629" s="15" t="inlineStr">
        <is>
          <t>CWENCH</t>
        </is>
      </c>
      <c r="B629" s="15" t="inlineStr">
        <is>
          <t>CWENCH Hydration | Watermelon | 12-pack 500mL</t>
        </is>
      </c>
      <c r="C629" s="15" t="inlineStr">
        <is>
          <t>2) Electrolyte beverage (RTD)</t>
        </is>
      </c>
      <c r="D629" s="17">
        <f>'M2 - Electrolyte RTD'!F219</f>
        <v/>
      </c>
      <c r="E629" s="20">
        <f>'M2 - Electrolyte RTD'!J219</f>
        <v/>
      </c>
      <c r="F629" s="18">
        <f>'M2 - Electrolyte RTD'!K219</f>
        <v/>
      </c>
      <c r="G629" s="17">
        <f>'M2 - Electrolyte RTD'!AM219</f>
        <v/>
      </c>
      <c r="H629" s="18">
        <f>'M2 - Electrolyte RTD'!N219</f>
        <v/>
      </c>
      <c r="I629" s="15">
        <f>'M2 - Electrolyte RTD'!AJ219</f>
        <v/>
      </c>
      <c r="J629" s="15" t="inlineStr">
        <is>
          <t>Capture live promo to assess.</t>
        </is>
      </c>
    </row>
    <row r="630" ht="28" customHeight="1">
      <c r="A630" s="15" t="inlineStr">
        <is>
          <t>CWENCH</t>
        </is>
      </c>
      <c r="B630" s="15" t="inlineStr">
        <is>
          <t>CWENCH Hydration | Watermelon | 18-pack 500mL</t>
        </is>
      </c>
      <c r="C630" s="15" t="inlineStr">
        <is>
          <t>2) Electrolyte beverage (RTD)</t>
        </is>
      </c>
      <c r="D630" s="17">
        <f>'M2 - Electrolyte RTD'!F220</f>
        <v/>
      </c>
      <c r="E630" s="20">
        <f>'M2 - Electrolyte RTD'!J220</f>
        <v/>
      </c>
      <c r="F630" s="18">
        <f>'M2 - Electrolyte RTD'!K220</f>
        <v/>
      </c>
      <c r="G630" s="17">
        <f>'M2 - Electrolyte RTD'!AM220</f>
        <v/>
      </c>
      <c r="H630" s="18">
        <f>'M2 - Electrolyte RTD'!N220</f>
        <v/>
      </c>
      <c r="I630" s="15">
        <f>'M2 - Electrolyte RTD'!AJ220</f>
        <v/>
      </c>
      <c r="J630" s="15" t="inlineStr">
        <is>
          <t>Capture live promo to assess.</t>
        </is>
      </c>
    </row>
    <row r="631" ht="28" customHeight="1">
      <c r="A631" s="15" t="inlineStr">
        <is>
          <t>CWENCH</t>
        </is>
      </c>
      <c r="B631" s="15" t="inlineStr">
        <is>
          <t>CWENCH Hydration | Watermelon | 24-pack 500mL</t>
        </is>
      </c>
      <c r="C631" s="15" t="inlineStr">
        <is>
          <t>2) Electrolyte beverage (RTD)</t>
        </is>
      </c>
      <c r="D631" s="17">
        <f>'M2 - Electrolyte RTD'!F221</f>
        <v/>
      </c>
      <c r="E631" s="20">
        <f>'M2 - Electrolyte RTD'!J221</f>
        <v/>
      </c>
      <c r="F631" s="18">
        <f>'M2 - Electrolyte RTD'!K221</f>
        <v/>
      </c>
      <c r="G631" s="17">
        <f>'M2 - Electrolyte RTD'!AM221</f>
        <v/>
      </c>
      <c r="H631" s="18">
        <f>'M2 - Electrolyte RTD'!N221</f>
        <v/>
      </c>
      <c r="I631" s="15">
        <f>'M2 - Electrolyte RTD'!AJ221</f>
        <v/>
      </c>
      <c r="J631" s="15" t="inlineStr">
        <is>
          <t>Capture live promo to assess.</t>
        </is>
      </c>
    </row>
    <row r="632" ht="28" customHeight="1">
      <c r="A632" s="15" t="inlineStr">
        <is>
          <t>CWENCH</t>
        </is>
      </c>
      <c r="B632" s="15" t="inlineStr">
        <is>
          <t>CWENCH Hydration | Peach | single 500mL</t>
        </is>
      </c>
      <c r="C632" s="15" t="inlineStr">
        <is>
          <t>2) Electrolyte beverage (RTD)</t>
        </is>
      </c>
      <c r="D632" s="17">
        <f>'M2 - Electrolyte RTD'!F222</f>
        <v/>
      </c>
      <c r="E632" s="20">
        <f>'M2 - Electrolyte RTD'!J222</f>
        <v/>
      </c>
      <c r="F632" s="18">
        <f>'M2 - Electrolyte RTD'!K222</f>
        <v/>
      </c>
      <c r="G632" s="17">
        <f>'M2 - Electrolyte RTD'!AM222</f>
        <v/>
      </c>
      <c r="H632" s="18">
        <f>'M2 - Electrolyte RTD'!N222</f>
        <v/>
      </c>
      <c r="I632" s="15">
        <f>'M2 - Electrolyte RTD'!AJ222</f>
        <v/>
      </c>
      <c r="J632" s="15" t="inlineStr">
        <is>
          <t>Capture live promo to assess.</t>
        </is>
      </c>
    </row>
    <row r="633" ht="28" customHeight="1">
      <c r="A633" s="15" t="inlineStr">
        <is>
          <t>CWENCH</t>
        </is>
      </c>
      <c r="B633" s="15" t="inlineStr">
        <is>
          <t>CWENCH Hydration | Peach | 8-pack 500mL</t>
        </is>
      </c>
      <c r="C633" s="15" t="inlineStr">
        <is>
          <t>2) Electrolyte beverage (RTD)</t>
        </is>
      </c>
      <c r="D633" s="17">
        <f>'M2 - Electrolyte RTD'!F223</f>
        <v/>
      </c>
      <c r="E633" s="20">
        <f>'M2 - Electrolyte RTD'!J223</f>
        <v/>
      </c>
      <c r="F633" s="18">
        <f>'M2 - Electrolyte RTD'!K223</f>
        <v/>
      </c>
      <c r="G633" s="17">
        <f>'M2 - Electrolyte RTD'!AM223</f>
        <v/>
      </c>
      <c r="H633" s="18">
        <f>'M2 - Electrolyte RTD'!N223</f>
        <v/>
      </c>
      <c r="I633" s="15">
        <f>'M2 - Electrolyte RTD'!AJ223</f>
        <v/>
      </c>
      <c r="J633" s="15" t="inlineStr">
        <is>
          <t>Capture live promo to assess.</t>
        </is>
      </c>
    </row>
    <row r="634" ht="28" customHeight="1">
      <c r="A634" s="15" t="inlineStr">
        <is>
          <t>CWENCH</t>
        </is>
      </c>
      <c r="B634" s="15" t="inlineStr">
        <is>
          <t>CWENCH Hydration | Peach | 12-pack 500mL</t>
        </is>
      </c>
      <c r="C634" s="15" t="inlineStr">
        <is>
          <t>2) Electrolyte beverage (RTD)</t>
        </is>
      </c>
      <c r="D634" s="17">
        <f>'M2 - Electrolyte RTD'!F224</f>
        <v/>
      </c>
      <c r="E634" s="20">
        <f>'M2 - Electrolyte RTD'!J224</f>
        <v/>
      </c>
      <c r="F634" s="18">
        <f>'M2 - Electrolyte RTD'!K224</f>
        <v/>
      </c>
      <c r="G634" s="17">
        <f>'M2 - Electrolyte RTD'!AM224</f>
        <v/>
      </c>
      <c r="H634" s="18">
        <f>'M2 - Electrolyte RTD'!N224</f>
        <v/>
      </c>
      <c r="I634" s="15">
        <f>'M2 - Electrolyte RTD'!AJ224</f>
        <v/>
      </c>
      <c r="J634" s="15" t="inlineStr">
        <is>
          <t>Capture live promo to assess.</t>
        </is>
      </c>
    </row>
    <row r="635" ht="28" customHeight="1">
      <c r="A635" s="15" t="inlineStr">
        <is>
          <t>CWENCH</t>
        </is>
      </c>
      <c r="B635" s="15" t="inlineStr">
        <is>
          <t>CWENCH Hydration | Peach | 18-pack 500mL</t>
        </is>
      </c>
      <c r="C635" s="15" t="inlineStr">
        <is>
          <t>2) Electrolyte beverage (RTD)</t>
        </is>
      </c>
      <c r="D635" s="17">
        <f>'M2 - Electrolyte RTD'!F225</f>
        <v/>
      </c>
      <c r="E635" s="20">
        <f>'M2 - Electrolyte RTD'!J225</f>
        <v/>
      </c>
      <c r="F635" s="18">
        <f>'M2 - Electrolyte RTD'!K225</f>
        <v/>
      </c>
      <c r="G635" s="17">
        <f>'M2 - Electrolyte RTD'!AM225</f>
        <v/>
      </c>
      <c r="H635" s="18">
        <f>'M2 - Electrolyte RTD'!N225</f>
        <v/>
      </c>
      <c r="I635" s="15">
        <f>'M2 - Electrolyte RTD'!AJ225</f>
        <v/>
      </c>
      <c r="J635" s="15" t="inlineStr">
        <is>
          <t>Capture live promo to assess.</t>
        </is>
      </c>
    </row>
    <row r="636" ht="28" customHeight="1">
      <c r="A636" s="15" t="inlineStr">
        <is>
          <t>CWENCH</t>
        </is>
      </c>
      <c r="B636" s="15" t="inlineStr">
        <is>
          <t>CWENCH Hydration | Peach | 24-pack 500mL</t>
        </is>
      </c>
      <c r="C636" s="15" t="inlineStr">
        <is>
          <t>2) Electrolyte beverage (RTD)</t>
        </is>
      </c>
      <c r="D636" s="17">
        <f>'M2 - Electrolyte RTD'!F226</f>
        <v/>
      </c>
      <c r="E636" s="20">
        <f>'M2 - Electrolyte RTD'!J226</f>
        <v/>
      </c>
      <c r="F636" s="18">
        <f>'M2 - Electrolyte RTD'!K226</f>
        <v/>
      </c>
      <c r="G636" s="17">
        <f>'M2 - Electrolyte RTD'!AM226</f>
        <v/>
      </c>
      <c r="H636" s="18">
        <f>'M2 - Electrolyte RTD'!N226</f>
        <v/>
      </c>
      <c r="I636" s="15">
        <f>'M2 - Electrolyte RTD'!AJ226</f>
        <v/>
      </c>
      <c r="J636" s="15" t="inlineStr">
        <is>
          <t>Capture live promo to assess.</t>
        </is>
      </c>
    </row>
    <row r="637" ht="28" customHeight="1">
      <c r="A637" s="15" t="inlineStr">
        <is>
          <t>Pedialyte</t>
        </is>
      </c>
      <c r="B637" s="15" t="inlineStr">
        <is>
          <t>Pedialyte Electrolyte Solution | Unflavored | 8-pack 1L</t>
        </is>
      </c>
      <c r="C637" s="15" t="inlineStr">
        <is>
          <t>2) Electrolyte beverage (RTD)</t>
        </is>
      </c>
      <c r="D637" s="17">
        <f>'M2 - Electrolyte RTD'!F227</f>
        <v/>
      </c>
      <c r="E637" s="20">
        <f>'M2 - Electrolyte RTD'!J227</f>
        <v/>
      </c>
      <c r="F637" s="18">
        <f>'M2 - Electrolyte RTD'!K227</f>
        <v/>
      </c>
      <c r="G637" s="17">
        <f>'M2 - Electrolyte RTD'!AM227</f>
        <v/>
      </c>
      <c r="H637" s="18">
        <f>'M2 - Electrolyte RTD'!N227</f>
        <v/>
      </c>
      <c r="I637" s="15">
        <f>'M2 - Electrolyte RTD'!AJ227</f>
        <v/>
      </c>
      <c r="J637" s="15" t="inlineStr">
        <is>
          <t>Capture live promo to assess.</t>
        </is>
      </c>
    </row>
    <row r="638" ht="28" customHeight="1">
      <c r="A638" s="15" t="inlineStr">
        <is>
          <t>Pedialyte</t>
        </is>
      </c>
      <c r="B638" s="15" t="inlineStr">
        <is>
          <t>Pedialyte Electrolyte Solution | Unflavored | 12-pack 1L</t>
        </is>
      </c>
      <c r="C638" s="15" t="inlineStr">
        <is>
          <t>2) Electrolyte beverage (RTD)</t>
        </is>
      </c>
      <c r="D638" s="17">
        <f>'M2 - Electrolyte RTD'!F228</f>
        <v/>
      </c>
      <c r="E638" s="20">
        <f>'M2 - Electrolyte RTD'!J228</f>
        <v/>
      </c>
      <c r="F638" s="18">
        <f>'M2 - Electrolyte RTD'!K228</f>
        <v/>
      </c>
      <c r="G638" s="17">
        <f>'M2 - Electrolyte RTD'!AM228</f>
        <v/>
      </c>
      <c r="H638" s="18">
        <f>'M2 - Electrolyte RTD'!N228</f>
        <v/>
      </c>
      <c r="I638" s="15">
        <f>'M2 - Electrolyte RTD'!AJ228</f>
        <v/>
      </c>
      <c r="J638" s="15" t="inlineStr">
        <is>
          <t>Capture live promo to assess.</t>
        </is>
      </c>
    </row>
    <row r="639" ht="28" customHeight="1">
      <c r="A639" s="15" t="inlineStr">
        <is>
          <t>Pedialyte</t>
        </is>
      </c>
      <c r="B639" s="15" t="inlineStr">
        <is>
          <t>Pedialyte Electrolyte Solution | Unflavored | 24-pack 1L</t>
        </is>
      </c>
      <c r="C639" s="15" t="inlineStr">
        <is>
          <t>2) Electrolyte beverage (RTD)</t>
        </is>
      </c>
      <c r="D639" s="17">
        <f>'M2 - Electrolyte RTD'!F229</f>
        <v/>
      </c>
      <c r="E639" s="20">
        <f>'M2 - Electrolyte RTD'!J229</f>
        <v/>
      </c>
      <c r="F639" s="18">
        <f>'M2 - Electrolyte RTD'!K229</f>
        <v/>
      </c>
      <c r="G639" s="17">
        <f>'M2 - Electrolyte RTD'!AM229</f>
        <v/>
      </c>
      <c r="H639" s="18">
        <f>'M2 - Electrolyte RTD'!N229</f>
        <v/>
      </c>
      <c r="I639" s="15">
        <f>'M2 - Electrolyte RTD'!AJ229</f>
        <v/>
      </c>
      <c r="J639" s="15" t="inlineStr">
        <is>
          <t>Capture live promo to assess.</t>
        </is>
      </c>
    </row>
    <row r="640" ht="28" customHeight="1">
      <c r="A640" s="15" t="inlineStr">
        <is>
          <t>Pedialyte</t>
        </is>
      </c>
      <c r="B640" s="15" t="inlineStr">
        <is>
          <t>Pedialyte Electrolyte Solution | Fruit | 8-pack 1L</t>
        </is>
      </c>
      <c r="C640" s="15" t="inlineStr">
        <is>
          <t>2) Electrolyte beverage (RTD)</t>
        </is>
      </c>
      <c r="D640" s="17">
        <f>'M2 - Electrolyte RTD'!F230</f>
        <v/>
      </c>
      <c r="E640" s="20">
        <f>'M2 - Electrolyte RTD'!J230</f>
        <v/>
      </c>
      <c r="F640" s="18">
        <f>'M2 - Electrolyte RTD'!K230</f>
        <v/>
      </c>
      <c r="G640" s="17">
        <f>'M2 - Electrolyte RTD'!AM230</f>
        <v/>
      </c>
      <c r="H640" s="18">
        <f>'M2 - Electrolyte RTD'!N230</f>
        <v/>
      </c>
      <c r="I640" s="15">
        <f>'M2 - Electrolyte RTD'!AJ230</f>
        <v/>
      </c>
      <c r="J640" s="15" t="inlineStr">
        <is>
          <t>Capture live promo to assess.</t>
        </is>
      </c>
    </row>
    <row r="641" ht="28" customHeight="1">
      <c r="A641" s="15" t="inlineStr">
        <is>
          <t>Pedialyte</t>
        </is>
      </c>
      <c r="B641" s="15" t="inlineStr">
        <is>
          <t>Pedialyte Electrolyte Solution | Fruit | 12-pack 1L</t>
        </is>
      </c>
      <c r="C641" s="15" t="inlineStr">
        <is>
          <t>2) Electrolyte beverage (RTD)</t>
        </is>
      </c>
      <c r="D641" s="17">
        <f>'M2 - Electrolyte RTD'!F231</f>
        <v/>
      </c>
      <c r="E641" s="20">
        <f>'M2 - Electrolyte RTD'!J231</f>
        <v/>
      </c>
      <c r="F641" s="18">
        <f>'M2 - Electrolyte RTD'!K231</f>
        <v/>
      </c>
      <c r="G641" s="17">
        <f>'M2 - Electrolyte RTD'!AM231</f>
        <v/>
      </c>
      <c r="H641" s="18">
        <f>'M2 - Electrolyte RTD'!N231</f>
        <v/>
      </c>
      <c r="I641" s="15">
        <f>'M2 - Electrolyte RTD'!AJ231</f>
        <v/>
      </c>
      <c r="J641" s="15" t="inlineStr">
        <is>
          <t>Capture live promo to assess.</t>
        </is>
      </c>
    </row>
    <row r="642" ht="28" customHeight="1">
      <c r="A642" s="15" t="inlineStr">
        <is>
          <t>Pedialyte</t>
        </is>
      </c>
      <c r="B642" s="15" t="inlineStr">
        <is>
          <t>Pedialyte Electrolyte Solution | Fruit | 24-pack 1L</t>
        </is>
      </c>
      <c r="C642" s="15" t="inlineStr">
        <is>
          <t>2) Electrolyte beverage (RTD)</t>
        </is>
      </c>
      <c r="D642" s="17">
        <f>'M2 - Electrolyte RTD'!F232</f>
        <v/>
      </c>
      <c r="E642" s="20">
        <f>'M2 - Electrolyte RTD'!J232</f>
        <v/>
      </c>
      <c r="F642" s="18">
        <f>'M2 - Electrolyte RTD'!K232</f>
        <v/>
      </c>
      <c r="G642" s="17">
        <f>'M2 - Electrolyte RTD'!AM232</f>
        <v/>
      </c>
      <c r="H642" s="18">
        <f>'M2 - Electrolyte RTD'!N232</f>
        <v/>
      </c>
      <c r="I642" s="15">
        <f>'M2 - Electrolyte RTD'!AJ232</f>
        <v/>
      </c>
      <c r="J642" s="15" t="inlineStr">
        <is>
          <t>Capture live promo to assess.</t>
        </is>
      </c>
    </row>
    <row r="643" ht="28" customHeight="1">
      <c r="A643" s="15" t="inlineStr">
        <is>
          <t>Pedialyte</t>
        </is>
      </c>
      <c r="B643" s="15" t="inlineStr">
        <is>
          <t>Pedialyte Electrolyte Solution | Grape | 8-pack 1L</t>
        </is>
      </c>
      <c r="C643" s="15" t="inlineStr">
        <is>
          <t>2) Electrolyte beverage (RTD)</t>
        </is>
      </c>
      <c r="D643" s="17">
        <f>'M2 - Electrolyte RTD'!F233</f>
        <v/>
      </c>
      <c r="E643" s="20">
        <f>'M2 - Electrolyte RTD'!J233</f>
        <v/>
      </c>
      <c r="F643" s="18">
        <f>'M2 - Electrolyte RTD'!K233</f>
        <v/>
      </c>
      <c r="G643" s="17">
        <f>'M2 - Electrolyte RTD'!AM233</f>
        <v/>
      </c>
      <c r="H643" s="18">
        <f>'M2 - Electrolyte RTD'!N233</f>
        <v/>
      </c>
      <c r="I643" s="15">
        <f>'M2 - Electrolyte RTD'!AJ233</f>
        <v/>
      </c>
      <c r="J643" s="15" t="inlineStr">
        <is>
          <t>Capture live promo to assess.</t>
        </is>
      </c>
    </row>
    <row r="644" ht="28" customHeight="1">
      <c r="A644" s="15" t="inlineStr">
        <is>
          <t>Pedialyte</t>
        </is>
      </c>
      <c r="B644" s="15" t="inlineStr">
        <is>
          <t>Pedialyte Electrolyte Solution | Grape | 12-pack 1L</t>
        </is>
      </c>
      <c r="C644" s="15" t="inlineStr">
        <is>
          <t>2) Electrolyte beverage (RTD)</t>
        </is>
      </c>
      <c r="D644" s="17">
        <f>'M2 - Electrolyte RTD'!F234</f>
        <v/>
      </c>
      <c r="E644" s="20">
        <f>'M2 - Electrolyte RTD'!J234</f>
        <v/>
      </c>
      <c r="F644" s="18">
        <f>'M2 - Electrolyte RTD'!K234</f>
        <v/>
      </c>
      <c r="G644" s="17">
        <f>'M2 - Electrolyte RTD'!AM234</f>
        <v/>
      </c>
      <c r="H644" s="18">
        <f>'M2 - Electrolyte RTD'!N234</f>
        <v/>
      </c>
      <c r="I644" s="15">
        <f>'M2 - Electrolyte RTD'!AJ234</f>
        <v/>
      </c>
      <c r="J644" s="15" t="inlineStr">
        <is>
          <t>Capture live promo to assess.</t>
        </is>
      </c>
    </row>
    <row r="645" ht="28" customHeight="1">
      <c r="A645" s="15" t="inlineStr">
        <is>
          <t>Pedialyte</t>
        </is>
      </c>
      <c r="B645" s="15" t="inlineStr">
        <is>
          <t>Pedialyte Electrolyte Solution | Grape | 24-pack 1L</t>
        </is>
      </c>
      <c r="C645" s="15" t="inlineStr">
        <is>
          <t>2) Electrolyte beverage (RTD)</t>
        </is>
      </c>
      <c r="D645" s="17">
        <f>'M2 - Electrolyte RTD'!F235</f>
        <v/>
      </c>
      <c r="E645" s="20">
        <f>'M2 - Electrolyte RTD'!J235</f>
        <v/>
      </c>
      <c r="F645" s="18">
        <f>'M2 - Electrolyte RTD'!K235</f>
        <v/>
      </c>
      <c r="G645" s="17">
        <f>'M2 - Electrolyte RTD'!AM235</f>
        <v/>
      </c>
      <c r="H645" s="18">
        <f>'M2 - Electrolyte RTD'!N235</f>
        <v/>
      </c>
      <c r="I645" s="15">
        <f>'M2 - Electrolyte RTD'!AJ235</f>
        <v/>
      </c>
      <c r="J645" s="15" t="inlineStr">
        <is>
          <t>Capture live promo to assess.</t>
        </is>
      </c>
    </row>
    <row r="646" ht="28" customHeight="1">
      <c r="A646" s="15" t="inlineStr">
        <is>
          <t>Pedialyte</t>
        </is>
      </c>
      <c r="B646" s="15" t="inlineStr">
        <is>
          <t>Pedialyte Electrolyte Solution | Strawberry | 8-pack 1L</t>
        </is>
      </c>
      <c r="C646" s="15" t="inlineStr">
        <is>
          <t>2) Electrolyte beverage (RTD)</t>
        </is>
      </c>
      <c r="D646" s="17">
        <f>'M2 - Electrolyte RTD'!F236</f>
        <v/>
      </c>
      <c r="E646" s="20">
        <f>'M2 - Electrolyte RTD'!J236</f>
        <v/>
      </c>
      <c r="F646" s="18">
        <f>'M2 - Electrolyte RTD'!K236</f>
        <v/>
      </c>
      <c r="G646" s="17">
        <f>'M2 - Electrolyte RTD'!AM236</f>
        <v/>
      </c>
      <c r="H646" s="18">
        <f>'M2 - Electrolyte RTD'!N236</f>
        <v/>
      </c>
      <c r="I646" s="15">
        <f>'M2 - Electrolyte RTD'!AJ236</f>
        <v/>
      </c>
      <c r="J646" s="15" t="inlineStr">
        <is>
          <t>Capture live promo to assess.</t>
        </is>
      </c>
    </row>
    <row r="647" ht="28" customHeight="1">
      <c r="A647" s="15" t="inlineStr">
        <is>
          <t>Pedialyte</t>
        </is>
      </c>
      <c r="B647" s="15" t="inlineStr">
        <is>
          <t>Pedialyte Electrolyte Solution | Strawberry | 12-pack 1L</t>
        </is>
      </c>
      <c r="C647" s="15" t="inlineStr">
        <is>
          <t>2) Electrolyte beverage (RTD)</t>
        </is>
      </c>
      <c r="D647" s="17">
        <f>'M2 - Electrolyte RTD'!F237</f>
        <v/>
      </c>
      <c r="E647" s="20">
        <f>'M2 - Electrolyte RTD'!J237</f>
        <v/>
      </c>
      <c r="F647" s="18">
        <f>'M2 - Electrolyte RTD'!K237</f>
        <v/>
      </c>
      <c r="G647" s="17">
        <f>'M2 - Electrolyte RTD'!AM237</f>
        <v/>
      </c>
      <c r="H647" s="18">
        <f>'M2 - Electrolyte RTD'!N237</f>
        <v/>
      </c>
      <c r="I647" s="15">
        <f>'M2 - Electrolyte RTD'!AJ237</f>
        <v/>
      </c>
      <c r="J647" s="15" t="inlineStr">
        <is>
          <t>Capture live promo to assess.</t>
        </is>
      </c>
    </row>
    <row r="648" ht="28" customHeight="1">
      <c r="A648" s="15" t="inlineStr">
        <is>
          <t>Pedialyte</t>
        </is>
      </c>
      <c r="B648" s="15" t="inlineStr">
        <is>
          <t>Pedialyte Electrolyte Solution | Strawberry | 24-pack 1L</t>
        </is>
      </c>
      <c r="C648" s="15" t="inlineStr">
        <is>
          <t>2) Electrolyte beverage (RTD)</t>
        </is>
      </c>
      <c r="D648" s="17">
        <f>'M2 - Electrolyte RTD'!F238</f>
        <v/>
      </c>
      <c r="E648" s="20">
        <f>'M2 - Electrolyte RTD'!J238</f>
        <v/>
      </c>
      <c r="F648" s="18">
        <f>'M2 - Electrolyte RTD'!K238</f>
        <v/>
      </c>
      <c r="G648" s="17">
        <f>'M2 - Electrolyte RTD'!AM238</f>
        <v/>
      </c>
      <c r="H648" s="18">
        <f>'M2 - Electrolyte RTD'!N238</f>
        <v/>
      </c>
      <c r="I648" s="15">
        <f>'M2 - Electrolyte RTD'!AJ238</f>
        <v/>
      </c>
      <c r="J648" s="15" t="inlineStr">
        <is>
          <t>Capture live promo to assess.</t>
        </is>
      </c>
    </row>
    <row r="649" ht="28" customHeight="1">
      <c r="A649" s="15" t="inlineStr">
        <is>
          <t>Pedialyte</t>
        </is>
      </c>
      <c r="B649" s="15" t="inlineStr">
        <is>
          <t>Pedialyte Electrolyte Solution | Mixed Fruit | 8-pack 1L</t>
        </is>
      </c>
      <c r="C649" s="15" t="inlineStr">
        <is>
          <t>2) Electrolyte beverage (RTD)</t>
        </is>
      </c>
      <c r="D649" s="17">
        <f>'M2 - Electrolyte RTD'!F239</f>
        <v/>
      </c>
      <c r="E649" s="20">
        <f>'M2 - Electrolyte RTD'!J239</f>
        <v/>
      </c>
      <c r="F649" s="18">
        <f>'M2 - Electrolyte RTD'!K239</f>
        <v/>
      </c>
      <c r="G649" s="17">
        <f>'M2 - Electrolyte RTD'!AM239</f>
        <v/>
      </c>
      <c r="H649" s="18">
        <f>'M2 - Electrolyte RTD'!N239</f>
        <v/>
      </c>
      <c r="I649" s="15">
        <f>'M2 - Electrolyte RTD'!AJ239</f>
        <v/>
      </c>
      <c r="J649" s="15" t="inlineStr">
        <is>
          <t>Capture live promo to assess.</t>
        </is>
      </c>
    </row>
    <row r="650" ht="28" customHeight="1">
      <c r="A650" s="15" t="inlineStr">
        <is>
          <t>Pedialyte</t>
        </is>
      </c>
      <c r="B650" s="15" t="inlineStr">
        <is>
          <t>Pedialyte Electrolyte Solution | Mixed Fruit | 12-pack 1L</t>
        </is>
      </c>
      <c r="C650" s="15" t="inlineStr">
        <is>
          <t>2) Electrolyte beverage (RTD)</t>
        </is>
      </c>
      <c r="D650" s="17">
        <f>'M2 - Electrolyte RTD'!F240</f>
        <v/>
      </c>
      <c r="E650" s="20">
        <f>'M2 - Electrolyte RTD'!J240</f>
        <v/>
      </c>
      <c r="F650" s="18">
        <f>'M2 - Electrolyte RTD'!K240</f>
        <v/>
      </c>
      <c r="G650" s="17">
        <f>'M2 - Electrolyte RTD'!AM240</f>
        <v/>
      </c>
      <c r="H650" s="18">
        <f>'M2 - Electrolyte RTD'!N240</f>
        <v/>
      </c>
      <c r="I650" s="15">
        <f>'M2 - Electrolyte RTD'!AJ240</f>
        <v/>
      </c>
      <c r="J650" s="15" t="inlineStr">
        <is>
          <t>Capture live promo to assess.</t>
        </is>
      </c>
    </row>
    <row r="651" ht="28" customHeight="1">
      <c r="A651" s="15" t="inlineStr">
        <is>
          <t>Pedialyte</t>
        </is>
      </c>
      <c r="B651" s="15" t="inlineStr">
        <is>
          <t>Pedialyte Electrolyte Solution | Mixed Fruit | 24-pack 1L</t>
        </is>
      </c>
      <c r="C651" s="15" t="inlineStr">
        <is>
          <t>2) Electrolyte beverage (RTD)</t>
        </is>
      </c>
      <c r="D651" s="17">
        <f>'M2 - Electrolyte RTD'!F241</f>
        <v/>
      </c>
      <c r="E651" s="20">
        <f>'M2 - Electrolyte RTD'!J241</f>
        <v/>
      </c>
      <c r="F651" s="18">
        <f>'M2 - Electrolyte RTD'!K241</f>
        <v/>
      </c>
      <c r="G651" s="17">
        <f>'M2 - Electrolyte RTD'!AM241</f>
        <v/>
      </c>
      <c r="H651" s="18">
        <f>'M2 - Electrolyte RTD'!N241</f>
        <v/>
      </c>
      <c r="I651" s="15">
        <f>'M2 - Electrolyte RTD'!AJ241</f>
        <v/>
      </c>
      <c r="J651" s="15" t="inlineStr">
        <is>
          <t>Capture live promo to assess.</t>
        </is>
      </c>
    </row>
    <row r="652" ht="28" customHeight="1">
      <c r="A652" s="15" t="inlineStr">
        <is>
          <t>Gatorade</t>
        </is>
      </c>
      <c r="B652" s="15" t="inlineStr">
        <is>
          <t>Gatorlyte Rapid Rehydration | Orange | single 591mL</t>
        </is>
      </c>
      <c r="C652" s="15" t="inlineStr">
        <is>
          <t>2) Electrolyte beverage (RTD)</t>
        </is>
      </c>
      <c r="D652" s="17">
        <f>'M2 - Electrolyte RTD'!F242</f>
        <v/>
      </c>
      <c r="E652" s="20">
        <f>'M2 - Electrolyte RTD'!J242</f>
        <v/>
      </c>
      <c r="F652" s="18">
        <f>'M2 - Electrolyte RTD'!K242</f>
        <v/>
      </c>
      <c r="G652" s="17">
        <f>'M2 - Electrolyte RTD'!AM242</f>
        <v/>
      </c>
      <c r="H652" s="18">
        <f>'M2 - Electrolyte RTD'!N242</f>
        <v/>
      </c>
      <c r="I652" s="15">
        <f>'M2 - Electrolyte RTD'!AJ242</f>
        <v/>
      </c>
      <c r="J652" s="15" t="inlineStr">
        <is>
          <t>Volume + everyday-low-price; modest S&amp;S.</t>
        </is>
      </c>
    </row>
    <row r="653" ht="28" customHeight="1">
      <c r="A653" s="15" t="inlineStr">
        <is>
          <t>Gatorade</t>
        </is>
      </c>
      <c r="B653" s="15" t="inlineStr">
        <is>
          <t>Gatorlyte Rapid Rehydration | Orange | 6-pack 591mL</t>
        </is>
      </c>
      <c r="C653" s="15" t="inlineStr">
        <is>
          <t>2) Electrolyte beverage (RTD)</t>
        </is>
      </c>
      <c r="D653" s="17">
        <f>'M2 - Electrolyte RTD'!F243</f>
        <v/>
      </c>
      <c r="E653" s="20">
        <f>'M2 - Electrolyte RTD'!J243</f>
        <v/>
      </c>
      <c r="F653" s="18">
        <f>'M2 - Electrolyte RTD'!K243</f>
        <v/>
      </c>
      <c r="G653" s="17">
        <f>'M2 - Electrolyte RTD'!AM243</f>
        <v/>
      </c>
      <c r="H653" s="18">
        <f>'M2 - Electrolyte RTD'!N243</f>
        <v/>
      </c>
      <c r="I653" s="15">
        <f>'M2 - Electrolyte RTD'!AJ243</f>
        <v/>
      </c>
      <c r="J653" s="15" t="inlineStr">
        <is>
          <t>Volume + everyday-low-price; modest S&amp;S.</t>
        </is>
      </c>
    </row>
    <row r="654" ht="28" customHeight="1">
      <c r="A654" s="15" t="inlineStr">
        <is>
          <t>Gatorade</t>
        </is>
      </c>
      <c r="B654" s="15" t="inlineStr">
        <is>
          <t>Gatorlyte Rapid Rehydration | Orange | 12-pack 591mL</t>
        </is>
      </c>
      <c r="C654" s="15" t="inlineStr">
        <is>
          <t>2) Electrolyte beverage (RTD)</t>
        </is>
      </c>
      <c r="D654" s="17">
        <f>'M2 - Electrolyte RTD'!F244</f>
        <v/>
      </c>
      <c r="E654" s="20">
        <f>'M2 - Electrolyte RTD'!J244</f>
        <v/>
      </c>
      <c r="F654" s="18">
        <f>'M2 - Electrolyte RTD'!K244</f>
        <v/>
      </c>
      <c r="G654" s="17">
        <f>'M2 - Electrolyte RTD'!AM244</f>
        <v/>
      </c>
      <c r="H654" s="18">
        <f>'M2 - Electrolyte RTD'!N244</f>
        <v/>
      </c>
      <c r="I654" s="15">
        <f>'M2 - Electrolyte RTD'!AJ244</f>
        <v/>
      </c>
      <c r="J654" s="15" t="inlineStr">
        <is>
          <t>Volume + everyday-low-price; modest S&amp;S.</t>
        </is>
      </c>
    </row>
    <row r="655" ht="28" customHeight="1">
      <c r="A655" s="15" t="inlineStr">
        <is>
          <t>Gatorade</t>
        </is>
      </c>
      <c r="B655" s="15" t="inlineStr">
        <is>
          <t>Gatorlyte Rapid Rehydration | Orange | 24-pack 591mL</t>
        </is>
      </c>
      <c r="C655" s="15" t="inlineStr">
        <is>
          <t>2) Electrolyte beverage (RTD)</t>
        </is>
      </c>
      <c r="D655" s="17">
        <f>'M2 - Electrolyte RTD'!F245</f>
        <v/>
      </c>
      <c r="E655" s="20">
        <f>'M2 - Electrolyte RTD'!J245</f>
        <v/>
      </c>
      <c r="F655" s="18">
        <f>'M2 - Electrolyte RTD'!K245</f>
        <v/>
      </c>
      <c r="G655" s="17">
        <f>'M2 - Electrolyte RTD'!AM245</f>
        <v/>
      </c>
      <c r="H655" s="18">
        <f>'M2 - Electrolyte RTD'!N245</f>
        <v/>
      </c>
      <c r="I655" s="15">
        <f>'M2 - Electrolyte RTD'!AJ245</f>
        <v/>
      </c>
      <c r="J655" s="15" t="inlineStr">
        <is>
          <t>Volume + everyday-low-price; modest S&amp;S.</t>
        </is>
      </c>
    </row>
    <row r="656" ht="28" customHeight="1">
      <c r="A656" s="15" t="inlineStr">
        <is>
          <t>Gatorade</t>
        </is>
      </c>
      <c r="B656" s="15" t="inlineStr">
        <is>
          <t>Gatorlyte Rapid Rehydration | Cherry Lime | single 591mL</t>
        </is>
      </c>
      <c r="C656" s="15" t="inlineStr">
        <is>
          <t>2) Electrolyte beverage (RTD)</t>
        </is>
      </c>
      <c r="D656" s="17">
        <f>'M2 - Electrolyte RTD'!F246</f>
        <v/>
      </c>
      <c r="E656" s="20">
        <f>'M2 - Electrolyte RTD'!J246</f>
        <v/>
      </c>
      <c r="F656" s="18">
        <f>'M2 - Electrolyte RTD'!K246</f>
        <v/>
      </c>
      <c r="G656" s="17">
        <f>'M2 - Electrolyte RTD'!AM246</f>
        <v/>
      </c>
      <c r="H656" s="18">
        <f>'M2 - Electrolyte RTD'!N246</f>
        <v/>
      </c>
      <c r="I656" s="15">
        <f>'M2 - Electrolyte RTD'!AJ246</f>
        <v/>
      </c>
      <c r="J656" s="15" t="inlineStr">
        <is>
          <t>Volume + everyday-low-price; modest S&amp;S.</t>
        </is>
      </c>
    </row>
    <row r="657" ht="28" customHeight="1">
      <c r="A657" s="15" t="inlineStr">
        <is>
          <t>Gatorade</t>
        </is>
      </c>
      <c r="B657" s="15" t="inlineStr">
        <is>
          <t>Gatorlyte Rapid Rehydration | Cherry Lime | 6-pack 591mL</t>
        </is>
      </c>
      <c r="C657" s="15" t="inlineStr">
        <is>
          <t>2) Electrolyte beverage (RTD)</t>
        </is>
      </c>
      <c r="D657" s="17">
        <f>'M2 - Electrolyte RTD'!F247</f>
        <v/>
      </c>
      <c r="E657" s="20">
        <f>'M2 - Electrolyte RTD'!J247</f>
        <v/>
      </c>
      <c r="F657" s="18">
        <f>'M2 - Electrolyte RTD'!K247</f>
        <v/>
      </c>
      <c r="G657" s="17">
        <f>'M2 - Electrolyte RTD'!AM247</f>
        <v/>
      </c>
      <c r="H657" s="18">
        <f>'M2 - Electrolyte RTD'!N247</f>
        <v/>
      </c>
      <c r="I657" s="15">
        <f>'M2 - Electrolyte RTD'!AJ247</f>
        <v/>
      </c>
      <c r="J657" s="15" t="inlineStr">
        <is>
          <t>Volume + everyday-low-price; modest S&amp;S.</t>
        </is>
      </c>
    </row>
    <row r="658" ht="28" customHeight="1">
      <c r="A658" s="15" t="inlineStr">
        <is>
          <t>Gatorade</t>
        </is>
      </c>
      <c r="B658" s="15" t="inlineStr">
        <is>
          <t>Gatorlyte Rapid Rehydration | Cherry Lime | 12-pack 591mL</t>
        </is>
      </c>
      <c r="C658" s="15" t="inlineStr">
        <is>
          <t>2) Electrolyte beverage (RTD)</t>
        </is>
      </c>
      <c r="D658" s="17">
        <f>'M2 - Electrolyte RTD'!F248</f>
        <v/>
      </c>
      <c r="E658" s="20">
        <f>'M2 - Electrolyte RTD'!J248</f>
        <v/>
      </c>
      <c r="F658" s="18">
        <f>'M2 - Electrolyte RTD'!K248</f>
        <v/>
      </c>
      <c r="G658" s="17">
        <f>'M2 - Electrolyte RTD'!AM248</f>
        <v/>
      </c>
      <c r="H658" s="18">
        <f>'M2 - Electrolyte RTD'!N248</f>
        <v/>
      </c>
      <c r="I658" s="15">
        <f>'M2 - Electrolyte RTD'!AJ248</f>
        <v/>
      </c>
      <c r="J658" s="15" t="inlineStr">
        <is>
          <t>Volume + everyday-low-price; modest S&amp;S.</t>
        </is>
      </c>
    </row>
    <row r="659" ht="28" customHeight="1">
      <c r="A659" s="15" t="inlineStr">
        <is>
          <t>Gatorade</t>
        </is>
      </c>
      <c r="B659" s="15" t="inlineStr">
        <is>
          <t>Gatorlyte Rapid Rehydration | Cherry Lime | 24-pack 591mL</t>
        </is>
      </c>
      <c r="C659" s="15" t="inlineStr">
        <is>
          <t>2) Electrolyte beverage (RTD)</t>
        </is>
      </c>
      <c r="D659" s="17">
        <f>'M2 - Electrolyte RTD'!F249</f>
        <v/>
      </c>
      <c r="E659" s="20">
        <f>'M2 - Electrolyte RTD'!J249</f>
        <v/>
      </c>
      <c r="F659" s="18">
        <f>'M2 - Electrolyte RTD'!K249</f>
        <v/>
      </c>
      <c r="G659" s="17">
        <f>'M2 - Electrolyte RTD'!AM249</f>
        <v/>
      </c>
      <c r="H659" s="18">
        <f>'M2 - Electrolyte RTD'!N249</f>
        <v/>
      </c>
      <c r="I659" s="15">
        <f>'M2 - Electrolyte RTD'!AJ249</f>
        <v/>
      </c>
      <c r="J659" s="15" t="inlineStr">
        <is>
          <t>Volume + everyday-low-price; modest S&amp;S.</t>
        </is>
      </c>
    </row>
    <row r="660" ht="28" customHeight="1">
      <c r="A660" s="15" t="inlineStr">
        <is>
          <t>Gatorade</t>
        </is>
      </c>
      <c r="B660" s="15" t="inlineStr">
        <is>
          <t>Gatorlyte Rapid Rehydration | Glacier Cherry | single 591mL</t>
        </is>
      </c>
      <c r="C660" s="15" t="inlineStr">
        <is>
          <t>2) Electrolyte beverage (RTD)</t>
        </is>
      </c>
      <c r="D660" s="17">
        <f>'M2 - Electrolyte RTD'!F250</f>
        <v/>
      </c>
      <c r="E660" s="20">
        <f>'M2 - Electrolyte RTD'!J250</f>
        <v/>
      </c>
      <c r="F660" s="18">
        <f>'M2 - Electrolyte RTD'!K250</f>
        <v/>
      </c>
      <c r="G660" s="17">
        <f>'M2 - Electrolyte RTD'!AM250</f>
        <v/>
      </c>
      <c r="H660" s="18">
        <f>'M2 - Electrolyte RTD'!N250</f>
        <v/>
      </c>
      <c r="I660" s="15">
        <f>'M2 - Electrolyte RTD'!AJ250</f>
        <v/>
      </c>
      <c r="J660" s="15" t="inlineStr">
        <is>
          <t>Volume + everyday-low-price; modest S&amp;S.</t>
        </is>
      </c>
    </row>
    <row r="661" ht="28" customHeight="1">
      <c r="A661" s="15" t="inlineStr">
        <is>
          <t>Gatorade</t>
        </is>
      </c>
      <c r="B661" s="15" t="inlineStr">
        <is>
          <t>Gatorlyte Rapid Rehydration | Glacier Cherry | 6-pack 591mL</t>
        </is>
      </c>
      <c r="C661" s="15" t="inlineStr">
        <is>
          <t>2) Electrolyte beverage (RTD)</t>
        </is>
      </c>
      <c r="D661" s="17">
        <f>'M2 - Electrolyte RTD'!F251</f>
        <v/>
      </c>
      <c r="E661" s="20">
        <f>'M2 - Electrolyte RTD'!J251</f>
        <v/>
      </c>
      <c r="F661" s="18">
        <f>'M2 - Electrolyte RTD'!K251</f>
        <v/>
      </c>
      <c r="G661" s="17">
        <f>'M2 - Electrolyte RTD'!AM251</f>
        <v/>
      </c>
      <c r="H661" s="18">
        <f>'M2 - Electrolyte RTD'!N251</f>
        <v/>
      </c>
      <c r="I661" s="15">
        <f>'M2 - Electrolyte RTD'!AJ251</f>
        <v/>
      </c>
      <c r="J661" s="15" t="inlineStr">
        <is>
          <t>Volume + everyday-low-price; modest S&amp;S.</t>
        </is>
      </c>
    </row>
    <row r="662" ht="28" customHeight="1">
      <c r="A662" s="15" t="inlineStr">
        <is>
          <t>Gatorade</t>
        </is>
      </c>
      <c r="B662" s="15" t="inlineStr">
        <is>
          <t>Gatorlyte Rapid Rehydration | Glacier Cherry | 12-pack 591mL</t>
        </is>
      </c>
      <c r="C662" s="15" t="inlineStr">
        <is>
          <t>2) Electrolyte beverage (RTD)</t>
        </is>
      </c>
      <c r="D662" s="17">
        <f>'M2 - Electrolyte RTD'!F252</f>
        <v/>
      </c>
      <c r="E662" s="20">
        <f>'M2 - Electrolyte RTD'!J252</f>
        <v/>
      </c>
      <c r="F662" s="18">
        <f>'M2 - Electrolyte RTD'!K252</f>
        <v/>
      </c>
      <c r="G662" s="17">
        <f>'M2 - Electrolyte RTD'!AM252</f>
        <v/>
      </c>
      <c r="H662" s="18">
        <f>'M2 - Electrolyte RTD'!N252</f>
        <v/>
      </c>
      <c r="I662" s="15">
        <f>'M2 - Electrolyte RTD'!AJ252</f>
        <v/>
      </c>
      <c r="J662" s="15" t="inlineStr">
        <is>
          <t>Volume + everyday-low-price; modest S&amp;S.</t>
        </is>
      </c>
    </row>
    <row r="663" ht="28" customHeight="1">
      <c r="A663" s="15" t="inlineStr">
        <is>
          <t>Gatorade</t>
        </is>
      </c>
      <c r="B663" s="15" t="inlineStr">
        <is>
          <t>Gatorlyte Rapid Rehydration | Glacier Cherry | 24-pack 591mL</t>
        </is>
      </c>
      <c r="C663" s="15" t="inlineStr">
        <is>
          <t>2) Electrolyte beverage (RTD)</t>
        </is>
      </c>
      <c r="D663" s="17">
        <f>'M2 - Electrolyte RTD'!F253</f>
        <v/>
      </c>
      <c r="E663" s="20">
        <f>'M2 - Electrolyte RTD'!J253</f>
        <v/>
      </c>
      <c r="F663" s="18">
        <f>'M2 - Electrolyte RTD'!K253</f>
        <v/>
      </c>
      <c r="G663" s="17">
        <f>'M2 - Electrolyte RTD'!AM253</f>
        <v/>
      </c>
      <c r="H663" s="18">
        <f>'M2 - Electrolyte RTD'!N253</f>
        <v/>
      </c>
      <c r="I663" s="15">
        <f>'M2 - Electrolyte RTD'!AJ253</f>
        <v/>
      </c>
      <c r="J663" s="15" t="inlineStr">
        <is>
          <t>Volume + everyday-low-price; modest S&amp;S.</t>
        </is>
      </c>
    </row>
    <row r="664" ht="28" customHeight="1">
      <c r="A664" s="15" t="inlineStr">
        <is>
          <t>Gatorade</t>
        </is>
      </c>
      <c r="B664" s="15" t="inlineStr">
        <is>
          <t>Gatorlyte Rapid Rehydration | Strawberry Kiwi | single 591mL</t>
        </is>
      </c>
      <c r="C664" s="15" t="inlineStr">
        <is>
          <t>2) Electrolyte beverage (RTD)</t>
        </is>
      </c>
      <c r="D664" s="17">
        <f>'M2 - Electrolyte RTD'!F254</f>
        <v/>
      </c>
      <c r="E664" s="20">
        <f>'M2 - Electrolyte RTD'!J254</f>
        <v/>
      </c>
      <c r="F664" s="18">
        <f>'M2 - Electrolyte RTD'!K254</f>
        <v/>
      </c>
      <c r="G664" s="17">
        <f>'M2 - Electrolyte RTD'!AM254</f>
        <v/>
      </c>
      <c r="H664" s="18">
        <f>'M2 - Electrolyte RTD'!N254</f>
        <v/>
      </c>
      <c r="I664" s="15">
        <f>'M2 - Electrolyte RTD'!AJ254</f>
        <v/>
      </c>
      <c r="J664" s="15" t="inlineStr">
        <is>
          <t>Volume + everyday-low-price; modest S&amp;S.</t>
        </is>
      </c>
    </row>
    <row r="665" ht="28" customHeight="1">
      <c r="A665" s="15" t="inlineStr">
        <is>
          <t>Gatorade</t>
        </is>
      </c>
      <c r="B665" s="15" t="inlineStr">
        <is>
          <t>Gatorlyte Rapid Rehydration | Strawberry Kiwi | 6-pack 591mL</t>
        </is>
      </c>
      <c r="C665" s="15" t="inlineStr">
        <is>
          <t>2) Electrolyte beverage (RTD)</t>
        </is>
      </c>
      <c r="D665" s="17">
        <f>'M2 - Electrolyte RTD'!F255</f>
        <v/>
      </c>
      <c r="E665" s="20">
        <f>'M2 - Electrolyte RTD'!J255</f>
        <v/>
      </c>
      <c r="F665" s="18">
        <f>'M2 - Electrolyte RTD'!K255</f>
        <v/>
      </c>
      <c r="G665" s="17">
        <f>'M2 - Electrolyte RTD'!AM255</f>
        <v/>
      </c>
      <c r="H665" s="18">
        <f>'M2 - Electrolyte RTD'!N255</f>
        <v/>
      </c>
      <c r="I665" s="15">
        <f>'M2 - Electrolyte RTD'!AJ255</f>
        <v/>
      </c>
      <c r="J665" s="15" t="inlineStr">
        <is>
          <t>Volume + everyday-low-price; modest S&amp;S.</t>
        </is>
      </c>
    </row>
    <row r="666" ht="28" customHeight="1">
      <c r="A666" s="15" t="inlineStr">
        <is>
          <t>Gatorade</t>
        </is>
      </c>
      <c r="B666" s="15" t="inlineStr">
        <is>
          <t>Gatorlyte Rapid Rehydration | Strawberry Kiwi | 12-pack 591mL</t>
        </is>
      </c>
      <c r="C666" s="15" t="inlineStr">
        <is>
          <t>2) Electrolyte beverage (RTD)</t>
        </is>
      </c>
      <c r="D666" s="17">
        <f>'M2 - Electrolyte RTD'!F256</f>
        <v/>
      </c>
      <c r="E666" s="20">
        <f>'M2 - Electrolyte RTD'!J256</f>
        <v/>
      </c>
      <c r="F666" s="18">
        <f>'M2 - Electrolyte RTD'!K256</f>
        <v/>
      </c>
      <c r="G666" s="17">
        <f>'M2 - Electrolyte RTD'!AM256</f>
        <v/>
      </c>
      <c r="H666" s="18">
        <f>'M2 - Electrolyte RTD'!N256</f>
        <v/>
      </c>
      <c r="I666" s="15">
        <f>'M2 - Electrolyte RTD'!AJ256</f>
        <v/>
      </c>
      <c r="J666" s="15" t="inlineStr">
        <is>
          <t>Volume + everyday-low-price; modest S&amp;S.</t>
        </is>
      </c>
    </row>
    <row r="667" ht="28" customHeight="1">
      <c r="A667" s="15" t="inlineStr">
        <is>
          <t>Gatorade</t>
        </is>
      </c>
      <c r="B667" s="15" t="inlineStr">
        <is>
          <t>Gatorlyte Rapid Rehydration | Strawberry Kiwi | 24-pack 591mL</t>
        </is>
      </c>
      <c r="C667" s="15" t="inlineStr">
        <is>
          <t>2) Electrolyte beverage (RTD)</t>
        </is>
      </c>
      <c r="D667" s="17">
        <f>'M2 - Electrolyte RTD'!F257</f>
        <v/>
      </c>
      <c r="E667" s="20">
        <f>'M2 - Electrolyte RTD'!J257</f>
        <v/>
      </c>
      <c r="F667" s="18">
        <f>'M2 - Electrolyte RTD'!K257</f>
        <v/>
      </c>
      <c r="G667" s="17">
        <f>'M2 - Electrolyte RTD'!AM257</f>
        <v/>
      </c>
      <c r="H667" s="18">
        <f>'M2 - Electrolyte RTD'!N257</f>
        <v/>
      </c>
      <c r="I667" s="15">
        <f>'M2 - Electrolyte RTD'!AJ257</f>
        <v/>
      </c>
      <c r="J667" s="15" t="inlineStr">
        <is>
          <t>Volume + everyday-low-price; modest S&amp;S.</t>
        </is>
      </c>
    </row>
    <row r="668" ht="28" customHeight="1">
      <c r="A668" s="15" t="inlineStr">
        <is>
          <t>Vita Coco</t>
        </is>
      </c>
      <c r="B668" s="15" t="inlineStr">
        <is>
          <t>Vita Coco Pure Coconut Water | Original | single 330mL</t>
        </is>
      </c>
      <c r="C668" s="15" t="inlineStr">
        <is>
          <t>2) Electrolyte beverage (RTD)</t>
        </is>
      </c>
      <c r="D668" s="17">
        <f>'M2 - Electrolyte RTD'!F258</f>
        <v/>
      </c>
      <c r="E668" s="20">
        <f>'M2 - Electrolyte RTD'!J258</f>
        <v/>
      </c>
      <c r="F668" s="18">
        <f>'M2 - Electrolyte RTD'!K258</f>
        <v/>
      </c>
      <c r="G668" s="17">
        <f>'M2 - Electrolyte RTD'!AM258</f>
        <v/>
      </c>
      <c r="H668" s="18">
        <f>'M2 - Electrolyte RTD'!N258</f>
        <v/>
      </c>
      <c r="I668" s="15">
        <f>'M2 - Electrolyte RTD'!AJ258</f>
        <v/>
      </c>
      <c r="J668" s="15" t="inlineStr">
        <is>
          <t>Capture live promo to assess.</t>
        </is>
      </c>
    </row>
    <row r="669" ht="28" customHeight="1">
      <c r="A669" s="15" t="inlineStr">
        <is>
          <t>Vita Coco</t>
        </is>
      </c>
      <c r="B669" s="15" t="inlineStr">
        <is>
          <t>Vita Coco Pure Coconut Water | Original | 8-pack 330mL</t>
        </is>
      </c>
      <c r="C669" s="15" t="inlineStr">
        <is>
          <t>2) Electrolyte beverage (RTD)</t>
        </is>
      </c>
      <c r="D669" s="17">
        <f>'M2 - Electrolyte RTD'!F259</f>
        <v/>
      </c>
      <c r="E669" s="20">
        <f>'M2 - Electrolyte RTD'!J259</f>
        <v/>
      </c>
      <c r="F669" s="18">
        <f>'M2 - Electrolyte RTD'!K259</f>
        <v/>
      </c>
      <c r="G669" s="17">
        <f>'M2 - Electrolyte RTD'!AM259</f>
        <v/>
      </c>
      <c r="H669" s="18">
        <f>'M2 - Electrolyte RTD'!N259</f>
        <v/>
      </c>
      <c r="I669" s="15">
        <f>'M2 - Electrolyte RTD'!AJ259</f>
        <v/>
      </c>
      <c r="J669" s="15" t="inlineStr">
        <is>
          <t>Capture live promo to assess.</t>
        </is>
      </c>
    </row>
    <row r="670" ht="28" customHeight="1">
      <c r="A670" s="15" t="inlineStr">
        <is>
          <t>Vita Coco</t>
        </is>
      </c>
      <c r="B670" s="15" t="inlineStr">
        <is>
          <t>Vita Coco Pure Coconut Water | Original | 12-pack 330mL</t>
        </is>
      </c>
      <c r="C670" s="15" t="inlineStr">
        <is>
          <t>2) Electrolyte beverage (RTD)</t>
        </is>
      </c>
      <c r="D670" s="17">
        <f>'M2 - Electrolyte RTD'!F260</f>
        <v/>
      </c>
      <c r="E670" s="20">
        <f>'M2 - Electrolyte RTD'!J260</f>
        <v/>
      </c>
      <c r="F670" s="18">
        <f>'M2 - Electrolyte RTD'!K260</f>
        <v/>
      </c>
      <c r="G670" s="17">
        <f>'M2 - Electrolyte RTD'!AM260</f>
        <v/>
      </c>
      <c r="H670" s="18">
        <f>'M2 - Electrolyte RTD'!N260</f>
        <v/>
      </c>
      <c r="I670" s="15">
        <f>'M2 - Electrolyte RTD'!AJ260</f>
        <v/>
      </c>
      <c r="J670" s="15" t="inlineStr">
        <is>
          <t>Capture live promo to assess.</t>
        </is>
      </c>
    </row>
    <row r="671" ht="28" customHeight="1">
      <c r="A671" s="15" t="inlineStr">
        <is>
          <t>Vita Coco</t>
        </is>
      </c>
      <c r="B671" s="15" t="inlineStr">
        <is>
          <t>Vita Coco Pure Coconut Water | Original | 15-pack 330mL</t>
        </is>
      </c>
      <c r="C671" s="15" t="inlineStr">
        <is>
          <t>2) Electrolyte beverage (RTD)</t>
        </is>
      </c>
      <c r="D671" s="17">
        <f>'M2 - Electrolyte RTD'!F261</f>
        <v/>
      </c>
      <c r="E671" s="20">
        <f>'M2 - Electrolyte RTD'!J261</f>
        <v/>
      </c>
      <c r="F671" s="18">
        <f>'M2 - Electrolyte RTD'!K261</f>
        <v/>
      </c>
      <c r="G671" s="17">
        <f>'M2 - Electrolyte RTD'!AM261</f>
        <v/>
      </c>
      <c r="H671" s="18">
        <f>'M2 - Electrolyte RTD'!N261</f>
        <v/>
      </c>
      <c r="I671" s="15">
        <f>'M2 - Electrolyte RTD'!AJ261</f>
        <v/>
      </c>
      <c r="J671" s="15" t="inlineStr">
        <is>
          <t>Capture live promo to assess.</t>
        </is>
      </c>
    </row>
    <row r="672" ht="28" customHeight="1">
      <c r="A672" s="15" t="inlineStr">
        <is>
          <t>Vita Coco</t>
        </is>
      </c>
      <c r="B672" s="15" t="inlineStr">
        <is>
          <t>Vita Coco Pure Coconut Water | Original | 18-pack 330mL</t>
        </is>
      </c>
      <c r="C672" s="15" t="inlineStr">
        <is>
          <t>2) Electrolyte beverage (RTD)</t>
        </is>
      </c>
      <c r="D672" s="17">
        <f>'M2 - Electrolyte RTD'!F262</f>
        <v/>
      </c>
      <c r="E672" s="20">
        <f>'M2 - Electrolyte RTD'!J262</f>
        <v/>
      </c>
      <c r="F672" s="18">
        <f>'M2 - Electrolyte RTD'!K262</f>
        <v/>
      </c>
      <c r="G672" s="17">
        <f>'M2 - Electrolyte RTD'!AM262</f>
        <v/>
      </c>
      <c r="H672" s="18">
        <f>'M2 - Electrolyte RTD'!N262</f>
        <v/>
      </c>
      <c r="I672" s="15">
        <f>'M2 - Electrolyte RTD'!AJ262</f>
        <v/>
      </c>
      <c r="J672" s="15" t="inlineStr">
        <is>
          <t>Capture live promo to assess.</t>
        </is>
      </c>
    </row>
    <row r="673" ht="28" customHeight="1">
      <c r="A673" s="15" t="inlineStr">
        <is>
          <t>Vita Coco</t>
        </is>
      </c>
      <c r="B673" s="15" t="inlineStr">
        <is>
          <t>Vita Coco Pure Coconut Water | Original | 24-pack 330mL</t>
        </is>
      </c>
      <c r="C673" s="15" t="inlineStr">
        <is>
          <t>2) Electrolyte beverage (RTD)</t>
        </is>
      </c>
      <c r="D673" s="17">
        <f>'M2 - Electrolyte RTD'!F263</f>
        <v/>
      </c>
      <c r="E673" s="20">
        <f>'M2 - Electrolyte RTD'!J263</f>
        <v/>
      </c>
      <c r="F673" s="18">
        <f>'M2 - Electrolyte RTD'!K263</f>
        <v/>
      </c>
      <c r="G673" s="17">
        <f>'M2 - Electrolyte RTD'!AM263</f>
        <v/>
      </c>
      <c r="H673" s="18">
        <f>'M2 - Electrolyte RTD'!N263</f>
        <v/>
      </c>
      <c r="I673" s="15">
        <f>'M2 - Electrolyte RTD'!AJ263</f>
        <v/>
      </c>
      <c r="J673" s="15" t="inlineStr">
        <is>
          <t>Capture live promo to assess.</t>
        </is>
      </c>
    </row>
    <row r="674" ht="28" customHeight="1">
      <c r="A674" s="15" t="inlineStr">
        <is>
          <t>Vita Coco</t>
        </is>
      </c>
      <c r="B674" s="15" t="inlineStr">
        <is>
          <t>Vita Coco Pure Coconut Water | Pineapple | single 330mL</t>
        </is>
      </c>
      <c r="C674" s="15" t="inlineStr">
        <is>
          <t>2) Electrolyte beverage (RTD)</t>
        </is>
      </c>
      <c r="D674" s="17">
        <f>'M2 - Electrolyte RTD'!F264</f>
        <v/>
      </c>
      <c r="E674" s="20">
        <f>'M2 - Electrolyte RTD'!J264</f>
        <v/>
      </c>
      <c r="F674" s="18">
        <f>'M2 - Electrolyte RTD'!K264</f>
        <v/>
      </c>
      <c r="G674" s="17">
        <f>'M2 - Electrolyte RTD'!AM264</f>
        <v/>
      </c>
      <c r="H674" s="18">
        <f>'M2 - Electrolyte RTD'!N264</f>
        <v/>
      </c>
      <c r="I674" s="15">
        <f>'M2 - Electrolyte RTD'!AJ264</f>
        <v/>
      </c>
      <c r="J674" s="15" t="inlineStr">
        <is>
          <t>Capture live promo to assess.</t>
        </is>
      </c>
    </row>
    <row r="675" ht="28" customHeight="1">
      <c r="A675" s="15" t="inlineStr">
        <is>
          <t>Vita Coco</t>
        </is>
      </c>
      <c r="B675" s="15" t="inlineStr">
        <is>
          <t>Vita Coco Pure Coconut Water | Pineapple | 8-pack 330mL</t>
        </is>
      </c>
      <c r="C675" s="15" t="inlineStr">
        <is>
          <t>2) Electrolyte beverage (RTD)</t>
        </is>
      </c>
      <c r="D675" s="17">
        <f>'M2 - Electrolyte RTD'!F265</f>
        <v/>
      </c>
      <c r="E675" s="20">
        <f>'M2 - Electrolyte RTD'!J265</f>
        <v/>
      </c>
      <c r="F675" s="18">
        <f>'M2 - Electrolyte RTD'!K265</f>
        <v/>
      </c>
      <c r="G675" s="17">
        <f>'M2 - Electrolyte RTD'!AM265</f>
        <v/>
      </c>
      <c r="H675" s="18">
        <f>'M2 - Electrolyte RTD'!N265</f>
        <v/>
      </c>
      <c r="I675" s="15">
        <f>'M2 - Electrolyte RTD'!AJ265</f>
        <v/>
      </c>
      <c r="J675" s="15" t="inlineStr">
        <is>
          <t>Capture live promo to assess.</t>
        </is>
      </c>
    </row>
    <row r="676" ht="28" customHeight="1">
      <c r="A676" s="15" t="inlineStr">
        <is>
          <t>Vita Coco</t>
        </is>
      </c>
      <c r="B676" s="15" t="inlineStr">
        <is>
          <t>Vita Coco Pure Coconut Water | Pineapple | 12-pack 330mL</t>
        </is>
      </c>
      <c r="C676" s="15" t="inlineStr">
        <is>
          <t>2) Electrolyte beverage (RTD)</t>
        </is>
      </c>
      <c r="D676" s="17">
        <f>'M2 - Electrolyte RTD'!F266</f>
        <v/>
      </c>
      <c r="E676" s="20">
        <f>'M2 - Electrolyte RTD'!J266</f>
        <v/>
      </c>
      <c r="F676" s="18">
        <f>'M2 - Electrolyte RTD'!K266</f>
        <v/>
      </c>
      <c r="G676" s="17">
        <f>'M2 - Electrolyte RTD'!AM266</f>
        <v/>
      </c>
      <c r="H676" s="18">
        <f>'M2 - Electrolyte RTD'!N266</f>
        <v/>
      </c>
      <c r="I676" s="15">
        <f>'M2 - Electrolyte RTD'!AJ266</f>
        <v/>
      </c>
      <c r="J676" s="15" t="inlineStr">
        <is>
          <t>Capture live promo to assess.</t>
        </is>
      </c>
    </row>
    <row r="677" ht="28" customHeight="1">
      <c r="A677" s="15" t="inlineStr">
        <is>
          <t>Vita Coco</t>
        </is>
      </c>
      <c r="B677" s="15" t="inlineStr">
        <is>
          <t>Vita Coco Pure Coconut Water | Pineapple | 15-pack 330mL</t>
        </is>
      </c>
      <c r="C677" s="15" t="inlineStr">
        <is>
          <t>2) Electrolyte beverage (RTD)</t>
        </is>
      </c>
      <c r="D677" s="17">
        <f>'M2 - Electrolyte RTD'!F267</f>
        <v/>
      </c>
      <c r="E677" s="20">
        <f>'M2 - Electrolyte RTD'!J267</f>
        <v/>
      </c>
      <c r="F677" s="18">
        <f>'M2 - Electrolyte RTD'!K267</f>
        <v/>
      </c>
      <c r="G677" s="17">
        <f>'M2 - Electrolyte RTD'!AM267</f>
        <v/>
      </c>
      <c r="H677" s="18">
        <f>'M2 - Electrolyte RTD'!N267</f>
        <v/>
      </c>
      <c r="I677" s="15">
        <f>'M2 - Electrolyte RTD'!AJ267</f>
        <v/>
      </c>
      <c r="J677" s="15" t="inlineStr">
        <is>
          <t>Capture live promo to assess.</t>
        </is>
      </c>
    </row>
    <row r="678" ht="28" customHeight="1">
      <c r="A678" s="15" t="inlineStr">
        <is>
          <t>Vita Coco</t>
        </is>
      </c>
      <c r="B678" s="15" t="inlineStr">
        <is>
          <t>Vita Coco Pure Coconut Water | Pineapple | 18-pack 330mL</t>
        </is>
      </c>
      <c r="C678" s="15" t="inlineStr">
        <is>
          <t>2) Electrolyte beverage (RTD)</t>
        </is>
      </c>
      <c r="D678" s="17">
        <f>'M2 - Electrolyte RTD'!F268</f>
        <v/>
      </c>
      <c r="E678" s="20">
        <f>'M2 - Electrolyte RTD'!J268</f>
        <v/>
      </c>
      <c r="F678" s="18">
        <f>'M2 - Electrolyte RTD'!K268</f>
        <v/>
      </c>
      <c r="G678" s="17">
        <f>'M2 - Electrolyte RTD'!AM268</f>
        <v/>
      </c>
      <c r="H678" s="18">
        <f>'M2 - Electrolyte RTD'!N268</f>
        <v/>
      </c>
      <c r="I678" s="15">
        <f>'M2 - Electrolyte RTD'!AJ268</f>
        <v/>
      </c>
      <c r="J678" s="15" t="inlineStr">
        <is>
          <t>Capture live promo to assess.</t>
        </is>
      </c>
    </row>
    <row r="679" ht="28" customHeight="1">
      <c r="A679" s="15" t="inlineStr">
        <is>
          <t>Vita Coco</t>
        </is>
      </c>
      <c r="B679" s="15" t="inlineStr">
        <is>
          <t>Vita Coco Pure Coconut Water | Pineapple | 24-pack 330mL</t>
        </is>
      </c>
      <c r="C679" s="15" t="inlineStr">
        <is>
          <t>2) Electrolyte beverage (RTD)</t>
        </is>
      </c>
      <c r="D679" s="17">
        <f>'M2 - Electrolyte RTD'!F269</f>
        <v/>
      </c>
      <c r="E679" s="20">
        <f>'M2 - Electrolyte RTD'!J269</f>
        <v/>
      </c>
      <c r="F679" s="18">
        <f>'M2 - Electrolyte RTD'!K269</f>
        <v/>
      </c>
      <c r="G679" s="17">
        <f>'M2 - Electrolyte RTD'!AM269</f>
        <v/>
      </c>
      <c r="H679" s="18">
        <f>'M2 - Electrolyte RTD'!N269</f>
        <v/>
      </c>
      <c r="I679" s="15">
        <f>'M2 - Electrolyte RTD'!AJ269</f>
        <v/>
      </c>
      <c r="J679" s="15" t="inlineStr">
        <is>
          <t>Capture live promo to assess.</t>
        </is>
      </c>
    </row>
    <row r="680" ht="28" customHeight="1">
      <c r="A680" s="15" t="inlineStr">
        <is>
          <t>Vita Coco</t>
        </is>
      </c>
      <c r="B680" s="15" t="inlineStr">
        <is>
          <t>Vita Coco Pure Coconut Water | Peach Mango | single 330mL</t>
        </is>
      </c>
      <c r="C680" s="15" t="inlineStr">
        <is>
          <t>2) Electrolyte beverage (RTD)</t>
        </is>
      </c>
      <c r="D680" s="17">
        <f>'M2 - Electrolyte RTD'!F270</f>
        <v/>
      </c>
      <c r="E680" s="20">
        <f>'M2 - Electrolyte RTD'!J270</f>
        <v/>
      </c>
      <c r="F680" s="18">
        <f>'M2 - Electrolyte RTD'!K270</f>
        <v/>
      </c>
      <c r="G680" s="17">
        <f>'M2 - Electrolyte RTD'!AM270</f>
        <v/>
      </c>
      <c r="H680" s="18">
        <f>'M2 - Electrolyte RTD'!N270</f>
        <v/>
      </c>
      <c r="I680" s="15">
        <f>'M2 - Electrolyte RTD'!AJ270</f>
        <v/>
      </c>
      <c r="J680" s="15" t="inlineStr">
        <is>
          <t>Capture live promo to assess.</t>
        </is>
      </c>
    </row>
    <row r="681" ht="28" customHeight="1">
      <c r="A681" s="15" t="inlineStr">
        <is>
          <t>Vita Coco</t>
        </is>
      </c>
      <c r="B681" s="15" t="inlineStr">
        <is>
          <t>Vita Coco Pure Coconut Water | Peach Mango | 8-pack 330mL</t>
        </is>
      </c>
      <c r="C681" s="15" t="inlineStr">
        <is>
          <t>2) Electrolyte beverage (RTD)</t>
        </is>
      </c>
      <c r="D681" s="17">
        <f>'M2 - Electrolyte RTD'!F271</f>
        <v/>
      </c>
      <c r="E681" s="20">
        <f>'M2 - Electrolyte RTD'!J271</f>
        <v/>
      </c>
      <c r="F681" s="18">
        <f>'M2 - Electrolyte RTD'!K271</f>
        <v/>
      </c>
      <c r="G681" s="17">
        <f>'M2 - Electrolyte RTD'!AM271</f>
        <v/>
      </c>
      <c r="H681" s="18">
        <f>'M2 - Electrolyte RTD'!N271</f>
        <v/>
      </c>
      <c r="I681" s="15">
        <f>'M2 - Electrolyte RTD'!AJ271</f>
        <v/>
      </c>
      <c r="J681" s="15" t="inlineStr">
        <is>
          <t>Capture live promo to assess.</t>
        </is>
      </c>
    </row>
    <row r="682" ht="28" customHeight="1">
      <c r="A682" s="15" t="inlineStr">
        <is>
          <t>Vita Coco</t>
        </is>
      </c>
      <c r="B682" s="15" t="inlineStr">
        <is>
          <t>Vita Coco Pure Coconut Water | Peach Mango | 12-pack 330mL</t>
        </is>
      </c>
      <c r="C682" s="15" t="inlineStr">
        <is>
          <t>2) Electrolyte beverage (RTD)</t>
        </is>
      </c>
      <c r="D682" s="17">
        <f>'M2 - Electrolyte RTD'!F272</f>
        <v/>
      </c>
      <c r="E682" s="20">
        <f>'M2 - Electrolyte RTD'!J272</f>
        <v/>
      </c>
      <c r="F682" s="18">
        <f>'M2 - Electrolyte RTD'!K272</f>
        <v/>
      </c>
      <c r="G682" s="17">
        <f>'M2 - Electrolyte RTD'!AM272</f>
        <v/>
      </c>
      <c r="H682" s="18">
        <f>'M2 - Electrolyte RTD'!N272</f>
        <v/>
      </c>
      <c r="I682" s="15">
        <f>'M2 - Electrolyte RTD'!AJ272</f>
        <v/>
      </c>
      <c r="J682" s="15" t="inlineStr">
        <is>
          <t>Capture live promo to assess.</t>
        </is>
      </c>
    </row>
    <row r="683" ht="28" customHeight="1">
      <c r="A683" s="15" t="inlineStr">
        <is>
          <t>Vita Coco</t>
        </is>
      </c>
      <c r="B683" s="15" t="inlineStr">
        <is>
          <t>Vita Coco Pure Coconut Water | Peach Mango | 15-pack 330mL</t>
        </is>
      </c>
      <c r="C683" s="15" t="inlineStr">
        <is>
          <t>2) Electrolyte beverage (RTD)</t>
        </is>
      </c>
      <c r="D683" s="17">
        <f>'M2 - Electrolyte RTD'!F273</f>
        <v/>
      </c>
      <c r="E683" s="20">
        <f>'M2 - Electrolyte RTD'!J273</f>
        <v/>
      </c>
      <c r="F683" s="18">
        <f>'M2 - Electrolyte RTD'!K273</f>
        <v/>
      </c>
      <c r="G683" s="17">
        <f>'M2 - Electrolyte RTD'!AM273</f>
        <v/>
      </c>
      <c r="H683" s="18">
        <f>'M2 - Electrolyte RTD'!N273</f>
        <v/>
      </c>
      <c r="I683" s="15">
        <f>'M2 - Electrolyte RTD'!AJ273</f>
        <v/>
      </c>
      <c r="J683" s="15" t="inlineStr">
        <is>
          <t>Capture live promo to assess.</t>
        </is>
      </c>
    </row>
    <row r="684" ht="28" customHeight="1">
      <c r="A684" s="15" t="inlineStr">
        <is>
          <t>Vita Coco</t>
        </is>
      </c>
      <c r="B684" s="15" t="inlineStr">
        <is>
          <t>Vita Coco Pure Coconut Water | Peach Mango | 18-pack 330mL</t>
        </is>
      </c>
      <c r="C684" s="15" t="inlineStr">
        <is>
          <t>2) Electrolyte beverage (RTD)</t>
        </is>
      </c>
      <c r="D684" s="17">
        <f>'M2 - Electrolyte RTD'!F274</f>
        <v/>
      </c>
      <c r="E684" s="20">
        <f>'M2 - Electrolyte RTD'!J274</f>
        <v/>
      </c>
      <c r="F684" s="18">
        <f>'M2 - Electrolyte RTD'!K274</f>
        <v/>
      </c>
      <c r="G684" s="17">
        <f>'M2 - Electrolyte RTD'!AM274</f>
        <v/>
      </c>
      <c r="H684" s="18">
        <f>'M2 - Electrolyte RTD'!N274</f>
        <v/>
      </c>
      <c r="I684" s="15">
        <f>'M2 - Electrolyte RTD'!AJ274</f>
        <v/>
      </c>
      <c r="J684" s="15" t="inlineStr">
        <is>
          <t>Capture live promo to assess.</t>
        </is>
      </c>
    </row>
    <row r="685" ht="28" customHeight="1">
      <c r="A685" s="15" t="inlineStr">
        <is>
          <t>Vita Coco</t>
        </is>
      </c>
      <c r="B685" s="15" t="inlineStr">
        <is>
          <t>Vita Coco Pure Coconut Water | Peach Mango | 24-pack 330mL</t>
        </is>
      </c>
      <c r="C685" s="15" t="inlineStr">
        <is>
          <t>2) Electrolyte beverage (RTD)</t>
        </is>
      </c>
      <c r="D685" s="17">
        <f>'M2 - Electrolyte RTD'!F275</f>
        <v/>
      </c>
      <c r="E685" s="20">
        <f>'M2 - Electrolyte RTD'!J275</f>
        <v/>
      </c>
      <c r="F685" s="18">
        <f>'M2 - Electrolyte RTD'!K275</f>
        <v/>
      </c>
      <c r="G685" s="17">
        <f>'M2 - Electrolyte RTD'!AM275</f>
        <v/>
      </c>
      <c r="H685" s="18">
        <f>'M2 - Electrolyte RTD'!N275</f>
        <v/>
      </c>
      <c r="I685" s="15">
        <f>'M2 - Electrolyte RTD'!AJ275</f>
        <v/>
      </c>
      <c r="J685" s="15" t="inlineStr">
        <is>
          <t>Capture live promo to assess.</t>
        </is>
      </c>
    </row>
    <row r="686" ht="28" customHeight="1">
      <c r="A686" s="15" t="inlineStr">
        <is>
          <t>Vita Coco</t>
        </is>
      </c>
      <c r="B686" s="15" t="inlineStr">
        <is>
          <t>Vita Coco Pure Coconut Water | The Original (Pressed) | single 330mL</t>
        </is>
      </c>
      <c r="C686" s="15" t="inlineStr">
        <is>
          <t>2) Electrolyte beverage (RTD)</t>
        </is>
      </c>
      <c r="D686" s="17">
        <f>'M2 - Electrolyte RTD'!F276</f>
        <v/>
      </c>
      <c r="E686" s="20">
        <f>'M2 - Electrolyte RTD'!J276</f>
        <v/>
      </c>
      <c r="F686" s="18">
        <f>'M2 - Electrolyte RTD'!K276</f>
        <v/>
      </c>
      <c r="G686" s="17">
        <f>'M2 - Electrolyte RTD'!AM276</f>
        <v/>
      </c>
      <c r="H686" s="18">
        <f>'M2 - Electrolyte RTD'!N276</f>
        <v/>
      </c>
      <c r="I686" s="15">
        <f>'M2 - Electrolyte RTD'!AJ276</f>
        <v/>
      </c>
      <c r="J686" s="15" t="inlineStr">
        <is>
          <t>Capture live promo to assess.</t>
        </is>
      </c>
    </row>
    <row r="687" ht="28" customHeight="1">
      <c r="A687" s="15" t="inlineStr">
        <is>
          <t>Vita Coco</t>
        </is>
      </c>
      <c r="B687" s="15" t="inlineStr">
        <is>
          <t>Vita Coco Pure Coconut Water | The Original (Pressed) | 8-pack 330mL</t>
        </is>
      </c>
      <c r="C687" s="15" t="inlineStr">
        <is>
          <t>2) Electrolyte beverage (RTD)</t>
        </is>
      </c>
      <c r="D687" s="17">
        <f>'M2 - Electrolyte RTD'!F277</f>
        <v/>
      </c>
      <c r="E687" s="20">
        <f>'M2 - Electrolyte RTD'!J277</f>
        <v/>
      </c>
      <c r="F687" s="18">
        <f>'M2 - Electrolyte RTD'!K277</f>
        <v/>
      </c>
      <c r="G687" s="17">
        <f>'M2 - Electrolyte RTD'!AM277</f>
        <v/>
      </c>
      <c r="H687" s="18">
        <f>'M2 - Electrolyte RTD'!N277</f>
        <v/>
      </c>
      <c r="I687" s="15">
        <f>'M2 - Electrolyte RTD'!AJ277</f>
        <v/>
      </c>
      <c r="J687" s="15" t="inlineStr">
        <is>
          <t>Capture live promo to assess.</t>
        </is>
      </c>
    </row>
    <row r="688" ht="28" customHeight="1">
      <c r="A688" s="15" t="inlineStr">
        <is>
          <t>Vita Coco</t>
        </is>
      </c>
      <c r="B688" s="15" t="inlineStr">
        <is>
          <t>Vita Coco Pure Coconut Water | The Original (Pressed) | 12-pack 330mL</t>
        </is>
      </c>
      <c r="C688" s="15" t="inlineStr">
        <is>
          <t>2) Electrolyte beverage (RTD)</t>
        </is>
      </c>
      <c r="D688" s="17">
        <f>'M2 - Electrolyte RTD'!F278</f>
        <v/>
      </c>
      <c r="E688" s="20">
        <f>'M2 - Electrolyte RTD'!J278</f>
        <v/>
      </c>
      <c r="F688" s="18">
        <f>'M2 - Electrolyte RTD'!K278</f>
        <v/>
      </c>
      <c r="G688" s="17">
        <f>'M2 - Electrolyte RTD'!AM278</f>
        <v/>
      </c>
      <c r="H688" s="18">
        <f>'M2 - Electrolyte RTD'!N278</f>
        <v/>
      </c>
      <c r="I688" s="15">
        <f>'M2 - Electrolyte RTD'!AJ278</f>
        <v/>
      </c>
      <c r="J688" s="15" t="inlineStr">
        <is>
          <t>Capture live promo to assess.</t>
        </is>
      </c>
    </row>
    <row r="689" ht="28" customHeight="1">
      <c r="A689" s="15" t="inlineStr">
        <is>
          <t>Vita Coco</t>
        </is>
      </c>
      <c r="B689" s="15" t="inlineStr">
        <is>
          <t>Vita Coco Pure Coconut Water | The Original (Pressed) | 15-pack 330mL</t>
        </is>
      </c>
      <c r="C689" s="15" t="inlineStr">
        <is>
          <t>2) Electrolyte beverage (RTD)</t>
        </is>
      </c>
      <c r="D689" s="17">
        <f>'M2 - Electrolyte RTD'!F279</f>
        <v/>
      </c>
      <c r="E689" s="20">
        <f>'M2 - Electrolyte RTD'!J279</f>
        <v/>
      </c>
      <c r="F689" s="18">
        <f>'M2 - Electrolyte RTD'!K279</f>
        <v/>
      </c>
      <c r="G689" s="17">
        <f>'M2 - Electrolyte RTD'!AM279</f>
        <v/>
      </c>
      <c r="H689" s="18">
        <f>'M2 - Electrolyte RTD'!N279</f>
        <v/>
      </c>
      <c r="I689" s="15">
        <f>'M2 - Electrolyte RTD'!AJ279</f>
        <v/>
      </c>
      <c r="J689" s="15" t="inlineStr">
        <is>
          <t>Capture live promo to assess.</t>
        </is>
      </c>
    </row>
    <row r="690" ht="28" customHeight="1">
      <c r="A690" s="15" t="inlineStr">
        <is>
          <t>Vita Coco</t>
        </is>
      </c>
      <c r="B690" s="15" t="inlineStr">
        <is>
          <t>Vita Coco Pure Coconut Water | The Original (Pressed) | 18-pack 330mL</t>
        </is>
      </c>
      <c r="C690" s="15" t="inlineStr">
        <is>
          <t>2) Electrolyte beverage (RTD)</t>
        </is>
      </c>
      <c r="D690" s="17">
        <f>'M2 - Electrolyte RTD'!F280</f>
        <v/>
      </c>
      <c r="E690" s="20">
        <f>'M2 - Electrolyte RTD'!J280</f>
        <v/>
      </c>
      <c r="F690" s="18">
        <f>'M2 - Electrolyte RTD'!K280</f>
        <v/>
      </c>
      <c r="G690" s="17">
        <f>'M2 - Electrolyte RTD'!AM280</f>
        <v/>
      </c>
      <c r="H690" s="18">
        <f>'M2 - Electrolyte RTD'!N280</f>
        <v/>
      </c>
      <c r="I690" s="15">
        <f>'M2 - Electrolyte RTD'!AJ280</f>
        <v/>
      </c>
      <c r="J690" s="15" t="inlineStr">
        <is>
          <t>Capture live promo to assess.</t>
        </is>
      </c>
    </row>
    <row r="691" ht="28" customHeight="1">
      <c r="A691" s="15" t="inlineStr">
        <is>
          <t>Vita Coco</t>
        </is>
      </c>
      <c r="B691" s="15" t="inlineStr">
        <is>
          <t>Vita Coco Pure Coconut Water | The Original (Pressed) | 24-pack 330mL</t>
        </is>
      </c>
      <c r="C691" s="15" t="inlineStr">
        <is>
          <t>2) Electrolyte beverage (RTD)</t>
        </is>
      </c>
      <c r="D691" s="17">
        <f>'M2 - Electrolyte RTD'!F281</f>
        <v/>
      </c>
      <c r="E691" s="20">
        <f>'M2 - Electrolyte RTD'!J281</f>
        <v/>
      </c>
      <c r="F691" s="18">
        <f>'M2 - Electrolyte RTD'!K281</f>
        <v/>
      </c>
      <c r="G691" s="17">
        <f>'M2 - Electrolyte RTD'!AM281</f>
        <v/>
      </c>
      <c r="H691" s="18">
        <f>'M2 - Electrolyte RTD'!N281</f>
        <v/>
      </c>
      <c r="I691" s="15">
        <f>'M2 - Electrolyte RTD'!AJ281</f>
        <v/>
      </c>
      <c r="J691" s="15" t="inlineStr">
        <is>
          <t>Capture live promo to assess.</t>
        </is>
      </c>
    </row>
    <row r="692" ht="28" customHeight="1">
      <c r="A692" s="15" t="inlineStr">
        <is>
          <t>Electrolit</t>
        </is>
      </c>
      <c r="B692" s="15" t="inlineStr">
        <is>
          <t>Electrolit Hydration Beverage | Strawberry-Kiwi | single 625mL</t>
        </is>
      </c>
      <c r="C692" s="15" t="inlineStr">
        <is>
          <t>2) Electrolyte beverage (RTD)</t>
        </is>
      </c>
      <c r="D692" s="17">
        <f>'M2 - Electrolyte RTD'!F282</f>
        <v/>
      </c>
      <c r="E692" s="20">
        <f>'M2 - Electrolyte RTD'!J282</f>
        <v/>
      </c>
      <c r="F692" s="18">
        <f>'M2 - Electrolyte RTD'!K282</f>
        <v/>
      </c>
      <c r="G692" s="17">
        <f>'M2 - Electrolyte RTD'!AM282</f>
        <v/>
      </c>
      <c r="H692" s="18">
        <f>'M2 - Electrolyte RTD'!N282</f>
        <v/>
      </c>
      <c r="I692" s="15">
        <f>'M2 - Electrolyte RTD'!AJ282</f>
        <v/>
      </c>
      <c r="J692" s="15" t="inlineStr">
        <is>
          <t>Momentum brand; multipack value + S&amp;S.</t>
        </is>
      </c>
    </row>
    <row r="693" ht="28" customHeight="1">
      <c r="A693" s="15" t="inlineStr">
        <is>
          <t>Electrolit</t>
        </is>
      </c>
      <c r="B693" s="15" t="inlineStr">
        <is>
          <t>Electrolit Hydration Beverage | Strawberry-Kiwi | 6-pack 625mL</t>
        </is>
      </c>
      <c r="C693" s="15" t="inlineStr">
        <is>
          <t>2) Electrolyte beverage (RTD)</t>
        </is>
      </c>
      <c r="D693" s="17">
        <f>'M2 - Electrolyte RTD'!F283</f>
        <v/>
      </c>
      <c r="E693" s="20">
        <f>'M2 - Electrolyte RTD'!J283</f>
        <v/>
      </c>
      <c r="F693" s="18">
        <f>'M2 - Electrolyte RTD'!K283</f>
        <v/>
      </c>
      <c r="G693" s="17">
        <f>'M2 - Electrolyte RTD'!AM283</f>
        <v/>
      </c>
      <c r="H693" s="18">
        <f>'M2 - Electrolyte RTD'!N283</f>
        <v/>
      </c>
      <c r="I693" s="15">
        <f>'M2 - Electrolyte RTD'!AJ283</f>
        <v/>
      </c>
      <c r="J693" s="15" t="inlineStr">
        <is>
          <t>Momentum brand; multipack value + S&amp;S.</t>
        </is>
      </c>
    </row>
    <row r="694" ht="28" customHeight="1">
      <c r="A694" s="15" t="inlineStr">
        <is>
          <t>Electrolit</t>
        </is>
      </c>
      <c r="B694" s="15" t="inlineStr">
        <is>
          <t>Electrolit Hydration Beverage | Strawberry-Kiwi | 12-pack 625mL</t>
        </is>
      </c>
      <c r="C694" s="15" t="inlineStr">
        <is>
          <t>2) Electrolyte beverage (RTD)</t>
        </is>
      </c>
      <c r="D694" s="17">
        <f>'M2 - Electrolyte RTD'!F284</f>
        <v/>
      </c>
      <c r="E694" s="20">
        <f>'M2 - Electrolyte RTD'!J284</f>
        <v/>
      </c>
      <c r="F694" s="18">
        <f>'M2 - Electrolyte RTD'!K284</f>
        <v/>
      </c>
      <c r="G694" s="17">
        <f>'M2 - Electrolyte RTD'!AM284</f>
        <v/>
      </c>
      <c r="H694" s="18">
        <f>'M2 - Electrolyte RTD'!N284</f>
        <v/>
      </c>
      <c r="I694" s="15">
        <f>'M2 - Electrolyte RTD'!AJ284</f>
        <v/>
      </c>
      <c r="J694" s="15" t="inlineStr">
        <is>
          <t>Momentum brand; multipack value + S&amp;S.</t>
        </is>
      </c>
    </row>
    <row r="695" ht="28" customHeight="1">
      <c r="A695" s="15" t="inlineStr">
        <is>
          <t>Electrolit</t>
        </is>
      </c>
      <c r="B695" s="15" t="inlineStr">
        <is>
          <t>Electrolit Hydration Beverage | Strawberry-Kiwi | 24-pack 625mL</t>
        </is>
      </c>
      <c r="C695" s="15" t="inlineStr">
        <is>
          <t>2) Electrolyte beverage (RTD)</t>
        </is>
      </c>
      <c r="D695" s="17">
        <f>'M2 - Electrolyte RTD'!F285</f>
        <v/>
      </c>
      <c r="E695" s="20">
        <f>'M2 - Electrolyte RTD'!J285</f>
        <v/>
      </c>
      <c r="F695" s="18">
        <f>'M2 - Electrolyte RTD'!K285</f>
        <v/>
      </c>
      <c r="G695" s="17">
        <f>'M2 - Electrolyte RTD'!AM285</f>
        <v/>
      </c>
      <c r="H695" s="18">
        <f>'M2 - Electrolyte RTD'!N285</f>
        <v/>
      </c>
      <c r="I695" s="15">
        <f>'M2 - Electrolyte RTD'!AJ285</f>
        <v/>
      </c>
      <c r="J695" s="15" t="inlineStr">
        <is>
          <t>Momentum brand; multipack value + S&amp;S.</t>
        </is>
      </c>
    </row>
    <row r="696" ht="28" customHeight="1">
      <c r="A696" s="15" t="inlineStr">
        <is>
          <t>Electrolit</t>
        </is>
      </c>
      <c r="B696" s="15" t="inlineStr">
        <is>
          <t>Electrolit Hydration Beverage | Fruit Punch | single 625mL</t>
        </is>
      </c>
      <c r="C696" s="15" t="inlineStr">
        <is>
          <t>2) Electrolyte beverage (RTD)</t>
        </is>
      </c>
      <c r="D696" s="17">
        <f>'M2 - Electrolyte RTD'!F286</f>
        <v/>
      </c>
      <c r="E696" s="20">
        <f>'M2 - Electrolyte RTD'!J286</f>
        <v/>
      </c>
      <c r="F696" s="18">
        <f>'M2 - Electrolyte RTD'!K286</f>
        <v/>
      </c>
      <c r="G696" s="17">
        <f>'M2 - Electrolyte RTD'!AM286</f>
        <v/>
      </c>
      <c r="H696" s="18">
        <f>'M2 - Electrolyte RTD'!N286</f>
        <v/>
      </c>
      <c r="I696" s="15">
        <f>'M2 - Electrolyte RTD'!AJ286</f>
        <v/>
      </c>
      <c r="J696" s="15" t="inlineStr">
        <is>
          <t>Momentum brand; multipack value + S&amp;S.</t>
        </is>
      </c>
    </row>
    <row r="697" ht="28" customHeight="1">
      <c r="A697" s="15" t="inlineStr">
        <is>
          <t>Electrolit</t>
        </is>
      </c>
      <c r="B697" s="15" t="inlineStr">
        <is>
          <t>Electrolit Hydration Beverage | Fruit Punch | 6-pack 625mL</t>
        </is>
      </c>
      <c r="C697" s="15" t="inlineStr">
        <is>
          <t>2) Electrolyte beverage (RTD)</t>
        </is>
      </c>
      <c r="D697" s="17">
        <f>'M2 - Electrolyte RTD'!F287</f>
        <v/>
      </c>
      <c r="E697" s="20">
        <f>'M2 - Electrolyte RTD'!J287</f>
        <v/>
      </c>
      <c r="F697" s="18">
        <f>'M2 - Electrolyte RTD'!K287</f>
        <v/>
      </c>
      <c r="G697" s="17">
        <f>'M2 - Electrolyte RTD'!AM287</f>
        <v/>
      </c>
      <c r="H697" s="18">
        <f>'M2 - Electrolyte RTD'!N287</f>
        <v/>
      </c>
      <c r="I697" s="15">
        <f>'M2 - Electrolyte RTD'!AJ287</f>
        <v/>
      </c>
      <c r="J697" s="15" t="inlineStr">
        <is>
          <t>Momentum brand; multipack value + S&amp;S.</t>
        </is>
      </c>
    </row>
    <row r="698" ht="28" customHeight="1">
      <c r="A698" s="15" t="inlineStr">
        <is>
          <t>Electrolit</t>
        </is>
      </c>
      <c r="B698" s="15" t="inlineStr">
        <is>
          <t>Electrolit Hydration Beverage | Fruit Punch | 12-pack 625mL</t>
        </is>
      </c>
      <c r="C698" s="15" t="inlineStr">
        <is>
          <t>2) Electrolyte beverage (RTD)</t>
        </is>
      </c>
      <c r="D698" s="17">
        <f>'M2 - Electrolyte RTD'!F288</f>
        <v/>
      </c>
      <c r="E698" s="20">
        <f>'M2 - Electrolyte RTD'!J288</f>
        <v/>
      </c>
      <c r="F698" s="18">
        <f>'M2 - Electrolyte RTD'!K288</f>
        <v/>
      </c>
      <c r="G698" s="17">
        <f>'M2 - Electrolyte RTD'!AM288</f>
        <v/>
      </c>
      <c r="H698" s="18">
        <f>'M2 - Electrolyte RTD'!N288</f>
        <v/>
      </c>
      <c r="I698" s="15">
        <f>'M2 - Electrolyte RTD'!AJ288</f>
        <v/>
      </c>
      <c r="J698" s="15" t="inlineStr">
        <is>
          <t>Momentum brand; multipack value + S&amp;S.</t>
        </is>
      </c>
    </row>
    <row r="699" ht="28" customHeight="1">
      <c r="A699" s="15" t="inlineStr">
        <is>
          <t>Electrolit</t>
        </is>
      </c>
      <c r="B699" s="15" t="inlineStr">
        <is>
          <t>Electrolit Hydration Beverage | Fruit Punch | 24-pack 625mL</t>
        </is>
      </c>
      <c r="C699" s="15" t="inlineStr">
        <is>
          <t>2) Electrolyte beverage (RTD)</t>
        </is>
      </c>
      <c r="D699" s="17">
        <f>'M2 - Electrolyte RTD'!F289</f>
        <v/>
      </c>
      <c r="E699" s="20">
        <f>'M2 - Electrolyte RTD'!J289</f>
        <v/>
      </c>
      <c r="F699" s="18">
        <f>'M2 - Electrolyte RTD'!K289</f>
        <v/>
      </c>
      <c r="G699" s="17">
        <f>'M2 - Electrolyte RTD'!AM289</f>
        <v/>
      </c>
      <c r="H699" s="18">
        <f>'M2 - Electrolyte RTD'!N289</f>
        <v/>
      </c>
      <c r="I699" s="15">
        <f>'M2 - Electrolyte RTD'!AJ289</f>
        <v/>
      </c>
      <c r="J699" s="15" t="inlineStr">
        <is>
          <t>Momentum brand; multipack value + S&amp;S.</t>
        </is>
      </c>
    </row>
    <row r="700" ht="28" customHeight="1">
      <c r="A700" s="15" t="inlineStr">
        <is>
          <t>Electrolit</t>
        </is>
      </c>
      <c r="B700" s="15" t="inlineStr">
        <is>
          <t>Electrolit Hydration Beverage | Watermelon | single 625mL</t>
        </is>
      </c>
      <c r="C700" s="15" t="inlineStr">
        <is>
          <t>2) Electrolyte beverage (RTD)</t>
        </is>
      </c>
      <c r="D700" s="17">
        <f>'M2 - Electrolyte RTD'!F290</f>
        <v/>
      </c>
      <c r="E700" s="20">
        <f>'M2 - Electrolyte RTD'!J290</f>
        <v/>
      </c>
      <c r="F700" s="18">
        <f>'M2 - Electrolyte RTD'!K290</f>
        <v/>
      </c>
      <c r="G700" s="17">
        <f>'M2 - Electrolyte RTD'!AM290</f>
        <v/>
      </c>
      <c r="H700" s="18">
        <f>'M2 - Electrolyte RTD'!N290</f>
        <v/>
      </c>
      <c r="I700" s="15">
        <f>'M2 - Electrolyte RTD'!AJ290</f>
        <v/>
      </c>
      <c r="J700" s="15" t="inlineStr">
        <is>
          <t>Momentum brand; multipack value + S&amp;S.</t>
        </is>
      </c>
    </row>
    <row r="701" ht="28" customHeight="1">
      <c r="A701" s="15" t="inlineStr">
        <is>
          <t>Electrolit</t>
        </is>
      </c>
      <c r="B701" s="15" t="inlineStr">
        <is>
          <t>Electrolit Hydration Beverage | Watermelon | 6-pack 625mL</t>
        </is>
      </c>
      <c r="C701" s="15" t="inlineStr">
        <is>
          <t>2) Electrolyte beverage (RTD)</t>
        </is>
      </c>
      <c r="D701" s="17">
        <f>'M2 - Electrolyte RTD'!F291</f>
        <v/>
      </c>
      <c r="E701" s="20">
        <f>'M2 - Electrolyte RTD'!J291</f>
        <v/>
      </c>
      <c r="F701" s="18">
        <f>'M2 - Electrolyte RTD'!K291</f>
        <v/>
      </c>
      <c r="G701" s="17">
        <f>'M2 - Electrolyte RTD'!AM291</f>
        <v/>
      </c>
      <c r="H701" s="18">
        <f>'M2 - Electrolyte RTD'!N291</f>
        <v/>
      </c>
      <c r="I701" s="15">
        <f>'M2 - Electrolyte RTD'!AJ291</f>
        <v/>
      </c>
      <c r="J701" s="15" t="inlineStr">
        <is>
          <t>Momentum brand; multipack value + S&amp;S.</t>
        </is>
      </c>
    </row>
    <row r="702" ht="28" customHeight="1">
      <c r="A702" s="15" t="inlineStr">
        <is>
          <t>Electrolit</t>
        </is>
      </c>
      <c r="B702" s="15" t="inlineStr">
        <is>
          <t>Electrolit Hydration Beverage | Watermelon | 12-pack 625mL</t>
        </is>
      </c>
      <c r="C702" s="15" t="inlineStr">
        <is>
          <t>2) Electrolyte beverage (RTD)</t>
        </is>
      </c>
      <c r="D702" s="17">
        <f>'M2 - Electrolyte RTD'!F292</f>
        <v/>
      </c>
      <c r="E702" s="20">
        <f>'M2 - Electrolyte RTD'!J292</f>
        <v/>
      </c>
      <c r="F702" s="18">
        <f>'M2 - Electrolyte RTD'!K292</f>
        <v/>
      </c>
      <c r="G702" s="17">
        <f>'M2 - Electrolyte RTD'!AM292</f>
        <v/>
      </c>
      <c r="H702" s="18">
        <f>'M2 - Electrolyte RTD'!N292</f>
        <v/>
      </c>
      <c r="I702" s="15">
        <f>'M2 - Electrolyte RTD'!AJ292</f>
        <v/>
      </c>
      <c r="J702" s="15" t="inlineStr">
        <is>
          <t>Momentum brand; multipack value + S&amp;S.</t>
        </is>
      </c>
    </row>
    <row r="703" ht="28" customHeight="1">
      <c r="A703" s="15" t="inlineStr">
        <is>
          <t>Electrolit</t>
        </is>
      </c>
      <c r="B703" s="15" t="inlineStr">
        <is>
          <t>Electrolit Hydration Beverage | Watermelon | 24-pack 625mL</t>
        </is>
      </c>
      <c r="C703" s="15" t="inlineStr">
        <is>
          <t>2) Electrolyte beverage (RTD)</t>
        </is>
      </c>
      <c r="D703" s="17">
        <f>'M2 - Electrolyte RTD'!F293</f>
        <v/>
      </c>
      <c r="E703" s="20">
        <f>'M2 - Electrolyte RTD'!J293</f>
        <v/>
      </c>
      <c r="F703" s="18">
        <f>'M2 - Electrolyte RTD'!K293</f>
        <v/>
      </c>
      <c r="G703" s="17">
        <f>'M2 - Electrolyte RTD'!AM293</f>
        <v/>
      </c>
      <c r="H703" s="18">
        <f>'M2 - Electrolyte RTD'!N293</f>
        <v/>
      </c>
      <c r="I703" s="15">
        <f>'M2 - Electrolyte RTD'!AJ293</f>
        <v/>
      </c>
      <c r="J703" s="15" t="inlineStr">
        <is>
          <t>Momentum brand; multipack value + S&amp;S.</t>
        </is>
      </c>
    </row>
    <row r="704" ht="28" customHeight="1">
      <c r="A704" s="15" t="inlineStr">
        <is>
          <t>Electrolit</t>
        </is>
      </c>
      <c r="B704" s="15" t="inlineStr">
        <is>
          <t>Electrolit Hydration Beverage | Coconut | single 625mL</t>
        </is>
      </c>
      <c r="C704" s="15" t="inlineStr">
        <is>
          <t>2) Electrolyte beverage (RTD)</t>
        </is>
      </c>
      <c r="D704" s="17">
        <f>'M2 - Electrolyte RTD'!F294</f>
        <v/>
      </c>
      <c r="E704" s="20">
        <f>'M2 - Electrolyte RTD'!J294</f>
        <v/>
      </c>
      <c r="F704" s="18">
        <f>'M2 - Electrolyte RTD'!K294</f>
        <v/>
      </c>
      <c r="G704" s="17">
        <f>'M2 - Electrolyte RTD'!AM294</f>
        <v/>
      </c>
      <c r="H704" s="18">
        <f>'M2 - Electrolyte RTD'!N294</f>
        <v/>
      </c>
      <c r="I704" s="15">
        <f>'M2 - Electrolyte RTD'!AJ294</f>
        <v/>
      </c>
      <c r="J704" s="15" t="inlineStr">
        <is>
          <t>Momentum brand; multipack value + S&amp;S.</t>
        </is>
      </c>
    </row>
    <row r="705" ht="28" customHeight="1">
      <c r="A705" s="15" t="inlineStr">
        <is>
          <t>Electrolit</t>
        </is>
      </c>
      <c r="B705" s="15" t="inlineStr">
        <is>
          <t>Electrolit Hydration Beverage | Coconut | 6-pack 625mL</t>
        </is>
      </c>
      <c r="C705" s="15" t="inlineStr">
        <is>
          <t>2) Electrolyte beverage (RTD)</t>
        </is>
      </c>
      <c r="D705" s="17">
        <f>'M2 - Electrolyte RTD'!F295</f>
        <v/>
      </c>
      <c r="E705" s="20">
        <f>'M2 - Electrolyte RTD'!J295</f>
        <v/>
      </c>
      <c r="F705" s="18">
        <f>'M2 - Electrolyte RTD'!K295</f>
        <v/>
      </c>
      <c r="G705" s="17">
        <f>'M2 - Electrolyte RTD'!AM295</f>
        <v/>
      </c>
      <c r="H705" s="18">
        <f>'M2 - Electrolyte RTD'!N295</f>
        <v/>
      </c>
      <c r="I705" s="15">
        <f>'M2 - Electrolyte RTD'!AJ295</f>
        <v/>
      </c>
      <c r="J705" s="15" t="inlineStr">
        <is>
          <t>Momentum brand; multipack value + S&amp;S.</t>
        </is>
      </c>
    </row>
    <row r="706" ht="28" customHeight="1">
      <c r="A706" s="15" t="inlineStr">
        <is>
          <t>Electrolit</t>
        </is>
      </c>
      <c r="B706" s="15" t="inlineStr">
        <is>
          <t>Electrolit Hydration Beverage | Coconut | 12-pack 625mL</t>
        </is>
      </c>
      <c r="C706" s="15" t="inlineStr">
        <is>
          <t>2) Electrolyte beverage (RTD)</t>
        </is>
      </c>
      <c r="D706" s="17">
        <f>'M2 - Electrolyte RTD'!F296</f>
        <v/>
      </c>
      <c r="E706" s="20">
        <f>'M2 - Electrolyte RTD'!J296</f>
        <v/>
      </c>
      <c r="F706" s="18">
        <f>'M2 - Electrolyte RTD'!K296</f>
        <v/>
      </c>
      <c r="G706" s="17">
        <f>'M2 - Electrolyte RTD'!AM296</f>
        <v/>
      </c>
      <c r="H706" s="18">
        <f>'M2 - Electrolyte RTD'!N296</f>
        <v/>
      </c>
      <c r="I706" s="15">
        <f>'M2 - Electrolyte RTD'!AJ296</f>
        <v/>
      </c>
      <c r="J706" s="15" t="inlineStr">
        <is>
          <t>Momentum brand; multipack value + S&amp;S.</t>
        </is>
      </c>
    </row>
    <row r="707" ht="28" customHeight="1">
      <c r="A707" s="15" t="inlineStr">
        <is>
          <t>Electrolit</t>
        </is>
      </c>
      <c r="B707" s="15" t="inlineStr">
        <is>
          <t>Electrolit Hydration Beverage | Coconut | 24-pack 625mL</t>
        </is>
      </c>
      <c r="C707" s="15" t="inlineStr">
        <is>
          <t>2) Electrolyte beverage (RTD)</t>
        </is>
      </c>
      <c r="D707" s="17">
        <f>'M2 - Electrolyte RTD'!F297</f>
        <v/>
      </c>
      <c r="E707" s="20">
        <f>'M2 - Electrolyte RTD'!J297</f>
        <v/>
      </c>
      <c r="F707" s="18">
        <f>'M2 - Electrolyte RTD'!K297</f>
        <v/>
      </c>
      <c r="G707" s="17">
        <f>'M2 - Electrolyte RTD'!AM297</f>
        <v/>
      </c>
      <c r="H707" s="18">
        <f>'M2 - Electrolyte RTD'!N297</f>
        <v/>
      </c>
      <c r="I707" s="15">
        <f>'M2 - Electrolyte RTD'!AJ297</f>
        <v/>
      </c>
      <c r="J707" s="15" t="inlineStr">
        <is>
          <t>Momentum brand; multipack value + S&amp;S.</t>
        </is>
      </c>
    </row>
    <row r="708" ht="28" customHeight="1">
      <c r="A708" s="15" t="inlineStr">
        <is>
          <t>Electrolit</t>
        </is>
      </c>
      <c r="B708" s="15" t="inlineStr">
        <is>
          <t>Electrolit Hydration Beverage | Blue Raspberry | single 625mL</t>
        </is>
      </c>
      <c r="C708" s="15" t="inlineStr">
        <is>
          <t>2) Electrolyte beverage (RTD)</t>
        </is>
      </c>
      <c r="D708" s="17">
        <f>'M2 - Electrolyte RTD'!F298</f>
        <v/>
      </c>
      <c r="E708" s="20">
        <f>'M2 - Electrolyte RTD'!J298</f>
        <v/>
      </c>
      <c r="F708" s="18">
        <f>'M2 - Electrolyte RTD'!K298</f>
        <v/>
      </c>
      <c r="G708" s="17">
        <f>'M2 - Electrolyte RTD'!AM298</f>
        <v/>
      </c>
      <c r="H708" s="18">
        <f>'M2 - Electrolyte RTD'!N298</f>
        <v/>
      </c>
      <c r="I708" s="15">
        <f>'M2 - Electrolyte RTD'!AJ298</f>
        <v/>
      </c>
      <c r="J708" s="15" t="inlineStr">
        <is>
          <t>Momentum brand; multipack value + S&amp;S.</t>
        </is>
      </c>
    </row>
    <row r="709" ht="28" customHeight="1">
      <c r="A709" s="15" t="inlineStr">
        <is>
          <t>Electrolit</t>
        </is>
      </c>
      <c r="B709" s="15" t="inlineStr">
        <is>
          <t>Electrolit Hydration Beverage | Blue Raspberry | 6-pack 625mL</t>
        </is>
      </c>
      <c r="C709" s="15" t="inlineStr">
        <is>
          <t>2) Electrolyte beverage (RTD)</t>
        </is>
      </c>
      <c r="D709" s="17">
        <f>'M2 - Electrolyte RTD'!F299</f>
        <v/>
      </c>
      <c r="E709" s="20">
        <f>'M2 - Electrolyte RTD'!J299</f>
        <v/>
      </c>
      <c r="F709" s="18">
        <f>'M2 - Electrolyte RTD'!K299</f>
        <v/>
      </c>
      <c r="G709" s="17">
        <f>'M2 - Electrolyte RTD'!AM299</f>
        <v/>
      </c>
      <c r="H709" s="18">
        <f>'M2 - Electrolyte RTD'!N299</f>
        <v/>
      </c>
      <c r="I709" s="15">
        <f>'M2 - Electrolyte RTD'!AJ299</f>
        <v/>
      </c>
      <c r="J709" s="15" t="inlineStr">
        <is>
          <t>Momentum brand; multipack value + S&amp;S.</t>
        </is>
      </c>
    </row>
    <row r="710" ht="28" customHeight="1">
      <c r="A710" s="15" t="inlineStr">
        <is>
          <t>Electrolit</t>
        </is>
      </c>
      <c r="B710" s="15" t="inlineStr">
        <is>
          <t>Electrolit Hydration Beverage | Blue Raspberry | 12-pack 625mL</t>
        </is>
      </c>
      <c r="C710" s="15" t="inlineStr">
        <is>
          <t>2) Electrolyte beverage (RTD)</t>
        </is>
      </c>
      <c r="D710" s="17">
        <f>'M2 - Electrolyte RTD'!F300</f>
        <v/>
      </c>
      <c r="E710" s="20">
        <f>'M2 - Electrolyte RTD'!J300</f>
        <v/>
      </c>
      <c r="F710" s="18">
        <f>'M2 - Electrolyte RTD'!K300</f>
        <v/>
      </c>
      <c r="G710" s="17">
        <f>'M2 - Electrolyte RTD'!AM300</f>
        <v/>
      </c>
      <c r="H710" s="18">
        <f>'M2 - Electrolyte RTD'!N300</f>
        <v/>
      </c>
      <c r="I710" s="15">
        <f>'M2 - Electrolyte RTD'!AJ300</f>
        <v/>
      </c>
      <c r="J710" s="15" t="inlineStr">
        <is>
          <t>Momentum brand; multipack value + S&amp;S.</t>
        </is>
      </c>
    </row>
    <row r="711" ht="28" customHeight="1">
      <c r="A711" s="15" t="inlineStr">
        <is>
          <t>Electrolit</t>
        </is>
      </c>
      <c r="B711" s="15" t="inlineStr">
        <is>
          <t>Electrolit Hydration Beverage | Blue Raspberry | 24-pack 625mL</t>
        </is>
      </c>
      <c r="C711" s="15" t="inlineStr">
        <is>
          <t>2) Electrolyte beverage (RTD)</t>
        </is>
      </c>
      <c r="D711" s="17">
        <f>'M2 - Electrolyte RTD'!F301</f>
        <v/>
      </c>
      <c r="E711" s="20">
        <f>'M2 - Electrolyte RTD'!J301</f>
        <v/>
      </c>
      <c r="F711" s="18">
        <f>'M2 - Electrolyte RTD'!K301</f>
        <v/>
      </c>
      <c r="G711" s="17">
        <f>'M2 - Electrolyte RTD'!AM301</f>
        <v/>
      </c>
      <c r="H711" s="18">
        <f>'M2 - Electrolyte RTD'!N301</f>
        <v/>
      </c>
      <c r="I711" s="15">
        <f>'M2 - Electrolyte RTD'!AJ301</f>
        <v/>
      </c>
      <c r="J711" s="15" t="inlineStr">
        <is>
          <t>Momentum brand; multipack value + S&amp;S.</t>
        </is>
      </c>
    </row>
    <row r="712" ht="28" customHeight="1">
      <c r="A712" s="15" t="inlineStr">
        <is>
          <t>Electrolit</t>
        </is>
      </c>
      <c r="B712" s="15" t="inlineStr">
        <is>
          <t>Electrolit Hydration Beverage | Grape | single 625mL</t>
        </is>
      </c>
      <c r="C712" s="15" t="inlineStr">
        <is>
          <t>2) Electrolyte beverage (RTD)</t>
        </is>
      </c>
      <c r="D712" s="17">
        <f>'M2 - Electrolyte RTD'!F302</f>
        <v/>
      </c>
      <c r="E712" s="20">
        <f>'M2 - Electrolyte RTD'!J302</f>
        <v/>
      </c>
      <c r="F712" s="18">
        <f>'M2 - Electrolyte RTD'!K302</f>
        <v/>
      </c>
      <c r="G712" s="17">
        <f>'M2 - Electrolyte RTD'!AM302</f>
        <v/>
      </c>
      <c r="H712" s="18">
        <f>'M2 - Electrolyte RTD'!N302</f>
        <v/>
      </c>
      <c r="I712" s="15">
        <f>'M2 - Electrolyte RTD'!AJ302</f>
        <v/>
      </c>
      <c r="J712" s="15" t="inlineStr">
        <is>
          <t>Momentum brand; multipack value + S&amp;S.</t>
        </is>
      </c>
    </row>
    <row r="713" ht="28" customHeight="1">
      <c r="A713" s="15" t="inlineStr">
        <is>
          <t>Electrolit</t>
        </is>
      </c>
      <c r="B713" s="15" t="inlineStr">
        <is>
          <t>Electrolit Hydration Beverage | Grape | 6-pack 625mL</t>
        </is>
      </c>
      <c r="C713" s="15" t="inlineStr">
        <is>
          <t>2) Electrolyte beverage (RTD)</t>
        </is>
      </c>
      <c r="D713" s="17">
        <f>'M2 - Electrolyte RTD'!F303</f>
        <v/>
      </c>
      <c r="E713" s="20">
        <f>'M2 - Electrolyte RTD'!J303</f>
        <v/>
      </c>
      <c r="F713" s="18">
        <f>'M2 - Electrolyte RTD'!K303</f>
        <v/>
      </c>
      <c r="G713" s="17">
        <f>'M2 - Electrolyte RTD'!AM303</f>
        <v/>
      </c>
      <c r="H713" s="18">
        <f>'M2 - Electrolyte RTD'!N303</f>
        <v/>
      </c>
      <c r="I713" s="15">
        <f>'M2 - Electrolyte RTD'!AJ303</f>
        <v/>
      </c>
      <c r="J713" s="15" t="inlineStr">
        <is>
          <t>Momentum brand; multipack value + S&amp;S.</t>
        </is>
      </c>
    </row>
    <row r="714" ht="28" customHeight="1">
      <c r="A714" s="15" t="inlineStr">
        <is>
          <t>Electrolit</t>
        </is>
      </c>
      <c r="B714" s="15" t="inlineStr">
        <is>
          <t>Electrolit Hydration Beverage | Grape | 12-pack 625mL</t>
        </is>
      </c>
      <c r="C714" s="15" t="inlineStr">
        <is>
          <t>2) Electrolyte beverage (RTD)</t>
        </is>
      </c>
      <c r="D714" s="17">
        <f>'M2 - Electrolyte RTD'!F304</f>
        <v/>
      </c>
      <c r="E714" s="20">
        <f>'M2 - Electrolyte RTD'!J304</f>
        <v/>
      </c>
      <c r="F714" s="18">
        <f>'M2 - Electrolyte RTD'!K304</f>
        <v/>
      </c>
      <c r="G714" s="17">
        <f>'M2 - Electrolyte RTD'!AM304</f>
        <v/>
      </c>
      <c r="H714" s="18">
        <f>'M2 - Electrolyte RTD'!N304</f>
        <v/>
      </c>
      <c r="I714" s="15">
        <f>'M2 - Electrolyte RTD'!AJ304</f>
        <v/>
      </c>
      <c r="J714" s="15" t="inlineStr">
        <is>
          <t>Momentum brand; multipack value + S&amp;S.</t>
        </is>
      </c>
    </row>
    <row r="715" ht="28" customHeight="1">
      <c r="A715" s="15" t="inlineStr">
        <is>
          <t>Electrolit</t>
        </is>
      </c>
      <c r="B715" s="15" t="inlineStr">
        <is>
          <t>Electrolit Hydration Beverage | Grape | 24-pack 625mL</t>
        </is>
      </c>
      <c r="C715" s="15" t="inlineStr">
        <is>
          <t>2) Electrolyte beverage (RTD)</t>
        </is>
      </c>
      <c r="D715" s="17">
        <f>'M2 - Electrolyte RTD'!F305</f>
        <v/>
      </c>
      <c r="E715" s="20">
        <f>'M2 - Electrolyte RTD'!J305</f>
        <v/>
      </c>
      <c r="F715" s="18">
        <f>'M2 - Electrolyte RTD'!K305</f>
        <v/>
      </c>
      <c r="G715" s="17">
        <f>'M2 - Electrolyte RTD'!AM305</f>
        <v/>
      </c>
      <c r="H715" s="18">
        <f>'M2 - Electrolyte RTD'!N305</f>
        <v/>
      </c>
      <c r="I715" s="15">
        <f>'M2 - Electrolyte RTD'!AJ305</f>
        <v/>
      </c>
      <c r="J715" s="15" t="inlineStr">
        <is>
          <t>Momentum brand; multipack value + S&amp;S.</t>
        </is>
      </c>
    </row>
    <row r="716" ht="28" customHeight="1">
      <c r="A716" s="15" t="inlineStr">
        <is>
          <t>Gatorade</t>
        </is>
      </c>
      <c r="B716" s="15" t="inlineStr">
        <is>
          <t>Gatorade Fit Electrolyte Beverage | Tropical Mango | single 591mL</t>
        </is>
      </c>
      <c r="C716" s="15" t="inlineStr">
        <is>
          <t>2) Electrolyte beverage (RTD)</t>
        </is>
      </c>
      <c r="D716" s="17">
        <f>'M2 - Electrolyte RTD'!F306</f>
        <v/>
      </c>
      <c r="E716" s="20">
        <f>'M2 - Electrolyte RTD'!J306</f>
        <v/>
      </c>
      <c r="F716" s="18">
        <f>'M2 - Electrolyte RTD'!K306</f>
        <v/>
      </c>
      <c r="G716" s="17">
        <f>'M2 - Electrolyte RTD'!AM306</f>
        <v/>
      </c>
      <c r="H716" s="18">
        <f>'M2 - Electrolyte RTD'!N306</f>
        <v/>
      </c>
      <c r="I716" s="15">
        <f>'M2 - Electrolyte RTD'!AJ306</f>
        <v/>
      </c>
      <c r="J716" s="15" t="inlineStr">
        <is>
          <t>Volume + everyday-low-price; modest S&amp;S.</t>
        </is>
      </c>
    </row>
    <row r="717" ht="28" customHeight="1">
      <c r="A717" s="15" t="inlineStr">
        <is>
          <t>Gatorade</t>
        </is>
      </c>
      <c r="B717" s="15" t="inlineStr">
        <is>
          <t>Gatorade Fit Electrolyte Beverage | Tropical Mango | 6-pack 591mL</t>
        </is>
      </c>
      <c r="C717" s="15" t="inlineStr">
        <is>
          <t>2) Electrolyte beverage (RTD)</t>
        </is>
      </c>
      <c r="D717" s="17">
        <f>'M2 - Electrolyte RTD'!F307</f>
        <v/>
      </c>
      <c r="E717" s="20">
        <f>'M2 - Electrolyte RTD'!J307</f>
        <v/>
      </c>
      <c r="F717" s="18">
        <f>'M2 - Electrolyte RTD'!K307</f>
        <v/>
      </c>
      <c r="G717" s="17">
        <f>'M2 - Electrolyte RTD'!AM307</f>
        <v/>
      </c>
      <c r="H717" s="18">
        <f>'M2 - Electrolyte RTD'!N307</f>
        <v/>
      </c>
      <c r="I717" s="15">
        <f>'M2 - Electrolyte RTD'!AJ307</f>
        <v/>
      </c>
      <c r="J717" s="15" t="inlineStr">
        <is>
          <t>Volume + everyday-low-price; modest S&amp;S.</t>
        </is>
      </c>
    </row>
    <row r="718" ht="28" customHeight="1">
      <c r="A718" s="15" t="inlineStr">
        <is>
          <t>Gatorade</t>
        </is>
      </c>
      <c r="B718" s="15" t="inlineStr">
        <is>
          <t>Gatorade Fit Electrolyte Beverage | Tropical Mango | 12-pack 591mL</t>
        </is>
      </c>
      <c r="C718" s="15" t="inlineStr">
        <is>
          <t>2) Electrolyte beverage (RTD)</t>
        </is>
      </c>
      <c r="D718" s="17">
        <f>'M2 - Electrolyte RTD'!F308</f>
        <v/>
      </c>
      <c r="E718" s="20">
        <f>'M2 - Electrolyte RTD'!J308</f>
        <v/>
      </c>
      <c r="F718" s="18">
        <f>'M2 - Electrolyte RTD'!K308</f>
        <v/>
      </c>
      <c r="G718" s="17">
        <f>'M2 - Electrolyte RTD'!AM308</f>
        <v/>
      </c>
      <c r="H718" s="18">
        <f>'M2 - Electrolyte RTD'!N308</f>
        <v/>
      </c>
      <c r="I718" s="15">
        <f>'M2 - Electrolyte RTD'!AJ308</f>
        <v/>
      </c>
      <c r="J718" s="15" t="inlineStr">
        <is>
          <t>Volume + everyday-low-price; modest S&amp;S.</t>
        </is>
      </c>
    </row>
    <row r="719" ht="28" customHeight="1">
      <c r="A719" s="15" t="inlineStr">
        <is>
          <t>Gatorade</t>
        </is>
      </c>
      <c r="B719" s="15" t="inlineStr">
        <is>
          <t>Gatorade Fit Electrolyte Beverage | Tropical Mango | 24-pack 591mL</t>
        </is>
      </c>
      <c r="C719" s="15" t="inlineStr">
        <is>
          <t>2) Electrolyte beverage (RTD)</t>
        </is>
      </c>
      <c r="D719" s="17">
        <f>'M2 - Electrolyte RTD'!F309</f>
        <v/>
      </c>
      <c r="E719" s="20">
        <f>'M2 - Electrolyte RTD'!J309</f>
        <v/>
      </c>
      <c r="F719" s="18">
        <f>'M2 - Electrolyte RTD'!K309</f>
        <v/>
      </c>
      <c r="G719" s="17">
        <f>'M2 - Electrolyte RTD'!AM309</f>
        <v/>
      </c>
      <c r="H719" s="18">
        <f>'M2 - Electrolyte RTD'!N309</f>
        <v/>
      </c>
      <c r="I719" s="15">
        <f>'M2 - Electrolyte RTD'!AJ309</f>
        <v/>
      </c>
      <c r="J719" s="15" t="inlineStr">
        <is>
          <t>Volume + everyday-low-price; modest S&amp;S.</t>
        </is>
      </c>
    </row>
    <row r="720" ht="28" customHeight="1">
      <c r="A720" s="15" t="inlineStr">
        <is>
          <t>Gatorade</t>
        </is>
      </c>
      <c r="B720" s="15" t="inlineStr">
        <is>
          <t>Gatorade Fit Electrolyte Beverage | Blue Citrus | single 591mL</t>
        </is>
      </c>
      <c r="C720" s="15" t="inlineStr">
        <is>
          <t>2) Electrolyte beverage (RTD)</t>
        </is>
      </c>
      <c r="D720" s="17">
        <f>'M2 - Electrolyte RTD'!F310</f>
        <v/>
      </c>
      <c r="E720" s="20">
        <f>'M2 - Electrolyte RTD'!J310</f>
        <v/>
      </c>
      <c r="F720" s="18">
        <f>'M2 - Electrolyte RTD'!K310</f>
        <v/>
      </c>
      <c r="G720" s="17">
        <f>'M2 - Electrolyte RTD'!AM310</f>
        <v/>
      </c>
      <c r="H720" s="18">
        <f>'M2 - Electrolyte RTD'!N310</f>
        <v/>
      </c>
      <c r="I720" s="15">
        <f>'M2 - Electrolyte RTD'!AJ310</f>
        <v/>
      </c>
      <c r="J720" s="15" t="inlineStr">
        <is>
          <t>Volume + everyday-low-price; modest S&amp;S.</t>
        </is>
      </c>
    </row>
    <row r="721" ht="28" customHeight="1">
      <c r="A721" s="15" t="inlineStr">
        <is>
          <t>Gatorade</t>
        </is>
      </c>
      <c r="B721" s="15" t="inlineStr">
        <is>
          <t>Gatorade Fit Electrolyte Beverage | Blue Citrus | 6-pack 591mL</t>
        </is>
      </c>
      <c r="C721" s="15" t="inlineStr">
        <is>
          <t>2) Electrolyte beverage (RTD)</t>
        </is>
      </c>
      <c r="D721" s="17">
        <f>'M2 - Electrolyte RTD'!F311</f>
        <v/>
      </c>
      <c r="E721" s="20">
        <f>'M2 - Electrolyte RTD'!J311</f>
        <v/>
      </c>
      <c r="F721" s="18">
        <f>'M2 - Electrolyte RTD'!K311</f>
        <v/>
      </c>
      <c r="G721" s="17">
        <f>'M2 - Electrolyte RTD'!AM311</f>
        <v/>
      </c>
      <c r="H721" s="18">
        <f>'M2 - Electrolyte RTD'!N311</f>
        <v/>
      </c>
      <c r="I721" s="15">
        <f>'M2 - Electrolyte RTD'!AJ311</f>
        <v/>
      </c>
      <c r="J721" s="15" t="inlineStr">
        <is>
          <t>Volume + everyday-low-price; modest S&amp;S.</t>
        </is>
      </c>
    </row>
    <row r="722" ht="28" customHeight="1">
      <c r="A722" s="15" t="inlineStr">
        <is>
          <t>Gatorade</t>
        </is>
      </c>
      <c r="B722" s="15" t="inlineStr">
        <is>
          <t>Gatorade Fit Electrolyte Beverage | Blue Citrus | 12-pack 591mL</t>
        </is>
      </c>
      <c r="C722" s="15" t="inlineStr">
        <is>
          <t>2) Electrolyte beverage (RTD)</t>
        </is>
      </c>
      <c r="D722" s="17">
        <f>'M2 - Electrolyte RTD'!F312</f>
        <v/>
      </c>
      <c r="E722" s="20">
        <f>'M2 - Electrolyte RTD'!J312</f>
        <v/>
      </c>
      <c r="F722" s="18">
        <f>'M2 - Electrolyte RTD'!K312</f>
        <v/>
      </c>
      <c r="G722" s="17">
        <f>'M2 - Electrolyte RTD'!AM312</f>
        <v/>
      </c>
      <c r="H722" s="18">
        <f>'M2 - Electrolyte RTD'!N312</f>
        <v/>
      </c>
      <c r="I722" s="15">
        <f>'M2 - Electrolyte RTD'!AJ312</f>
        <v/>
      </c>
      <c r="J722" s="15" t="inlineStr">
        <is>
          <t>Volume + everyday-low-price; modest S&amp;S.</t>
        </is>
      </c>
    </row>
    <row r="723" ht="28" customHeight="1">
      <c r="A723" s="15" t="inlineStr">
        <is>
          <t>Gatorade</t>
        </is>
      </c>
      <c r="B723" s="15" t="inlineStr">
        <is>
          <t>Gatorade Fit Electrolyte Beverage | Blue Citrus | 24-pack 591mL</t>
        </is>
      </c>
      <c r="C723" s="15" t="inlineStr">
        <is>
          <t>2) Electrolyte beverage (RTD)</t>
        </is>
      </c>
      <c r="D723" s="17">
        <f>'M2 - Electrolyte RTD'!F313</f>
        <v/>
      </c>
      <c r="E723" s="20">
        <f>'M2 - Electrolyte RTD'!J313</f>
        <v/>
      </c>
      <c r="F723" s="18">
        <f>'M2 - Electrolyte RTD'!K313</f>
        <v/>
      </c>
      <c r="G723" s="17">
        <f>'M2 - Electrolyte RTD'!AM313</f>
        <v/>
      </c>
      <c r="H723" s="18">
        <f>'M2 - Electrolyte RTD'!N313</f>
        <v/>
      </c>
      <c r="I723" s="15">
        <f>'M2 - Electrolyte RTD'!AJ313</f>
        <v/>
      </c>
      <c r="J723" s="15" t="inlineStr">
        <is>
          <t>Volume + everyday-low-price; modest S&amp;S.</t>
        </is>
      </c>
    </row>
    <row r="724" ht="28" customHeight="1">
      <c r="A724" s="15" t="inlineStr">
        <is>
          <t>Gatorade</t>
        </is>
      </c>
      <c r="B724" s="15" t="inlineStr">
        <is>
          <t>Gatorade Fit Electrolyte Beverage | Strawberry Watermelon | single 591mL</t>
        </is>
      </c>
      <c r="C724" s="15" t="inlineStr">
        <is>
          <t>2) Electrolyte beverage (RTD)</t>
        </is>
      </c>
      <c r="D724" s="17">
        <f>'M2 - Electrolyte RTD'!F314</f>
        <v/>
      </c>
      <c r="E724" s="20">
        <f>'M2 - Electrolyte RTD'!J314</f>
        <v/>
      </c>
      <c r="F724" s="18">
        <f>'M2 - Electrolyte RTD'!K314</f>
        <v/>
      </c>
      <c r="G724" s="17">
        <f>'M2 - Electrolyte RTD'!AM314</f>
        <v/>
      </c>
      <c r="H724" s="18">
        <f>'M2 - Electrolyte RTD'!N314</f>
        <v/>
      </c>
      <c r="I724" s="15">
        <f>'M2 - Electrolyte RTD'!AJ314</f>
        <v/>
      </c>
      <c r="J724" s="15" t="inlineStr">
        <is>
          <t>Volume + everyday-low-price; modest S&amp;S.</t>
        </is>
      </c>
    </row>
    <row r="725" ht="28" customHeight="1">
      <c r="A725" s="15" t="inlineStr">
        <is>
          <t>Gatorade</t>
        </is>
      </c>
      <c r="B725" s="15" t="inlineStr">
        <is>
          <t>Gatorade Fit Electrolyte Beverage | Strawberry Watermelon | 6-pack 591mL</t>
        </is>
      </c>
      <c r="C725" s="15" t="inlineStr">
        <is>
          <t>2) Electrolyte beverage (RTD)</t>
        </is>
      </c>
      <c r="D725" s="17">
        <f>'M2 - Electrolyte RTD'!F315</f>
        <v/>
      </c>
      <c r="E725" s="20">
        <f>'M2 - Electrolyte RTD'!J315</f>
        <v/>
      </c>
      <c r="F725" s="18">
        <f>'M2 - Electrolyte RTD'!K315</f>
        <v/>
      </c>
      <c r="G725" s="17">
        <f>'M2 - Electrolyte RTD'!AM315</f>
        <v/>
      </c>
      <c r="H725" s="18">
        <f>'M2 - Electrolyte RTD'!N315</f>
        <v/>
      </c>
      <c r="I725" s="15">
        <f>'M2 - Electrolyte RTD'!AJ315</f>
        <v/>
      </c>
      <c r="J725" s="15" t="inlineStr">
        <is>
          <t>Volume + everyday-low-price; modest S&amp;S.</t>
        </is>
      </c>
    </row>
    <row r="726" ht="28" customHeight="1">
      <c r="A726" s="15" t="inlineStr">
        <is>
          <t>Gatorade</t>
        </is>
      </c>
      <c r="B726" s="15" t="inlineStr">
        <is>
          <t>Gatorade Fit Electrolyte Beverage | Strawberry Watermelon | 12-pack 591mL</t>
        </is>
      </c>
      <c r="C726" s="15" t="inlineStr">
        <is>
          <t>2) Electrolyte beverage (RTD)</t>
        </is>
      </c>
      <c r="D726" s="17">
        <f>'M2 - Electrolyte RTD'!F316</f>
        <v/>
      </c>
      <c r="E726" s="20">
        <f>'M2 - Electrolyte RTD'!J316</f>
        <v/>
      </c>
      <c r="F726" s="18">
        <f>'M2 - Electrolyte RTD'!K316</f>
        <v/>
      </c>
      <c r="G726" s="17">
        <f>'M2 - Electrolyte RTD'!AM316</f>
        <v/>
      </c>
      <c r="H726" s="18">
        <f>'M2 - Electrolyte RTD'!N316</f>
        <v/>
      </c>
      <c r="I726" s="15">
        <f>'M2 - Electrolyte RTD'!AJ316</f>
        <v/>
      </c>
      <c r="J726" s="15" t="inlineStr">
        <is>
          <t>Volume + everyday-low-price; modest S&amp;S.</t>
        </is>
      </c>
    </row>
    <row r="727" ht="28" customHeight="1">
      <c r="A727" s="15" t="inlineStr">
        <is>
          <t>Gatorade</t>
        </is>
      </c>
      <c r="B727" s="15" t="inlineStr">
        <is>
          <t>Gatorade Fit Electrolyte Beverage | Strawberry Watermelon | 24-pack 591mL</t>
        </is>
      </c>
      <c r="C727" s="15" t="inlineStr">
        <is>
          <t>2) Electrolyte beverage (RTD)</t>
        </is>
      </c>
      <c r="D727" s="17">
        <f>'M2 - Electrolyte RTD'!F317</f>
        <v/>
      </c>
      <c r="E727" s="20">
        <f>'M2 - Electrolyte RTD'!J317</f>
        <v/>
      </c>
      <c r="F727" s="18">
        <f>'M2 - Electrolyte RTD'!K317</f>
        <v/>
      </c>
      <c r="G727" s="17">
        <f>'M2 - Electrolyte RTD'!AM317</f>
        <v/>
      </c>
      <c r="H727" s="18">
        <f>'M2 - Electrolyte RTD'!N317</f>
        <v/>
      </c>
      <c r="I727" s="15">
        <f>'M2 - Electrolyte RTD'!AJ317</f>
        <v/>
      </c>
      <c r="J727" s="15" t="inlineStr">
        <is>
          <t>Volume + everyday-low-price; modest S&amp;S.</t>
        </is>
      </c>
    </row>
    <row r="728" ht="28" customHeight="1">
      <c r="A728" s="15" t="inlineStr">
        <is>
          <t>Gatorade</t>
        </is>
      </c>
      <c r="B728" s="15" t="inlineStr">
        <is>
          <t>Gatorade Fit Electrolyte Beverage | Watermelon Strawberry | single 591mL</t>
        </is>
      </c>
      <c r="C728" s="15" t="inlineStr">
        <is>
          <t>2) Electrolyte beverage (RTD)</t>
        </is>
      </c>
      <c r="D728" s="17">
        <f>'M2 - Electrolyte RTD'!F318</f>
        <v/>
      </c>
      <c r="E728" s="20">
        <f>'M2 - Electrolyte RTD'!J318</f>
        <v/>
      </c>
      <c r="F728" s="18">
        <f>'M2 - Electrolyte RTD'!K318</f>
        <v/>
      </c>
      <c r="G728" s="17">
        <f>'M2 - Electrolyte RTD'!AM318</f>
        <v/>
      </c>
      <c r="H728" s="18">
        <f>'M2 - Electrolyte RTD'!N318</f>
        <v/>
      </c>
      <c r="I728" s="15">
        <f>'M2 - Electrolyte RTD'!AJ318</f>
        <v/>
      </c>
      <c r="J728" s="15" t="inlineStr">
        <is>
          <t>Volume + everyday-low-price; modest S&amp;S.</t>
        </is>
      </c>
    </row>
    <row r="729" ht="28" customHeight="1">
      <c r="A729" s="15" t="inlineStr">
        <is>
          <t>Gatorade</t>
        </is>
      </c>
      <c r="B729" s="15" t="inlineStr">
        <is>
          <t>Gatorade Fit Electrolyte Beverage | Watermelon Strawberry | 6-pack 591mL</t>
        </is>
      </c>
      <c r="C729" s="15" t="inlineStr">
        <is>
          <t>2) Electrolyte beverage (RTD)</t>
        </is>
      </c>
      <c r="D729" s="17">
        <f>'M2 - Electrolyte RTD'!F319</f>
        <v/>
      </c>
      <c r="E729" s="20">
        <f>'M2 - Electrolyte RTD'!J319</f>
        <v/>
      </c>
      <c r="F729" s="18">
        <f>'M2 - Electrolyte RTD'!K319</f>
        <v/>
      </c>
      <c r="G729" s="17">
        <f>'M2 - Electrolyte RTD'!AM319</f>
        <v/>
      </c>
      <c r="H729" s="18">
        <f>'M2 - Electrolyte RTD'!N319</f>
        <v/>
      </c>
      <c r="I729" s="15">
        <f>'M2 - Electrolyte RTD'!AJ319</f>
        <v/>
      </c>
      <c r="J729" s="15" t="inlineStr">
        <is>
          <t>Volume + everyday-low-price; modest S&amp;S.</t>
        </is>
      </c>
    </row>
    <row r="730" ht="28" customHeight="1">
      <c r="A730" s="15" t="inlineStr">
        <is>
          <t>Gatorade</t>
        </is>
      </c>
      <c r="B730" s="15" t="inlineStr">
        <is>
          <t>Gatorade Fit Electrolyte Beverage | Watermelon Strawberry | 12-pack 591mL</t>
        </is>
      </c>
      <c r="C730" s="15" t="inlineStr">
        <is>
          <t>2) Electrolyte beverage (RTD)</t>
        </is>
      </c>
      <c r="D730" s="17">
        <f>'M2 - Electrolyte RTD'!F320</f>
        <v/>
      </c>
      <c r="E730" s="20">
        <f>'M2 - Electrolyte RTD'!J320</f>
        <v/>
      </c>
      <c r="F730" s="18">
        <f>'M2 - Electrolyte RTD'!K320</f>
        <v/>
      </c>
      <c r="G730" s="17">
        <f>'M2 - Electrolyte RTD'!AM320</f>
        <v/>
      </c>
      <c r="H730" s="18">
        <f>'M2 - Electrolyte RTD'!N320</f>
        <v/>
      </c>
      <c r="I730" s="15">
        <f>'M2 - Electrolyte RTD'!AJ320</f>
        <v/>
      </c>
      <c r="J730" s="15" t="inlineStr">
        <is>
          <t>Volume + everyday-low-price; modest S&amp;S.</t>
        </is>
      </c>
    </row>
    <row r="731" ht="28" customHeight="1">
      <c r="A731" s="15" t="inlineStr">
        <is>
          <t>Gatorade</t>
        </is>
      </c>
      <c r="B731" s="15" t="inlineStr">
        <is>
          <t>Gatorade Fit Electrolyte Beverage | Watermelon Strawberry | 24-pack 591mL</t>
        </is>
      </c>
      <c r="C731" s="15" t="inlineStr">
        <is>
          <t>2) Electrolyte beverage (RTD)</t>
        </is>
      </c>
      <c r="D731" s="17">
        <f>'M2 - Electrolyte RTD'!F321</f>
        <v/>
      </c>
      <c r="E731" s="20">
        <f>'M2 - Electrolyte RTD'!J321</f>
        <v/>
      </c>
      <c r="F731" s="18">
        <f>'M2 - Electrolyte RTD'!K321</f>
        <v/>
      </c>
      <c r="G731" s="17">
        <f>'M2 - Electrolyte RTD'!AM321</f>
        <v/>
      </c>
      <c r="H731" s="18">
        <f>'M2 - Electrolyte RTD'!N321</f>
        <v/>
      </c>
      <c r="I731" s="15">
        <f>'M2 - Electrolyte RTD'!AJ321</f>
        <v/>
      </c>
      <c r="J731" s="15" t="inlineStr">
        <is>
          <t>Volume + everyday-low-price; modest S&amp;S.</t>
        </is>
      </c>
    </row>
    <row r="732" ht="28" customHeight="1">
      <c r="A732" s="15" t="inlineStr">
        <is>
          <t>OLIPOP</t>
        </is>
      </c>
      <c r="B732" s="15" t="inlineStr">
        <is>
          <t>OLIPOP Prebiotic Soda | Vintage Cola | single 355mL</t>
        </is>
      </c>
      <c r="C732" s="15" t="inlineStr">
        <is>
          <t>3) Functional beverage (still/sparkling)</t>
        </is>
      </c>
      <c r="D732" s="17">
        <f>'M3 - Functional Beverage'!F2</f>
        <v/>
      </c>
      <c r="E732" s="20">
        <f>'M3 - Functional Beverage'!J2</f>
        <v/>
      </c>
      <c r="F732" s="18">
        <f>'M3 - Functional Beverage'!K2</f>
        <v/>
      </c>
      <c r="G732" s="17">
        <f>'M3 - Functional Beverage'!AM2</f>
        <v/>
      </c>
      <c r="H732" s="18">
        <f>'M3 - Functional Beverage'!N2</f>
        <v/>
      </c>
      <c r="I732" s="15">
        <f>'M3 - Functional Beverage'!AJ2</f>
        <v/>
      </c>
      <c r="J732" s="15" t="inlineStr">
        <is>
          <t>S&amp;S to lock repeat; premium price held.</t>
        </is>
      </c>
    </row>
    <row r="733" ht="28" customHeight="1">
      <c r="A733" s="15" t="inlineStr">
        <is>
          <t>OLIPOP</t>
        </is>
      </c>
      <c r="B733" s="15" t="inlineStr">
        <is>
          <t>OLIPOP Prebiotic Soda | Vintage Cola | 8-pack 355mL</t>
        </is>
      </c>
      <c r="C733" s="15" t="inlineStr">
        <is>
          <t>3) Functional beverage (still/sparkling)</t>
        </is>
      </c>
      <c r="D733" s="17">
        <f>'M3 - Functional Beverage'!F3</f>
        <v/>
      </c>
      <c r="E733" s="20">
        <f>'M3 - Functional Beverage'!J3</f>
        <v/>
      </c>
      <c r="F733" s="18">
        <f>'M3 - Functional Beverage'!K3</f>
        <v/>
      </c>
      <c r="G733" s="17">
        <f>'M3 - Functional Beverage'!AM3</f>
        <v/>
      </c>
      <c r="H733" s="18">
        <f>'M3 - Functional Beverage'!N3</f>
        <v/>
      </c>
      <c r="I733" s="15">
        <f>'M3 - Functional Beverage'!AJ3</f>
        <v/>
      </c>
      <c r="J733" s="15" t="inlineStr">
        <is>
          <t>S&amp;S to lock repeat; premium price held.</t>
        </is>
      </c>
    </row>
    <row r="734" ht="28" customHeight="1">
      <c r="A734" s="15" t="inlineStr">
        <is>
          <t>OLIPOP</t>
        </is>
      </c>
      <c r="B734" s="15" t="inlineStr">
        <is>
          <t>OLIPOP Prebiotic Soda | Vintage Cola | 12-pack 355mL</t>
        </is>
      </c>
      <c r="C734" s="15" t="inlineStr">
        <is>
          <t>3) Functional beverage (still/sparkling)</t>
        </is>
      </c>
      <c r="D734" s="17">
        <f>'M3 - Functional Beverage'!F4</f>
        <v/>
      </c>
      <c r="E734" s="20">
        <f>'M3 - Functional Beverage'!J4</f>
        <v/>
      </c>
      <c r="F734" s="18">
        <f>'M3 - Functional Beverage'!K4</f>
        <v/>
      </c>
      <c r="G734" s="17">
        <f>'M3 - Functional Beverage'!AM4</f>
        <v/>
      </c>
      <c r="H734" s="18">
        <f>'M3 - Functional Beverage'!N4</f>
        <v/>
      </c>
      <c r="I734" s="15">
        <f>'M3 - Functional Beverage'!AJ4</f>
        <v/>
      </c>
      <c r="J734" s="15" t="inlineStr">
        <is>
          <t>S&amp;S to lock repeat; premium price held.</t>
        </is>
      </c>
    </row>
    <row r="735" ht="28" customHeight="1">
      <c r="A735" s="15" t="inlineStr">
        <is>
          <t>OLIPOP</t>
        </is>
      </c>
      <c r="B735" s="15" t="inlineStr">
        <is>
          <t>OLIPOP Prebiotic Soda | Vintage Cola | 15-pack 355mL</t>
        </is>
      </c>
      <c r="C735" s="15" t="inlineStr">
        <is>
          <t>3) Functional beverage (still/sparkling)</t>
        </is>
      </c>
      <c r="D735" s="17">
        <f>'M3 - Functional Beverage'!F5</f>
        <v/>
      </c>
      <c r="E735" s="20">
        <f>'M3 - Functional Beverage'!J5</f>
        <v/>
      </c>
      <c r="F735" s="18">
        <f>'M3 - Functional Beverage'!K5</f>
        <v/>
      </c>
      <c r="G735" s="17">
        <f>'M3 - Functional Beverage'!AM5</f>
        <v/>
      </c>
      <c r="H735" s="18">
        <f>'M3 - Functional Beverage'!N5</f>
        <v/>
      </c>
      <c r="I735" s="15">
        <f>'M3 - Functional Beverage'!AJ5</f>
        <v/>
      </c>
      <c r="J735" s="15" t="inlineStr">
        <is>
          <t>S&amp;S to lock repeat; premium price held.</t>
        </is>
      </c>
    </row>
    <row r="736" ht="28" customHeight="1">
      <c r="A736" s="15" t="inlineStr">
        <is>
          <t>OLIPOP</t>
        </is>
      </c>
      <c r="B736" s="15" t="inlineStr">
        <is>
          <t>OLIPOP Prebiotic Soda | Vintage Cola | 18-pack 355mL</t>
        </is>
      </c>
      <c r="C736" s="15" t="inlineStr">
        <is>
          <t>3) Functional beverage (still/sparkling)</t>
        </is>
      </c>
      <c r="D736" s="17">
        <f>'M3 - Functional Beverage'!F6</f>
        <v/>
      </c>
      <c r="E736" s="20">
        <f>'M3 - Functional Beverage'!J6</f>
        <v/>
      </c>
      <c r="F736" s="18">
        <f>'M3 - Functional Beverage'!K6</f>
        <v/>
      </c>
      <c r="G736" s="17">
        <f>'M3 - Functional Beverage'!AM6</f>
        <v/>
      </c>
      <c r="H736" s="18">
        <f>'M3 - Functional Beverage'!N6</f>
        <v/>
      </c>
      <c r="I736" s="15">
        <f>'M3 - Functional Beverage'!AJ6</f>
        <v/>
      </c>
      <c r="J736" s="15" t="inlineStr">
        <is>
          <t>S&amp;S to lock repeat; premium price held.</t>
        </is>
      </c>
    </row>
    <row r="737" ht="28" customHeight="1">
      <c r="A737" s="15" t="inlineStr">
        <is>
          <t>OLIPOP</t>
        </is>
      </c>
      <c r="B737" s="15" t="inlineStr">
        <is>
          <t>OLIPOP Prebiotic Soda | Vintage Cola | 24-pack 355mL</t>
        </is>
      </c>
      <c r="C737" s="15" t="inlineStr">
        <is>
          <t>3) Functional beverage (still/sparkling)</t>
        </is>
      </c>
      <c r="D737" s="17">
        <f>'M3 - Functional Beverage'!F7</f>
        <v/>
      </c>
      <c r="E737" s="20">
        <f>'M3 - Functional Beverage'!J7</f>
        <v/>
      </c>
      <c r="F737" s="18">
        <f>'M3 - Functional Beverage'!K7</f>
        <v/>
      </c>
      <c r="G737" s="17">
        <f>'M3 - Functional Beverage'!AM7</f>
        <v/>
      </c>
      <c r="H737" s="18">
        <f>'M3 - Functional Beverage'!N7</f>
        <v/>
      </c>
      <c r="I737" s="15">
        <f>'M3 - Functional Beverage'!AJ7</f>
        <v/>
      </c>
      <c r="J737" s="15" t="inlineStr">
        <is>
          <t>S&amp;S to lock repeat; premium price held.</t>
        </is>
      </c>
    </row>
    <row r="738" ht="28" customHeight="1">
      <c r="A738" s="15" t="inlineStr">
        <is>
          <t>OLIPOP</t>
        </is>
      </c>
      <c r="B738" s="15" t="inlineStr">
        <is>
          <t>OLIPOP Prebiotic Soda | Classic Root Beer | single 355mL</t>
        </is>
      </c>
      <c r="C738" s="15" t="inlineStr">
        <is>
          <t>3) Functional beverage (still/sparkling)</t>
        </is>
      </c>
      <c r="D738" s="17">
        <f>'M3 - Functional Beverage'!F8</f>
        <v/>
      </c>
      <c r="E738" s="20">
        <f>'M3 - Functional Beverage'!J8</f>
        <v/>
      </c>
      <c r="F738" s="18">
        <f>'M3 - Functional Beverage'!K8</f>
        <v/>
      </c>
      <c r="G738" s="17">
        <f>'M3 - Functional Beverage'!AM8</f>
        <v/>
      </c>
      <c r="H738" s="18">
        <f>'M3 - Functional Beverage'!N8</f>
        <v/>
      </c>
      <c r="I738" s="15">
        <f>'M3 - Functional Beverage'!AJ8</f>
        <v/>
      </c>
      <c r="J738" s="15" t="inlineStr">
        <is>
          <t>S&amp;S to lock repeat; premium price held.</t>
        </is>
      </c>
    </row>
    <row r="739" ht="28" customHeight="1">
      <c r="A739" s="15" t="inlineStr">
        <is>
          <t>OLIPOP</t>
        </is>
      </c>
      <c r="B739" s="15" t="inlineStr">
        <is>
          <t>OLIPOP Prebiotic Soda | Classic Root Beer | 8-pack 355mL</t>
        </is>
      </c>
      <c r="C739" s="15" t="inlineStr">
        <is>
          <t>3) Functional beverage (still/sparkling)</t>
        </is>
      </c>
      <c r="D739" s="17">
        <f>'M3 - Functional Beverage'!F9</f>
        <v/>
      </c>
      <c r="E739" s="20">
        <f>'M3 - Functional Beverage'!J9</f>
        <v/>
      </c>
      <c r="F739" s="18">
        <f>'M3 - Functional Beverage'!K9</f>
        <v/>
      </c>
      <c r="G739" s="17">
        <f>'M3 - Functional Beverage'!AM9</f>
        <v/>
      </c>
      <c r="H739" s="18">
        <f>'M3 - Functional Beverage'!N9</f>
        <v/>
      </c>
      <c r="I739" s="15">
        <f>'M3 - Functional Beverage'!AJ9</f>
        <v/>
      </c>
      <c r="J739" s="15" t="inlineStr">
        <is>
          <t>S&amp;S to lock repeat; premium price held.</t>
        </is>
      </c>
    </row>
    <row r="740" ht="28" customHeight="1">
      <c r="A740" s="15" t="inlineStr">
        <is>
          <t>OLIPOP</t>
        </is>
      </c>
      <c r="B740" s="15" t="inlineStr">
        <is>
          <t>OLIPOP Prebiotic Soda | Classic Root Beer | 12-pack 355mL</t>
        </is>
      </c>
      <c r="C740" s="15" t="inlineStr">
        <is>
          <t>3) Functional beverage (still/sparkling)</t>
        </is>
      </c>
      <c r="D740" s="17">
        <f>'M3 - Functional Beverage'!F10</f>
        <v/>
      </c>
      <c r="E740" s="20">
        <f>'M3 - Functional Beverage'!J10</f>
        <v/>
      </c>
      <c r="F740" s="18">
        <f>'M3 - Functional Beverage'!K10</f>
        <v/>
      </c>
      <c r="G740" s="17">
        <f>'M3 - Functional Beverage'!AM10</f>
        <v/>
      </c>
      <c r="H740" s="18">
        <f>'M3 - Functional Beverage'!N10</f>
        <v/>
      </c>
      <c r="I740" s="15">
        <f>'M3 - Functional Beverage'!AJ10</f>
        <v/>
      </c>
      <c r="J740" s="15" t="inlineStr">
        <is>
          <t>S&amp;S to lock repeat; premium price held.</t>
        </is>
      </c>
    </row>
    <row r="741" ht="28" customHeight="1">
      <c r="A741" s="15" t="inlineStr">
        <is>
          <t>OLIPOP</t>
        </is>
      </c>
      <c r="B741" s="15" t="inlineStr">
        <is>
          <t>OLIPOP Prebiotic Soda | Classic Root Beer | 15-pack 355mL</t>
        </is>
      </c>
      <c r="C741" s="15" t="inlineStr">
        <is>
          <t>3) Functional beverage (still/sparkling)</t>
        </is>
      </c>
      <c r="D741" s="17">
        <f>'M3 - Functional Beverage'!F11</f>
        <v/>
      </c>
      <c r="E741" s="20">
        <f>'M3 - Functional Beverage'!J11</f>
        <v/>
      </c>
      <c r="F741" s="18">
        <f>'M3 - Functional Beverage'!K11</f>
        <v/>
      </c>
      <c r="G741" s="17">
        <f>'M3 - Functional Beverage'!AM11</f>
        <v/>
      </c>
      <c r="H741" s="18">
        <f>'M3 - Functional Beverage'!N11</f>
        <v/>
      </c>
      <c r="I741" s="15">
        <f>'M3 - Functional Beverage'!AJ11</f>
        <v/>
      </c>
      <c r="J741" s="15" t="inlineStr">
        <is>
          <t>S&amp;S to lock repeat; premium price held.</t>
        </is>
      </c>
    </row>
    <row r="742" ht="28" customHeight="1">
      <c r="A742" s="15" t="inlineStr">
        <is>
          <t>OLIPOP</t>
        </is>
      </c>
      <c r="B742" s="15" t="inlineStr">
        <is>
          <t>OLIPOP Prebiotic Soda | Classic Root Beer | 18-pack 355mL</t>
        </is>
      </c>
      <c r="C742" s="15" t="inlineStr">
        <is>
          <t>3) Functional beverage (still/sparkling)</t>
        </is>
      </c>
      <c r="D742" s="17">
        <f>'M3 - Functional Beverage'!F12</f>
        <v/>
      </c>
      <c r="E742" s="20">
        <f>'M3 - Functional Beverage'!J12</f>
        <v/>
      </c>
      <c r="F742" s="18">
        <f>'M3 - Functional Beverage'!K12</f>
        <v/>
      </c>
      <c r="G742" s="17">
        <f>'M3 - Functional Beverage'!AM12</f>
        <v/>
      </c>
      <c r="H742" s="18">
        <f>'M3 - Functional Beverage'!N12</f>
        <v/>
      </c>
      <c r="I742" s="15">
        <f>'M3 - Functional Beverage'!AJ12</f>
        <v/>
      </c>
      <c r="J742" s="15" t="inlineStr">
        <is>
          <t>S&amp;S to lock repeat; premium price held.</t>
        </is>
      </c>
    </row>
    <row r="743" ht="28" customHeight="1">
      <c r="A743" s="15" t="inlineStr">
        <is>
          <t>OLIPOP</t>
        </is>
      </c>
      <c r="B743" s="15" t="inlineStr">
        <is>
          <t>OLIPOP Prebiotic Soda | Classic Root Beer | 24-pack 355mL</t>
        </is>
      </c>
      <c r="C743" s="15" t="inlineStr">
        <is>
          <t>3) Functional beverage (still/sparkling)</t>
        </is>
      </c>
      <c r="D743" s="17">
        <f>'M3 - Functional Beverage'!F13</f>
        <v/>
      </c>
      <c r="E743" s="20">
        <f>'M3 - Functional Beverage'!J13</f>
        <v/>
      </c>
      <c r="F743" s="18">
        <f>'M3 - Functional Beverage'!K13</f>
        <v/>
      </c>
      <c r="G743" s="17">
        <f>'M3 - Functional Beverage'!AM13</f>
        <v/>
      </c>
      <c r="H743" s="18">
        <f>'M3 - Functional Beverage'!N13</f>
        <v/>
      </c>
      <c r="I743" s="15">
        <f>'M3 - Functional Beverage'!AJ13</f>
        <v/>
      </c>
      <c r="J743" s="15" t="inlineStr">
        <is>
          <t>S&amp;S to lock repeat; premium price held.</t>
        </is>
      </c>
    </row>
    <row r="744" ht="28" customHeight="1">
      <c r="A744" s="15" t="inlineStr">
        <is>
          <t>OLIPOP</t>
        </is>
      </c>
      <c r="B744" s="15" t="inlineStr">
        <is>
          <t>OLIPOP Prebiotic Soda | Cherry Cola | single 355mL</t>
        </is>
      </c>
      <c r="C744" s="15" t="inlineStr">
        <is>
          <t>3) Functional beverage (still/sparkling)</t>
        </is>
      </c>
      <c r="D744" s="17">
        <f>'M3 - Functional Beverage'!F14</f>
        <v/>
      </c>
      <c r="E744" s="20">
        <f>'M3 - Functional Beverage'!J14</f>
        <v/>
      </c>
      <c r="F744" s="18">
        <f>'M3 - Functional Beverage'!K14</f>
        <v/>
      </c>
      <c r="G744" s="17">
        <f>'M3 - Functional Beverage'!AM14</f>
        <v/>
      </c>
      <c r="H744" s="18">
        <f>'M3 - Functional Beverage'!N14</f>
        <v/>
      </c>
      <c r="I744" s="15">
        <f>'M3 - Functional Beverage'!AJ14</f>
        <v/>
      </c>
      <c r="J744" s="15" t="inlineStr">
        <is>
          <t>S&amp;S to lock repeat; premium price held.</t>
        </is>
      </c>
    </row>
    <row r="745" ht="28" customHeight="1">
      <c r="A745" s="15" t="inlineStr">
        <is>
          <t>OLIPOP</t>
        </is>
      </c>
      <c r="B745" s="15" t="inlineStr">
        <is>
          <t>OLIPOP Prebiotic Soda | Cherry Cola | 8-pack 355mL</t>
        </is>
      </c>
      <c r="C745" s="15" t="inlineStr">
        <is>
          <t>3) Functional beverage (still/sparkling)</t>
        </is>
      </c>
      <c r="D745" s="17">
        <f>'M3 - Functional Beverage'!F15</f>
        <v/>
      </c>
      <c r="E745" s="20">
        <f>'M3 - Functional Beverage'!J15</f>
        <v/>
      </c>
      <c r="F745" s="18">
        <f>'M3 - Functional Beverage'!K15</f>
        <v/>
      </c>
      <c r="G745" s="17">
        <f>'M3 - Functional Beverage'!AM15</f>
        <v/>
      </c>
      <c r="H745" s="18">
        <f>'M3 - Functional Beverage'!N15</f>
        <v/>
      </c>
      <c r="I745" s="15">
        <f>'M3 - Functional Beverage'!AJ15</f>
        <v/>
      </c>
      <c r="J745" s="15" t="inlineStr">
        <is>
          <t>S&amp;S to lock repeat; premium price held.</t>
        </is>
      </c>
    </row>
    <row r="746" ht="28" customHeight="1">
      <c r="A746" s="15" t="inlineStr">
        <is>
          <t>OLIPOP</t>
        </is>
      </c>
      <c r="B746" s="15" t="inlineStr">
        <is>
          <t>OLIPOP Prebiotic Soda | Cherry Cola | 12-pack 355mL</t>
        </is>
      </c>
      <c r="C746" s="15" t="inlineStr">
        <is>
          <t>3) Functional beverage (still/sparkling)</t>
        </is>
      </c>
      <c r="D746" s="17">
        <f>'M3 - Functional Beverage'!F16</f>
        <v/>
      </c>
      <c r="E746" s="20">
        <f>'M3 - Functional Beverage'!J16</f>
        <v/>
      </c>
      <c r="F746" s="18">
        <f>'M3 - Functional Beverage'!K16</f>
        <v/>
      </c>
      <c r="G746" s="17">
        <f>'M3 - Functional Beverage'!AM16</f>
        <v/>
      </c>
      <c r="H746" s="18">
        <f>'M3 - Functional Beverage'!N16</f>
        <v/>
      </c>
      <c r="I746" s="15">
        <f>'M3 - Functional Beverage'!AJ16</f>
        <v/>
      </c>
      <c r="J746" s="15" t="inlineStr">
        <is>
          <t>S&amp;S to lock repeat; premium price held.</t>
        </is>
      </c>
    </row>
    <row r="747" ht="28" customHeight="1">
      <c r="A747" s="15" t="inlineStr">
        <is>
          <t>OLIPOP</t>
        </is>
      </c>
      <c r="B747" s="15" t="inlineStr">
        <is>
          <t>OLIPOP Prebiotic Soda | Cherry Cola | 15-pack 355mL</t>
        </is>
      </c>
      <c r="C747" s="15" t="inlineStr">
        <is>
          <t>3) Functional beverage (still/sparkling)</t>
        </is>
      </c>
      <c r="D747" s="17">
        <f>'M3 - Functional Beverage'!F17</f>
        <v/>
      </c>
      <c r="E747" s="20">
        <f>'M3 - Functional Beverage'!J17</f>
        <v/>
      </c>
      <c r="F747" s="18">
        <f>'M3 - Functional Beverage'!K17</f>
        <v/>
      </c>
      <c r="G747" s="17">
        <f>'M3 - Functional Beverage'!AM17</f>
        <v/>
      </c>
      <c r="H747" s="18">
        <f>'M3 - Functional Beverage'!N17</f>
        <v/>
      </c>
      <c r="I747" s="15">
        <f>'M3 - Functional Beverage'!AJ17</f>
        <v/>
      </c>
      <c r="J747" s="15" t="inlineStr">
        <is>
          <t>S&amp;S to lock repeat; premium price held.</t>
        </is>
      </c>
    </row>
    <row r="748" ht="28" customHeight="1">
      <c r="A748" s="15" t="inlineStr">
        <is>
          <t>OLIPOP</t>
        </is>
      </c>
      <c r="B748" s="15" t="inlineStr">
        <is>
          <t>OLIPOP Prebiotic Soda | Cherry Cola | 18-pack 355mL</t>
        </is>
      </c>
      <c r="C748" s="15" t="inlineStr">
        <is>
          <t>3) Functional beverage (still/sparkling)</t>
        </is>
      </c>
      <c r="D748" s="17">
        <f>'M3 - Functional Beverage'!F18</f>
        <v/>
      </c>
      <c r="E748" s="20">
        <f>'M3 - Functional Beverage'!J18</f>
        <v/>
      </c>
      <c r="F748" s="18">
        <f>'M3 - Functional Beverage'!K18</f>
        <v/>
      </c>
      <c r="G748" s="17">
        <f>'M3 - Functional Beverage'!AM18</f>
        <v/>
      </c>
      <c r="H748" s="18">
        <f>'M3 - Functional Beverage'!N18</f>
        <v/>
      </c>
      <c r="I748" s="15">
        <f>'M3 - Functional Beverage'!AJ18</f>
        <v/>
      </c>
      <c r="J748" s="15" t="inlineStr">
        <is>
          <t>S&amp;S to lock repeat; premium price held.</t>
        </is>
      </c>
    </row>
    <row r="749" ht="28" customHeight="1">
      <c r="A749" s="15" t="inlineStr">
        <is>
          <t>OLIPOP</t>
        </is>
      </c>
      <c r="B749" s="15" t="inlineStr">
        <is>
          <t>OLIPOP Prebiotic Soda | Cherry Cola | 24-pack 355mL</t>
        </is>
      </c>
      <c r="C749" s="15" t="inlineStr">
        <is>
          <t>3) Functional beverage (still/sparkling)</t>
        </is>
      </c>
      <c r="D749" s="17">
        <f>'M3 - Functional Beverage'!F19</f>
        <v/>
      </c>
      <c r="E749" s="20">
        <f>'M3 - Functional Beverage'!J19</f>
        <v/>
      </c>
      <c r="F749" s="18">
        <f>'M3 - Functional Beverage'!K19</f>
        <v/>
      </c>
      <c r="G749" s="17">
        <f>'M3 - Functional Beverage'!AM19</f>
        <v/>
      </c>
      <c r="H749" s="18">
        <f>'M3 - Functional Beverage'!N19</f>
        <v/>
      </c>
      <c r="I749" s="15">
        <f>'M3 - Functional Beverage'!AJ19</f>
        <v/>
      </c>
      <c r="J749" s="15" t="inlineStr">
        <is>
          <t>S&amp;S to lock repeat; premium price held.</t>
        </is>
      </c>
    </row>
    <row r="750" ht="28" customHeight="1">
      <c r="A750" s="15" t="inlineStr">
        <is>
          <t>OLIPOP</t>
        </is>
      </c>
      <c r="B750" s="15" t="inlineStr">
        <is>
          <t>OLIPOP Prebiotic Soda | Strawberry Vanilla | single 355mL</t>
        </is>
      </c>
      <c r="C750" s="15" t="inlineStr">
        <is>
          <t>3) Functional beverage (still/sparkling)</t>
        </is>
      </c>
      <c r="D750" s="17">
        <f>'M3 - Functional Beverage'!F20</f>
        <v/>
      </c>
      <c r="E750" s="20">
        <f>'M3 - Functional Beverage'!J20</f>
        <v/>
      </c>
      <c r="F750" s="18">
        <f>'M3 - Functional Beverage'!K20</f>
        <v/>
      </c>
      <c r="G750" s="17">
        <f>'M3 - Functional Beverage'!AM20</f>
        <v/>
      </c>
      <c r="H750" s="18">
        <f>'M3 - Functional Beverage'!N20</f>
        <v/>
      </c>
      <c r="I750" s="15">
        <f>'M3 - Functional Beverage'!AJ20</f>
        <v/>
      </c>
      <c r="J750" s="15" t="inlineStr">
        <is>
          <t>S&amp;S to lock repeat; premium price held.</t>
        </is>
      </c>
    </row>
    <row r="751" ht="28" customHeight="1">
      <c r="A751" s="15" t="inlineStr">
        <is>
          <t>OLIPOP</t>
        </is>
      </c>
      <c r="B751" s="15" t="inlineStr">
        <is>
          <t>OLIPOP Prebiotic Soda | Strawberry Vanilla | 8-pack 355mL</t>
        </is>
      </c>
      <c r="C751" s="15" t="inlineStr">
        <is>
          <t>3) Functional beverage (still/sparkling)</t>
        </is>
      </c>
      <c r="D751" s="17">
        <f>'M3 - Functional Beverage'!F21</f>
        <v/>
      </c>
      <c r="E751" s="20">
        <f>'M3 - Functional Beverage'!J21</f>
        <v/>
      </c>
      <c r="F751" s="18">
        <f>'M3 - Functional Beverage'!K21</f>
        <v/>
      </c>
      <c r="G751" s="17">
        <f>'M3 - Functional Beverage'!AM21</f>
        <v/>
      </c>
      <c r="H751" s="18">
        <f>'M3 - Functional Beverage'!N21</f>
        <v/>
      </c>
      <c r="I751" s="15">
        <f>'M3 - Functional Beverage'!AJ21</f>
        <v/>
      </c>
      <c r="J751" s="15" t="inlineStr">
        <is>
          <t>S&amp;S to lock repeat; premium price held.</t>
        </is>
      </c>
    </row>
    <row r="752" ht="28" customHeight="1">
      <c r="A752" s="15" t="inlineStr">
        <is>
          <t>OLIPOP</t>
        </is>
      </c>
      <c r="B752" s="15" t="inlineStr">
        <is>
          <t>OLIPOP Prebiotic Soda | Strawberry Vanilla | 12-pack 355mL</t>
        </is>
      </c>
      <c r="C752" s="15" t="inlineStr">
        <is>
          <t>3) Functional beverage (still/sparkling)</t>
        </is>
      </c>
      <c r="D752" s="17">
        <f>'M3 - Functional Beverage'!F22</f>
        <v/>
      </c>
      <c r="E752" s="20">
        <f>'M3 - Functional Beverage'!J22</f>
        <v/>
      </c>
      <c r="F752" s="18">
        <f>'M3 - Functional Beverage'!K22</f>
        <v/>
      </c>
      <c r="G752" s="17">
        <f>'M3 - Functional Beverage'!AM22</f>
        <v/>
      </c>
      <c r="H752" s="18">
        <f>'M3 - Functional Beverage'!N22</f>
        <v/>
      </c>
      <c r="I752" s="15">
        <f>'M3 - Functional Beverage'!AJ22</f>
        <v/>
      </c>
      <c r="J752" s="15" t="inlineStr">
        <is>
          <t>S&amp;S to lock repeat; premium price held.</t>
        </is>
      </c>
    </row>
    <row r="753" ht="28" customHeight="1">
      <c r="A753" s="15" t="inlineStr">
        <is>
          <t>OLIPOP</t>
        </is>
      </c>
      <c r="B753" s="15" t="inlineStr">
        <is>
          <t>OLIPOP Prebiotic Soda | Strawberry Vanilla | 15-pack 355mL</t>
        </is>
      </c>
      <c r="C753" s="15" t="inlineStr">
        <is>
          <t>3) Functional beverage (still/sparkling)</t>
        </is>
      </c>
      <c r="D753" s="17">
        <f>'M3 - Functional Beverage'!F23</f>
        <v/>
      </c>
      <c r="E753" s="20">
        <f>'M3 - Functional Beverage'!J23</f>
        <v/>
      </c>
      <c r="F753" s="18">
        <f>'M3 - Functional Beverage'!K23</f>
        <v/>
      </c>
      <c r="G753" s="17">
        <f>'M3 - Functional Beverage'!AM23</f>
        <v/>
      </c>
      <c r="H753" s="18">
        <f>'M3 - Functional Beverage'!N23</f>
        <v/>
      </c>
      <c r="I753" s="15">
        <f>'M3 - Functional Beverage'!AJ23</f>
        <v/>
      </c>
      <c r="J753" s="15" t="inlineStr">
        <is>
          <t>S&amp;S to lock repeat; premium price held.</t>
        </is>
      </c>
    </row>
    <row r="754" ht="28" customHeight="1">
      <c r="A754" s="15" t="inlineStr">
        <is>
          <t>OLIPOP</t>
        </is>
      </c>
      <c r="B754" s="15" t="inlineStr">
        <is>
          <t>OLIPOP Prebiotic Soda | Strawberry Vanilla | 18-pack 355mL</t>
        </is>
      </c>
      <c r="C754" s="15" t="inlineStr">
        <is>
          <t>3) Functional beverage (still/sparkling)</t>
        </is>
      </c>
      <c r="D754" s="17">
        <f>'M3 - Functional Beverage'!F24</f>
        <v/>
      </c>
      <c r="E754" s="20">
        <f>'M3 - Functional Beverage'!J24</f>
        <v/>
      </c>
      <c r="F754" s="18">
        <f>'M3 - Functional Beverage'!K24</f>
        <v/>
      </c>
      <c r="G754" s="17">
        <f>'M3 - Functional Beverage'!AM24</f>
        <v/>
      </c>
      <c r="H754" s="18">
        <f>'M3 - Functional Beverage'!N24</f>
        <v/>
      </c>
      <c r="I754" s="15">
        <f>'M3 - Functional Beverage'!AJ24</f>
        <v/>
      </c>
      <c r="J754" s="15" t="inlineStr">
        <is>
          <t>S&amp;S to lock repeat; premium price held.</t>
        </is>
      </c>
    </row>
    <row r="755" ht="28" customHeight="1">
      <c r="A755" s="15" t="inlineStr">
        <is>
          <t>OLIPOP</t>
        </is>
      </c>
      <c r="B755" s="15" t="inlineStr">
        <is>
          <t>OLIPOP Prebiotic Soda | Strawberry Vanilla | 24-pack 355mL</t>
        </is>
      </c>
      <c r="C755" s="15" t="inlineStr">
        <is>
          <t>3) Functional beverage (still/sparkling)</t>
        </is>
      </c>
      <c r="D755" s="17">
        <f>'M3 - Functional Beverage'!F25</f>
        <v/>
      </c>
      <c r="E755" s="20">
        <f>'M3 - Functional Beverage'!J25</f>
        <v/>
      </c>
      <c r="F755" s="18">
        <f>'M3 - Functional Beverage'!K25</f>
        <v/>
      </c>
      <c r="G755" s="17">
        <f>'M3 - Functional Beverage'!AM25</f>
        <v/>
      </c>
      <c r="H755" s="18">
        <f>'M3 - Functional Beverage'!N25</f>
        <v/>
      </c>
      <c r="I755" s="15">
        <f>'M3 - Functional Beverage'!AJ25</f>
        <v/>
      </c>
      <c r="J755" s="15" t="inlineStr">
        <is>
          <t>S&amp;S to lock repeat; premium price held.</t>
        </is>
      </c>
    </row>
    <row r="756" ht="28" customHeight="1">
      <c r="A756" s="15" t="inlineStr">
        <is>
          <t>OLIPOP</t>
        </is>
      </c>
      <c r="B756" s="15" t="inlineStr">
        <is>
          <t>OLIPOP Prebiotic Soda | Orange Squeeze | single 355mL</t>
        </is>
      </c>
      <c r="C756" s="15" t="inlineStr">
        <is>
          <t>3) Functional beverage (still/sparkling)</t>
        </is>
      </c>
      <c r="D756" s="17">
        <f>'M3 - Functional Beverage'!F26</f>
        <v/>
      </c>
      <c r="E756" s="20">
        <f>'M3 - Functional Beverage'!J26</f>
        <v/>
      </c>
      <c r="F756" s="18">
        <f>'M3 - Functional Beverage'!K26</f>
        <v/>
      </c>
      <c r="G756" s="17">
        <f>'M3 - Functional Beverage'!AM26</f>
        <v/>
      </c>
      <c r="H756" s="18">
        <f>'M3 - Functional Beverage'!N26</f>
        <v/>
      </c>
      <c r="I756" s="15">
        <f>'M3 - Functional Beverage'!AJ26</f>
        <v/>
      </c>
      <c r="J756" s="15" t="inlineStr">
        <is>
          <t>S&amp;S to lock repeat; premium price held.</t>
        </is>
      </c>
    </row>
    <row r="757" ht="28" customHeight="1">
      <c r="A757" s="15" t="inlineStr">
        <is>
          <t>OLIPOP</t>
        </is>
      </c>
      <c r="B757" s="15" t="inlineStr">
        <is>
          <t>OLIPOP Prebiotic Soda | Orange Squeeze | 8-pack 355mL</t>
        </is>
      </c>
      <c r="C757" s="15" t="inlineStr">
        <is>
          <t>3) Functional beverage (still/sparkling)</t>
        </is>
      </c>
      <c r="D757" s="17">
        <f>'M3 - Functional Beverage'!F27</f>
        <v/>
      </c>
      <c r="E757" s="20">
        <f>'M3 - Functional Beverage'!J27</f>
        <v/>
      </c>
      <c r="F757" s="18">
        <f>'M3 - Functional Beverage'!K27</f>
        <v/>
      </c>
      <c r="G757" s="17">
        <f>'M3 - Functional Beverage'!AM27</f>
        <v/>
      </c>
      <c r="H757" s="18">
        <f>'M3 - Functional Beverage'!N27</f>
        <v/>
      </c>
      <c r="I757" s="15">
        <f>'M3 - Functional Beverage'!AJ27</f>
        <v/>
      </c>
      <c r="J757" s="15" t="inlineStr">
        <is>
          <t>S&amp;S to lock repeat; premium price held.</t>
        </is>
      </c>
    </row>
    <row r="758" ht="28" customHeight="1">
      <c r="A758" s="15" t="inlineStr">
        <is>
          <t>OLIPOP</t>
        </is>
      </c>
      <c r="B758" s="15" t="inlineStr">
        <is>
          <t>OLIPOP Prebiotic Soda | Orange Squeeze | 12-pack 355mL</t>
        </is>
      </c>
      <c r="C758" s="15" t="inlineStr">
        <is>
          <t>3) Functional beverage (still/sparkling)</t>
        </is>
      </c>
      <c r="D758" s="17">
        <f>'M3 - Functional Beverage'!F28</f>
        <v/>
      </c>
      <c r="E758" s="20">
        <f>'M3 - Functional Beverage'!J28</f>
        <v/>
      </c>
      <c r="F758" s="18">
        <f>'M3 - Functional Beverage'!K28</f>
        <v/>
      </c>
      <c r="G758" s="17">
        <f>'M3 - Functional Beverage'!AM28</f>
        <v/>
      </c>
      <c r="H758" s="18">
        <f>'M3 - Functional Beverage'!N28</f>
        <v/>
      </c>
      <c r="I758" s="15">
        <f>'M3 - Functional Beverage'!AJ28</f>
        <v/>
      </c>
      <c r="J758" s="15" t="inlineStr">
        <is>
          <t>S&amp;S to lock repeat; premium price held.</t>
        </is>
      </c>
    </row>
    <row r="759" ht="28" customHeight="1">
      <c r="A759" s="15" t="inlineStr">
        <is>
          <t>OLIPOP</t>
        </is>
      </c>
      <c r="B759" s="15" t="inlineStr">
        <is>
          <t>OLIPOP Prebiotic Soda | Orange Squeeze | 15-pack 355mL</t>
        </is>
      </c>
      <c r="C759" s="15" t="inlineStr">
        <is>
          <t>3) Functional beverage (still/sparkling)</t>
        </is>
      </c>
      <c r="D759" s="17">
        <f>'M3 - Functional Beverage'!F29</f>
        <v/>
      </c>
      <c r="E759" s="20">
        <f>'M3 - Functional Beverage'!J29</f>
        <v/>
      </c>
      <c r="F759" s="18">
        <f>'M3 - Functional Beverage'!K29</f>
        <v/>
      </c>
      <c r="G759" s="17">
        <f>'M3 - Functional Beverage'!AM29</f>
        <v/>
      </c>
      <c r="H759" s="18">
        <f>'M3 - Functional Beverage'!N29</f>
        <v/>
      </c>
      <c r="I759" s="15">
        <f>'M3 - Functional Beverage'!AJ29</f>
        <v/>
      </c>
      <c r="J759" s="15" t="inlineStr">
        <is>
          <t>S&amp;S to lock repeat; premium price held.</t>
        </is>
      </c>
    </row>
    <row r="760" ht="28" customHeight="1">
      <c r="A760" s="15" t="inlineStr">
        <is>
          <t>OLIPOP</t>
        </is>
      </c>
      <c r="B760" s="15" t="inlineStr">
        <is>
          <t>OLIPOP Prebiotic Soda | Orange Squeeze | 18-pack 355mL</t>
        </is>
      </c>
      <c r="C760" s="15" t="inlineStr">
        <is>
          <t>3) Functional beverage (still/sparkling)</t>
        </is>
      </c>
      <c r="D760" s="17">
        <f>'M3 - Functional Beverage'!F30</f>
        <v/>
      </c>
      <c r="E760" s="20">
        <f>'M3 - Functional Beverage'!J30</f>
        <v/>
      </c>
      <c r="F760" s="18">
        <f>'M3 - Functional Beverage'!K30</f>
        <v/>
      </c>
      <c r="G760" s="17">
        <f>'M3 - Functional Beverage'!AM30</f>
        <v/>
      </c>
      <c r="H760" s="18">
        <f>'M3 - Functional Beverage'!N30</f>
        <v/>
      </c>
      <c r="I760" s="15">
        <f>'M3 - Functional Beverage'!AJ30</f>
        <v/>
      </c>
      <c r="J760" s="15" t="inlineStr">
        <is>
          <t>S&amp;S to lock repeat; premium price held.</t>
        </is>
      </c>
    </row>
    <row r="761" ht="28" customHeight="1">
      <c r="A761" s="15" t="inlineStr">
        <is>
          <t>OLIPOP</t>
        </is>
      </c>
      <c r="B761" s="15" t="inlineStr">
        <is>
          <t>OLIPOP Prebiotic Soda | Orange Squeeze | 24-pack 355mL</t>
        </is>
      </c>
      <c r="C761" s="15" t="inlineStr">
        <is>
          <t>3) Functional beverage (still/sparkling)</t>
        </is>
      </c>
      <c r="D761" s="17">
        <f>'M3 - Functional Beverage'!F31</f>
        <v/>
      </c>
      <c r="E761" s="20">
        <f>'M3 - Functional Beverage'!J31</f>
        <v/>
      </c>
      <c r="F761" s="18">
        <f>'M3 - Functional Beverage'!K31</f>
        <v/>
      </c>
      <c r="G761" s="17">
        <f>'M3 - Functional Beverage'!AM31</f>
        <v/>
      </c>
      <c r="H761" s="18">
        <f>'M3 - Functional Beverage'!N31</f>
        <v/>
      </c>
      <c r="I761" s="15">
        <f>'M3 - Functional Beverage'!AJ31</f>
        <v/>
      </c>
      <c r="J761" s="15" t="inlineStr">
        <is>
          <t>S&amp;S to lock repeat; premium price held.</t>
        </is>
      </c>
    </row>
    <row r="762" ht="28" customHeight="1">
      <c r="A762" s="15" t="inlineStr">
        <is>
          <t>OLIPOP</t>
        </is>
      </c>
      <c r="B762" s="15" t="inlineStr">
        <is>
          <t>OLIPOP Prebiotic Soda | Ginger Ale | single 355mL</t>
        </is>
      </c>
      <c r="C762" s="15" t="inlineStr">
        <is>
          <t>3) Functional beverage (still/sparkling)</t>
        </is>
      </c>
      <c r="D762" s="17">
        <f>'M3 - Functional Beverage'!F32</f>
        <v/>
      </c>
      <c r="E762" s="20">
        <f>'M3 - Functional Beverage'!J32</f>
        <v/>
      </c>
      <c r="F762" s="18">
        <f>'M3 - Functional Beverage'!K32</f>
        <v/>
      </c>
      <c r="G762" s="17">
        <f>'M3 - Functional Beverage'!AM32</f>
        <v/>
      </c>
      <c r="H762" s="18">
        <f>'M3 - Functional Beverage'!N32</f>
        <v/>
      </c>
      <c r="I762" s="15">
        <f>'M3 - Functional Beverage'!AJ32</f>
        <v/>
      </c>
      <c r="J762" s="15" t="inlineStr">
        <is>
          <t>S&amp;S to lock repeat; premium price held.</t>
        </is>
      </c>
    </row>
    <row r="763" ht="28" customHeight="1">
      <c r="A763" s="15" t="inlineStr">
        <is>
          <t>OLIPOP</t>
        </is>
      </c>
      <c r="B763" s="15" t="inlineStr">
        <is>
          <t>OLIPOP Prebiotic Soda | Ginger Ale | 8-pack 355mL</t>
        </is>
      </c>
      <c r="C763" s="15" t="inlineStr">
        <is>
          <t>3) Functional beverage (still/sparkling)</t>
        </is>
      </c>
      <c r="D763" s="17">
        <f>'M3 - Functional Beverage'!F33</f>
        <v/>
      </c>
      <c r="E763" s="20">
        <f>'M3 - Functional Beverage'!J33</f>
        <v/>
      </c>
      <c r="F763" s="18">
        <f>'M3 - Functional Beverage'!K33</f>
        <v/>
      </c>
      <c r="G763" s="17">
        <f>'M3 - Functional Beverage'!AM33</f>
        <v/>
      </c>
      <c r="H763" s="18">
        <f>'M3 - Functional Beverage'!N33</f>
        <v/>
      </c>
      <c r="I763" s="15">
        <f>'M3 - Functional Beverage'!AJ33</f>
        <v/>
      </c>
      <c r="J763" s="15" t="inlineStr">
        <is>
          <t>S&amp;S to lock repeat; premium price held.</t>
        </is>
      </c>
    </row>
    <row r="764" ht="28" customHeight="1">
      <c r="A764" s="15" t="inlineStr">
        <is>
          <t>OLIPOP</t>
        </is>
      </c>
      <c r="B764" s="15" t="inlineStr">
        <is>
          <t>OLIPOP Prebiotic Soda | Ginger Ale | 12-pack 355mL</t>
        </is>
      </c>
      <c r="C764" s="15" t="inlineStr">
        <is>
          <t>3) Functional beverage (still/sparkling)</t>
        </is>
      </c>
      <c r="D764" s="17">
        <f>'M3 - Functional Beverage'!F34</f>
        <v/>
      </c>
      <c r="E764" s="20">
        <f>'M3 - Functional Beverage'!J34</f>
        <v/>
      </c>
      <c r="F764" s="18">
        <f>'M3 - Functional Beverage'!K34</f>
        <v/>
      </c>
      <c r="G764" s="17">
        <f>'M3 - Functional Beverage'!AM34</f>
        <v/>
      </c>
      <c r="H764" s="18">
        <f>'M3 - Functional Beverage'!N34</f>
        <v/>
      </c>
      <c r="I764" s="15">
        <f>'M3 - Functional Beverage'!AJ34</f>
        <v/>
      </c>
      <c r="J764" s="15" t="inlineStr">
        <is>
          <t>S&amp;S to lock repeat; premium price held.</t>
        </is>
      </c>
    </row>
    <row r="765" ht="28" customHeight="1">
      <c r="A765" s="15" t="inlineStr">
        <is>
          <t>OLIPOP</t>
        </is>
      </c>
      <c r="B765" s="15" t="inlineStr">
        <is>
          <t>OLIPOP Prebiotic Soda | Ginger Ale | 15-pack 355mL</t>
        </is>
      </c>
      <c r="C765" s="15" t="inlineStr">
        <is>
          <t>3) Functional beverage (still/sparkling)</t>
        </is>
      </c>
      <c r="D765" s="17">
        <f>'M3 - Functional Beverage'!F35</f>
        <v/>
      </c>
      <c r="E765" s="20">
        <f>'M3 - Functional Beverage'!J35</f>
        <v/>
      </c>
      <c r="F765" s="18">
        <f>'M3 - Functional Beverage'!K35</f>
        <v/>
      </c>
      <c r="G765" s="17">
        <f>'M3 - Functional Beverage'!AM35</f>
        <v/>
      </c>
      <c r="H765" s="18">
        <f>'M3 - Functional Beverage'!N35</f>
        <v/>
      </c>
      <c r="I765" s="15">
        <f>'M3 - Functional Beverage'!AJ35</f>
        <v/>
      </c>
      <c r="J765" s="15" t="inlineStr">
        <is>
          <t>S&amp;S to lock repeat; premium price held.</t>
        </is>
      </c>
    </row>
    <row r="766" ht="28" customHeight="1">
      <c r="A766" s="15" t="inlineStr">
        <is>
          <t>OLIPOP</t>
        </is>
      </c>
      <c r="B766" s="15" t="inlineStr">
        <is>
          <t>OLIPOP Prebiotic Soda | Ginger Ale | 18-pack 355mL</t>
        </is>
      </c>
      <c r="C766" s="15" t="inlineStr">
        <is>
          <t>3) Functional beverage (still/sparkling)</t>
        </is>
      </c>
      <c r="D766" s="17">
        <f>'M3 - Functional Beverage'!F36</f>
        <v/>
      </c>
      <c r="E766" s="20">
        <f>'M3 - Functional Beverage'!J36</f>
        <v/>
      </c>
      <c r="F766" s="18">
        <f>'M3 - Functional Beverage'!K36</f>
        <v/>
      </c>
      <c r="G766" s="17">
        <f>'M3 - Functional Beverage'!AM36</f>
        <v/>
      </c>
      <c r="H766" s="18">
        <f>'M3 - Functional Beverage'!N36</f>
        <v/>
      </c>
      <c r="I766" s="15">
        <f>'M3 - Functional Beverage'!AJ36</f>
        <v/>
      </c>
      <c r="J766" s="15" t="inlineStr">
        <is>
          <t>S&amp;S to lock repeat; premium price held.</t>
        </is>
      </c>
    </row>
    <row r="767" ht="28" customHeight="1">
      <c r="A767" s="15" t="inlineStr">
        <is>
          <t>OLIPOP</t>
        </is>
      </c>
      <c r="B767" s="15" t="inlineStr">
        <is>
          <t>OLIPOP Prebiotic Soda | Ginger Ale | 24-pack 355mL</t>
        </is>
      </c>
      <c r="C767" s="15" t="inlineStr">
        <is>
          <t>3) Functional beverage (still/sparkling)</t>
        </is>
      </c>
      <c r="D767" s="17">
        <f>'M3 - Functional Beverage'!F37</f>
        <v/>
      </c>
      <c r="E767" s="20">
        <f>'M3 - Functional Beverage'!J37</f>
        <v/>
      </c>
      <c r="F767" s="18">
        <f>'M3 - Functional Beverage'!K37</f>
        <v/>
      </c>
      <c r="G767" s="17">
        <f>'M3 - Functional Beverage'!AM37</f>
        <v/>
      </c>
      <c r="H767" s="18">
        <f>'M3 - Functional Beverage'!N37</f>
        <v/>
      </c>
      <c r="I767" s="15">
        <f>'M3 - Functional Beverage'!AJ37</f>
        <v/>
      </c>
      <c r="J767" s="15" t="inlineStr">
        <is>
          <t>S&amp;S to lock repeat; premium price held.</t>
        </is>
      </c>
    </row>
    <row r="768" ht="28" customHeight="1">
      <c r="A768" s="15" t="inlineStr">
        <is>
          <t>OLIPOP</t>
        </is>
      </c>
      <c r="B768" s="15" t="inlineStr">
        <is>
          <t>OLIPOP Prebiotic Soda | Doctor Goodwin | single 355mL</t>
        </is>
      </c>
      <c r="C768" s="15" t="inlineStr">
        <is>
          <t>3) Functional beverage (still/sparkling)</t>
        </is>
      </c>
      <c r="D768" s="17">
        <f>'M3 - Functional Beverage'!F38</f>
        <v/>
      </c>
      <c r="E768" s="20">
        <f>'M3 - Functional Beverage'!J38</f>
        <v/>
      </c>
      <c r="F768" s="18">
        <f>'M3 - Functional Beverage'!K38</f>
        <v/>
      </c>
      <c r="G768" s="17">
        <f>'M3 - Functional Beverage'!AM38</f>
        <v/>
      </c>
      <c r="H768" s="18">
        <f>'M3 - Functional Beverage'!N38</f>
        <v/>
      </c>
      <c r="I768" s="15">
        <f>'M3 - Functional Beverage'!AJ38</f>
        <v/>
      </c>
      <c r="J768" s="15" t="inlineStr">
        <is>
          <t>S&amp;S to lock repeat; premium price held.</t>
        </is>
      </c>
    </row>
    <row r="769" ht="28" customHeight="1">
      <c r="A769" s="15" t="inlineStr">
        <is>
          <t>OLIPOP</t>
        </is>
      </c>
      <c r="B769" s="15" t="inlineStr">
        <is>
          <t>OLIPOP Prebiotic Soda | Doctor Goodwin | 8-pack 355mL</t>
        </is>
      </c>
      <c r="C769" s="15" t="inlineStr">
        <is>
          <t>3) Functional beverage (still/sparkling)</t>
        </is>
      </c>
      <c r="D769" s="17">
        <f>'M3 - Functional Beverage'!F39</f>
        <v/>
      </c>
      <c r="E769" s="20">
        <f>'M3 - Functional Beverage'!J39</f>
        <v/>
      </c>
      <c r="F769" s="18">
        <f>'M3 - Functional Beverage'!K39</f>
        <v/>
      </c>
      <c r="G769" s="17">
        <f>'M3 - Functional Beverage'!AM39</f>
        <v/>
      </c>
      <c r="H769" s="18">
        <f>'M3 - Functional Beverage'!N39</f>
        <v/>
      </c>
      <c r="I769" s="15">
        <f>'M3 - Functional Beverage'!AJ39</f>
        <v/>
      </c>
      <c r="J769" s="15" t="inlineStr">
        <is>
          <t>S&amp;S to lock repeat; premium price held.</t>
        </is>
      </c>
    </row>
    <row r="770" ht="28" customHeight="1">
      <c r="A770" s="15" t="inlineStr">
        <is>
          <t>OLIPOP</t>
        </is>
      </c>
      <c r="B770" s="15" t="inlineStr">
        <is>
          <t>OLIPOP Prebiotic Soda | Doctor Goodwin | 12-pack 355mL</t>
        </is>
      </c>
      <c r="C770" s="15" t="inlineStr">
        <is>
          <t>3) Functional beverage (still/sparkling)</t>
        </is>
      </c>
      <c r="D770" s="17">
        <f>'M3 - Functional Beverage'!F40</f>
        <v/>
      </c>
      <c r="E770" s="20">
        <f>'M3 - Functional Beverage'!J40</f>
        <v/>
      </c>
      <c r="F770" s="18">
        <f>'M3 - Functional Beverage'!K40</f>
        <v/>
      </c>
      <c r="G770" s="17">
        <f>'M3 - Functional Beverage'!AM40</f>
        <v/>
      </c>
      <c r="H770" s="18">
        <f>'M3 - Functional Beverage'!N40</f>
        <v/>
      </c>
      <c r="I770" s="15">
        <f>'M3 - Functional Beverage'!AJ40</f>
        <v/>
      </c>
      <c r="J770" s="15" t="inlineStr">
        <is>
          <t>S&amp;S to lock repeat; premium price held.</t>
        </is>
      </c>
    </row>
    <row r="771" ht="28" customHeight="1">
      <c r="A771" s="15" t="inlineStr">
        <is>
          <t>OLIPOP</t>
        </is>
      </c>
      <c r="B771" s="15" t="inlineStr">
        <is>
          <t>OLIPOP Prebiotic Soda | Doctor Goodwin | 15-pack 355mL</t>
        </is>
      </c>
      <c r="C771" s="15" t="inlineStr">
        <is>
          <t>3) Functional beverage (still/sparkling)</t>
        </is>
      </c>
      <c r="D771" s="17">
        <f>'M3 - Functional Beverage'!F41</f>
        <v/>
      </c>
      <c r="E771" s="20">
        <f>'M3 - Functional Beverage'!J41</f>
        <v/>
      </c>
      <c r="F771" s="18">
        <f>'M3 - Functional Beverage'!K41</f>
        <v/>
      </c>
      <c r="G771" s="17">
        <f>'M3 - Functional Beverage'!AM41</f>
        <v/>
      </c>
      <c r="H771" s="18">
        <f>'M3 - Functional Beverage'!N41</f>
        <v/>
      </c>
      <c r="I771" s="15">
        <f>'M3 - Functional Beverage'!AJ41</f>
        <v/>
      </c>
      <c r="J771" s="15" t="inlineStr">
        <is>
          <t>S&amp;S to lock repeat; premium price held.</t>
        </is>
      </c>
    </row>
    <row r="772" ht="28" customHeight="1">
      <c r="A772" s="15" t="inlineStr">
        <is>
          <t>OLIPOP</t>
        </is>
      </c>
      <c r="B772" s="15" t="inlineStr">
        <is>
          <t>OLIPOP Prebiotic Soda | Doctor Goodwin | 18-pack 355mL</t>
        </is>
      </c>
      <c r="C772" s="15" t="inlineStr">
        <is>
          <t>3) Functional beverage (still/sparkling)</t>
        </is>
      </c>
      <c r="D772" s="17">
        <f>'M3 - Functional Beverage'!F42</f>
        <v/>
      </c>
      <c r="E772" s="20">
        <f>'M3 - Functional Beverage'!J42</f>
        <v/>
      </c>
      <c r="F772" s="18">
        <f>'M3 - Functional Beverage'!K42</f>
        <v/>
      </c>
      <c r="G772" s="17">
        <f>'M3 - Functional Beverage'!AM42</f>
        <v/>
      </c>
      <c r="H772" s="18">
        <f>'M3 - Functional Beverage'!N42</f>
        <v/>
      </c>
      <c r="I772" s="15">
        <f>'M3 - Functional Beverage'!AJ42</f>
        <v/>
      </c>
      <c r="J772" s="15" t="inlineStr">
        <is>
          <t>S&amp;S to lock repeat; premium price held.</t>
        </is>
      </c>
    </row>
    <row r="773" ht="28" customHeight="1">
      <c r="A773" s="15" t="inlineStr">
        <is>
          <t>OLIPOP</t>
        </is>
      </c>
      <c r="B773" s="15" t="inlineStr">
        <is>
          <t>OLIPOP Prebiotic Soda | Doctor Goodwin | 24-pack 355mL</t>
        </is>
      </c>
      <c r="C773" s="15" t="inlineStr">
        <is>
          <t>3) Functional beverage (still/sparkling)</t>
        </is>
      </c>
      <c r="D773" s="17">
        <f>'M3 - Functional Beverage'!F43</f>
        <v/>
      </c>
      <c r="E773" s="20">
        <f>'M3 - Functional Beverage'!J43</f>
        <v/>
      </c>
      <c r="F773" s="18">
        <f>'M3 - Functional Beverage'!K43</f>
        <v/>
      </c>
      <c r="G773" s="17">
        <f>'M3 - Functional Beverage'!AM43</f>
        <v/>
      </c>
      <c r="H773" s="18">
        <f>'M3 - Functional Beverage'!N43</f>
        <v/>
      </c>
      <c r="I773" s="15">
        <f>'M3 - Functional Beverage'!AJ43</f>
        <v/>
      </c>
      <c r="J773" s="15" t="inlineStr">
        <is>
          <t>S&amp;S to lock repeat; premium price held.</t>
        </is>
      </c>
    </row>
    <row r="774" ht="28" customHeight="1">
      <c r="A774" s="15" t="inlineStr">
        <is>
          <t>OLIPOP</t>
        </is>
      </c>
      <c r="B774" s="15" t="inlineStr">
        <is>
          <t>OLIPOP Prebiotic Soda | Lemon Lime | single 355mL</t>
        </is>
      </c>
      <c r="C774" s="15" t="inlineStr">
        <is>
          <t>3) Functional beverage (still/sparkling)</t>
        </is>
      </c>
      <c r="D774" s="17">
        <f>'M3 - Functional Beverage'!F44</f>
        <v/>
      </c>
      <c r="E774" s="20">
        <f>'M3 - Functional Beverage'!J44</f>
        <v/>
      </c>
      <c r="F774" s="18">
        <f>'M3 - Functional Beverage'!K44</f>
        <v/>
      </c>
      <c r="G774" s="17">
        <f>'M3 - Functional Beverage'!AM44</f>
        <v/>
      </c>
      <c r="H774" s="18">
        <f>'M3 - Functional Beverage'!N44</f>
        <v/>
      </c>
      <c r="I774" s="15">
        <f>'M3 - Functional Beverage'!AJ44</f>
        <v/>
      </c>
      <c r="J774" s="15" t="inlineStr">
        <is>
          <t>S&amp;S to lock repeat; premium price held.</t>
        </is>
      </c>
    </row>
    <row r="775" ht="28" customHeight="1">
      <c r="A775" s="15" t="inlineStr">
        <is>
          <t>OLIPOP</t>
        </is>
      </c>
      <c r="B775" s="15" t="inlineStr">
        <is>
          <t>OLIPOP Prebiotic Soda | Lemon Lime | 8-pack 355mL</t>
        </is>
      </c>
      <c r="C775" s="15" t="inlineStr">
        <is>
          <t>3) Functional beverage (still/sparkling)</t>
        </is>
      </c>
      <c r="D775" s="17">
        <f>'M3 - Functional Beverage'!F45</f>
        <v/>
      </c>
      <c r="E775" s="20">
        <f>'M3 - Functional Beverage'!J45</f>
        <v/>
      </c>
      <c r="F775" s="18">
        <f>'M3 - Functional Beverage'!K45</f>
        <v/>
      </c>
      <c r="G775" s="17">
        <f>'M3 - Functional Beverage'!AM45</f>
        <v/>
      </c>
      <c r="H775" s="18">
        <f>'M3 - Functional Beverage'!N45</f>
        <v/>
      </c>
      <c r="I775" s="15">
        <f>'M3 - Functional Beverage'!AJ45</f>
        <v/>
      </c>
      <c r="J775" s="15" t="inlineStr">
        <is>
          <t>S&amp;S to lock repeat; premium price held.</t>
        </is>
      </c>
    </row>
    <row r="776" ht="28" customHeight="1">
      <c r="A776" s="15" t="inlineStr">
        <is>
          <t>OLIPOP</t>
        </is>
      </c>
      <c r="B776" s="15" t="inlineStr">
        <is>
          <t>OLIPOP Prebiotic Soda | Lemon Lime | 12-pack 355mL</t>
        </is>
      </c>
      <c r="C776" s="15" t="inlineStr">
        <is>
          <t>3) Functional beverage (still/sparkling)</t>
        </is>
      </c>
      <c r="D776" s="17">
        <f>'M3 - Functional Beverage'!F46</f>
        <v/>
      </c>
      <c r="E776" s="20">
        <f>'M3 - Functional Beverage'!J46</f>
        <v/>
      </c>
      <c r="F776" s="18">
        <f>'M3 - Functional Beverage'!K46</f>
        <v/>
      </c>
      <c r="G776" s="17">
        <f>'M3 - Functional Beverage'!AM46</f>
        <v/>
      </c>
      <c r="H776" s="18">
        <f>'M3 - Functional Beverage'!N46</f>
        <v/>
      </c>
      <c r="I776" s="15">
        <f>'M3 - Functional Beverage'!AJ46</f>
        <v/>
      </c>
      <c r="J776" s="15" t="inlineStr">
        <is>
          <t>S&amp;S to lock repeat; premium price held.</t>
        </is>
      </c>
    </row>
    <row r="777" ht="28" customHeight="1">
      <c r="A777" s="15" t="inlineStr">
        <is>
          <t>OLIPOP</t>
        </is>
      </c>
      <c r="B777" s="15" t="inlineStr">
        <is>
          <t>OLIPOP Prebiotic Soda | Lemon Lime | 15-pack 355mL</t>
        </is>
      </c>
      <c r="C777" s="15" t="inlineStr">
        <is>
          <t>3) Functional beverage (still/sparkling)</t>
        </is>
      </c>
      <c r="D777" s="17">
        <f>'M3 - Functional Beverage'!F47</f>
        <v/>
      </c>
      <c r="E777" s="20">
        <f>'M3 - Functional Beverage'!J47</f>
        <v/>
      </c>
      <c r="F777" s="18">
        <f>'M3 - Functional Beverage'!K47</f>
        <v/>
      </c>
      <c r="G777" s="17">
        <f>'M3 - Functional Beverage'!AM47</f>
        <v/>
      </c>
      <c r="H777" s="18">
        <f>'M3 - Functional Beverage'!N47</f>
        <v/>
      </c>
      <c r="I777" s="15">
        <f>'M3 - Functional Beverage'!AJ47</f>
        <v/>
      </c>
      <c r="J777" s="15" t="inlineStr">
        <is>
          <t>S&amp;S to lock repeat; premium price held.</t>
        </is>
      </c>
    </row>
    <row r="778" ht="28" customHeight="1">
      <c r="A778" s="15" t="inlineStr">
        <is>
          <t>OLIPOP</t>
        </is>
      </c>
      <c r="B778" s="15" t="inlineStr">
        <is>
          <t>OLIPOP Prebiotic Soda | Lemon Lime | 18-pack 355mL</t>
        </is>
      </c>
      <c r="C778" s="15" t="inlineStr">
        <is>
          <t>3) Functional beverage (still/sparkling)</t>
        </is>
      </c>
      <c r="D778" s="17">
        <f>'M3 - Functional Beverage'!F48</f>
        <v/>
      </c>
      <c r="E778" s="20">
        <f>'M3 - Functional Beverage'!J48</f>
        <v/>
      </c>
      <c r="F778" s="18">
        <f>'M3 - Functional Beverage'!K48</f>
        <v/>
      </c>
      <c r="G778" s="17">
        <f>'M3 - Functional Beverage'!AM48</f>
        <v/>
      </c>
      <c r="H778" s="18">
        <f>'M3 - Functional Beverage'!N48</f>
        <v/>
      </c>
      <c r="I778" s="15">
        <f>'M3 - Functional Beverage'!AJ48</f>
        <v/>
      </c>
      <c r="J778" s="15" t="inlineStr">
        <is>
          <t>S&amp;S to lock repeat; premium price held.</t>
        </is>
      </c>
    </row>
    <row r="779" ht="28" customHeight="1">
      <c r="A779" s="15" t="inlineStr">
        <is>
          <t>OLIPOP</t>
        </is>
      </c>
      <c r="B779" s="15" t="inlineStr">
        <is>
          <t>OLIPOP Prebiotic Soda | Lemon Lime | 24-pack 355mL</t>
        </is>
      </c>
      <c r="C779" s="15" t="inlineStr">
        <is>
          <t>3) Functional beverage (still/sparkling)</t>
        </is>
      </c>
      <c r="D779" s="17">
        <f>'M3 - Functional Beverage'!F49</f>
        <v/>
      </c>
      <c r="E779" s="20">
        <f>'M3 - Functional Beverage'!J49</f>
        <v/>
      </c>
      <c r="F779" s="18">
        <f>'M3 - Functional Beverage'!K49</f>
        <v/>
      </c>
      <c r="G779" s="17">
        <f>'M3 - Functional Beverage'!AM49</f>
        <v/>
      </c>
      <c r="H779" s="18">
        <f>'M3 - Functional Beverage'!N49</f>
        <v/>
      </c>
      <c r="I779" s="15">
        <f>'M3 - Functional Beverage'!AJ49</f>
        <v/>
      </c>
      <c r="J779" s="15" t="inlineStr">
        <is>
          <t>S&amp;S to lock repeat; premium price held.</t>
        </is>
      </c>
    </row>
    <row r="780" ht="28" customHeight="1">
      <c r="A780" s="15" t="inlineStr">
        <is>
          <t>OLIPOP</t>
        </is>
      </c>
      <c r="B780" s="15" t="inlineStr">
        <is>
          <t>OLIPOP Prebiotic Soda | Watermelon Lime | single 355mL</t>
        </is>
      </c>
      <c r="C780" s="15" t="inlineStr">
        <is>
          <t>3) Functional beverage (still/sparkling)</t>
        </is>
      </c>
      <c r="D780" s="17">
        <f>'M3 - Functional Beverage'!F50</f>
        <v/>
      </c>
      <c r="E780" s="20">
        <f>'M3 - Functional Beverage'!J50</f>
        <v/>
      </c>
      <c r="F780" s="18">
        <f>'M3 - Functional Beverage'!K50</f>
        <v/>
      </c>
      <c r="G780" s="17">
        <f>'M3 - Functional Beverage'!AM50</f>
        <v/>
      </c>
      <c r="H780" s="18">
        <f>'M3 - Functional Beverage'!N50</f>
        <v/>
      </c>
      <c r="I780" s="15">
        <f>'M3 - Functional Beverage'!AJ50</f>
        <v/>
      </c>
      <c r="J780" s="15" t="inlineStr">
        <is>
          <t>S&amp;S to lock repeat; premium price held.</t>
        </is>
      </c>
    </row>
    <row r="781" ht="28" customHeight="1">
      <c r="A781" s="15" t="inlineStr">
        <is>
          <t>OLIPOP</t>
        </is>
      </c>
      <c r="B781" s="15" t="inlineStr">
        <is>
          <t>OLIPOP Prebiotic Soda | Watermelon Lime | 8-pack 355mL</t>
        </is>
      </c>
      <c r="C781" s="15" t="inlineStr">
        <is>
          <t>3) Functional beverage (still/sparkling)</t>
        </is>
      </c>
      <c r="D781" s="17">
        <f>'M3 - Functional Beverage'!F51</f>
        <v/>
      </c>
      <c r="E781" s="20">
        <f>'M3 - Functional Beverage'!J51</f>
        <v/>
      </c>
      <c r="F781" s="18">
        <f>'M3 - Functional Beverage'!K51</f>
        <v/>
      </c>
      <c r="G781" s="17">
        <f>'M3 - Functional Beverage'!AM51</f>
        <v/>
      </c>
      <c r="H781" s="18">
        <f>'M3 - Functional Beverage'!N51</f>
        <v/>
      </c>
      <c r="I781" s="15">
        <f>'M3 - Functional Beverage'!AJ51</f>
        <v/>
      </c>
      <c r="J781" s="15" t="inlineStr">
        <is>
          <t>S&amp;S to lock repeat; premium price held.</t>
        </is>
      </c>
    </row>
    <row r="782" ht="28" customHeight="1">
      <c r="A782" s="15" t="inlineStr">
        <is>
          <t>OLIPOP</t>
        </is>
      </c>
      <c r="B782" s="15" t="inlineStr">
        <is>
          <t>OLIPOP Prebiotic Soda | Watermelon Lime | 12-pack 355mL</t>
        </is>
      </c>
      <c r="C782" s="15" t="inlineStr">
        <is>
          <t>3) Functional beverage (still/sparkling)</t>
        </is>
      </c>
      <c r="D782" s="17">
        <f>'M3 - Functional Beverage'!F52</f>
        <v/>
      </c>
      <c r="E782" s="20">
        <f>'M3 - Functional Beverage'!J52</f>
        <v/>
      </c>
      <c r="F782" s="18">
        <f>'M3 - Functional Beverage'!K52</f>
        <v/>
      </c>
      <c r="G782" s="17">
        <f>'M3 - Functional Beverage'!AM52</f>
        <v/>
      </c>
      <c r="H782" s="18">
        <f>'M3 - Functional Beverage'!N52</f>
        <v/>
      </c>
      <c r="I782" s="15">
        <f>'M3 - Functional Beverage'!AJ52</f>
        <v/>
      </c>
      <c r="J782" s="15" t="inlineStr">
        <is>
          <t>S&amp;S to lock repeat; premium price held.</t>
        </is>
      </c>
    </row>
    <row r="783" ht="28" customHeight="1">
      <c r="A783" s="15" t="inlineStr">
        <is>
          <t>OLIPOP</t>
        </is>
      </c>
      <c r="B783" s="15" t="inlineStr">
        <is>
          <t>OLIPOP Prebiotic Soda | Watermelon Lime | 15-pack 355mL</t>
        </is>
      </c>
      <c r="C783" s="15" t="inlineStr">
        <is>
          <t>3) Functional beverage (still/sparkling)</t>
        </is>
      </c>
      <c r="D783" s="17">
        <f>'M3 - Functional Beverage'!F53</f>
        <v/>
      </c>
      <c r="E783" s="20">
        <f>'M3 - Functional Beverage'!J53</f>
        <v/>
      </c>
      <c r="F783" s="18">
        <f>'M3 - Functional Beverage'!K53</f>
        <v/>
      </c>
      <c r="G783" s="17">
        <f>'M3 - Functional Beverage'!AM53</f>
        <v/>
      </c>
      <c r="H783" s="18">
        <f>'M3 - Functional Beverage'!N53</f>
        <v/>
      </c>
      <c r="I783" s="15">
        <f>'M3 - Functional Beverage'!AJ53</f>
        <v/>
      </c>
      <c r="J783" s="15" t="inlineStr">
        <is>
          <t>S&amp;S to lock repeat; premium price held.</t>
        </is>
      </c>
    </row>
    <row r="784" ht="28" customHeight="1">
      <c r="A784" s="15" t="inlineStr">
        <is>
          <t>OLIPOP</t>
        </is>
      </c>
      <c r="B784" s="15" t="inlineStr">
        <is>
          <t>OLIPOP Prebiotic Soda | Watermelon Lime | 18-pack 355mL</t>
        </is>
      </c>
      <c r="C784" s="15" t="inlineStr">
        <is>
          <t>3) Functional beverage (still/sparkling)</t>
        </is>
      </c>
      <c r="D784" s="17">
        <f>'M3 - Functional Beverage'!F54</f>
        <v/>
      </c>
      <c r="E784" s="20">
        <f>'M3 - Functional Beverage'!J54</f>
        <v/>
      </c>
      <c r="F784" s="18">
        <f>'M3 - Functional Beverage'!K54</f>
        <v/>
      </c>
      <c r="G784" s="17">
        <f>'M3 - Functional Beverage'!AM54</f>
        <v/>
      </c>
      <c r="H784" s="18">
        <f>'M3 - Functional Beverage'!N54</f>
        <v/>
      </c>
      <c r="I784" s="15">
        <f>'M3 - Functional Beverage'!AJ54</f>
        <v/>
      </c>
      <c r="J784" s="15" t="inlineStr">
        <is>
          <t>S&amp;S to lock repeat; premium price held.</t>
        </is>
      </c>
    </row>
    <row r="785" ht="28" customHeight="1">
      <c r="A785" s="15" t="inlineStr">
        <is>
          <t>OLIPOP</t>
        </is>
      </c>
      <c r="B785" s="15" t="inlineStr">
        <is>
          <t>OLIPOP Prebiotic Soda | Watermelon Lime | 24-pack 355mL</t>
        </is>
      </c>
      <c r="C785" s="15" t="inlineStr">
        <is>
          <t>3) Functional beverage (still/sparkling)</t>
        </is>
      </c>
      <c r="D785" s="17">
        <f>'M3 - Functional Beverage'!F55</f>
        <v/>
      </c>
      <c r="E785" s="20">
        <f>'M3 - Functional Beverage'!J55</f>
        <v/>
      </c>
      <c r="F785" s="18">
        <f>'M3 - Functional Beverage'!K55</f>
        <v/>
      </c>
      <c r="G785" s="17">
        <f>'M3 - Functional Beverage'!AM55</f>
        <v/>
      </c>
      <c r="H785" s="18">
        <f>'M3 - Functional Beverage'!N55</f>
        <v/>
      </c>
      <c r="I785" s="15">
        <f>'M3 - Functional Beverage'!AJ55</f>
        <v/>
      </c>
      <c r="J785" s="15" t="inlineStr">
        <is>
          <t>S&amp;S to lock repeat; premium price held.</t>
        </is>
      </c>
    </row>
    <row r="786" ht="28" customHeight="1">
      <c r="A786" s="15" t="inlineStr">
        <is>
          <t>Poppi</t>
        </is>
      </c>
      <c r="B786" s="15" t="inlineStr">
        <is>
          <t>Poppi Prebiotic Soda | Strawberry Lemon | single 355mL</t>
        </is>
      </c>
      <c r="C786" s="15" t="inlineStr">
        <is>
          <t>3) Functional beverage (still/sparkling)</t>
        </is>
      </c>
      <c r="D786" s="17">
        <f>'M3 - Functional Beverage'!F56</f>
        <v/>
      </c>
      <c r="E786" s="20">
        <f>'M3 - Functional Beverage'!J56</f>
        <v/>
      </c>
      <c r="F786" s="18">
        <f>'M3 - Functional Beverage'!K56</f>
        <v/>
      </c>
      <c r="G786" s="17">
        <f>'M3 - Functional Beverage'!AM56</f>
        <v/>
      </c>
      <c r="H786" s="18">
        <f>'M3 - Functional Beverage'!N56</f>
        <v/>
      </c>
      <c r="I786" s="15">
        <f>'M3 - Functional Beverage'!AJ56</f>
        <v/>
      </c>
      <c r="J786" s="15" t="inlineStr">
        <is>
          <t>Trial-driving coupons + S&amp;S; aggressive first purchase.</t>
        </is>
      </c>
    </row>
    <row r="787" ht="28" customHeight="1">
      <c r="A787" s="15" t="inlineStr">
        <is>
          <t>Poppi</t>
        </is>
      </c>
      <c r="B787" s="15" t="inlineStr">
        <is>
          <t>Poppi Prebiotic Soda | Strawberry Lemon | 8-pack 355mL</t>
        </is>
      </c>
      <c r="C787" s="15" t="inlineStr">
        <is>
          <t>3) Functional beverage (still/sparkling)</t>
        </is>
      </c>
      <c r="D787" s="17">
        <f>'M3 - Functional Beverage'!F57</f>
        <v/>
      </c>
      <c r="E787" s="20">
        <f>'M3 - Functional Beverage'!J57</f>
        <v/>
      </c>
      <c r="F787" s="18">
        <f>'M3 - Functional Beverage'!K57</f>
        <v/>
      </c>
      <c r="G787" s="17">
        <f>'M3 - Functional Beverage'!AM57</f>
        <v/>
      </c>
      <c r="H787" s="18">
        <f>'M3 - Functional Beverage'!N57</f>
        <v/>
      </c>
      <c r="I787" s="15">
        <f>'M3 - Functional Beverage'!AJ57</f>
        <v/>
      </c>
      <c r="J787" s="15" t="inlineStr">
        <is>
          <t>Trial-driving coupons + S&amp;S; aggressive first purchase.</t>
        </is>
      </c>
    </row>
    <row r="788" ht="28" customHeight="1">
      <c r="A788" s="15" t="inlineStr">
        <is>
          <t>Poppi</t>
        </is>
      </c>
      <c r="B788" s="15" t="inlineStr">
        <is>
          <t>Poppi Prebiotic Soda | Strawberry Lemon | 12-pack 355mL</t>
        </is>
      </c>
      <c r="C788" s="15" t="inlineStr">
        <is>
          <t>3) Functional beverage (still/sparkling)</t>
        </is>
      </c>
      <c r="D788" s="17">
        <f>'M3 - Functional Beverage'!F58</f>
        <v/>
      </c>
      <c r="E788" s="20">
        <f>'M3 - Functional Beverage'!J58</f>
        <v/>
      </c>
      <c r="F788" s="18">
        <f>'M3 - Functional Beverage'!K58</f>
        <v/>
      </c>
      <c r="G788" s="17">
        <f>'M3 - Functional Beverage'!AM58</f>
        <v/>
      </c>
      <c r="H788" s="18">
        <f>'M3 - Functional Beverage'!N58</f>
        <v/>
      </c>
      <c r="I788" s="15">
        <f>'M3 - Functional Beverage'!AJ58</f>
        <v/>
      </c>
      <c r="J788" s="15" t="inlineStr">
        <is>
          <t>Trial-driving coupons + S&amp;S; aggressive first purchase.</t>
        </is>
      </c>
    </row>
    <row r="789" ht="28" customHeight="1">
      <c r="A789" s="15" t="inlineStr">
        <is>
          <t>Poppi</t>
        </is>
      </c>
      <c r="B789" s="15" t="inlineStr">
        <is>
          <t>Poppi Prebiotic Soda | Strawberry Lemon | 15-pack 355mL</t>
        </is>
      </c>
      <c r="C789" s="15" t="inlineStr">
        <is>
          <t>3) Functional beverage (still/sparkling)</t>
        </is>
      </c>
      <c r="D789" s="17">
        <f>'M3 - Functional Beverage'!F59</f>
        <v/>
      </c>
      <c r="E789" s="20">
        <f>'M3 - Functional Beverage'!J59</f>
        <v/>
      </c>
      <c r="F789" s="18">
        <f>'M3 - Functional Beverage'!K59</f>
        <v/>
      </c>
      <c r="G789" s="17">
        <f>'M3 - Functional Beverage'!AM59</f>
        <v/>
      </c>
      <c r="H789" s="18">
        <f>'M3 - Functional Beverage'!N59</f>
        <v/>
      </c>
      <c r="I789" s="15">
        <f>'M3 - Functional Beverage'!AJ59</f>
        <v/>
      </c>
      <c r="J789" s="15" t="inlineStr">
        <is>
          <t>Trial-driving coupons + S&amp;S; aggressive first purchase.</t>
        </is>
      </c>
    </row>
    <row r="790" ht="28" customHeight="1">
      <c r="A790" s="15" t="inlineStr">
        <is>
          <t>Poppi</t>
        </is>
      </c>
      <c r="B790" s="15" t="inlineStr">
        <is>
          <t>Poppi Prebiotic Soda | Strawberry Lemon | 18-pack 355mL</t>
        </is>
      </c>
      <c r="C790" s="15" t="inlineStr">
        <is>
          <t>3) Functional beverage (still/sparkling)</t>
        </is>
      </c>
      <c r="D790" s="17">
        <f>'M3 - Functional Beverage'!F60</f>
        <v/>
      </c>
      <c r="E790" s="20">
        <f>'M3 - Functional Beverage'!J60</f>
        <v/>
      </c>
      <c r="F790" s="18">
        <f>'M3 - Functional Beverage'!K60</f>
        <v/>
      </c>
      <c r="G790" s="17">
        <f>'M3 - Functional Beverage'!AM60</f>
        <v/>
      </c>
      <c r="H790" s="18">
        <f>'M3 - Functional Beverage'!N60</f>
        <v/>
      </c>
      <c r="I790" s="15">
        <f>'M3 - Functional Beverage'!AJ60</f>
        <v/>
      </c>
      <c r="J790" s="15" t="inlineStr">
        <is>
          <t>Trial-driving coupons + S&amp;S; aggressive first purchase.</t>
        </is>
      </c>
    </row>
    <row r="791" ht="28" customHeight="1">
      <c r="A791" s="15" t="inlineStr">
        <is>
          <t>Poppi</t>
        </is>
      </c>
      <c r="B791" s="15" t="inlineStr">
        <is>
          <t>Poppi Prebiotic Soda | Strawberry Lemon | 24-pack 355mL</t>
        </is>
      </c>
      <c r="C791" s="15" t="inlineStr">
        <is>
          <t>3) Functional beverage (still/sparkling)</t>
        </is>
      </c>
      <c r="D791" s="17">
        <f>'M3 - Functional Beverage'!F61</f>
        <v/>
      </c>
      <c r="E791" s="20">
        <f>'M3 - Functional Beverage'!J61</f>
        <v/>
      </c>
      <c r="F791" s="18">
        <f>'M3 - Functional Beverage'!K61</f>
        <v/>
      </c>
      <c r="G791" s="17">
        <f>'M3 - Functional Beverage'!AM61</f>
        <v/>
      </c>
      <c r="H791" s="18">
        <f>'M3 - Functional Beverage'!N61</f>
        <v/>
      </c>
      <c r="I791" s="15">
        <f>'M3 - Functional Beverage'!AJ61</f>
        <v/>
      </c>
      <c r="J791" s="15" t="inlineStr">
        <is>
          <t>Trial-driving coupons + S&amp;S; aggressive first purchase.</t>
        </is>
      </c>
    </row>
    <row r="792" ht="28" customHeight="1">
      <c r="A792" s="15" t="inlineStr">
        <is>
          <t>Poppi</t>
        </is>
      </c>
      <c r="B792" s="15" t="inlineStr">
        <is>
          <t>Poppi Prebiotic Soda | Raspberry Rose | single 355mL</t>
        </is>
      </c>
      <c r="C792" s="15" t="inlineStr">
        <is>
          <t>3) Functional beverage (still/sparkling)</t>
        </is>
      </c>
      <c r="D792" s="17">
        <f>'M3 - Functional Beverage'!F62</f>
        <v/>
      </c>
      <c r="E792" s="20">
        <f>'M3 - Functional Beverage'!J62</f>
        <v/>
      </c>
      <c r="F792" s="18">
        <f>'M3 - Functional Beverage'!K62</f>
        <v/>
      </c>
      <c r="G792" s="17">
        <f>'M3 - Functional Beverage'!AM62</f>
        <v/>
      </c>
      <c r="H792" s="18">
        <f>'M3 - Functional Beverage'!N62</f>
        <v/>
      </c>
      <c r="I792" s="15">
        <f>'M3 - Functional Beverage'!AJ62</f>
        <v/>
      </c>
      <c r="J792" s="15" t="inlineStr">
        <is>
          <t>Trial-driving coupons + S&amp;S; aggressive first purchase.</t>
        </is>
      </c>
    </row>
    <row r="793" ht="28" customHeight="1">
      <c r="A793" s="15" t="inlineStr">
        <is>
          <t>Poppi</t>
        </is>
      </c>
      <c r="B793" s="15" t="inlineStr">
        <is>
          <t>Poppi Prebiotic Soda | Raspberry Rose | 8-pack 355mL</t>
        </is>
      </c>
      <c r="C793" s="15" t="inlineStr">
        <is>
          <t>3) Functional beverage (still/sparkling)</t>
        </is>
      </c>
      <c r="D793" s="17">
        <f>'M3 - Functional Beverage'!F63</f>
        <v/>
      </c>
      <c r="E793" s="20">
        <f>'M3 - Functional Beverage'!J63</f>
        <v/>
      </c>
      <c r="F793" s="18">
        <f>'M3 - Functional Beverage'!K63</f>
        <v/>
      </c>
      <c r="G793" s="17">
        <f>'M3 - Functional Beverage'!AM63</f>
        <v/>
      </c>
      <c r="H793" s="18">
        <f>'M3 - Functional Beverage'!N63</f>
        <v/>
      </c>
      <c r="I793" s="15">
        <f>'M3 - Functional Beverage'!AJ63</f>
        <v/>
      </c>
      <c r="J793" s="15" t="inlineStr">
        <is>
          <t>Trial-driving coupons + S&amp;S; aggressive first purchase.</t>
        </is>
      </c>
    </row>
    <row r="794" ht="28" customHeight="1">
      <c r="A794" s="15" t="inlineStr">
        <is>
          <t>Poppi</t>
        </is>
      </c>
      <c r="B794" s="15" t="inlineStr">
        <is>
          <t>Poppi Prebiotic Soda | Raspberry Rose | 12-pack 355mL</t>
        </is>
      </c>
      <c r="C794" s="15" t="inlineStr">
        <is>
          <t>3) Functional beverage (still/sparkling)</t>
        </is>
      </c>
      <c r="D794" s="17">
        <f>'M3 - Functional Beverage'!F64</f>
        <v/>
      </c>
      <c r="E794" s="20">
        <f>'M3 - Functional Beverage'!J64</f>
        <v/>
      </c>
      <c r="F794" s="18">
        <f>'M3 - Functional Beverage'!K64</f>
        <v/>
      </c>
      <c r="G794" s="17">
        <f>'M3 - Functional Beverage'!AM64</f>
        <v/>
      </c>
      <c r="H794" s="18">
        <f>'M3 - Functional Beverage'!N64</f>
        <v/>
      </c>
      <c r="I794" s="15">
        <f>'M3 - Functional Beverage'!AJ64</f>
        <v/>
      </c>
      <c r="J794" s="15" t="inlineStr">
        <is>
          <t>Trial-driving coupons + S&amp;S; aggressive first purchase.</t>
        </is>
      </c>
    </row>
    <row r="795" ht="28" customHeight="1">
      <c r="A795" s="15" t="inlineStr">
        <is>
          <t>Poppi</t>
        </is>
      </c>
      <c r="B795" s="15" t="inlineStr">
        <is>
          <t>Poppi Prebiotic Soda | Raspberry Rose | 15-pack 355mL</t>
        </is>
      </c>
      <c r="C795" s="15" t="inlineStr">
        <is>
          <t>3) Functional beverage (still/sparkling)</t>
        </is>
      </c>
      <c r="D795" s="17">
        <f>'M3 - Functional Beverage'!F65</f>
        <v/>
      </c>
      <c r="E795" s="20">
        <f>'M3 - Functional Beverage'!J65</f>
        <v/>
      </c>
      <c r="F795" s="18">
        <f>'M3 - Functional Beverage'!K65</f>
        <v/>
      </c>
      <c r="G795" s="17">
        <f>'M3 - Functional Beverage'!AM65</f>
        <v/>
      </c>
      <c r="H795" s="18">
        <f>'M3 - Functional Beverage'!N65</f>
        <v/>
      </c>
      <c r="I795" s="15">
        <f>'M3 - Functional Beverage'!AJ65</f>
        <v/>
      </c>
      <c r="J795" s="15" t="inlineStr">
        <is>
          <t>Trial-driving coupons + S&amp;S; aggressive first purchase.</t>
        </is>
      </c>
    </row>
    <row r="796" ht="28" customHeight="1">
      <c r="A796" s="15" t="inlineStr">
        <is>
          <t>Poppi</t>
        </is>
      </c>
      <c r="B796" s="15" t="inlineStr">
        <is>
          <t>Poppi Prebiotic Soda | Raspberry Rose | 18-pack 355mL</t>
        </is>
      </c>
      <c r="C796" s="15" t="inlineStr">
        <is>
          <t>3) Functional beverage (still/sparkling)</t>
        </is>
      </c>
      <c r="D796" s="17">
        <f>'M3 - Functional Beverage'!F66</f>
        <v/>
      </c>
      <c r="E796" s="20">
        <f>'M3 - Functional Beverage'!J66</f>
        <v/>
      </c>
      <c r="F796" s="18">
        <f>'M3 - Functional Beverage'!K66</f>
        <v/>
      </c>
      <c r="G796" s="17">
        <f>'M3 - Functional Beverage'!AM66</f>
        <v/>
      </c>
      <c r="H796" s="18">
        <f>'M3 - Functional Beverage'!N66</f>
        <v/>
      </c>
      <c r="I796" s="15">
        <f>'M3 - Functional Beverage'!AJ66</f>
        <v/>
      </c>
      <c r="J796" s="15" t="inlineStr">
        <is>
          <t>Trial-driving coupons + S&amp;S; aggressive first purchase.</t>
        </is>
      </c>
    </row>
    <row r="797" ht="28" customHeight="1">
      <c r="A797" s="15" t="inlineStr">
        <is>
          <t>Poppi</t>
        </is>
      </c>
      <c r="B797" s="15" t="inlineStr">
        <is>
          <t>Poppi Prebiotic Soda | Raspberry Rose | 24-pack 355mL</t>
        </is>
      </c>
      <c r="C797" s="15" t="inlineStr">
        <is>
          <t>3) Functional beverage (still/sparkling)</t>
        </is>
      </c>
      <c r="D797" s="17">
        <f>'M3 - Functional Beverage'!F67</f>
        <v/>
      </c>
      <c r="E797" s="20">
        <f>'M3 - Functional Beverage'!J67</f>
        <v/>
      </c>
      <c r="F797" s="18">
        <f>'M3 - Functional Beverage'!K67</f>
        <v/>
      </c>
      <c r="G797" s="17">
        <f>'M3 - Functional Beverage'!AM67</f>
        <v/>
      </c>
      <c r="H797" s="18">
        <f>'M3 - Functional Beverage'!N67</f>
        <v/>
      </c>
      <c r="I797" s="15">
        <f>'M3 - Functional Beverage'!AJ67</f>
        <v/>
      </c>
      <c r="J797" s="15" t="inlineStr">
        <is>
          <t>Trial-driving coupons + S&amp;S; aggressive first purchase.</t>
        </is>
      </c>
    </row>
    <row r="798" ht="28" customHeight="1">
      <c r="A798" s="15" t="inlineStr">
        <is>
          <t>Poppi</t>
        </is>
      </c>
      <c r="B798" s="15" t="inlineStr">
        <is>
          <t>Poppi Prebiotic Soda | Classic Cola | single 355mL</t>
        </is>
      </c>
      <c r="C798" s="15" t="inlineStr">
        <is>
          <t>3) Functional beverage (still/sparkling)</t>
        </is>
      </c>
      <c r="D798" s="17">
        <f>'M3 - Functional Beverage'!F68</f>
        <v/>
      </c>
      <c r="E798" s="20">
        <f>'M3 - Functional Beverage'!J68</f>
        <v/>
      </c>
      <c r="F798" s="18">
        <f>'M3 - Functional Beverage'!K68</f>
        <v/>
      </c>
      <c r="G798" s="17">
        <f>'M3 - Functional Beverage'!AM68</f>
        <v/>
      </c>
      <c r="H798" s="18">
        <f>'M3 - Functional Beverage'!N68</f>
        <v/>
      </c>
      <c r="I798" s="15">
        <f>'M3 - Functional Beverage'!AJ68</f>
        <v/>
      </c>
      <c r="J798" s="15" t="inlineStr">
        <is>
          <t>Trial-driving coupons + S&amp;S; aggressive first purchase.</t>
        </is>
      </c>
    </row>
    <row r="799" ht="28" customHeight="1">
      <c r="A799" s="15" t="inlineStr">
        <is>
          <t>Poppi</t>
        </is>
      </c>
      <c r="B799" s="15" t="inlineStr">
        <is>
          <t>Poppi Prebiotic Soda | Classic Cola | 8-pack 355mL</t>
        </is>
      </c>
      <c r="C799" s="15" t="inlineStr">
        <is>
          <t>3) Functional beverage (still/sparkling)</t>
        </is>
      </c>
      <c r="D799" s="17">
        <f>'M3 - Functional Beverage'!F69</f>
        <v/>
      </c>
      <c r="E799" s="20">
        <f>'M3 - Functional Beverage'!J69</f>
        <v/>
      </c>
      <c r="F799" s="18">
        <f>'M3 - Functional Beverage'!K69</f>
        <v/>
      </c>
      <c r="G799" s="17">
        <f>'M3 - Functional Beverage'!AM69</f>
        <v/>
      </c>
      <c r="H799" s="18">
        <f>'M3 - Functional Beverage'!N69</f>
        <v/>
      </c>
      <c r="I799" s="15">
        <f>'M3 - Functional Beverage'!AJ69</f>
        <v/>
      </c>
      <c r="J799" s="15" t="inlineStr">
        <is>
          <t>Trial-driving coupons + S&amp;S; aggressive first purchase.</t>
        </is>
      </c>
    </row>
    <row r="800" ht="28" customHeight="1">
      <c r="A800" s="15" t="inlineStr">
        <is>
          <t>Poppi</t>
        </is>
      </c>
      <c r="B800" s="15" t="inlineStr">
        <is>
          <t>Poppi Prebiotic Soda | Classic Cola | 12-pack 355mL</t>
        </is>
      </c>
      <c r="C800" s="15" t="inlineStr">
        <is>
          <t>3) Functional beverage (still/sparkling)</t>
        </is>
      </c>
      <c r="D800" s="17">
        <f>'M3 - Functional Beverage'!F70</f>
        <v/>
      </c>
      <c r="E800" s="20">
        <f>'M3 - Functional Beverage'!J70</f>
        <v/>
      </c>
      <c r="F800" s="18">
        <f>'M3 - Functional Beverage'!K70</f>
        <v/>
      </c>
      <c r="G800" s="17">
        <f>'M3 - Functional Beverage'!AM70</f>
        <v/>
      </c>
      <c r="H800" s="18">
        <f>'M3 - Functional Beverage'!N70</f>
        <v/>
      </c>
      <c r="I800" s="15">
        <f>'M3 - Functional Beverage'!AJ70</f>
        <v/>
      </c>
      <c r="J800" s="15" t="inlineStr">
        <is>
          <t>Trial-driving coupons + S&amp;S; aggressive first purchase.</t>
        </is>
      </c>
    </row>
    <row r="801" ht="28" customHeight="1">
      <c r="A801" s="15" t="inlineStr">
        <is>
          <t>Poppi</t>
        </is>
      </c>
      <c r="B801" s="15" t="inlineStr">
        <is>
          <t>Poppi Prebiotic Soda | Classic Cola | 15-pack 355mL</t>
        </is>
      </c>
      <c r="C801" s="15" t="inlineStr">
        <is>
          <t>3) Functional beverage (still/sparkling)</t>
        </is>
      </c>
      <c r="D801" s="17">
        <f>'M3 - Functional Beverage'!F71</f>
        <v/>
      </c>
      <c r="E801" s="20">
        <f>'M3 - Functional Beverage'!J71</f>
        <v/>
      </c>
      <c r="F801" s="18">
        <f>'M3 - Functional Beverage'!K71</f>
        <v/>
      </c>
      <c r="G801" s="17">
        <f>'M3 - Functional Beverage'!AM71</f>
        <v/>
      </c>
      <c r="H801" s="18">
        <f>'M3 - Functional Beverage'!N71</f>
        <v/>
      </c>
      <c r="I801" s="15">
        <f>'M3 - Functional Beverage'!AJ71</f>
        <v/>
      </c>
      <c r="J801" s="15" t="inlineStr">
        <is>
          <t>Trial-driving coupons + S&amp;S; aggressive first purchase.</t>
        </is>
      </c>
    </row>
    <row r="802" ht="28" customHeight="1">
      <c r="A802" s="15" t="inlineStr">
        <is>
          <t>Poppi</t>
        </is>
      </c>
      <c r="B802" s="15" t="inlineStr">
        <is>
          <t>Poppi Prebiotic Soda | Classic Cola | 18-pack 355mL</t>
        </is>
      </c>
      <c r="C802" s="15" t="inlineStr">
        <is>
          <t>3) Functional beverage (still/sparkling)</t>
        </is>
      </c>
      <c r="D802" s="17">
        <f>'M3 - Functional Beverage'!F72</f>
        <v/>
      </c>
      <c r="E802" s="20">
        <f>'M3 - Functional Beverage'!J72</f>
        <v/>
      </c>
      <c r="F802" s="18">
        <f>'M3 - Functional Beverage'!K72</f>
        <v/>
      </c>
      <c r="G802" s="17">
        <f>'M3 - Functional Beverage'!AM72</f>
        <v/>
      </c>
      <c r="H802" s="18">
        <f>'M3 - Functional Beverage'!N72</f>
        <v/>
      </c>
      <c r="I802" s="15">
        <f>'M3 - Functional Beverage'!AJ72</f>
        <v/>
      </c>
      <c r="J802" s="15" t="inlineStr">
        <is>
          <t>Trial-driving coupons + S&amp;S; aggressive first purchase.</t>
        </is>
      </c>
    </row>
    <row r="803" ht="28" customHeight="1">
      <c r="A803" s="15" t="inlineStr">
        <is>
          <t>Poppi</t>
        </is>
      </c>
      <c r="B803" s="15" t="inlineStr">
        <is>
          <t>Poppi Prebiotic Soda | Classic Cola | 24-pack 355mL</t>
        </is>
      </c>
      <c r="C803" s="15" t="inlineStr">
        <is>
          <t>3) Functional beverage (still/sparkling)</t>
        </is>
      </c>
      <c r="D803" s="17">
        <f>'M3 - Functional Beverage'!F73</f>
        <v/>
      </c>
      <c r="E803" s="20">
        <f>'M3 - Functional Beverage'!J73</f>
        <v/>
      </c>
      <c r="F803" s="18">
        <f>'M3 - Functional Beverage'!K73</f>
        <v/>
      </c>
      <c r="G803" s="17">
        <f>'M3 - Functional Beverage'!AM73</f>
        <v/>
      </c>
      <c r="H803" s="18">
        <f>'M3 - Functional Beverage'!N73</f>
        <v/>
      </c>
      <c r="I803" s="15">
        <f>'M3 - Functional Beverage'!AJ73</f>
        <v/>
      </c>
      <c r="J803" s="15" t="inlineStr">
        <is>
          <t>Trial-driving coupons + S&amp;S; aggressive first purchase.</t>
        </is>
      </c>
    </row>
    <row r="804" ht="28" customHeight="1">
      <c r="A804" s="15" t="inlineStr">
        <is>
          <t>Poppi</t>
        </is>
      </c>
      <c r="B804" s="15" t="inlineStr">
        <is>
          <t>Poppi Prebiotic Soda | Cherry Limeade | single 355mL</t>
        </is>
      </c>
      <c r="C804" s="15" t="inlineStr">
        <is>
          <t>3) Functional beverage (still/sparkling)</t>
        </is>
      </c>
      <c r="D804" s="17">
        <f>'M3 - Functional Beverage'!F74</f>
        <v/>
      </c>
      <c r="E804" s="20">
        <f>'M3 - Functional Beverage'!J74</f>
        <v/>
      </c>
      <c r="F804" s="18">
        <f>'M3 - Functional Beverage'!K74</f>
        <v/>
      </c>
      <c r="G804" s="17">
        <f>'M3 - Functional Beverage'!AM74</f>
        <v/>
      </c>
      <c r="H804" s="18">
        <f>'M3 - Functional Beverage'!N74</f>
        <v/>
      </c>
      <c r="I804" s="15">
        <f>'M3 - Functional Beverage'!AJ74</f>
        <v/>
      </c>
      <c r="J804" s="15" t="inlineStr">
        <is>
          <t>Trial-driving coupons + S&amp;S; aggressive first purchase.</t>
        </is>
      </c>
    </row>
    <row r="805" ht="28" customHeight="1">
      <c r="A805" s="15" t="inlineStr">
        <is>
          <t>Poppi</t>
        </is>
      </c>
      <c r="B805" s="15" t="inlineStr">
        <is>
          <t>Poppi Prebiotic Soda | Cherry Limeade | 8-pack 355mL</t>
        </is>
      </c>
      <c r="C805" s="15" t="inlineStr">
        <is>
          <t>3) Functional beverage (still/sparkling)</t>
        </is>
      </c>
      <c r="D805" s="17">
        <f>'M3 - Functional Beverage'!F75</f>
        <v/>
      </c>
      <c r="E805" s="20">
        <f>'M3 - Functional Beverage'!J75</f>
        <v/>
      </c>
      <c r="F805" s="18">
        <f>'M3 - Functional Beverage'!K75</f>
        <v/>
      </c>
      <c r="G805" s="17">
        <f>'M3 - Functional Beverage'!AM75</f>
        <v/>
      </c>
      <c r="H805" s="18">
        <f>'M3 - Functional Beverage'!N75</f>
        <v/>
      </c>
      <c r="I805" s="15">
        <f>'M3 - Functional Beverage'!AJ75</f>
        <v/>
      </c>
      <c r="J805" s="15" t="inlineStr">
        <is>
          <t>Trial-driving coupons + S&amp;S; aggressive first purchase.</t>
        </is>
      </c>
    </row>
    <row r="806" ht="28" customHeight="1">
      <c r="A806" s="15" t="inlineStr">
        <is>
          <t>Poppi</t>
        </is>
      </c>
      <c r="B806" s="15" t="inlineStr">
        <is>
          <t>Poppi Prebiotic Soda | Cherry Limeade | 12-pack 355mL</t>
        </is>
      </c>
      <c r="C806" s="15" t="inlineStr">
        <is>
          <t>3) Functional beverage (still/sparkling)</t>
        </is>
      </c>
      <c r="D806" s="17">
        <f>'M3 - Functional Beverage'!F76</f>
        <v/>
      </c>
      <c r="E806" s="20">
        <f>'M3 - Functional Beverage'!J76</f>
        <v/>
      </c>
      <c r="F806" s="18">
        <f>'M3 - Functional Beverage'!K76</f>
        <v/>
      </c>
      <c r="G806" s="17">
        <f>'M3 - Functional Beverage'!AM76</f>
        <v/>
      </c>
      <c r="H806" s="18">
        <f>'M3 - Functional Beverage'!N76</f>
        <v/>
      </c>
      <c r="I806" s="15">
        <f>'M3 - Functional Beverage'!AJ76</f>
        <v/>
      </c>
      <c r="J806" s="15" t="inlineStr">
        <is>
          <t>Trial-driving coupons + S&amp;S; aggressive first purchase.</t>
        </is>
      </c>
    </row>
    <row r="807" ht="28" customHeight="1">
      <c r="A807" s="15" t="inlineStr">
        <is>
          <t>Poppi</t>
        </is>
      </c>
      <c r="B807" s="15" t="inlineStr">
        <is>
          <t>Poppi Prebiotic Soda | Cherry Limeade | 15-pack 355mL</t>
        </is>
      </c>
      <c r="C807" s="15" t="inlineStr">
        <is>
          <t>3) Functional beverage (still/sparkling)</t>
        </is>
      </c>
      <c r="D807" s="17">
        <f>'M3 - Functional Beverage'!F77</f>
        <v/>
      </c>
      <c r="E807" s="20">
        <f>'M3 - Functional Beverage'!J77</f>
        <v/>
      </c>
      <c r="F807" s="18">
        <f>'M3 - Functional Beverage'!K77</f>
        <v/>
      </c>
      <c r="G807" s="17">
        <f>'M3 - Functional Beverage'!AM77</f>
        <v/>
      </c>
      <c r="H807" s="18">
        <f>'M3 - Functional Beverage'!N77</f>
        <v/>
      </c>
      <c r="I807" s="15">
        <f>'M3 - Functional Beverage'!AJ77</f>
        <v/>
      </c>
      <c r="J807" s="15" t="inlineStr">
        <is>
          <t>Trial-driving coupons + S&amp;S; aggressive first purchase.</t>
        </is>
      </c>
    </row>
    <row r="808" ht="28" customHeight="1">
      <c r="A808" s="15" t="inlineStr">
        <is>
          <t>Poppi</t>
        </is>
      </c>
      <c r="B808" s="15" t="inlineStr">
        <is>
          <t>Poppi Prebiotic Soda | Cherry Limeade | 18-pack 355mL</t>
        </is>
      </c>
      <c r="C808" s="15" t="inlineStr">
        <is>
          <t>3) Functional beverage (still/sparkling)</t>
        </is>
      </c>
      <c r="D808" s="17">
        <f>'M3 - Functional Beverage'!F78</f>
        <v/>
      </c>
      <c r="E808" s="20">
        <f>'M3 - Functional Beverage'!J78</f>
        <v/>
      </c>
      <c r="F808" s="18">
        <f>'M3 - Functional Beverage'!K78</f>
        <v/>
      </c>
      <c r="G808" s="17">
        <f>'M3 - Functional Beverage'!AM78</f>
        <v/>
      </c>
      <c r="H808" s="18">
        <f>'M3 - Functional Beverage'!N78</f>
        <v/>
      </c>
      <c r="I808" s="15">
        <f>'M3 - Functional Beverage'!AJ78</f>
        <v/>
      </c>
      <c r="J808" s="15" t="inlineStr">
        <is>
          <t>Trial-driving coupons + S&amp;S; aggressive first purchase.</t>
        </is>
      </c>
    </row>
    <row r="809" ht="28" customHeight="1">
      <c r="A809" s="15" t="inlineStr">
        <is>
          <t>Poppi</t>
        </is>
      </c>
      <c r="B809" s="15" t="inlineStr">
        <is>
          <t>Poppi Prebiotic Soda | Cherry Limeade | 24-pack 355mL</t>
        </is>
      </c>
      <c r="C809" s="15" t="inlineStr">
        <is>
          <t>3) Functional beverage (still/sparkling)</t>
        </is>
      </c>
      <c r="D809" s="17">
        <f>'M3 - Functional Beverage'!F79</f>
        <v/>
      </c>
      <c r="E809" s="20">
        <f>'M3 - Functional Beverage'!J79</f>
        <v/>
      </c>
      <c r="F809" s="18">
        <f>'M3 - Functional Beverage'!K79</f>
        <v/>
      </c>
      <c r="G809" s="17">
        <f>'M3 - Functional Beverage'!AM79</f>
        <v/>
      </c>
      <c r="H809" s="18">
        <f>'M3 - Functional Beverage'!N79</f>
        <v/>
      </c>
      <c r="I809" s="15">
        <f>'M3 - Functional Beverage'!AJ79</f>
        <v/>
      </c>
      <c r="J809" s="15" t="inlineStr">
        <is>
          <t>Trial-driving coupons + S&amp;S; aggressive first purchase.</t>
        </is>
      </c>
    </row>
    <row r="810" ht="28" customHeight="1">
      <c r="A810" s="15" t="inlineStr">
        <is>
          <t>Poppi</t>
        </is>
      </c>
      <c r="B810" s="15" t="inlineStr">
        <is>
          <t>Poppi Prebiotic Soda | Orange | single 355mL</t>
        </is>
      </c>
      <c r="C810" s="15" t="inlineStr">
        <is>
          <t>3) Functional beverage (still/sparkling)</t>
        </is>
      </c>
      <c r="D810" s="17">
        <f>'M3 - Functional Beverage'!F80</f>
        <v/>
      </c>
      <c r="E810" s="20">
        <f>'M3 - Functional Beverage'!J80</f>
        <v/>
      </c>
      <c r="F810" s="18">
        <f>'M3 - Functional Beverage'!K80</f>
        <v/>
      </c>
      <c r="G810" s="17">
        <f>'M3 - Functional Beverage'!AM80</f>
        <v/>
      </c>
      <c r="H810" s="18">
        <f>'M3 - Functional Beverage'!N80</f>
        <v/>
      </c>
      <c r="I810" s="15">
        <f>'M3 - Functional Beverage'!AJ80</f>
        <v/>
      </c>
      <c r="J810" s="15" t="inlineStr">
        <is>
          <t>Trial-driving coupons + S&amp;S; aggressive first purchase.</t>
        </is>
      </c>
    </row>
    <row r="811" ht="28" customHeight="1">
      <c r="A811" s="15" t="inlineStr">
        <is>
          <t>Poppi</t>
        </is>
      </c>
      <c r="B811" s="15" t="inlineStr">
        <is>
          <t>Poppi Prebiotic Soda | Orange | 8-pack 355mL</t>
        </is>
      </c>
      <c r="C811" s="15" t="inlineStr">
        <is>
          <t>3) Functional beverage (still/sparkling)</t>
        </is>
      </c>
      <c r="D811" s="17">
        <f>'M3 - Functional Beverage'!F81</f>
        <v/>
      </c>
      <c r="E811" s="20">
        <f>'M3 - Functional Beverage'!J81</f>
        <v/>
      </c>
      <c r="F811" s="18">
        <f>'M3 - Functional Beverage'!K81</f>
        <v/>
      </c>
      <c r="G811" s="17">
        <f>'M3 - Functional Beverage'!AM81</f>
        <v/>
      </c>
      <c r="H811" s="18">
        <f>'M3 - Functional Beverage'!N81</f>
        <v/>
      </c>
      <c r="I811" s="15">
        <f>'M3 - Functional Beverage'!AJ81</f>
        <v/>
      </c>
      <c r="J811" s="15" t="inlineStr">
        <is>
          <t>Trial-driving coupons + S&amp;S; aggressive first purchase.</t>
        </is>
      </c>
    </row>
    <row r="812" ht="28" customHeight="1">
      <c r="A812" s="15" t="inlineStr">
        <is>
          <t>Poppi</t>
        </is>
      </c>
      <c r="B812" s="15" t="inlineStr">
        <is>
          <t>Poppi Prebiotic Soda | Orange | 12-pack 355mL</t>
        </is>
      </c>
      <c r="C812" s="15" t="inlineStr">
        <is>
          <t>3) Functional beverage (still/sparkling)</t>
        </is>
      </c>
      <c r="D812" s="17">
        <f>'M3 - Functional Beverage'!F82</f>
        <v/>
      </c>
      <c r="E812" s="20">
        <f>'M3 - Functional Beverage'!J82</f>
        <v/>
      </c>
      <c r="F812" s="18">
        <f>'M3 - Functional Beverage'!K82</f>
        <v/>
      </c>
      <c r="G812" s="17">
        <f>'M3 - Functional Beverage'!AM82</f>
        <v/>
      </c>
      <c r="H812" s="18">
        <f>'M3 - Functional Beverage'!N82</f>
        <v/>
      </c>
      <c r="I812" s="15">
        <f>'M3 - Functional Beverage'!AJ82</f>
        <v/>
      </c>
      <c r="J812" s="15" t="inlineStr">
        <is>
          <t>Trial-driving coupons + S&amp;S; aggressive first purchase.</t>
        </is>
      </c>
    </row>
    <row r="813" ht="28" customHeight="1">
      <c r="A813" s="15" t="inlineStr">
        <is>
          <t>Poppi</t>
        </is>
      </c>
      <c r="B813" s="15" t="inlineStr">
        <is>
          <t>Poppi Prebiotic Soda | Orange | 15-pack 355mL</t>
        </is>
      </c>
      <c r="C813" s="15" t="inlineStr">
        <is>
          <t>3) Functional beverage (still/sparkling)</t>
        </is>
      </c>
      <c r="D813" s="17">
        <f>'M3 - Functional Beverage'!F83</f>
        <v/>
      </c>
      <c r="E813" s="20">
        <f>'M3 - Functional Beverage'!J83</f>
        <v/>
      </c>
      <c r="F813" s="18">
        <f>'M3 - Functional Beverage'!K83</f>
        <v/>
      </c>
      <c r="G813" s="17">
        <f>'M3 - Functional Beverage'!AM83</f>
        <v/>
      </c>
      <c r="H813" s="18">
        <f>'M3 - Functional Beverage'!N83</f>
        <v/>
      </c>
      <c r="I813" s="15">
        <f>'M3 - Functional Beverage'!AJ83</f>
        <v/>
      </c>
      <c r="J813" s="15" t="inlineStr">
        <is>
          <t>Trial-driving coupons + S&amp;S; aggressive first purchase.</t>
        </is>
      </c>
    </row>
    <row r="814" ht="28" customHeight="1">
      <c r="A814" s="15" t="inlineStr">
        <is>
          <t>Poppi</t>
        </is>
      </c>
      <c r="B814" s="15" t="inlineStr">
        <is>
          <t>Poppi Prebiotic Soda | Orange | 18-pack 355mL</t>
        </is>
      </c>
      <c r="C814" s="15" t="inlineStr">
        <is>
          <t>3) Functional beverage (still/sparkling)</t>
        </is>
      </c>
      <c r="D814" s="17">
        <f>'M3 - Functional Beverage'!F84</f>
        <v/>
      </c>
      <c r="E814" s="20">
        <f>'M3 - Functional Beverage'!J84</f>
        <v/>
      </c>
      <c r="F814" s="18">
        <f>'M3 - Functional Beverage'!K84</f>
        <v/>
      </c>
      <c r="G814" s="17">
        <f>'M3 - Functional Beverage'!AM84</f>
        <v/>
      </c>
      <c r="H814" s="18">
        <f>'M3 - Functional Beverage'!N84</f>
        <v/>
      </c>
      <c r="I814" s="15">
        <f>'M3 - Functional Beverage'!AJ84</f>
        <v/>
      </c>
      <c r="J814" s="15" t="inlineStr">
        <is>
          <t>Trial-driving coupons + S&amp;S; aggressive first purchase.</t>
        </is>
      </c>
    </row>
    <row r="815" ht="28" customHeight="1">
      <c r="A815" s="15" t="inlineStr">
        <is>
          <t>Poppi</t>
        </is>
      </c>
      <c r="B815" s="15" t="inlineStr">
        <is>
          <t>Poppi Prebiotic Soda | Orange | 24-pack 355mL</t>
        </is>
      </c>
      <c r="C815" s="15" t="inlineStr">
        <is>
          <t>3) Functional beverage (still/sparkling)</t>
        </is>
      </c>
      <c r="D815" s="17">
        <f>'M3 - Functional Beverage'!F85</f>
        <v/>
      </c>
      <c r="E815" s="20">
        <f>'M3 - Functional Beverage'!J85</f>
        <v/>
      </c>
      <c r="F815" s="18">
        <f>'M3 - Functional Beverage'!K85</f>
        <v/>
      </c>
      <c r="G815" s="17">
        <f>'M3 - Functional Beverage'!AM85</f>
        <v/>
      </c>
      <c r="H815" s="18">
        <f>'M3 - Functional Beverage'!N85</f>
        <v/>
      </c>
      <c r="I815" s="15">
        <f>'M3 - Functional Beverage'!AJ85</f>
        <v/>
      </c>
      <c r="J815" s="15" t="inlineStr">
        <is>
          <t>Trial-driving coupons + S&amp;S; aggressive first purchase.</t>
        </is>
      </c>
    </row>
    <row r="816" ht="28" customHeight="1">
      <c r="A816" s="15" t="inlineStr">
        <is>
          <t>Poppi</t>
        </is>
      </c>
      <c r="B816" s="15" t="inlineStr">
        <is>
          <t>Poppi Prebiotic Soda | Grape | single 355mL</t>
        </is>
      </c>
      <c r="C816" s="15" t="inlineStr">
        <is>
          <t>3) Functional beverage (still/sparkling)</t>
        </is>
      </c>
      <c r="D816" s="17">
        <f>'M3 - Functional Beverage'!F86</f>
        <v/>
      </c>
      <c r="E816" s="20">
        <f>'M3 - Functional Beverage'!J86</f>
        <v/>
      </c>
      <c r="F816" s="18">
        <f>'M3 - Functional Beverage'!K86</f>
        <v/>
      </c>
      <c r="G816" s="17">
        <f>'M3 - Functional Beverage'!AM86</f>
        <v/>
      </c>
      <c r="H816" s="18">
        <f>'M3 - Functional Beverage'!N86</f>
        <v/>
      </c>
      <c r="I816" s="15">
        <f>'M3 - Functional Beverage'!AJ86</f>
        <v/>
      </c>
      <c r="J816" s="15" t="inlineStr">
        <is>
          <t>Trial-driving coupons + S&amp;S; aggressive first purchase.</t>
        </is>
      </c>
    </row>
    <row r="817" ht="28" customHeight="1">
      <c r="A817" s="15" t="inlineStr">
        <is>
          <t>Poppi</t>
        </is>
      </c>
      <c r="B817" s="15" t="inlineStr">
        <is>
          <t>Poppi Prebiotic Soda | Grape | 8-pack 355mL</t>
        </is>
      </c>
      <c r="C817" s="15" t="inlineStr">
        <is>
          <t>3) Functional beverage (still/sparkling)</t>
        </is>
      </c>
      <c r="D817" s="17">
        <f>'M3 - Functional Beverage'!F87</f>
        <v/>
      </c>
      <c r="E817" s="20">
        <f>'M3 - Functional Beverage'!J87</f>
        <v/>
      </c>
      <c r="F817" s="18">
        <f>'M3 - Functional Beverage'!K87</f>
        <v/>
      </c>
      <c r="G817" s="17">
        <f>'M3 - Functional Beverage'!AM87</f>
        <v/>
      </c>
      <c r="H817" s="18">
        <f>'M3 - Functional Beverage'!N87</f>
        <v/>
      </c>
      <c r="I817" s="15">
        <f>'M3 - Functional Beverage'!AJ87</f>
        <v/>
      </c>
      <c r="J817" s="15" t="inlineStr">
        <is>
          <t>Trial-driving coupons + S&amp;S; aggressive first purchase.</t>
        </is>
      </c>
    </row>
    <row r="818" ht="28" customHeight="1">
      <c r="A818" s="15" t="inlineStr">
        <is>
          <t>Poppi</t>
        </is>
      </c>
      <c r="B818" s="15" t="inlineStr">
        <is>
          <t>Poppi Prebiotic Soda | Grape | 12-pack 355mL</t>
        </is>
      </c>
      <c r="C818" s="15" t="inlineStr">
        <is>
          <t>3) Functional beverage (still/sparkling)</t>
        </is>
      </c>
      <c r="D818" s="17">
        <f>'M3 - Functional Beverage'!F88</f>
        <v/>
      </c>
      <c r="E818" s="20">
        <f>'M3 - Functional Beverage'!J88</f>
        <v/>
      </c>
      <c r="F818" s="18">
        <f>'M3 - Functional Beverage'!K88</f>
        <v/>
      </c>
      <c r="G818" s="17">
        <f>'M3 - Functional Beverage'!AM88</f>
        <v/>
      </c>
      <c r="H818" s="18">
        <f>'M3 - Functional Beverage'!N88</f>
        <v/>
      </c>
      <c r="I818" s="15">
        <f>'M3 - Functional Beverage'!AJ88</f>
        <v/>
      </c>
      <c r="J818" s="15" t="inlineStr">
        <is>
          <t>Trial-driving coupons + S&amp;S; aggressive first purchase.</t>
        </is>
      </c>
    </row>
    <row r="819" ht="28" customHeight="1">
      <c r="A819" s="15" t="inlineStr">
        <is>
          <t>Poppi</t>
        </is>
      </c>
      <c r="B819" s="15" t="inlineStr">
        <is>
          <t>Poppi Prebiotic Soda | Grape | 15-pack 355mL</t>
        </is>
      </c>
      <c r="C819" s="15" t="inlineStr">
        <is>
          <t>3) Functional beverage (still/sparkling)</t>
        </is>
      </c>
      <c r="D819" s="17">
        <f>'M3 - Functional Beverage'!F89</f>
        <v/>
      </c>
      <c r="E819" s="20">
        <f>'M3 - Functional Beverage'!J89</f>
        <v/>
      </c>
      <c r="F819" s="18">
        <f>'M3 - Functional Beverage'!K89</f>
        <v/>
      </c>
      <c r="G819" s="17">
        <f>'M3 - Functional Beverage'!AM89</f>
        <v/>
      </c>
      <c r="H819" s="18">
        <f>'M3 - Functional Beverage'!N89</f>
        <v/>
      </c>
      <c r="I819" s="15">
        <f>'M3 - Functional Beverage'!AJ89</f>
        <v/>
      </c>
      <c r="J819" s="15" t="inlineStr">
        <is>
          <t>Trial-driving coupons + S&amp;S; aggressive first purchase.</t>
        </is>
      </c>
    </row>
    <row r="820" ht="28" customHeight="1">
      <c r="A820" s="15" t="inlineStr">
        <is>
          <t>Poppi</t>
        </is>
      </c>
      <c r="B820" s="15" t="inlineStr">
        <is>
          <t>Poppi Prebiotic Soda | Grape | 18-pack 355mL</t>
        </is>
      </c>
      <c r="C820" s="15" t="inlineStr">
        <is>
          <t>3) Functional beverage (still/sparkling)</t>
        </is>
      </c>
      <c r="D820" s="17">
        <f>'M3 - Functional Beverage'!F90</f>
        <v/>
      </c>
      <c r="E820" s="20">
        <f>'M3 - Functional Beverage'!J90</f>
        <v/>
      </c>
      <c r="F820" s="18">
        <f>'M3 - Functional Beverage'!K90</f>
        <v/>
      </c>
      <c r="G820" s="17">
        <f>'M3 - Functional Beverage'!AM90</f>
        <v/>
      </c>
      <c r="H820" s="18">
        <f>'M3 - Functional Beverage'!N90</f>
        <v/>
      </c>
      <c r="I820" s="15">
        <f>'M3 - Functional Beverage'!AJ90</f>
        <v/>
      </c>
      <c r="J820" s="15" t="inlineStr">
        <is>
          <t>Trial-driving coupons + S&amp;S; aggressive first purchase.</t>
        </is>
      </c>
    </row>
    <row r="821" ht="28" customHeight="1">
      <c r="A821" s="15" t="inlineStr">
        <is>
          <t>Poppi</t>
        </is>
      </c>
      <c r="B821" s="15" t="inlineStr">
        <is>
          <t>Poppi Prebiotic Soda | Grape | 24-pack 355mL</t>
        </is>
      </c>
      <c r="C821" s="15" t="inlineStr">
        <is>
          <t>3) Functional beverage (still/sparkling)</t>
        </is>
      </c>
      <c r="D821" s="17">
        <f>'M3 - Functional Beverage'!F91</f>
        <v/>
      </c>
      <c r="E821" s="20">
        <f>'M3 - Functional Beverage'!J91</f>
        <v/>
      </c>
      <c r="F821" s="18">
        <f>'M3 - Functional Beverage'!K91</f>
        <v/>
      </c>
      <c r="G821" s="17">
        <f>'M3 - Functional Beverage'!AM91</f>
        <v/>
      </c>
      <c r="H821" s="18">
        <f>'M3 - Functional Beverage'!N91</f>
        <v/>
      </c>
      <c r="I821" s="15">
        <f>'M3 - Functional Beverage'!AJ91</f>
        <v/>
      </c>
      <c r="J821" s="15" t="inlineStr">
        <is>
          <t>Trial-driving coupons + S&amp;S; aggressive first purchase.</t>
        </is>
      </c>
    </row>
    <row r="822" ht="28" customHeight="1">
      <c r="A822" s="15" t="inlineStr">
        <is>
          <t>Poppi</t>
        </is>
      </c>
      <c r="B822" s="15" t="inlineStr">
        <is>
          <t>Poppi Prebiotic Soda | Watermelon | single 355mL</t>
        </is>
      </c>
      <c r="C822" s="15" t="inlineStr">
        <is>
          <t>3) Functional beverage (still/sparkling)</t>
        </is>
      </c>
      <c r="D822" s="17">
        <f>'M3 - Functional Beverage'!F92</f>
        <v/>
      </c>
      <c r="E822" s="20">
        <f>'M3 - Functional Beverage'!J92</f>
        <v/>
      </c>
      <c r="F822" s="18">
        <f>'M3 - Functional Beverage'!K92</f>
        <v/>
      </c>
      <c r="G822" s="17">
        <f>'M3 - Functional Beverage'!AM92</f>
        <v/>
      </c>
      <c r="H822" s="18">
        <f>'M3 - Functional Beverage'!N92</f>
        <v/>
      </c>
      <c r="I822" s="15">
        <f>'M3 - Functional Beverage'!AJ92</f>
        <v/>
      </c>
      <c r="J822" s="15" t="inlineStr">
        <is>
          <t>Trial-driving coupons + S&amp;S; aggressive first purchase.</t>
        </is>
      </c>
    </row>
    <row r="823" ht="28" customHeight="1">
      <c r="A823" s="15" t="inlineStr">
        <is>
          <t>Poppi</t>
        </is>
      </c>
      <c r="B823" s="15" t="inlineStr">
        <is>
          <t>Poppi Prebiotic Soda | Watermelon | 8-pack 355mL</t>
        </is>
      </c>
      <c r="C823" s="15" t="inlineStr">
        <is>
          <t>3) Functional beverage (still/sparkling)</t>
        </is>
      </c>
      <c r="D823" s="17">
        <f>'M3 - Functional Beverage'!F93</f>
        <v/>
      </c>
      <c r="E823" s="20">
        <f>'M3 - Functional Beverage'!J93</f>
        <v/>
      </c>
      <c r="F823" s="18">
        <f>'M3 - Functional Beverage'!K93</f>
        <v/>
      </c>
      <c r="G823" s="17">
        <f>'M3 - Functional Beverage'!AM93</f>
        <v/>
      </c>
      <c r="H823" s="18">
        <f>'M3 - Functional Beverage'!N93</f>
        <v/>
      </c>
      <c r="I823" s="15">
        <f>'M3 - Functional Beverage'!AJ93</f>
        <v/>
      </c>
      <c r="J823" s="15" t="inlineStr">
        <is>
          <t>Trial-driving coupons + S&amp;S; aggressive first purchase.</t>
        </is>
      </c>
    </row>
    <row r="824" ht="28" customHeight="1">
      <c r="A824" s="15" t="inlineStr">
        <is>
          <t>Poppi</t>
        </is>
      </c>
      <c r="B824" s="15" t="inlineStr">
        <is>
          <t>Poppi Prebiotic Soda | Watermelon | 12-pack 355mL</t>
        </is>
      </c>
      <c r="C824" s="15" t="inlineStr">
        <is>
          <t>3) Functional beverage (still/sparkling)</t>
        </is>
      </c>
      <c r="D824" s="17">
        <f>'M3 - Functional Beverage'!F94</f>
        <v/>
      </c>
      <c r="E824" s="20">
        <f>'M3 - Functional Beverage'!J94</f>
        <v/>
      </c>
      <c r="F824" s="18">
        <f>'M3 - Functional Beverage'!K94</f>
        <v/>
      </c>
      <c r="G824" s="17">
        <f>'M3 - Functional Beverage'!AM94</f>
        <v/>
      </c>
      <c r="H824" s="18">
        <f>'M3 - Functional Beverage'!N94</f>
        <v/>
      </c>
      <c r="I824" s="15">
        <f>'M3 - Functional Beverage'!AJ94</f>
        <v/>
      </c>
      <c r="J824" s="15" t="inlineStr">
        <is>
          <t>Trial-driving coupons + S&amp;S; aggressive first purchase.</t>
        </is>
      </c>
    </row>
    <row r="825" ht="28" customHeight="1">
      <c r="A825" s="15" t="inlineStr">
        <is>
          <t>Poppi</t>
        </is>
      </c>
      <c r="B825" s="15" t="inlineStr">
        <is>
          <t>Poppi Prebiotic Soda | Watermelon | 15-pack 355mL</t>
        </is>
      </c>
      <c r="C825" s="15" t="inlineStr">
        <is>
          <t>3) Functional beverage (still/sparkling)</t>
        </is>
      </c>
      <c r="D825" s="17">
        <f>'M3 - Functional Beverage'!F95</f>
        <v/>
      </c>
      <c r="E825" s="20">
        <f>'M3 - Functional Beverage'!J95</f>
        <v/>
      </c>
      <c r="F825" s="18">
        <f>'M3 - Functional Beverage'!K95</f>
        <v/>
      </c>
      <c r="G825" s="17">
        <f>'M3 - Functional Beverage'!AM95</f>
        <v/>
      </c>
      <c r="H825" s="18">
        <f>'M3 - Functional Beverage'!N95</f>
        <v/>
      </c>
      <c r="I825" s="15">
        <f>'M3 - Functional Beverage'!AJ95</f>
        <v/>
      </c>
      <c r="J825" s="15" t="inlineStr">
        <is>
          <t>Trial-driving coupons + S&amp;S; aggressive first purchase.</t>
        </is>
      </c>
    </row>
    <row r="826" ht="28" customHeight="1">
      <c r="A826" s="15" t="inlineStr">
        <is>
          <t>Poppi</t>
        </is>
      </c>
      <c r="B826" s="15" t="inlineStr">
        <is>
          <t>Poppi Prebiotic Soda | Watermelon | 18-pack 355mL</t>
        </is>
      </c>
      <c r="C826" s="15" t="inlineStr">
        <is>
          <t>3) Functional beverage (still/sparkling)</t>
        </is>
      </c>
      <c r="D826" s="17">
        <f>'M3 - Functional Beverage'!F96</f>
        <v/>
      </c>
      <c r="E826" s="20">
        <f>'M3 - Functional Beverage'!J96</f>
        <v/>
      </c>
      <c r="F826" s="18">
        <f>'M3 - Functional Beverage'!K96</f>
        <v/>
      </c>
      <c r="G826" s="17">
        <f>'M3 - Functional Beverage'!AM96</f>
        <v/>
      </c>
      <c r="H826" s="18">
        <f>'M3 - Functional Beverage'!N96</f>
        <v/>
      </c>
      <c r="I826" s="15">
        <f>'M3 - Functional Beverage'!AJ96</f>
        <v/>
      </c>
      <c r="J826" s="15" t="inlineStr">
        <is>
          <t>Trial-driving coupons + S&amp;S; aggressive first purchase.</t>
        </is>
      </c>
    </row>
    <row r="827" ht="28" customHeight="1">
      <c r="A827" s="15" t="inlineStr">
        <is>
          <t>Poppi</t>
        </is>
      </c>
      <c r="B827" s="15" t="inlineStr">
        <is>
          <t>Poppi Prebiotic Soda | Watermelon | 24-pack 355mL</t>
        </is>
      </c>
      <c r="C827" s="15" t="inlineStr">
        <is>
          <t>3) Functional beverage (still/sparkling)</t>
        </is>
      </c>
      <c r="D827" s="17">
        <f>'M3 - Functional Beverage'!F97</f>
        <v/>
      </c>
      <c r="E827" s="20">
        <f>'M3 - Functional Beverage'!J97</f>
        <v/>
      </c>
      <c r="F827" s="18">
        <f>'M3 - Functional Beverage'!K97</f>
        <v/>
      </c>
      <c r="G827" s="17">
        <f>'M3 - Functional Beverage'!AM97</f>
        <v/>
      </c>
      <c r="H827" s="18">
        <f>'M3 - Functional Beverage'!N97</f>
        <v/>
      </c>
      <c r="I827" s="15">
        <f>'M3 - Functional Beverage'!AJ97</f>
        <v/>
      </c>
      <c r="J827" s="15" t="inlineStr">
        <is>
          <t>Trial-driving coupons + S&amp;S; aggressive first purchase.</t>
        </is>
      </c>
    </row>
    <row r="828" ht="28" customHeight="1">
      <c r="A828" s="15" t="inlineStr">
        <is>
          <t>Poppi</t>
        </is>
      </c>
      <c r="B828" s="15" t="inlineStr">
        <is>
          <t>Poppi Prebiotic Soda | Ginger Lime | single 355mL</t>
        </is>
      </c>
      <c r="C828" s="15" t="inlineStr">
        <is>
          <t>3) Functional beverage (still/sparkling)</t>
        </is>
      </c>
      <c r="D828" s="17">
        <f>'M3 - Functional Beverage'!F98</f>
        <v/>
      </c>
      <c r="E828" s="20">
        <f>'M3 - Functional Beverage'!J98</f>
        <v/>
      </c>
      <c r="F828" s="18">
        <f>'M3 - Functional Beverage'!K98</f>
        <v/>
      </c>
      <c r="G828" s="17">
        <f>'M3 - Functional Beverage'!AM98</f>
        <v/>
      </c>
      <c r="H828" s="18">
        <f>'M3 - Functional Beverage'!N98</f>
        <v/>
      </c>
      <c r="I828" s="15">
        <f>'M3 - Functional Beverage'!AJ98</f>
        <v/>
      </c>
      <c r="J828" s="15" t="inlineStr">
        <is>
          <t>Trial-driving coupons + S&amp;S; aggressive first purchase.</t>
        </is>
      </c>
    </row>
    <row r="829" ht="28" customHeight="1">
      <c r="A829" s="15" t="inlineStr">
        <is>
          <t>Poppi</t>
        </is>
      </c>
      <c r="B829" s="15" t="inlineStr">
        <is>
          <t>Poppi Prebiotic Soda | Ginger Lime | 8-pack 355mL</t>
        </is>
      </c>
      <c r="C829" s="15" t="inlineStr">
        <is>
          <t>3) Functional beverage (still/sparkling)</t>
        </is>
      </c>
      <c r="D829" s="17">
        <f>'M3 - Functional Beverage'!F99</f>
        <v/>
      </c>
      <c r="E829" s="20">
        <f>'M3 - Functional Beverage'!J99</f>
        <v/>
      </c>
      <c r="F829" s="18">
        <f>'M3 - Functional Beverage'!K99</f>
        <v/>
      </c>
      <c r="G829" s="17">
        <f>'M3 - Functional Beverage'!AM99</f>
        <v/>
      </c>
      <c r="H829" s="18">
        <f>'M3 - Functional Beverage'!N99</f>
        <v/>
      </c>
      <c r="I829" s="15">
        <f>'M3 - Functional Beverage'!AJ99</f>
        <v/>
      </c>
      <c r="J829" s="15" t="inlineStr">
        <is>
          <t>Trial-driving coupons + S&amp;S; aggressive first purchase.</t>
        </is>
      </c>
    </row>
    <row r="830" ht="28" customHeight="1">
      <c r="A830" s="15" t="inlineStr">
        <is>
          <t>Poppi</t>
        </is>
      </c>
      <c r="B830" s="15" t="inlineStr">
        <is>
          <t>Poppi Prebiotic Soda | Ginger Lime | 12-pack 355mL</t>
        </is>
      </c>
      <c r="C830" s="15" t="inlineStr">
        <is>
          <t>3) Functional beverage (still/sparkling)</t>
        </is>
      </c>
      <c r="D830" s="17">
        <f>'M3 - Functional Beverage'!F100</f>
        <v/>
      </c>
      <c r="E830" s="20">
        <f>'M3 - Functional Beverage'!J100</f>
        <v/>
      </c>
      <c r="F830" s="18">
        <f>'M3 - Functional Beverage'!K100</f>
        <v/>
      </c>
      <c r="G830" s="17">
        <f>'M3 - Functional Beverage'!AM100</f>
        <v/>
      </c>
      <c r="H830" s="18">
        <f>'M3 - Functional Beverage'!N100</f>
        <v/>
      </c>
      <c r="I830" s="15">
        <f>'M3 - Functional Beverage'!AJ100</f>
        <v/>
      </c>
      <c r="J830" s="15" t="inlineStr">
        <is>
          <t>Trial-driving coupons + S&amp;S; aggressive first purchase.</t>
        </is>
      </c>
    </row>
    <row r="831" ht="28" customHeight="1">
      <c r="A831" s="15" t="inlineStr">
        <is>
          <t>Poppi</t>
        </is>
      </c>
      <c r="B831" s="15" t="inlineStr">
        <is>
          <t>Poppi Prebiotic Soda | Ginger Lime | 15-pack 355mL</t>
        </is>
      </c>
      <c r="C831" s="15" t="inlineStr">
        <is>
          <t>3) Functional beverage (still/sparkling)</t>
        </is>
      </c>
      <c r="D831" s="17">
        <f>'M3 - Functional Beverage'!F101</f>
        <v/>
      </c>
      <c r="E831" s="20">
        <f>'M3 - Functional Beverage'!J101</f>
        <v/>
      </c>
      <c r="F831" s="18">
        <f>'M3 - Functional Beverage'!K101</f>
        <v/>
      </c>
      <c r="G831" s="17">
        <f>'M3 - Functional Beverage'!AM101</f>
        <v/>
      </c>
      <c r="H831" s="18">
        <f>'M3 - Functional Beverage'!N101</f>
        <v/>
      </c>
      <c r="I831" s="15">
        <f>'M3 - Functional Beverage'!AJ101</f>
        <v/>
      </c>
      <c r="J831" s="15" t="inlineStr">
        <is>
          <t>Trial-driving coupons + S&amp;S; aggressive first purchase.</t>
        </is>
      </c>
    </row>
    <row r="832" ht="28" customHeight="1">
      <c r="A832" s="15" t="inlineStr">
        <is>
          <t>Poppi</t>
        </is>
      </c>
      <c r="B832" s="15" t="inlineStr">
        <is>
          <t>Poppi Prebiotic Soda | Ginger Lime | 18-pack 355mL</t>
        </is>
      </c>
      <c r="C832" s="15" t="inlineStr">
        <is>
          <t>3) Functional beverage (still/sparkling)</t>
        </is>
      </c>
      <c r="D832" s="17">
        <f>'M3 - Functional Beverage'!F102</f>
        <v/>
      </c>
      <c r="E832" s="20">
        <f>'M3 - Functional Beverage'!J102</f>
        <v/>
      </c>
      <c r="F832" s="18">
        <f>'M3 - Functional Beverage'!K102</f>
        <v/>
      </c>
      <c r="G832" s="17">
        <f>'M3 - Functional Beverage'!AM102</f>
        <v/>
      </c>
      <c r="H832" s="18">
        <f>'M3 - Functional Beverage'!N102</f>
        <v/>
      </c>
      <c r="I832" s="15">
        <f>'M3 - Functional Beverage'!AJ102</f>
        <v/>
      </c>
      <c r="J832" s="15" t="inlineStr">
        <is>
          <t>Trial-driving coupons + S&amp;S; aggressive first purchase.</t>
        </is>
      </c>
    </row>
    <row r="833" ht="28" customHeight="1">
      <c r="A833" s="15" t="inlineStr">
        <is>
          <t>Poppi</t>
        </is>
      </c>
      <c r="B833" s="15" t="inlineStr">
        <is>
          <t>Poppi Prebiotic Soda | Ginger Lime | 24-pack 355mL</t>
        </is>
      </c>
      <c r="C833" s="15" t="inlineStr">
        <is>
          <t>3) Functional beverage (still/sparkling)</t>
        </is>
      </c>
      <c r="D833" s="17">
        <f>'M3 - Functional Beverage'!F103</f>
        <v/>
      </c>
      <c r="E833" s="20">
        <f>'M3 - Functional Beverage'!J103</f>
        <v/>
      </c>
      <c r="F833" s="18">
        <f>'M3 - Functional Beverage'!K103</f>
        <v/>
      </c>
      <c r="G833" s="17">
        <f>'M3 - Functional Beverage'!AM103</f>
        <v/>
      </c>
      <c r="H833" s="18">
        <f>'M3 - Functional Beverage'!N103</f>
        <v/>
      </c>
      <c r="I833" s="15">
        <f>'M3 - Functional Beverage'!AJ103</f>
        <v/>
      </c>
      <c r="J833" s="15" t="inlineStr">
        <is>
          <t>Trial-driving coupons + S&amp;S; aggressive first purchase.</t>
        </is>
      </c>
    </row>
    <row r="834" ht="28" customHeight="1">
      <c r="A834" s="15" t="inlineStr">
        <is>
          <t>Culture Pop</t>
        </is>
      </c>
      <c r="B834" s="15" t="inlineStr">
        <is>
          <t>Culture Pop Probiotic Soda | Ginger Lemon | single 355mL</t>
        </is>
      </c>
      <c r="C834" s="15" t="inlineStr">
        <is>
          <t>3) Functional beverage (still/sparkling)</t>
        </is>
      </c>
      <c r="D834" s="17">
        <f>'M3 - Functional Beverage'!F104</f>
        <v/>
      </c>
      <c r="E834" s="20">
        <f>'M3 - Functional Beverage'!J104</f>
        <v/>
      </c>
      <c r="F834" s="18">
        <f>'M3 - Functional Beverage'!K104</f>
        <v/>
      </c>
      <c r="G834" s="17">
        <f>'M3 - Functional Beverage'!AM104</f>
        <v/>
      </c>
      <c r="H834" s="18">
        <f>'M3 - Functional Beverage'!N104</f>
        <v/>
      </c>
      <c r="I834" s="15">
        <f>'M3 - Functional Beverage'!AJ104</f>
        <v/>
      </c>
      <c r="J834" s="15" t="inlineStr">
        <is>
          <t>Capture live promo to assess.</t>
        </is>
      </c>
    </row>
    <row r="835" ht="28" customHeight="1">
      <c r="A835" s="15" t="inlineStr">
        <is>
          <t>Culture Pop</t>
        </is>
      </c>
      <c r="B835" s="15" t="inlineStr">
        <is>
          <t>Culture Pop Probiotic Soda | Ginger Lemon | 8-pack 355mL</t>
        </is>
      </c>
      <c r="C835" s="15" t="inlineStr">
        <is>
          <t>3) Functional beverage (still/sparkling)</t>
        </is>
      </c>
      <c r="D835" s="17">
        <f>'M3 - Functional Beverage'!F105</f>
        <v/>
      </c>
      <c r="E835" s="20">
        <f>'M3 - Functional Beverage'!J105</f>
        <v/>
      </c>
      <c r="F835" s="18">
        <f>'M3 - Functional Beverage'!K105</f>
        <v/>
      </c>
      <c r="G835" s="17">
        <f>'M3 - Functional Beverage'!AM105</f>
        <v/>
      </c>
      <c r="H835" s="18">
        <f>'M3 - Functional Beverage'!N105</f>
        <v/>
      </c>
      <c r="I835" s="15">
        <f>'M3 - Functional Beverage'!AJ105</f>
        <v/>
      </c>
      <c r="J835" s="15" t="inlineStr">
        <is>
          <t>Capture live promo to assess.</t>
        </is>
      </c>
    </row>
    <row r="836" ht="28" customHeight="1">
      <c r="A836" s="15" t="inlineStr">
        <is>
          <t>Culture Pop</t>
        </is>
      </c>
      <c r="B836" s="15" t="inlineStr">
        <is>
          <t>Culture Pop Probiotic Soda | Ginger Lemon | 12-pack 355mL</t>
        </is>
      </c>
      <c r="C836" s="15" t="inlineStr">
        <is>
          <t>3) Functional beverage (still/sparkling)</t>
        </is>
      </c>
      <c r="D836" s="17">
        <f>'M3 - Functional Beverage'!F106</f>
        <v/>
      </c>
      <c r="E836" s="20">
        <f>'M3 - Functional Beverage'!J106</f>
        <v/>
      </c>
      <c r="F836" s="18">
        <f>'M3 - Functional Beverage'!K106</f>
        <v/>
      </c>
      <c r="G836" s="17">
        <f>'M3 - Functional Beverage'!AM106</f>
        <v/>
      </c>
      <c r="H836" s="18">
        <f>'M3 - Functional Beverage'!N106</f>
        <v/>
      </c>
      <c r="I836" s="15">
        <f>'M3 - Functional Beverage'!AJ106</f>
        <v/>
      </c>
      <c r="J836" s="15" t="inlineStr">
        <is>
          <t>Capture live promo to assess.</t>
        </is>
      </c>
    </row>
    <row r="837" ht="28" customHeight="1">
      <c r="A837" s="15" t="inlineStr">
        <is>
          <t>Culture Pop</t>
        </is>
      </c>
      <c r="B837" s="15" t="inlineStr">
        <is>
          <t>Culture Pop Probiotic Soda | Ginger Lemon | 15-pack 355mL</t>
        </is>
      </c>
      <c r="C837" s="15" t="inlineStr">
        <is>
          <t>3) Functional beverage (still/sparkling)</t>
        </is>
      </c>
      <c r="D837" s="17">
        <f>'M3 - Functional Beverage'!F107</f>
        <v/>
      </c>
      <c r="E837" s="20">
        <f>'M3 - Functional Beverage'!J107</f>
        <v/>
      </c>
      <c r="F837" s="18">
        <f>'M3 - Functional Beverage'!K107</f>
        <v/>
      </c>
      <c r="G837" s="17">
        <f>'M3 - Functional Beverage'!AM107</f>
        <v/>
      </c>
      <c r="H837" s="18">
        <f>'M3 - Functional Beverage'!N107</f>
        <v/>
      </c>
      <c r="I837" s="15">
        <f>'M3 - Functional Beverage'!AJ107</f>
        <v/>
      </c>
      <c r="J837" s="15" t="inlineStr">
        <is>
          <t>Capture live promo to assess.</t>
        </is>
      </c>
    </row>
    <row r="838" ht="28" customHeight="1">
      <c r="A838" s="15" t="inlineStr">
        <is>
          <t>Culture Pop</t>
        </is>
      </c>
      <c r="B838" s="15" t="inlineStr">
        <is>
          <t>Culture Pop Probiotic Soda | Ginger Lemon | 18-pack 355mL</t>
        </is>
      </c>
      <c r="C838" s="15" t="inlineStr">
        <is>
          <t>3) Functional beverage (still/sparkling)</t>
        </is>
      </c>
      <c r="D838" s="17">
        <f>'M3 - Functional Beverage'!F108</f>
        <v/>
      </c>
      <c r="E838" s="20">
        <f>'M3 - Functional Beverage'!J108</f>
        <v/>
      </c>
      <c r="F838" s="18">
        <f>'M3 - Functional Beverage'!K108</f>
        <v/>
      </c>
      <c r="G838" s="17">
        <f>'M3 - Functional Beverage'!AM108</f>
        <v/>
      </c>
      <c r="H838" s="18">
        <f>'M3 - Functional Beverage'!N108</f>
        <v/>
      </c>
      <c r="I838" s="15">
        <f>'M3 - Functional Beverage'!AJ108</f>
        <v/>
      </c>
      <c r="J838" s="15" t="inlineStr">
        <is>
          <t>Capture live promo to assess.</t>
        </is>
      </c>
    </row>
    <row r="839" ht="28" customHeight="1">
      <c r="A839" s="15" t="inlineStr">
        <is>
          <t>Culture Pop</t>
        </is>
      </c>
      <c r="B839" s="15" t="inlineStr">
        <is>
          <t>Culture Pop Probiotic Soda | Ginger Lemon | 24-pack 355mL</t>
        </is>
      </c>
      <c r="C839" s="15" t="inlineStr">
        <is>
          <t>3) Functional beverage (still/sparkling)</t>
        </is>
      </c>
      <c r="D839" s="17">
        <f>'M3 - Functional Beverage'!F109</f>
        <v/>
      </c>
      <c r="E839" s="20">
        <f>'M3 - Functional Beverage'!J109</f>
        <v/>
      </c>
      <c r="F839" s="18">
        <f>'M3 - Functional Beverage'!K109</f>
        <v/>
      </c>
      <c r="G839" s="17">
        <f>'M3 - Functional Beverage'!AM109</f>
        <v/>
      </c>
      <c r="H839" s="18">
        <f>'M3 - Functional Beverage'!N109</f>
        <v/>
      </c>
      <c r="I839" s="15">
        <f>'M3 - Functional Beverage'!AJ109</f>
        <v/>
      </c>
      <c r="J839" s="15" t="inlineStr">
        <is>
          <t>Capture live promo to assess.</t>
        </is>
      </c>
    </row>
    <row r="840" ht="28" customHeight="1">
      <c r="A840" s="15" t="inlineStr">
        <is>
          <t>Culture Pop</t>
        </is>
      </c>
      <c r="B840" s="15" t="inlineStr">
        <is>
          <t>Culture Pop Probiotic Soda | Wild Berry | single 355mL</t>
        </is>
      </c>
      <c r="C840" s="15" t="inlineStr">
        <is>
          <t>3) Functional beverage (still/sparkling)</t>
        </is>
      </c>
      <c r="D840" s="17">
        <f>'M3 - Functional Beverage'!F110</f>
        <v/>
      </c>
      <c r="E840" s="20">
        <f>'M3 - Functional Beverage'!J110</f>
        <v/>
      </c>
      <c r="F840" s="18">
        <f>'M3 - Functional Beverage'!K110</f>
        <v/>
      </c>
      <c r="G840" s="17">
        <f>'M3 - Functional Beverage'!AM110</f>
        <v/>
      </c>
      <c r="H840" s="18">
        <f>'M3 - Functional Beverage'!N110</f>
        <v/>
      </c>
      <c r="I840" s="15">
        <f>'M3 - Functional Beverage'!AJ110</f>
        <v/>
      </c>
      <c r="J840" s="15" t="inlineStr">
        <is>
          <t>Capture live promo to assess.</t>
        </is>
      </c>
    </row>
    <row r="841" ht="28" customHeight="1">
      <c r="A841" s="15" t="inlineStr">
        <is>
          <t>Culture Pop</t>
        </is>
      </c>
      <c r="B841" s="15" t="inlineStr">
        <is>
          <t>Culture Pop Probiotic Soda | Wild Berry | 8-pack 355mL</t>
        </is>
      </c>
      <c r="C841" s="15" t="inlineStr">
        <is>
          <t>3) Functional beverage (still/sparkling)</t>
        </is>
      </c>
      <c r="D841" s="17">
        <f>'M3 - Functional Beverage'!F111</f>
        <v/>
      </c>
      <c r="E841" s="20">
        <f>'M3 - Functional Beverage'!J111</f>
        <v/>
      </c>
      <c r="F841" s="18">
        <f>'M3 - Functional Beverage'!K111</f>
        <v/>
      </c>
      <c r="G841" s="17">
        <f>'M3 - Functional Beverage'!AM111</f>
        <v/>
      </c>
      <c r="H841" s="18">
        <f>'M3 - Functional Beverage'!N111</f>
        <v/>
      </c>
      <c r="I841" s="15">
        <f>'M3 - Functional Beverage'!AJ111</f>
        <v/>
      </c>
      <c r="J841" s="15" t="inlineStr">
        <is>
          <t>Capture live promo to assess.</t>
        </is>
      </c>
    </row>
    <row r="842" ht="28" customHeight="1">
      <c r="A842" s="15" t="inlineStr">
        <is>
          <t>Culture Pop</t>
        </is>
      </c>
      <c r="B842" s="15" t="inlineStr">
        <is>
          <t>Culture Pop Probiotic Soda | Wild Berry | 12-pack 355mL</t>
        </is>
      </c>
      <c r="C842" s="15" t="inlineStr">
        <is>
          <t>3) Functional beverage (still/sparkling)</t>
        </is>
      </c>
      <c r="D842" s="17">
        <f>'M3 - Functional Beverage'!F112</f>
        <v/>
      </c>
      <c r="E842" s="20">
        <f>'M3 - Functional Beverage'!J112</f>
        <v/>
      </c>
      <c r="F842" s="18">
        <f>'M3 - Functional Beverage'!K112</f>
        <v/>
      </c>
      <c r="G842" s="17">
        <f>'M3 - Functional Beverage'!AM112</f>
        <v/>
      </c>
      <c r="H842" s="18">
        <f>'M3 - Functional Beverage'!N112</f>
        <v/>
      </c>
      <c r="I842" s="15">
        <f>'M3 - Functional Beverage'!AJ112</f>
        <v/>
      </c>
      <c r="J842" s="15" t="inlineStr">
        <is>
          <t>Capture live promo to assess.</t>
        </is>
      </c>
    </row>
    <row r="843" ht="28" customHeight="1">
      <c r="A843" s="15" t="inlineStr">
        <is>
          <t>Culture Pop</t>
        </is>
      </c>
      <c r="B843" s="15" t="inlineStr">
        <is>
          <t>Culture Pop Probiotic Soda | Wild Berry | 15-pack 355mL</t>
        </is>
      </c>
      <c r="C843" s="15" t="inlineStr">
        <is>
          <t>3) Functional beverage (still/sparkling)</t>
        </is>
      </c>
      <c r="D843" s="17">
        <f>'M3 - Functional Beverage'!F113</f>
        <v/>
      </c>
      <c r="E843" s="20">
        <f>'M3 - Functional Beverage'!J113</f>
        <v/>
      </c>
      <c r="F843" s="18">
        <f>'M3 - Functional Beverage'!K113</f>
        <v/>
      </c>
      <c r="G843" s="17">
        <f>'M3 - Functional Beverage'!AM113</f>
        <v/>
      </c>
      <c r="H843" s="18">
        <f>'M3 - Functional Beverage'!N113</f>
        <v/>
      </c>
      <c r="I843" s="15">
        <f>'M3 - Functional Beverage'!AJ113</f>
        <v/>
      </c>
      <c r="J843" s="15" t="inlineStr">
        <is>
          <t>Capture live promo to assess.</t>
        </is>
      </c>
    </row>
    <row r="844" ht="28" customHeight="1">
      <c r="A844" s="15" t="inlineStr">
        <is>
          <t>Culture Pop</t>
        </is>
      </c>
      <c r="B844" s="15" t="inlineStr">
        <is>
          <t>Culture Pop Probiotic Soda | Wild Berry | 18-pack 355mL</t>
        </is>
      </c>
      <c r="C844" s="15" t="inlineStr">
        <is>
          <t>3) Functional beverage (still/sparkling)</t>
        </is>
      </c>
      <c r="D844" s="17">
        <f>'M3 - Functional Beverage'!F114</f>
        <v/>
      </c>
      <c r="E844" s="20">
        <f>'M3 - Functional Beverage'!J114</f>
        <v/>
      </c>
      <c r="F844" s="18">
        <f>'M3 - Functional Beverage'!K114</f>
        <v/>
      </c>
      <c r="G844" s="17">
        <f>'M3 - Functional Beverage'!AM114</f>
        <v/>
      </c>
      <c r="H844" s="18">
        <f>'M3 - Functional Beverage'!N114</f>
        <v/>
      </c>
      <c r="I844" s="15">
        <f>'M3 - Functional Beverage'!AJ114</f>
        <v/>
      </c>
      <c r="J844" s="15" t="inlineStr">
        <is>
          <t>Capture live promo to assess.</t>
        </is>
      </c>
    </row>
    <row r="845" ht="28" customHeight="1">
      <c r="A845" s="15" t="inlineStr">
        <is>
          <t>Culture Pop</t>
        </is>
      </c>
      <c r="B845" s="15" t="inlineStr">
        <is>
          <t>Culture Pop Probiotic Soda | Wild Berry | 24-pack 355mL</t>
        </is>
      </c>
      <c r="C845" s="15" t="inlineStr">
        <is>
          <t>3) Functional beverage (still/sparkling)</t>
        </is>
      </c>
      <c r="D845" s="17">
        <f>'M3 - Functional Beverage'!F115</f>
        <v/>
      </c>
      <c r="E845" s="20">
        <f>'M3 - Functional Beverage'!J115</f>
        <v/>
      </c>
      <c r="F845" s="18">
        <f>'M3 - Functional Beverage'!K115</f>
        <v/>
      </c>
      <c r="G845" s="17">
        <f>'M3 - Functional Beverage'!AM115</f>
        <v/>
      </c>
      <c r="H845" s="18">
        <f>'M3 - Functional Beverage'!N115</f>
        <v/>
      </c>
      <c r="I845" s="15">
        <f>'M3 - Functional Beverage'!AJ115</f>
        <v/>
      </c>
      <c r="J845" s="15" t="inlineStr">
        <is>
          <t>Capture live promo to assess.</t>
        </is>
      </c>
    </row>
    <row r="846" ht="28" customHeight="1">
      <c r="A846" s="15" t="inlineStr">
        <is>
          <t>Culture Pop</t>
        </is>
      </c>
      <c r="B846" s="15" t="inlineStr">
        <is>
          <t>Culture Pop Probiotic Soda | Orange Mango | single 355mL</t>
        </is>
      </c>
      <c r="C846" s="15" t="inlineStr">
        <is>
          <t>3) Functional beverage (still/sparkling)</t>
        </is>
      </c>
      <c r="D846" s="17">
        <f>'M3 - Functional Beverage'!F116</f>
        <v/>
      </c>
      <c r="E846" s="20">
        <f>'M3 - Functional Beverage'!J116</f>
        <v/>
      </c>
      <c r="F846" s="18">
        <f>'M3 - Functional Beverage'!K116</f>
        <v/>
      </c>
      <c r="G846" s="17">
        <f>'M3 - Functional Beverage'!AM116</f>
        <v/>
      </c>
      <c r="H846" s="18">
        <f>'M3 - Functional Beverage'!N116</f>
        <v/>
      </c>
      <c r="I846" s="15">
        <f>'M3 - Functional Beverage'!AJ116</f>
        <v/>
      </c>
      <c r="J846" s="15" t="inlineStr">
        <is>
          <t>Capture live promo to assess.</t>
        </is>
      </c>
    </row>
    <row r="847" ht="28" customHeight="1">
      <c r="A847" s="15" t="inlineStr">
        <is>
          <t>Culture Pop</t>
        </is>
      </c>
      <c r="B847" s="15" t="inlineStr">
        <is>
          <t>Culture Pop Probiotic Soda | Orange Mango | 8-pack 355mL</t>
        </is>
      </c>
      <c r="C847" s="15" t="inlineStr">
        <is>
          <t>3) Functional beverage (still/sparkling)</t>
        </is>
      </c>
      <c r="D847" s="17">
        <f>'M3 - Functional Beverage'!F117</f>
        <v/>
      </c>
      <c r="E847" s="20">
        <f>'M3 - Functional Beverage'!J117</f>
        <v/>
      </c>
      <c r="F847" s="18">
        <f>'M3 - Functional Beverage'!K117</f>
        <v/>
      </c>
      <c r="G847" s="17">
        <f>'M3 - Functional Beverage'!AM117</f>
        <v/>
      </c>
      <c r="H847" s="18">
        <f>'M3 - Functional Beverage'!N117</f>
        <v/>
      </c>
      <c r="I847" s="15">
        <f>'M3 - Functional Beverage'!AJ117</f>
        <v/>
      </c>
      <c r="J847" s="15" t="inlineStr">
        <is>
          <t>Capture live promo to assess.</t>
        </is>
      </c>
    </row>
    <row r="848" ht="28" customHeight="1">
      <c r="A848" s="15" t="inlineStr">
        <is>
          <t>Culture Pop</t>
        </is>
      </c>
      <c r="B848" s="15" t="inlineStr">
        <is>
          <t>Culture Pop Probiotic Soda | Orange Mango | 12-pack 355mL</t>
        </is>
      </c>
      <c r="C848" s="15" t="inlineStr">
        <is>
          <t>3) Functional beverage (still/sparkling)</t>
        </is>
      </c>
      <c r="D848" s="17">
        <f>'M3 - Functional Beverage'!F118</f>
        <v/>
      </c>
      <c r="E848" s="20">
        <f>'M3 - Functional Beverage'!J118</f>
        <v/>
      </c>
      <c r="F848" s="18">
        <f>'M3 - Functional Beverage'!K118</f>
        <v/>
      </c>
      <c r="G848" s="17">
        <f>'M3 - Functional Beverage'!AM118</f>
        <v/>
      </c>
      <c r="H848" s="18">
        <f>'M3 - Functional Beverage'!N118</f>
        <v/>
      </c>
      <c r="I848" s="15">
        <f>'M3 - Functional Beverage'!AJ118</f>
        <v/>
      </c>
      <c r="J848" s="15" t="inlineStr">
        <is>
          <t>Capture live promo to assess.</t>
        </is>
      </c>
    </row>
    <row r="849" ht="28" customHeight="1">
      <c r="A849" s="15" t="inlineStr">
        <is>
          <t>Culture Pop</t>
        </is>
      </c>
      <c r="B849" s="15" t="inlineStr">
        <is>
          <t>Culture Pop Probiotic Soda | Orange Mango | 15-pack 355mL</t>
        </is>
      </c>
      <c r="C849" s="15" t="inlineStr">
        <is>
          <t>3) Functional beverage (still/sparkling)</t>
        </is>
      </c>
      <c r="D849" s="17">
        <f>'M3 - Functional Beverage'!F119</f>
        <v/>
      </c>
      <c r="E849" s="20">
        <f>'M3 - Functional Beverage'!J119</f>
        <v/>
      </c>
      <c r="F849" s="18">
        <f>'M3 - Functional Beverage'!K119</f>
        <v/>
      </c>
      <c r="G849" s="17">
        <f>'M3 - Functional Beverage'!AM119</f>
        <v/>
      </c>
      <c r="H849" s="18">
        <f>'M3 - Functional Beverage'!N119</f>
        <v/>
      </c>
      <c r="I849" s="15">
        <f>'M3 - Functional Beverage'!AJ119</f>
        <v/>
      </c>
      <c r="J849" s="15" t="inlineStr">
        <is>
          <t>Capture live promo to assess.</t>
        </is>
      </c>
    </row>
    <row r="850" ht="28" customHeight="1">
      <c r="A850" s="15" t="inlineStr">
        <is>
          <t>Culture Pop</t>
        </is>
      </c>
      <c r="B850" s="15" t="inlineStr">
        <is>
          <t>Culture Pop Probiotic Soda | Orange Mango | 18-pack 355mL</t>
        </is>
      </c>
      <c r="C850" s="15" t="inlineStr">
        <is>
          <t>3) Functional beverage (still/sparkling)</t>
        </is>
      </c>
      <c r="D850" s="17">
        <f>'M3 - Functional Beverage'!F120</f>
        <v/>
      </c>
      <c r="E850" s="20">
        <f>'M3 - Functional Beverage'!J120</f>
        <v/>
      </c>
      <c r="F850" s="18">
        <f>'M3 - Functional Beverage'!K120</f>
        <v/>
      </c>
      <c r="G850" s="17">
        <f>'M3 - Functional Beverage'!AM120</f>
        <v/>
      </c>
      <c r="H850" s="18">
        <f>'M3 - Functional Beverage'!N120</f>
        <v/>
      </c>
      <c r="I850" s="15">
        <f>'M3 - Functional Beverage'!AJ120</f>
        <v/>
      </c>
      <c r="J850" s="15" t="inlineStr">
        <is>
          <t>Capture live promo to assess.</t>
        </is>
      </c>
    </row>
    <row r="851" ht="28" customHeight="1">
      <c r="A851" s="15" t="inlineStr">
        <is>
          <t>Culture Pop</t>
        </is>
      </c>
      <c r="B851" s="15" t="inlineStr">
        <is>
          <t>Culture Pop Probiotic Soda | Orange Mango | 24-pack 355mL</t>
        </is>
      </c>
      <c r="C851" s="15" t="inlineStr">
        <is>
          <t>3) Functional beverage (still/sparkling)</t>
        </is>
      </c>
      <c r="D851" s="17">
        <f>'M3 - Functional Beverage'!F121</f>
        <v/>
      </c>
      <c r="E851" s="20">
        <f>'M3 - Functional Beverage'!J121</f>
        <v/>
      </c>
      <c r="F851" s="18">
        <f>'M3 - Functional Beverage'!K121</f>
        <v/>
      </c>
      <c r="G851" s="17">
        <f>'M3 - Functional Beverage'!AM121</f>
        <v/>
      </c>
      <c r="H851" s="18">
        <f>'M3 - Functional Beverage'!N121</f>
        <v/>
      </c>
      <c r="I851" s="15">
        <f>'M3 - Functional Beverage'!AJ121</f>
        <v/>
      </c>
      <c r="J851" s="15" t="inlineStr">
        <is>
          <t>Capture live promo to assess.</t>
        </is>
      </c>
    </row>
    <row r="852" ht="28" customHeight="1">
      <c r="A852" s="15" t="inlineStr">
        <is>
          <t>Culture Pop</t>
        </is>
      </c>
      <c r="B852" s="15" t="inlineStr">
        <is>
          <t>Culture Pop Probiotic Soda | Lime Watermelon | single 355mL</t>
        </is>
      </c>
      <c r="C852" s="15" t="inlineStr">
        <is>
          <t>3) Functional beverage (still/sparkling)</t>
        </is>
      </c>
      <c r="D852" s="17">
        <f>'M3 - Functional Beverage'!F122</f>
        <v/>
      </c>
      <c r="E852" s="20">
        <f>'M3 - Functional Beverage'!J122</f>
        <v/>
      </c>
      <c r="F852" s="18">
        <f>'M3 - Functional Beverage'!K122</f>
        <v/>
      </c>
      <c r="G852" s="17">
        <f>'M3 - Functional Beverage'!AM122</f>
        <v/>
      </c>
      <c r="H852" s="18">
        <f>'M3 - Functional Beverage'!N122</f>
        <v/>
      </c>
      <c r="I852" s="15">
        <f>'M3 - Functional Beverage'!AJ122</f>
        <v/>
      </c>
      <c r="J852" s="15" t="inlineStr">
        <is>
          <t>Capture live promo to assess.</t>
        </is>
      </c>
    </row>
    <row r="853" ht="28" customHeight="1">
      <c r="A853" s="15" t="inlineStr">
        <is>
          <t>Culture Pop</t>
        </is>
      </c>
      <c r="B853" s="15" t="inlineStr">
        <is>
          <t>Culture Pop Probiotic Soda | Lime Watermelon | 8-pack 355mL</t>
        </is>
      </c>
      <c r="C853" s="15" t="inlineStr">
        <is>
          <t>3) Functional beverage (still/sparkling)</t>
        </is>
      </c>
      <c r="D853" s="17">
        <f>'M3 - Functional Beverage'!F123</f>
        <v/>
      </c>
      <c r="E853" s="20">
        <f>'M3 - Functional Beverage'!J123</f>
        <v/>
      </c>
      <c r="F853" s="18">
        <f>'M3 - Functional Beverage'!K123</f>
        <v/>
      </c>
      <c r="G853" s="17">
        <f>'M3 - Functional Beverage'!AM123</f>
        <v/>
      </c>
      <c r="H853" s="18">
        <f>'M3 - Functional Beverage'!N123</f>
        <v/>
      </c>
      <c r="I853" s="15">
        <f>'M3 - Functional Beverage'!AJ123</f>
        <v/>
      </c>
      <c r="J853" s="15" t="inlineStr">
        <is>
          <t>Capture live promo to assess.</t>
        </is>
      </c>
    </row>
    <row r="854" ht="28" customHeight="1">
      <c r="A854" s="15" t="inlineStr">
        <is>
          <t>Culture Pop</t>
        </is>
      </c>
      <c r="B854" s="15" t="inlineStr">
        <is>
          <t>Culture Pop Probiotic Soda | Lime Watermelon | 12-pack 355mL</t>
        </is>
      </c>
      <c r="C854" s="15" t="inlineStr">
        <is>
          <t>3) Functional beverage (still/sparkling)</t>
        </is>
      </c>
      <c r="D854" s="17">
        <f>'M3 - Functional Beverage'!F124</f>
        <v/>
      </c>
      <c r="E854" s="20">
        <f>'M3 - Functional Beverage'!J124</f>
        <v/>
      </c>
      <c r="F854" s="18">
        <f>'M3 - Functional Beverage'!K124</f>
        <v/>
      </c>
      <c r="G854" s="17">
        <f>'M3 - Functional Beverage'!AM124</f>
        <v/>
      </c>
      <c r="H854" s="18">
        <f>'M3 - Functional Beverage'!N124</f>
        <v/>
      </c>
      <c r="I854" s="15">
        <f>'M3 - Functional Beverage'!AJ124</f>
        <v/>
      </c>
      <c r="J854" s="15" t="inlineStr">
        <is>
          <t>Capture live promo to assess.</t>
        </is>
      </c>
    </row>
    <row r="855" ht="28" customHeight="1">
      <c r="A855" s="15" t="inlineStr">
        <is>
          <t>Culture Pop</t>
        </is>
      </c>
      <c r="B855" s="15" t="inlineStr">
        <is>
          <t>Culture Pop Probiotic Soda | Lime Watermelon | 15-pack 355mL</t>
        </is>
      </c>
      <c r="C855" s="15" t="inlineStr">
        <is>
          <t>3) Functional beverage (still/sparkling)</t>
        </is>
      </c>
      <c r="D855" s="17">
        <f>'M3 - Functional Beverage'!F125</f>
        <v/>
      </c>
      <c r="E855" s="20">
        <f>'M3 - Functional Beverage'!J125</f>
        <v/>
      </c>
      <c r="F855" s="18">
        <f>'M3 - Functional Beverage'!K125</f>
        <v/>
      </c>
      <c r="G855" s="17">
        <f>'M3 - Functional Beverage'!AM125</f>
        <v/>
      </c>
      <c r="H855" s="18">
        <f>'M3 - Functional Beverage'!N125</f>
        <v/>
      </c>
      <c r="I855" s="15">
        <f>'M3 - Functional Beverage'!AJ125</f>
        <v/>
      </c>
      <c r="J855" s="15" t="inlineStr">
        <is>
          <t>Capture live promo to assess.</t>
        </is>
      </c>
    </row>
    <row r="856" ht="28" customHeight="1">
      <c r="A856" s="15" t="inlineStr">
        <is>
          <t>Culture Pop</t>
        </is>
      </c>
      <c r="B856" s="15" t="inlineStr">
        <is>
          <t>Culture Pop Probiotic Soda | Lime Watermelon | 18-pack 355mL</t>
        </is>
      </c>
      <c r="C856" s="15" t="inlineStr">
        <is>
          <t>3) Functional beverage (still/sparkling)</t>
        </is>
      </c>
      <c r="D856" s="17">
        <f>'M3 - Functional Beverage'!F126</f>
        <v/>
      </c>
      <c r="E856" s="20">
        <f>'M3 - Functional Beverage'!J126</f>
        <v/>
      </c>
      <c r="F856" s="18">
        <f>'M3 - Functional Beverage'!K126</f>
        <v/>
      </c>
      <c r="G856" s="17">
        <f>'M3 - Functional Beverage'!AM126</f>
        <v/>
      </c>
      <c r="H856" s="18">
        <f>'M3 - Functional Beverage'!N126</f>
        <v/>
      </c>
      <c r="I856" s="15">
        <f>'M3 - Functional Beverage'!AJ126</f>
        <v/>
      </c>
      <c r="J856" s="15" t="inlineStr">
        <is>
          <t>Capture live promo to assess.</t>
        </is>
      </c>
    </row>
    <row r="857" ht="28" customHeight="1">
      <c r="A857" s="15" t="inlineStr">
        <is>
          <t>Culture Pop</t>
        </is>
      </c>
      <c r="B857" s="15" t="inlineStr">
        <is>
          <t>Culture Pop Probiotic Soda | Lime Watermelon | 24-pack 355mL</t>
        </is>
      </c>
      <c r="C857" s="15" t="inlineStr">
        <is>
          <t>3) Functional beverage (still/sparkling)</t>
        </is>
      </c>
      <c r="D857" s="17">
        <f>'M3 - Functional Beverage'!F127</f>
        <v/>
      </c>
      <c r="E857" s="20">
        <f>'M3 - Functional Beverage'!J127</f>
        <v/>
      </c>
      <c r="F857" s="18">
        <f>'M3 - Functional Beverage'!K127</f>
        <v/>
      </c>
      <c r="G857" s="17">
        <f>'M3 - Functional Beverage'!AM127</f>
        <v/>
      </c>
      <c r="H857" s="18">
        <f>'M3 - Functional Beverage'!N127</f>
        <v/>
      </c>
      <c r="I857" s="15">
        <f>'M3 - Functional Beverage'!AJ127</f>
        <v/>
      </c>
      <c r="J857" s="15" t="inlineStr">
        <is>
          <t>Capture live promo to assess.</t>
        </is>
      </c>
    </row>
    <row r="858" ht="28" customHeight="1">
      <c r="A858" s="15" t="inlineStr">
        <is>
          <t>Culture Pop</t>
        </is>
      </c>
      <c r="B858" s="15" t="inlineStr">
        <is>
          <t>Culture Pop Probiotic Soda | Cherry Pomegranate | single 355mL</t>
        </is>
      </c>
      <c r="C858" s="15" t="inlineStr">
        <is>
          <t>3) Functional beverage (still/sparkling)</t>
        </is>
      </c>
      <c r="D858" s="17">
        <f>'M3 - Functional Beverage'!F128</f>
        <v/>
      </c>
      <c r="E858" s="20">
        <f>'M3 - Functional Beverage'!J128</f>
        <v/>
      </c>
      <c r="F858" s="18">
        <f>'M3 - Functional Beverage'!K128</f>
        <v/>
      </c>
      <c r="G858" s="17">
        <f>'M3 - Functional Beverage'!AM128</f>
        <v/>
      </c>
      <c r="H858" s="18">
        <f>'M3 - Functional Beverage'!N128</f>
        <v/>
      </c>
      <c r="I858" s="15">
        <f>'M3 - Functional Beverage'!AJ128</f>
        <v/>
      </c>
      <c r="J858" s="15" t="inlineStr">
        <is>
          <t>Capture live promo to assess.</t>
        </is>
      </c>
    </row>
    <row r="859" ht="28" customHeight="1">
      <c r="A859" s="15" t="inlineStr">
        <is>
          <t>Culture Pop</t>
        </is>
      </c>
      <c r="B859" s="15" t="inlineStr">
        <is>
          <t>Culture Pop Probiotic Soda | Cherry Pomegranate | 8-pack 355mL</t>
        </is>
      </c>
      <c r="C859" s="15" t="inlineStr">
        <is>
          <t>3) Functional beverage (still/sparkling)</t>
        </is>
      </c>
      <c r="D859" s="17">
        <f>'M3 - Functional Beverage'!F129</f>
        <v/>
      </c>
      <c r="E859" s="20">
        <f>'M3 - Functional Beverage'!J129</f>
        <v/>
      </c>
      <c r="F859" s="18">
        <f>'M3 - Functional Beverage'!K129</f>
        <v/>
      </c>
      <c r="G859" s="17">
        <f>'M3 - Functional Beverage'!AM129</f>
        <v/>
      </c>
      <c r="H859" s="18">
        <f>'M3 - Functional Beverage'!N129</f>
        <v/>
      </c>
      <c r="I859" s="15">
        <f>'M3 - Functional Beverage'!AJ129</f>
        <v/>
      </c>
      <c r="J859" s="15" t="inlineStr">
        <is>
          <t>Capture live promo to assess.</t>
        </is>
      </c>
    </row>
    <row r="860" ht="28" customHeight="1">
      <c r="A860" s="15" t="inlineStr">
        <is>
          <t>Culture Pop</t>
        </is>
      </c>
      <c r="B860" s="15" t="inlineStr">
        <is>
          <t>Culture Pop Probiotic Soda | Cherry Pomegranate | 12-pack 355mL</t>
        </is>
      </c>
      <c r="C860" s="15" t="inlineStr">
        <is>
          <t>3) Functional beverage (still/sparkling)</t>
        </is>
      </c>
      <c r="D860" s="17">
        <f>'M3 - Functional Beverage'!F130</f>
        <v/>
      </c>
      <c r="E860" s="20">
        <f>'M3 - Functional Beverage'!J130</f>
        <v/>
      </c>
      <c r="F860" s="18">
        <f>'M3 - Functional Beverage'!K130</f>
        <v/>
      </c>
      <c r="G860" s="17">
        <f>'M3 - Functional Beverage'!AM130</f>
        <v/>
      </c>
      <c r="H860" s="18">
        <f>'M3 - Functional Beverage'!N130</f>
        <v/>
      </c>
      <c r="I860" s="15">
        <f>'M3 - Functional Beverage'!AJ130</f>
        <v/>
      </c>
      <c r="J860" s="15" t="inlineStr">
        <is>
          <t>Capture live promo to assess.</t>
        </is>
      </c>
    </row>
    <row r="861" ht="28" customHeight="1">
      <c r="A861" s="15" t="inlineStr">
        <is>
          <t>Culture Pop</t>
        </is>
      </c>
      <c r="B861" s="15" t="inlineStr">
        <is>
          <t>Culture Pop Probiotic Soda | Cherry Pomegranate | 15-pack 355mL</t>
        </is>
      </c>
      <c r="C861" s="15" t="inlineStr">
        <is>
          <t>3) Functional beverage (still/sparkling)</t>
        </is>
      </c>
      <c r="D861" s="17">
        <f>'M3 - Functional Beverage'!F131</f>
        <v/>
      </c>
      <c r="E861" s="20">
        <f>'M3 - Functional Beverage'!J131</f>
        <v/>
      </c>
      <c r="F861" s="18">
        <f>'M3 - Functional Beverage'!K131</f>
        <v/>
      </c>
      <c r="G861" s="17">
        <f>'M3 - Functional Beverage'!AM131</f>
        <v/>
      </c>
      <c r="H861" s="18">
        <f>'M3 - Functional Beverage'!N131</f>
        <v/>
      </c>
      <c r="I861" s="15">
        <f>'M3 - Functional Beverage'!AJ131</f>
        <v/>
      </c>
      <c r="J861" s="15" t="inlineStr">
        <is>
          <t>Capture live promo to assess.</t>
        </is>
      </c>
    </row>
    <row r="862" ht="28" customHeight="1">
      <c r="A862" s="15" t="inlineStr">
        <is>
          <t>Culture Pop</t>
        </is>
      </c>
      <c r="B862" s="15" t="inlineStr">
        <is>
          <t>Culture Pop Probiotic Soda | Cherry Pomegranate | 18-pack 355mL</t>
        </is>
      </c>
      <c r="C862" s="15" t="inlineStr">
        <is>
          <t>3) Functional beverage (still/sparkling)</t>
        </is>
      </c>
      <c r="D862" s="17">
        <f>'M3 - Functional Beverage'!F132</f>
        <v/>
      </c>
      <c r="E862" s="20">
        <f>'M3 - Functional Beverage'!J132</f>
        <v/>
      </c>
      <c r="F862" s="18">
        <f>'M3 - Functional Beverage'!K132</f>
        <v/>
      </c>
      <c r="G862" s="17">
        <f>'M3 - Functional Beverage'!AM132</f>
        <v/>
      </c>
      <c r="H862" s="18">
        <f>'M3 - Functional Beverage'!N132</f>
        <v/>
      </c>
      <c r="I862" s="15">
        <f>'M3 - Functional Beverage'!AJ132</f>
        <v/>
      </c>
      <c r="J862" s="15" t="inlineStr">
        <is>
          <t>Capture live promo to assess.</t>
        </is>
      </c>
    </row>
    <row r="863" ht="28" customHeight="1">
      <c r="A863" s="15" t="inlineStr">
        <is>
          <t>Culture Pop</t>
        </is>
      </c>
      <c r="B863" s="15" t="inlineStr">
        <is>
          <t>Culture Pop Probiotic Soda | Cherry Pomegranate | 24-pack 355mL</t>
        </is>
      </c>
      <c r="C863" s="15" t="inlineStr">
        <is>
          <t>3) Functional beverage (still/sparkling)</t>
        </is>
      </c>
      <c r="D863" s="17">
        <f>'M3 - Functional Beverage'!F133</f>
        <v/>
      </c>
      <c r="E863" s="20">
        <f>'M3 - Functional Beverage'!J133</f>
        <v/>
      </c>
      <c r="F863" s="18">
        <f>'M3 - Functional Beverage'!K133</f>
        <v/>
      </c>
      <c r="G863" s="17">
        <f>'M3 - Functional Beverage'!AM133</f>
        <v/>
      </c>
      <c r="H863" s="18">
        <f>'M3 - Functional Beverage'!N133</f>
        <v/>
      </c>
      <c r="I863" s="15">
        <f>'M3 - Functional Beverage'!AJ133</f>
        <v/>
      </c>
      <c r="J863" s="15" t="inlineStr">
        <is>
          <t>Capture live promo to assess.</t>
        </is>
      </c>
    </row>
    <row r="864" ht="28" customHeight="1">
      <c r="A864" s="15" t="inlineStr">
        <is>
          <t>Mayawell</t>
        </is>
      </c>
      <c r="B864" s="15" t="inlineStr">
        <is>
          <t>Mayawell Prebiotic Soda | Strawberry Hibiscus | single 355mL</t>
        </is>
      </c>
      <c r="C864" s="15" t="inlineStr">
        <is>
          <t>3) Functional beverage (still/sparkling)</t>
        </is>
      </c>
      <c r="D864" s="17">
        <f>'M3 - Functional Beverage'!F134</f>
        <v/>
      </c>
      <c r="E864" s="20">
        <f>'M3 - Functional Beverage'!J134</f>
        <v/>
      </c>
      <c r="F864" s="18">
        <f>'M3 - Functional Beverage'!K134</f>
        <v/>
      </c>
      <c r="G864" s="17">
        <f>'M3 - Functional Beverage'!AM134</f>
        <v/>
      </c>
      <c r="H864" s="18">
        <f>'M3 - Functional Beverage'!N134</f>
        <v/>
      </c>
      <c r="I864" s="15">
        <f>'M3 - Functional Beverage'!AJ134</f>
        <v/>
      </c>
      <c r="J864" s="15" t="inlineStr">
        <is>
          <t>Capture live promo to assess.</t>
        </is>
      </c>
    </row>
    <row r="865" ht="28" customHeight="1">
      <c r="A865" s="15" t="inlineStr">
        <is>
          <t>Mayawell</t>
        </is>
      </c>
      <c r="B865" s="15" t="inlineStr">
        <is>
          <t>Mayawell Prebiotic Soda | Strawberry Hibiscus | 8-pack 355mL</t>
        </is>
      </c>
      <c r="C865" s="15" t="inlineStr">
        <is>
          <t>3) Functional beverage (still/sparkling)</t>
        </is>
      </c>
      <c r="D865" s="17">
        <f>'M3 - Functional Beverage'!F135</f>
        <v/>
      </c>
      <c r="E865" s="20">
        <f>'M3 - Functional Beverage'!J135</f>
        <v/>
      </c>
      <c r="F865" s="18">
        <f>'M3 - Functional Beverage'!K135</f>
        <v/>
      </c>
      <c r="G865" s="17">
        <f>'M3 - Functional Beverage'!AM135</f>
        <v/>
      </c>
      <c r="H865" s="18">
        <f>'M3 - Functional Beverage'!N135</f>
        <v/>
      </c>
      <c r="I865" s="15">
        <f>'M3 - Functional Beverage'!AJ135</f>
        <v/>
      </c>
      <c r="J865" s="15" t="inlineStr">
        <is>
          <t>Capture live promo to assess.</t>
        </is>
      </c>
    </row>
    <row r="866" ht="28" customHeight="1">
      <c r="A866" s="15" t="inlineStr">
        <is>
          <t>Mayawell</t>
        </is>
      </c>
      <c r="B866" s="15" t="inlineStr">
        <is>
          <t>Mayawell Prebiotic Soda | Strawberry Hibiscus | 12-pack 355mL</t>
        </is>
      </c>
      <c r="C866" s="15" t="inlineStr">
        <is>
          <t>3) Functional beverage (still/sparkling)</t>
        </is>
      </c>
      <c r="D866" s="17">
        <f>'M3 - Functional Beverage'!F136</f>
        <v/>
      </c>
      <c r="E866" s="20">
        <f>'M3 - Functional Beverage'!J136</f>
        <v/>
      </c>
      <c r="F866" s="18">
        <f>'M3 - Functional Beverage'!K136</f>
        <v/>
      </c>
      <c r="G866" s="17">
        <f>'M3 - Functional Beverage'!AM136</f>
        <v/>
      </c>
      <c r="H866" s="18">
        <f>'M3 - Functional Beverage'!N136</f>
        <v/>
      </c>
      <c r="I866" s="15">
        <f>'M3 - Functional Beverage'!AJ136</f>
        <v/>
      </c>
      <c r="J866" s="15" t="inlineStr">
        <is>
          <t>Capture live promo to assess.</t>
        </is>
      </c>
    </row>
    <row r="867" ht="28" customHeight="1">
      <c r="A867" s="15" t="inlineStr">
        <is>
          <t>Mayawell</t>
        </is>
      </c>
      <c r="B867" s="15" t="inlineStr">
        <is>
          <t>Mayawell Prebiotic Soda | Strawberry Hibiscus | 15-pack 355mL</t>
        </is>
      </c>
      <c r="C867" s="15" t="inlineStr">
        <is>
          <t>3) Functional beverage (still/sparkling)</t>
        </is>
      </c>
      <c r="D867" s="17">
        <f>'M3 - Functional Beverage'!F137</f>
        <v/>
      </c>
      <c r="E867" s="20">
        <f>'M3 - Functional Beverage'!J137</f>
        <v/>
      </c>
      <c r="F867" s="18">
        <f>'M3 - Functional Beverage'!K137</f>
        <v/>
      </c>
      <c r="G867" s="17">
        <f>'M3 - Functional Beverage'!AM137</f>
        <v/>
      </c>
      <c r="H867" s="18">
        <f>'M3 - Functional Beverage'!N137</f>
        <v/>
      </c>
      <c r="I867" s="15">
        <f>'M3 - Functional Beverage'!AJ137</f>
        <v/>
      </c>
      <c r="J867" s="15" t="inlineStr">
        <is>
          <t>Capture live promo to assess.</t>
        </is>
      </c>
    </row>
    <row r="868" ht="28" customHeight="1">
      <c r="A868" s="15" t="inlineStr">
        <is>
          <t>Mayawell</t>
        </is>
      </c>
      <c r="B868" s="15" t="inlineStr">
        <is>
          <t>Mayawell Prebiotic Soda | Strawberry Hibiscus | 18-pack 355mL</t>
        </is>
      </c>
      <c r="C868" s="15" t="inlineStr">
        <is>
          <t>3) Functional beverage (still/sparkling)</t>
        </is>
      </c>
      <c r="D868" s="17">
        <f>'M3 - Functional Beverage'!F138</f>
        <v/>
      </c>
      <c r="E868" s="20">
        <f>'M3 - Functional Beverage'!J138</f>
        <v/>
      </c>
      <c r="F868" s="18">
        <f>'M3 - Functional Beverage'!K138</f>
        <v/>
      </c>
      <c r="G868" s="17">
        <f>'M3 - Functional Beverage'!AM138</f>
        <v/>
      </c>
      <c r="H868" s="18">
        <f>'M3 - Functional Beverage'!N138</f>
        <v/>
      </c>
      <c r="I868" s="15">
        <f>'M3 - Functional Beverage'!AJ138</f>
        <v/>
      </c>
      <c r="J868" s="15" t="inlineStr">
        <is>
          <t>Capture live promo to assess.</t>
        </is>
      </c>
    </row>
    <row r="869" ht="28" customHeight="1">
      <c r="A869" s="15" t="inlineStr">
        <is>
          <t>Mayawell</t>
        </is>
      </c>
      <c r="B869" s="15" t="inlineStr">
        <is>
          <t>Mayawell Prebiotic Soda | Strawberry Hibiscus | 24-pack 355mL</t>
        </is>
      </c>
      <c r="C869" s="15" t="inlineStr">
        <is>
          <t>3) Functional beverage (still/sparkling)</t>
        </is>
      </c>
      <c r="D869" s="17">
        <f>'M3 - Functional Beverage'!F139</f>
        <v/>
      </c>
      <c r="E869" s="20">
        <f>'M3 - Functional Beverage'!J139</f>
        <v/>
      </c>
      <c r="F869" s="18">
        <f>'M3 - Functional Beverage'!K139</f>
        <v/>
      </c>
      <c r="G869" s="17">
        <f>'M3 - Functional Beverage'!AM139</f>
        <v/>
      </c>
      <c r="H869" s="18">
        <f>'M3 - Functional Beverage'!N139</f>
        <v/>
      </c>
      <c r="I869" s="15">
        <f>'M3 - Functional Beverage'!AJ139</f>
        <v/>
      </c>
      <c r="J869" s="15" t="inlineStr">
        <is>
          <t>Capture live promo to assess.</t>
        </is>
      </c>
    </row>
    <row r="870" ht="28" customHeight="1">
      <c r="A870" s="15" t="inlineStr">
        <is>
          <t>Mayawell</t>
        </is>
      </c>
      <c r="B870" s="15" t="inlineStr">
        <is>
          <t>Mayawell Prebiotic Soda | Prickly Pear | single 355mL</t>
        </is>
      </c>
      <c r="C870" s="15" t="inlineStr">
        <is>
          <t>3) Functional beverage (still/sparkling)</t>
        </is>
      </c>
      <c r="D870" s="17">
        <f>'M3 - Functional Beverage'!F140</f>
        <v/>
      </c>
      <c r="E870" s="20">
        <f>'M3 - Functional Beverage'!J140</f>
        <v/>
      </c>
      <c r="F870" s="18">
        <f>'M3 - Functional Beverage'!K140</f>
        <v/>
      </c>
      <c r="G870" s="17">
        <f>'M3 - Functional Beverage'!AM140</f>
        <v/>
      </c>
      <c r="H870" s="18">
        <f>'M3 - Functional Beverage'!N140</f>
        <v/>
      </c>
      <c r="I870" s="15">
        <f>'M3 - Functional Beverage'!AJ140</f>
        <v/>
      </c>
      <c r="J870" s="15" t="inlineStr">
        <is>
          <t>Capture live promo to assess.</t>
        </is>
      </c>
    </row>
    <row r="871" ht="28" customHeight="1">
      <c r="A871" s="15" t="inlineStr">
        <is>
          <t>Mayawell</t>
        </is>
      </c>
      <c r="B871" s="15" t="inlineStr">
        <is>
          <t>Mayawell Prebiotic Soda | Prickly Pear | 8-pack 355mL</t>
        </is>
      </c>
      <c r="C871" s="15" t="inlineStr">
        <is>
          <t>3) Functional beverage (still/sparkling)</t>
        </is>
      </c>
      <c r="D871" s="17">
        <f>'M3 - Functional Beverage'!F141</f>
        <v/>
      </c>
      <c r="E871" s="20">
        <f>'M3 - Functional Beverage'!J141</f>
        <v/>
      </c>
      <c r="F871" s="18">
        <f>'M3 - Functional Beverage'!K141</f>
        <v/>
      </c>
      <c r="G871" s="17">
        <f>'M3 - Functional Beverage'!AM141</f>
        <v/>
      </c>
      <c r="H871" s="18">
        <f>'M3 - Functional Beverage'!N141</f>
        <v/>
      </c>
      <c r="I871" s="15">
        <f>'M3 - Functional Beverage'!AJ141</f>
        <v/>
      </c>
      <c r="J871" s="15" t="inlineStr">
        <is>
          <t>Capture live promo to assess.</t>
        </is>
      </c>
    </row>
    <row r="872" ht="28" customHeight="1">
      <c r="A872" s="15" t="inlineStr">
        <is>
          <t>Mayawell</t>
        </is>
      </c>
      <c r="B872" s="15" t="inlineStr">
        <is>
          <t>Mayawell Prebiotic Soda | Prickly Pear | 12-pack 355mL</t>
        </is>
      </c>
      <c r="C872" s="15" t="inlineStr">
        <is>
          <t>3) Functional beverage (still/sparkling)</t>
        </is>
      </c>
      <c r="D872" s="17">
        <f>'M3 - Functional Beverage'!F142</f>
        <v/>
      </c>
      <c r="E872" s="20">
        <f>'M3 - Functional Beverage'!J142</f>
        <v/>
      </c>
      <c r="F872" s="18">
        <f>'M3 - Functional Beverage'!K142</f>
        <v/>
      </c>
      <c r="G872" s="17">
        <f>'M3 - Functional Beverage'!AM142</f>
        <v/>
      </c>
      <c r="H872" s="18">
        <f>'M3 - Functional Beverage'!N142</f>
        <v/>
      </c>
      <c r="I872" s="15">
        <f>'M3 - Functional Beverage'!AJ142</f>
        <v/>
      </c>
      <c r="J872" s="15" t="inlineStr">
        <is>
          <t>Capture live promo to assess.</t>
        </is>
      </c>
    </row>
    <row r="873" ht="28" customHeight="1">
      <c r="A873" s="15" t="inlineStr">
        <is>
          <t>Mayawell</t>
        </is>
      </c>
      <c r="B873" s="15" t="inlineStr">
        <is>
          <t>Mayawell Prebiotic Soda | Prickly Pear | 15-pack 355mL</t>
        </is>
      </c>
      <c r="C873" s="15" t="inlineStr">
        <is>
          <t>3) Functional beverage (still/sparkling)</t>
        </is>
      </c>
      <c r="D873" s="17">
        <f>'M3 - Functional Beverage'!F143</f>
        <v/>
      </c>
      <c r="E873" s="20">
        <f>'M3 - Functional Beverage'!J143</f>
        <v/>
      </c>
      <c r="F873" s="18">
        <f>'M3 - Functional Beverage'!K143</f>
        <v/>
      </c>
      <c r="G873" s="17">
        <f>'M3 - Functional Beverage'!AM143</f>
        <v/>
      </c>
      <c r="H873" s="18">
        <f>'M3 - Functional Beverage'!N143</f>
        <v/>
      </c>
      <c r="I873" s="15">
        <f>'M3 - Functional Beverage'!AJ143</f>
        <v/>
      </c>
      <c r="J873" s="15" t="inlineStr">
        <is>
          <t>Capture live promo to assess.</t>
        </is>
      </c>
    </row>
    <row r="874" ht="28" customHeight="1">
      <c r="A874" s="15" t="inlineStr">
        <is>
          <t>Mayawell</t>
        </is>
      </c>
      <c r="B874" s="15" t="inlineStr">
        <is>
          <t>Mayawell Prebiotic Soda | Prickly Pear | 18-pack 355mL</t>
        </is>
      </c>
      <c r="C874" s="15" t="inlineStr">
        <is>
          <t>3) Functional beverage (still/sparkling)</t>
        </is>
      </c>
      <c r="D874" s="17">
        <f>'M3 - Functional Beverage'!F144</f>
        <v/>
      </c>
      <c r="E874" s="20">
        <f>'M3 - Functional Beverage'!J144</f>
        <v/>
      </c>
      <c r="F874" s="18">
        <f>'M3 - Functional Beverage'!K144</f>
        <v/>
      </c>
      <c r="G874" s="17">
        <f>'M3 - Functional Beverage'!AM144</f>
        <v/>
      </c>
      <c r="H874" s="18">
        <f>'M3 - Functional Beverage'!N144</f>
        <v/>
      </c>
      <c r="I874" s="15">
        <f>'M3 - Functional Beverage'!AJ144</f>
        <v/>
      </c>
      <c r="J874" s="15" t="inlineStr">
        <is>
          <t>Capture live promo to assess.</t>
        </is>
      </c>
    </row>
    <row r="875" ht="28" customHeight="1">
      <c r="A875" s="15" t="inlineStr">
        <is>
          <t>Mayawell</t>
        </is>
      </c>
      <c r="B875" s="15" t="inlineStr">
        <is>
          <t>Mayawell Prebiotic Soda | Prickly Pear | 24-pack 355mL</t>
        </is>
      </c>
      <c r="C875" s="15" t="inlineStr">
        <is>
          <t>3) Functional beverage (still/sparkling)</t>
        </is>
      </c>
      <c r="D875" s="17">
        <f>'M3 - Functional Beverage'!F145</f>
        <v/>
      </c>
      <c r="E875" s="20">
        <f>'M3 - Functional Beverage'!J145</f>
        <v/>
      </c>
      <c r="F875" s="18">
        <f>'M3 - Functional Beverage'!K145</f>
        <v/>
      </c>
      <c r="G875" s="17">
        <f>'M3 - Functional Beverage'!AM145</f>
        <v/>
      </c>
      <c r="H875" s="18">
        <f>'M3 - Functional Beverage'!N145</f>
        <v/>
      </c>
      <c r="I875" s="15">
        <f>'M3 - Functional Beverage'!AJ145</f>
        <v/>
      </c>
      <c r="J875" s="15" t="inlineStr">
        <is>
          <t>Capture live promo to assess.</t>
        </is>
      </c>
    </row>
    <row r="876" ht="28" customHeight="1">
      <c r="A876" s="15" t="inlineStr">
        <is>
          <t>Mayawell</t>
        </is>
      </c>
      <c r="B876" s="15" t="inlineStr">
        <is>
          <t>Mayawell Prebiotic Soda | Mango Chili | single 355mL</t>
        </is>
      </c>
      <c r="C876" s="15" t="inlineStr">
        <is>
          <t>3) Functional beverage (still/sparkling)</t>
        </is>
      </c>
      <c r="D876" s="17">
        <f>'M3 - Functional Beverage'!F146</f>
        <v/>
      </c>
      <c r="E876" s="20">
        <f>'M3 - Functional Beverage'!J146</f>
        <v/>
      </c>
      <c r="F876" s="18">
        <f>'M3 - Functional Beverage'!K146</f>
        <v/>
      </c>
      <c r="G876" s="17">
        <f>'M3 - Functional Beverage'!AM146</f>
        <v/>
      </c>
      <c r="H876" s="18">
        <f>'M3 - Functional Beverage'!N146</f>
        <v/>
      </c>
      <c r="I876" s="15">
        <f>'M3 - Functional Beverage'!AJ146</f>
        <v/>
      </c>
      <c r="J876" s="15" t="inlineStr">
        <is>
          <t>Capture live promo to assess.</t>
        </is>
      </c>
    </row>
    <row r="877" ht="28" customHeight="1">
      <c r="A877" s="15" t="inlineStr">
        <is>
          <t>Mayawell</t>
        </is>
      </c>
      <c r="B877" s="15" t="inlineStr">
        <is>
          <t>Mayawell Prebiotic Soda | Mango Chili | 8-pack 355mL</t>
        </is>
      </c>
      <c r="C877" s="15" t="inlineStr">
        <is>
          <t>3) Functional beverage (still/sparkling)</t>
        </is>
      </c>
      <c r="D877" s="17">
        <f>'M3 - Functional Beverage'!F147</f>
        <v/>
      </c>
      <c r="E877" s="20">
        <f>'M3 - Functional Beverage'!J147</f>
        <v/>
      </c>
      <c r="F877" s="18">
        <f>'M3 - Functional Beverage'!K147</f>
        <v/>
      </c>
      <c r="G877" s="17">
        <f>'M3 - Functional Beverage'!AM147</f>
        <v/>
      </c>
      <c r="H877" s="18">
        <f>'M3 - Functional Beverage'!N147</f>
        <v/>
      </c>
      <c r="I877" s="15">
        <f>'M3 - Functional Beverage'!AJ147</f>
        <v/>
      </c>
      <c r="J877" s="15" t="inlineStr">
        <is>
          <t>Capture live promo to assess.</t>
        </is>
      </c>
    </row>
    <row r="878" ht="28" customHeight="1">
      <c r="A878" s="15" t="inlineStr">
        <is>
          <t>Mayawell</t>
        </is>
      </c>
      <c r="B878" s="15" t="inlineStr">
        <is>
          <t>Mayawell Prebiotic Soda | Mango Chili | 12-pack 355mL</t>
        </is>
      </c>
      <c r="C878" s="15" t="inlineStr">
        <is>
          <t>3) Functional beverage (still/sparkling)</t>
        </is>
      </c>
      <c r="D878" s="17">
        <f>'M3 - Functional Beverage'!F148</f>
        <v/>
      </c>
      <c r="E878" s="20">
        <f>'M3 - Functional Beverage'!J148</f>
        <v/>
      </c>
      <c r="F878" s="18">
        <f>'M3 - Functional Beverage'!K148</f>
        <v/>
      </c>
      <c r="G878" s="17">
        <f>'M3 - Functional Beverage'!AM148</f>
        <v/>
      </c>
      <c r="H878" s="18">
        <f>'M3 - Functional Beverage'!N148</f>
        <v/>
      </c>
      <c r="I878" s="15">
        <f>'M3 - Functional Beverage'!AJ148</f>
        <v/>
      </c>
      <c r="J878" s="15" t="inlineStr">
        <is>
          <t>Capture live promo to assess.</t>
        </is>
      </c>
    </row>
    <row r="879" ht="28" customHeight="1">
      <c r="A879" s="15" t="inlineStr">
        <is>
          <t>Mayawell</t>
        </is>
      </c>
      <c r="B879" s="15" t="inlineStr">
        <is>
          <t>Mayawell Prebiotic Soda | Mango Chili | 15-pack 355mL</t>
        </is>
      </c>
      <c r="C879" s="15" t="inlineStr">
        <is>
          <t>3) Functional beverage (still/sparkling)</t>
        </is>
      </c>
      <c r="D879" s="17">
        <f>'M3 - Functional Beverage'!F149</f>
        <v/>
      </c>
      <c r="E879" s="20">
        <f>'M3 - Functional Beverage'!J149</f>
        <v/>
      </c>
      <c r="F879" s="18">
        <f>'M3 - Functional Beverage'!K149</f>
        <v/>
      </c>
      <c r="G879" s="17">
        <f>'M3 - Functional Beverage'!AM149</f>
        <v/>
      </c>
      <c r="H879" s="18">
        <f>'M3 - Functional Beverage'!N149</f>
        <v/>
      </c>
      <c r="I879" s="15">
        <f>'M3 - Functional Beverage'!AJ149</f>
        <v/>
      </c>
      <c r="J879" s="15" t="inlineStr">
        <is>
          <t>Capture live promo to assess.</t>
        </is>
      </c>
    </row>
    <row r="880" ht="28" customHeight="1">
      <c r="A880" s="15" t="inlineStr">
        <is>
          <t>Mayawell</t>
        </is>
      </c>
      <c r="B880" s="15" t="inlineStr">
        <is>
          <t>Mayawell Prebiotic Soda | Mango Chili | 18-pack 355mL</t>
        </is>
      </c>
      <c r="C880" s="15" t="inlineStr">
        <is>
          <t>3) Functional beverage (still/sparkling)</t>
        </is>
      </c>
      <c r="D880" s="17">
        <f>'M3 - Functional Beverage'!F150</f>
        <v/>
      </c>
      <c r="E880" s="20">
        <f>'M3 - Functional Beverage'!J150</f>
        <v/>
      </c>
      <c r="F880" s="18">
        <f>'M3 - Functional Beverage'!K150</f>
        <v/>
      </c>
      <c r="G880" s="17">
        <f>'M3 - Functional Beverage'!AM150</f>
        <v/>
      </c>
      <c r="H880" s="18">
        <f>'M3 - Functional Beverage'!N150</f>
        <v/>
      </c>
      <c r="I880" s="15">
        <f>'M3 - Functional Beverage'!AJ150</f>
        <v/>
      </c>
      <c r="J880" s="15" t="inlineStr">
        <is>
          <t>Capture live promo to assess.</t>
        </is>
      </c>
    </row>
    <row r="881" ht="28" customHeight="1">
      <c r="A881" s="15" t="inlineStr">
        <is>
          <t>Mayawell</t>
        </is>
      </c>
      <c r="B881" s="15" t="inlineStr">
        <is>
          <t>Mayawell Prebiotic Soda | Mango Chili | 24-pack 355mL</t>
        </is>
      </c>
      <c r="C881" s="15" t="inlineStr">
        <is>
          <t>3) Functional beverage (still/sparkling)</t>
        </is>
      </c>
      <c r="D881" s="17">
        <f>'M3 - Functional Beverage'!F151</f>
        <v/>
      </c>
      <c r="E881" s="20">
        <f>'M3 - Functional Beverage'!J151</f>
        <v/>
      </c>
      <c r="F881" s="18">
        <f>'M3 - Functional Beverage'!K151</f>
        <v/>
      </c>
      <c r="G881" s="17">
        <f>'M3 - Functional Beverage'!AM151</f>
        <v/>
      </c>
      <c r="H881" s="18">
        <f>'M3 - Functional Beverage'!N151</f>
        <v/>
      </c>
      <c r="I881" s="15">
        <f>'M3 - Functional Beverage'!AJ151</f>
        <v/>
      </c>
      <c r="J881" s="15" t="inlineStr">
        <is>
          <t>Capture live promo to assess.</t>
        </is>
      </c>
    </row>
    <row r="882" ht="28" customHeight="1">
      <c r="A882" s="15" t="inlineStr">
        <is>
          <t>Mayawell</t>
        </is>
      </c>
      <c r="B882" s="15" t="inlineStr">
        <is>
          <t>Mayawell Prebiotic Soda | Grapefruit Jalapeno | single 355mL</t>
        </is>
      </c>
      <c r="C882" s="15" t="inlineStr">
        <is>
          <t>3) Functional beverage (still/sparkling)</t>
        </is>
      </c>
      <c r="D882" s="17">
        <f>'M3 - Functional Beverage'!F152</f>
        <v/>
      </c>
      <c r="E882" s="20">
        <f>'M3 - Functional Beverage'!J152</f>
        <v/>
      </c>
      <c r="F882" s="18">
        <f>'M3 - Functional Beverage'!K152</f>
        <v/>
      </c>
      <c r="G882" s="17">
        <f>'M3 - Functional Beverage'!AM152</f>
        <v/>
      </c>
      <c r="H882" s="18">
        <f>'M3 - Functional Beverage'!N152</f>
        <v/>
      </c>
      <c r="I882" s="15">
        <f>'M3 - Functional Beverage'!AJ152</f>
        <v/>
      </c>
      <c r="J882" s="15" t="inlineStr">
        <is>
          <t>Capture live promo to assess.</t>
        </is>
      </c>
    </row>
    <row r="883" ht="28" customHeight="1">
      <c r="A883" s="15" t="inlineStr">
        <is>
          <t>Mayawell</t>
        </is>
      </c>
      <c r="B883" s="15" t="inlineStr">
        <is>
          <t>Mayawell Prebiotic Soda | Grapefruit Jalapeno | 8-pack 355mL</t>
        </is>
      </c>
      <c r="C883" s="15" t="inlineStr">
        <is>
          <t>3) Functional beverage (still/sparkling)</t>
        </is>
      </c>
      <c r="D883" s="17">
        <f>'M3 - Functional Beverage'!F153</f>
        <v/>
      </c>
      <c r="E883" s="20">
        <f>'M3 - Functional Beverage'!J153</f>
        <v/>
      </c>
      <c r="F883" s="18">
        <f>'M3 - Functional Beverage'!K153</f>
        <v/>
      </c>
      <c r="G883" s="17">
        <f>'M3 - Functional Beverage'!AM153</f>
        <v/>
      </c>
      <c r="H883" s="18">
        <f>'M3 - Functional Beverage'!N153</f>
        <v/>
      </c>
      <c r="I883" s="15">
        <f>'M3 - Functional Beverage'!AJ153</f>
        <v/>
      </c>
      <c r="J883" s="15" t="inlineStr">
        <is>
          <t>Capture live promo to assess.</t>
        </is>
      </c>
    </row>
    <row r="884" ht="28" customHeight="1">
      <c r="A884" s="15" t="inlineStr">
        <is>
          <t>Mayawell</t>
        </is>
      </c>
      <c r="B884" s="15" t="inlineStr">
        <is>
          <t>Mayawell Prebiotic Soda | Grapefruit Jalapeno | 12-pack 355mL</t>
        </is>
      </c>
      <c r="C884" s="15" t="inlineStr">
        <is>
          <t>3) Functional beverage (still/sparkling)</t>
        </is>
      </c>
      <c r="D884" s="17">
        <f>'M3 - Functional Beverage'!F154</f>
        <v/>
      </c>
      <c r="E884" s="20">
        <f>'M3 - Functional Beverage'!J154</f>
        <v/>
      </c>
      <c r="F884" s="18">
        <f>'M3 - Functional Beverage'!K154</f>
        <v/>
      </c>
      <c r="G884" s="17">
        <f>'M3 - Functional Beverage'!AM154</f>
        <v/>
      </c>
      <c r="H884" s="18">
        <f>'M3 - Functional Beverage'!N154</f>
        <v/>
      </c>
      <c r="I884" s="15">
        <f>'M3 - Functional Beverage'!AJ154</f>
        <v/>
      </c>
      <c r="J884" s="15" t="inlineStr">
        <is>
          <t>Capture live promo to assess.</t>
        </is>
      </c>
    </row>
    <row r="885" ht="28" customHeight="1">
      <c r="A885" s="15" t="inlineStr">
        <is>
          <t>Mayawell</t>
        </is>
      </c>
      <c r="B885" s="15" t="inlineStr">
        <is>
          <t>Mayawell Prebiotic Soda | Grapefruit Jalapeno | 15-pack 355mL</t>
        </is>
      </c>
      <c r="C885" s="15" t="inlineStr">
        <is>
          <t>3) Functional beverage (still/sparkling)</t>
        </is>
      </c>
      <c r="D885" s="17">
        <f>'M3 - Functional Beverage'!F155</f>
        <v/>
      </c>
      <c r="E885" s="20">
        <f>'M3 - Functional Beverage'!J155</f>
        <v/>
      </c>
      <c r="F885" s="18">
        <f>'M3 - Functional Beverage'!K155</f>
        <v/>
      </c>
      <c r="G885" s="17">
        <f>'M3 - Functional Beverage'!AM155</f>
        <v/>
      </c>
      <c r="H885" s="18">
        <f>'M3 - Functional Beverage'!N155</f>
        <v/>
      </c>
      <c r="I885" s="15">
        <f>'M3 - Functional Beverage'!AJ155</f>
        <v/>
      </c>
      <c r="J885" s="15" t="inlineStr">
        <is>
          <t>Capture live promo to assess.</t>
        </is>
      </c>
    </row>
    <row r="886" ht="28" customHeight="1">
      <c r="A886" s="15" t="inlineStr">
        <is>
          <t>Mayawell</t>
        </is>
      </c>
      <c r="B886" s="15" t="inlineStr">
        <is>
          <t>Mayawell Prebiotic Soda | Grapefruit Jalapeno | 18-pack 355mL</t>
        </is>
      </c>
      <c r="C886" s="15" t="inlineStr">
        <is>
          <t>3) Functional beverage (still/sparkling)</t>
        </is>
      </c>
      <c r="D886" s="17">
        <f>'M3 - Functional Beverage'!F156</f>
        <v/>
      </c>
      <c r="E886" s="20">
        <f>'M3 - Functional Beverage'!J156</f>
        <v/>
      </c>
      <c r="F886" s="18">
        <f>'M3 - Functional Beverage'!K156</f>
        <v/>
      </c>
      <c r="G886" s="17">
        <f>'M3 - Functional Beverage'!AM156</f>
        <v/>
      </c>
      <c r="H886" s="18">
        <f>'M3 - Functional Beverage'!N156</f>
        <v/>
      </c>
      <c r="I886" s="15">
        <f>'M3 - Functional Beverage'!AJ156</f>
        <v/>
      </c>
      <c r="J886" s="15" t="inlineStr">
        <is>
          <t>Capture live promo to assess.</t>
        </is>
      </c>
    </row>
    <row r="887" ht="28" customHeight="1">
      <c r="A887" s="15" t="inlineStr">
        <is>
          <t>Mayawell</t>
        </is>
      </c>
      <c r="B887" s="15" t="inlineStr">
        <is>
          <t>Mayawell Prebiotic Soda | Grapefruit Jalapeno | 24-pack 355mL</t>
        </is>
      </c>
      <c r="C887" s="15" t="inlineStr">
        <is>
          <t>3) Functional beverage (still/sparkling)</t>
        </is>
      </c>
      <c r="D887" s="17">
        <f>'M3 - Functional Beverage'!F157</f>
        <v/>
      </c>
      <c r="E887" s="20">
        <f>'M3 - Functional Beverage'!J157</f>
        <v/>
      </c>
      <c r="F887" s="18">
        <f>'M3 - Functional Beverage'!K157</f>
        <v/>
      </c>
      <c r="G887" s="17">
        <f>'M3 - Functional Beverage'!AM157</f>
        <v/>
      </c>
      <c r="H887" s="18">
        <f>'M3 - Functional Beverage'!N157</f>
        <v/>
      </c>
      <c r="I887" s="15">
        <f>'M3 - Functional Beverage'!AJ157</f>
        <v/>
      </c>
      <c r="J887" s="15" t="inlineStr">
        <is>
          <t>Capture live promo to assess.</t>
        </is>
      </c>
    </row>
    <row r="888" ht="28" customHeight="1">
      <c r="A888" s="15" t="inlineStr">
        <is>
          <t>De La Calle</t>
        </is>
      </c>
      <c r="B888" s="15" t="inlineStr">
        <is>
          <t>De La Calle Tepache | Tamarindo | single 355mL</t>
        </is>
      </c>
      <c r="C888" s="15" t="inlineStr">
        <is>
          <t>3) Functional beverage (still/sparkling)</t>
        </is>
      </c>
      <c r="D888" s="17">
        <f>'M3 - Functional Beverage'!F158</f>
        <v/>
      </c>
      <c r="E888" s="20">
        <f>'M3 - Functional Beverage'!J158</f>
        <v/>
      </c>
      <c r="F888" s="18">
        <f>'M3 - Functional Beverage'!K158</f>
        <v/>
      </c>
      <c r="G888" s="17">
        <f>'M3 - Functional Beverage'!AM158</f>
        <v/>
      </c>
      <c r="H888" s="18">
        <f>'M3 - Functional Beverage'!N158</f>
        <v/>
      </c>
      <c r="I888" s="15">
        <f>'M3 - Functional Beverage'!AJ158</f>
        <v/>
      </c>
      <c r="J888" s="15" t="inlineStr">
        <is>
          <t>Capture live promo to assess.</t>
        </is>
      </c>
    </row>
    <row r="889" ht="28" customHeight="1">
      <c r="A889" s="15" t="inlineStr">
        <is>
          <t>De La Calle</t>
        </is>
      </c>
      <c r="B889" s="15" t="inlineStr">
        <is>
          <t>De La Calle Tepache | Tamarindo | 8-pack 355mL</t>
        </is>
      </c>
      <c r="C889" s="15" t="inlineStr">
        <is>
          <t>3) Functional beverage (still/sparkling)</t>
        </is>
      </c>
      <c r="D889" s="17">
        <f>'M3 - Functional Beverage'!F159</f>
        <v/>
      </c>
      <c r="E889" s="20">
        <f>'M3 - Functional Beverage'!J159</f>
        <v/>
      </c>
      <c r="F889" s="18">
        <f>'M3 - Functional Beverage'!K159</f>
        <v/>
      </c>
      <c r="G889" s="17">
        <f>'M3 - Functional Beverage'!AM159</f>
        <v/>
      </c>
      <c r="H889" s="18">
        <f>'M3 - Functional Beverage'!N159</f>
        <v/>
      </c>
      <c r="I889" s="15">
        <f>'M3 - Functional Beverage'!AJ159</f>
        <v/>
      </c>
      <c r="J889" s="15" t="inlineStr">
        <is>
          <t>Capture live promo to assess.</t>
        </is>
      </c>
    </row>
    <row r="890" ht="28" customHeight="1">
      <c r="A890" s="15" t="inlineStr">
        <is>
          <t>De La Calle</t>
        </is>
      </c>
      <c r="B890" s="15" t="inlineStr">
        <is>
          <t>De La Calle Tepache | Tamarindo | 12-pack 355mL</t>
        </is>
      </c>
      <c r="C890" s="15" t="inlineStr">
        <is>
          <t>3) Functional beverage (still/sparkling)</t>
        </is>
      </c>
      <c r="D890" s="17">
        <f>'M3 - Functional Beverage'!F160</f>
        <v/>
      </c>
      <c r="E890" s="20">
        <f>'M3 - Functional Beverage'!J160</f>
        <v/>
      </c>
      <c r="F890" s="18">
        <f>'M3 - Functional Beverage'!K160</f>
        <v/>
      </c>
      <c r="G890" s="17">
        <f>'M3 - Functional Beverage'!AM160</f>
        <v/>
      </c>
      <c r="H890" s="18">
        <f>'M3 - Functional Beverage'!N160</f>
        <v/>
      </c>
      <c r="I890" s="15">
        <f>'M3 - Functional Beverage'!AJ160</f>
        <v/>
      </c>
      <c r="J890" s="15" t="inlineStr">
        <is>
          <t>Capture live promo to assess.</t>
        </is>
      </c>
    </row>
    <row r="891" ht="28" customHeight="1">
      <c r="A891" s="15" t="inlineStr">
        <is>
          <t>De La Calle</t>
        </is>
      </c>
      <c r="B891" s="15" t="inlineStr">
        <is>
          <t>De La Calle Tepache | Tamarindo | 15-pack 355mL</t>
        </is>
      </c>
      <c r="C891" s="15" t="inlineStr">
        <is>
          <t>3) Functional beverage (still/sparkling)</t>
        </is>
      </c>
      <c r="D891" s="17">
        <f>'M3 - Functional Beverage'!F161</f>
        <v/>
      </c>
      <c r="E891" s="20">
        <f>'M3 - Functional Beverage'!J161</f>
        <v/>
      </c>
      <c r="F891" s="18">
        <f>'M3 - Functional Beverage'!K161</f>
        <v/>
      </c>
      <c r="G891" s="17">
        <f>'M3 - Functional Beverage'!AM161</f>
        <v/>
      </c>
      <c r="H891" s="18">
        <f>'M3 - Functional Beverage'!N161</f>
        <v/>
      </c>
      <c r="I891" s="15">
        <f>'M3 - Functional Beverage'!AJ161</f>
        <v/>
      </c>
      <c r="J891" s="15" t="inlineStr">
        <is>
          <t>Capture live promo to assess.</t>
        </is>
      </c>
    </row>
    <row r="892" ht="28" customHeight="1">
      <c r="A892" s="15" t="inlineStr">
        <is>
          <t>De La Calle</t>
        </is>
      </c>
      <c r="B892" s="15" t="inlineStr">
        <is>
          <t>De La Calle Tepache | Tamarindo | 18-pack 355mL</t>
        </is>
      </c>
      <c r="C892" s="15" t="inlineStr">
        <is>
          <t>3) Functional beverage (still/sparkling)</t>
        </is>
      </c>
      <c r="D892" s="17">
        <f>'M3 - Functional Beverage'!F162</f>
        <v/>
      </c>
      <c r="E892" s="20">
        <f>'M3 - Functional Beverage'!J162</f>
        <v/>
      </c>
      <c r="F892" s="18">
        <f>'M3 - Functional Beverage'!K162</f>
        <v/>
      </c>
      <c r="G892" s="17">
        <f>'M3 - Functional Beverage'!AM162</f>
        <v/>
      </c>
      <c r="H892" s="18">
        <f>'M3 - Functional Beverage'!N162</f>
        <v/>
      </c>
      <c r="I892" s="15">
        <f>'M3 - Functional Beverage'!AJ162</f>
        <v/>
      </c>
      <c r="J892" s="15" t="inlineStr">
        <is>
          <t>Capture live promo to assess.</t>
        </is>
      </c>
    </row>
    <row r="893" ht="28" customHeight="1">
      <c r="A893" s="15" t="inlineStr">
        <is>
          <t>De La Calle</t>
        </is>
      </c>
      <c r="B893" s="15" t="inlineStr">
        <is>
          <t>De La Calle Tepache | Tamarindo | 24-pack 355mL</t>
        </is>
      </c>
      <c r="C893" s="15" t="inlineStr">
        <is>
          <t>3) Functional beverage (still/sparkling)</t>
        </is>
      </c>
      <c r="D893" s="17">
        <f>'M3 - Functional Beverage'!F163</f>
        <v/>
      </c>
      <c r="E893" s="20">
        <f>'M3 - Functional Beverage'!J163</f>
        <v/>
      </c>
      <c r="F893" s="18">
        <f>'M3 - Functional Beverage'!K163</f>
        <v/>
      </c>
      <c r="G893" s="17">
        <f>'M3 - Functional Beverage'!AM163</f>
        <v/>
      </c>
      <c r="H893" s="18">
        <f>'M3 - Functional Beverage'!N163</f>
        <v/>
      </c>
      <c r="I893" s="15">
        <f>'M3 - Functional Beverage'!AJ163</f>
        <v/>
      </c>
      <c r="J893" s="15" t="inlineStr">
        <is>
          <t>Capture live promo to assess.</t>
        </is>
      </c>
    </row>
    <row r="894" ht="28" customHeight="1">
      <c r="A894" s="15" t="inlineStr">
        <is>
          <t>De La Calle</t>
        </is>
      </c>
      <c r="B894" s="15" t="inlineStr">
        <is>
          <t>De La Calle Tepache | Mango Chili | single 355mL</t>
        </is>
      </c>
      <c r="C894" s="15" t="inlineStr">
        <is>
          <t>3) Functional beverage (still/sparkling)</t>
        </is>
      </c>
      <c r="D894" s="17">
        <f>'M3 - Functional Beverage'!F164</f>
        <v/>
      </c>
      <c r="E894" s="20">
        <f>'M3 - Functional Beverage'!J164</f>
        <v/>
      </c>
      <c r="F894" s="18">
        <f>'M3 - Functional Beverage'!K164</f>
        <v/>
      </c>
      <c r="G894" s="17">
        <f>'M3 - Functional Beverage'!AM164</f>
        <v/>
      </c>
      <c r="H894" s="18">
        <f>'M3 - Functional Beverage'!N164</f>
        <v/>
      </c>
      <c r="I894" s="15">
        <f>'M3 - Functional Beverage'!AJ164</f>
        <v/>
      </c>
      <c r="J894" s="15" t="inlineStr">
        <is>
          <t>Capture live promo to assess.</t>
        </is>
      </c>
    </row>
    <row r="895" ht="28" customHeight="1">
      <c r="A895" s="15" t="inlineStr">
        <is>
          <t>De La Calle</t>
        </is>
      </c>
      <c r="B895" s="15" t="inlineStr">
        <is>
          <t>De La Calle Tepache | Mango Chili | 8-pack 355mL</t>
        </is>
      </c>
      <c r="C895" s="15" t="inlineStr">
        <is>
          <t>3) Functional beverage (still/sparkling)</t>
        </is>
      </c>
      <c r="D895" s="17">
        <f>'M3 - Functional Beverage'!F165</f>
        <v/>
      </c>
      <c r="E895" s="20">
        <f>'M3 - Functional Beverage'!J165</f>
        <v/>
      </c>
      <c r="F895" s="18">
        <f>'M3 - Functional Beverage'!K165</f>
        <v/>
      </c>
      <c r="G895" s="17">
        <f>'M3 - Functional Beverage'!AM165</f>
        <v/>
      </c>
      <c r="H895" s="18">
        <f>'M3 - Functional Beverage'!N165</f>
        <v/>
      </c>
      <c r="I895" s="15">
        <f>'M3 - Functional Beverage'!AJ165</f>
        <v/>
      </c>
      <c r="J895" s="15" t="inlineStr">
        <is>
          <t>Capture live promo to assess.</t>
        </is>
      </c>
    </row>
    <row r="896" ht="28" customHeight="1">
      <c r="A896" s="15" t="inlineStr">
        <is>
          <t>De La Calle</t>
        </is>
      </c>
      <c r="B896" s="15" t="inlineStr">
        <is>
          <t>De La Calle Tepache | Mango Chili | 12-pack 355mL</t>
        </is>
      </c>
      <c r="C896" s="15" t="inlineStr">
        <is>
          <t>3) Functional beverage (still/sparkling)</t>
        </is>
      </c>
      <c r="D896" s="17">
        <f>'M3 - Functional Beverage'!F166</f>
        <v/>
      </c>
      <c r="E896" s="20">
        <f>'M3 - Functional Beverage'!J166</f>
        <v/>
      </c>
      <c r="F896" s="18">
        <f>'M3 - Functional Beverage'!K166</f>
        <v/>
      </c>
      <c r="G896" s="17">
        <f>'M3 - Functional Beverage'!AM166</f>
        <v/>
      </c>
      <c r="H896" s="18">
        <f>'M3 - Functional Beverage'!N166</f>
        <v/>
      </c>
      <c r="I896" s="15">
        <f>'M3 - Functional Beverage'!AJ166</f>
        <v/>
      </c>
      <c r="J896" s="15" t="inlineStr">
        <is>
          <t>Capture live promo to assess.</t>
        </is>
      </c>
    </row>
    <row r="897" ht="28" customHeight="1">
      <c r="A897" s="15" t="inlineStr">
        <is>
          <t>De La Calle</t>
        </is>
      </c>
      <c r="B897" s="15" t="inlineStr">
        <is>
          <t>De La Calle Tepache | Mango Chili | 15-pack 355mL</t>
        </is>
      </c>
      <c r="C897" s="15" t="inlineStr">
        <is>
          <t>3) Functional beverage (still/sparkling)</t>
        </is>
      </c>
      <c r="D897" s="17">
        <f>'M3 - Functional Beverage'!F167</f>
        <v/>
      </c>
      <c r="E897" s="20">
        <f>'M3 - Functional Beverage'!J167</f>
        <v/>
      </c>
      <c r="F897" s="18">
        <f>'M3 - Functional Beverage'!K167</f>
        <v/>
      </c>
      <c r="G897" s="17">
        <f>'M3 - Functional Beverage'!AM167</f>
        <v/>
      </c>
      <c r="H897" s="18">
        <f>'M3 - Functional Beverage'!N167</f>
        <v/>
      </c>
      <c r="I897" s="15">
        <f>'M3 - Functional Beverage'!AJ167</f>
        <v/>
      </c>
      <c r="J897" s="15" t="inlineStr">
        <is>
          <t>Capture live promo to assess.</t>
        </is>
      </c>
    </row>
    <row r="898" ht="28" customHeight="1">
      <c r="A898" s="15" t="inlineStr">
        <is>
          <t>De La Calle</t>
        </is>
      </c>
      <c r="B898" s="15" t="inlineStr">
        <is>
          <t>De La Calle Tepache | Mango Chili | 18-pack 355mL</t>
        </is>
      </c>
      <c r="C898" s="15" t="inlineStr">
        <is>
          <t>3) Functional beverage (still/sparkling)</t>
        </is>
      </c>
      <c r="D898" s="17">
        <f>'M3 - Functional Beverage'!F168</f>
        <v/>
      </c>
      <c r="E898" s="20">
        <f>'M3 - Functional Beverage'!J168</f>
        <v/>
      </c>
      <c r="F898" s="18">
        <f>'M3 - Functional Beverage'!K168</f>
        <v/>
      </c>
      <c r="G898" s="17">
        <f>'M3 - Functional Beverage'!AM168</f>
        <v/>
      </c>
      <c r="H898" s="18">
        <f>'M3 - Functional Beverage'!N168</f>
        <v/>
      </c>
      <c r="I898" s="15">
        <f>'M3 - Functional Beverage'!AJ168</f>
        <v/>
      </c>
      <c r="J898" s="15" t="inlineStr">
        <is>
          <t>Capture live promo to assess.</t>
        </is>
      </c>
    </row>
    <row r="899" ht="28" customHeight="1">
      <c r="A899" s="15" t="inlineStr">
        <is>
          <t>De La Calle</t>
        </is>
      </c>
      <c r="B899" s="15" t="inlineStr">
        <is>
          <t>De La Calle Tepache | Mango Chili | 24-pack 355mL</t>
        </is>
      </c>
      <c r="C899" s="15" t="inlineStr">
        <is>
          <t>3) Functional beverage (still/sparkling)</t>
        </is>
      </c>
      <c r="D899" s="17">
        <f>'M3 - Functional Beverage'!F169</f>
        <v/>
      </c>
      <c r="E899" s="20">
        <f>'M3 - Functional Beverage'!J169</f>
        <v/>
      </c>
      <c r="F899" s="18">
        <f>'M3 - Functional Beverage'!K169</f>
        <v/>
      </c>
      <c r="G899" s="17">
        <f>'M3 - Functional Beverage'!AM169</f>
        <v/>
      </c>
      <c r="H899" s="18">
        <f>'M3 - Functional Beverage'!N169</f>
        <v/>
      </c>
      <c r="I899" s="15">
        <f>'M3 - Functional Beverage'!AJ169</f>
        <v/>
      </c>
      <c r="J899" s="15" t="inlineStr">
        <is>
          <t>Capture live promo to assess.</t>
        </is>
      </c>
    </row>
    <row r="900" ht="28" customHeight="1">
      <c r="A900" s="15" t="inlineStr">
        <is>
          <t>De La Calle</t>
        </is>
      </c>
      <c r="B900" s="15" t="inlineStr">
        <is>
          <t>De La Calle Tepache | Original | single 355mL</t>
        </is>
      </c>
      <c r="C900" s="15" t="inlineStr">
        <is>
          <t>3) Functional beverage (still/sparkling)</t>
        </is>
      </c>
      <c r="D900" s="17">
        <f>'M3 - Functional Beverage'!F170</f>
        <v/>
      </c>
      <c r="E900" s="20">
        <f>'M3 - Functional Beverage'!J170</f>
        <v/>
      </c>
      <c r="F900" s="18">
        <f>'M3 - Functional Beverage'!K170</f>
        <v/>
      </c>
      <c r="G900" s="17">
        <f>'M3 - Functional Beverage'!AM170</f>
        <v/>
      </c>
      <c r="H900" s="18">
        <f>'M3 - Functional Beverage'!N170</f>
        <v/>
      </c>
      <c r="I900" s="15">
        <f>'M3 - Functional Beverage'!AJ170</f>
        <v/>
      </c>
      <c r="J900" s="15" t="inlineStr">
        <is>
          <t>Capture live promo to assess.</t>
        </is>
      </c>
    </row>
    <row r="901" ht="28" customHeight="1">
      <c r="A901" s="15" t="inlineStr">
        <is>
          <t>De La Calle</t>
        </is>
      </c>
      <c r="B901" s="15" t="inlineStr">
        <is>
          <t>De La Calle Tepache | Original | 8-pack 355mL</t>
        </is>
      </c>
      <c r="C901" s="15" t="inlineStr">
        <is>
          <t>3) Functional beverage (still/sparkling)</t>
        </is>
      </c>
      <c r="D901" s="17">
        <f>'M3 - Functional Beverage'!F171</f>
        <v/>
      </c>
      <c r="E901" s="20">
        <f>'M3 - Functional Beverage'!J171</f>
        <v/>
      </c>
      <c r="F901" s="18">
        <f>'M3 - Functional Beverage'!K171</f>
        <v/>
      </c>
      <c r="G901" s="17">
        <f>'M3 - Functional Beverage'!AM171</f>
        <v/>
      </c>
      <c r="H901" s="18">
        <f>'M3 - Functional Beverage'!N171</f>
        <v/>
      </c>
      <c r="I901" s="15">
        <f>'M3 - Functional Beverage'!AJ171</f>
        <v/>
      </c>
      <c r="J901" s="15" t="inlineStr">
        <is>
          <t>Capture live promo to assess.</t>
        </is>
      </c>
    </row>
    <row r="902" ht="28" customHeight="1">
      <c r="A902" s="15" t="inlineStr">
        <is>
          <t>De La Calle</t>
        </is>
      </c>
      <c r="B902" s="15" t="inlineStr">
        <is>
          <t>De La Calle Tepache | Original | 12-pack 355mL</t>
        </is>
      </c>
      <c r="C902" s="15" t="inlineStr">
        <is>
          <t>3) Functional beverage (still/sparkling)</t>
        </is>
      </c>
      <c r="D902" s="17">
        <f>'M3 - Functional Beverage'!F172</f>
        <v/>
      </c>
      <c r="E902" s="20">
        <f>'M3 - Functional Beverage'!J172</f>
        <v/>
      </c>
      <c r="F902" s="18">
        <f>'M3 - Functional Beverage'!K172</f>
        <v/>
      </c>
      <c r="G902" s="17">
        <f>'M3 - Functional Beverage'!AM172</f>
        <v/>
      </c>
      <c r="H902" s="18">
        <f>'M3 - Functional Beverage'!N172</f>
        <v/>
      </c>
      <c r="I902" s="15">
        <f>'M3 - Functional Beverage'!AJ172</f>
        <v/>
      </c>
      <c r="J902" s="15" t="inlineStr">
        <is>
          <t>Capture live promo to assess.</t>
        </is>
      </c>
    </row>
    <row r="903" ht="28" customHeight="1">
      <c r="A903" s="15" t="inlineStr">
        <is>
          <t>De La Calle</t>
        </is>
      </c>
      <c r="B903" s="15" t="inlineStr">
        <is>
          <t>De La Calle Tepache | Original | 15-pack 355mL</t>
        </is>
      </c>
      <c r="C903" s="15" t="inlineStr">
        <is>
          <t>3) Functional beverage (still/sparkling)</t>
        </is>
      </c>
      <c r="D903" s="17">
        <f>'M3 - Functional Beverage'!F173</f>
        <v/>
      </c>
      <c r="E903" s="20">
        <f>'M3 - Functional Beverage'!J173</f>
        <v/>
      </c>
      <c r="F903" s="18">
        <f>'M3 - Functional Beverage'!K173</f>
        <v/>
      </c>
      <c r="G903" s="17">
        <f>'M3 - Functional Beverage'!AM173</f>
        <v/>
      </c>
      <c r="H903" s="18">
        <f>'M3 - Functional Beverage'!N173</f>
        <v/>
      </c>
      <c r="I903" s="15">
        <f>'M3 - Functional Beverage'!AJ173</f>
        <v/>
      </c>
      <c r="J903" s="15" t="inlineStr">
        <is>
          <t>Capture live promo to assess.</t>
        </is>
      </c>
    </row>
    <row r="904" ht="28" customHeight="1">
      <c r="A904" s="15" t="inlineStr">
        <is>
          <t>De La Calle</t>
        </is>
      </c>
      <c r="B904" s="15" t="inlineStr">
        <is>
          <t>De La Calle Tepache | Original | 18-pack 355mL</t>
        </is>
      </c>
      <c r="C904" s="15" t="inlineStr">
        <is>
          <t>3) Functional beverage (still/sparkling)</t>
        </is>
      </c>
      <c r="D904" s="17">
        <f>'M3 - Functional Beverage'!F174</f>
        <v/>
      </c>
      <c r="E904" s="20">
        <f>'M3 - Functional Beverage'!J174</f>
        <v/>
      </c>
      <c r="F904" s="18">
        <f>'M3 - Functional Beverage'!K174</f>
        <v/>
      </c>
      <c r="G904" s="17">
        <f>'M3 - Functional Beverage'!AM174</f>
        <v/>
      </c>
      <c r="H904" s="18">
        <f>'M3 - Functional Beverage'!N174</f>
        <v/>
      </c>
      <c r="I904" s="15">
        <f>'M3 - Functional Beverage'!AJ174</f>
        <v/>
      </c>
      <c r="J904" s="15" t="inlineStr">
        <is>
          <t>Capture live promo to assess.</t>
        </is>
      </c>
    </row>
    <row r="905" ht="28" customHeight="1">
      <c r="A905" s="15" t="inlineStr">
        <is>
          <t>De La Calle</t>
        </is>
      </c>
      <c r="B905" s="15" t="inlineStr">
        <is>
          <t>De La Calle Tepache | Original | 24-pack 355mL</t>
        </is>
      </c>
      <c r="C905" s="15" t="inlineStr">
        <is>
          <t>3) Functional beverage (still/sparkling)</t>
        </is>
      </c>
      <c r="D905" s="17">
        <f>'M3 - Functional Beverage'!F175</f>
        <v/>
      </c>
      <c r="E905" s="20">
        <f>'M3 - Functional Beverage'!J175</f>
        <v/>
      </c>
      <c r="F905" s="18">
        <f>'M3 - Functional Beverage'!K175</f>
        <v/>
      </c>
      <c r="G905" s="17">
        <f>'M3 - Functional Beverage'!AM175</f>
        <v/>
      </c>
      <c r="H905" s="18">
        <f>'M3 - Functional Beverage'!N175</f>
        <v/>
      </c>
      <c r="I905" s="15">
        <f>'M3 - Functional Beverage'!AJ175</f>
        <v/>
      </c>
      <c r="J905" s="15" t="inlineStr">
        <is>
          <t>Capture live promo to assess.</t>
        </is>
      </c>
    </row>
    <row r="906" ht="28" customHeight="1">
      <c r="A906" s="15" t="inlineStr">
        <is>
          <t>De La Calle</t>
        </is>
      </c>
      <c r="B906" s="15" t="inlineStr">
        <is>
          <t>De La Calle Tepache | Guava | single 355mL</t>
        </is>
      </c>
      <c r="C906" s="15" t="inlineStr">
        <is>
          <t>3) Functional beverage (still/sparkling)</t>
        </is>
      </c>
      <c r="D906" s="17">
        <f>'M3 - Functional Beverage'!F176</f>
        <v/>
      </c>
      <c r="E906" s="20">
        <f>'M3 - Functional Beverage'!J176</f>
        <v/>
      </c>
      <c r="F906" s="18">
        <f>'M3 - Functional Beverage'!K176</f>
        <v/>
      </c>
      <c r="G906" s="17">
        <f>'M3 - Functional Beverage'!AM176</f>
        <v/>
      </c>
      <c r="H906" s="18">
        <f>'M3 - Functional Beverage'!N176</f>
        <v/>
      </c>
      <c r="I906" s="15">
        <f>'M3 - Functional Beverage'!AJ176</f>
        <v/>
      </c>
      <c r="J906" s="15" t="inlineStr">
        <is>
          <t>Capture live promo to assess.</t>
        </is>
      </c>
    </row>
    <row r="907" ht="28" customHeight="1">
      <c r="A907" s="15" t="inlineStr">
        <is>
          <t>De La Calle</t>
        </is>
      </c>
      <c r="B907" s="15" t="inlineStr">
        <is>
          <t>De La Calle Tepache | Guava | 8-pack 355mL</t>
        </is>
      </c>
      <c r="C907" s="15" t="inlineStr">
        <is>
          <t>3) Functional beverage (still/sparkling)</t>
        </is>
      </c>
      <c r="D907" s="17">
        <f>'M3 - Functional Beverage'!F177</f>
        <v/>
      </c>
      <c r="E907" s="20">
        <f>'M3 - Functional Beverage'!J177</f>
        <v/>
      </c>
      <c r="F907" s="18">
        <f>'M3 - Functional Beverage'!K177</f>
        <v/>
      </c>
      <c r="G907" s="17">
        <f>'M3 - Functional Beverage'!AM177</f>
        <v/>
      </c>
      <c r="H907" s="18">
        <f>'M3 - Functional Beverage'!N177</f>
        <v/>
      </c>
      <c r="I907" s="15">
        <f>'M3 - Functional Beverage'!AJ177</f>
        <v/>
      </c>
      <c r="J907" s="15" t="inlineStr">
        <is>
          <t>Capture live promo to assess.</t>
        </is>
      </c>
    </row>
    <row r="908" ht="28" customHeight="1">
      <c r="A908" s="15" t="inlineStr">
        <is>
          <t>De La Calle</t>
        </is>
      </c>
      <c r="B908" s="15" t="inlineStr">
        <is>
          <t>De La Calle Tepache | Guava | 12-pack 355mL</t>
        </is>
      </c>
      <c r="C908" s="15" t="inlineStr">
        <is>
          <t>3) Functional beverage (still/sparkling)</t>
        </is>
      </c>
      <c r="D908" s="17">
        <f>'M3 - Functional Beverage'!F178</f>
        <v/>
      </c>
      <c r="E908" s="20">
        <f>'M3 - Functional Beverage'!J178</f>
        <v/>
      </c>
      <c r="F908" s="18">
        <f>'M3 - Functional Beverage'!K178</f>
        <v/>
      </c>
      <c r="G908" s="17">
        <f>'M3 - Functional Beverage'!AM178</f>
        <v/>
      </c>
      <c r="H908" s="18">
        <f>'M3 - Functional Beverage'!N178</f>
        <v/>
      </c>
      <c r="I908" s="15">
        <f>'M3 - Functional Beverage'!AJ178</f>
        <v/>
      </c>
      <c r="J908" s="15" t="inlineStr">
        <is>
          <t>Capture live promo to assess.</t>
        </is>
      </c>
    </row>
    <row r="909" ht="28" customHeight="1">
      <c r="A909" s="15" t="inlineStr">
        <is>
          <t>De La Calle</t>
        </is>
      </c>
      <c r="B909" s="15" t="inlineStr">
        <is>
          <t>De La Calle Tepache | Guava | 15-pack 355mL</t>
        </is>
      </c>
      <c r="C909" s="15" t="inlineStr">
        <is>
          <t>3) Functional beverage (still/sparkling)</t>
        </is>
      </c>
      <c r="D909" s="17">
        <f>'M3 - Functional Beverage'!F179</f>
        <v/>
      </c>
      <c r="E909" s="20">
        <f>'M3 - Functional Beverage'!J179</f>
        <v/>
      </c>
      <c r="F909" s="18">
        <f>'M3 - Functional Beverage'!K179</f>
        <v/>
      </c>
      <c r="G909" s="17">
        <f>'M3 - Functional Beverage'!AM179</f>
        <v/>
      </c>
      <c r="H909" s="18">
        <f>'M3 - Functional Beverage'!N179</f>
        <v/>
      </c>
      <c r="I909" s="15">
        <f>'M3 - Functional Beverage'!AJ179</f>
        <v/>
      </c>
      <c r="J909" s="15" t="inlineStr">
        <is>
          <t>Capture live promo to assess.</t>
        </is>
      </c>
    </row>
    <row r="910" ht="28" customHeight="1">
      <c r="A910" s="15" t="inlineStr">
        <is>
          <t>De La Calle</t>
        </is>
      </c>
      <c r="B910" s="15" t="inlineStr">
        <is>
          <t>De La Calle Tepache | Guava | 18-pack 355mL</t>
        </is>
      </c>
      <c r="C910" s="15" t="inlineStr">
        <is>
          <t>3) Functional beverage (still/sparkling)</t>
        </is>
      </c>
      <c r="D910" s="17">
        <f>'M3 - Functional Beverage'!F180</f>
        <v/>
      </c>
      <c r="E910" s="20">
        <f>'M3 - Functional Beverage'!J180</f>
        <v/>
      </c>
      <c r="F910" s="18">
        <f>'M3 - Functional Beverage'!K180</f>
        <v/>
      </c>
      <c r="G910" s="17">
        <f>'M3 - Functional Beverage'!AM180</f>
        <v/>
      </c>
      <c r="H910" s="18">
        <f>'M3 - Functional Beverage'!N180</f>
        <v/>
      </c>
      <c r="I910" s="15">
        <f>'M3 - Functional Beverage'!AJ180</f>
        <v/>
      </c>
      <c r="J910" s="15" t="inlineStr">
        <is>
          <t>Capture live promo to assess.</t>
        </is>
      </c>
    </row>
    <row r="911" ht="28" customHeight="1">
      <c r="A911" s="15" t="inlineStr">
        <is>
          <t>De La Calle</t>
        </is>
      </c>
      <c r="B911" s="15" t="inlineStr">
        <is>
          <t>De La Calle Tepache | Guava | 24-pack 355mL</t>
        </is>
      </c>
      <c r="C911" s="15" t="inlineStr">
        <is>
          <t>3) Functional beverage (still/sparkling)</t>
        </is>
      </c>
      <c r="D911" s="17">
        <f>'M3 - Functional Beverage'!F181</f>
        <v/>
      </c>
      <c r="E911" s="20">
        <f>'M3 - Functional Beverage'!J181</f>
        <v/>
      </c>
      <c r="F911" s="18">
        <f>'M3 - Functional Beverage'!K181</f>
        <v/>
      </c>
      <c r="G911" s="17">
        <f>'M3 - Functional Beverage'!AM181</f>
        <v/>
      </c>
      <c r="H911" s="18">
        <f>'M3 - Functional Beverage'!N181</f>
        <v/>
      </c>
      <c r="I911" s="15">
        <f>'M3 - Functional Beverage'!AJ181</f>
        <v/>
      </c>
      <c r="J911" s="15" t="inlineStr">
        <is>
          <t>Capture live promo to assess.</t>
        </is>
      </c>
    </row>
    <row r="912" ht="28" customHeight="1">
      <c r="A912" s="15" t="inlineStr">
        <is>
          <t>De La Calle</t>
        </is>
      </c>
      <c r="B912" s="15" t="inlineStr">
        <is>
          <t>De La Calle Tepache | Pineapple Spice | single 355mL</t>
        </is>
      </c>
      <c r="C912" s="15" t="inlineStr">
        <is>
          <t>3) Functional beverage (still/sparkling)</t>
        </is>
      </c>
      <c r="D912" s="17">
        <f>'M3 - Functional Beverage'!F182</f>
        <v/>
      </c>
      <c r="E912" s="20">
        <f>'M3 - Functional Beverage'!J182</f>
        <v/>
      </c>
      <c r="F912" s="18">
        <f>'M3 - Functional Beverage'!K182</f>
        <v/>
      </c>
      <c r="G912" s="17">
        <f>'M3 - Functional Beverage'!AM182</f>
        <v/>
      </c>
      <c r="H912" s="18">
        <f>'M3 - Functional Beverage'!N182</f>
        <v/>
      </c>
      <c r="I912" s="15">
        <f>'M3 - Functional Beverage'!AJ182</f>
        <v/>
      </c>
      <c r="J912" s="15" t="inlineStr">
        <is>
          <t>Capture live promo to assess.</t>
        </is>
      </c>
    </row>
    <row r="913" ht="28" customHeight="1">
      <c r="A913" s="15" t="inlineStr">
        <is>
          <t>De La Calle</t>
        </is>
      </c>
      <c r="B913" s="15" t="inlineStr">
        <is>
          <t>De La Calle Tepache | Pineapple Spice | 8-pack 355mL</t>
        </is>
      </c>
      <c r="C913" s="15" t="inlineStr">
        <is>
          <t>3) Functional beverage (still/sparkling)</t>
        </is>
      </c>
      <c r="D913" s="17">
        <f>'M3 - Functional Beverage'!F183</f>
        <v/>
      </c>
      <c r="E913" s="20">
        <f>'M3 - Functional Beverage'!J183</f>
        <v/>
      </c>
      <c r="F913" s="18">
        <f>'M3 - Functional Beverage'!K183</f>
        <v/>
      </c>
      <c r="G913" s="17">
        <f>'M3 - Functional Beverage'!AM183</f>
        <v/>
      </c>
      <c r="H913" s="18">
        <f>'M3 - Functional Beverage'!N183</f>
        <v/>
      </c>
      <c r="I913" s="15">
        <f>'M3 - Functional Beverage'!AJ183</f>
        <v/>
      </c>
      <c r="J913" s="15" t="inlineStr">
        <is>
          <t>Capture live promo to assess.</t>
        </is>
      </c>
    </row>
    <row r="914" ht="28" customHeight="1">
      <c r="A914" s="15" t="inlineStr">
        <is>
          <t>De La Calle</t>
        </is>
      </c>
      <c r="B914" s="15" t="inlineStr">
        <is>
          <t>De La Calle Tepache | Pineapple Spice | 12-pack 355mL</t>
        </is>
      </c>
      <c r="C914" s="15" t="inlineStr">
        <is>
          <t>3) Functional beverage (still/sparkling)</t>
        </is>
      </c>
      <c r="D914" s="17">
        <f>'M3 - Functional Beverage'!F184</f>
        <v/>
      </c>
      <c r="E914" s="20">
        <f>'M3 - Functional Beverage'!J184</f>
        <v/>
      </c>
      <c r="F914" s="18">
        <f>'M3 - Functional Beverage'!K184</f>
        <v/>
      </c>
      <c r="G914" s="17">
        <f>'M3 - Functional Beverage'!AM184</f>
        <v/>
      </c>
      <c r="H914" s="18">
        <f>'M3 - Functional Beverage'!N184</f>
        <v/>
      </c>
      <c r="I914" s="15">
        <f>'M3 - Functional Beverage'!AJ184</f>
        <v/>
      </c>
      <c r="J914" s="15" t="inlineStr">
        <is>
          <t>Capture live promo to assess.</t>
        </is>
      </c>
    </row>
    <row r="915" ht="28" customHeight="1">
      <c r="A915" s="15" t="inlineStr">
        <is>
          <t>De La Calle</t>
        </is>
      </c>
      <c r="B915" s="15" t="inlineStr">
        <is>
          <t>De La Calle Tepache | Pineapple Spice | 15-pack 355mL</t>
        </is>
      </c>
      <c r="C915" s="15" t="inlineStr">
        <is>
          <t>3) Functional beverage (still/sparkling)</t>
        </is>
      </c>
      <c r="D915" s="17">
        <f>'M3 - Functional Beverage'!F185</f>
        <v/>
      </c>
      <c r="E915" s="20">
        <f>'M3 - Functional Beverage'!J185</f>
        <v/>
      </c>
      <c r="F915" s="18">
        <f>'M3 - Functional Beverage'!K185</f>
        <v/>
      </c>
      <c r="G915" s="17">
        <f>'M3 - Functional Beverage'!AM185</f>
        <v/>
      </c>
      <c r="H915" s="18">
        <f>'M3 - Functional Beverage'!N185</f>
        <v/>
      </c>
      <c r="I915" s="15">
        <f>'M3 - Functional Beverage'!AJ185</f>
        <v/>
      </c>
      <c r="J915" s="15" t="inlineStr">
        <is>
          <t>Capture live promo to assess.</t>
        </is>
      </c>
    </row>
    <row r="916" ht="28" customHeight="1">
      <c r="A916" s="15" t="inlineStr">
        <is>
          <t>De La Calle</t>
        </is>
      </c>
      <c r="B916" s="15" t="inlineStr">
        <is>
          <t>De La Calle Tepache | Pineapple Spice | 18-pack 355mL</t>
        </is>
      </c>
      <c r="C916" s="15" t="inlineStr">
        <is>
          <t>3) Functional beverage (still/sparkling)</t>
        </is>
      </c>
      <c r="D916" s="17">
        <f>'M3 - Functional Beverage'!F186</f>
        <v/>
      </c>
      <c r="E916" s="20">
        <f>'M3 - Functional Beverage'!J186</f>
        <v/>
      </c>
      <c r="F916" s="18">
        <f>'M3 - Functional Beverage'!K186</f>
        <v/>
      </c>
      <c r="G916" s="17">
        <f>'M3 - Functional Beverage'!AM186</f>
        <v/>
      </c>
      <c r="H916" s="18">
        <f>'M3 - Functional Beverage'!N186</f>
        <v/>
      </c>
      <c r="I916" s="15">
        <f>'M3 - Functional Beverage'!AJ186</f>
        <v/>
      </c>
      <c r="J916" s="15" t="inlineStr">
        <is>
          <t>Capture live promo to assess.</t>
        </is>
      </c>
    </row>
    <row r="917" ht="28" customHeight="1">
      <c r="A917" s="15" t="inlineStr">
        <is>
          <t>De La Calle</t>
        </is>
      </c>
      <c r="B917" s="15" t="inlineStr">
        <is>
          <t>De La Calle Tepache | Pineapple Spice | 24-pack 355mL</t>
        </is>
      </c>
      <c r="C917" s="15" t="inlineStr">
        <is>
          <t>3) Functional beverage (still/sparkling)</t>
        </is>
      </c>
      <c r="D917" s="17">
        <f>'M3 - Functional Beverage'!F187</f>
        <v/>
      </c>
      <c r="E917" s="20">
        <f>'M3 - Functional Beverage'!J187</f>
        <v/>
      </c>
      <c r="F917" s="18">
        <f>'M3 - Functional Beverage'!K187</f>
        <v/>
      </c>
      <c r="G917" s="17">
        <f>'M3 - Functional Beverage'!AM187</f>
        <v/>
      </c>
      <c r="H917" s="18">
        <f>'M3 - Functional Beverage'!N187</f>
        <v/>
      </c>
      <c r="I917" s="15">
        <f>'M3 - Functional Beverage'!AJ187</f>
        <v/>
      </c>
      <c r="J917" s="15" t="inlineStr">
        <is>
          <t>Capture live promo to assess.</t>
        </is>
      </c>
    </row>
    <row r="918" ht="28" customHeight="1">
      <c r="A918" s="15" t="inlineStr">
        <is>
          <t>GT's</t>
        </is>
      </c>
      <c r="B918" s="15" t="inlineStr">
        <is>
          <t>GT's Synergy Raw Kombucha | Trilogy | single 480mL</t>
        </is>
      </c>
      <c r="C918" s="15" t="inlineStr">
        <is>
          <t>3) Functional beverage (still/sparkling)</t>
        </is>
      </c>
      <c r="D918" s="17">
        <f>'M3 - Functional Beverage'!F188</f>
        <v/>
      </c>
      <c r="E918" s="20">
        <f>'M3 - Functional Beverage'!J188</f>
        <v/>
      </c>
      <c r="F918" s="18">
        <f>'M3 - Functional Beverage'!K188</f>
        <v/>
      </c>
      <c r="G918" s="17">
        <f>'M3 - Functional Beverage'!AM188</f>
        <v/>
      </c>
      <c r="H918" s="18">
        <f>'M3 - Functional Beverage'!N188</f>
        <v/>
      </c>
      <c r="I918" s="15">
        <f>'M3 - Functional Beverage'!AJ188</f>
        <v/>
      </c>
      <c r="J918" s="15" t="inlineStr">
        <is>
          <t>Capture live promo to assess.</t>
        </is>
      </c>
    </row>
    <row r="919" ht="28" customHeight="1">
      <c r="A919" s="15" t="inlineStr">
        <is>
          <t>GT's</t>
        </is>
      </c>
      <c r="B919" s="15" t="inlineStr">
        <is>
          <t>GT's Synergy Raw Kombucha | Trilogy | 8-pack 480mL</t>
        </is>
      </c>
      <c r="C919" s="15" t="inlineStr">
        <is>
          <t>3) Functional beverage (still/sparkling)</t>
        </is>
      </c>
      <c r="D919" s="17">
        <f>'M3 - Functional Beverage'!F189</f>
        <v/>
      </c>
      <c r="E919" s="20">
        <f>'M3 - Functional Beverage'!J189</f>
        <v/>
      </c>
      <c r="F919" s="18">
        <f>'M3 - Functional Beverage'!K189</f>
        <v/>
      </c>
      <c r="G919" s="17">
        <f>'M3 - Functional Beverage'!AM189</f>
        <v/>
      </c>
      <c r="H919" s="18">
        <f>'M3 - Functional Beverage'!N189</f>
        <v/>
      </c>
      <c r="I919" s="15">
        <f>'M3 - Functional Beverage'!AJ189</f>
        <v/>
      </c>
      <c r="J919" s="15" t="inlineStr">
        <is>
          <t>Capture live promo to assess.</t>
        </is>
      </c>
    </row>
    <row r="920" ht="28" customHeight="1">
      <c r="A920" s="15" t="inlineStr">
        <is>
          <t>GT's</t>
        </is>
      </c>
      <c r="B920" s="15" t="inlineStr">
        <is>
          <t>GT's Synergy Raw Kombucha | Trilogy | 12-pack 480mL</t>
        </is>
      </c>
      <c r="C920" s="15" t="inlineStr">
        <is>
          <t>3) Functional beverage (still/sparkling)</t>
        </is>
      </c>
      <c r="D920" s="17">
        <f>'M3 - Functional Beverage'!F190</f>
        <v/>
      </c>
      <c r="E920" s="20">
        <f>'M3 - Functional Beverage'!J190</f>
        <v/>
      </c>
      <c r="F920" s="18">
        <f>'M3 - Functional Beverage'!K190</f>
        <v/>
      </c>
      <c r="G920" s="17">
        <f>'M3 - Functional Beverage'!AM190</f>
        <v/>
      </c>
      <c r="H920" s="18">
        <f>'M3 - Functional Beverage'!N190</f>
        <v/>
      </c>
      <c r="I920" s="15">
        <f>'M3 - Functional Beverage'!AJ190</f>
        <v/>
      </c>
      <c r="J920" s="15" t="inlineStr">
        <is>
          <t>Capture live promo to assess.</t>
        </is>
      </c>
    </row>
    <row r="921" ht="28" customHeight="1">
      <c r="A921" s="15" t="inlineStr">
        <is>
          <t>GT's</t>
        </is>
      </c>
      <c r="B921" s="15" t="inlineStr">
        <is>
          <t>GT's Synergy Raw Kombucha | Trilogy | 18-pack 480mL</t>
        </is>
      </c>
      <c r="C921" s="15" t="inlineStr">
        <is>
          <t>3) Functional beverage (still/sparkling)</t>
        </is>
      </c>
      <c r="D921" s="17">
        <f>'M3 - Functional Beverage'!F191</f>
        <v/>
      </c>
      <c r="E921" s="20">
        <f>'M3 - Functional Beverage'!J191</f>
        <v/>
      </c>
      <c r="F921" s="18">
        <f>'M3 - Functional Beverage'!K191</f>
        <v/>
      </c>
      <c r="G921" s="17">
        <f>'M3 - Functional Beverage'!AM191</f>
        <v/>
      </c>
      <c r="H921" s="18">
        <f>'M3 - Functional Beverage'!N191</f>
        <v/>
      </c>
      <c r="I921" s="15">
        <f>'M3 - Functional Beverage'!AJ191</f>
        <v/>
      </c>
      <c r="J921" s="15" t="inlineStr">
        <is>
          <t>Capture live promo to assess.</t>
        </is>
      </c>
    </row>
    <row r="922" ht="28" customHeight="1">
      <c r="A922" s="15" t="inlineStr">
        <is>
          <t>GT's</t>
        </is>
      </c>
      <c r="B922" s="15" t="inlineStr">
        <is>
          <t>GT's Synergy Raw Kombucha | Trilogy | 24-pack 480mL</t>
        </is>
      </c>
      <c r="C922" s="15" t="inlineStr">
        <is>
          <t>3) Functional beverage (still/sparkling)</t>
        </is>
      </c>
      <c r="D922" s="17">
        <f>'M3 - Functional Beverage'!F192</f>
        <v/>
      </c>
      <c r="E922" s="20">
        <f>'M3 - Functional Beverage'!J192</f>
        <v/>
      </c>
      <c r="F922" s="18">
        <f>'M3 - Functional Beverage'!K192</f>
        <v/>
      </c>
      <c r="G922" s="17">
        <f>'M3 - Functional Beverage'!AM192</f>
        <v/>
      </c>
      <c r="H922" s="18">
        <f>'M3 - Functional Beverage'!N192</f>
        <v/>
      </c>
      <c r="I922" s="15">
        <f>'M3 - Functional Beverage'!AJ192</f>
        <v/>
      </c>
      <c r="J922" s="15" t="inlineStr">
        <is>
          <t>Capture live promo to assess.</t>
        </is>
      </c>
    </row>
    <row r="923" ht="28" customHeight="1">
      <c r="A923" s="15" t="inlineStr">
        <is>
          <t>GT's</t>
        </is>
      </c>
      <c r="B923" s="15" t="inlineStr">
        <is>
          <t>GT's Synergy Raw Kombucha | Gingerade | single 480mL</t>
        </is>
      </c>
      <c r="C923" s="15" t="inlineStr">
        <is>
          <t>3) Functional beverage (still/sparkling)</t>
        </is>
      </c>
      <c r="D923" s="17">
        <f>'M3 - Functional Beverage'!F193</f>
        <v/>
      </c>
      <c r="E923" s="20">
        <f>'M3 - Functional Beverage'!J193</f>
        <v/>
      </c>
      <c r="F923" s="18">
        <f>'M3 - Functional Beverage'!K193</f>
        <v/>
      </c>
      <c r="G923" s="17">
        <f>'M3 - Functional Beverage'!AM193</f>
        <v/>
      </c>
      <c r="H923" s="18">
        <f>'M3 - Functional Beverage'!N193</f>
        <v/>
      </c>
      <c r="I923" s="15">
        <f>'M3 - Functional Beverage'!AJ193</f>
        <v/>
      </c>
      <c r="J923" s="15" t="inlineStr">
        <is>
          <t>Capture live promo to assess.</t>
        </is>
      </c>
    </row>
    <row r="924" ht="28" customHeight="1">
      <c r="A924" s="15" t="inlineStr">
        <is>
          <t>GT's</t>
        </is>
      </c>
      <c r="B924" s="15" t="inlineStr">
        <is>
          <t>GT's Synergy Raw Kombucha | Gingerade | 8-pack 480mL</t>
        </is>
      </c>
      <c r="C924" s="15" t="inlineStr">
        <is>
          <t>3) Functional beverage (still/sparkling)</t>
        </is>
      </c>
      <c r="D924" s="17">
        <f>'M3 - Functional Beverage'!F194</f>
        <v/>
      </c>
      <c r="E924" s="20">
        <f>'M3 - Functional Beverage'!J194</f>
        <v/>
      </c>
      <c r="F924" s="18">
        <f>'M3 - Functional Beverage'!K194</f>
        <v/>
      </c>
      <c r="G924" s="17">
        <f>'M3 - Functional Beverage'!AM194</f>
        <v/>
      </c>
      <c r="H924" s="18">
        <f>'M3 - Functional Beverage'!N194</f>
        <v/>
      </c>
      <c r="I924" s="15">
        <f>'M3 - Functional Beverage'!AJ194</f>
        <v/>
      </c>
      <c r="J924" s="15" t="inlineStr">
        <is>
          <t>Capture live promo to assess.</t>
        </is>
      </c>
    </row>
    <row r="925" ht="28" customHeight="1">
      <c r="A925" s="15" t="inlineStr">
        <is>
          <t>GT's</t>
        </is>
      </c>
      <c r="B925" s="15" t="inlineStr">
        <is>
          <t>GT's Synergy Raw Kombucha | Gingerade | 12-pack 480mL</t>
        </is>
      </c>
      <c r="C925" s="15" t="inlineStr">
        <is>
          <t>3) Functional beverage (still/sparkling)</t>
        </is>
      </c>
      <c r="D925" s="17">
        <f>'M3 - Functional Beverage'!F195</f>
        <v/>
      </c>
      <c r="E925" s="20">
        <f>'M3 - Functional Beverage'!J195</f>
        <v/>
      </c>
      <c r="F925" s="18">
        <f>'M3 - Functional Beverage'!K195</f>
        <v/>
      </c>
      <c r="G925" s="17">
        <f>'M3 - Functional Beverage'!AM195</f>
        <v/>
      </c>
      <c r="H925" s="18">
        <f>'M3 - Functional Beverage'!N195</f>
        <v/>
      </c>
      <c r="I925" s="15">
        <f>'M3 - Functional Beverage'!AJ195</f>
        <v/>
      </c>
      <c r="J925" s="15" t="inlineStr">
        <is>
          <t>Capture live promo to assess.</t>
        </is>
      </c>
    </row>
    <row r="926" ht="28" customHeight="1">
      <c r="A926" s="15" t="inlineStr">
        <is>
          <t>GT's</t>
        </is>
      </c>
      <c r="B926" s="15" t="inlineStr">
        <is>
          <t>GT's Synergy Raw Kombucha | Gingerade | 18-pack 480mL</t>
        </is>
      </c>
      <c r="C926" s="15" t="inlineStr">
        <is>
          <t>3) Functional beverage (still/sparkling)</t>
        </is>
      </c>
      <c r="D926" s="17">
        <f>'M3 - Functional Beverage'!F196</f>
        <v/>
      </c>
      <c r="E926" s="20">
        <f>'M3 - Functional Beverage'!J196</f>
        <v/>
      </c>
      <c r="F926" s="18">
        <f>'M3 - Functional Beverage'!K196</f>
        <v/>
      </c>
      <c r="G926" s="17">
        <f>'M3 - Functional Beverage'!AM196</f>
        <v/>
      </c>
      <c r="H926" s="18">
        <f>'M3 - Functional Beverage'!N196</f>
        <v/>
      </c>
      <c r="I926" s="15">
        <f>'M3 - Functional Beverage'!AJ196</f>
        <v/>
      </c>
      <c r="J926" s="15" t="inlineStr">
        <is>
          <t>Capture live promo to assess.</t>
        </is>
      </c>
    </row>
    <row r="927" ht="28" customHeight="1">
      <c r="A927" s="15" t="inlineStr">
        <is>
          <t>GT's</t>
        </is>
      </c>
      <c r="B927" s="15" t="inlineStr">
        <is>
          <t>GT's Synergy Raw Kombucha | Gingerade | 24-pack 480mL</t>
        </is>
      </c>
      <c r="C927" s="15" t="inlineStr">
        <is>
          <t>3) Functional beverage (still/sparkling)</t>
        </is>
      </c>
      <c r="D927" s="17">
        <f>'M3 - Functional Beverage'!F197</f>
        <v/>
      </c>
      <c r="E927" s="20">
        <f>'M3 - Functional Beverage'!J197</f>
        <v/>
      </c>
      <c r="F927" s="18">
        <f>'M3 - Functional Beverage'!K197</f>
        <v/>
      </c>
      <c r="G927" s="17">
        <f>'M3 - Functional Beverage'!AM197</f>
        <v/>
      </c>
      <c r="H927" s="18">
        <f>'M3 - Functional Beverage'!N197</f>
        <v/>
      </c>
      <c r="I927" s="15">
        <f>'M3 - Functional Beverage'!AJ197</f>
        <v/>
      </c>
      <c r="J927" s="15" t="inlineStr">
        <is>
          <t>Capture live promo to assess.</t>
        </is>
      </c>
    </row>
    <row r="928" ht="28" customHeight="1">
      <c r="A928" s="15" t="inlineStr">
        <is>
          <t>GT's</t>
        </is>
      </c>
      <c r="B928" s="15" t="inlineStr">
        <is>
          <t>GT's Synergy Raw Kombucha | Gingerberry | single 480mL</t>
        </is>
      </c>
      <c r="C928" s="15" t="inlineStr">
        <is>
          <t>3) Functional beverage (still/sparkling)</t>
        </is>
      </c>
      <c r="D928" s="17">
        <f>'M3 - Functional Beverage'!F198</f>
        <v/>
      </c>
      <c r="E928" s="20">
        <f>'M3 - Functional Beverage'!J198</f>
        <v/>
      </c>
      <c r="F928" s="18">
        <f>'M3 - Functional Beverage'!K198</f>
        <v/>
      </c>
      <c r="G928" s="17">
        <f>'M3 - Functional Beverage'!AM198</f>
        <v/>
      </c>
      <c r="H928" s="18">
        <f>'M3 - Functional Beverage'!N198</f>
        <v/>
      </c>
      <c r="I928" s="15">
        <f>'M3 - Functional Beverage'!AJ198</f>
        <v/>
      </c>
      <c r="J928" s="15" t="inlineStr">
        <is>
          <t>Capture live promo to assess.</t>
        </is>
      </c>
    </row>
    <row r="929" ht="28" customHeight="1">
      <c r="A929" s="15" t="inlineStr">
        <is>
          <t>GT's</t>
        </is>
      </c>
      <c r="B929" s="15" t="inlineStr">
        <is>
          <t>GT's Synergy Raw Kombucha | Gingerberry | 8-pack 480mL</t>
        </is>
      </c>
      <c r="C929" s="15" t="inlineStr">
        <is>
          <t>3) Functional beverage (still/sparkling)</t>
        </is>
      </c>
      <c r="D929" s="17">
        <f>'M3 - Functional Beverage'!F199</f>
        <v/>
      </c>
      <c r="E929" s="20">
        <f>'M3 - Functional Beverage'!J199</f>
        <v/>
      </c>
      <c r="F929" s="18">
        <f>'M3 - Functional Beverage'!K199</f>
        <v/>
      </c>
      <c r="G929" s="17">
        <f>'M3 - Functional Beverage'!AM199</f>
        <v/>
      </c>
      <c r="H929" s="18">
        <f>'M3 - Functional Beverage'!N199</f>
        <v/>
      </c>
      <c r="I929" s="15">
        <f>'M3 - Functional Beverage'!AJ199</f>
        <v/>
      </c>
      <c r="J929" s="15" t="inlineStr">
        <is>
          <t>Capture live promo to assess.</t>
        </is>
      </c>
    </row>
    <row r="930" ht="28" customHeight="1">
      <c r="A930" s="15" t="inlineStr">
        <is>
          <t>GT's</t>
        </is>
      </c>
      <c r="B930" s="15" t="inlineStr">
        <is>
          <t>GT's Synergy Raw Kombucha | Gingerberry | 12-pack 480mL</t>
        </is>
      </c>
      <c r="C930" s="15" t="inlineStr">
        <is>
          <t>3) Functional beverage (still/sparkling)</t>
        </is>
      </c>
      <c r="D930" s="17">
        <f>'M3 - Functional Beverage'!F200</f>
        <v/>
      </c>
      <c r="E930" s="20">
        <f>'M3 - Functional Beverage'!J200</f>
        <v/>
      </c>
      <c r="F930" s="18">
        <f>'M3 - Functional Beverage'!K200</f>
        <v/>
      </c>
      <c r="G930" s="17">
        <f>'M3 - Functional Beverage'!AM200</f>
        <v/>
      </c>
      <c r="H930" s="18">
        <f>'M3 - Functional Beverage'!N200</f>
        <v/>
      </c>
      <c r="I930" s="15">
        <f>'M3 - Functional Beverage'!AJ200</f>
        <v/>
      </c>
      <c r="J930" s="15" t="inlineStr">
        <is>
          <t>Capture live promo to assess.</t>
        </is>
      </c>
    </row>
    <row r="931" ht="28" customHeight="1">
      <c r="A931" s="15" t="inlineStr">
        <is>
          <t>GT's</t>
        </is>
      </c>
      <c r="B931" s="15" t="inlineStr">
        <is>
          <t>GT's Synergy Raw Kombucha | Gingerberry | 18-pack 480mL</t>
        </is>
      </c>
      <c r="C931" s="15" t="inlineStr">
        <is>
          <t>3) Functional beverage (still/sparkling)</t>
        </is>
      </c>
      <c r="D931" s="17">
        <f>'M3 - Functional Beverage'!F201</f>
        <v/>
      </c>
      <c r="E931" s="20">
        <f>'M3 - Functional Beverage'!J201</f>
        <v/>
      </c>
      <c r="F931" s="18">
        <f>'M3 - Functional Beverage'!K201</f>
        <v/>
      </c>
      <c r="G931" s="17">
        <f>'M3 - Functional Beverage'!AM201</f>
        <v/>
      </c>
      <c r="H931" s="18">
        <f>'M3 - Functional Beverage'!N201</f>
        <v/>
      </c>
      <c r="I931" s="15">
        <f>'M3 - Functional Beverage'!AJ201</f>
        <v/>
      </c>
      <c r="J931" s="15" t="inlineStr">
        <is>
          <t>Capture live promo to assess.</t>
        </is>
      </c>
    </row>
    <row r="932" ht="28" customHeight="1">
      <c r="A932" s="15" t="inlineStr">
        <is>
          <t>GT's</t>
        </is>
      </c>
      <c r="B932" s="15" t="inlineStr">
        <is>
          <t>GT's Synergy Raw Kombucha | Gingerberry | 24-pack 480mL</t>
        </is>
      </c>
      <c r="C932" s="15" t="inlineStr">
        <is>
          <t>3) Functional beverage (still/sparkling)</t>
        </is>
      </c>
      <c r="D932" s="17">
        <f>'M3 - Functional Beverage'!F202</f>
        <v/>
      </c>
      <c r="E932" s="20">
        <f>'M3 - Functional Beverage'!J202</f>
        <v/>
      </c>
      <c r="F932" s="18">
        <f>'M3 - Functional Beverage'!K202</f>
        <v/>
      </c>
      <c r="G932" s="17">
        <f>'M3 - Functional Beverage'!AM202</f>
        <v/>
      </c>
      <c r="H932" s="18">
        <f>'M3 - Functional Beverage'!N202</f>
        <v/>
      </c>
      <c r="I932" s="15">
        <f>'M3 - Functional Beverage'!AJ202</f>
        <v/>
      </c>
      <c r="J932" s="15" t="inlineStr">
        <is>
          <t>Capture live promo to assess.</t>
        </is>
      </c>
    </row>
    <row r="933" ht="28" customHeight="1">
      <c r="A933" s="15" t="inlineStr">
        <is>
          <t>GT's</t>
        </is>
      </c>
      <c r="B933" s="15" t="inlineStr">
        <is>
          <t>GT's Synergy Raw Kombucha | Strawberry Lemonade | single 480mL</t>
        </is>
      </c>
      <c r="C933" s="15" t="inlineStr">
        <is>
          <t>3) Functional beverage (still/sparkling)</t>
        </is>
      </c>
      <c r="D933" s="17">
        <f>'M3 - Functional Beverage'!F203</f>
        <v/>
      </c>
      <c r="E933" s="20">
        <f>'M3 - Functional Beverage'!J203</f>
        <v/>
      </c>
      <c r="F933" s="18">
        <f>'M3 - Functional Beverage'!K203</f>
        <v/>
      </c>
      <c r="G933" s="17">
        <f>'M3 - Functional Beverage'!AM203</f>
        <v/>
      </c>
      <c r="H933" s="18">
        <f>'M3 - Functional Beverage'!N203</f>
        <v/>
      </c>
      <c r="I933" s="15">
        <f>'M3 - Functional Beverage'!AJ203</f>
        <v/>
      </c>
      <c r="J933" s="15" t="inlineStr">
        <is>
          <t>Capture live promo to assess.</t>
        </is>
      </c>
    </row>
    <row r="934" ht="28" customHeight="1">
      <c r="A934" s="15" t="inlineStr">
        <is>
          <t>GT's</t>
        </is>
      </c>
      <c r="B934" s="15" t="inlineStr">
        <is>
          <t>GT's Synergy Raw Kombucha | Strawberry Lemonade | 8-pack 480mL</t>
        </is>
      </c>
      <c r="C934" s="15" t="inlineStr">
        <is>
          <t>3) Functional beverage (still/sparkling)</t>
        </is>
      </c>
      <c r="D934" s="17">
        <f>'M3 - Functional Beverage'!F204</f>
        <v/>
      </c>
      <c r="E934" s="20">
        <f>'M3 - Functional Beverage'!J204</f>
        <v/>
      </c>
      <c r="F934" s="18">
        <f>'M3 - Functional Beverage'!K204</f>
        <v/>
      </c>
      <c r="G934" s="17">
        <f>'M3 - Functional Beverage'!AM204</f>
        <v/>
      </c>
      <c r="H934" s="18">
        <f>'M3 - Functional Beverage'!N204</f>
        <v/>
      </c>
      <c r="I934" s="15">
        <f>'M3 - Functional Beverage'!AJ204</f>
        <v/>
      </c>
      <c r="J934" s="15" t="inlineStr">
        <is>
          <t>Capture live promo to assess.</t>
        </is>
      </c>
    </row>
    <row r="935" ht="28" customHeight="1">
      <c r="A935" s="15" t="inlineStr">
        <is>
          <t>GT's</t>
        </is>
      </c>
      <c r="B935" s="15" t="inlineStr">
        <is>
          <t>GT's Synergy Raw Kombucha | Strawberry Lemonade | 12-pack 480mL</t>
        </is>
      </c>
      <c r="C935" s="15" t="inlineStr">
        <is>
          <t>3) Functional beverage (still/sparkling)</t>
        </is>
      </c>
      <c r="D935" s="17">
        <f>'M3 - Functional Beverage'!F205</f>
        <v/>
      </c>
      <c r="E935" s="20">
        <f>'M3 - Functional Beverage'!J205</f>
        <v/>
      </c>
      <c r="F935" s="18">
        <f>'M3 - Functional Beverage'!K205</f>
        <v/>
      </c>
      <c r="G935" s="17">
        <f>'M3 - Functional Beverage'!AM205</f>
        <v/>
      </c>
      <c r="H935" s="18">
        <f>'M3 - Functional Beverage'!N205</f>
        <v/>
      </c>
      <c r="I935" s="15">
        <f>'M3 - Functional Beverage'!AJ205</f>
        <v/>
      </c>
      <c r="J935" s="15" t="inlineStr">
        <is>
          <t>Capture live promo to assess.</t>
        </is>
      </c>
    </row>
    <row r="936" ht="28" customHeight="1">
      <c r="A936" s="15" t="inlineStr">
        <is>
          <t>GT's</t>
        </is>
      </c>
      <c r="B936" s="15" t="inlineStr">
        <is>
          <t>GT's Synergy Raw Kombucha | Strawberry Lemonade | 18-pack 480mL</t>
        </is>
      </c>
      <c r="C936" s="15" t="inlineStr">
        <is>
          <t>3) Functional beverage (still/sparkling)</t>
        </is>
      </c>
      <c r="D936" s="17">
        <f>'M3 - Functional Beverage'!F206</f>
        <v/>
      </c>
      <c r="E936" s="20">
        <f>'M3 - Functional Beverage'!J206</f>
        <v/>
      </c>
      <c r="F936" s="18">
        <f>'M3 - Functional Beverage'!K206</f>
        <v/>
      </c>
      <c r="G936" s="17">
        <f>'M3 - Functional Beverage'!AM206</f>
        <v/>
      </c>
      <c r="H936" s="18">
        <f>'M3 - Functional Beverage'!N206</f>
        <v/>
      </c>
      <c r="I936" s="15">
        <f>'M3 - Functional Beverage'!AJ206</f>
        <v/>
      </c>
      <c r="J936" s="15" t="inlineStr">
        <is>
          <t>Capture live promo to assess.</t>
        </is>
      </c>
    </row>
    <row r="937" ht="28" customHeight="1">
      <c r="A937" s="15" t="inlineStr">
        <is>
          <t>GT's</t>
        </is>
      </c>
      <c r="B937" s="15" t="inlineStr">
        <is>
          <t>GT's Synergy Raw Kombucha | Strawberry Lemonade | 24-pack 480mL</t>
        </is>
      </c>
      <c r="C937" s="15" t="inlineStr">
        <is>
          <t>3) Functional beverage (still/sparkling)</t>
        </is>
      </c>
      <c r="D937" s="17">
        <f>'M3 - Functional Beverage'!F207</f>
        <v/>
      </c>
      <c r="E937" s="20">
        <f>'M3 - Functional Beverage'!J207</f>
        <v/>
      </c>
      <c r="F937" s="18">
        <f>'M3 - Functional Beverage'!K207</f>
        <v/>
      </c>
      <c r="G937" s="17">
        <f>'M3 - Functional Beverage'!AM207</f>
        <v/>
      </c>
      <c r="H937" s="18">
        <f>'M3 - Functional Beverage'!N207</f>
        <v/>
      </c>
      <c r="I937" s="15">
        <f>'M3 - Functional Beverage'!AJ207</f>
        <v/>
      </c>
      <c r="J937" s="15" t="inlineStr">
        <is>
          <t>Capture live promo to assess.</t>
        </is>
      </c>
    </row>
    <row r="938" ht="28" customHeight="1">
      <c r="A938" s="15" t="inlineStr">
        <is>
          <t>GT's</t>
        </is>
      </c>
      <c r="B938" s="15" t="inlineStr">
        <is>
          <t>GT's Synergy Raw Kombucha | Cosmic Cranberry | single 480mL</t>
        </is>
      </c>
      <c r="C938" s="15" t="inlineStr">
        <is>
          <t>3) Functional beverage (still/sparkling)</t>
        </is>
      </c>
      <c r="D938" s="17">
        <f>'M3 - Functional Beverage'!F208</f>
        <v/>
      </c>
      <c r="E938" s="20">
        <f>'M3 - Functional Beverage'!J208</f>
        <v/>
      </c>
      <c r="F938" s="18">
        <f>'M3 - Functional Beverage'!K208</f>
        <v/>
      </c>
      <c r="G938" s="17">
        <f>'M3 - Functional Beverage'!AM208</f>
        <v/>
      </c>
      <c r="H938" s="18">
        <f>'M3 - Functional Beverage'!N208</f>
        <v/>
      </c>
      <c r="I938" s="15">
        <f>'M3 - Functional Beverage'!AJ208</f>
        <v/>
      </c>
      <c r="J938" s="15" t="inlineStr">
        <is>
          <t>Capture live promo to assess.</t>
        </is>
      </c>
    </row>
    <row r="939" ht="28" customHeight="1">
      <c r="A939" s="15" t="inlineStr">
        <is>
          <t>GT's</t>
        </is>
      </c>
      <c r="B939" s="15" t="inlineStr">
        <is>
          <t>GT's Synergy Raw Kombucha | Cosmic Cranberry | 8-pack 480mL</t>
        </is>
      </c>
      <c r="C939" s="15" t="inlineStr">
        <is>
          <t>3) Functional beverage (still/sparkling)</t>
        </is>
      </c>
      <c r="D939" s="17">
        <f>'M3 - Functional Beverage'!F209</f>
        <v/>
      </c>
      <c r="E939" s="20">
        <f>'M3 - Functional Beverage'!J209</f>
        <v/>
      </c>
      <c r="F939" s="18">
        <f>'M3 - Functional Beverage'!K209</f>
        <v/>
      </c>
      <c r="G939" s="17">
        <f>'M3 - Functional Beverage'!AM209</f>
        <v/>
      </c>
      <c r="H939" s="18">
        <f>'M3 - Functional Beverage'!N209</f>
        <v/>
      </c>
      <c r="I939" s="15">
        <f>'M3 - Functional Beverage'!AJ209</f>
        <v/>
      </c>
      <c r="J939" s="15" t="inlineStr">
        <is>
          <t>Capture live promo to assess.</t>
        </is>
      </c>
    </row>
    <row r="940" ht="28" customHeight="1">
      <c r="A940" s="15" t="inlineStr">
        <is>
          <t>GT's</t>
        </is>
      </c>
      <c r="B940" s="15" t="inlineStr">
        <is>
          <t>GT's Synergy Raw Kombucha | Cosmic Cranberry | 12-pack 480mL</t>
        </is>
      </c>
      <c r="C940" s="15" t="inlineStr">
        <is>
          <t>3) Functional beverage (still/sparkling)</t>
        </is>
      </c>
      <c r="D940" s="17">
        <f>'M3 - Functional Beverage'!F210</f>
        <v/>
      </c>
      <c r="E940" s="20">
        <f>'M3 - Functional Beverage'!J210</f>
        <v/>
      </c>
      <c r="F940" s="18">
        <f>'M3 - Functional Beverage'!K210</f>
        <v/>
      </c>
      <c r="G940" s="17">
        <f>'M3 - Functional Beverage'!AM210</f>
        <v/>
      </c>
      <c r="H940" s="18">
        <f>'M3 - Functional Beverage'!N210</f>
        <v/>
      </c>
      <c r="I940" s="15">
        <f>'M3 - Functional Beverage'!AJ210</f>
        <v/>
      </c>
      <c r="J940" s="15" t="inlineStr">
        <is>
          <t>Capture live promo to assess.</t>
        </is>
      </c>
    </row>
    <row r="941" ht="28" customHeight="1">
      <c r="A941" s="15" t="inlineStr">
        <is>
          <t>GT's</t>
        </is>
      </c>
      <c r="B941" s="15" t="inlineStr">
        <is>
          <t>GT's Synergy Raw Kombucha | Cosmic Cranberry | 18-pack 480mL</t>
        </is>
      </c>
      <c r="C941" s="15" t="inlineStr">
        <is>
          <t>3) Functional beverage (still/sparkling)</t>
        </is>
      </c>
      <c r="D941" s="17">
        <f>'M3 - Functional Beverage'!F211</f>
        <v/>
      </c>
      <c r="E941" s="20">
        <f>'M3 - Functional Beverage'!J211</f>
        <v/>
      </c>
      <c r="F941" s="18">
        <f>'M3 - Functional Beverage'!K211</f>
        <v/>
      </c>
      <c r="G941" s="17">
        <f>'M3 - Functional Beverage'!AM211</f>
        <v/>
      </c>
      <c r="H941" s="18">
        <f>'M3 - Functional Beverage'!N211</f>
        <v/>
      </c>
      <c r="I941" s="15">
        <f>'M3 - Functional Beverage'!AJ211</f>
        <v/>
      </c>
      <c r="J941" s="15" t="inlineStr">
        <is>
          <t>Capture live promo to assess.</t>
        </is>
      </c>
    </row>
    <row r="942" ht="28" customHeight="1">
      <c r="A942" s="15" t="inlineStr">
        <is>
          <t>GT's</t>
        </is>
      </c>
      <c r="B942" s="15" t="inlineStr">
        <is>
          <t>GT's Synergy Raw Kombucha | Cosmic Cranberry | 24-pack 480mL</t>
        </is>
      </c>
      <c r="C942" s="15" t="inlineStr">
        <is>
          <t>3) Functional beverage (still/sparkling)</t>
        </is>
      </c>
      <c r="D942" s="17">
        <f>'M3 - Functional Beverage'!F212</f>
        <v/>
      </c>
      <c r="E942" s="20">
        <f>'M3 - Functional Beverage'!J212</f>
        <v/>
      </c>
      <c r="F942" s="18">
        <f>'M3 - Functional Beverage'!K212</f>
        <v/>
      </c>
      <c r="G942" s="17">
        <f>'M3 - Functional Beverage'!AM212</f>
        <v/>
      </c>
      <c r="H942" s="18">
        <f>'M3 - Functional Beverage'!N212</f>
        <v/>
      </c>
      <c r="I942" s="15">
        <f>'M3 - Functional Beverage'!AJ212</f>
        <v/>
      </c>
      <c r="J942" s="15" t="inlineStr">
        <is>
          <t>Capture live promo to assess.</t>
        </is>
      </c>
    </row>
    <row r="943" ht="28" customHeight="1">
      <c r="A943" s="15" t="inlineStr">
        <is>
          <t>Health-Ade</t>
        </is>
      </c>
      <c r="B943" s="15" t="inlineStr">
        <is>
          <t>Health-Ade Kombucha | Pink Lady Apple | single 473mL</t>
        </is>
      </c>
      <c r="C943" s="15" t="inlineStr">
        <is>
          <t>3) Functional beverage (still/sparkling)</t>
        </is>
      </c>
      <c r="D943" s="17">
        <f>'M3 - Functional Beverage'!F213</f>
        <v/>
      </c>
      <c r="E943" s="20">
        <f>'M3 - Functional Beverage'!J213</f>
        <v/>
      </c>
      <c r="F943" s="18">
        <f>'M3 - Functional Beverage'!K213</f>
        <v/>
      </c>
      <c r="G943" s="17">
        <f>'M3 - Functional Beverage'!AM213</f>
        <v/>
      </c>
      <c r="H943" s="18">
        <f>'M3 - Functional Beverage'!N213</f>
        <v/>
      </c>
      <c r="I943" s="15">
        <f>'M3 - Functional Beverage'!AJ213</f>
        <v/>
      </c>
      <c r="J943" s="15" t="inlineStr">
        <is>
          <t>Capture live promo to assess.</t>
        </is>
      </c>
    </row>
    <row r="944" ht="28" customHeight="1">
      <c r="A944" s="15" t="inlineStr">
        <is>
          <t>Health-Ade</t>
        </is>
      </c>
      <c r="B944" s="15" t="inlineStr">
        <is>
          <t>Health-Ade Kombucha | Pink Lady Apple | 8-pack 473mL</t>
        </is>
      </c>
      <c r="C944" s="15" t="inlineStr">
        <is>
          <t>3) Functional beverage (still/sparkling)</t>
        </is>
      </c>
      <c r="D944" s="17">
        <f>'M3 - Functional Beverage'!F214</f>
        <v/>
      </c>
      <c r="E944" s="20">
        <f>'M3 - Functional Beverage'!J214</f>
        <v/>
      </c>
      <c r="F944" s="18">
        <f>'M3 - Functional Beverage'!K214</f>
        <v/>
      </c>
      <c r="G944" s="17">
        <f>'M3 - Functional Beverage'!AM214</f>
        <v/>
      </c>
      <c r="H944" s="18">
        <f>'M3 - Functional Beverage'!N214</f>
        <v/>
      </c>
      <c r="I944" s="15">
        <f>'M3 - Functional Beverage'!AJ214</f>
        <v/>
      </c>
      <c r="J944" s="15" t="inlineStr">
        <is>
          <t>Capture live promo to assess.</t>
        </is>
      </c>
    </row>
    <row r="945" ht="28" customHeight="1">
      <c r="A945" s="15" t="inlineStr">
        <is>
          <t>Health-Ade</t>
        </is>
      </c>
      <c r="B945" s="15" t="inlineStr">
        <is>
          <t>Health-Ade Kombucha | Pink Lady Apple | 12-pack 473mL</t>
        </is>
      </c>
      <c r="C945" s="15" t="inlineStr">
        <is>
          <t>3) Functional beverage (still/sparkling)</t>
        </is>
      </c>
      <c r="D945" s="17">
        <f>'M3 - Functional Beverage'!F215</f>
        <v/>
      </c>
      <c r="E945" s="20">
        <f>'M3 - Functional Beverage'!J215</f>
        <v/>
      </c>
      <c r="F945" s="18">
        <f>'M3 - Functional Beverage'!K215</f>
        <v/>
      </c>
      <c r="G945" s="17">
        <f>'M3 - Functional Beverage'!AM215</f>
        <v/>
      </c>
      <c r="H945" s="18">
        <f>'M3 - Functional Beverage'!N215</f>
        <v/>
      </c>
      <c r="I945" s="15">
        <f>'M3 - Functional Beverage'!AJ215</f>
        <v/>
      </c>
      <c r="J945" s="15" t="inlineStr">
        <is>
          <t>Capture live promo to assess.</t>
        </is>
      </c>
    </row>
    <row r="946" ht="28" customHeight="1">
      <c r="A946" s="15" t="inlineStr">
        <is>
          <t>Health-Ade</t>
        </is>
      </c>
      <c r="B946" s="15" t="inlineStr">
        <is>
          <t>Health-Ade Kombucha | Pink Lady Apple | 18-pack 473mL</t>
        </is>
      </c>
      <c r="C946" s="15" t="inlineStr">
        <is>
          <t>3) Functional beverage (still/sparkling)</t>
        </is>
      </c>
      <c r="D946" s="17">
        <f>'M3 - Functional Beverage'!F216</f>
        <v/>
      </c>
      <c r="E946" s="20">
        <f>'M3 - Functional Beverage'!J216</f>
        <v/>
      </c>
      <c r="F946" s="18">
        <f>'M3 - Functional Beverage'!K216</f>
        <v/>
      </c>
      <c r="G946" s="17">
        <f>'M3 - Functional Beverage'!AM216</f>
        <v/>
      </c>
      <c r="H946" s="18">
        <f>'M3 - Functional Beverage'!N216</f>
        <v/>
      </c>
      <c r="I946" s="15">
        <f>'M3 - Functional Beverage'!AJ216</f>
        <v/>
      </c>
      <c r="J946" s="15" t="inlineStr">
        <is>
          <t>Capture live promo to assess.</t>
        </is>
      </c>
    </row>
    <row r="947" ht="28" customHeight="1">
      <c r="A947" s="15" t="inlineStr">
        <is>
          <t>Health-Ade</t>
        </is>
      </c>
      <c r="B947" s="15" t="inlineStr">
        <is>
          <t>Health-Ade Kombucha | Pink Lady Apple | 24-pack 473mL</t>
        </is>
      </c>
      <c r="C947" s="15" t="inlineStr">
        <is>
          <t>3) Functional beverage (still/sparkling)</t>
        </is>
      </c>
      <c r="D947" s="17">
        <f>'M3 - Functional Beverage'!F217</f>
        <v/>
      </c>
      <c r="E947" s="20">
        <f>'M3 - Functional Beverage'!J217</f>
        <v/>
      </c>
      <c r="F947" s="18">
        <f>'M3 - Functional Beverage'!K217</f>
        <v/>
      </c>
      <c r="G947" s="17">
        <f>'M3 - Functional Beverage'!AM217</f>
        <v/>
      </c>
      <c r="H947" s="18">
        <f>'M3 - Functional Beverage'!N217</f>
        <v/>
      </c>
      <c r="I947" s="15">
        <f>'M3 - Functional Beverage'!AJ217</f>
        <v/>
      </c>
      <c r="J947" s="15" t="inlineStr">
        <is>
          <t>Capture live promo to assess.</t>
        </is>
      </c>
    </row>
    <row r="948" ht="28" customHeight="1">
      <c r="A948" s="15" t="inlineStr">
        <is>
          <t>Health-Ade</t>
        </is>
      </c>
      <c r="B948" s="15" t="inlineStr">
        <is>
          <t>Health-Ade Kombucha | Pomegranate | single 473mL</t>
        </is>
      </c>
      <c r="C948" s="15" t="inlineStr">
        <is>
          <t>3) Functional beverage (still/sparkling)</t>
        </is>
      </c>
      <c r="D948" s="17">
        <f>'M3 - Functional Beverage'!F218</f>
        <v/>
      </c>
      <c r="E948" s="20">
        <f>'M3 - Functional Beverage'!J218</f>
        <v/>
      </c>
      <c r="F948" s="18">
        <f>'M3 - Functional Beverage'!K218</f>
        <v/>
      </c>
      <c r="G948" s="17">
        <f>'M3 - Functional Beverage'!AM218</f>
        <v/>
      </c>
      <c r="H948" s="18">
        <f>'M3 - Functional Beverage'!N218</f>
        <v/>
      </c>
      <c r="I948" s="15">
        <f>'M3 - Functional Beverage'!AJ218</f>
        <v/>
      </c>
      <c r="J948" s="15" t="inlineStr">
        <is>
          <t>Capture live promo to assess.</t>
        </is>
      </c>
    </row>
    <row r="949" ht="28" customHeight="1">
      <c r="A949" s="15" t="inlineStr">
        <is>
          <t>Health-Ade</t>
        </is>
      </c>
      <c r="B949" s="15" t="inlineStr">
        <is>
          <t>Health-Ade Kombucha | Pomegranate | 8-pack 473mL</t>
        </is>
      </c>
      <c r="C949" s="15" t="inlineStr">
        <is>
          <t>3) Functional beverage (still/sparkling)</t>
        </is>
      </c>
      <c r="D949" s="17">
        <f>'M3 - Functional Beverage'!F219</f>
        <v/>
      </c>
      <c r="E949" s="20">
        <f>'M3 - Functional Beverage'!J219</f>
        <v/>
      </c>
      <c r="F949" s="18">
        <f>'M3 - Functional Beverage'!K219</f>
        <v/>
      </c>
      <c r="G949" s="17">
        <f>'M3 - Functional Beverage'!AM219</f>
        <v/>
      </c>
      <c r="H949" s="18">
        <f>'M3 - Functional Beverage'!N219</f>
        <v/>
      </c>
      <c r="I949" s="15">
        <f>'M3 - Functional Beverage'!AJ219</f>
        <v/>
      </c>
      <c r="J949" s="15" t="inlineStr">
        <is>
          <t>Capture live promo to assess.</t>
        </is>
      </c>
    </row>
    <row r="950" ht="28" customHeight="1">
      <c r="A950" s="15" t="inlineStr">
        <is>
          <t>Health-Ade</t>
        </is>
      </c>
      <c r="B950" s="15" t="inlineStr">
        <is>
          <t>Health-Ade Kombucha | Pomegranate | 12-pack 473mL</t>
        </is>
      </c>
      <c r="C950" s="15" t="inlineStr">
        <is>
          <t>3) Functional beverage (still/sparkling)</t>
        </is>
      </c>
      <c r="D950" s="17">
        <f>'M3 - Functional Beverage'!F220</f>
        <v/>
      </c>
      <c r="E950" s="20">
        <f>'M3 - Functional Beverage'!J220</f>
        <v/>
      </c>
      <c r="F950" s="18">
        <f>'M3 - Functional Beverage'!K220</f>
        <v/>
      </c>
      <c r="G950" s="17">
        <f>'M3 - Functional Beverage'!AM220</f>
        <v/>
      </c>
      <c r="H950" s="18">
        <f>'M3 - Functional Beverage'!N220</f>
        <v/>
      </c>
      <c r="I950" s="15">
        <f>'M3 - Functional Beverage'!AJ220</f>
        <v/>
      </c>
      <c r="J950" s="15" t="inlineStr">
        <is>
          <t>Capture live promo to assess.</t>
        </is>
      </c>
    </row>
    <row r="951" ht="28" customHeight="1">
      <c r="A951" s="15" t="inlineStr">
        <is>
          <t>Health-Ade</t>
        </is>
      </c>
      <c r="B951" s="15" t="inlineStr">
        <is>
          <t>Health-Ade Kombucha | Pomegranate | 18-pack 473mL</t>
        </is>
      </c>
      <c r="C951" s="15" t="inlineStr">
        <is>
          <t>3) Functional beverage (still/sparkling)</t>
        </is>
      </c>
      <c r="D951" s="17">
        <f>'M3 - Functional Beverage'!F221</f>
        <v/>
      </c>
      <c r="E951" s="20">
        <f>'M3 - Functional Beverage'!J221</f>
        <v/>
      </c>
      <c r="F951" s="18">
        <f>'M3 - Functional Beverage'!K221</f>
        <v/>
      </c>
      <c r="G951" s="17">
        <f>'M3 - Functional Beverage'!AM221</f>
        <v/>
      </c>
      <c r="H951" s="18">
        <f>'M3 - Functional Beverage'!N221</f>
        <v/>
      </c>
      <c r="I951" s="15">
        <f>'M3 - Functional Beverage'!AJ221</f>
        <v/>
      </c>
      <c r="J951" s="15" t="inlineStr">
        <is>
          <t>Capture live promo to assess.</t>
        </is>
      </c>
    </row>
    <row r="952" ht="28" customHeight="1">
      <c r="A952" s="15" t="inlineStr">
        <is>
          <t>Health-Ade</t>
        </is>
      </c>
      <c r="B952" s="15" t="inlineStr">
        <is>
          <t>Health-Ade Kombucha | Pomegranate | 24-pack 473mL</t>
        </is>
      </c>
      <c r="C952" s="15" t="inlineStr">
        <is>
          <t>3) Functional beverage (still/sparkling)</t>
        </is>
      </c>
      <c r="D952" s="17">
        <f>'M3 - Functional Beverage'!F222</f>
        <v/>
      </c>
      <c r="E952" s="20">
        <f>'M3 - Functional Beverage'!J222</f>
        <v/>
      </c>
      <c r="F952" s="18">
        <f>'M3 - Functional Beverage'!K222</f>
        <v/>
      </c>
      <c r="G952" s="17">
        <f>'M3 - Functional Beverage'!AM222</f>
        <v/>
      </c>
      <c r="H952" s="18">
        <f>'M3 - Functional Beverage'!N222</f>
        <v/>
      </c>
      <c r="I952" s="15">
        <f>'M3 - Functional Beverage'!AJ222</f>
        <v/>
      </c>
      <c r="J952" s="15" t="inlineStr">
        <is>
          <t>Capture live promo to assess.</t>
        </is>
      </c>
    </row>
    <row r="953" ht="28" customHeight="1">
      <c r="A953" s="15" t="inlineStr">
        <is>
          <t>Health-Ade</t>
        </is>
      </c>
      <c r="B953" s="15" t="inlineStr">
        <is>
          <t>Health-Ade Kombucha | Ginger Lemon | single 473mL</t>
        </is>
      </c>
      <c r="C953" s="15" t="inlineStr">
        <is>
          <t>3) Functional beverage (still/sparkling)</t>
        </is>
      </c>
      <c r="D953" s="17">
        <f>'M3 - Functional Beverage'!F223</f>
        <v/>
      </c>
      <c r="E953" s="20">
        <f>'M3 - Functional Beverage'!J223</f>
        <v/>
      </c>
      <c r="F953" s="18">
        <f>'M3 - Functional Beverage'!K223</f>
        <v/>
      </c>
      <c r="G953" s="17">
        <f>'M3 - Functional Beverage'!AM223</f>
        <v/>
      </c>
      <c r="H953" s="18">
        <f>'M3 - Functional Beverage'!N223</f>
        <v/>
      </c>
      <c r="I953" s="15">
        <f>'M3 - Functional Beverage'!AJ223</f>
        <v/>
      </c>
      <c r="J953" s="15" t="inlineStr">
        <is>
          <t>Capture live promo to assess.</t>
        </is>
      </c>
    </row>
    <row r="954" ht="28" customHeight="1">
      <c r="A954" s="15" t="inlineStr">
        <is>
          <t>Health-Ade</t>
        </is>
      </c>
      <c r="B954" s="15" t="inlineStr">
        <is>
          <t>Health-Ade Kombucha | Ginger Lemon | 8-pack 473mL</t>
        </is>
      </c>
      <c r="C954" s="15" t="inlineStr">
        <is>
          <t>3) Functional beverage (still/sparkling)</t>
        </is>
      </c>
      <c r="D954" s="17">
        <f>'M3 - Functional Beverage'!F224</f>
        <v/>
      </c>
      <c r="E954" s="20">
        <f>'M3 - Functional Beverage'!J224</f>
        <v/>
      </c>
      <c r="F954" s="18">
        <f>'M3 - Functional Beverage'!K224</f>
        <v/>
      </c>
      <c r="G954" s="17">
        <f>'M3 - Functional Beverage'!AM224</f>
        <v/>
      </c>
      <c r="H954" s="18">
        <f>'M3 - Functional Beverage'!N224</f>
        <v/>
      </c>
      <c r="I954" s="15">
        <f>'M3 - Functional Beverage'!AJ224</f>
        <v/>
      </c>
      <c r="J954" s="15" t="inlineStr">
        <is>
          <t>Capture live promo to assess.</t>
        </is>
      </c>
    </row>
    <row r="955" ht="28" customHeight="1">
      <c r="A955" s="15" t="inlineStr">
        <is>
          <t>Health-Ade</t>
        </is>
      </c>
      <c r="B955" s="15" t="inlineStr">
        <is>
          <t>Health-Ade Kombucha | Ginger Lemon | 12-pack 473mL</t>
        </is>
      </c>
      <c r="C955" s="15" t="inlineStr">
        <is>
          <t>3) Functional beverage (still/sparkling)</t>
        </is>
      </c>
      <c r="D955" s="17">
        <f>'M3 - Functional Beverage'!F225</f>
        <v/>
      </c>
      <c r="E955" s="20">
        <f>'M3 - Functional Beverage'!J225</f>
        <v/>
      </c>
      <c r="F955" s="18">
        <f>'M3 - Functional Beverage'!K225</f>
        <v/>
      </c>
      <c r="G955" s="17">
        <f>'M3 - Functional Beverage'!AM225</f>
        <v/>
      </c>
      <c r="H955" s="18">
        <f>'M3 - Functional Beverage'!N225</f>
        <v/>
      </c>
      <c r="I955" s="15">
        <f>'M3 - Functional Beverage'!AJ225</f>
        <v/>
      </c>
      <c r="J955" s="15" t="inlineStr">
        <is>
          <t>Capture live promo to assess.</t>
        </is>
      </c>
    </row>
    <row r="956" ht="28" customHeight="1">
      <c r="A956" s="15" t="inlineStr">
        <is>
          <t>Health-Ade</t>
        </is>
      </c>
      <c r="B956" s="15" t="inlineStr">
        <is>
          <t>Health-Ade Kombucha | Ginger Lemon | 18-pack 473mL</t>
        </is>
      </c>
      <c r="C956" s="15" t="inlineStr">
        <is>
          <t>3) Functional beverage (still/sparkling)</t>
        </is>
      </c>
      <c r="D956" s="17">
        <f>'M3 - Functional Beverage'!F226</f>
        <v/>
      </c>
      <c r="E956" s="20">
        <f>'M3 - Functional Beverage'!J226</f>
        <v/>
      </c>
      <c r="F956" s="18">
        <f>'M3 - Functional Beverage'!K226</f>
        <v/>
      </c>
      <c r="G956" s="17">
        <f>'M3 - Functional Beverage'!AM226</f>
        <v/>
      </c>
      <c r="H956" s="18">
        <f>'M3 - Functional Beverage'!N226</f>
        <v/>
      </c>
      <c r="I956" s="15">
        <f>'M3 - Functional Beverage'!AJ226</f>
        <v/>
      </c>
      <c r="J956" s="15" t="inlineStr">
        <is>
          <t>Capture live promo to assess.</t>
        </is>
      </c>
    </row>
    <row r="957" ht="28" customHeight="1">
      <c r="A957" s="15" t="inlineStr">
        <is>
          <t>Health-Ade</t>
        </is>
      </c>
      <c r="B957" s="15" t="inlineStr">
        <is>
          <t>Health-Ade Kombucha | Ginger Lemon | 24-pack 473mL</t>
        </is>
      </c>
      <c r="C957" s="15" t="inlineStr">
        <is>
          <t>3) Functional beverage (still/sparkling)</t>
        </is>
      </c>
      <c r="D957" s="17">
        <f>'M3 - Functional Beverage'!F227</f>
        <v/>
      </c>
      <c r="E957" s="20">
        <f>'M3 - Functional Beverage'!J227</f>
        <v/>
      </c>
      <c r="F957" s="18">
        <f>'M3 - Functional Beverage'!K227</f>
        <v/>
      </c>
      <c r="G957" s="17">
        <f>'M3 - Functional Beverage'!AM227</f>
        <v/>
      </c>
      <c r="H957" s="18">
        <f>'M3 - Functional Beverage'!N227</f>
        <v/>
      </c>
      <c r="I957" s="15">
        <f>'M3 - Functional Beverage'!AJ227</f>
        <v/>
      </c>
      <c r="J957" s="15" t="inlineStr">
        <is>
          <t>Capture live promo to assess.</t>
        </is>
      </c>
    </row>
    <row r="958" ht="28" customHeight="1">
      <c r="A958" s="15" t="inlineStr">
        <is>
          <t>Health-Ade</t>
        </is>
      </c>
      <c r="B958" s="15" t="inlineStr">
        <is>
          <t>Health-Ade Kombucha | Bubbly Rose | single 473mL</t>
        </is>
      </c>
      <c r="C958" s="15" t="inlineStr">
        <is>
          <t>3) Functional beverage (still/sparkling)</t>
        </is>
      </c>
      <c r="D958" s="17">
        <f>'M3 - Functional Beverage'!F228</f>
        <v/>
      </c>
      <c r="E958" s="20">
        <f>'M3 - Functional Beverage'!J228</f>
        <v/>
      </c>
      <c r="F958" s="18">
        <f>'M3 - Functional Beverage'!K228</f>
        <v/>
      </c>
      <c r="G958" s="17">
        <f>'M3 - Functional Beverage'!AM228</f>
        <v/>
      </c>
      <c r="H958" s="18">
        <f>'M3 - Functional Beverage'!N228</f>
        <v/>
      </c>
      <c r="I958" s="15">
        <f>'M3 - Functional Beverage'!AJ228</f>
        <v/>
      </c>
      <c r="J958" s="15" t="inlineStr">
        <is>
          <t>Capture live promo to assess.</t>
        </is>
      </c>
    </row>
    <row r="959" ht="28" customHeight="1">
      <c r="A959" s="15" t="inlineStr">
        <is>
          <t>Health-Ade</t>
        </is>
      </c>
      <c r="B959" s="15" t="inlineStr">
        <is>
          <t>Health-Ade Kombucha | Bubbly Rose | 8-pack 473mL</t>
        </is>
      </c>
      <c r="C959" s="15" t="inlineStr">
        <is>
          <t>3) Functional beverage (still/sparkling)</t>
        </is>
      </c>
      <c r="D959" s="17">
        <f>'M3 - Functional Beverage'!F229</f>
        <v/>
      </c>
      <c r="E959" s="20">
        <f>'M3 - Functional Beverage'!J229</f>
        <v/>
      </c>
      <c r="F959" s="18">
        <f>'M3 - Functional Beverage'!K229</f>
        <v/>
      </c>
      <c r="G959" s="17">
        <f>'M3 - Functional Beverage'!AM229</f>
        <v/>
      </c>
      <c r="H959" s="18">
        <f>'M3 - Functional Beverage'!N229</f>
        <v/>
      </c>
      <c r="I959" s="15">
        <f>'M3 - Functional Beverage'!AJ229</f>
        <v/>
      </c>
      <c r="J959" s="15" t="inlineStr">
        <is>
          <t>Capture live promo to assess.</t>
        </is>
      </c>
    </row>
    <row r="960" ht="28" customHeight="1">
      <c r="A960" s="15" t="inlineStr">
        <is>
          <t>Health-Ade</t>
        </is>
      </c>
      <c r="B960" s="15" t="inlineStr">
        <is>
          <t>Health-Ade Kombucha | Bubbly Rose | 12-pack 473mL</t>
        </is>
      </c>
      <c r="C960" s="15" t="inlineStr">
        <is>
          <t>3) Functional beverage (still/sparkling)</t>
        </is>
      </c>
      <c r="D960" s="17">
        <f>'M3 - Functional Beverage'!F230</f>
        <v/>
      </c>
      <c r="E960" s="20">
        <f>'M3 - Functional Beverage'!J230</f>
        <v/>
      </c>
      <c r="F960" s="18">
        <f>'M3 - Functional Beverage'!K230</f>
        <v/>
      </c>
      <c r="G960" s="17">
        <f>'M3 - Functional Beverage'!AM230</f>
        <v/>
      </c>
      <c r="H960" s="18">
        <f>'M3 - Functional Beverage'!N230</f>
        <v/>
      </c>
      <c r="I960" s="15">
        <f>'M3 - Functional Beverage'!AJ230</f>
        <v/>
      </c>
      <c r="J960" s="15" t="inlineStr">
        <is>
          <t>Capture live promo to assess.</t>
        </is>
      </c>
    </row>
    <row r="961" ht="28" customHeight="1">
      <c r="A961" s="15" t="inlineStr">
        <is>
          <t>Health-Ade</t>
        </is>
      </c>
      <c r="B961" s="15" t="inlineStr">
        <is>
          <t>Health-Ade Kombucha | Bubbly Rose | 18-pack 473mL</t>
        </is>
      </c>
      <c r="C961" s="15" t="inlineStr">
        <is>
          <t>3) Functional beverage (still/sparkling)</t>
        </is>
      </c>
      <c r="D961" s="17">
        <f>'M3 - Functional Beverage'!F231</f>
        <v/>
      </c>
      <c r="E961" s="20">
        <f>'M3 - Functional Beverage'!J231</f>
        <v/>
      </c>
      <c r="F961" s="18">
        <f>'M3 - Functional Beverage'!K231</f>
        <v/>
      </c>
      <c r="G961" s="17">
        <f>'M3 - Functional Beverage'!AM231</f>
        <v/>
      </c>
      <c r="H961" s="18">
        <f>'M3 - Functional Beverage'!N231</f>
        <v/>
      </c>
      <c r="I961" s="15">
        <f>'M3 - Functional Beverage'!AJ231</f>
        <v/>
      </c>
      <c r="J961" s="15" t="inlineStr">
        <is>
          <t>Capture live promo to assess.</t>
        </is>
      </c>
    </row>
    <row r="962" ht="28" customHeight="1">
      <c r="A962" s="15" t="inlineStr">
        <is>
          <t>Health-Ade</t>
        </is>
      </c>
      <c r="B962" s="15" t="inlineStr">
        <is>
          <t>Health-Ade Kombucha | Bubbly Rose | 24-pack 473mL</t>
        </is>
      </c>
      <c r="C962" s="15" t="inlineStr">
        <is>
          <t>3) Functional beverage (still/sparkling)</t>
        </is>
      </c>
      <c r="D962" s="17">
        <f>'M3 - Functional Beverage'!F232</f>
        <v/>
      </c>
      <c r="E962" s="20">
        <f>'M3 - Functional Beverage'!J232</f>
        <v/>
      </c>
      <c r="F962" s="18">
        <f>'M3 - Functional Beverage'!K232</f>
        <v/>
      </c>
      <c r="G962" s="17">
        <f>'M3 - Functional Beverage'!AM232</f>
        <v/>
      </c>
      <c r="H962" s="18">
        <f>'M3 - Functional Beverage'!N232</f>
        <v/>
      </c>
      <c r="I962" s="15">
        <f>'M3 - Functional Beverage'!AJ232</f>
        <v/>
      </c>
      <c r="J962" s="15" t="inlineStr">
        <is>
          <t>Capture live promo to assess.</t>
        </is>
      </c>
    </row>
    <row r="963" ht="28" customHeight="1">
      <c r="A963" s="15" t="inlineStr">
        <is>
          <t>Health-Ade</t>
        </is>
      </c>
      <c r="B963" s="15" t="inlineStr">
        <is>
          <t>Health-Ade Kombucha | California Grape | single 473mL</t>
        </is>
      </c>
      <c r="C963" s="15" t="inlineStr">
        <is>
          <t>3) Functional beverage (still/sparkling)</t>
        </is>
      </c>
      <c r="D963" s="17">
        <f>'M3 - Functional Beverage'!F233</f>
        <v/>
      </c>
      <c r="E963" s="20">
        <f>'M3 - Functional Beverage'!J233</f>
        <v/>
      </c>
      <c r="F963" s="18">
        <f>'M3 - Functional Beverage'!K233</f>
        <v/>
      </c>
      <c r="G963" s="17">
        <f>'M3 - Functional Beverage'!AM233</f>
        <v/>
      </c>
      <c r="H963" s="18">
        <f>'M3 - Functional Beverage'!N233</f>
        <v/>
      </c>
      <c r="I963" s="15">
        <f>'M3 - Functional Beverage'!AJ233</f>
        <v/>
      </c>
      <c r="J963" s="15" t="inlineStr">
        <is>
          <t>Capture live promo to assess.</t>
        </is>
      </c>
    </row>
    <row r="964" ht="28" customHeight="1">
      <c r="A964" s="15" t="inlineStr">
        <is>
          <t>Health-Ade</t>
        </is>
      </c>
      <c r="B964" s="15" t="inlineStr">
        <is>
          <t>Health-Ade Kombucha | California Grape | 8-pack 473mL</t>
        </is>
      </c>
      <c r="C964" s="15" t="inlineStr">
        <is>
          <t>3) Functional beverage (still/sparkling)</t>
        </is>
      </c>
      <c r="D964" s="17">
        <f>'M3 - Functional Beverage'!F234</f>
        <v/>
      </c>
      <c r="E964" s="20">
        <f>'M3 - Functional Beverage'!J234</f>
        <v/>
      </c>
      <c r="F964" s="18">
        <f>'M3 - Functional Beverage'!K234</f>
        <v/>
      </c>
      <c r="G964" s="17">
        <f>'M3 - Functional Beverage'!AM234</f>
        <v/>
      </c>
      <c r="H964" s="18">
        <f>'M3 - Functional Beverage'!N234</f>
        <v/>
      </c>
      <c r="I964" s="15">
        <f>'M3 - Functional Beverage'!AJ234</f>
        <v/>
      </c>
      <c r="J964" s="15" t="inlineStr">
        <is>
          <t>Capture live promo to assess.</t>
        </is>
      </c>
    </row>
    <row r="965" ht="28" customHeight="1">
      <c r="A965" s="15" t="inlineStr">
        <is>
          <t>Health-Ade</t>
        </is>
      </c>
      <c r="B965" s="15" t="inlineStr">
        <is>
          <t>Health-Ade Kombucha | California Grape | 12-pack 473mL</t>
        </is>
      </c>
      <c r="C965" s="15" t="inlineStr">
        <is>
          <t>3) Functional beverage (still/sparkling)</t>
        </is>
      </c>
      <c r="D965" s="17">
        <f>'M3 - Functional Beverage'!F235</f>
        <v/>
      </c>
      <c r="E965" s="20">
        <f>'M3 - Functional Beverage'!J235</f>
        <v/>
      </c>
      <c r="F965" s="18">
        <f>'M3 - Functional Beverage'!K235</f>
        <v/>
      </c>
      <c r="G965" s="17">
        <f>'M3 - Functional Beverage'!AM235</f>
        <v/>
      </c>
      <c r="H965" s="18">
        <f>'M3 - Functional Beverage'!N235</f>
        <v/>
      </c>
      <c r="I965" s="15">
        <f>'M3 - Functional Beverage'!AJ235</f>
        <v/>
      </c>
      <c r="J965" s="15" t="inlineStr">
        <is>
          <t>Capture live promo to assess.</t>
        </is>
      </c>
    </row>
    <row r="966" ht="28" customHeight="1">
      <c r="A966" s="15" t="inlineStr">
        <is>
          <t>Health-Ade</t>
        </is>
      </c>
      <c r="B966" s="15" t="inlineStr">
        <is>
          <t>Health-Ade Kombucha | California Grape | 18-pack 473mL</t>
        </is>
      </c>
      <c r="C966" s="15" t="inlineStr">
        <is>
          <t>3) Functional beverage (still/sparkling)</t>
        </is>
      </c>
      <c r="D966" s="17">
        <f>'M3 - Functional Beverage'!F236</f>
        <v/>
      </c>
      <c r="E966" s="20">
        <f>'M3 - Functional Beverage'!J236</f>
        <v/>
      </c>
      <c r="F966" s="18">
        <f>'M3 - Functional Beverage'!K236</f>
        <v/>
      </c>
      <c r="G966" s="17">
        <f>'M3 - Functional Beverage'!AM236</f>
        <v/>
      </c>
      <c r="H966" s="18">
        <f>'M3 - Functional Beverage'!N236</f>
        <v/>
      </c>
      <c r="I966" s="15">
        <f>'M3 - Functional Beverage'!AJ236</f>
        <v/>
      </c>
      <c r="J966" s="15" t="inlineStr">
        <is>
          <t>Capture live promo to assess.</t>
        </is>
      </c>
    </row>
    <row r="967" ht="28" customHeight="1">
      <c r="A967" s="15" t="inlineStr">
        <is>
          <t>Health-Ade</t>
        </is>
      </c>
      <c r="B967" s="15" t="inlineStr">
        <is>
          <t>Health-Ade Kombucha | California Grape | 24-pack 473mL</t>
        </is>
      </c>
      <c r="C967" s="15" t="inlineStr">
        <is>
          <t>3) Functional beverage (still/sparkling)</t>
        </is>
      </c>
      <c r="D967" s="17">
        <f>'M3 - Functional Beverage'!F237</f>
        <v/>
      </c>
      <c r="E967" s="20">
        <f>'M3 - Functional Beverage'!J237</f>
        <v/>
      </c>
      <c r="F967" s="18">
        <f>'M3 - Functional Beverage'!K237</f>
        <v/>
      </c>
      <c r="G967" s="17">
        <f>'M3 - Functional Beverage'!AM237</f>
        <v/>
      </c>
      <c r="H967" s="18">
        <f>'M3 - Functional Beverage'!N237</f>
        <v/>
      </c>
      <c r="I967" s="15">
        <f>'M3 - Functional Beverage'!AJ237</f>
        <v/>
      </c>
      <c r="J967" s="15" t="inlineStr">
        <is>
          <t>Capture live promo to assess.</t>
        </is>
      </c>
    </row>
    <row r="968" ht="28" customHeight="1">
      <c r="A968" s="15" t="inlineStr">
        <is>
          <t>Remedy</t>
        </is>
      </c>
      <c r="B968" s="15" t="inlineStr">
        <is>
          <t>Remedy Kombucha | Raspberry Lemonade | 4-pack 250mL</t>
        </is>
      </c>
      <c r="C968" s="15" t="inlineStr">
        <is>
          <t>3) Functional beverage (still/sparkling)</t>
        </is>
      </c>
      <c r="D968" s="17">
        <f>'M3 - Functional Beverage'!F238</f>
        <v/>
      </c>
      <c r="E968" s="20">
        <f>'M3 - Functional Beverage'!J238</f>
        <v/>
      </c>
      <c r="F968" s="18">
        <f>'M3 - Functional Beverage'!K238</f>
        <v/>
      </c>
      <c r="G968" s="17">
        <f>'M3 - Functional Beverage'!AM238</f>
        <v/>
      </c>
      <c r="H968" s="18">
        <f>'M3 - Functional Beverage'!N238</f>
        <v/>
      </c>
      <c r="I968" s="15">
        <f>'M3 - Functional Beverage'!AJ238</f>
        <v/>
      </c>
      <c r="J968" s="15" t="inlineStr">
        <is>
          <t>Capture live promo to assess.</t>
        </is>
      </c>
    </row>
    <row r="969" ht="28" customHeight="1">
      <c r="A969" s="15" t="inlineStr">
        <is>
          <t>Remedy</t>
        </is>
      </c>
      <c r="B969" s="15" t="inlineStr">
        <is>
          <t>Remedy Kombucha | Raspberry Lemonade | 8-pack 250mL</t>
        </is>
      </c>
      <c r="C969" s="15" t="inlineStr">
        <is>
          <t>3) Functional beverage (still/sparkling)</t>
        </is>
      </c>
      <c r="D969" s="17">
        <f>'M3 - Functional Beverage'!F239</f>
        <v/>
      </c>
      <c r="E969" s="20">
        <f>'M3 - Functional Beverage'!J239</f>
        <v/>
      </c>
      <c r="F969" s="18">
        <f>'M3 - Functional Beverage'!K239</f>
        <v/>
      </c>
      <c r="G969" s="17">
        <f>'M3 - Functional Beverage'!AM239</f>
        <v/>
      </c>
      <c r="H969" s="18">
        <f>'M3 - Functional Beverage'!N239</f>
        <v/>
      </c>
      <c r="I969" s="15">
        <f>'M3 - Functional Beverage'!AJ239</f>
        <v/>
      </c>
      <c r="J969" s="15" t="inlineStr">
        <is>
          <t>Capture live promo to assess.</t>
        </is>
      </c>
    </row>
    <row r="970" ht="28" customHeight="1">
      <c r="A970" s="15" t="inlineStr">
        <is>
          <t>Remedy</t>
        </is>
      </c>
      <c r="B970" s="15" t="inlineStr">
        <is>
          <t>Remedy Kombucha | Raspberry Lemonade | 12-pack 250mL</t>
        </is>
      </c>
      <c r="C970" s="15" t="inlineStr">
        <is>
          <t>3) Functional beverage (still/sparkling)</t>
        </is>
      </c>
      <c r="D970" s="17">
        <f>'M3 - Functional Beverage'!F240</f>
        <v/>
      </c>
      <c r="E970" s="20">
        <f>'M3 - Functional Beverage'!J240</f>
        <v/>
      </c>
      <c r="F970" s="18">
        <f>'M3 - Functional Beverage'!K240</f>
        <v/>
      </c>
      <c r="G970" s="17">
        <f>'M3 - Functional Beverage'!AM240</f>
        <v/>
      </c>
      <c r="H970" s="18">
        <f>'M3 - Functional Beverage'!N240</f>
        <v/>
      </c>
      <c r="I970" s="15">
        <f>'M3 - Functional Beverage'!AJ240</f>
        <v/>
      </c>
      <c r="J970" s="15" t="inlineStr">
        <is>
          <t>Capture live promo to assess.</t>
        </is>
      </c>
    </row>
    <row r="971" ht="28" customHeight="1">
      <c r="A971" s="15" t="inlineStr">
        <is>
          <t>Remedy</t>
        </is>
      </c>
      <c r="B971" s="15" t="inlineStr">
        <is>
          <t>Remedy Kombucha | Raspberry Lemonade | 18-pack 250mL</t>
        </is>
      </c>
      <c r="C971" s="15" t="inlineStr">
        <is>
          <t>3) Functional beverage (still/sparkling)</t>
        </is>
      </c>
      <c r="D971" s="17">
        <f>'M3 - Functional Beverage'!F241</f>
        <v/>
      </c>
      <c r="E971" s="20">
        <f>'M3 - Functional Beverage'!J241</f>
        <v/>
      </c>
      <c r="F971" s="18">
        <f>'M3 - Functional Beverage'!K241</f>
        <v/>
      </c>
      <c r="G971" s="17">
        <f>'M3 - Functional Beverage'!AM241</f>
        <v/>
      </c>
      <c r="H971" s="18">
        <f>'M3 - Functional Beverage'!N241</f>
        <v/>
      </c>
      <c r="I971" s="15">
        <f>'M3 - Functional Beverage'!AJ241</f>
        <v/>
      </c>
      <c r="J971" s="15" t="inlineStr">
        <is>
          <t>Capture live promo to assess.</t>
        </is>
      </c>
    </row>
    <row r="972" ht="28" customHeight="1">
      <c r="A972" s="15" t="inlineStr">
        <is>
          <t>Remedy</t>
        </is>
      </c>
      <c r="B972" s="15" t="inlineStr">
        <is>
          <t>Remedy Kombucha | Raspberry Lemonade | 24-pack 250mL</t>
        </is>
      </c>
      <c r="C972" s="15" t="inlineStr">
        <is>
          <t>3) Functional beverage (still/sparkling)</t>
        </is>
      </c>
      <c r="D972" s="17">
        <f>'M3 - Functional Beverage'!F242</f>
        <v/>
      </c>
      <c r="E972" s="20">
        <f>'M3 - Functional Beverage'!J242</f>
        <v/>
      </c>
      <c r="F972" s="18">
        <f>'M3 - Functional Beverage'!K242</f>
        <v/>
      </c>
      <c r="G972" s="17">
        <f>'M3 - Functional Beverage'!AM242</f>
        <v/>
      </c>
      <c r="H972" s="18">
        <f>'M3 - Functional Beverage'!N242</f>
        <v/>
      </c>
      <c r="I972" s="15">
        <f>'M3 - Functional Beverage'!AJ242</f>
        <v/>
      </c>
      <c r="J972" s="15" t="inlineStr">
        <is>
          <t>Capture live promo to assess.</t>
        </is>
      </c>
    </row>
    <row r="973" ht="28" customHeight="1">
      <c r="A973" s="15" t="inlineStr">
        <is>
          <t>Remedy</t>
        </is>
      </c>
      <c r="B973" s="15" t="inlineStr">
        <is>
          <t>Remedy Kombucha | Ginger Lemon | 4-pack 250mL</t>
        </is>
      </c>
      <c r="C973" s="15" t="inlineStr">
        <is>
          <t>3) Functional beverage (still/sparkling)</t>
        </is>
      </c>
      <c r="D973" s="17">
        <f>'M3 - Functional Beverage'!F243</f>
        <v/>
      </c>
      <c r="E973" s="20">
        <f>'M3 - Functional Beverage'!J243</f>
        <v/>
      </c>
      <c r="F973" s="18">
        <f>'M3 - Functional Beverage'!K243</f>
        <v/>
      </c>
      <c r="G973" s="17">
        <f>'M3 - Functional Beverage'!AM243</f>
        <v/>
      </c>
      <c r="H973" s="18">
        <f>'M3 - Functional Beverage'!N243</f>
        <v/>
      </c>
      <c r="I973" s="15">
        <f>'M3 - Functional Beverage'!AJ243</f>
        <v/>
      </c>
      <c r="J973" s="15" t="inlineStr">
        <is>
          <t>Capture live promo to assess.</t>
        </is>
      </c>
    </row>
    <row r="974" ht="28" customHeight="1">
      <c r="A974" s="15" t="inlineStr">
        <is>
          <t>Remedy</t>
        </is>
      </c>
      <c r="B974" s="15" t="inlineStr">
        <is>
          <t>Remedy Kombucha | Ginger Lemon | 8-pack 250mL</t>
        </is>
      </c>
      <c r="C974" s="15" t="inlineStr">
        <is>
          <t>3) Functional beverage (still/sparkling)</t>
        </is>
      </c>
      <c r="D974" s="17">
        <f>'M3 - Functional Beverage'!F244</f>
        <v/>
      </c>
      <c r="E974" s="20">
        <f>'M3 - Functional Beverage'!J244</f>
        <v/>
      </c>
      <c r="F974" s="18">
        <f>'M3 - Functional Beverage'!K244</f>
        <v/>
      </c>
      <c r="G974" s="17">
        <f>'M3 - Functional Beverage'!AM244</f>
        <v/>
      </c>
      <c r="H974" s="18">
        <f>'M3 - Functional Beverage'!N244</f>
        <v/>
      </c>
      <c r="I974" s="15">
        <f>'M3 - Functional Beverage'!AJ244</f>
        <v/>
      </c>
      <c r="J974" s="15" t="inlineStr">
        <is>
          <t>Capture live promo to assess.</t>
        </is>
      </c>
    </row>
    <row r="975" ht="28" customHeight="1">
      <c r="A975" s="15" t="inlineStr">
        <is>
          <t>Remedy</t>
        </is>
      </c>
      <c r="B975" s="15" t="inlineStr">
        <is>
          <t>Remedy Kombucha | Ginger Lemon | 12-pack 250mL</t>
        </is>
      </c>
      <c r="C975" s="15" t="inlineStr">
        <is>
          <t>3) Functional beverage (still/sparkling)</t>
        </is>
      </c>
      <c r="D975" s="17">
        <f>'M3 - Functional Beverage'!F245</f>
        <v/>
      </c>
      <c r="E975" s="20">
        <f>'M3 - Functional Beverage'!J245</f>
        <v/>
      </c>
      <c r="F975" s="18">
        <f>'M3 - Functional Beverage'!K245</f>
        <v/>
      </c>
      <c r="G975" s="17">
        <f>'M3 - Functional Beverage'!AM245</f>
        <v/>
      </c>
      <c r="H975" s="18">
        <f>'M3 - Functional Beverage'!N245</f>
        <v/>
      </c>
      <c r="I975" s="15">
        <f>'M3 - Functional Beverage'!AJ245</f>
        <v/>
      </c>
      <c r="J975" s="15" t="inlineStr">
        <is>
          <t>Capture live promo to assess.</t>
        </is>
      </c>
    </row>
    <row r="976" ht="28" customHeight="1">
      <c r="A976" s="15" t="inlineStr">
        <is>
          <t>Remedy</t>
        </is>
      </c>
      <c r="B976" s="15" t="inlineStr">
        <is>
          <t>Remedy Kombucha | Ginger Lemon | 18-pack 250mL</t>
        </is>
      </c>
      <c r="C976" s="15" t="inlineStr">
        <is>
          <t>3) Functional beverage (still/sparkling)</t>
        </is>
      </c>
      <c r="D976" s="17">
        <f>'M3 - Functional Beverage'!F246</f>
        <v/>
      </c>
      <c r="E976" s="20">
        <f>'M3 - Functional Beverage'!J246</f>
        <v/>
      </c>
      <c r="F976" s="18">
        <f>'M3 - Functional Beverage'!K246</f>
        <v/>
      </c>
      <c r="G976" s="17">
        <f>'M3 - Functional Beverage'!AM246</f>
        <v/>
      </c>
      <c r="H976" s="18">
        <f>'M3 - Functional Beverage'!N246</f>
        <v/>
      </c>
      <c r="I976" s="15">
        <f>'M3 - Functional Beverage'!AJ246</f>
        <v/>
      </c>
      <c r="J976" s="15" t="inlineStr">
        <is>
          <t>Capture live promo to assess.</t>
        </is>
      </c>
    </row>
    <row r="977" ht="28" customHeight="1">
      <c r="A977" s="15" t="inlineStr">
        <is>
          <t>Remedy</t>
        </is>
      </c>
      <c r="B977" s="15" t="inlineStr">
        <is>
          <t>Remedy Kombucha | Ginger Lemon | 24-pack 250mL</t>
        </is>
      </c>
      <c r="C977" s="15" t="inlineStr">
        <is>
          <t>3) Functional beverage (still/sparkling)</t>
        </is>
      </c>
      <c r="D977" s="17">
        <f>'M3 - Functional Beverage'!F247</f>
        <v/>
      </c>
      <c r="E977" s="20">
        <f>'M3 - Functional Beverage'!J247</f>
        <v/>
      </c>
      <c r="F977" s="18">
        <f>'M3 - Functional Beverage'!K247</f>
        <v/>
      </c>
      <c r="G977" s="17">
        <f>'M3 - Functional Beverage'!AM247</f>
        <v/>
      </c>
      <c r="H977" s="18">
        <f>'M3 - Functional Beverage'!N247</f>
        <v/>
      </c>
      <c r="I977" s="15">
        <f>'M3 - Functional Beverage'!AJ247</f>
        <v/>
      </c>
      <c r="J977" s="15" t="inlineStr">
        <is>
          <t>Capture live promo to assess.</t>
        </is>
      </c>
    </row>
    <row r="978" ht="28" customHeight="1">
      <c r="A978" s="15" t="inlineStr">
        <is>
          <t>Remedy</t>
        </is>
      </c>
      <c r="B978" s="15" t="inlineStr">
        <is>
          <t>Remedy Kombucha | Peach | 4-pack 250mL</t>
        </is>
      </c>
      <c r="C978" s="15" t="inlineStr">
        <is>
          <t>3) Functional beverage (still/sparkling)</t>
        </is>
      </c>
      <c r="D978" s="17">
        <f>'M3 - Functional Beverage'!F248</f>
        <v/>
      </c>
      <c r="E978" s="20">
        <f>'M3 - Functional Beverage'!J248</f>
        <v/>
      </c>
      <c r="F978" s="18">
        <f>'M3 - Functional Beverage'!K248</f>
        <v/>
      </c>
      <c r="G978" s="17">
        <f>'M3 - Functional Beverage'!AM248</f>
        <v/>
      </c>
      <c r="H978" s="18">
        <f>'M3 - Functional Beverage'!N248</f>
        <v/>
      </c>
      <c r="I978" s="15">
        <f>'M3 - Functional Beverage'!AJ248</f>
        <v/>
      </c>
      <c r="J978" s="15" t="inlineStr">
        <is>
          <t>Capture live promo to assess.</t>
        </is>
      </c>
    </row>
    <row r="979" ht="28" customHeight="1">
      <c r="A979" s="15" t="inlineStr">
        <is>
          <t>Remedy</t>
        </is>
      </c>
      <c r="B979" s="15" t="inlineStr">
        <is>
          <t>Remedy Kombucha | Peach | 8-pack 250mL</t>
        </is>
      </c>
      <c r="C979" s="15" t="inlineStr">
        <is>
          <t>3) Functional beverage (still/sparkling)</t>
        </is>
      </c>
      <c r="D979" s="17">
        <f>'M3 - Functional Beverage'!F249</f>
        <v/>
      </c>
      <c r="E979" s="20">
        <f>'M3 - Functional Beverage'!J249</f>
        <v/>
      </c>
      <c r="F979" s="18">
        <f>'M3 - Functional Beverage'!K249</f>
        <v/>
      </c>
      <c r="G979" s="17">
        <f>'M3 - Functional Beverage'!AM249</f>
        <v/>
      </c>
      <c r="H979" s="18">
        <f>'M3 - Functional Beverage'!N249</f>
        <v/>
      </c>
      <c r="I979" s="15">
        <f>'M3 - Functional Beverage'!AJ249</f>
        <v/>
      </c>
      <c r="J979" s="15" t="inlineStr">
        <is>
          <t>Capture live promo to assess.</t>
        </is>
      </c>
    </row>
    <row r="980" ht="28" customHeight="1">
      <c r="A980" s="15" t="inlineStr">
        <is>
          <t>Remedy</t>
        </is>
      </c>
      <c r="B980" s="15" t="inlineStr">
        <is>
          <t>Remedy Kombucha | Peach | 12-pack 250mL</t>
        </is>
      </c>
      <c r="C980" s="15" t="inlineStr">
        <is>
          <t>3) Functional beverage (still/sparkling)</t>
        </is>
      </c>
      <c r="D980" s="17">
        <f>'M3 - Functional Beverage'!F250</f>
        <v/>
      </c>
      <c r="E980" s="20">
        <f>'M3 - Functional Beverage'!J250</f>
        <v/>
      </c>
      <c r="F980" s="18">
        <f>'M3 - Functional Beverage'!K250</f>
        <v/>
      </c>
      <c r="G980" s="17">
        <f>'M3 - Functional Beverage'!AM250</f>
        <v/>
      </c>
      <c r="H980" s="18">
        <f>'M3 - Functional Beverage'!N250</f>
        <v/>
      </c>
      <c r="I980" s="15">
        <f>'M3 - Functional Beverage'!AJ250</f>
        <v/>
      </c>
      <c r="J980" s="15" t="inlineStr">
        <is>
          <t>Capture live promo to assess.</t>
        </is>
      </c>
    </row>
    <row r="981" ht="28" customHeight="1">
      <c r="A981" s="15" t="inlineStr">
        <is>
          <t>Remedy</t>
        </is>
      </c>
      <c r="B981" s="15" t="inlineStr">
        <is>
          <t>Remedy Kombucha | Peach | 18-pack 250mL</t>
        </is>
      </c>
      <c r="C981" s="15" t="inlineStr">
        <is>
          <t>3) Functional beverage (still/sparkling)</t>
        </is>
      </c>
      <c r="D981" s="17">
        <f>'M3 - Functional Beverage'!F251</f>
        <v/>
      </c>
      <c r="E981" s="20">
        <f>'M3 - Functional Beverage'!J251</f>
        <v/>
      </c>
      <c r="F981" s="18">
        <f>'M3 - Functional Beverage'!K251</f>
        <v/>
      </c>
      <c r="G981" s="17">
        <f>'M3 - Functional Beverage'!AM251</f>
        <v/>
      </c>
      <c r="H981" s="18">
        <f>'M3 - Functional Beverage'!N251</f>
        <v/>
      </c>
      <c r="I981" s="15">
        <f>'M3 - Functional Beverage'!AJ251</f>
        <v/>
      </c>
      <c r="J981" s="15" t="inlineStr">
        <is>
          <t>Capture live promo to assess.</t>
        </is>
      </c>
    </row>
    <row r="982" ht="28" customHeight="1">
      <c r="A982" s="15" t="inlineStr">
        <is>
          <t>Remedy</t>
        </is>
      </c>
      <c r="B982" s="15" t="inlineStr">
        <is>
          <t>Remedy Kombucha | Peach | 24-pack 250mL</t>
        </is>
      </c>
      <c r="C982" s="15" t="inlineStr">
        <is>
          <t>3) Functional beverage (still/sparkling)</t>
        </is>
      </c>
      <c r="D982" s="17">
        <f>'M3 - Functional Beverage'!F252</f>
        <v/>
      </c>
      <c r="E982" s="20">
        <f>'M3 - Functional Beverage'!J252</f>
        <v/>
      </c>
      <c r="F982" s="18">
        <f>'M3 - Functional Beverage'!K252</f>
        <v/>
      </c>
      <c r="G982" s="17">
        <f>'M3 - Functional Beverage'!AM252</f>
        <v/>
      </c>
      <c r="H982" s="18">
        <f>'M3 - Functional Beverage'!N252</f>
        <v/>
      </c>
      <c r="I982" s="15">
        <f>'M3 - Functional Beverage'!AJ252</f>
        <v/>
      </c>
      <c r="J982" s="15" t="inlineStr">
        <is>
          <t>Capture live promo to assess.</t>
        </is>
      </c>
    </row>
    <row r="983" ht="28" customHeight="1">
      <c r="A983" s="15" t="inlineStr">
        <is>
          <t>Remedy</t>
        </is>
      </c>
      <c r="B983" s="15" t="inlineStr">
        <is>
          <t>Remedy Kombucha | Cherry Plum | 4-pack 250mL</t>
        </is>
      </c>
      <c r="C983" s="15" t="inlineStr">
        <is>
          <t>3) Functional beverage (still/sparkling)</t>
        </is>
      </c>
      <c r="D983" s="17">
        <f>'M3 - Functional Beverage'!F253</f>
        <v/>
      </c>
      <c r="E983" s="20">
        <f>'M3 - Functional Beverage'!J253</f>
        <v/>
      </c>
      <c r="F983" s="18">
        <f>'M3 - Functional Beverage'!K253</f>
        <v/>
      </c>
      <c r="G983" s="17">
        <f>'M3 - Functional Beverage'!AM253</f>
        <v/>
      </c>
      <c r="H983" s="18">
        <f>'M3 - Functional Beverage'!N253</f>
        <v/>
      </c>
      <c r="I983" s="15">
        <f>'M3 - Functional Beverage'!AJ253</f>
        <v/>
      </c>
      <c r="J983" s="15" t="inlineStr">
        <is>
          <t>Capture live promo to assess.</t>
        </is>
      </c>
    </row>
    <row r="984" ht="28" customHeight="1">
      <c r="A984" s="15" t="inlineStr">
        <is>
          <t>Remedy</t>
        </is>
      </c>
      <c r="B984" s="15" t="inlineStr">
        <is>
          <t>Remedy Kombucha | Cherry Plum | 8-pack 250mL</t>
        </is>
      </c>
      <c r="C984" s="15" t="inlineStr">
        <is>
          <t>3) Functional beverage (still/sparkling)</t>
        </is>
      </c>
      <c r="D984" s="17">
        <f>'M3 - Functional Beverage'!F254</f>
        <v/>
      </c>
      <c r="E984" s="20">
        <f>'M3 - Functional Beverage'!J254</f>
        <v/>
      </c>
      <c r="F984" s="18">
        <f>'M3 - Functional Beverage'!K254</f>
        <v/>
      </c>
      <c r="G984" s="17">
        <f>'M3 - Functional Beverage'!AM254</f>
        <v/>
      </c>
      <c r="H984" s="18">
        <f>'M3 - Functional Beverage'!N254</f>
        <v/>
      </c>
      <c r="I984" s="15">
        <f>'M3 - Functional Beverage'!AJ254</f>
        <v/>
      </c>
      <c r="J984" s="15" t="inlineStr">
        <is>
          <t>Capture live promo to assess.</t>
        </is>
      </c>
    </row>
    <row r="985" ht="28" customHeight="1">
      <c r="A985" s="15" t="inlineStr">
        <is>
          <t>Remedy</t>
        </is>
      </c>
      <c r="B985" s="15" t="inlineStr">
        <is>
          <t>Remedy Kombucha | Cherry Plum | 12-pack 250mL</t>
        </is>
      </c>
      <c r="C985" s="15" t="inlineStr">
        <is>
          <t>3) Functional beverage (still/sparkling)</t>
        </is>
      </c>
      <c r="D985" s="17">
        <f>'M3 - Functional Beverage'!F255</f>
        <v/>
      </c>
      <c r="E985" s="20">
        <f>'M3 - Functional Beverage'!J255</f>
        <v/>
      </c>
      <c r="F985" s="18">
        <f>'M3 - Functional Beverage'!K255</f>
        <v/>
      </c>
      <c r="G985" s="17">
        <f>'M3 - Functional Beverage'!AM255</f>
        <v/>
      </c>
      <c r="H985" s="18">
        <f>'M3 - Functional Beverage'!N255</f>
        <v/>
      </c>
      <c r="I985" s="15">
        <f>'M3 - Functional Beverage'!AJ255</f>
        <v/>
      </c>
      <c r="J985" s="15" t="inlineStr">
        <is>
          <t>Capture live promo to assess.</t>
        </is>
      </c>
    </row>
    <row r="986" ht="28" customHeight="1">
      <c r="A986" s="15" t="inlineStr">
        <is>
          <t>Remedy</t>
        </is>
      </c>
      <c r="B986" s="15" t="inlineStr">
        <is>
          <t>Remedy Kombucha | Cherry Plum | 18-pack 250mL</t>
        </is>
      </c>
      <c r="C986" s="15" t="inlineStr">
        <is>
          <t>3) Functional beverage (still/sparkling)</t>
        </is>
      </c>
      <c r="D986" s="17">
        <f>'M3 - Functional Beverage'!F256</f>
        <v/>
      </c>
      <c r="E986" s="20">
        <f>'M3 - Functional Beverage'!J256</f>
        <v/>
      </c>
      <c r="F986" s="18">
        <f>'M3 - Functional Beverage'!K256</f>
        <v/>
      </c>
      <c r="G986" s="17">
        <f>'M3 - Functional Beverage'!AM256</f>
        <v/>
      </c>
      <c r="H986" s="18">
        <f>'M3 - Functional Beverage'!N256</f>
        <v/>
      </c>
      <c r="I986" s="15">
        <f>'M3 - Functional Beverage'!AJ256</f>
        <v/>
      </c>
      <c r="J986" s="15" t="inlineStr">
        <is>
          <t>Capture live promo to assess.</t>
        </is>
      </c>
    </row>
    <row r="987" ht="28" customHeight="1">
      <c r="A987" s="15" t="inlineStr">
        <is>
          <t>Remedy</t>
        </is>
      </c>
      <c r="B987" s="15" t="inlineStr">
        <is>
          <t>Remedy Kombucha | Cherry Plum | 24-pack 250mL</t>
        </is>
      </c>
      <c r="C987" s="15" t="inlineStr">
        <is>
          <t>3) Functional beverage (still/sparkling)</t>
        </is>
      </c>
      <c r="D987" s="17">
        <f>'M3 - Functional Beverage'!F257</f>
        <v/>
      </c>
      <c r="E987" s="20">
        <f>'M3 - Functional Beverage'!J257</f>
        <v/>
      </c>
      <c r="F987" s="18">
        <f>'M3 - Functional Beverage'!K257</f>
        <v/>
      </c>
      <c r="G987" s="17">
        <f>'M3 - Functional Beverage'!AM257</f>
        <v/>
      </c>
      <c r="H987" s="18">
        <f>'M3 - Functional Beverage'!N257</f>
        <v/>
      </c>
      <c r="I987" s="15">
        <f>'M3 - Functional Beverage'!AJ257</f>
        <v/>
      </c>
      <c r="J987" s="15" t="inlineStr">
        <is>
          <t>Capture live promo to assess.</t>
        </is>
      </c>
    </row>
    <row r="988" ht="28" customHeight="1">
      <c r="A988" s="15" t="inlineStr">
        <is>
          <t>Remedy</t>
        </is>
      </c>
      <c r="B988" s="15" t="inlineStr">
        <is>
          <t>Remedy Kombucha | Passionfruit | 4-pack 250mL</t>
        </is>
      </c>
      <c r="C988" s="15" t="inlineStr">
        <is>
          <t>3) Functional beverage (still/sparkling)</t>
        </is>
      </c>
      <c r="D988" s="17">
        <f>'M3 - Functional Beverage'!F258</f>
        <v/>
      </c>
      <c r="E988" s="20">
        <f>'M3 - Functional Beverage'!J258</f>
        <v/>
      </c>
      <c r="F988" s="18">
        <f>'M3 - Functional Beverage'!K258</f>
        <v/>
      </c>
      <c r="G988" s="17">
        <f>'M3 - Functional Beverage'!AM258</f>
        <v/>
      </c>
      <c r="H988" s="18">
        <f>'M3 - Functional Beverage'!N258</f>
        <v/>
      </c>
      <c r="I988" s="15">
        <f>'M3 - Functional Beverage'!AJ258</f>
        <v/>
      </c>
      <c r="J988" s="15" t="inlineStr">
        <is>
          <t>Capture live promo to assess.</t>
        </is>
      </c>
    </row>
    <row r="989" ht="28" customHeight="1">
      <c r="A989" s="15" t="inlineStr">
        <is>
          <t>Remedy</t>
        </is>
      </c>
      <c r="B989" s="15" t="inlineStr">
        <is>
          <t>Remedy Kombucha | Passionfruit | 8-pack 250mL</t>
        </is>
      </c>
      <c r="C989" s="15" t="inlineStr">
        <is>
          <t>3) Functional beverage (still/sparkling)</t>
        </is>
      </c>
      <c r="D989" s="17">
        <f>'M3 - Functional Beverage'!F259</f>
        <v/>
      </c>
      <c r="E989" s="20">
        <f>'M3 - Functional Beverage'!J259</f>
        <v/>
      </c>
      <c r="F989" s="18">
        <f>'M3 - Functional Beverage'!K259</f>
        <v/>
      </c>
      <c r="G989" s="17">
        <f>'M3 - Functional Beverage'!AM259</f>
        <v/>
      </c>
      <c r="H989" s="18">
        <f>'M3 - Functional Beverage'!N259</f>
        <v/>
      </c>
      <c r="I989" s="15">
        <f>'M3 - Functional Beverage'!AJ259</f>
        <v/>
      </c>
      <c r="J989" s="15" t="inlineStr">
        <is>
          <t>Capture live promo to assess.</t>
        </is>
      </c>
    </row>
    <row r="990" ht="28" customHeight="1">
      <c r="A990" s="15" t="inlineStr">
        <is>
          <t>Remedy</t>
        </is>
      </c>
      <c r="B990" s="15" t="inlineStr">
        <is>
          <t>Remedy Kombucha | Passionfruit | 12-pack 250mL</t>
        </is>
      </c>
      <c r="C990" s="15" t="inlineStr">
        <is>
          <t>3) Functional beverage (still/sparkling)</t>
        </is>
      </c>
      <c r="D990" s="17">
        <f>'M3 - Functional Beverage'!F260</f>
        <v/>
      </c>
      <c r="E990" s="20">
        <f>'M3 - Functional Beverage'!J260</f>
        <v/>
      </c>
      <c r="F990" s="18">
        <f>'M3 - Functional Beverage'!K260</f>
        <v/>
      </c>
      <c r="G990" s="17">
        <f>'M3 - Functional Beverage'!AM260</f>
        <v/>
      </c>
      <c r="H990" s="18">
        <f>'M3 - Functional Beverage'!N260</f>
        <v/>
      </c>
      <c r="I990" s="15">
        <f>'M3 - Functional Beverage'!AJ260</f>
        <v/>
      </c>
      <c r="J990" s="15" t="inlineStr">
        <is>
          <t>Capture live promo to assess.</t>
        </is>
      </c>
    </row>
    <row r="991" ht="28" customHeight="1">
      <c r="A991" s="15" t="inlineStr">
        <is>
          <t>Remedy</t>
        </is>
      </c>
      <c r="B991" s="15" t="inlineStr">
        <is>
          <t>Remedy Kombucha | Passionfruit | 18-pack 250mL</t>
        </is>
      </c>
      <c r="C991" s="15" t="inlineStr">
        <is>
          <t>3) Functional beverage (still/sparkling)</t>
        </is>
      </c>
      <c r="D991" s="17">
        <f>'M3 - Functional Beverage'!F261</f>
        <v/>
      </c>
      <c r="E991" s="20">
        <f>'M3 - Functional Beverage'!J261</f>
        <v/>
      </c>
      <c r="F991" s="18">
        <f>'M3 - Functional Beverage'!K261</f>
        <v/>
      </c>
      <c r="G991" s="17">
        <f>'M3 - Functional Beverage'!AM261</f>
        <v/>
      </c>
      <c r="H991" s="18">
        <f>'M3 - Functional Beverage'!N261</f>
        <v/>
      </c>
      <c r="I991" s="15">
        <f>'M3 - Functional Beverage'!AJ261</f>
        <v/>
      </c>
      <c r="J991" s="15" t="inlineStr">
        <is>
          <t>Capture live promo to assess.</t>
        </is>
      </c>
    </row>
    <row r="992" ht="28" customHeight="1">
      <c r="A992" s="15" t="inlineStr">
        <is>
          <t>Remedy</t>
        </is>
      </c>
      <c r="B992" s="15" t="inlineStr">
        <is>
          <t>Remedy Kombucha | Passionfruit | 24-pack 250mL</t>
        </is>
      </c>
      <c r="C992" s="15" t="inlineStr">
        <is>
          <t>3) Functional beverage (still/sparkling)</t>
        </is>
      </c>
      <c r="D992" s="17">
        <f>'M3 - Functional Beverage'!F262</f>
        <v/>
      </c>
      <c r="E992" s="20">
        <f>'M3 - Functional Beverage'!J262</f>
        <v/>
      </c>
      <c r="F992" s="18">
        <f>'M3 - Functional Beverage'!K262</f>
        <v/>
      </c>
      <c r="G992" s="17">
        <f>'M3 - Functional Beverage'!AM262</f>
        <v/>
      </c>
      <c r="H992" s="18">
        <f>'M3 - Functional Beverage'!N262</f>
        <v/>
      </c>
      <c r="I992" s="15">
        <f>'M3 - Functional Beverage'!AJ262</f>
        <v/>
      </c>
      <c r="J992" s="15" t="inlineStr">
        <is>
          <t>Capture live promo to assess.</t>
        </is>
      </c>
    </row>
    <row r="993" ht="28" customHeight="1">
      <c r="A993" s="15" t="inlineStr">
        <is>
          <t>Recess</t>
        </is>
      </c>
      <c r="B993" s="15" t="inlineStr">
        <is>
          <t>Recess Mood | Blackberry Chai | single 355mL</t>
        </is>
      </c>
      <c r="C993" s="15" t="inlineStr">
        <is>
          <t>3) Functional beverage (still/sparkling)</t>
        </is>
      </c>
      <c r="D993" s="17">
        <f>'M3 - Functional Beverage'!F263</f>
        <v/>
      </c>
      <c r="E993" s="20">
        <f>'M3 - Functional Beverage'!J263</f>
        <v/>
      </c>
      <c r="F993" s="18">
        <f>'M3 - Functional Beverage'!K263</f>
        <v/>
      </c>
      <c r="G993" s="17">
        <f>'M3 - Functional Beverage'!AM263</f>
        <v/>
      </c>
      <c r="H993" s="18">
        <f>'M3 - Functional Beverage'!N263</f>
        <v/>
      </c>
      <c r="I993" s="15">
        <f>'M3 - Functional Beverage'!AJ263</f>
        <v/>
      </c>
      <c r="J993" s="15" t="inlineStr">
        <is>
          <t>Capture live promo to assess.</t>
        </is>
      </c>
    </row>
    <row r="994" ht="28" customHeight="1">
      <c r="A994" s="15" t="inlineStr">
        <is>
          <t>Recess</t>
        </is>
      </c>
      <c r="B994" s="15" t="inlineStr">
        <is>
          <t>Recess Mood | Blackberry Chai | 8-pack 355mL</t>
        </is>
      </c>
      <c r="C994" s="15" t="inlineStr">
        <is>
          <t>3) Functional beverage (still/sparkling)</t>
        </is>
      </c>
      <c r="D994" s="17">
        <f>'M3 - Functional Beverage'!F264</f>
        <v/>
      </c>
      <c r="E994" s="20">
        <f>'M3 - Functional Beverage'!J264</f>
        <v/>
      </c>
      <c r="F994" s="18">
        <f>'M3 - Functional Beverage'!K264</f>
        <v/>
      </c>
      <c r="G994" s="17">
        <f>'M3 - Functional Beverage'!AM264</f>
        <v/>
      </c>
      <c r="H994" s="18">
        <f>'M3 - Functional Beverage'!N264</f>
        <v/>
      </c>
      <c r="I994" s="15">
        <f>'M3 - Functional Beverage'!AJ264</f>
        <v/>
      </c>
      <c r="J994" s="15" t="inlineStr">
        <is>
          <t>Capture live promo to assess.</t>
        </is>
      </c>
    </row>
    <row r="995" ht="28" customHeight="1">
      <c r="A995" s="15" t="inlineStr">
        <is>
          <t>Recess</t>
        </is>
      </c>
      <c r="B995" s="15" t="inlineStr">
        <is>
          <t>Recess Mood | Blackberry Chai | 12-pack 355mL</t>
        </is>
      </c>
      <c r="C995" s="15" t="inlineStr">
        <is>
          <t>3) Functional beverage (still/sparkling)</t>
        </is>
      </c>
      <c r="D995" s="17">
        <f>'M3 - Functional Beverage'!F265</f>
        <v/>
      </c>
      <c r="E995" s="20">
        <f>'M3 - Functional Beverage'!J265</f>
        <v/>
      </c>
      <c r="F995" s="18">
        <f>'M3 - Functional Beverage'!K265</f>
        <v/>
      </c>
      <c r="G995" s="17">
        <f>'M3 - Functional Beverage'!AM265</f>
        <v/>
      </c>
      <c r="H995" s="18">
        <f>'M3 - Functional Beverage'!N265</f>
        <v/>
      </c>
      <c r="I995" s="15">
        <f>'M3 - Functional Beverage'!AJ265</f>
        <v/>
      </c>
      <c r="J995" s="15" t="inlineStr">
        <is>
          <t>Capture live promo to assess.</t>
        </is>
      </c>
    </row>
    <row r="996" ht="28" customHeight="1">
      <c r="A996" s="15" t="inlineStr">
        <is>
          <t>Recess</t>
        </is>
      </c>
      <c r="B996" s="15" t="inlineStr">
        <is>
          <t>Recess Mood | Blackberry Chai | 15-pack 355mL</t>
        </is>
      </c>
      <c r="C996" s="15" t="inlineStr">
        <is>
          <t>3) Functional beverage (still/sparkling)</t>
        </is>
      </c>
      <c r="D996" s="17">
        <f>'M3 - Functional Beverage'!F266</f>
        <v/>
      </c>
      <c r="E996" s="20">
        <f>'M3 - Functional Beverage'!J266</f>
        <v/>
      </c>
      <c r="F996" s="18">
        <f>'M3 - Functional Beverage'!K266</f>
        <v/>
      </c>
      <c r="G996" s="17">
        <f>'M3 - Functional Beverage'!AM266</f>
        <v/>
      </c>
      <c r="H996" s="18">
        <f>'M3 - Functional Beverage'!N266</f>
        <v/>
      </c>
      <c r="I996" s="15">
        <f>'M3 - Functional Beverage'!AJ266</f>
        <v/>
      </c>
      <c r="J996" s="15" t="inlineStr">
        <is>
          <t>Capture live promo to assess.</t>
        </is>
      </c>
    </row>
    <row r="997" ht="28" customHeight="1">
      <c r="A997" s="15" t="inlineStr">
        <is>
          <t>Recess</t>
        </is>
      </c>
      <c r="B997" s="15" t="inlineStr">
        <is>
          <t>Recess Mood | Blackberry Chai | 18-pack 355mL</t>
        </is>
      </c>
      <c r="C997" s="15" t="inlineStr">
        <is>
          <t>3) Functional beverage (still/sparkling)</t>
        </is>
      </c>
      <c r="D997" s="17">
        <f>'M3 - Functional Beverage'!F267</f>
        <v/>
      </c>
      <c r="E997" s="20">
        <f>'M3 - Functional Beverage'!J267</f>
        <v/>
      </c>
      <c r="F997" s="18">
        <f>'M3 - Functional Beverage'!K267</f>
        <v/>
      </c>
      <c r="G997" s="17">
        <f>'M3 - Functional Beverage'!AM267</f>
        <v/>
      </c>
      <c r="H997" s="18">
        <f>'M3 - Functional Beverage'!N267</f>
        <v/>
      </c>
      <c r="I997" s="15">
        <f>'M3 - Functional Beverage'!AJ267</f>
        <v/>
      </c>
      <c r="J997" s="15" t="inlineStr">
        <is>
          <t>Capture live promo to assess.</t>
        </is>
      </c>
    </row>
    <row r="998" ht="28" customHeight="1">
      <c r="A998" s="15" t="inlineStr">
        <is>
          <t>Recess</t>
        </is>
      </c>
      <c r="B998" s="15" t="inlineStr">
        <is>
          <t>Recess Mood | Blackberry Chai | 24-pack 355mL</t>
        </is>
      </c>
      <c r="C998" s="15" t="inlineStr">
        <is>
          <t>3) Functional beverage (still/sparkling)</t>
        </is>
      </c>
      <c r="D998" s="17">
        <f>'M3 - Functional Beverage'!F268</f>
        <v/>
      </c>
      <c r="E998" s="20">
        <f>'M3 - Functional Beverage'!J268</f>
        <v/>
      </c>
      <c r="F998" s="18">
        <f>'M3 - Functional Beverage'!K268</f>
        <v/>
      </c>
      <c r="G998" s="17">
        <f>'M3 - Functional Beverage'!AM268</f>
        <v/>
      </c>
      <c r="H998" s="18">
        <f>'M3 - Functional Beverage'!N268</f>
        <v/>
      </c>
      <c r="I998" s="15">
        <f>'M3 - Functional Beverage'!AJ268</f>
        <v/>
      </c>
      <c r="J998" s="15" t="inlineStr">
        <is>
          <t>Capture live promo to assess.</t>
        </is>
      </c>
    </row>
    <row r="999" ht="28" customHeight="1">
      <c r="A999" s="15" t="inlineStr">
        <is>
          <t>Recess</t>
        </is>
      </c>
      <c r="B999" s="15" t="inlineStr">
        <is>
          <t>Recess Mood | Pomegranate Hibiscus | single 355mL</t>
        </is>
      </c>
      <c r="C999" s="15" t="inlineStr">
        <is>
          <t>3) Functional beverage (still/sparkling)</t>
        </is>
      </c>
      <c r="D999" s="17">
        <f>'M3 - Functional Beverage'!F269</f>
        <v/>
      </c>
      <c r="E999" s="20">
        <f>'M3 - Functional Beverage'!J269</f>
        <v/>
      </c>
      <c r="F999" s="18">
        <f>'M3 - Functional Beverage'!K269</f>
        <v/>
      </c>
      <c r="G999" s="17">
        <f>'M3 - Functional Beverage'!AM269</f>
        <v/>
      </c>
      <c r="H999" s="18">
        <f>'M3 - Functional Beverage'!N269</f>
        <v/>
      </c>
      <c r="I999" s="15">
        <f>'M3 - Functional Beverage'!AJ269</f>
        <v/>
      </c>
      <c r="J999" s="15" t="inlineStr">
        <is>
          <t>Capture live promo to assess.</t>
        </is>
      </c>
    </row>
    <row r="1000" ht="28" customHeight="1">
      <c r="A1000" s="15" t="inlineStr">
        <is>
          <t>Recess</t>
        </is>
      </c>
      <c r="B1000" s="15" t="inlineStr">
        <is>
          <t>Recess Mood | Pomegranate Hibiscus | 8-pack 355mL</t>
        </is>
      </c>
      <c r="C1000" s="15" t="inlineStr">
        <is>
          <t>3) Functional beverage (still/sparkling)</t>
        </is>
      </c>
      <c r="D1000" s="17">
        <f>'M3 - Functional Beverage'!F270</f>
        <v/>
      </c>
      <c r="E1000" s="20">
        <f>'M3 - Functional Beverage'!J270</f>
        <v/>
      </c>
      <c r="F1000" s="18">
        <f>'M3 - Functional Beverage'!K270</f>
        <v/>
      </c>
      <c r="G1000" s="17">
        <f>'M3 - Functional Beverage'!AM270</f>
        <v/>
      </c>
      <c r="H1000" s="18">
        <f>'M3 - Functional Beverage'!N270</f>
        <v/>
      </c>
      <c r="I1000" s="15">
        <f>'M3 - Functional Beverage'!AJ270</f>
        <v/>
      </c>
      <c r="J1000" s="15" t="inlineStr">
        <is>
          <t>Capture live promo to assess.</t>
        </is>
      </c>
    </row>
    <row r="1001" ht="28" customHeight="1">
      <c r="A1001" s="15" t="inlineStr">
        <is>
          <t>Recess</t>
        </is>
      </c>
      <c r="B1001" s="15" t="inlineStr">
        <is>
          <t>Recess Mood | Pomegranate Hibiscus | 12-pack 355mL</t>
        </is>
      </c>
      <c r="C1001" s="15" t="inlineStr">
        <is>
          <t>3) Functional beverage (still/sparkling)</t>
        </is>
      </c>
      <c r="D1001" s="17">
        <f>'M3 - Functional Beverage'!F271</f>
        <v/>
      </c>
      <c r="E1001" s="20">
        <f>'M3 - Functional Beverage'!J271</f>
        <v/>
      </c>
      <c r="F1001" s="18">
        <f>'M3 - Functional Beverage'!K271</f>
        <v/>
      </c>
      <c r="G1001" s="17">
        <f>'M3 - Functional Beverage'!AM271</f>
        <v/>
      </c>
      <c r="H1001" s="18">
        <f>'M3 - Functional Beverage'!N271</f>
        <v/>
      </c>
      <c r="I1001" s="15">
        <f>'M3 - Functional Beverage'!AJ271</f>
        <v/>
      </c>
      <c r="J1001" s="15" t="inlineStr">
        <is>
          <t>Capture live promo to assess.</t>
        </is>
      </c>
    </row>
    <row r="1002" ht="28" customHeight="1">
      <c r="A1002" s="15" t="inlineStr">
        <is>
          <t>Recess</t>
        </is>
      </c>
      <c r="B1002" s="15" t="inlineStr">
        <is>
          <t>Recess Mood | Pomegranate Hibiscus | 15-pack 355mL</t>
        </is>
      </c>
      <c r="C1002" s="15" t="inlineStr">
        <is>
          <t>3) Functional beverage (still/sparkling)</t>
        </is>
      </c>
      <c r="D1002" s="17">
        <f>'M3 - Functional Beverage'!F272</f>
        <v/>
      </c>
      <c r="E1002" s="20">
        <f>'M3 - Functional Beverage'!J272</f>
        <v/>
      </c>
      <c r="F1002" s="18">
        <f>'M3 - Functional Beverage'!K272</f>
        <v/>
      </c>
      <c r="G1002" s="17">
        <f>'M3 - Functional Beverage'!AM272</f>
        <v/>
      </c>
      <c r="H1002" s="18">
        <f>'M3 - Functional Beverage'!N272</f>
        <v/>
      </c>
      <c r="I1002" s="15">
        <f>'M3 - Functional Beverage'!AJ272</f>
        <v/>
      </c>
      <c r="J1002" s="15" t="inlineStr">
        <is>
          <t>Capture live promo to assess.</t>
        </is>
      </c>
    </row>
    <row r="1003" ht="28" customHeight="1">
      <c r="A1003" s="15" t="inlineStr">
        <is>
          <t>Recess</t>
        </is>
      </c>
      <c r="B1003" s="15" t="inlineStr">
        <is>
          <t>Recess Mood | Pomegranate Hibiscus | 18-pack 355mL</t>
        </is>
      </c>
      <c r="C1003" s="15" t="inlineStr">
        <is>
          <t>3) Functional beverage (still/sparkling)</t>
        </is>
      </c>
      <c r="D1003" s="17">
        <f>'M3 - Functional Beverage'!F273</f>
        <v/>
      </c>
      <c r="E1003" s="20">
        <f>'M3 - Functional Beverage'!J273</f>
        <v/>
      </c>
      <c r="F1003" s="18">
        <f>'M3 - Functional Beverage'!K273</f>
        <v/>
      </c>
      <c r="G1003" s="17">
        <f>'M3 - Functional Beverage'!AM273</f>
        <v/>
      </c>
      <c r="H1003" s="18">
        <f>'M3 - Functional Beverage'!N273</f>
        <v/>
      </c>
      <c r="I1003" s="15">
        <f>'M3 - Functional Beverage'!AJ273</f>
        <v/>
      </c>
      <c r="J1003" s="15" t="inlineStr">
        <is>
          <t>Capture live promo to assess.</t>
        </is>
      </c>
    </row>
    <row r="1004" ht="28" customHeight="1">
      <c r="A1004" s="15" t="inlineStr">
        <is>
          <t>Recess</t>
        </is>
      </c>
      <c r="B1004" s="15" t="inlineStr">
        <is>
          <t>Recess Mood | Pomegranate Hibiscus | 24-pack 355mL</t>
        </is>
      </c>
      <c r="C1004" s="15" t="inlineStr">
        <is>
          <t>3) Functional beverage (still/sparkling)</t>
        </is>
      </c>
      <c r="D1004" s="17">
        <f>'M3 - Functional Beverage'!F274</f>
        <v/>
      </c>
      <c r="E1004" s="20">
        <f>'M3 - Functional Beverage'!J274</f>
        <v/>
      </c>
      <c r="F1004" s="18">
        <f>'M3 - Functional Beverage'!K274</f>
        <v/>
      </c>
      <c r="G1004" s="17">
        <f>'M3 - Functional Beverage'!AM274</f>
        <v/>
      </c>
      <c r="H1004" s="18">
        <f>'M3 - Functional Beverage'!N274</f>
        <v/>
      </c>
      <c r="I1004" s="15">
        <f>'M3 - Functional Beverage'!AJ274</f>
        <v/>
      </c>
      <c r="J1004" s="15" t="inlineStr">
        <is>
          <t>Capture live promo to assess.</t>
        </is>
      </c>
    </row>
    <row r="1005" ht="28" customHeight="1">
      <c r="A1005" s="15" t="inlineStr">
        <is>
          <t>Recess</t>
        </is>
      </c>
      <c r="B1005" s="15" t="inlineStr">
        <is>
          <t>Recess Mood | Blood Orange | single 355mL</t>
        </is>
      </c>
      <c r="C1005" s="15" t="inlineStr">
        <is>
          <t>3) Functional beverage (still/sparkling)</t>
        </is>
      </c>
      <c r="D1005" s="17">
        <f>'M3 - Functional Beverage'!F275</f>
        <v/>
      </c>
      <c r="E1005" s="20">
        <f>'M3 - Functional Beverage'!J275</f>
        <v/>
      </c>
      <c r="F1005" s="18">
        <f>'M3 - Functional Beverage'!K275</f>
        <v/>
      </c>
      <c r="G1005" s="17">
        <f>'M3 - Functional Beverage'!AM275</f>
        <v/>
      </c>
      <c r="H1005" s="18">
        <f>'M3 - Functional Beverage'!N275</f>
        <v/>
      </c>
      <c r="I1005" s="15">
        <f>'M3 - Functional Beverage'!AJ275</f>
        <v/>
      </c>
      <c r="J1005" s="15" t="inlineStr">
        <is>
          <t>Capture live promo to assess.</t>
        </is>
      </c>
    </row>
    <row r="1006" ht="28" customHeight="1">
      <c r="A1006" s="15" t="inlineStr">
        <is>
          <t>Recess</t>
        </is>
      </c>
      <c r="B1006" s="15" t="inlineStr">
        <is>
          <t>Recess Mood | Blood Orange | 8-pack 355mL</t>
        </is>
      </c>
      <c r="C1006" s="15" t="inlineStr">
        <is>
          <t>3) Functional beverage (still/sparkling)</t>
        </is>
      </c>
      <c r="D1006" s="17">
        <f>'M3 - Functional Beverage'!F276</f>
        <v/>
      </c>
      <c r="E1006" s="20">
        <f>'M3 - Functional Beverage'!J276</f>
        <v/>
      </c>
      <c r="F1006" s="18">
        <f>'M3 - Functional Beverage'!K276</f>
        <v/>
      </c>
      <c r="G1006" s="17">
        <f>'M3 - Functional Beverage'!AM276</f>
        <v/>
      </c>
      <c r="H1006" s="18">
        <f>'M3 - Functional Beverage'!N276</f>
        <v/>
      </c>
      <c r="I1006" s="15">
        <f>'M3 - Functional Beverage'!AJ276</f>
        <v/>
      </c>
      <c r="J1006" s="15" t="inlineStr">
        <is>
          <t>Capture live promo to assess.</t>
        </is>
      </c>
    </row>
    <row r="1007" ht="28" customHeight="1">
      <c r="A1007" s="15" t="inlineStr">
        <is>
          <t>Recess</t>
        </is>
      </c>
      <c r="B1007" s="15" t="inlineStr">
        <is>
          <t>Recess Mood | Blood Orange | 12-pack 355mL</t>
        </is>
      </c>
      <c r="C1007" s="15" t="inlineStr">
        <is>
          <t>3) Functional beverage (still/sparkling)</t>
        </is>
      </c>
      <c r="D1007" s="17">
        <f>'M3 - Functional Beverage'!F277</f>
        <v/>
      </c>
      <c r="E1007" s="20">
        <f>'M3 - Functional Beverage'!J277</f>
        <v/>
      </c>
      <c r="F1007" s="18">
        <f>'M3 - Functional Beverage'!K277</f>
        <v/>
      </c>
      <c r="G1007" s="17">
        <f>'M3 - Functional Beverage'!AM277</f>
        <v/>
      </c>
      <c r="H1007" s="18">
        <f>'M3 - Functional Beverage'!N277</f>
        <v/>
      </c>
      <c r="I1007" s="15">
        <f>'M3 - Functional Beverage'!AJ277</f>
        <v/>
      </c>
      <c r="J1007" s="15" t="inlineStr">
        <is>
          <t>Capture live promo to assess.</t>
        </is>
      </c>
    </row>
    <row r="1008" ht="28" customHeight="1">
      <c r="A1008" s="15" t="inlineStr">
        <is>
          <t>Recess</t>
        </is>
      </c>
      <c r="B1008" s="15" t="inlineStr">
        <is>
          <t>Recess Mood | Blood Orange | 15-pack 355mL</t>
        </is>
      </c>
      <c r="C1008" s="15" t="inlineStr">
        <is>
          <t>3) Functional beverage (still/sparkling)</t>
        </is>
      </c>
      <c r="D1008" s="17">
        <f>'M3 - Functional Beverage'!F278</f>
        <v/>
      </c>
      <c r="E1008" s="20">
        <f>'M3 - Functional Beverage'!J278</f>
        <v/>
      </c>
      <c r="F1008" s="18">
        <f>'M3 - Functional Beverage'!K278</f>
        <v/>
      </c>
      <c r="G1008" s="17">
        <f>'M3 - Functional Beverage'!AM278</f>
        <v/>
      </c>
      <c r="H1008" s="18">
        <f>'M3 - Functional Beverage'!N278</f>
        <v/>
      </c>
      <c r="I1008" s="15">
        <f>'M3 - Functional Beverage'!AJ278</f>
        <v/>
      </c>
      <c r="J1008" s="15" t="inlineStr">
        <is>
          <t>Capture live promo to assess.</t>
        </is>
      </c>
    </row>
    <row r="1009" ht="28" customHeight="1">
      <c r="A1009" s="15" t="inlineStr">
        <is>
          <t>Recess</t>
        </is>
      </c>
      <c r="B1009" s="15" t="inlineStr">
        <is>
          <t>Recess Mood | Blood Orange | 18-pack 355mL</t>
        </is>
      </c>
      <c r="C1009" s="15" t="inlineStr">
        <is>
          <t>3) Functional beverage (still/sparkling)</t>
        </is>
      </c>
      <c r="D1009" s="17">
        <f>'M3 - Functional Beverage'!F279</f>
        <v/>
      </c>
      <c r="E1009" s="20">
        <f>'M3 - Functional Beverage'!J279</f>
        <v/>
      </c>
      <c r="F1009" s="18">
        <f>'M3 - Functional Beverage'!K279</f>
        <v/>
      </c>
      <c r="G1009" s="17">
        <f>'M3 - Functional Beverage'!AM279</f>
        <v/>
      </c>
      <c r="H1009" s="18">
        <f>'M3 - Functional Beverage'!N279</f>
        <v/>
      </c>
      <c r="I1009" s="15">
        <f>'M3 - Functional Beverage'!AJ279</f>
        <v/>
      </c>
      <c r="J1009" s="15" t="inlineStr">
        <is>
          <t>Capture live promo to assess.</t>
        </is>
      </c>
    </row>
    <row r="1010" ht="28" customHeight="1">
      <c r="A1010" s="15" t="inlineStr">
        <is>
          <t>Recess</t>
        </is>
      </c>
      <c r="B1010" s="15" t="inlineStr">
        <is>
          <t>Recess Mood | Blood Orange | 24-pack 355mL</t>
        </is>
      </c>
      <c r="C1010" s="15" t="inlineStr">
        <is>
          <t>3) Functional beverage (still/sparkling)</t>
        </is>
      </c>
      <c r="D1010" s="17">
        <f>'M3 - Functional Beverage'!F280</f>
        <v/>
      </c>
      <c r="E1010" s="20">
        <f>'M3 - Functional Beverage'!J280</f>
        <v/>
      </c>
      <c r="F1010" s="18">
        <f>'M3 - Functional Beverage'!K280</f>
        <v/>
      </c>
      <c r="G1010" s="17">
        <f>'M3 - Functional Beverage'!AM280</f>
        <v/>
      </c>
      <c r="H1010" s="18">
        <f>'M3 - Functional Beverage'!N280</f>
        <v/>
      </c>
      <c r="I1010" s="15">
        <f>'M3 - Functional Beverage'!AJ280</f>
        <v/>
      </c>
      <c r="J1010" s="15" t="inlineStr">
        <is>
          <t>Capture live promo to assess.</t>
        </is>
      </c>
    </row>
    <row r="1011" ht="28" customHeight="1">
      <c r="A1011" s="15" t="inlineStr">
        <is>
          <t>Recess</t>
        </is>
      </c>
      <c r="B1011" s="15" t="inlineStr">
        <is>
          <t>Recess Mood | Black Cherry | single 355mL</t>
        </is>
      </c>
      <c r="C1011" s="15" t="inlineStr">
        <is>
          <t>3) Functional beverage (still/sparkling)</t>
        </is>
      </c>
      <c r="D1011" s="17">
        <f>'M3 - Functional Beverage'!F281</f>
        <v/>
      </c>
      <c r="E1011" s="20">
        <f>'M3 - Functional Beverage'!J281</f>
        <v/>
      </c>
      <c r="F1011" s="18">
        <f>'M3 - Functional Beverage'!K281</f>
        <v/>
      </c>
      <c r="G1011" s="17">
        <f>'M3 - Functional Beverage'!AM281</f>
        <v/>
      </c>
      <c r="H1011" s="18">
        <f>'M3 - Functional Beverage'!N281</f>
        <v/>
      </c>
      <c r="I1011" s="15">
        <f>'M3 - Functional Beverage'!AJ281</f>
        <v/>
      </c>
      <c r="J1011" s="15" t="inlineStr">
        <is>
          <t>Capture live promo to assess.</t>
        </is>
      </c>
    </row>
    <row r="1012" ht="28" customHeight="1">
      <c r="A1012" s="15" t="inlineStr">
        <is>
          <t>Recess</t>
        </is>
      </c>
      <c r="B1012" s="15" t="inlineStr">
        <is>
          <t>Recess Mood | Black Cherry | 8-pack 355mL</t>
        </is>
      </c>
      <c r="C1012" s="15" t="inlineStr">
        <is>
          <t>3) Functional beverage (still/sparkling)</t>
        </is>
      </c>
      <c r="D1012" s="17">
        <f>'M3 - Functional Beverage'!F282</f>
        <v/>
      </c>
      <c r="E1012" s="20">
        <f>'M3 - Functional Beverage'!J282</f>
        <v/>
      </c>
      <c r="F1012" s="18">
        <f>'M3 - Functional Beverage'!K282</f>
        <v/>
      </c>
      <c r="G1012" s="17">
        <f>'M3 - Functional Beverage'!AM282</f>
        <v/>
      </c>
      <c r="H1012" s="18">
        <f>'M3 - Functional Beverage'!N282</f>
        <v/>
      </c>
      <c r="I1012" s="15">
        <f>'M3 - Functional Beverage'!AJ282</f>
        <v/>
      </c>
      <c r="J1012" s="15" t="inlineStr">
        <is>
          <t>Capture live promo to assess.</t>
        </is>
      </c>
    </row>
    <row r="1013" ht="28" customHeight="1">
      <c r="A1013" s="15" t="inlineStr">
        <is>
          <t>Recess</t>
        </is>
      </c>
      <c r="B1013" s="15" t="inlineStr">
        <is>
          <t>Recess Mood | Black Cherry | 12-pack 355mL</t>
        </is>
      </c>
      <c r="C1013" s="15" t="inlineStr">
        <is>
          <t>3) Functional beverage (still/sparkling)</t>
        </is>
      </c>
      <c r="D1013" s="17">
        <f>'M3 - Functional Beverage'!F283</f>
        <v/>
      </c>
      <c r="E1013" s="20">
        <f>'M3 - Functional Beverage'!J283</f>
        <v/>
      </c>
      <c r="F1013" s="18">
        <f>'M3 - Functional Beverage'!K283</f>
        <v/>
      </c>
      <c r="G1013" s="17">
        <f>'M3 - Functional Beverage'!AM283</f>
        <v/>
      </c>
      <c r="H1013" s="18">
        <f>'M3 - Functional Beverage'!N283</f>
        <v/>
      </c>
      <c r="I1013" s="15">
        <f>'M3 - Functional Beverage'!AJ283</f>
        <v/>
      </c>
      <c r="J1013" s="15" t="inlineStr">
        <is>
          <t>Capture live promo to assess.</t>
        </is>
      </c>
    </row>
    <row r="1014" ht="28" customHeight="1">
      <c r="A1014" s="15" t="inlineStr">
        <is>
          <t>Recess</t>
        </is>
      </c>
      <c r="B1014" s="15" t="inlineStr">
        <is>
          <t>Recess Mood | Black Cherry | 15-pack 355mL</t>
        </is>
      </c>
      <c r="C1014" s="15" t="inlineStr">
        <is>
          <t>3) Functional beverage (still/sparkling)</t>
        </is>
      </c>
      <c r="D1014" s="17">
        <f>'M3 - Functional Beverage'!F284</f>
        <v/>
      </c>
      <c r="E1014" s="20">
        <f>'M3 - Functional Beverage'!J284</f>
        <v/>
      </c>
      <c r="F1014" s="18">
        <f>'M3 - Functional Beverage'!K284</f>
        <v/>
      </c>
      <c r="G1014" s="17">
        <f>'M3 - Functional Beverage'!AM284</f>
        <v/>
      </c>
      <c r="H1014" s="18">
        <f>'M3 - Functional Beverage'!N284</f>
        <v/>
      </c>
      <c r="I1014" s="15">
        <f>'M3 - Functional Beverage'!AJ284</f>
        <v/>
      </c>
      <c r="J1014" s="15" t="inlineStr">
        <is>
          <t>Capture live promo to assess.</t>
        </is>
      </c>
    </row>
    <row r="1015" ht="28" customHeight="1">
      <c r="A1015" s="15" t="inlineStr">
        <is>
          <t>Recess</t>
        </is>
      </c>
      <c r="B1015" s="15" t="inlineStr">
        <is>
          <t>Recess Mood | Black Cherry | 18-pack 355mL</t>
        </is>
      </c>
      <c r="C1015" s="15" t="inlineStr">
        <is>
          <t>3) Functional beverage (still/sparkling)</t>
        </is>
      </c>
      <c r="D1015" s="17">
        <f>'M3 - Functional Beverage'!F285</f>
        <v/>
      </c>
      <c r="E1015" s="20">
        <f>'M3 - Functional Beverage'!J285</f>
        <v/>
      </c>
      <c r="F1015" s="18">
        <f>'M3 - Functional Beverage'!K285</f>
        <v/>
      </c>
      <c r="G1015" s="17">
        <f>'M3 - Functional Beverage'!AM285</f>
        <v/>
      </c>
      <c r="H1015" s="18">
        <f>'M3 - Functional Beverage'!N285</f>
        <v/>
      </c>
      <c r="I1015" s="15">
        <f>'M3 - Functional Beverage'!AJ285</f>
        <v/>
      </c>
      <c r="J1015" s="15" t="inlineStr">
        <is>
          <t>Capture live promo to assess.</t>
        </is>
      </c>
    </row>
    <row r="1016" ht="28" customHeight="1">
      <c r="A1016" s="15" t="inlineStr">
        <is>
          <t>Recess</t>
        </is>
      </c>
      <c r="B1016" s="15" t="inlineStr">
        <is>
          <t>Recess Mood | Black Cherry | 24-pack 355mL</t>
        </is>
      </c>
      <c r="C1016" s="15" t="inlineStr">
        <is>
          <t>3) Functional beverage (still/sparkling)</t>
        </is>
      </c>
      <c r="D1016" s="17">
        <f>'M3 - Functional Beverage'!F286</f>
        <v/>
      </c>
      <c r="E1016" s="20">
        <f>'M3 - Functional Beverage'!J286</f>
        <v/>
      </c>
      <c r="F1016" s="18">
        <f>'M3 - Functional Beverage'!K286</f>
        <v/>
      </c>
      <c r="G1016" s="17">
        <f>'M3 - Functional Beverage'!AM286</f>
        <v/>
      </c>
      <c r="H1016" s="18">
        <f>'M3 - Functional Beverage'!N286</f>
        <v/>
      </c>
      <c r="I1016" s="15">
        <f>'M3 - Functional Beverage'!AJ286</f>
        <v/>
      </c>
      <c r="J1016" s="15" t="inlineStr">
        <is>
          <t>Capture live promo to assess.</t>
        </is>
      </c>
    </row>
    <row r="1017" ht="28" customHeight="1">
      <c r="A1017" s="15" t="inlineStr">
        <is>
          <t>Recess</t>
        </is>
      </c>
      <c r="B1017" s="15" t="inlineStr">
        <is>
          <t>Recess Mood | Coconut Lime | single 355mL</t>
        </is>
      </c>
      <c r="C1017" s="15" t="inlineStr">
        <is>
          <t>3) Functional beverage (still/sparkling)</t>
        </is>
      </c>
      <c r="D1017" s="17">
        <f>'M3 - Functional Beverage'!F287</f>
        <v/>
      </c>
      <c r="E1017" s="20">
        <f>'M3 - Functional Beverage'!J287</f>
        <v/>
      </c>
      <c r="F1017" s="18">
        <f>'M3 - Functional Beverage'!K287</f>
        <v/>
      </c>
      <c r="G1017" s="17">
        <f>'M3 - Functional Beverage'!AM287</f>
        <v/>
      </c>
      <c r="H1017" s="18">
        <f>'M3 - Functional Beverage'!N287</f>
        <v/>
      </c>
      <c r="I1017" s="15">
        <f>'M3 - Functional Beverage'!AJ287</f>
        <v/>
      </c>
      <c r="J1017" s="15" t="inlineStr">
        <is>
          <t>Capture live promo to assess.</t>
        </is>
      </c>
    </row>
    <row r="1018" ht="28" customHeight="1">
      <c r="A1018" s="15" t="inlineStr">
        <is>
          <t>Recess</t>
        </is>
      </c>
      <c r="B1018" s="15" t="inlineStr">
        <is>
          <t>Recess Mood | Coconut Lime | 8-pack 355mL</t>
        </is>
      </c>
      <c r="C1018" s="15" t="inlineStr">
        <is>
          <t>3) Functional beverage (still/sparkling)</t>
        </is>
      </c>
      <c r="D1018" s="17">
        <f>'M3 - Functional Beverage'!F288</f>
        <v/>
      </c>
      <c r="E1018" s="20">
        <f>'M3 - Functional Beverage'!J288</f>
        <v/>
      </c>
      <c r="F1018" s="18">
        <f>'M3 - Functional Beverage'!K288</f>
        <v/>
      </c>
      <c r="G1018" s="17">
        <f>'M3 - Functional Beverage'!AM288</f>
        <v/>
      </c>
      <c r="H1018" s="18">
        <f>'M3 - Functional Beverage'!N288</f>
        <v/>
      </c>
      <c r="I1018" s="15">
        <f>'M3 - Functional Beverage'!AJ288</f>
        <v/>
      </c>
      <c r="J1018" s="15" t="inlineStr">
        <is>
          <t>Capture live promo to assess.</t>
        </is>
      </c>
    </row>
    <row r="1019" ht="28" customHeight="1">
      <c r="A1019" s="15" t="inlineStr">
        <is>
          <t>Recess</t>
        </is>
      </c>
      <c r="B1019" s="15" t="inlineStr">
        <is>
          <t>Recess Mood | Coconut Lime | 12-pack 355mL</t>
        </is>
      </c>
      <c r="C1019" s="15" t="inlineStr">
        <is>
          <t>3) Functional beverage (still/sparkling)</t>
        </is>
      </c>
      <c r="D1019" s="17">
        <f>'M3 - Functional Beverage'!F289</f>
        <v/>
      </c>
      <c r="E1019" s="20">
        <f>'M3 - Functional Beverage'!J289</f>
        <v/>
      </c>
      <c r="F1019" s="18">
        <f>'M3 - Functional Beverage'!K289</f>
        <v/>
      </c>
      <c r="G1019" s="17">
        <f>'M3 - Functional Beverage'!AM289</f>
        <v/>
      </c>
      <c r="H1019" s="18">
        <f>'M3 - Functional Beverage'!N289</f>
        <v/>
      </c>
      <c r="I1019" s="15">
        <f>'M3 - Functional Beverage'!AJ289</f>
        <v/>
      </c>
      <c r="J1019" s="15" t="inlineStr">
        <is>
          <t>Capture live promo to assess.</t>
        </is>
      </c>
    </row>
    <row r="1020" ht="28" customHeight="1">
      <c r="A1020" s="15" t="inlineStr">
        <is>
          <t>Recess</t>
        </is>
      </c>
      <c r="B1020" s="15" t="inlineStr">
        <is>
          <t>Recess Mood | Coconut Lime | 15-pack 355mL</t>
        </is>
      </c>
      <c r="C1020" s="15" t="inlineStr">
        <is>
          <t>3) Functional beverage (still/sparkling)</t>
        </is>
      </c>
      <c r="D1020" s="17">
        <f>'M3 - Functional Beverage'!F290</f>
        <v/>
      </c>
      <c r="E1020" s="20">
        <f>'M3 - Functional Beverage'!J290</f>
        <v/>
      </c>
      <c r="F1020" s="18">
        <f>'M3 - Functional Beverage'!K290</f>
        <v/>
      </c>
      <c r="G1020" s="17">
        <f>'M3 - Functional Beverage'!AM290</f>
        <v/>
      </c>
      <c r="H1020" s="18">
        <f>'M3 - Functional Beverage'!N290</f>
        <v/>
      </c>
      <c r="I1020" s="15">
        <f>'M3 - Functional Beverage'!AJ290</f>
        <v/>
      </c>
      <c r="J1020" s="15" t="inlineStr">
        <is>
          <t>Capture live promo to assess.</t>
        </is>
      </c>
    </row>
    <row r="1021" ht="28" customHeight="1">
      <c r="A1021" s="15" t="inlineStr">
        <is>
          <t>Recess</t>
        </is>
      </c>
      <c r="B1021" s="15" t="inlineStr">
        <is>
          <t>Recess Mood | Coconut Lime | 18-pack 355mL</t>
        </is>
      </c>
      <c r="C1021" s="15" t="inlineStr">
        <is>
          <t>3) Functional beverage (still/sparkling)</t>
        </is>
      </c>
      <c r="D1021" s="17">
        <f>'M3 - Functional Beverage'!F291</f>
        <v/>
      </c>
      <c r="E1021" s="20">
        <f>'M3 - Functional Beverage'!J291</f>
        <v/>
      </c>
      <c r="F1021" s="18">
        <f>'M3 - Functional Beverage'!K291</f>
        <v/>
      </c>
      <c r="G1021" s="17">
        <f>'M3 - Functional Beverage'!AM291</f>
        <v/>
      </c>
      <c r="H1021" s="18">
        <f>'M3 - Functional Beverage'!N291</f>
        <v/>
      </c>
      <c r="I1021" s="15">
        <f>'M3 - Functional Beverage'!AJ291</f>
        <v/>
      </c>
      <c r="J1021" s="15" t="inlineStr">
        <is>
          <t>Capture live promo to assess.</t>
        </is>
      </c>
    </row>
    <row r="1022" ht="28" customHeight="1">
      <c r="A1022" s="15" t="inlineStr">
        <is>
          <t>Recess</t>
        </is>
      </c>
      <c r="B1022" s="15" t="inlineStr">
        <is>
          <t>Recess Mood | Coconut Lime | 24-pack 355mL</t>
        </is>
      </c>
      <c r="C1022" s="15" t="inlineStr">
        <is>
          <t>3) Functional beverage (still/sparkling)</t>
        </is>
      </c>
      <c r="D1022" s="17">
        <f>'M3 - Functional Beverage'!F292</f>
        <v/>
      </c>
      <c r="E1022" s="20">
        <f>'M3 - Functional Beverage'!J292</f>
        <v/>
      </c>
      <c r="F1022" s="18">
        <f>'M3 - Functional Beverage'!K292</f>
        <v/>
      </c>
      <c r="G1022" s="17">
        <f>'M3 - Functional Beverage'!AM292</f>
        <v/>
      </c>
      <c r="H1022" s="18">
        <f>'M3 - Functional Beverage'!N292</f>
        <v/>
      </c>
      <c r="I1022" s="15">
        <f>'M3 - Functional Beverage'!AJ292</f>
        <v/>
      </c>
      <c r="J1022" s="15" t="inlineStr">
        <is>
          <t>Capture live promo to assess.</t>
        </is>
      </c>
    </row>
    <row r="1023" ht="28" customHeight="1">
      <c r="A1023" s="15" t="inlineStr">
        <is>
          <t>Protein2o</t>
        </is>
      </c>
      <c r="B1023" s="15" t="inlineStr">
        <is>
          <t>Protein2o Protein Infused Water | Wild Cherry | single 500mL</t>
        </is>
      </c>
      <c r="C1023" s="15" t="inlineStr">
        <is>
          <t>3) Functional beverage (still/sparkling)</t>
        </is>
      </c>
      <c r="D1023" s="17">
        <f>'M3 - Functional Beverage'!F293</f>
        <v/>
      </c>
      <c r="E1023" s="20">
        <f>'M3 - Functional Beverage'!J293</f>
        <v/>
      </c>
      <c r="F1023" s="18">
        <f>'M3 - Functional Beverage'!K293</f>
        <v/>
      </c>
      <c r="G1023" s="17">
        <f>'M3 - Functional Beverage'!AM293</f>
        <v/>
      </c>
      <c r="H1023" s="18">
        <f>'M3 - Functional Beverage'!N293</f>
        <v/>
      </c>
      <c r="I1023" s="15">
        <f>'M3 - Functional Beverage'!AJ293</f>
        <v/>
      </c>
      <c r="J1023" s="15" t="inlineStr">
        <is>
          <t>Capture live promo to assess.</t>
        </is>
      </c>
    </row>
    <row r="1024" ht="28" customHeight="1">
      <c r="A1024" s="15" t="inlineStr">
        <is>
          <t>Protein2o</t>
        </is>
      </c>
      <c r="B1024" s="15" t="inlineStr">
        <is>
          <t>Protein2o Protein Infused Water | Wild Cherry | 8-pack 500mL</t>
        </is>
      </c>
      <c r="C1024" s="15" t="inlineStr">
        <is>
          <t>3) Functional beverage (still/sparkling)</t>
        </is>
      </c>
      <c r="D1024" s="17">
        <f>'M3 - Functional Beverage'!F294</f>
        <v/>
      </c>
      <c r="E1024" s="20">
        <f>'M3 - Functional Beverage'!J294</f>
        <v/>
      </c>
      <c r="F1024" s="18">
        <f>'M3 - Functional Beverage'!K294</f>
        <v/>
      </c>
      <c r="G1024" s="17">
        <f>'M3 - Functional Beverage'!AM294</f>
        <v/>
      </c>
      <c r="H1024" s="18">
        <f>'M3 - Functional Beverage'!N294</f>
        <v/>
      </c>
      <c r="I1024" s="15">
        <f>'M3 - Functional Beverage'!AJ294</f>
        <v/>
      </c>
      <c r="J1024" s="15" t="inlineStr">
        <is>
          <t>Capture live promo to assess.</t>
        </is>
      </c>
    </row>
    <row r="1025" ht="28" customHeight="1">
      <c r="A1025" s="15" t="inlineStr">
        <is>
          <t>Protein2o</t>
        </is>
      </c>
      <c r="B1025" s="15" t="inlineStr">
        <is>
          <t>Protein2o Protein Infused Water | Wild Cherry | 12-pack 500mL</t>
        </is>
      </c>
      <c r="C1025" s="15" t="inlineStr">
        <is>
          <t>3) Functional beverage (still/sparkling)</t>
        </is>
      </c>
      <c r="D1025" s="17">
        <f>'M3 - Functional Beverage'!F295</f>
        <v/>
      </c>
      <c r="E1025" s="20">
        <f>'M3 - Functional Beverage'!J295</f>
        <v/>
      </c>
      <c r="F1025" s="18">
        <f>'M3 - Functional Beverage'!K295</f>
        <v/>
      </c>
      <c r="G1025" s="17">
        <f>'M3 - Functional Beverage'!AM295</f>
        <v/>
      </c>
      <c r="H1025" s="18">
        <f>'M3 - Functional Beverage'!N295</f>
        <v/>
      </c>
      <c r="I1025" s="15">
        <f>'M3 - Functional Beverage'!AJ295</f>
        <v/>
      </c>
      <c r="J1025" s="15" t="inlineStr">
        <is>
          <t>Capture live promo to assess.</t>
        </is>
      </c>
    </row>
    <row r="1026" ht="28" customHeight="1">
      <c r="A1026" s="15" t="inlineStr">
        <is>
          <t>Protein2o</t>
        </is>
      </c>
      <c r="B1026" s="15" t="inlineStr">
        <is>
          <t>Protein2o Protein Infused Water | Wild Cherry | 18-pack 500mL</t>
        </is>
      </c>
      <c r="C1026" s="15" t="inlineStr">
        <is>
          <t>3) Functional beverage (still/sparkling)</t>
        </is>
      </c>
      <c r="D1026" s="17">
        <f>'M3 - Functional Beverage'!F296</f>
        <v/>
      </c>
      <c r="E1026" s="20">
        <f>'M3 - Functional Beverage'!J296</f>
        <v/>
      </c>
      <c r="F1026" s="18">
        <f>'M3 - Functional Beverage'!K296</f>
        <v/>
      </c>
      <c r="G1026" s="17">
        <f>'M3 - Functional Beverage'!AM296</f>
        <v/>
      </c>
      <c r="H1026" s="18">
        <f>'M3 - Functional Beverage'!N296</f>
        <v/>
      </c>
      <c r="I1026" s="15">
        <f>'M3 - Functional Beverage'!AJ296</f>
        <v/>
      </c>
      <c r="J1026" s="15" t="inlineStr">
        <is>
          <t>Capture live promo to assess.</t>
        </is>
      </c>
    </row>
    <row r="1027" ht="28" customHeight="1">
      <c r="A1027" s="15" t="inlineStr">
        <is>
          <t>Protein2o</t>
        </is>
      </c>
      <c r="B1027" s="15" t="inlineStr">
        <is>
          <t>Protein2o Protein Infused Water | Wild Cherry | 24-pack 500mL</t>
        </is>
      </c>
      <c r="C1027" s="15" t="inlineStr">
        <is>
          <t>3) Functional beverage (still/sparkling)</t>
        </is>
      </c>
      <c r="D1027" s="17">
        <f>'M3 - Functional Beverage'!F297</f>
        <v/>
      </c>
      <c r="E1027" s="20">
        <f>'M3 - Functional Beverage'!J297</f>
        <v/>
      </c>
      <c r="F1027" s="18">
        <f>'M3 - Functional Beverage'!K297</f>
        <v/>
      </c>
      <c r="G1027" s="17">
        <f>'M3 - Functional Beverage'!AM297</f>
        <v/>
      </c>
      <c r="H1027" s="18">
        <f>'M3 - Functional Beverage'!N297</f>
        <v/>
      </c>
      <c r="I1027" s="15">
        <f>'M3 - Functional Beverage'!AJ297</f>
        <v/>
      </c>
      <c r="J1027" s="15" t="inlineStr">
        <is>
          <t>Capture live promo to assess.</t>
        </is>
      </c>
    </row>
    <row r="1028" ht="28" customHeight="1">
      <c r="A1028" s="15" t="inlineStr">
        <is>
          <t>Protein2o</t>
        </is>
      </c>
      <c r="B1028" s="15" t="inlineStr">
        <is>
          <t>Protein2o Protein Infused Water | Mixed Berry | single 500mL</t>
        </is>
      </c>
      <c r="C1028" s="15" t="inlineStr">
        <is>
          <t>3) Functional beverage (still/sparkling)</t>
        </is>
      </c>
      <c r="D1028" s="17">
        <f>'M3 - Functional Beverage'!F298</f>
        <v/>
      </c>
      <c r="E1028" s="20">
        <f>'M3 - Functional Beverage'!J298</f>
        <v/>
      </c>
      <c r="F1028" s="18">
        <f>'M3 - Functional Beverage'!K298</f>
        <v/>
      </c>
      <c r="G1028" s="17">
        <f>'M3 - Functional Beverage'!AM298</f>
        <v/>
      </c>
      <c r="H1028" s="18">
        <f>'M3 - Functional Beverage'!N298</f>
        <v/>
      </c>
      <c r="I1028" s="15">
        <f>'M3 - Functional Beverage'!AJ298</f>
        <v/>
      </c>
      <c r="J1028" s="15" t="inlineStr">
        <is>
          <t>Capture live promo to assess.</t>
        </is>
      </c>
    </row>
    <row r="1029" ht="28" customHeight="1">
      <c r="A1029" s="15" t="inlineStr">
        <is>
          <t>Protein2o</t>
        </is>
      </c>
      <c r="B1029" s="15" t="inlineStr">
        <is>
          <t>Protein2o Protein Infused Water | Mixed Berry | 8-pack 500mL</t>
        </is>
      </c>
      <c r="C1029" s="15" t="inlineStr">
        <is>
          <t>3) Functional beverage (still/sparkling)</t>
        </is>
      </c>
      <c r="D1029" s="17">
        <f>'M3 - Functional Beverage'!F299</f>
        <v/>
      </c>
      <c r="E1029" s="20">
        <f>'M3 - Functional Beverage'!J299</f>
        <v/>
      </c>
      <c r="F1029" s="18">
        <f>'M3 - Functional Beverage'!K299</f>
        <v/>
      </c>
      <c r="G1029" s="17">
        <f>'M3 - Functional Beverage'!AM299</f>
        <v/>
      </c>
      <c r="H1029" s="18">
        <f>'M3 - Functional Beverage'!N299</f>
        <v/>
      </c>
      <c r="I1029" s="15">
        <f>'M3 - Functional Beverage'!AJ299</f>
        <v/>
      </c>
      <c r="J1029" s="15" t="inlineStr">
        <is>
          <t>Capture live promo to assess.</t>
        </is>
      </c>
    </row>
    <row r="1030" ht="28" customHeight="1">
      <c r="A1030" s="15" t="inlineStr">
        <is>
          <t>Protein2o</t>
        </is>
      </c>
      <c r="B1030" s="15" t="inlineStr">
        <is>
          <t>Protein2o Protein Infused Water | Mixed Berry | 12-pack 500mL</t>
        </is>
      </c>
      <c r="C1030" s="15" t="inlineStr">
        <is>
          <t>3) Functional beverage (still/sparkling)</t>
        </is>
      </c>
      <c r="D1030" s="17">
        <f>'M3 - Functional Beverage'!F300</f>
        <v/>
      </c>
      <c r="E1030" s="20">
        <f>'M3 - Functional Beverage'!J300</f>
        <v/>
      </c>
      <c r="F1030" s="18">
        <f>'M3 - Functional Beverage'!K300</f>
        <v/>
      </c>
      <c r="G1030" s="17">
        <f>'M3 - Functional Beverage'!AM300</f>
        <v/>
      </c>
      <c r="H1030" s="18">
        <f>'M3 - Functional Beverage'!N300</f>
        <v/>
      </c>
      <c r="I1030" s="15">
        <f>'M3 - Functional Beverage'!AJ300</f>
        <v/>
      </c>
      <c r="J1030" s="15" t="inlineStr">
        <is>
          <t>Capture live promo to assess.</t>
        </is>
      </c>
    </row>
    <row r="1031" ht="28" customHeight="1">
      <c r="A1031" s="15" t="inlineStr">
        <is>
          <t>Protein2o</t>
        </is>
      </c>
      <c r="B1031" s="15" t="inlineStr">
        <is>
          <t>Protein2o Protein Infused Water | Mixed Berry | 18-pack 500mL</t>
        </is>
      </c>
      <c r="C1031" s="15" t="inlineStr">
        <is>
          <t>3) Functional beverage (still/sparkling)</t>
        </is>
      </c>
      <c r="D1031" s="17">
        <f>'M3 - Functional Beverage'!F301</f>
        <v/>
      </c>
      <c r="E1031" s="20">
        <f>'M3 - Functional Beverage'!J301</f>
        <v/>
      </c>
      <c r="F1031" s="18">
        <f>'M3 - Functional Beverage'!K301</f>
        <v/>
      </c>
      <c r="G1031" s="17">
        <f>'M3 - Functional Beverage'!AM301</f>
        <v/>
      </c>
      <c r="H1031" s="18">
        <f>'M3 - Functional Beverage'!N301</f>
        <v/>
      </c>
      <c r="I1031" s="15">
        <f>'M3 - Functional Beverage'!AJ301</f>
        <v/>
      </c>
      <c r="J1031" s="15" t="inlineStr">
        <is>
          <t>Capture live promo to assess.</t>
        </is>
      </c>
    </row>
    <row r="1032" ht="28" customHeight="1">
      <c r="A1032" s="15" t="inlineStr">
        <is>
          <t>Protein2o</t>
        </is>
      </c>
      <c r="B1032" s="15" t="inlineStr">
        <is>
          <t>Protein2o Protein Infused Water | Mixed Berry | 24-pack 500mL</t>
        </is>
      </c>
      <c r="C1032" s="15" t="inlineStr">
        <is>
          <t>3) Functional beverage (still/sparkling)</t>
        </is>
      </c>
      <c r="D1032" s="17">
        <f>'M3 - Functional Beverage'!F302</f>
        <v/>
      </c>
      <c r="E1032" s="20">
        <f>'M3 - Functional Beverage'!J302</f>
        <v/>
      </c>
      <c r="F1032" s="18">
        <f>'M3 - Functional Beverage'!K302</f>
        <v/>
      </c>
      <c r="G1032" s="17">
        <f>'M3 - Functional Beverage'!AM302</f>
        <v/>
      </c>
      <c r="H1032" s="18">
        <f>'M3 - Functional Beverage'!N302</f>
        <v/>
      </c>
      <c r="I1032" s="15">
        <f>'M3 - Functional Beverage'!AJ302</f>
        <v/>
      </c>
      <c r="J1032" s="15" t="inlineStr">
        <is>
          <t>Capture live promo to assess.</t>
        </is>
      </c>
    </row>
    <row r="1033" ht="28" customHeight="1">
      <c r="A1033" s="15" t="inlineStr">
        <is>
          <t>Protein2o</t>
        </is>
      </c>
      <c r="B1033" s="15" t="inlineStr">
        <is>
          <t>Protein2o Protein Infused Water | Tropical Coconut | single 500mL</t>
        </is>
      </c>
      <c r="C1033" s="15" t="inlineStr">
        <is>
          <t>3) Functional beverage (still/sparkling)</t>
        </is>
      </c>
      <c r="D1033" s="17">
        <f>'M3 - Functional Beverage'!F303</f>
        <v/>
      </c>
      <c r="E1033" s="20">
        <f>'M3 - Functional Beverage'!J303</f>
        <v/>
      </c>
      <c r="F1033" s="18">
        <f>'M3 - Functional Beverage'!K303</f>
        <v/>
      </c>
      <c r="G1033" s="17">
        <f>'M3 - Functional Beverage'!AM303</f>
        <v/>
      </c>
      <c r="H1033" s="18">
        <f>'M3 - Functional Beverage'!N303</f>
        <v/>
      </c>
      <c r="I1033" s="15">
        <f>'M3 - Functional Beverage'!AJ303</f>
        <v/>
      </c>
      <c r="J1033" s="15" t="inlineStr">
        <is>
          <t>Capture live promo to assess.</t>
        </is>
      </c>
    </row>
    <row r="1034" ht="28" customHeight="1">
      <c r="A1034" s="15" t="inlineStr">
        <is>
          <t>Protein2o</t>
        </is>
      </c>
      <c r="B1034" s="15" t="inlineStr">
        <is>
          <t>Protein2o Protein Infused Water | Tropical Coconut | 8-pack 500mL</t>
        </is>
      </c>
      <c r="C1034" s="15" t="inlineStr">
        <is>
          <t>3) Functional beverage (still/sparkling)</t>
        </is>
      </c>
      <c r="D1034" s="17">
        <f>'M3 - Functional Beverage'!F304</f>
        <v/>
      </c>
      <c r="E1034" s="20">
        <f>'M3 - Functional Beverage'!J304</f>
        <v/>
      </c>
      <c r="F1034" s="18">
        <f>'M3 - Functional Beverage'!K304</f>
        <v/>
      </c>
      <c r="G1034" s="17">
        <f>'M3 - Functional Beverage'!AM304</f>
        <v/>
      </c>
      <c r="H1034" s="18">
        <f>'M3 - Functional Beverage'!N304</f>
        <v/>
      </c>
      <c r="I1034" s="15">
        <f>'M3 - Functional Beverage'!AJ304</f>
        <v/>
      </c>
      <c r="J1034" s="15" t="inlineStr">
        <is>
          <t>Capture live promo to assess.</t>
        </is>
      </c>
    </row>
    <row r="1035" ht="28" customHeight="1">
      <c r="A1035" s="15" t="inlineStr">
        <is>
          <t>Protein2o</t>
        </is>
      </c>
      <c r="B1035" s="15" t="inlineStr">
        <is>
          <t>Protein2o Protein Infused Water | Tropical Coconut | 12-pack 500mL</t>
        </is>
      </c>
      <c r="C1035" s="15" t="inlineStr">
        <is>
          <t>3) Functional beverage (still/sparkling)</t>
        </is>
      </c>
      <c r="D1035" s="17">
        <f>'M3 - Functional Beverage'!F305</f>
        <v/>
      </c>
      <c r="E1035" s="20">
        <f>'M3 - Functional Beverage'!J305</f>
        <v/>
      </c>
      <c r="F1035" s="18">
        <f>'M3 - Functional Beverage'!K305</f>
        <v/>
      </c>
      <c r="G1035" s="17">
        <f>'M3 - Functional Beverage'!AM305</f>
        <v/>
      </c>
      <c r="H1035" s="18">
        <f>'M3 - Functional Beverage'!N305</f>
        <v/>
      </c>
      <c r="I1035" s="15">
        <f>'M3 - Functional Beverage'!AJ305</f>
        <v/>
      </c>
      <c r="J1035" s="15" t="inlineStr">
        <is>
          <t>Capture live promo to assess.</t>
        </is>
      </c>
    </row>
    <row r="1036" ht="28" customHeight="1">
      <c r="A1036" s="15" t="inlineStr">
        <is>
          <t>Protein2o</t>
        </is>
      </c>
      <c r="B1036" s="15" t="inlineStr">
        <is>
          <t>Protein2o Protein Infused Water | Tropical Coconut | 18-pack 500mL</t>
        </is>
      </c>
      <c r="C1036" s="15" t="inlineStr">
        <is>
          <t>3) Functional beverage (still/sparkling)</t>
        </is>
      </c>
      <c r="D1036" s="17">
        <f>'M3 - Functional Beverage'!F306</f>
        <v/>
      </c>
      <c r="E1036" s="20">
        <f>'M3 - Functional Beverage'!J306</f>
        <v/>
      </c>
      <c r="F1036" s="18">
        <f>'M3 - Functional Beverage'!K306</f>
        <v/>
      </c>
      <c r="G1036" s="17">
        <f>'M3 - Functional Beverage'!AM306</f>
        <v/>
      </c>
      <c r="H1036" s="18">
        <f>'M3 - Functional Beverage'!N306</f>
        <v/>
      </c>
      <c r="I1036" s="15">
        <f>'M3 - Functional Beverage'!AJ306</f>
        <v/>
      </c>
      <c r="J1036" s="15" t="inlineStr">
        <is>
          <t>Capture live promo to assess.</t>
        </is>
      </c>
    </row>
    <row r="1037" ht="28" customHeight="1">
      <c r="A1037" s="15" t="inlineStr">
        <is>
          <t>Protein2o</t>
        </is>
      </c>
      <c r="B1037" s="15" t="inlineStr">
        <is>
          <t>Protein2o Protein Infused Water | Tropical Coconut | 24-pack 500mL</t>
        </is>
      </c>
      <c r="C1037" s="15" t="inlineStr">
        <is>
          <t>3) Functional beverage (still/sparkling)</t>
        </is>
      </c>
      <c r="D1037" s="17">
        <f>'M3 - Functional Beverage'!F307</f>
        <v/>
      </c>
      <c r="E1037" s="20">
        <f>'M3 - Functional Beverage'!J307</f>
        <v/>
      </c>
      <c r="F1037" s="18">
        <f>'M3 - Functional Beverage'!K307</f>
        <v/>
      </c>
      <c r="G1037" s="17">
        <f>'M3 - Functional Beverage'!AM307</f>
        <v/>
      </c>
      <c r="H1037" s="18">
        <f>'M3 - Functional Beverage'!N307</f>
        <v/>
      </c>
      <c r="I1037" s="15">
        <f>'M3 - Functional Beverage'!AJ307</f>
        <v/>
      </c>
      <c r="J1037" s="15" t="inlineStr">
        <is>
          <t>Capture live promo to assess.</t>
        </is>
      </c>
    </row>
    <row r="1038" ht="28" customHeight="1">
      <c r="A1038" s="15" t="inlineStr">
        <is>
          <t>Protein2o</t>
        </is>
      </c>
      <c r="B1038" s="15" t="inlineStr">
        <is>
          <t>Protein2o Protein Infused Water | Peach Mango | single 500mL</t>
        </is>
      </c>
      <c r="C1038" s="15" t="inlineStr">
        <is>
          <t>3) Functional beverage (still/sparkling)</t>
        </is>
      </c>
      <c r="D1038" s="17">
        <f>'M3 - Functional Beverage'!F308</f>
        <v/>
      </c>
      <c r="E1038" s="20">
        <f>'M3 - Functional Beverage'!J308</f>
        <v/>
      </c>
      <c r="F1038" s="18">
        <f>'M3 - Functional Beverage'!K308</f>
        <v/>
      </c>
      <c r="G1038" s="17">
        <f>'M3 - Functional Beverage'!AM308</f>
        <v/>
      </c>
      <c r="H1038" s="18">
        <f>'M3 - Functional Beverage'!N308</f>
        <v/>
      </c>
      <c r="I1038" s="15">
        <f>'M3 - Functional Beverage'!AJ308</f>
        <v/>
      </c>
      <c r="J1038" s="15" t="inlineStr">
        <is>
          <t>Capture live promo to assess.</t>
        </is>
      </c>
    </row>
    <row r="1039" ht="28" customHeight="1">
      <c r="A1039" s="15" t="inlineStr">
        <is>
          <t>Protein2o</t>
        </is>
      </c>
      <c r="B1039" s="15" t="inlineStr">
        <is>
          <t>Protein2o Protein Infused Water | Peach Mango | 8-pack 500mL</t>
        </is>
      </c>
      <c r="C1039" s="15" t="inlineStr">
        <is>
          <t>3) Functional beverage (still/sparkling)</t>
        </is>
      </c>
      <c r="D1039" s="17">
        <f>'M3 - Functional Beverage'!F309</f>
        <v/>
      </c>
      <c r="E1039" s="20">
        <f>'M3 - Functional Beverage'!J309</f>
        <v/>
      </c>
      <c r="F1039" s="18">
        <f>'M3 - Functional Beverage'!K309</f>
        <v/>
      </c>
      <c r="G1039" s="17">
        <f>'M3 - Functional Beverage'!AM309</f>
        <v/>
      </c>
      <c r="H1039" s="18">
        <f>'M3 - Functional Beverage'!N309</f>
        <v/>
      </c>
      <c r="I1039" s="15">
        <f>'M3 - Functional Beverage'!AJ309</f>
        <v/>
      </c>
      <c r="J1039" s="15" t="inlineStr">
        <is>
          <t>Capture live promo to assess.</t>
        </is>
      </c>
    </row>
    <row r="1040" ht="28" customHeight="1">
      <c r="A1040" s="15" t="inlineStr">
        <is>
          <t>Protein2o</t>
        </is>
      </c>
      <c r="B1040" s="15" t="inlineStr">
        <is>
          <t>Protein2o Protein Infused Water | Peach Mango | 12-pack 500mL</t>
        </is>
      </c>
      <c r="C1040" s="15" t="inlineStr">
        <is>
          <t>3) Functional beverage (still/sparkling)</t>
        </is>
      </c>
      <c r="D1040" s="17">
        <f>'M3 - Functional Beverage'!F310</f>
        <v/>
      </c>
      <c r="E1040" s="20">
        <f>'M3 - Functional Beverage'!J310</f>
        <v/>
      </c>
      <c r="F1040" s="18">
        <f>'M3 - Functional Beverage'!K310</f>
        <v/>
      </c>
      <c r="G1040" s="17">
        <f>'M3 - Functional Beverage'!AM310</f>
        <v/>
      </c>
      <c r="H1040" s="18">
        <f>'M3 - Functional Beverage'!N310</f>
        <v/>
      </c>
      <c r="I1040" s="15">
        <f>'M3 - Functional Beverage'!AJ310</f>
        <v/>
      </c>
      <c r="J1040" s="15" t="inlineStr">
        <is>
          <t>Capture live promo to assess.</t>
        </is>
      </c>
    </row>
    <row r="1041" ht="28" customHeight="1">
      <c r="A1041" s="15" t="inlineStr">
        <is>
          <t>Protein2o</t>
        </is>
      </c>
      <c r="B1041" s="15" t="inlineStr">
        <is>
          <t>Protein2o Protein Infused Water | Peach Mango | 18-pack 500mL</t>
        </is>
      </c>
      <c r="C1041" s="15" t="inlineStr">
        <is>
          <t>3) Functional beverage (still/sparkling)</t>
        </is>
      </c>
      <c r="D1041" s="17">
        <f>'M3 - Functional Beverage'!F311</f>
        <v/>
      </c>
      <c r="E1041" s="20">
        <f>'M3 - Functional Beverage'!J311</f>
        <v/>
      </c>
      <c r="F1041" s="18">
        <f>'M3 - Functional Beverage'!K311</f>
        <v/>
      </c>
      <c r="G1041" s="17">
        <f>'M3 - Functional Beverage'!AM311</f>
        <v/>
      </c>
      <c r="H1041" s="18">
        <f>'M3 - Functional Beverage'!N311</f>
        <v/>
      </c>
      <c r="I1041" s="15">
        <f>'M3 - Functional Beverage'!AJ311</f>
        <v/>
      </c>
      <c r="J1041" s="15" t="inlineStr">
        <is>
          <t>Capture live promo to assess.</t>
        </is>
      </c>
    </row>
    <row r="1042" ht="28" customHeight="1">
      <c r="A1042" s="15" t="inlineStr">
        <is>
          <t>Protein2o</t>
        </is>
      </c>
      <c r="B1042" s="15" t="inlineStr">
        <is>
          <t>Protein2o Protein Infused Water | Peach Mango | 24-pack 500mL</t>
        </is>
      </c>
      <c r="C1042" s="15" t="inlineStr">
        <is>
          <t>3) Functional beverage (still/sparkling)</t>
        </is>
      </c>
      <c r="D1042" s="17">
        <f>'M3 - Functional Beverage'!F312</f>
        <v/>
      </c>
      <c r="E1042" s="20">
        <f>'M3 - Functional Beverage'!J312</f>
        <v/>
      </c>
      <c r="F1042" s="18">
        <f>'M3 - Functional Beverage'!K312</f>
        <v/>
      </c>
      <c r="G1042" s="17">
        <f>'M3 - Functional Beverage'!AM312</f>
        <v/>
      </c>
      <c r="H1042" s="18">
        <f>'M3 - Functional Beverage'!N312</f>
        <v/>
      </c>
      <c r="I1042" s="15">
        <f>'M3 - Functional Beverage'!AJ312</f>
        <v/>
      </c>
      <c r="J1042" s="15" t="inlineStr">
        <is>
          <t>Capture live promo to assess.</t>
        </is>
      </c>
    </row>
    <row r="1043" ht="28" customHeight="1">
      <c r="A1043" s="15" t="inlineStr">
        <is>
          <t>Protein2o</t>
        </is>
      </c>
      <c r="B1043" s="15" t="inlineStr">
        <is>
          <t>Protein2o Protein Infused Water | Blueberry Raspberry | single 500mL</t>
        </is>
      </c>
      <c r="C1043" s="15" t="inlineStr">
        <is>
          <t>3) Functional beverage (still/sparkling)</t>
        </is>
      </c>
      <c r="D1043" s="17">
        <f>'M3 - Functional Beverage'!F313</f>
        <v/>
      </c>
      <c r="E1043" s="20">
        <f>'M3 - Functional Beverage'!J313</f>
        <v/>
      </c>
      <c r="F1043" s="18">
        <f>'M3 - Functional Beverage'!K313</f>
        <v/>
      </c>
      <c r="G1043" s="17">
        <f>'M3 - Functional Beverage'!AM313</f>
        <v/>
      </c>
      <c r="H1043" s="18">
        <f>'M3 - Functional Beverage'!N313</f>
        <v/>
      </c>
      <c r="I1043" s="15">
        <f>'M3 - Functional Beverage'!AJ313</f>
        <v/>
      </c>
      <c r="J1043" s="15" t="inlineStr">
        <is>
          <t>Capture live promo to assess.</t>
        </is>
      </c>
    </row>
    <row r="1044" ht="28" customHeight="1">
      <c r="A1044" s="15" t="inlineStr">
        <is>
          <t>Protein2o</t>
        </is>
      </c>
      <c r="B1044" s="15" t="inlineStr">
        <is>
          <t>Protein2o Protein Infused Water | Blueberry Raspberry | 8-pack 500mL</t>
        </is>
      </c>
      <c r="C1044" s="15" t="inlineStr">
        <is>
          <t>3) Functional beverage (still/sparkling)</t>
        </is>
      </c>
      <c r="D1044" s="17">
        <f>'M3 - Functional Beverage'!F314</f>
        <v/>
      </c>
      <c r="E1044" s="20">
        <f>'M3 - Functional Beverage'!J314</f>
        <v/>
      </c>
      <c r="F1044" s="18">
        <f>'M3 - Functional Beverage'!K314</f>
        <v/>
      </c>
      <c r="G1044" s="17">
        <f>'M3 - Functional Beverage'!AM314</f>
        <v/>
      </c>
      <c r="H1044" s="18">
        <f>'M3 - Functional Beverage'!N314</f>
        <v/>
      </c>
      <c r="I1044" s="15">
        <f>'M3 - Functional Beverage'!AJ314</f>
        <v/>
      </c>
      <c r="J1044" s="15" t="inlineStr">
        <is>
          <t>Capture live promo to assess.</t>
        </is>
      </c>
    </row>
    <row r="1045" ht="28" customHeight="1">
      <c r="A1045" s="15" t="inlineStr">
        <is>
          <t>Protein2o</t>
        </is>
      </c>
      <c r="B1045" s="15" t="inlineStr">
        <is>
          <t>Protein2o Protein Infused Water | Blueberry Raspberry | 12-pack 500mL</t>
        </is>
      </c>
      <c r="C1045" s="15" t="inlineStr">
        <is>
          <t>3) Functional beverage (still/sparkling)</t>
        </is>
      </c>
      <c r="D1045" s="17">
        <f>'M3 - Functional Beverage'!F315</f>
        <v/>
      </c>
      <c r="E1045" s="20">
        <f>'M3 - Functional Beverage'!J315</f>
        <v/>
      </c>
      <c r="F1045" s="18">
        <f>'M3 - Functional Beverage'!K315</f>
        <v/>
      </c>
      <c r="G1045" s="17">
        <f>'M3 - Functional Beverage'!AM315</f>
        <v/>
      </c>
      <c r="H1045" s="18">
        <f>'M3 - Functional Beverage'!N315</f>
        <v/>
      </c>
      <c r="I1045" s="15">
        <f>'M3 - Functional Beverage'!AJ315</f>
        <v/>
      </c>
      <c r="J1045" s="15" t="inlineStr">
        <is>
          <t>Capture live promo to assess.</t>
        </is>
      </c>
    </row>
    <row r="1046" ht="28" customHeight="1">
      <c r="A1046" s="15" t="inlineStr">
        <is>
          <t>Protein2o</t>
        </is>
      </c>
      <c r="B1046" s="15" t="inlineStr">
        <is>
          <t>Protein2o Protein Infused Water | Blueberry Raspberry | 18-pack 500mL</t>
        </is>
      </c>
      <c r="C1046" s="15" t="inlineStr">
        <is>
          <t>3) Functional beverage (still/sparkling)</t>
        </is>
      </c>
      <c r="D1046" s="17">
        <f>'M3 - Functional Beverage'!F316</f>
        <v/>
      </c>
      <c r="E1046" s="20">
        <f>'M3 - Functional Beverage'!J316</f>
        <v/>
      </c>
      <c r="F1046" s="18">
        <f>'M3 - Functional Beverage'!K316</f>
        <v/>
      </c>
      <c r="G1046" s="17">
        <f>'M3 - Functional Beverage'!AM316</f>
        <v/>
      </c>
      <c r="H1046" s="18">
        <f>'M3 - Functional Beverage'!N316</f>
        <v/>
      </c>
      <c r="I1046" s="15">
        <f>'M3 - Functional Beverage'!AJ316</f>
        <v/>
      </c>
      <c r="J1046" s="15" t="inlineStr">
        <is>
          <t>Capture live promo to assess.</t>
        </is>
      </c>
    </row>
    <row r="1047" ht="28" customHeight="1">
      <c r="A1047" s="15" t="inlineStr">
        <is>
          <t>Protein2o</t>
        </is>
      </c>
      <c r="B1047" s="15" t="inlineStr">
        <is>
          <t>Protein2o Protein Infused Water | Blueberry Raspberry | 24-pack 500mL</t>
        </is>
      </c>
      <c r="C1047" s="15" t="inlineStr">
        <is>
          <t>3) Functional beverage (still/sparkling)</t>
        </is>
      </c>
      <c r="D1047" s="17">
        <f>'M3 - Functional Beverage'!F317</f>
        <v/>
      </c>
      <c r="E1047" s="20">
        <f>'M3 - Functional Beverage'!J317</f>
        <v/>
      </c>
      <c r="F1047" s="18">
        <f>'M3 - Functional Beverage'!K317</f>
        <v/>
      </c>
      <c r="G1047" s="17">
        <f>'M3 - Functional Beverage'!AM317</f>
        <v/>
      </c>
      <c r="H1047" s="18">
        <f>'M3 - Functional Beverage'!N317</f>
        <v/>
      </c>
      <c r="I1047" s="15">
        <f>'M3 - Functional Beverage'!AJ317</f>
        <v/>
      </c>
      <c r="J1047" s="15" t="inlineStr">
        <is>
          <t>Capture live promo to assess.</t>
        </is>
      </c>
    </row>
    <row r="1048" ht="28" customHeight="1">
      <c r="A1048" s="15" t="inlineStr">
        <is>
          <t>vitaminwater</t>
        </is>
      </c>
      <c r="B1048" s="15" t="inlineStr">
        <is>
          <t>vitaminwater (glaceau) | XXX Acai-Blueberry-Pomegranate | single 591mL</t>
        </is>
      </c>
      <c r="C1048" s="15" t="inlineStr">
        <is>
          <t>3) Functional beverage (still/sparkling)</t>
        </is>
      </c>
      <c r="D1048" s="17">
        <f>'M3 - Functional Beverage'!F318</f>
        <v/>
      </c>
      <c r="E1048" s="20">
        <f>'M3 - Functional Beverage'!J318</f>
        <v/>
      </c>
      <c r="F1048" s="18">
        <f>'M3 - Functional Beverage'!K318</f>
        <v/>
      </c>
      <c r="G1048" s="17">
        <f>'M3 - Functional Beverage'!AM318</f>
        <v/>
      </c>
      <c r="H1048" s="18">
        <f>'M3 - Functional Beverage'!N318</f>
        <v/>
      </c>
      <c r="I1048" s="15">
        <f>'M3 - Functional Beverage'!AJ318</f>
        <v/>
      </c>
      <c r="J1048" s="15" t="inlineStr">
        <is>
          <t>Capture live promo to assess.</t>
        </is>
      </c>
    </row>
    <row r="1049" ht="28" customHeight="1">
      <c r="A1049" s="15" t="inlineStr">
        <is>
          <t>vitaminwater</t>
        </is>
      </c>
      <c r="B1049" s="15" t="inlineStr">
        <is>
          <t>vitaminwater (glaceau) | XXX Acai-Blueberry-Pomegranate | 6-pack 591mL</t>
        </is>
      </c>
      <c r="C1049" s="15" t="inlineStr">
        <is>
          <t>3) Functional beverage (still/sparkling)</t>
        </is>
      </c>
      <c r="D1049" s="17">
        <f>'M3 - Functional Beverage'!F319</f>
        <v/>
      </c>
      <c r="E1049" s="20">
        <f>'M3 - Functional Beverage'!J319</f>
        <v/>
      </c>
      <c r="F1049" s="18">
        <f>'M3 - Functional Beverage'!K319</f>
        <v/>
      </c>
      <c r="G1049" s="17">
        <f>'M3 - Functional Beverage'!AM319</f>
        <v/>
      </c>
      <c r="H1049" s="18">
        <f>'M3 - Functional Beverage'!N319</f>
        <v/>
      </c>
      <c r="I1049" s="15">
        <f>'M3 - Functional Beverage'!AJ319</f>
        <v/>
      </c>
      <c r="J1049" s="15" t="inlineStr">
        <is>
          <t>Capture live promo to assess.</t>
        </is>
      </c>
    </row>
    <row r="1050" ht="28" customHeight="1">
      <c r="A1050" s="15" t="inlineStr">
        <is>
          <t>vitaminwater</t>
        </is>
      </c>
      <c r="B1050" s="15" t="inlineStr">
        <is>
          <t>vitaminwater (glaceau) | XXX Acai-Blueberry-Pomegranate | 12-pack 591mL</t>
        </is>
      </c>
      <c r="C1050" s="15" t="inlineStr">
        <is>
          <t>3) Functional beverage (still/sparkling)</t>
        </is>
      </c>
      <c r="D1050" s="17">
        <f>'M3 - Functional Beverage'!F320</f>
        <v/>
      </c>
      <c r="E1050" s="20">
        <f>'M3 - Functional Beverage'!J320</f>
        <v/>
      </c>
      <c r="F1050" s="18">
        <f>'M3 - Functional Beverage'!K320</f>
        <v/>
      </c>
      <c r="G1050" s="17">
        <f>'M3 - Functional Beverage'!AM320</f>
        <v/>
      </c>
      <c r="H1050" s="18">
        <f>'M3 - Functional Beverage'!N320</f>
        <v/>
      </c>
      <c r="I1050" s="15">
        <f>'M3 - Functional Beverage'!AJ320</f>
        <v/>
      </c>
      <c r="J1050" s="15" t="inlineStr">
        <is>
          <t>Capture live promo to assess.</t>
        </is>
      </c>
    </row>
    <row r="1051" ht="28" customHeight="1">
      <c r="A1051" s="15" t="inlineStr">
        <is>
          <t>vitaminwater</t>
        </is>
      </c>
      <c r="B1051" s="15" t="inlineStr">
        <is>
          <t>vitaminwater (glaceau) | XXX Acai-Blueberry-Pomegranate | 24-pack 591mL</t>
        </is>
      </c>
      <c r="C1051" s="15" t="inlineStr">
        <is>
          <t>3) Functional beverage (still/sparkling)</t>
        </is>
      </c>
      <c r="D1051" s="17">
        <f>'M3 - Functional Beverage'!F321</f>
        <v/>
      </c>
      <c r="E1051" s="20">
        <f>'M3 - Functional Beverage'!J321</f>
        <v/>
      </c>
      <c r="F1051" s="18">
        <f>'M3 - Functional Beverage'!K321</f>
        <v/>
      </c>
      <c r="G1051" s="17">
        <f>'M3 - Functional Beverage'!AM321</f>
        <v/>
      </c>
      <c r="H1051" s="18">
        <f>'M3 - Functional Beverage'!N321</f>
        <v/>
      </c>
      <c r="I1051" s="15">
        <f>'M3 - Functional Beverage'!AJ321</f>
        <v/>
      </c>
      <c r="J1051" s="15" t="inlineStr">
        <is>
          <t>Capture live promo to assess.</t>
        </is>
      </c>
    </row>
    <row r="1052" ht="28" customHeight="1">
      <c r="A1052" s="15" t="inlineStr">
        <is>
          <t>vitaminwater</t>
        </is>
      </c>
      <c r="B1052" s="15" t="inlineStr">
        <is>
          <t>vitaminwater (glaceau) | Power-C Dragonfruit | single 591mL</t>
        </is>
      </c>
      <c r="C1052" s="15" t="inlineStr">
        <is>
          <t>3) Functional beverage (still/sparkling)</t>
        </is>
      </c>
      <c r="D1052" s="17">
        <f>'M3 - Functional Beverage'!F322</f>
        <v/>
      </c>
      <c r="E1052" s="20">
        <f>'M3 - Functional Beverage'!J322</f>
        <v/>
      </c>
      <c r="F1052" s="18">
        <f>'M3 - Functional Beverage'!K322</f>
        <v/>
      </c>
      <c r="G1052" s="17">
        <f>'M3 - Functional Beverage'!AM322</f>
        <v/>
      </c>
      <c r="H1052" s="18">
        <f>'M3 - Functional Beverage'!N322</f>
        <v/>
      </c>
      <c r="I1052" s="15">
        <f>'M3 - Functional Beverage'!AJ322</f>
        <v/>
      </c>
      <c r="J1052" s="15" t="inlineStr">
        <is>
          <t>Capture live promo to assess.</t>
        </is>
      </c>
    </row>
    <row r="1053" ht="28" customHeight="1">
      <c r="A1053" s="15" t="inlineStr">
        <is>
          <t>vitaminwater</t>
        </is>
      </c>
      <c r="B1053" s="15" t="inlineStr">
        <is>
          <t>vitaminwater (glaceau) | Power-C Dragonfruit | 6-pack 591mL</t>
        </is>
      </c>
      <c r="C1053" s="15" t="inlineStr">
        <is>
          <t>3) Functional beverage (still/sparkling)</t>
        </is>
      </c>
      <c r="D1053" s="17">
        <f>'M3 - Functional Beverage'!F323</f>
        <v/>
      </c>
      <c r="E1053" s="20">
        <f>'M3 - Functional Beverage'!J323</f>
        <v/>
      </c>
      <c r="F1053" s="18">
        <f>'M3 - Functional Beverage'!K323</f>
        <v/>
      </c>
      <c r="G1053" s="17">
        <f>'M3 - Functional Beverage'!AM323</f>
        <v/>
      </c>
      <c r="H1053" s="18">
        <f>'M3 - Functional Beverage'!N323</f>
        <v/>
      </c>
      <c r="I1053" s="15">
        <f>'M3 - Functional Beverage'!AJ323</f>
        <v/>
      </c>
      <c r="J1053" s="15" t="inlineStr">
        <is>
          <t>Capture live promo to assess.</t>
        </is>
      </c>
    </row>
    <row r="1054" ht="28" customHeight="1">
      <c r="A1054" s="15" t="inlineStr">
        <is>
          <t>vitaminwater</t>
        </is>
      </c>
      <c r="B1054" s="15" t="inlineStr">
        <is>
          <t>vitaminwater (glaceau) | Power-C Dragonfruit | 12-pack 591mL</t>
        </is>
      </c>
      <c r="C1054" s="15" t="inlineStr">
        <is>
          <t>3) Functional beverage (still/sparkling)</t>
        </is>
      </c>
      <c r="D1054" s="17">
        <f>'M3 - Functional Beverage'!F324</f>
        <v/>
      </c>
      <c r="E1054" s="20">
        <f>'M3 - Functional Beverage'!J324</f>
        <v/>
      </c>
      <c r="F1054" s="18">
        <f>'M3 - Functional Beverage'!K324</f>
        <v/>
      </c>
      <c r="G1054" s="17">
        <f>'M3 - Functional Beverage'!AM324</f>
        <v/>
      </c>
      <c r="H1054" s="18">
        <f>'M3 - Functional Beverage'!N324</f>
        <v/>
      </c>
      <c r="I1054" s="15">
        <f>'M3 - Functional Beverage'!AJ324</f>
        <v/>
      </c>
      <c r="J1054" s="15" t="inlineStr">
        <is>
          <t>Capture live promo to assess.</t>
        </is>
      </c>
    </row>
    <row r="1055" ht="28" customHeight="1">
      <c r="A1055" s="15" t="inlineStr">
        <is>
          <t>vitaminwater</t>
        </is>
      </c>
      <c r="B1055" s="15" t="inlineStr">
        <is>
          <t>vitaminwater (glaceau) | Power-C Dragonfruit | 24-pack 591mL</t>
        </is>
      </c>
      <c r="C1055" s="15" t="inlineStr">
        <is>
          <t>3) Functional beverage (still/sparkling)</t>
        </is>
      </c>
      <c r="D1055" s="17">
        <f>'M3 - Functional Beverage'!F325</f>
        <v/>
      </c>
      <c r="E1055" s="20">
        <f>'M3 - Functional Beverage'!J325</f>
        <v/>
      </c>
      <c r="F1055" s="18">
        <f>'M3 - Functional Beverage'!K325</f>
        <v/>
      </c>
      <c r="G1055" s="17">
        <f>'M3 - Functional Beverage'!AM325</f>
        <v/>
      </c>
      <c r="H1055" s="18">
        <f>'M3 - Functional Beverage'!N325</f>
        <v/>
      </c>
      <c r="I1055" s="15">
        <f>'M3 - Functional Beverage'!AJ325</f>
        <v/>
      </c>
      <c r="J1055" s="15" t="inlineStr">
        <is>
          <t>Capture live promo to assess.</t>
        </is>
      </c>
    </row>
    <row r="1056" ht="28" customHeight="1">
      <c r="A1056" s="15" t="inlineStr">
        <is>
          <t>vitaminwater</t>
        </is>
      </c>
      <c r="B1056" s="15" t="inlineStr">
        <is>
          <t>vitaminwater (glaceau) | Focus Kiwi-Strawberry | single 591mL</t>
        </is>
      </c>
      <c r="C1056" s="15" t="inlineStr">
        <is>
          <t>3) Functional beverage (still/sparkling)</t>
        </is>
      </c>
      <c r="D1056" s="17">
        <f>'M3 - Functional Beverage'!F326</f>
        <v/>
      </c>
      <c r="E1056" s="20">
        <f>'M3 - Functional Beverage'!J326</f>
        <v/>
      </c>
      <c r="F1056" s="18">
        <f>'M3 - Functional Beverage'!K326</f>
        <v/>
      </c>
      <c r="G1056" s="17">
        <f>'M3 - Functional Beverage'!AM326</f>
        <v/>
      </c>
      <c r="H1056" s="18">
        <f>'M3 - Functional Beverage'!N326</f>
        <v/>
      </c>
      <c r="I1056" s="15">
        <f>'M3 - Functional Beverage'!AJ326</f>
        <v/>
      </c>
      <c r="J1056" s="15" t="inlineStr">
        <is>
          <t>Capture live promo to assess.</t>
        </is>
      </c>
    </row>
    <row r="1057" ht="28" customHeight="1">
      <c r="A1057" s="15" t="inlineStr">
        <is>
          <t>vitaminwater</t>
        </is>
      </c>
      <c r="B1057" s="15" t="inlineStr">
        <is>
          <t>vitaminwater (glaceau) | Focus Kiwi-Strawberry | 6-pack 591mL</t>
        </is>
      </c>
      <c r="C1057" s="15" t="inlineStr">
        <is>
          <t>3) Functional beverage (still/sparkling)</t>
        </is>
      </c>
      <c r="D1057" s="17">
        <f>'M3 - Functional Beverage'!F327</f>
        <v/>
      </c>
      <c r="E1057" s="20">
        <f>'M3 - Functional Beverage'!J327</f>
        <v/>
      </c>
      <c r="F1057" s="18">
        <f>'M3 - Functional Beverage'!K327</f>
        <v/>
      </c>
      <c r="G1057" s="17">
        <f>'M3 - Functional Beverage'!AM327</f>
        <v/>
      </c>
      <c r="H1057" s="18">
        <f>'M3 - Functional Beverage'!N327</f>
        <v/>
      </c>
      <c r="I1057" s="15">
        <f>'M3 - Functional Beverage'!AJ327</f>
        <v/>
      </c>
      <c r="J1057" s="15" t="inlineStr">
        <is>
          <t>Capture live promo to assess.</t>
        </is>
      </c>
    </row>
    <row r="1058" ht="28" customHeight="1">
      <c r="A1058" s="15" t="inlineStr">
        <is>
          <t>vitaminwater</t>
        </is>
      </c>
      <c r="B1058" s="15" t="inlineStr">
        <is>
          <t>vitaminwater (glaceau) | Focus Kiwi-Strawberry | 12-pack 591mL</t>
        </is>
      </c>
      <c r="C1058" s="15" t="inlineStr">
        <is>
          <t>3) Functional beverage (still/sparkling)</t>
        </is>
      </c>
      <c r="D1058" s="17">
        <f>'M3 - Functional Beverage'!F328</f>
        <v/>
      </c>
      <c r="E1058" s="20">
        <f>'M3 - Functional Beverage'!J328</f>
        <v/>
      </c>
      <c r="F1058" s="18">
        <f>'M3 - Functional Beverage'!K328</f>
        <v/>
      </c>
      <c r="G1058" s="17">
        <f>'M3 - Functional Beverage'!AM328</f>
        <v/>
      </c>
      <c r="H1058" s="18">
        <f>'M3 - Functional Beverage'!N328</f>
        <v/>
      </c>
      <c r="I1058" s="15">
        <f>'M3 - Functional Beverage'!AJ328</f>
        <v/>
      </c>
      <c r="J1058" s="15" t="inlineStr">
        <is>
          <t>Capture live promo to assess.</t>
        </is>
      </c>
    </row>
    <row r="1059" ht="28" customHeight="1">
      <c r="A1059" s="15" t="inlineStr">
        <is>
          <t>vitaminwater</t>
        </is>
      </c>
      <c r="B1059" s="15" t="inlineStr">
        <is>
          <t>vitaminwater (glaceau) | Focus Kiwi-Strawberry | 24-pack 591mL</t>
        </is>
      </c>
      <c r="C1059" s="15" t="inlineStr">
        <is>
          <t>3) Functional beverage (still/sparkling)</t>
        </is>
      </c>
      <c r="D1059" s="17">
        <f>'M3 - Functional Beverage'!F329</f>
        <v/>
      </c>
      <c r="E1059" s="20">
        <f>'M3 - Functional Beverage'!J329</f>
        <v/>
      </c>
      <c r="F1059" s="18">
        <f>'M3 - Functional Beverage'!K329</f>
        <v/>
      </c>
      <c r="G1059" s="17">
        <f>'M3 - Functional Beverage'!AM329</f>
        <v/>
      </c>
      <c r="H1059" s="18">
        <f>'M3 - Functional Beverage'!N329</f>
        <v/>
      </c>
      <c r="I1059" s="15">
        <f>'M3 - Functional Beverage'!AJ329</f>
        <v/>
      </c>
      <c r="J1059" s="15" t="inlineStr">
        <is>
          <t>Capture live promo to assess.</t>
        </is>
      </c>
    </row>
    <row r="1060" ht="28" customHeight="1">
      <c r="A1060" s="15" t="inlineStr">
        <is>
          <t>vitaminwater</t>
        </is>
      </c>
      <c r="B1060" s="15" t="inlineStr">
        <is>
          <t>vitaminwater (glaceau) | Energy Tropical Citrus | single 591mL</t>
        </is>
      </c>
      <c r="C1060" s="15" t="inlineStr">
        <is>
          <t>3) Functional beverage (still/sparkling)</t>
        </is>
      </c>
      <c r="D1060" s="17">
        <f>'M3 - Functional Beverage'!F330</f>
        <v/>
      </c>
      <c r="E1060" s="20">
        <f>'M3 - Functional Beverage'!J330</f>
        <v/>
      </c>
      <c r="F1060" s="18">
        <f>'M3 - Functional Beverage'!K330</f>
        <v/>
      </c>
      <c r="G1060" s="17">
        <f>'M3 - Functional Beverage'!AM330</f>
        <v/>
      </c>
      <c r="H1060" s="18">
        <f>'M3 - Functional Beverage'!N330</f>
        <v/>
      </c>
      <c r="I1060" s="15">
        <f>'M3 - Functional Beverage'!AJ330</f>
        <v/>
      </c>
      <c r="J1060" s="15" t="inlineStr">
        <is>
          <t>Capture live promo to assess.</t>
        </is>
      </c>
    </row>
    <row r="1061" ht="28" customHeight="1">
      <c r="A1061" s="15" t="inlineStr">
        <is>
          <t>vitaminwater</t>
        </is>
      </c>
      <c r="B1061" s="15" t="inlineStr">
        <is>
          <t>vitaminwater (glaceau) | Energy Tropical Citrus | 6-pack 591mL</t>
        </is>
      </c>
      <c r="C1061" s="15" t="inlineStr">
        <is>
          <t>3) Functional beverage (still/sparkling)</t>
        </is>
      </c>
      <c r="D1061" s="17">
        <f>'M3 - Functional Beverage'!F331</f>
        <v/>
      </c>
      <c r="E1061" s="20">
        <f>'M3 - Functional Beverage'!J331</f>
        <v/>
      </c>
      <c r="F1061" s="18">
        <f>'M3 - Functional Beverage'!K331</f>
        <v/>
      </c>
      <c r="G1061" s="17">
        <f>'M3 - Functional Beverage'!AM331</f>
        <v/>
      </c>
      <c r="H1061" s="18">
        <f>'M3 - Functional Beverage'!N331</f>
        <v/>
      </c>
      <c r="I1061" s="15">
        <f>'M3 - Functional Beverage'!AJ331</f>
        <v/>
      </c>
      <c r="J1061" s="15" t="inlineStr">
        <is>
          <t>Capture live promo to assess.</t>
        </is>
      </c>
    </row>
    <row r="1062" ht="28" customHeight="1">
      <c r="A1062" s="15" t="inlineStr">
        <is>
          <t>vitaminwater</t>
        </is>
      </c>
      <c r="B1062" s="15" t="inlineStr">
        <is>
          <t>vitaminwater (glaceau) | Energy Tropical Citrus | 12-pack 591mL</t>
        </is>
      </c>
      <c r="C1062" s="15" t="inlineStr">
        <is>
          <t>3) Functional beverage (still/sparkling)</t>
        </is>
      </c>
      <c r="D1062" s="17">
        <f>'M3 - Functional Beverage'!F332</f>
        <v/>
      </c>
      <c r="E1062" s="20">
        <f>'M3 - Functional Beverage'!J332</f>
        <v/>
      </c>
      <c r="F1062" s="18">
        <f>'M3 - Functional Beverage'!K332</f>
        <v/>
      </c>
      <c r="G1062" s="17">
        <f>'M3 - Functional Beverage'!AM332</f>
        <v/>
      </c>
      <c r="H1062" s="18">
        <f>'M3 - Functional Beverage'!N332</f>
        <v/>
      </c>
      <c r="I1062" s="15">
        <f>'M3 - Functional Beverage'!AJ332</f>
        <v/>
      </c>
      <c r="J1062" s="15" t="inlineStr">
        <is>
          <t>Capture live promo to assess.</t>
        </is>
      </c>
    </row>
    <row r="1063" ht="28" customHeight="1">
      <c r="A1063" s="15" t="inlineStr">
        <is>
          <t>vitaminwater</t>
        </is>
      </c>
      <c r="B1063" s="15" t="inlineStr">
        <is>
          <t>vitaminwater (glaceau) | Energy Tropical Citrus | 24-pack 591mL</t>
        </is>
      </c>
      <c r="C1063" s="15" t="inlineStr">
        <is>
          <t>3) Functional beverage (still/sparkling)</t>
        </is>
      </c>
      <c r="D1063" s="17">
        <f>'M3 - Functional Beverage'!F333</f>
        <v/>
      </c>
      <c r="E1063" s="20">
        <f>'M3 - Functional Beverage'!J333</f>
        <v/>
      </c>
      <c r="F1063" s="18">
        <f>'M3 - Functional Beverage'!K333</f>
        <v/>
      </c>
      <c r="G1063" s="17">
        <f>'M3 - Functional Beverage'!AM333</f>
        <v/>
      </c>
      <c r="H1063" s="18">
        <f>'M3 - Functional Beverage'!N333</f>
        <v/>
      </c>
      <c r="I1063" s="15">
        <f>'M3 - Functional Beverage'!AJ333</f>
        <v/>
      </c>
      <c r="J1063" s="15" t="inlineStr">
        <is>
          <t>Capture live promo to assess.</t>
        </is>
      </c>
    </row>
    <row r="1064" ht="28" customHeight="1">
      <c r="A1064" s="15" t="inlineStr">
        <is>
          <t>vitaminwater</t>
        </is>
      </c>
      <c r="B1064" s="15" t="inlineStr">
        <is>
          <t>vitaminwater zero sugar | XXX | single 591mL</t>
        </is>
      </c>
      <c r="C1064" s="15" t="inlineStr">
        <is>
          <t>3) Functional beverage (still/sparkling)</t>
        </is>
      </c>
      <c r="D1064" s="17">
        <f>'M3 - Functional Beverage'!F334</f>
        <v/>
      </c>
      <c r="E1064" s="20">
        <f>'M3 - Functional Beverage'!J334</f>
        <v/>
      </c>
      <c r="F1064" s="18">
        <f>'M3 - Functional Beverage'!K334</f>
        <v/>
      </c>
      <c r="G1064" s="17">
        <f>'M3 - Functional Beverage'!AM334</f>
        <v/>
      </c>
      <c r="H1064" s="18">
        <f>'M3 - Functional Beverage'!N334</f>
        <v/>
      </c>
      <c r="I1064" s="15">
        <f>'M3 - Functional Beverage'!AJ334</f>
        <v/>
      </c>
      <c r="J1064" s="15" t="inlineStr">
        <is>
          <t>Capture live promo to assess.</t>
        </is>
      </c>
    </row>
    <row r="1065" ht="28" customHeight="1">
      <c r="A1065" s="15" t="inlineStr">
        <is>
          <t>vitaminwater</t>
        </is>
      </c>
      <c r="B1065" s="15" t="inlineStr">
        <is>
          <t>vitaminwater zero sugar | XXX | 6-pack 591mL</t>
        </is>
      </c>
      <c r="C1065" s="15" t="inlineStr">
        <is>
          <t>3) Functional beverage (still/sparkling)</t>
        </is>
      </c>
      <c r="D1065" s="17">
        <f>'M3 - Functional Beverage'!F335</f>
        <v/>
      </c>
      <c r="E1065" s="20">
        <f>'M3 - Functional Beverage'!J335</f>
        <v/>
      </c>
      <c r="F1065" s="18">
        <f>'M3 - Functional Beverage'!K335</f>
        <v/>
      </c>
      <c r="G1065" s="17">
        <f>'M3 - Functional Beverage'!AM335</f>
        <v/>
      </c>
      <c r="H1065" s="18">
        <f>'M3 - Functional Beverage'!N335</f>
        <v/>
      </c>
      <c r="I1065" s="15">
        <f>'M3 - Functional Beverage'!AJ335</f>
        <v/>
      </c>
      <c r="J1065" s="15" t="inlineStr">
        <is>
          <t>Capture live promo to assess.</t>
        </is>
      </c>
    </row>
    <row r="1066" ht="28" customHeight="1">
      <c r="A1066" s="15" t="inlineStr">
        <is>
          <t>vitaminwater</t>
        </is>
      </c>
      <c r="B1066" s="15" t="inlineStr">
        <is>
          <t>vitaminwater zero sugar | XXX | 12-pack 591mL</t>
        </is>
      </c>
      <c r="C1066" s="15" t="inlineStr">
        <is>
          <t>3) Functional beverage (still/sparkling)</t>
        </is>
      </c>
      <c r="D1066" s="17">
        <f>'M3 - Functional Beverage'!F336</f>
        <v/>
      </c>
      <c r="E1066" s="20">
        <f>'M3 - Functional Beverage'!J336</f>
        <v/>
      </c>
      <c r="F1066" s="18">
        <f>'M3 - Functional Beverage'!K336</f>
        <v/>
      </c>
      <c r="G1066" s="17">
        <f>'M3 - Functional Beverage'!AM336</f>
        <v/>
      </c>
      <c r="H1066" s="18">
        <f>'M3 - Functional Beverage'!N336</f>
        <v/>
      </c>
      <c r="I1066" s="15">
        <f>'M3 - Functional Beverage'!AJ336</f>
        <v/>
      </c>
      <c r="J1066" s="15" t="inlineStr">
        <is>
          <t>Capture live promo to assess.</t>
        </is>
      </c>
    </row>
    <row r="1067" ht="28" customHeight="1">
      <c r="A1067" s="15" t="inlineStr">
        <is>
          <t>vitaminwater</t>
        </is>
      </c>
      <c r="B1067" s="15" t="inlineStr">
        <is>
          <t>vitaminwater zero sugar | XXX | 24-pack 591mL</t>
        </is>
      </c>
      <c r="C1067" s="15" t="inlineStr">
        <is>
          <t>3) Functional beverage (still/sparkling)</t>
        </is>
      </c>
      <c r="D1067" s="17">
        <f>'M3 - Functional Beverage'!F337</f>
        <v/>
      </c>
      <c r="E1067" s="20">
        <f>'M3 - Functional Beverage'!J337</f>
        <v/>
      </c>
      <c r="F1067" s="18">
        <f>'M3 - Functional Beverage'!K337</f>
        <v/>
      </c>
      <c r="G1067" s="17">
        <f>'M3 - Functional Beverage'!AM337</f>
        <v/>
      </c>
      <c r="H1067" s="18">
        <f>'M3 - Functional Beverage'!N337</f>
        <v/>
      </c>
      <c r="I1067" s="15">
        <f>'M3 - Functional Beverage'!AJ337</f>
        <v/>
      </c>
      <c r="J1067" s="15" t="inlineStr">
        <is>
          <t>Capture live promo to assess.</t>
        </is>
      </c>
    </row>
    <row r="1068" ht="28" customHeight="1">
      <c r="A1068" s="15" t="inlineStr">
        <is>
          <t>vitaminwater</t>
        </is>
      </c>
      <c r="B1068" s="15" t="inlineStr">
        <is>
          <t>vitaminwater zero sugar | Power-C | single 591mL</t>
        </is>
      </c>
      <c r="C1068" s="15" t="inlineStr">
        <is>
          <t>3) Functional beverage (still/sparkling)</t>
        </is>
      </c>
      <c r="D1068" s="17">
        <f>'M3 - Functional Beverage'!F338</f>
        <v/>
      </c>
      <c r="E1068" s="20">
        <f>'M3 - Functional Beverage'!J338</f>
        <v/>
      </c>
      <c r="F1068" s="18">
        <f>'M3 - Functional Beverage'!K338</f>
        <v/>
      </c>
      <c r="G1068" s="17">
        <f>'M3 - Functional Beverage'!AM338</f>
        <v/>
      </c>
      <c r="H1068" s="18">
        <f>'M3 - Functional Beverage'!N338</f>
        <v/>
      </c>
      <c r="I1068" s="15">
        <f>'M3 - Functional Beverage'!AJ338</f>
        <v/>
      </c>
      <c r="J1068" s="15" t="inlineStr">
        <is>
          <t>Capture live promo to assess.</t>
        </is>
      </c>
    </row>
    <row r="1069" ht="28" customHeight="1">
      <c r="A1069" s="15" t="inlineStr">
        <is>
          <t>vitaminwater</t>
        </is>
      </c>
      <c r="B1069" s="15" t="inlineStr">
        <is>
          <t>vitaminwater zero sugar | Power-C | 6-pack 591mL</t>
        </is>
      </c>
      <c r="C1069" s="15" t="inlineStr">
        <is>
          <t>3) Functional beverage (still/sparkling)</t>
        </is>
      </c>
      <c r="D1069" s="17">
        <f>'M3 - Functional Beverage'!F339</f>
        <v/>
      </c>
      <c r="E1069" s="20">
        <f>'M3 - Functional Beverage'!J339</f>
        <v/>
      </c>
      <c r="F1069" s="18">
        <f>'M3 - Functional Beverage'!K339</f>
        <v/>
      </c>
      <c r="G1069" s="17">
        <f>'M3 - Functional Beverage'!AM339</f>
        <v/>
      </c>
      <c r="H1069" s="18">
        <f>'M3 - Functional Beverage'!N339</f>
        <v/>
      </c>
      <c r="I1069" s="15">
        <f>'M3 - Functional Beverage'!AJ339</f>
        <v/>
      </c>
      <c r="J1069" s="15" t="inlineStr">
        <is>
          <t>Capture live promo to assess.</t>
        </is>
      </c>
    </row>
    <row r="1070" ht="28" customHeight="1">
      <c r="A1070" s="15" t="inlineStr">
        <is>
          <t>vitaminwater</t>
        </is>
      </c>
      <c r="B1070" s="15" t="inlineStr">
        <is>
          <t>vitaminwater zero sugar | Power-C | 12-pack 591mL</t>
        </is>
      </c>
      <c r="C1070" s="15" t="inlineStr">
        <is>
          <t>3) Functional beverage (still/sparkling)</t>
        </is>
      </c>
      <c r="D1070" s="17">
        <f>'M3 - Functional Beverage'!F340</f>
        <v/>
      </c>
      <c r="E1070" s="20">
        <f>'M3 - Functional Beverage'!J340</f>
        <v/>
      </c>
      <c r="F1070" s="18">
        <f>'M3 - Functional Beverage'!K340</f>
        <v/>
      </c>
      <c r="G1070" s="17">
        <f>'M3 - Functional Beverage'!AM340</f>
        <v/>
      </c>
      <c r="H1070" s="18">
        <f>'M3 - Functional Beverage'!N340</f>
        <v/>
      </c>
      <c r="I1070" s="15">
        <f>'M3 - Functional Beverage'!AJ340</f>
        <v/>
      </c>
      <c r="J1070" s="15" t="inlineStr">
        <is>
          <t>Capture live promo to assess.</t>
        </is>
      </c>
    </row>
    <row r="1071" ht="28" customHeight="1">
      <c r="A1071" s="15" t="inlineStr">
        <is>
          <t>vitaminwater</t>
        </is>
      </c>
      <c r="B1071" s="15" t="inlineStr">
        <is>
          <t>vitaminwater zero sugar | Power-C | 24-pack 591mL</t>
        </is>
      </c>
      <c r="C1071" s="15" t="inlineStr">
        <is>
          <t>3) Functional beverage (still/sparkling)</t>
        </is>
      </c>
      <c r="D1071" s="17">
        <f>'M3 - Functional Beverage'!F341</f>
        <v/>
      </c>
      <c r="E1071" s="20">
        <f>'M3 - Functional Beverage'!J341</f>
        <v/>
      </c>
      <c r="F1071" s="18">
        <f>'M3 - Functional Beverage'!K341</f>
        <v/>
      </c>
      <c r="G1071" s="17">
        <f>'M3 - Functional Beverage'!AM341</f>
        <v/>
      </c>
      <c r="H1071" s="18">
        <f>'M3 - Functional Beverage'!N341</f>
        <v/>
      </c>
      <c r="I1071" s="15">
        <f>'M3 - Functional Beverage'!AJ341</f>
        <v/>
      </c>
      <c r="J1071" s="15" t="inlineStr">
        <is>
          <t>Capture live promo to assess.</t>
        </is>
      </c>
    </row>
    <row r="1072" ht="28" customHeight="1">
      <c r="A1072" s="15" t="inlineStr">
        <is>
          <t>vitaminwater</t>
        </is>
      </c>
      <c r="B1072" s="15" t="inlineStr">
        <is>
          <t>vitaminwater zero sugar | Squeezed Lemonade | single 591mL</t>
        </is>
      </c>
      <c r="C1072" s="15" t="inlineStr">
        <is>
          <t>3) Functional beverage (still/sparkling)</t>
        </is>
      </c>
      <c r="D1072" s="17">
        <f>'M3 - Functional Beverage'!F342</f>
        <v/>
      </c>
      <c r="E1072" s="20">
        <f>'M3 - Functional Beverage'!J342</f>
        <v/>
      </c>
      <c r="F1072" s="18">
        <f>'M3 - Functional Beverage'!K342</f>
        <v/>
      </c>
      <c r="G1072" s="17">
        <f>'M3 - Functional Beverage'!AM342</f>
        <v/>
      </c>
      <c r="H1072" s="18">
        <f>'M3 - Functional Beverage'!N342</f>
        <v/>
      </c>
      <c r="I1072" s="15">
        <f>'M3 - Functional Beverage'!AJ342</f>
        <v/>
      </c>
      <c r="J1072" s="15" t="inlineStr">
        <is>
          <t>Capture live promo to assess.</t>
        </is>
      </c>
    </row>
    <row r="1073" ht="28" customHeight="1">
      <c r="A1073" s="15" t="inlineStr">
        <is>
          <t>vitaminwater</t>
        </is>
      </c>
      <c r="B1073" s="15" t="inlineStr">
        <is>
          <t>vitaminwater zero sugar | Squeezed Lemonade | 6-pack 591mL</t>
        </is>
      </c>
      <c r="C1073" s="15" t="inlineStr">
        <is>
          <t>3) Functional beverage (still/sparkling)</t>
        </is>
      </c>
      <c r="D1073" s="17">
        <f>'M3 - Functional Beverage'!F343</f>
        <v/>
      </c>
      <c r="E1073" s="20">
        <f>'M3 - Functional Beverage'!J343</f>
        <v/>
      </c>
      <c r="F1073" s="18">
        <f>'M3 - Functional Beverage'!K343</f>
        <v/>
      </c>
      <c r="G1073" s="17">
        <f>'M3 - Functional Beverage'!AM343</f>
        <v/>
      </c>
      <c r="H1073" s="18">
        <f>'M3 - Functional Beverage'!N343</f>
        <v/>
      </c>
      <c r="I1073" s="15">
        <f>'M3 - Functional Beverage'!AJ343</f>
        <v/>
      </c>
      <c r="J1073" s="15" t="inlineStr">
        <is>
          <t>Capture live promo to assess.</t>
        </is>
      </c>
    </row>
    <row r="1074" ht="28" customHeight="1">
      <c r="A1074" s="15" t="inlineStr">
        <is>
          <t>vitaminwater</t>
        </is>
      </c>
      <c r="B1074" s="15" t="inlineStr">
        <is>
          <t>vitaminwater zero sugar | Squeezed Lemonade | 12-pack 591mL</t>
        </is>
      </c>
      <c r="C1074" s="15" t="inlineStr">
        <is>
          <t>3) Functional beverage (still/sparkling)</t>
        </is>
      </c>
      <c r="D1074" s="17">
        <f>'M3 - Functional Beverage'!F344</f>
        <v/>
      </c>
      <c r="E1074" s="20">
        <f>'M3 - Functional Beverage'!J344</f>
        <v/>
      </c>
      <c r="F1074" s="18">
        <f>'M3 - Functional Beverage'!K344</f>
        <v/>
      </c>
      <c r="G1074" s="17">
        <f>'M3 - Functional Beverage'!AM344</f>
        <v/>
      </c>
      <c r="H1074" s="18">
        <f>'M3 - Functional Beverage'!N344</f>
        <v/>
      </c>
      <c r="I1074" s="15">
        <f>'M3 - Functional Beverage'!AJ344</f>
        <v/>
      </c>
      <c r="J1074" s="15" t="inlineStr">
        <is>
          <t>Capture live promo to assess.</t>
        </is>
      </c>
    </row>
    <row r="1075" ht="28" customHeight="1">
      <c r="A1075" s="15" t="inlineStr">
        <is>
          <t>vitaminwater</t>
        </is>
      </c>
      <c r="B1075" s="15" t="inlineStr">
        <is>
          <t>vitaminwater zero sugar | Squeezed Lemonade | 24-pack 591mL</t>
        </is>
      </c>
      <c r="C1075" s="15" t="inlineStr">
        <is>
          <t>3) Functional beverage (still/sparkling)</t>
        </is>
      </c>
      <c r="D1075" s="17">
        <f>'M3 - Functional Beverage'!F345</f>
        <v/>
      </c>
      <c r="E1075" s="20">
        <f>'M3 - Functional Beverage'!J345</f>
        <v/>
      </c>
      <c r="F1075" s="18">
        <f>'M3 - Functional Beverage'!K345</f>
        <v/>
      </c>
      <c r="G1075" s="17">
        <f>'M3 - Functional Beverage'!AM345</f>
        <v/>
      </c>
      <c r="H1075" s="18">
        <f>'M3 - Functional Beverage'!N345</f>
        <v/>
      </c>
      <c r="I1075" s="15">
        <f>'M3 - Functional Beverage'!AJ345</f>
        <v/>
      </c>
      <c r="J1075" s="15" t="inlineStr">
        <is>
          <t>Capture live promo to assess.</t>
        </is>
      </c>
    </row>
    <row r="1076" ht="28" customHeight="1">
      <c r="A1076" s="15" t="inlineStr">
        <is>
          <t>vitaminwater</t>
        </is>
      </c>
      <c r="B1076" s="15" t="inlineStr">
        <is>
          <t>vitaminwater zero sugar | Rise Orange | single 591mL</t>
        </is>
      </c>
      <c r="C1076" s="15" t="inlineStr">
        <is>
          <t>3) Functional beverage (still/sparkling)</t>
        </is>
      </c>
      <c r="D1076" s="17">
        <f>'M3 - Functional Beverage'!F346</f>
        <v/>
      </c>
      <c r="E1076" s="20">
        <f>'M3 - Functional Beverage'!J346</f>
        <v/>
      </c>
      <c r="F1076" s="18">
        <f>'M3 - Functional Beverage'!K346</f>
        <v/>
      </c>
      <c r="G1076" s="17">
        <f>'M3 - Functional Beverage'!AM346</f>
        <v/>
      </c>
      <c r="H1076" s="18">
        <f>'M3 - Functional Beverage'!N346</f>
        <v/>
      </c>
      <c r="I1076" s="15">
        <f>'M3 - Functional Beverage'!AJ346</f>
        <v/>
      </c>
      <c r="J1076" s="15" t="inlineStr">
        <is>
          <t>Capture live promo to assess.</t>
        </is>
      </c>
    </row>
    <row r="1077" ht="28" customHeight="1">
      <c r="A1077" s="15" t="inlineStr">
        <is>
          <t>vitaminwater</t>
        </is>
      </c>
      <c r="B1077" s="15" t="inlineStr">
        <is>
          <t>vitaminwater zero sugar | Rise Orange | 6-pack 591mL</t>
        </is>
      </c>
      <c r="C1077" s="15" t="inlineStr">
        <is>
          <t>3) Functional beverage (still/sparkling)</t>
        </is>
      </c>
      <c r="D1077" s="17">
        <f>'M3 - Functional Beverage'!F347</f>
        <v/>
      </c>
      <c r="E1077" s="20">
        <f>'M3 - Functional Beverage'!J347</f>
        <v/>
      </c>
      <c r="F1077" s="18">
        <f>'M3 - Functional Beverage'!K347</f>
        <v/>
      </c>
      <c r="G1077" s="17">
        <f>'M3 - Functional Beverage'!AM347</f>
        <v/>
      </c>
      <c r="H1077" s="18">
        <f>'M3 - Functional Beverage'!N347</f>
        <v/>
      </c>
      <c r="I1077" s="15">
        <f>'M3 - Functional Beverage'!AJ347</f>
        <v/>
      </c>
      <c r="J1077" s="15" t="inlineStr">
        <is>
          <t>Capture live promo to assess.</t>
        </is>
      </c>
    </row>
    <row r="1078" ht="28" customHeight="1">
      <c r="A1078" s="15" t="inlineStr">
        <is>
          <t>vitaminwater</t>
        </is>
      </c>
      <c r="B1078" s="15" t="inlineStr">
        <is>
          <t>vitaminwater zero sugar | Rise Orange | 12-pack 591mL</t>
        </is>
      </c>
      <c r="C1078" s="15" t="inlineStr">
        <is>
          <t>3) Functional beverage (still/sparkling)</t>
        </is>
      </c>
      <c r="D1078" s="17">
        <f>'M3 - Functional Beverage'!F348</f>
        <v/>
      </c>
      <c r="E1078" s="20">
        <f>'M3 - Functional Beverage'!J348</f>
        <v/>
      </c>
      <c r="F1078" s="18">
        <f>'M3 - Functional Beverage'!K348</f>
        <v/>
      </c>
      <c r="G1078" s="17">
        <f>'M3 - Functional Beverage'!AM348</f>
        <v/>
      </c>
      <c r="H1078" s="18">
        <f>'M3 - Functional Beverage'!N348</f>
        <v/>
      </c>
      <c r="I1078" s="15">
        <f>'M3 - Functional Beverage'!AJ348</f>
        <v/>
      </c>
      <c r="J1078" s="15" t="inlineStr">
        <is>
          <t>Capture live promo to assess.</t>
        </is>
      </c>
    </row>
    <row r="1079" ht="28" customHeight="1">
      <c r="A1079" s="15" t="inlineStr">
        <is>
          <t>vitaminwater</t>
        </is>
      </c>
      <c r="B1079" s="15" t="inlineStr">
        <is>
          <t>vitaminwater zero sugar | Rise Orange | 24-pack 591mL</t>
        </is>
      </c>
      <c r="C1079" s="15" t="inlineStr">
        <is>
          <t>3) Functional beverage (still/sparkling)</t>
        </is>
      </c>
      <c r="D1079" s="17">
        <f>'M3 - Functional Beverage'!F349</f>
        <v/>
      </c>
      <c r="E1079" s="20">
        <f>'M3 - Functional Beverage'!J349</f>
        <v/>
      </c>
      <c r="F1079" s="18">
        <f>'M3 - Functional Beverage'!K349</f>
        <v/>
      </c>
      <c r="G1079" s="17">
        <f>'M3 - Functional Beverage'!AM349</f>
        <v/>
      </c>
      <c r="H1079" s="18">
        <f>'M3 - Functional Beverage'!N349</f>
        <v/>
      </c>
      <c r="I1079" s="15">
        <f>'M3 - Functional Beverage'!AJ349</f>
        <v/>
      </c>
      <c r="J1079" s="15" t="inlineStr">
        <is>
          <t>Capture live promo to assess.</t>
        </is>
      </c>
    </row>
    <row r="1080" ht="28" customHeight="1">
      <c r="A1080" s="15" t="inlineStr">
        <is>
          <t>Bai</t>
        </is>
      </c>
      <c r="B1080" s="15" t="inlineStr">
        <is>
          <t>Bai Antioxidant Infusion | Brasilia Blueberry | single 530mL</t>
        </is>
      </c>
      <c r="C1080" s="15" t="inlineStr">
        <is>
          <t>3) Functional beverage (still/sparkling)</t>
        </is>
      </c>
      <c r="D1080" s="17">
        <f>'M3 - Functional Beverage'!F350</f>
        <v/>
      </c>
      <c r="E1080" s="20">
        <f>'M3 - Functional Beverage'!J350</f>
        <v/>
      </c>
      <c r="F1080" s="18">
        <f>'M3 - Functional Beverage'!K350</f>
        <v/>
      </c>
      <c r="G1080" s="17">
        <f>'M3 - Functional Beverage'!AM350</f>
        <v/>
      </c>
      <c r="H1080" s="18">
        <f>'M3 - Functional Beverage'!N350</f>
        <v/>
      </c>
      <c r="I1080" s="15">
        <f>'M3 - Functional Beverage'!AJ350</f>
        <v/>
      </c>
      <c r="J1080" s="15" t="inlineStr">
        <is>
          <t>Capture live promo to assess.</t>
        </is>
      </c>
    </row>
    <row r="1081" ht="28" customHeight="1">
      <c r="A1081" s="15" t="inlineStr">
        <is>
          <t>Bai</t>
        </is>
      </c>
      <c r="B1081" s="15" t="inlineStr">
        <is>
          <t>Bai Antioxidant Infusion | Brasilia Blueberry | 8-pack 530mL</t>
        </is>
      </c>
      <c r="C1081" s="15" t="inlineStr">
        <is>
          <t>3) Functional beverage (still/sparkling)</t>
        </is>
      </c>
      <c r="D1081" s="17">
        <f>'M3 - Functional Beverage'!F351</f>
        <v/>
      </c>
      <c r="E1081" s="20">
        <f>'M3 - Functional Beverage'!J351</f>
        <v/>
      </c>
      <c r="F1081" s="18">
        <f>'M3 - Functional Beverage'!K351</f>
        <v/>
      </c>
      <c r="G1081" s="17">
        <f>'M3 - Functional Beverage'!AM351</f>
        <v/>
      </c>
      <c r="H1081" s="18">
        <f>'M3 - Functional Beverage'!N351</f>
        <v/>
      </c>
      <c r="I1081" s="15">
        <f>'M3 - Functional Beverage'!AJ351</f>
        <v/>
      </c>
      <c r="J1081" s="15" t="inlineStr">
        <is>
          <t>Capture live promo to assess.</t>
        </is>
      </c>
    </row>
    <row r="1082" ht="28" customHeight="1">
      <c r="A1082" s="15" t="inlineStr">
        <is>
          <t>Bai</t>
        </is>
      </c>
      <c r="B1082" s="15" t="inlineStr">
        <is>
          <t>Bai Antioxidant Infusion | Brasilia Blueberry | 12-pack 530mL</t>
        </is>
      </c>
      <c r="C1082" s="15" t="inlineStr">
        <is>
          <t>3) Functional beverage (still/sparkling)</t>
        </is>
      </c>
      <c r="D1082" s="17">
        <f>'M3 - Functional Beverage'!F352</f>
        <v/>
      </c>
      <c r="E1082" s="20">
        <f>'M3 - Functional Beverage'!J352</f>
        <v/>
      </c>
      <c r="F1082" s="18">
        <f>'M3 - Functional Beverage'!K352</f>
        <v/>
      </c>
      <c r="G1082" s="17">
        <f>'M3 - Functional Beverage'!AM352</f>
        <v/>
      </c>
      <c r="H1082" s="18">
        <f>'M3 - Functional Beverage'!N352</f>
        <v/>
      </c>
      <c r="I1082" s="15">
        <f>'M3 - Functional Beverage'!AJ352</f>
        <v/>
      </c>
      <c r="J1082" s="15" t="inlineStr">
        <is>
          <t>Capture live promo to assess.</t>
        </is>
      </c>
    </row>
    <row r="1083" ht="28" customHeight="1">
      <c r="A1083" s="15" t="inlineStr">
        <is>
          <t>Bai</t>
        </is>
      </c>
      <c r="B1083" s="15" t="inlineStr">
        <is>
          <t>Bai Antioxidant Infusion | Brasilia Blueberry | 18-pack 530mL</t>
        </is>
      </c>
      <c r="C1083" s="15" t="inlineStr">
        <is>
          <t>3) Functional beverage (still/sparkling)</t>
        </is>
      </c>
      <c r="D1083" s="17">
        <f>'M3 - Functional Beverage'!F353</f>
        <v/>
      </c>
      <c r="E1083" s="20">
        <f>'M3 - Functional Beverage'!J353</f>
        <v/>
      </c>
      <c r="F1083" s="18">
        <f>'M3 - Functional Beverage'!K353</f>
        <v/>
      </c>
      <c r="G1083" s="17">
        <f>'M3 - Functional Beverage'!AM353</f>
        <v/>
      </c>
      <c r="H1083" s="18">
        <f>'M3 - Functional Beverage'!N353</f>
        <v/>
      </c>
      <c r="I1083" s="15">
        <f>'M3 - Functional Beverage'!AJ353</f>
        <v/>
      </c>
      <c r="J1083" s="15" t="inlineStr">
        <is>
          <t>Capture live promo to assess.</t>
        </is>
      </c>
    </row>
    <row r="1084" ht="28" customHeight="1">
      <c r="A1084" s="15" t="inlineStr">
        <is>
          <t>Bai</t>
        </is>
      </c>
      <c r="B1084" s="15" t="inlineStr">
        <is>
          <t>Bai Antioxidant Infusion | Brasilia Blueberry | 24-pack 530mL</t>
        </is>
      </c>
      <c r="C1084" s="15" t="inlineStr">
        <is>
          <t>3) Functional beverage (still/sparkling)</t>
        </is>
      </c>
      <c r="D1084" s="17">
        <f>'M3 - Functional Beverage'!F354</f>
        <v/>
      </c>
      <c r="E1084" s="20">
        <f>'M3 - Functional Beverage'!J354</f>
        <v/>
      </c>
      <c r="F1084" s="18">
        <f>'M3 - Functional Beverage'!K354</f>
        <v/>
      </c>
      <c r="G1084" s="17">
        <f>'M3 - Functional Beverage'!AM354</f>
        <v/>
      </c>
      <c r="H1084" s="18">
        <f>'M3 - Functional Beverage'!N354</f>
        <v/>
      </c>
      <c r="I1084" s="15">
        <f>'M3 - Functional Beverage'!AJ354</f>
        <v/>
      </c>
      <c r="J1084" s="15" t="inlineStr">
        <is>
          <t>Capture live promo to assess.</t>
        </is>
      </c>
    </row>
    <row r="1085" ht="28" customHeight="1">
      <c r="A1085" s="15" t="inlineStr">
        <is>
          <t>Bai</t>
        </is>
      </c>
      <c r="B1085" s="15" t="inlineStr">
        <is>
          <t>Bai Antioxidant Infusion | Costa Rica Clementine | single 530mL</t>
        </is>
      </c>
      <c r="C1085" s="15" t="inlineStr">
        <is>
          <t>3) Functional beverage (still/sparkling)</t>
        </is>
      </c>
      <c r="D1085" s="17">
        <f>'M3 - Functional Beverage'!F355</f>
        <v/>
      </c>
      <c r="E1085" s="20">
        <f>'M3 - Functional Beverage'!J355</f>
        <v/>
      </c>
      <c r="F1085" s="18">
        <f>'M3 - Functional Beverage'!K355</f>
        <v/>
      </c>
      <c r="G1085" s="17">
        <f>'M3 - Functional Beverage'!AM355</f>
        <v/>
      </c>
      <c r="H1085" s="18">
        <f>'M3 - Functional Beverage'!N355</f>
        <v/>
      </c>
      <c r="I1085" s="15">
        <f>'M3 - Functional Beverage'!AJ355</f>
        <v/>
      </c>
      <c r="J1085" s="15" t="inlineStr">
        <is>
          <t>Capture live promo to assess.</t>
        </is>
      </c>
    </row>
    <row r="1086" ht="28" customHeight="1">
      <c r="A1086" s="15" t="inlineStr">
        <is>
          <t>Bai</t>
        </is>
      </c>
      <c r="B1086" s="15" t="inlineStr">
        <is>
          <t>Bai Antioxidant Infusion | Costa Rica Clementine | 8-pack 530mL</t>
        </is>
      </c>
      <c r="C1086" s="15" t="inlineStr">
        <is>
          <t>3) Functional beverage (still/sparkling)</t>
        </is>
      </c>
      <c r="D1086" s="17">
        <f>'M3 - Functional Beverage'!F356</f>
        <v/>
      </c>
      <c r="E1086" s="20">
        <f>'M3 - Functional Beverage'!J356</f>
        <v/>
      </c>
      <c r="F1086" s="18">
        <f>'M3 - Functional Beverage'!K356</f>
        <v/>
      </c>
      <c r="G1086" s="17">
        <f>'M3 - Functional Beverage'!AM356</f>
        <v/>
      </c>
      <c r="H1086" s="18">
        <f>'M3 - Functional Beverage'!N356</f>
        <v/>
      </c>
      <c r="I1086" s="15">
        <f>'M3 - Functional Beverage'!AJ356</f>
        <v/>
      </c>
      <c r="J1086" s="15" t="inlineStr">
        <is>
          <t>Capture live promo to assess.</t>
        </is>
      </c>
    </row>
    <row r="1087" ht="28" customHeight="1">
      <c r="A1087" s="15" t="inlineStr">
        <is>
          <t>Bai</t>
        </is>
      </c>
      <c r="B1087" s="15" t="inlineStr">
        <is>
          <t>Bai Antioxidant Infusion | Costa Rica Clementine | 12-pack 530mL</t>
        </is>
      </c>
      <c r="C1087" s="15" t="inlineStr">
        <is>
          <t>3) Functional beverage (still/sparkling)</t>
        </is>
      </c>
      <c r="D1087" s="17">
        <f>'M3 - Functional Beverage'!F357</f>
        <v/>
      </c>
      <c r="E1087" s="20">
        <f>'M3 - Functional Beverage'!J357</f>
        <v/>
      </c>
      <c r="F1087" s="18">
        <f>'M3 - Functional Beverage'!K357</f>
        <v/>
      </c>
      <c r="G1087" s="17">
        <f>'M3 - Functional Beverage'!AM357</f>
        <v/>
      </c>
      <c r="H1087" s="18">
        <f>'M3 - Functional Beverage'!N357</f>
        <v/>
      </c>
      <c r="I1087" s="15">
        <f>'M3 - Functional Beverage'!AJ357</f>
        <v/>
      </c>
      <c r="J1087" s="15" t="inlineStr">
        <is>
          <t>Capture live promo to assess.</t>
        </is>
      </c>
    </row>
    <row r="1088" ht="28" customHeight="1">
      <c r="A1088" s="15" t="inlineStr">
        <is>
          <t>Bai</t>
        </is>
      </c>
      <c r="B1088" s="15" t="inlineStr">
        <is>
          <t>Bai Antioxidant Infusion | Costa Rica Clementine | 18-pack 530mL</t>
        </is>
      </c>
      <c r="C1088" s="15" t="inlineStr">
        <is>
          <t>3) Functional beverage (still/sparkling)</t>
        </is>
      </c>
      <c r="D1088" s="17">
        <f>'M3 - Functional Beverage'!F358</f>
        <v/>
      </c>
      <c r="E1088" s="20">
        <f>'M3 - Functional Beverage'!J358</f>
        <v/>
      </c>
      <c r="F1088" s="18">
        <f>'M3 - Functional Beverage'!K358</f>
        <v/>
      </c>
      <c r="G1088" s="17">
        <f>'M3 - Functional Beverage'!AM358</f>
        <v/>
      </c>
      <c r="H1088" s="18">
        <f>'M3 - Functional Beverage'!N358</f>
        <v/>
      </c>
      <c r="I1088" s="15">
        <f>'M3 - Functional Beverage'!AJ358</f>
        <v/>
      </c>
      <c r="J1088" s="15" t="inlineStr">
        <is>
          <t>Capture live promo to assess.</t>
        </is>
      </c>
    </row>
    <row r="1089" ht="28" customHeight="1">
      <c r="A1089" s="15" t="inlineStr">
        <is>
          <t>Bai</t>
        </is>
      </c>
      <c r="B1089" s="15" t="inlineStr">
        <is>
          <t>Bai Antioxidant Infusion | Costa Rica Clementine | 24-pack 530mL</t>
        </is>
      </c>
      <c r="C1089" s="15" t="inlineStr">
        <is>
          <t>3) Functional beverage (still/sparkling)</t>
        </is>
      </c>
      <c r="D1089" s="17">
        <f>'M3 - Functional Beverage'!F359</f>
        <v/>
      </c>
      <c r="E1089" s="20">
        <f>'M3 - Functional Beverage'!J359</f>
        <v/>
      </c>
      <c r="F1089" s="18">
        <f>'M3 - Functional Beverage'!K359</f>
        <v/>
      </c>
      <c r="G1089" s="17">
        <f>'M3 - Functional Beverage'!AM359</f>
        <v/>
      </c>
      <c r="H1089" s="18">
        <f>'M3 - Functional Beverage'!N359</f>
        <v/>
      </c>
      <c r="I1089" s="15">
        <f>'M3 - Functional Beverage'!AJ359</f>
        <v/>
      </c>
      <c r="J1089" s="15" t="inlineStr">
        <is>
          <t>Capture live promo to assess.</t>
        </is>
      </c>
    </row>
    <row r="1090" ht="28" customHeight="1">
      <c r="A1090" s="15" t="inlineStr">
        <is>
          <t>Bai</t>
        </is>
      </c>
      <c r="B1090" s="15" t="inlineStr">
        <is>
          <t>Bai Antioxidant Infusion | Molokai Coconut | single 530mL</t>
        </is>
      </c>
      <c r="C1090" s="15" t="inlineStr">
        <is>
          <t>3) Functional beverage (still/sparkling)</t>
        </is>
      </c>
      <c r="D1090" s="17">
        <f>'M3 - Functional Beverage'!F360</f>
        <v/>
      </c>
      <c r="E1090" s="20">
        <f>'M3 - Functional Beverage'!J360</f>
        <v/>
      </c>
      <c r="F1090" s="18">
        <f>'M3 - Functional Beverage'!K360</f>
        <v/>
      </c>
      <c r="G1090" s="17">
        <f>'M3 - Functional Beverage'!AM360</f>
        <v/>
      </c>
      <c r="H1090" s="18">
        <f>'M3 - Functional Beverage'!N360</f>
        <v/>
      </c>
      <c r="I1090" s="15">
        <f>'M3 - Functional Beverage'!AJ360</f>
        <v/>
      </c>
      <c r="J1090" s="15" t="inlineStr">
        <is>
          <t>Capture live promo to assess.</t>
        </is>
      </c>
    </row>
    <row r="1091" ht="28" customHeight="1">
      <c r="A1091" s="15" t="inlineStr">
        <is>
          <t>Bai</t>
        </is>
      </c>
      <c r="B1091" s="15" t="inlineStr">
        <is>
          <t>Bai Antioxidant Infusion | Molokai Coconut | 8-pack 530mL</t>
        </is>
      </c>
      <c r="C1091" s="15" t="inlineStr">
        <is>
          <t>3) Functional beverage (still/sparkling)</t>
        </is>
      </c>
      <c r="D1091" s="17">
        <f>'M3 - Functional Beverage'!F361</f>
        <v/>
      </c>
      <c r="E1091" s="20">
        <f>'M3 - Functional Beverage'!J361</f>
        <v/>
      </c>
      <c r="F1091" s="18">
        <f>'M3 - Functional Beverage'!K361</f>
        <v/>
      </c>
      <c r="G1091" s="17">
        <f>'M3 - Functional Beverage'!AM361</f>
        <v/>
      </c>
      <c r="H1091" s="18">
        <f>'M3 - Functional Beverage'!N361</f>
        <v/>
      </c>
      <c r="I1091" s="15">
        <f>'M3 - Functional Beverage'!AJ361</f>
        <v/>
      </c>
      <c r="J1091" s="15" t="inlineStr">
        <is>
          <t>Capture live promo to assess.</t>
        </is>
      </c>
    </row>
    <row r="1092" ht="28" customHeight="1">
      <c r="A1092" s="15" t="inlineStr">
        <is>
          <t>Bai</t>
        </is>
      </c>
      <c r="B1092" s="15" t="inlineStr">
        <is>
          <t>Bai Antioxidant Infusion | Molokai Coconut | 12-pack 530mL</t>
        </is>
      </c>
      <c r="C1092" s="15" t="inlineStr">
        <is>
          <t>3) Functional beverage (still/sparkling)</t>
        </is>
      </c>
      <c r="D1092" s="17">
        <f>'M3 - Functional Beverage'!F362</f>
        <v/>
      </c>
      <c r="E1092" s="20">
        <f>'M3 - Functional Beverage'!J362</f>
        <v/>
      </c>
      <c r="F1092" s="18">
        <f>'M3 - Functional Beverage'!K362</f>
        <v/>
      </c>
      <c r="G1092" s="17">
        <f>'M3 - Functional Beverage'!AM362</f>
        <v/>
      </c>
      <c r="H1092" s="18">
        <f>'M3 - Functional Beverage'!N362</f>
        <v/>
      </c>
      <c r="I1092" s="15">
        <f>'M3 - Functional Beverage'!AJ362</f>
        <v/>
      </c>
      <c r="J1092" s="15" t="inlineStr">
        <is>
          <t>Capture live promo to assess.</t>
        </is>
      </c>
    </row>
    <row r="1093" ht="28" customHeight="1">
      <c r="A1093" s="15" t="inlineStr">
        <is>
          <t>Bai</t>
        </is>
      </c>
      <c r="B1093" s="15" t="inlineStr">
        <is>
          <t>Bai Antioxidant Infusion | Molokai Coconut | 18-pack 530mL</t>
        </is>
      </c>
      <c r="C1093" s="15" t="inlineStr">
        <is>
          <t>3) Functional beverage (still/sparkling)</t>
        </is>
      </c>
      <c r="D1093" s="17">
        <f>'M3 - Functional Beverage'!F363</f>
        <v/>
      </c>
      <c r="E1093" s="20">
        <f>'M3 - Functional Beverage'!J363</f>
        <v/>
      </c>
      <c r="F1093" s="18">
        <f>'M3 - Functional Beverage'!K363</f>
        <v/>
      </c>
      <c r="G1093" s="17">
        <f>'M3 - Functional Beverage'!AM363</f>
        <v/>
      </c>
      <c r="H1093" s="18">
        <f>'M3 - Functional Beverage'!N363</f>
        <v/>
      </c>
      <c r="I1093" s="15">
        <f>'M3 - Functional Beverage'!AJ363</f>
        <v/>
      </c>
      <c r="J1093" s="15" t="inlineStr">
        <is>
          <t>Capture live promo to assess.</t>
        </is>
      </c>
    </row>
    <row r="1094" ht="28" customHeight="1">
      <c r="A1094" s="15" t="inlineStr">
        <is>
          <t>Bai</t>
        </is>
      </c>
      <c r="B1094" s="15" t="inlineStr">
        <is>
          <t>Bai Antioxidant Infusion | Molokai Coconut | 24-pack 530mL</t>
        </is>
      </c>
      <c r="C1094" s="15" t="inlineStr">
        <is>
          <t>3) Functional beverage (still/sparkling)</t>
        </is>
      </c>
      <c r="D1094" s="17">
        <f>'M3 - Functional Beverage'!F364</f>
        <v/>
      </c>
      <c r="E1094" s="20">
        <f>'M3 - Functional Beverage'!J364</f>
        <v/>
      </c>
      <c r="F1094" s="18">
        <f>'M3 - Functional Beverage'!K364</f>
        <v/>
      </c>
      <c r="G1094" s="17">
        <f>'M3 - Functional Beverage'!AM364</f>
        <v/>
      </c>
      <c r="H1094" s="18">
        <f>'M3 - Functional Beverage'!N364</f>
        <v/>
      </c>
      <c r="I1094" s="15">
        <f>'M3 - Functional Beverage'!AJ364</f>
        <v/>
      </c>
      <c r="J1094" s="15" t="inlineStr">
        <is>
          <t>Capture live promo to assess.</t>
        </is>
      </c>
    </row>
    <row r="1095" ht="28" customHeight="1">
      <c r="A1095" s="15" t="inlineStr">
        <is>
          <t>Bai</t>
        </is>
      </c>
      <c r="B1095" s="15" t="inlineStr">
        <is>
          <t>Bai Antioxidant Infusion | Ipanema Pomegranate | single 530mL</t>
        </is>
      </c>
      <c r="C1095" s="15" t="inlineStr">
        <is>
          <t>3) Functional beverage (still/sparkling)</t>
        </is>
      </c>
      <c r="D1095" s="17">
        <f>'M3 - Functional Beverage'!F365</f>
        <v/>
      </c>
      <c r="E1095" s="20">
        <f>'M3 - Functional Beverage'!J365</f>
        <v/>
      </c>
      <c r="F1095" s="18">
        <f>'M3 - Functional Beverage'!K365</f>
        <v/>
      </c>
      <c r="G1095" s="17">
        <f>'M3 - Functional Beverage'!AM365</f>
        <v/>
      </c>
      <c r="H1095" s="18">
        <f>'M3 - Functional Beverage'!N365</f>
        <v/>
      </c>
      <c r="I1095" s="15">
        <f>'M3 - Functional Beverage'!AJ365</f>
        <v/>
      </c>
      <c r="J1095" s="15" t="inlineStr">
        <is>
          <t>Capture live promo to assess.</t>
        </is>
      </c>
    </row>
    <row r="1096" ht="28" customHeight="1">
      <c r="A1096" s="15" t="inlineStr">
        <is>
          <t>Bai</t>
        </is>
      </c>
      <c r="B1096" s="15" t="inlineStr">
        <is>
          <t>Bai Antioxidant Infusion | Ipanema Pomegranate | 8-pack 530mL</t>
        </is>
      </c>
      <c r="C1096" s="15" t="inlineStr">
        <is>
          <t>3) Functional beverage (still/sparkling)</t>
        </is>
      </c>
      <c r="D1096" s="17">
        <f>'M3 - Functional Beverage'!F366</f>
        <v/>
      </c>
      <c r="E1096" s="20">
        <f>'M3 - Functional Beverage'!J366</f>
        <v/>
      </c>
      <c r="F1096" s="18">
        <f>'M3 - Functional Beverage'!K366</f>
        <v/>
      </c>
      <c r="G1096" s="17">
        <f>'M3 - Functional Beverage'!AM366</f>
        <v/>
      </c>
      <c r="H1096" s="18">
        <f>'M3 - Functional Beverage'!N366</f>
        <v/>
      </c>
      <c r="I1096" s="15">
        <f>'M3 - Functional Beverage'!AJ366</f>
        <v/>
      </c>
      <c r="J1096" s="15" t="inlineStr">
        <is>
          <t>Capture live promo to assess.</t>
        </is>
      </c>
    </row>
    <row r="1097" ht="28" customHeight="1">
      <c r="A1097" s="15" t="inlineStr">
        <is>
          <t>Bai</t>
        </is>
      </c>
      <c r="B1097" s="15" t="inlineStr">
        <is>
          <t>Bai Antioxidant Infusion | Ipanema Pomegranate | 12-pack 530mL</t>
        </is>
      </c>
      <c r="C1097" s="15" t="inlineStr">
        <is>
          <t>3) Functional beverage (still/sparkling)</t>
        </is>
      </c>
      <c r="D1097" s="17">
        <f>'M3 - Functional Beverage'!F367</f>
        <v/>
      </c>
      <c r="E1097" s="20">
        <f>'M3 - Functional Beverage'!J367</f>
        <v/>
      </c>
      <c r="F1097" s="18">
        <f>'M3 - Functional Beverage'!K367</f>
        <v/>
      </c>
      <c r="G1097" s="17">
        <f>'M3 - Functional Beverage'!AM367</f>
        <v/>
      </c>
      <c r="H1097" s="18">
        <f>'M3 - Functional Beverage'!N367</f>
        <v/>
      </c>
      <c r="I1097" s="15">
        <f>'M3 - Functional Beverage'!AJ367</f>
        <v/>
      </c>
      <c r="J1097" s="15" t="inlineStr">
        <is>
          <t>Capture live promo to assess.</t>
        </is>
      </c>
    </row>
    <row r="1098" ht="28" customHeight="1">
      <c r="A1098" s="15" t="inlineStr">
        <is>
          <t>Bai</t>
        </is>
      </c>
      <c r="B1098" s="15" t="inlineStr">
        <is>
          <t>Bai Antioxidant Infusion | Ipanema Pomegranate | 18-pack 530mL</t>
        </is>
      </c>
      <c r="C1098" s="15" t="inlineStr">
        <is>
          <t>3) Functional beverage (still/sparkling)</t>
        </is>
      </c>
      <c r="D1098" s="17">
        <f>'M3 - Functional Beverage'!F368</f>
        <v/>
      </c>
      <c r="E1098" s="20">
        <f>'M3 - Functional Beverage'!J368</f>
        <v/>
      </c>
      <c r="F1098" s="18">
        <f>'M3 - Functional Beverage'!K368</f>
        <v/>
      </c>
      <c r="G1098" s="17">
        <f>'M3 - Functional Beverage'!AM368</f>
        <v/>
      </c>
      <c r="H1098" s="18">
        <f>'M3 - Functional Beverage'!N368</f>
        <v/>
      </c>
      <c r="I1098" s="15">
        <f>'M3 - Functional Beverage'!AJ368</f>
        <v/>
      </c>
      <c r="J1098" s="15" t="inlineStr">
        <is>
          <t>Capture live promo to assess.</t>
        </is>
      </c>
    </row>
    <row r="1099" ht="28" customHeight="1">
      <c r="A1099" s="15" t="inlineStr">
        <is>
          <t>Bai</t>
        </is>
      </c>
      <c r="B1099" s="15" t="inlineStr">
        <is>
          <t>Bai Antioxidant Infusion | Ipanema Pomegranate | 24-pack 530mL</t>
        </is>
      </c>
      <c r="C1099" s="15" t="inlineStr">
        <is>
          <t>3) Functional beverage (still/sparkling)</t>
        </is>
      </c>
      <c r="D1099" s="17">
        <f>'M3 - Functional Beverage'!F369</f>
        <v/>
      </c>
      <c r="E1099" s="20">
        <f>'M3 - Functional Beverage'!J369</f>
        <v/>
      </c>
      <c r="F1099" s="18">
        <f>'M3 - Functional Beverage'!K369</f>
        <v/>
      </c>
      <c r="G1099" s="17">
        <f>'M3 - Functional Beverage'!AM369</f>
        <v/>
      </c>
      <c r="H1099" s="18">
        <f>'M3 - Functional Beverage'!N369</f>
        <v/>
      </c>
      <c r="I1099" s="15">
        <f>'M3 - Functional Beverage'!AJ369</f>
        <v/>
      </c>
      <c r="J1099" s="15" t="inlineStr">
        <is>
          <t>Capture live promo to assess.</t>
        </is>
      </c>
    </row>
    <row r="1100" ht="28" customHeight="1">
      <c r="A1100" s="15" t="inlineStr">
        <is>
          <t>Hint</t>
        </is>
      </c>
      <c r="B1100" s="15" t="inlineStr">
        <is>
          <t>Hint Water (fruit-infused) | Watermelon | single 473mL</t>
        </is>
      </c>
      <c r="C1100" s="15" t="inlineStr">
        <is>
          <t>3) Functional beverage (still/sparkling)</t>
        </is>
      </c>
      <c r="D1100" s="17">
        <f>'M3 - Functional Beverage'!F370</f>
        <v/>
      </c>
      <c r="E1100" s="20">
        <f>'M3 - Functional Beverage'!J370</f>
        <v/>
      </c>
      <c r="F1100" s="18">
        <f>'M3 - Functional Beverage'!K370</f>
        <v/>
      </c>
      <c r="G1100" s="17">
        <f>'M3 - Functional Beverage'!AM370</f>
        <v/>
      </c>
      <c r="H1100" s="18">
        <f>'M3 - Functional Beverage'!N370</f>
        <v/>
      </c>
      <c r="I1100" s="15">
        <f>'M3 - Functional Beverage'!AJ370</f>
        <v/>
      </c>
      <c r="J1100" s="15" t="inlineStr">
        <is>
          <t>Capture live promo to assess.</t>
        </is>
      </c>
    </row>
    <row r="1101" ht="28" customHeight="1">
      <c r="A1101" s="15" t="inlineStr">
        <is>
          <t>Hint</t>
        </is>
      </c>
      <c r="B1101" s="15" t="inlineStr">
        <is>
          <t>Hint Water (fruit-infused) | Watermelon | 8-pack 473mL</t>
        </is>
      </c>
      <c r="C1101" s="15" t="inlineStr">
        <is>
          <t>3) Functional beverage (still/sparkling)</t>
        </is>
      </c>
      <c r="D1101" s="17">
        <f>'M3 - Functional Beverage'!F371</f>
        <v/>
      </c>
      <c r="E1101" s="20">
        <f>'M3 - Functional Beverage'!J371</f>
        <v/>
      </c>
      <c r="F1101" s="18">
        <f>'M3 - Functional Beverage'!K371</f>
        <v/>
      </c>
      <c r="G1101" s="17">
        <f>'M3 - Functional Beverage'!AM371</f>
        <v/>
      </c>
      <c r="H1101" s="18">
        <f>'M3 - Functional Beverage'!N371</f>
        <v/>
      </c>
      <c r="I1101" s="15">
        <f>'M3 - Functional Beverage'!AJ371</f>
        <v/>
      </c>
      <c r="J1101" s="15" t="inlineStr">
        <is>
          <t>Capture live promo to assess.</t>
        </is>
      </c>
    </row>
    <row r="1102" ht="28" customHeight="1">
      <c r="A1102" s="15" t="inlineStr">
        <is>
          <t>Hint</t>
        </is>
      </c>
      <c r="B1102" s="15" t="inlineStr">
        <is>
          <t>Hint Water (fruit-infused) | Watermelon | 12-pack 473mL</t>
        </is>
      </c>
      <c r="C1102" s="15" t="inlineStr">
        <is>
          <t>3) Functional beverage (still/sparkling)</t>
        </is>
      </c>
      <c r="D1102" s="17">
        <f>'M3 - Functional Beverage'!F372</f>
        <v/>
      </c>
      <c r="E1102" s="20">
        <f>'M3 - Functional Beverage'!J372</f>
        <v/>
      </c>
      <c r="F1102" s="18">
        <f>'M3 - Functional Beverage'!K372</f>
        <v/>
      </c>
      <c r="G1102" s="17">
        <f>'M3 - Functional Beverage'!AM372</f>
        <v/>
      </c>
      <c r="H1102" s="18">
        <f>'M3 - Functional Beverage'!N372</f>
        <v/>
      </c>
      <c r="I1102" s="15">
        <f>'M3 - Functional Beverage'!AJ372</f>
        <v/>
      </c>
      <c r="J1102" s="15" t="inlineStr">
        <is>
          <t>Capture live promo to assess.</t>
        </is>
      </c>
    </row>
    <row r="1103" ht="28" customHeight="1">
      <c r="A1103" s="15" t="inlineStr">
        <is>
          <t>Hint</t>
        </is>
      </c>
      <c r="B1103" s="15" t="inlineStr">
        <is>
          <t>Hint Water (fruit-infused) | Watermelon | 18-pack 473mL</t>
        </is>
      </c>
      <c r="C1103" s="15" t="inlineStr">
        <is>
          <t>3) Functional beverage (still/sparkling)</t>
        </is>
      </c>
      <c r="D1103" s="17">
        <f>'M3 - Functional Beverage'!F373</f>
        <v/>
      </c>
      <c r="E1103" s="20">
        <f>'M3 - Functional Beverage'!J373</f>
        <v/>
      </c>
      <c r="F1103" s="18">
        <f>'M3 - Functional Beverage'!K373</f>
        <v/>
      </c>
      <c r="G1103" s="17">
        <f>'M3 - Functional Beverage'!AM373</f>
        <v/>
      </c>
      <c r="H1103" s="18">
        <f>'M3 - Functional Beverage'!N373</f>
        <v/>
      </c>
      <c r="I1103" s="15">
        <f>'M3 - Functional Beverage'!AJ373</f>
        <v/>
      </c>
      <c r="J1103" s="15" t="inlineStr">
        <is>
          <t>Capture live promo to assess.</t>
        </is>
      </c>
    </row>
    <row r="1104" ht="28" customHeight="1">
      <c r="A1104" s="15" t="inlineStr">
        <is>
          <t>Hint</t>
        </is>
      </c>
      <c r="B1104" s="15" t="inlineStr">
        <is>
          <t>Hint Water (fruit-infused) | Watermelon | 24-pack 473mL</t>
        </is>
      </c>
      <c r="C1104" s="15" t="inlineStr">
        <is>
          <t>3) Functional beverage (still/sparkling)</t>
        </is>
      </c>
      <c r="D1104" s="17">
        <f>'M3 - Functional Beverage'!F374</f>
        <v/>
      </c>
      <c r="E1104" s="20">
        <f>'M3 - Functional Beverage'!J374</f>
        <v/>
      </c>
      <c r="F1104" s="18">
        <f>'M3 - Functional Beverage'!K374</f>
        <v/>
      </c>
      <c r="G1104" s="17">
        <f>'M3 - Functional Beverage'!AM374</f>
        <v/>
      </c>
      <c r="H1104" s="18">
        <f>'M3 - Functional Beverage'!N374</f>
        <v/>
      </c>
      <c r="I1104" s="15">
        <f>'M3 - Functional Beverage'!AJ374</f>
        <v/>
      </c>
      <c r="J1104" s="15" t="inlineStr">
        <is>
          <t>Capture live promo to assess.</t>
        </is>
      </c>
    </row>
    <row r="1105" ht="28" customHeight="1">
      <c r="A1105" s="15" t="inlineStr">
        <is>
          <t>Hint</t>
        </is>
      </c>
      <c r="B1105" s="15" t="inlineStr">
        <is>
          <t>Hint Water (fruit-infused) | Blackberry | single 473mL</t>
        </is>
      </c>
      <c r="C1105" s="15" t="inlineStr">
        <is>
          <t>3) Functional beverage (still/sparkling)</t>
        </is>
      </c>
      <c r="D1105" s="17">
        <f>'M3 - Functional Beverage'!F375</f>
        <v/>
      </c>
      <c r="E1105" s="20">
        <f>'M3 - Functional Beverage'!J375</f>
        <v/>
      </c>
      <c r="F1105" s="18">
        <f>'M3 - Functional Beverage'!K375</f>
        <v/>
      </c>
      <c r="G1105" s="17">
        <f>'M3 - Functional Beverage'!AM375</f>
        <v/>
      </c>
      <c r="H1105" s="18">
        <f>'M3 - Functional Beverage'!N375</f>
        <v/>
      </c>
      <c r="I1105" s="15">
        <f>'M3 - Functional Beverage'!AJ375</f>
        <v/>
      </c>
      <c r="J1105" s="15" t="inlineStr">
        <is>
          <t>Capture live promo to assess.</t>
        </is>
      </c>
    </row>
    <row r="1106" ht="28" customHeight="1">
      <c r="A1106" s="15" t="inlineStr">
        <is>
          <t>Hint</t>
        </is>
      </c>
      <c r="B1106" s="15" t="inlineStr">
        <is>
          <t>Hint Water (fruit-infused) | Blackberry | 8-pack 473mL</t>
        </is>
      </c>
      <c r="C1106" s="15" t="inlineStr">
        <is>
          <t>3) Functional beverage (still/sparkling)</t>
        </is>
      </c>
      <c r="D1106" s="17">
        <f>'M3 - Functional Beverage'!F376</f>
        <v/>
      </c>
      <c r="E1106" s="20">
        <f>'M3 - Functional Beverage'!J376</f>
        <v/>
      </c>
      <c r="F1106" s="18">
        <f>'M3 - Functional Beverage'!K376</f>
        <v/>
      </c>
      <c r="G1106" s="17">
        <f>'M3 - Functional Beverage'!AM376</f>
        <v/>
      </c>
      <c r="H1106" s="18">
        <f>'M3 - Functional Beverage'!N376</f>
        <v/>
      </c>
      <c r="I1106" s="15">
        <f>'M3 - Functional Beverage'!AJ376</f>
        <v/>
      </c>
      <c r="J1106" s="15" t="inlineStr">
        <is>
          <t>Capture live promo to assess.</t>
        </is>
      </c>
    </row>
    <row r="1107" ht="28" customHeight="1">
      <c r="A1107" s="15" t="inlineStr">
        <is>
          <t>Hint</t>
        </is>
      </c>
      <c r="B1107" s="15" t="inlineStr">
        <is>
          <t>Hint Water (fruit-infused) | Blackberry | 12-pack 473mL</t>
        </is>
      </c>
      <c r="C1107" s="15" t="inlineStr">
        <is>
          <t>3) Functional beverage (still/sparkling)</t>
        </is>
      </c>
      <c r="D1107" s="17">
        <f>'M3 - Functional Beverage'!F377</f>
        <v/>
      </c>
      <c r="E1107" s="20">
        <f>'M3 - Functional Beverage'!J377</f>
        <v/>
      </c>
      <c r="F1107" s="18">
        <f>'M3 - Functional Beverage'!K377</f>
        <v/>
      </c>
      <c r="G1107" s="17">
        <f>'M3 - Functional Beverage'!AM377</f>
        <v/>
      </c>
      <c r="H1107" s="18">
        <f>'M3 - Functional Beverage'!N377</f>
        <v/>
      </c>
      <c r="I1107" s="15">
        <f>'M3 - Functional Beverage'!AJ377</f>
        <v/>
      </c>
      <c r="J1107" s="15" t="inlineStr">
        <is>
          <t>Capture live promo to assess.</t>
        </is>
      </c>
    </row>
    <row r="1108" ht="28" customHeight="1">
      <c r="A1108" s="15" t="inlineStr">
        <is>
          <t>Hint</t>
        </is>
      </c>
      <c r="B1108" s="15" t="inlineStr">
        <is>
          <t>Hint Water (fruit-infused) | Blackberry | 18-pack 473mL</t>
        </is>
      </c>
      <c r="C1108" s="15" t="inlineStr">
        <is>
          <t>3) Functional beverage (still/sparkling)</t>
        </is>
      </c>
      <c r="D1108" s="17">
        <f>'M3 - Functional Beverage'!F378</f>
        <v/>
      </c>
      <c r="E1108" s="20">
        <f>'M3 - Functional Beverage'!J378</f>
        <v/>
      </c>
      <c r="F1108" s="18">
        <f>'M3 - Functional Beverage'!K378</f>
        <v/>
      </c>
      <c r="G1108" s="17">
        <f>'M3 - Functional Beverage'!AM378</f>
        <v/>
      </c>
      <c r="H1108" s="18">
        <f>'M3 - Functional Beverage'!N378</f>
        <v/>
      </c>
      <c r="I1108" s="15">
        <f>'M3 - Functional Beverage'!AJ378</f>
        <v/>
      </c>
      <c r="J1108" s="15" t="inlineStr">
        <is>
          <t>Capture live promo to assess.</t>
        </is>
      </c>
    </row>
    <row r="1109" ht="28" customHeight="1">
      <c r="A1109" s="15" t="inlineStr">
        <is>
          <t>Hint</t>
        </is>
      </c>
      <c r="B1109" s="15" t="inlineStr">
        <is>
          <t>Hint Water (fruit-infused) | Blackberry | 24-pack 473mL</t>
        </is>
      </c>
      <c r="C1109" s="15" t="inlineStr">
        <is>
          <t>3) Functional beverage (still/sparkling)</t>
        </is>
      </c>
      <c r="D1109" s="17">
        <f>'M3 - Functional Beverage'!F379</f>
        <v/>
      </c>
      <c r="E1109" s="20">
        <f>'M3 - Functional Beverage'!J379</f>
        <v/>
      </c>
      <c r="F1109" s="18">
        <f>'M3 - Functional Beverage'!K379</f>
        <v/>
      </c>
      <c r="G1109" s="17">
        <f>'M3 - Functional Beverage'!AM379</f>
        <v/>
      </c>
      <c r="H1109" s="18">
        <f>'M3 - Functional Beverage'!N379</f>
        <v/>
      </c>
      <c r="I1109" s="15">
        <f>'M3 - Functional Beverage'!AJ379</f>
        <v/>
      </c>
      <c r="J1109" s="15" t="inlineStr">
        <is>
          <t>Capture live promo to assess.</t>
        </is>
      </c>
    </row>
    <row r="1110" ht="28" customHeight="1">
      <c r="A1110" s="15" t="inlineStr">
        <is>
          <t>Hint</t>
        </is>
      </c>
      <c r="B1110" s="15" t="inlineStr">
        <is>
          <t>Hint Water (fruit-infused) | Cherry | single 473mL</t>
        </is>
      </c>
      <c r="C1110" s="15" t="inlineStr">
        <is>
          <t>3) Functional beverage (still/sparkling)</t>
        </is>
      </c>
      <c r="D1110" s="17">
        <f>'M3 - Functional Beverage'!F380</f>
        <v/>
      </c>
      <c r="E1110" s="20">
        <f>'M3 - Functional Beverage'!J380</f>
        <v/>
      </c>
      <c r="F1110" s="18">
        <f>'M3 - Functional Beverage'!K380</f>
        <v/>
      </c>
      <c r="G1110" s="17">
        <f>'M3 - Functional Beverage'!AM380</f>
        <v/>
      </c>
      <c r="H1110" s="18">
        <f>'M3 - Functional Beverage'!N380</f>
        <v/>
      </c>
      <c r="I1110" s="15">
        <f>'M3 - Functional Beverage'!AJ380</f>
        <v/>
      </c>
      <c r="J1110" s="15" t="inlineStr">
        <is>
          <t>Capture live promo to assess.</t>
        </is>
      </c>
    </row>
    <row r="1111" ht="28" customHeight="1">
      <c r="A1111" s="15" t="inlineStr">
        <is>
          <t>Hint</t>
        </is>
      </c>
      <c r="B1111" s="15" t="inlineStr">
        <is>
          <t>Hint Water (fruit-infused) | Cherry | 8-pack 473mL</t>
        </is>
      </c>
      <c r="C1111" s="15" t="inlineStr">
        <is>
          <t>3) Functional beverage (still/sparkling)</t>
        </is>
      </c>
      <c r="D1111" s="17">
        <f>'M3 - Functional Beverage'!F381</f>
        <v/>
      </c>
      <c r="E1111" s="20">
        <f>'M3 - Functional Beverage'!J381</f>
        <v/>
      </c>
      <c r="F1111" s="18">
        <f>'M3 - Functional Beverage'!K381</f>
        <v/>
      </c>
      <c r="G1111" s="17">
        <f>'M3 - Functional Beverage'!AM381</f>
        <v/>
      </c>
      <c r="H1111" s="18">
        <f>'M3 - Functional Beverage'!N381</f>
        <v/>
      </c>
      <c r="I1111" s="15">
        <f>'M3 - Functional Beverage'!AJ381</f>
        <v/>
      </c>
      <c r="J1111" s="15" t="inlineStr">
        <is>
          <t>Capture live promo to assess.</t>
        </is>
      </c>
    </row>
    <row r="1112" ht="28" customHeight="1">
      <c r="A1112" s="15" t="inlineStr">
        <is>
          <t>Hint</t>
        </is>
      </c>
      <c r="B1112" s="15" t="inlineStr">
        <is>
          <t>Hint Water (fruit-infused) | Cherry | 12-pack 473mL</t>
        </is>
      </c>
      <c r="C1112" s="15" t="inlineStr">
        <is>
          <t>3) Functional beverage (still/sparkling)</t>
        </is>
      </c>
      <c r="D1112" s="17">
        <f>'M3 - Functional Beverage'!F382</f>
        <v/>
      </c>
      <c r="E1112" s="20">
        <f>'M3 - Functional Beverage'!J382</f>
        <v/>
      </c>
      <c r="F1112" s="18">
        <f>'M3 - Functional Beverage'!K382</f>
        <v/>
      </c>
      <c r="G1112" s="17">
        <f>'M3 - Functional Beverage'!AM382</f>
        <v/>
      </c>
      <c r="H1112" s="18">
        <f>'M3 - Functional Beverage'!N382</f>
        <v/>
      </c>
      <c r="I1112" s="15">
        <f>'M3 - Functional Beverage'!AJ382</f>
        <v/>
      </c>
      <c r="J1112" s="15" t="inlineStr">
        <is>
          <t>Capture live promo to assess.</t>
        </is>
      </c>
    </row>
    <row r="1113" ht="28" customHeight="1">
      <c r="A1113" s="15" t="inlineStr">
        <is>
          <t>Hint</t>
        </is>
      </c>
      <c r="B1113" s="15" t="inlineStr">
        <is>
          <t>Hint Water (fruit-infused) | Cherry | 18-pack 473mL</t>
        </is>
      </c>
      <c r="C1113" s="15" t="inlineStr">
        <is>
          <t>3) Functional beverage (still/sparkling)</t>
        </is>
      </c>
      <c r="D1113" s="17">
        <f>'M3 - Functional Beverage'!F383</f>
        <v/>
      </c>
      <c r="E1113" s="20">
        <f>'M3 - Functional Beverage'!J383</f>
        <v/>
      </c>
      <c r="F1113" s="18">
        <f>'M3 - Functional Beverage'!K383</f>
        <v/>
      </c>
      <c r="G1113" s="17">
        <f>'M3 - Functional Beverage'!AM383</f>
        <v/>
      </c>
      <c r="H1113" s="18">
        <f>'M3 - Functional Beverage'!N383</f>
        <v/>
      </c>
      <c r="I1113" s="15">
        <f>'M3 - Functional Beverage'!AJ383</f>
        <v/>
      </c>
      <c r="J1113" s="15" t="inlineStr">
        <is>
          <t>Capture live promo to assess.</t>
        </is>
      </c>
    </row>
    <row r="1114" ht="28" customHeight="1">
      <c r="A1114" s="15" t="inlineStr">
        <is>
          <t>Hint</t>
        </is>
      </c>
      <c r="B1114" s="15" t="inlineStr">
        <is>
          <t>Hint Water (fruit-infused) | Cherry | 24-pack 473mL</t>
        </is>
      </c>
      <c r="C1114" s="15" t="inlineStr">
        <is>
          <t>3) Functional beverage (still/sparkling)</t>
        </is>
      </c>
      <c r="D1114" s="17">
        <f>'M3 - Functional Beverage'!F384</f>
        <v/>
      </c>
      <c r="E1114" s="20">
        <f>'M3 - Functional Beverage'!J384</f>
        <v/>
      </c>
      <c r="F1114" s="18">
        <f>'M3 - Functional Beverage'!K384</f>
        <v/>
      </c>
      <c r="G1114" s="17">
        <f>'M3 - Functional Beverage'!AM384</f>
        <v/>
      </c>
      <c r="H1114" s="18">
        <f>'M3 - Functional Beverage'!N384</f>
        <v/>
      </c>
      <c r="I1114" s="15">
        <f>'M3 - Functional Beverage'!AJ384</f>
        <v/>
      </c>
      <c r="J1114" s="15" t="inlineStr">
        <is>
          <t>Capture live promo to assess.</t>
        </is>
      </c>
    </row>
    <row r="1115" ht="28" customHeight="1">
      <c r="A1115" s="15" t="inlineStr">
        <is>
          <t>Hint</t>
        </is>
      </c>
      <c r="B1115" s="15" t="inlineStr">
        <is>
          <t>Hint Water (fruit-infused) | Pineapple | single 473mL</t>
        </is>
      </c>
      <c r="C1115" s="15" t="inlineStr">
        <is>
          <t>3) Functional beverage (still/sparkling)</t>
        </is>
      </c>
      <c r="D1115" s="17">
        <f>'M3 - Functional Beverage'!F385</f>
        <v/>
      </c>
      <c r="E1115" s="20">
        <f>'M3 - Functional Beverage'!J385</f>
        <v/>
      </c>
      <c r="F1115" s="18">
        <f>'M3 - Functional Beverage'!K385</f>
        <v/>
      </c>
      <c r="G1115" s="17">
        <f>'M3 - Functional Beverage'!AM385</f>
        <v/>
      </c>
      <c r="H1115" s="18">
        <f>'M3 - Functional Beverage'!N385</f>
        <v/>
      </c>
      <c r="I1115" s="15">
        <f>'M3 - Functional Beverage'!AJ385</f>
        <v/>
      </c>
      <c r="J1115" s="15" t="inlineStr">
        <is>
          <t>Capture live promo to assess.</t>
        </is>
      </c>
    </row>
    <row r="1116" ht="28" customHeight="1">
      <c r="A1116" s="15" t="inlineStr">
        <is>
          <t>Hint</t>
        </is>
      </c>
      <c r="B1116" s="15" t="inlineStr">
        <is>
          <t>Hint Water (fruit-infused) | Pineapple | 8-pack 473mL</t>
        </is>
      </c>
      <c r="C1116" s="15" t="inlineStr">
        <is>
          <t>3) Functional beverage (still/sparkling)</t>
        </is>
      </c>
      <c r="D1116" s="17">
        <f>'M3 - Functional Beverage'!F386</f>
        <v/>
      </c>
      <c r="E1116" s="20">
        <f>'M3 - Functional Beverage'!J386</f>
        <v/>
      </c>
      <c r="F1116" s="18">
        <f>'M3 - Functional Beverage'!K386</f>
        <v/>
      </c>
      <c r="G1116" s="17">
        <f>'M3 - Functional Beverage'!AM386</f>
        <v/>
      </c>
      <c r="H1116" s="18">
        <f>'M3 - Functional Beverage'!N386</f>
        <v/>
      </c>
      <c r="I1116" s="15">
        <f>'M3 - Functional Beverage'!AJ386</f>
        <v/>
      </c>
      <c r="J1116" s="15" t="inlineStr">
        <is>
          <t>Capture live promo to assess.</t>
        </is>
      </c>
    </row>
    <row r="1117" ht="28" customHeight="1">
      <c r="A1117" s="15" t="inlineStr">
        <is>
          <t>Hint</t>
        </is>
      </c>
      <c r="B1117" s="15" t="inlineStr">
        <is>
          <t>Hint Water (fruit-infused) | Pineapple | 12-pack 473mL</t>
        </is>
      </c>
      <c r="C1117" s="15" t="inlineStr">
        <is>
          <t>3) Functional beverage (still/sparkling)</t>
        </is>
      </c>
      <c r="D1117" s="17">
        <f>'M3 - Functional Beverage'!F387</f>
        <v/>
      </c>
      <c r="E1117" s="20">
        <f>'M3 - Functional Beverage'!J387</f>
        <v/>
      </c>
      <c r="F1117" s="18">
        <f>'M3 - Functional Beverage'!K387</f>
        <v/>
      </c>
      <c r="G1117" s="17">
        <f>'M3 - Functional Beverage'!AM387</f>
        <v/>
      </c>
      <c r="H1117" s="18">
        <f>'M3 - Functional Beverage'!N387</f>
        <v/>
      </c>
      <c r="I1117" s="15">
        <f>'M3 - Functional Beverage'!AJ387</f>
        <v/>
      </c>
      <c r="J1117" s="15" t="inlineStr">
        <is>
          <t>Capture live promo to assess.</t>
        </is>
      </c>
    </row>
    <row r="1118" ht="28" customHeight="1">
      <c r="A1118" s="15" t="inlineStr">
        <is>
          <t>Hint</t>
        </is>
      </c>
      <c r="B1118" s="15" t="inlineStr">
        <is>
          <t>Hint Water (fruit-infused) | Pineapple | 18-pack 473mL</t>
        </is>
      </c>
      <c r="C1118" s="15" t="inlineStr">
        <is>
          <t>3) Functional beverage (still/sparkling)</t>
        </is>
      </c>
      <c r="D1118" s="17">
        <f>'M3 - Functional Beverage'!F388</f>
        <v/>
      </c>
      <c r="E1118" s="20">
        <f>'M3 - Functional Beverage'!J388</f>
        <v/>
      </c>
      <c r="F1118" s="18">
        <f>'M3 - Functional Beverage'!K388</f>
        <v/>
      </c>
      <c r="G1118" s="17">
        <f>'M3 - Functional Beverage'!AM388</f>
        <v/>
      </c>
      <c r="H1118" s="18">
        <f>'M3 - Functional Beverage'!N388</f>
        <v/>
      </c>
      <c r="I1118" s="15">
        <f>'M3 - Functional Beverage'!AJ388</f>
        <v/>
      </c>
      <c r="J1118" s="15" t="inlineStr">
        <is>
          <t>Capture live promo to assess.</t>
        </is>
      </c>
    </row>
    <row r="1119" ht="28" customHeight="1">
      <c r="A1119" s="15" t="inlineStr">
        <is>
          <t>Hint</t>
        </is>
      </c>
      <c r="B1119" s="15" t="inlineStr">
        <is>
          <t>Hint Water (fruit-infused) | Pineapple | 24-pack 473mL</t>
        </is>
      </c>
      <c r="C1119" s="15" t="inlineStr">
        <is>
          <t>3) Functional beverage (still/sparkling)</t>
        </is>
      </c>
      <c r="D1119" s="17">
        <f>'M3 - Functional Beverage'!F389</f>
        <v/>
      </c>
      <c r="E1119" s="20">
        <f>'M3 - Functional Beverage'!J389</f>
        <v/>
      </c>
      <c r="F1119" s="18">
        <f>'M3 - Functional Beverage'!K389</f>
        <v/>
      </c>
      <c r="G1119" s="17">
        <f>'M3 - Functional Beverage'!AM389</f>
        <v/>
      </c>
      <c r="H1119" s="18">
        <f>'M3 - Functional Beverage'!N389</f>
        <v/>
      </c>
      <c r="I1119" s="15">
        <f>'M3 - Functional Beverage'!AJ389</f>
        <v/>
      </c>
      <c r="J1119" s="15" t="inlineStr">
        <is>
          <t>Capture live promo to assess.</t>
        </is>
      </c>
    </row>
    <row r="1120" ht="28" customHeight="1">
      <c r="A1120" s="15" t="inlineStr">
        <is>
          <t>Hint</t>
        </is>
      </c>
      <c r="B1120" s="15" t="inlineStr">
        <is>
          <t>Hint Water (fruit-infused) | Peach | single 473mL</t>
        </is>
      </c>
      <c r="C1120" s="15" t="inlineStr">
        <is>
          <t>3) Functional beverage (still/sparkling)</t>
        </is>
      </c>
      <c r="D1120" s="17">
        <f>'M3 - Functional Beverage'!F390</f>
        <v/>
      </c>
      <c r="E1120" s="20">
        <f>'M3 - Functional Beverage'!J390</f>
        <v/>
      </c>
      <c r="F1120" s="18">
        <f>'M3 - Functional Beverage'!K390</f>
        <v/>
      </c>
      <c r="G1120" s="17">
        <f>'M3 - Functional Beverage'!AM390</f>
        <v/>
      </c>
      <c r="H1120" s="18">
        <f>'M3 - Functional Beverage'!N390</f>
        <v/>
      </c>
      <c r="I1120" s="15">
        <f>'M3 - Functional Beverage'!AJ390</f>
        <v/>
      </c>
      <c r="J1120" s="15" t="inlineStr">
        <is>
          <t>Capture live promo to assess.</t>
        </is>
      </c>
    </row>
    <row r="1121" ht="28" customHeight="1">
      <c r="A1121" s="15" t="inlineStr">
        <is>
          <t>Hint</t>
        </is>
      </c>
      <c r="B1121" s="15" t="inlineStr">
        <is>
          <t>Hint Water (fruit-infused) | Peach | 8-pack 473mL</t>
        </is>
      </c>
      <c r="C1121" s="15" t="inlineStr">
        <is>
          <t>3) Functional beverage (still/sparkling)</t>
        </is>
      </c>
      <c r="D1121" s="17">
        <f>'M3 - Functional Beverage'!F391</f>
        <v/>
      </c>
      <c r="E1121" s="20">
        <f>'M3 - Functional Beverage'!J391</f>
        <v/>
      </c>
      <c r="F1121" s="18">
        <f>'M3 - Functional Beverage'!K391</f>
        <v/>
      </c>
      <c r="G1121" s="17">
        <f>'M3 - Functional Beverage'!AM391</f>
        <v/>
      </c>
      <c r="H1121" s="18">
        <f>'M3 - Functional Beverage'!N391</f>
        <v/>
      </c>
      <c r="I1121" s="15">
        <f>'M3 - Functional Beverage'!AJ391</f>
        <v/>
      </c>
      <c r="J1121" s="15" t="inlineStr">
        <is>
          <t>Capture live promo to assess.</t>
        </is>
      </c>
    </row>
    <row r="1122" ht="28" customHeight="1">
      <c r="A1122" s="15" t="inlineStr">
        <is>
          <t>Hint</t>
        </is>
      </c>
      <c r="B1122" s="15" t="inlineStr">
        <is>
          <t>Hint Water (fruit-infused) | Peach | 12-pack 473mL</t>
        </is>
      </c>
      <c r="C1122" s="15" t="inlineStr">
        <is>
          <t>3) Functional beverage (still/sparkling)</t>
        </is>
      </c>
      <c r="D1122" s="17">
        <f>'M3 - Functional Beverage'!F392</f>
        <v/>
      </c>
      <c r="E1122" s="20">
        <f>'M3 - Functional Beverage'!J392</f>
        <v/>
      </c>
      <c r="F1122" s="18">
        <f>'M3 - Functional Beverage'!K392</f>
        <v/>
      </c>
      <c r="G1122" s="17">
        <f>'M3 - Functional Beverage'!AM392</f>
        <v/>
      </c>
      <c r="H1122" s="18">
        <f>'M3 - Functional Beverage'!N392</f>
        <v/>
      </c>
      <c r="I1122" s="15">
        <f>'M3 - Functional Beverage'!AJ392</f>
        <v/>
      </c>
      <c r="J1122" s="15" t="inlineStr">
        <is>
          <t>Capture live promo to assess.</t>
        </is>
      </c>
    </row>
    <row r="1123" ht="28" customHeight="1">
      <c r="A1123" s="15" t="inlineStr">
        <is>
          <t>Hint</t>
        </is>
      </c>
      <c r="B1123" s="15" t="inlineStr">
        <is>
          <t>Hint Water (fruit-infused) | Peach | 18-pack 473mL</t>
        </is>
      </c>
      <c r="C1123" s="15" t="inlineStr">
        <is>
          <t>3) Functional beverage (still/sparkling)</t>
        </is>
      </c>
      <c r="D1123" s="17">
        <f>'M3 - Functional Beverage'!F393</f>
        <v/>
      </c>
      <c r="E1123" s="20">
        <f>'M3 - Functional Beverage'!J393</f>
        <v/>
      </c>
      <c r="F1123" s="18">
        <f>'M3 - Functional Beverage'!K393</f>
        <v/>
      </c>
      <c r="G1123" s="17">
        <f>'M3 - Functional Beverage'!AM393</f>
        <v/>
      </c>
      <c r="H1123" s="18">
        <f>'M3 - Functional Beverage'!N393</f>
        <v/>
      </c>
      <c r="I1123" s="15">
        <f>'M3 - Functional Beverage'!AJ393</f>
        <v/>
      </c>
      <c r="J1123" s="15" t="inlineStr">
        <is>
          <t>Capture live promo to assess.</t>
        </is>
      </c>
    </row>
    <row r="1124" ht="28" customHeight="1">
      <c r="A1124" s="15" t="inlineStr">
        <is>
          <t>Hint</t>
        </is>
      </c>
      <c r="B1124" s="15" t="inlineStr">
        <is>
          <t>Hint Water (fruit-infused) | Peach | 24-pack 473mL</t>
        </is>
      </c>
      <c r="C1124" s="15" t="inlineStr">
        <is>
          <t>3) Functional beverage (still/sparkling)</t>
        </is>
      </c>
      <c r="D1124" s="17">
        <f>'M3 - Functional Beverage'!F394</f>
        <v/>
      </c>
      <c r="E1124" s="20">
        <f>'M3 - Functional Beverage'!J394</f>
        <v/>
      </c>
      <c r="F1124" s="18">
        <f>'M3 - Functional Beverage'!K394</f>
        <v/>
      </c>
      <c r="G1124" s="17">
        <f>'M3 - Functional Beverage'!AM394</f>
        <v/>
      </c>
      <c r="H1124" s="18">
        <f>'M3 - Functional Beverage'!N394</f>
        <v/>
      </c>
      <c r="I1124" s="15">
        <f>'M3 - Functional Beverage'!AJ394</f>
        <v/>
      </c>
      <c r="J1124" s="15" t="inlineStr">
        <is>
          <t>Capture live promo to assess.</t>
        </is>
      </c>
    </row>
    <row r="1125" ht="28" customHeight="1">
      <c r="A1125" s="15" t="inlineStr">
        <is>
          <t>Hint</t>
        </is>
      </c>
      <c r="B1125" s="15" t="inlineStr">
        <is>
          <t>Hint Water (fruit-infused) | Crisp Apple | single 473mL</t>
        </is>
      </c>
      <c r="C1125" s="15" t="inlineStr">
        <is>
          <t>3) Functional beverage (still/sparkling)</t>
        </is>
      </c>
      <c r="D1125" s="17">
        <f>'M3 - Functional Beverage'!F395</f>
        <v/>
      </c>
      <c r="E1125" s="20">
        <f>'M3 - Functional Beverage'!J395</f>
        <v/>
      </c>
      <c r="F1125" s="18">
        <f>'M3 - Functional Beverage'!K395</f>
        <v/>
      </c>
      <c r="G1125" s="17">
        <f>'M3 - Functional Beverage'!AM395</f>
        <v/>
      </c>
      <c r="H1125" s="18">
        <f>'M3 - Functional Beverage'!N395</f>
        <v/>
      </c>
      <c r="I1125" s="15">
        <f>'M3 - Functional Beverage'!AJ395</f>
        <v/>
      </c>
      <c r="J1125" s="15" t="inlineStr">
        <is>
          <t>Capture live promo to assess.</t>
        </is>
      </c>
    </row>
    <row r="1126" ht="28" customHeight="1">
      <c r="A1126" s="15" t="inlineStr">
        <is>
          <t>Hint</t>
        </is>
      </c>
      <c r="B1126" s="15" t="inlineStr">
        <is>
          <t>Hint Water (fruit-infused) | Crisp Apple | 8-pack 473mL</t>
        </is>
      </c>
      <c r="C1126" s="15" t="inlineStr">
        <is>
          <t>3) Functional beverage (still/sparkling)</t>
        </is>
      </c>
      <c r="D1126" s="17">
        <f>'M3 - Functional Beverage'!F396</f>
        <v/>
      </c>
      <c r="E1126" s="20">
        <f>'M3 - Functional Beverage'!J396</f>
        <v/>
      </c>
      <c r="F1126" s="18">
        <f>'M3 - Functional Beverage'!K396</f>
        <v/>
      </c>
      <c r="G1126" s="17">
        <f>'M3 - Functional Beverage'!AM396</f>
        <v/>
      </c>
      <c r="H1126" s="18">
        <f>'M3 - Functional Beverage'!N396</f>
        <v/>
      </c>
      <c r="I1126" s="15">
        <f>'M3 - Functional Beverage'!AJ396</f>
        <v/>
      </c>
      <c r="J1126" s="15" t="inlineStr">
        <is>
          <t>Capture live promo to assess.</t>
        </is>
      </c>
    </row>
    <row r="1127" ht="28" customHeight="1">
      <c r="A1127" s="15" t="inlineStr">
        <is>
          <t>Hint</t>
        </is>
      </c>
      <c r="B1127" s="15" t="inlineStr">
        <is>
          <t>Hint Water (fruit-infused) | Crisp Apple | 12-pack 473mL</t>
        </is>
      </c>
      <c r="C1127" s="15" t="inlineStr">
        <is>
          <t>3) Functional beverage (still/sparkling)</t>
        </is>
      </c>
      <c r="D1127" s="17">
        <f>'M3 - Functional Beverage'!F397</f>
        <v/>
      </c>
      <c r="E1127" s="20">
        <f>'M3 - Functional Beverage'!J397</f>
        <v/>
      </c>
      <c r="F1127" s="18">
        <f>'M3 - Functional Beverage'!K397</f>
        <v/>
      </c>
      <c r="G1127" s="17">
        <f>'M3 - Functional Beverage'!AM397</f>
        <v/>
      </c>
      <c r="H1127" s="18">
        <f>'M3 - Functional Beverage'!N397</f>
        <v/>
      </c>
      <c r="I1127" s="15">
        <f>'M3 - Functional Beverage'!AJ397</f>
        <v/>
      </c>
      <c r="J1127" s="15" t="inlineStr">
        <is>
          <t>Capture live promo to assess.</t>
        </is>
      </c>
    </row>
    <row r="1128" ht="28" customHeight="1">
      <c r="A1128" s="15" t="inlineStr">
        <is>
          <t>Hint</t>
        </is>
      </c>
      <c r="B1128" s="15" t="inlineStr">
        <is>
          <t>Hint Water (fruit-infused) | Crisp Apple | 18-pack 473mL</t>
        </is>
      </c>
      <c r="C1128" s="15" t="inlineStr">
        <is>
          <t>3) Functional beverage (still/sparkling)</t>
        </is>
      </c>
      <c r="D1128" s="17">
        <f>'M3 - Functional Beverage'!F398</f>
        <v/>
      </c>
      <c r="E1128" s="20">
        <f>'M3 - Functional Beverage'!J398</f>
        <v/>
      </c>
      <c r="F1128" s="18">
        <f>'M3 - Functional Beverage'!K398</f>
        <v/>
      </c>
      <c r="G1128" s="17">
        <f>'M3 - Functional Beverage'!AM398</f>
        <v/>
      </c>
      <c r="H1128" s="18">
        <f>'M3 - Functional Beverage'!N398</f>
        <v/>
      </c>
      <c r="I1128" s="15">
        <f>'M3 - Functional Beverage'!AJ398</f>
        <v/>
      </c>
      <c r="J1128" s="15" t="inlineStr">
        <is>
          <t>Capture live promo to assess.</t>
        </is>
      </c>
    </row>
    <row r="1129" ht="28" customHeight="1">
      <c r="A1129" s="15" t="inlineStr">
        <is>
          <t>Hint</t>
        </is>
      </c>
      <c r="B1129" s="15" t="inlineStr">
        <is>
          <t>Hint Water (fruit-infused) | Crisp Apple | 24-pack 473mL</t>
        </is>
      </c>
      <c r="C1129" s="15" t="inlineStr">
        <is>
          <t>3) Functional beverage (still/sparkling)</t>
        </is>
      </c>
      <c r="D1129" s="17">
        <f>'M3 - Functional Beverage'!F399</f>
        <v/>
      </c>
      <c r="E1129" s="20">
        <f>'M3 - Functional Beverage'!J399</f>
        <v/>
      </c>
      <c r="F1129" s="18">
        <f>'M3 - Functional Beverage'!K399</f>
        <v/>
      </c>
      <c r="G1129" s="17">
        <f>'M3 - Functional Beverage'!AM399</f>
        <v/>
      </c>
      <c r="H1129" s="18">
        <f>'M3 - Functional Beverage'!N399</f>
        <v/>
      </c>
      <c r="I1129" s="15">
        <f>'M3 - Functional Beverage'!AJ399</f>
        <v/>
      </c>
      <c r="J1129" s="15" t="inlineStr">
        <is>
          <t>Capture live promo to assess.</t>
        </is>
      </c>
    </row>
    <row r="1130" ht="28" customHeight="1">
      <c r="A1130" s="15" t="inlineStr">
        <is>
          <t>wildwonder</t>
        </is>
      </c>
      <c r="B1130" s="15" t="inlineStr">
        <is>
          <t>wildwonder Sparkling Prebiotic+Probiotic | Strawberry Passion | single 355mL</t>
        </is>
      </c>
      <c r="C1130" s="15" t="inlineStr">
        <is>
          <t>3) Functional beverage (still/sparkling)</t>
        </is>
      </c>
      <c r="D1130" s="17">
        <f>'M3 - Functional Beverage'!F400</f>
        <v/>
      </c>
      <c r="E1130" s="20">
        <f>'M3 - Functional Beverage'!J400</f>
        <v/>
      </c>
      <c r="F1130" s="18">
        <f>'M3 - Functional Beverage'!K400</f>
        <v/>
      </c>
      <c r="G1130" s="17">
        <f>'M3 - Functional Beverage'!AM400</f>
        <v/>
      </c>
      <c r="H1130" s="18">
        <f>'M3 - Functional Beverage'!N400</f>
        <v/>
      </c>
      <c r="I1130" s="15">
        <f>'M3 - Functional Beverage'!AJ400</f>
        <v/>
      </c>
      <c r="J1130" s="15" t="inlineStr">
        <is>
          <t>Capture live promo to assess.</t>
        </is>
      </c>
    </row>
    <row r="1131" ht="28" customHeight="1">
      <c r="A1131" s="15" t="inlineStr">
        <is>
          <t>wildwonder</t>
        </is>
      </c>
      <c r="B1131" s="15" t="inlineStr">
        <is>
          <t>wildwonder Sparkling Prebiotic+Probiotic | Strawberry Passion | 8-pack 355mL</t>
        </is>
      </c>
      <c r="C1131" s="15" t="inlineStr">
        <is>
          <t>3) Functional beverage (still/sparkling)</t>
        </is>
      </c>
      <c r="D1131" s="17">
        <f>'M3 - Functional Beverage'!F401</f>
        <v/>
      </c>
      <c r="E1131" s="20">
        <f>'M3 - Functional Beverage'!J401</f>
        <v/>
      </c>
      <c r="F1131" s="18">
        <f>'M3 - Functional Beverage'!K401</f>
        <v/>
      </c>
      <c r="G1131" s="17">
        <f>'M3 - Functional Beverage'!AM401</f>
        <v/>
      </c>
      <c r="H1131" s="18">
        <f>'M3 - Functional Beverage'!N401</f>
        <v/>
      </c>
      <c r="I1131" s="15">
        <f>'M3 - Functional Beverage'!AJ401</f>
        <v/>
      </c>
      <c r="J1131" s="15" t="inlineStr">
        <is>
          <t>Capture live promo to assess.</t>
        </is>
      </c>
    </row>
    <row r="1132" ht="28" customHeight="1">
      <c r="A1132" s="15" t="inlineStr">
        <is>
          <t>wildwonder</t>
        </is>
      </c>
      <c r="B1132" s="15" t="inlineStr">
        <is>
          <t>wildwonder Sparkling Prebiotic+Probiotic | Strawberry Passion | 12-pack 355mL</t>
        </is>
      </c>
      <c r="C1132" s="15" t="inlineStr">
        <is>
          <t>3) Functional beverage (still/sparkling)</t>
        </is>
      </c>
      <c r="D1132" s="17">
        <f>'M3 - Functional Beverage'!F402</f>
        <v/>
      </c>
      <c r="E1132" s="20">
        <f>'M3 - Functional Beverage'!J402</f>
        <v/>
      </c>
      <c r="F1132" s="18">
        <f>'M3 - Functional Beverage'!K402</f>
        <v/>
      </c>
      <c r="G1132" s="17">
        <f>'M3 - Functional Beverage'!AM402</f>
        <v/>
      </c>
      <c r="H1132" s="18">
        <f>'M3 - Functional Beverage'!N402</f>
        <v/>
      </c>
      <c r="I1132" s="15">
        <f>'M3 - Functional Beverage'!AJ402</f>
        <v/>
      </c>
      <c r="J1132" s="15" t="inlineStr">
        <is>
          <t>Capture live promo to assess.</t>
        </is>
      </c>
    </row>
    <row r="1133" ht="28" customHeight="1">
      <c r="A1133" s="15" t="inlineStr">
        <is>
          <t>wildwonder</t>
        </is>
      </c>
      <c r="B1133" s="15" t="inlineStr">
        <is>
          <t>wildwonder Sparkling Prebiotic+Probiotic | Strawberry Passion | 15-pack 355mL</t>
        </is>
      </c>
      <c r="C1133" s="15" t="inlineStr">
        <is>
          <t>3) Functional beverage (still/sparkling)</t>
        </is>
      </c>
      <c r="D1133" s="17">
        <f>'M3 - Functional Beverage'!F403</f>
        <v/>
      </c>
      <c r="E1133" s="20">
        <f>'M3 - Functional Beverage'!J403</f>
        <v/>
      </c>
      <c r="F1133" s="18">
        <f>'M3 - Functional Beverage'!K403</f>
        <v/>
      </c>
      <c r="G1133" s="17">
        <f>'M3 - Functional Beverage'!AM403</f>
        <v/>
      </c>
      <c r="H1133" s="18">
        <f>'M3 - Functional Beverage'!N403</f>
        <v/>
      </c>
      <c r="I1133" s="15">
        <f>'M3 - Functional Beverage'!AJ403</f>
        <v/>
      </c>
      <c r="J1133" s="15" t="inlineStr">
        <is>
          <t>Capture live promo to assess.</t>
        </is>
      </c>
    </row>
    <row r="1134" ht="28" customHeight="1">
      <c r="A1134" s="15" t="inlineStr">
        <is>
          <t>wildwonder</t>
        </is>
      </c>
      <c r="B1134" s="15" t="inlineStr">
        <is>
          <t>wildwonder Sparkling Prebiotic+Probiotic | Strawberry Passion | 18-pack 355mL</t>
        </is>
      </c>
      <c r="C1134" s="15" t="inlineStr">
        <is>
          <t>3) Functional beverage (still/sparkling)</t>
        </is>
      </c>
      <c r="D1134" s="17">
        <f>'M3 - Functional Beverage'!F404</f>
        <v/>
      </c>
      <c r="E1134" s="20">
        <f>'M3 - Functional Beverage'!J404</f>
        <v/>
      </c>
      <c r="F1134" s="18">
        <f>'M3 - Functional Beverage'!K404</f>
        <v/>
      </c>
      <c r="G1134" s="17">
        <f>'M3 - Functional Beverage'!AM404</f>
        <v/>
      </c>
      <c r="H1134" s="18">
        <f>'M3 - Functional Beverage'!N404</f>
        <v/>
      </c>
      <c r="I1134" s="15">
        <f>'M3 - Functional Beverage'!AJ404</f>
        <v/>
      </c>
      <c r="J1134" s="15" t="inlineStr">
        <is>
          <t>Capture live promo to assess.</t>
        </is>
      </c>
    </row>
    <row r="1135" ht="28" customHeight="1">
      <c r="A1135" s="15" t="inlineStr">
        <is>
          <t>wildwonder</t>
        </is>
      </c>
      <c r="B1135" s="15" t="inlineStr">
        <is>
          <t>wildwonder Sparkling Prebiotic+Probiotic | Strawberry Passion | 24-pack 355mL</t>
        </is>
      </c>
      <c r="C1135" s="15" t="inlineStr">
        <is>
          <t>3) Functional beverage (still/sparkling)</t>
        </is>
      </c>
      <c r="D1135" s="17">
        <f>'M3 - Functional Beverage'!F405</f>
        <v/>
      </c>
      <c r="E1135" s="20">
        <f>'M3 - Functional Beverage'!J405</f>
        <v/>
      </c>
      <c r="F1135" s="18">
        <f>'M3 - Functional Beverage'!K405</f>
        <v/>
      </c>
      <c r="G1135" s="17">
        <f>'M3 - Functional Beverage'!AM405</f>
        <v/>
      </c>
      <c r="H1135" s="18">
        <f>'M3 - Functional Beverage'!N405</f>
        <v/>
      </c>
      <c r="I1135" s="15">
        <f>'M3 - Functional Beverage'!AJ405</f>
        <v/>
      </c>
      <c r="J1135" s="15" t="inlineStr">
        <is>
          <t>Capture live promo to assess.</t>
        </is>
      </c>
    </row>
    <row r="1136" ht="28" customHeight="1">
      <c r="A1136" s="15" t="inlineStr">
        <is>
          <t>wildwonder</t>
        </is>
      </c>
      <c r="B1136" s="15" t="inlineStr">
        <is>
          <t>wildwonder Sparkling Prebiotic+Probiotic | Peach Ginger | single 355mL</t>
        </is>
      </c>
      <c r="C1136" s="15" t="inlineStr">
        <is>
          <t>3) Functional beverage (still/sparkling)</t>
        </is>
      </c>
      <c r="D1136" s="17">
        <f>'M3 - Functional Beverage'!F406</f>
        <v/>
      </c>
      <c r="E1136" s="20">
        <f>'M3 - Functional Beverage'!J406</f>
        <v/>
      </c>
      <c r="F1136" s="18">
        <f>'M3 - Functional Beverage'!K406</f>
        <v/>
      </c>
      <c r="G1136" s="17">
        <f>'M3 - Functional Beverage'!AM406</f>
        <v/>
      </c>
      <c r="H1136" s="18">
        <f>'M3 - Functional Beverage'!N406</f>
        <v/>
      </c>
      <c r="I1136" s="15">
        <f>'M3 - Functional Beverage'!AJ406</f>
        <v/>
      </c>
      <c r="J1136" s="15" t="inlineStr">
        <is>
          <t>Capture live promo to assess.</t>
        </is>
      </c>
    </row>
    <row r="1137" ht="28" customHeight="1">
      <c r="A1137" s="15" t="inlineStr">
        <is>
          <t>wildwonder</t>
        </is>
      </c>
      <c r="B1137" s="15" t="inlineStr">
        <is>
          <t>wildwonder Sparkling Prebiotic+Probiotic | Peach Ginger | 8-pack 355mL</t>
        </is>
      </c>
      <c r="C1137" s="15" t="inlineStr">
        <is>
          <t>3) Functional beverage (still/sparkling)</t>
        </is>
      </c>
      <c r="D1137" s="17">
        <f>'M3 - Functional Beverage'!F407</f>
        <v/>
      </c>
      <c r="E1137" s="20">
        <f>'M3 - Functional Beverage'!J407</f>
        <v/>
      </c>
      <c r="F1137" s="18">
        <f>'M3 - Functional Beverage'!K407</f>
        <v/>
      </c>
      <c r="G1137" s="17">
        <f>'M3 - Functional Beverage'!AM407</f>
        <v/>
      </c>
      <c r="H1137" s="18">
        <f>'M3 - Functional Beverage'!N407</f>
        <v/>
      </c>
      <c r="I1137" s="15">
        <f>'M3 - Functional Beverage'!AJ407</f>
        <v/>
      </c>
      <c r="J1137" s="15" t="inlineStr">
        <is>
          <t>Capture live promo to assess.</t>
        </is>
      </c>
    </row>
    <row r="1138" ht="28" customHeight="1">
      <c r="A1138" s="15" t="inlineStr">
        <is>
          <t>wildwonder</t>
        </is>
      </c>
      <c r="B1138" s="15" t="inlineStr">
        <is>
          <t>wildwonder Sparkling Prebiotic+Probiotic | Peach Ginger | 12-pack 355mL</t>
        </is>
      </c>
      <c r="C1138" s="15" t="inlineStr">
        <is>
          <t>3) Functional beverage (still/sparkling)</t>
        </is>
      </c>
      <c r="D1138" s="17">
        <f>'M3 - Functional Beverage'!F408</f>
        <v/>
      </c>
      <c r="E1138" s="20">
        <f>'M3 - Functional Beverage'!J408</f>
        <v/>
      </c>
      <c r="F1138" s="18">
        <f>'M3 - Functional Beverage'!K408</f>
        <v/>
      </c>
      <c r="G1138" s="17">
        <f>'M3 - Functional Beverage'!AM408</f>
        <v/>
      </c>
      <c r="H1138" s="18">
        <f>'M3 - Functional Beverage'!N408</f>
        <v/>
      </c>
      <c r="I1138" s="15">
        <f>'M3 - Functional Beverage'!AJ408</f>
        <v/>
      </c>
      <c r="J1138" s="15" t="inlineStr">
        <is>
          <t>Capture live promo to assess.</t>
        </is>
      </c>
    </row>
    <row r="1139" ht="28" customHeight="1">
      <c r="A1139" s="15" t="inlineStr">
        <is>
          <t>wildwonder</t>
        </is>
      </c>
      <c r="B1139" s="15" t="inlineStr">
        <is>
          <t>wildwonder Sparkling Prebiotic+Probiotic | Peach Ginger | 15-pack 355mL</t>
        </is>
      </c>
      <c r="C1139" s="15" t="inlineStr">
        <is>
          <t>3) Functional beverage (still/sparkling)</t>
        </is>
      </c>
      <c r="D1139" s="17">
        <f>'M3 - Functional Beverage'!F409</f>
        <v/>
      </c>
      <c r="E1139" s="20">
        <f>'M3 - Functional Beverage'!J409</f>
        <v/>
      </c>
      <c r="F1139" s="18">
        <f>'M3 - Functional Beverage'!K409</f>
        <v/>
      </c>
      <c r="G1139" s="17">
        <f>'M3 - Functional Beverage'!AM409</f>
        <v/>
      </c>
      <c r="H1139" s="18">
        <f>'M3 - Functional Beverage'!N409</f>
        <v/>
      </c>
      <c r="I1139" s="15">
        <f>'M3 - Functional Beverage'!AJ409</f>
        <v/>
      </c>
      <c r="J1139" s="15" t="inlineStr">
        <is>
          <t>Capture live promo to assess.</t>
        </is>
      </c>
    </row>
    <row r="1140" ht="28" customHeight="1">
      <c r="A1140" s="15" t="inlineStr">
        <is>
          <t>wildwonder</t>
        </is>
      </c>
      <c r="B1140" s="15" t="inlineStr">
        <is>
          <t>wildwonder Sparkling Prebiotic+Probiotic | Peach Ginger | 18-pack 355mL</t>
        </is>
      </c>
      <c r="C1140" s="15" t="inlineStr">
        <is>
          <t>3) Functional beverage (still/sparkling)</t>
        </is>
      </c>
      <c r="D1140" s="17">
        <f>'M3 - Functional Beverage'!F410</f>
        <v/>
      </c>
      <c r="E1140" s="20">
        <f>'M3 - Functional Beverage'!J410</f>
        <v/>
      </c>
      <c r="F1140" s="18">
        <f>'M3 - Functional Beverage'!K410</f>
        <v/>
      </c>
      <c r="G1140" s="17">
        <f>'M3 - Functional Beverage'!AM410</f>
        <v/>
      </c>
      <c r="H1140" s="18">
        <f>'M3 - Functional Beverage'!N410</f>
        <v/>
      </c>
      <c r="I1140" s="15">
        <f>'M3 - Functional Beverage'!AJ410</f>
        <v/>
      </c>
      <c r="J1140" s="15" t="inlineStr">
        <is>
          <t>Capture live promo to assess.</t>
        </is>
      </c>
    </row>
    <row r="1141" ht="28" customHeight="1">
      <c r="A1141" s="15" t="inlineStr">
        <is>
          <t>wildwonder</t>
        </is>
      </c>
      <c r="B1141" s="15" t="inlineStr">
        <is>
          <t>wildwonder Sparkling Prebiotic+Probiotic | Peach Ginger | 24-pack 355mL</t>
        </is>
      </c>
      <c r="C1141" s="15" t="inlineStr">
        <is>
          <t>3) Functional beverage (still/sparkling)</t>
        </is>
      </c>
      <c r="D1141" s="17">
        <f>'M3 - Functional Beverage'!F411</f>
        <v/>
      </c>
      <c r="E1141" s="20">
        <f>'M3 - Functional Beverage'!J411</f>
        <v/>
      </c>
      <c r="F1141" s="18">
        <f>'M3 - Functional Beverage'!K411</f>
        <v/>
      </c>
      <c r="G1141" s="17">
        <f>'M3 - Functional Beverage'!AM411</f>
        <v/>
      </c>
      <c r="H1141" s="18">
        <f>'M3 - Functional Beverage'!N411</f>
        <v/>
      </c>
      <c r="I1141" s="15">
        <f>'M3 - Functional Beverage'!AJ411</f>
        <v/>
      </c>
      <c r="J1141" s="15" t="inlineStr">
        <is>
          <t>Capture live promo to assess.</t>
        </is>
      </c>
    </row>
    <row r="1142" ht="28" customHeight="1">
      <c r="A1142" s="15" t="inlineStr">
        <is>
          <t>wildwonder</t>
        </is>
      </c>
      <c r="B1142" s="15" t="inlineStr">
        <is>
          <t>wildwonder Sparkling Prebiotic+Probiotic | Raspberry Rose | single 355mL</t>
        </is>
      </c>
      <c r="C1142" s="15" t="inlineStr">
        <is>
          <t>3) Functional beverage (still/sparkling)</t>
        </is>
      </c>
      <c r="D1142" s="17">
        <f>'M3 - Functional Beverage'!F412</f>
        <v/>
      </c>
      <c r="E1142" s="20">
        <f>'M3 - Functional Beverage'!J412</f>
        <v/>
      </c>
      <c r="F1142" s="18">
        <f>'M3 - Functional Beverage'!K412</f>
        <v/>
      </c>
      <c r="G1142" s="17">
        <f>'M3 - Functional Beverage'!AM412</f>
        <v/>
      </c>
      <c r="H1142" s="18">
        <f>'M3 - Functional Beverage'!N412</f>
        <v/>
      </c>
      <c r="I1142" s="15">
        <f>'M3 - Functional Beverage'!AJ412</f>
        <v/>
      </c>
      <c r="J1142" s="15" t="inlineStr">
        <is>
          <t>Capture live promo to assess.</t>
        </is>
      </c>
    </row>
    <row r="1143" ht="28" customHeight="1">
      <c r="A1143" s="15" t="inlineStr">
        <is>
          <t>wildwonder</t>
        </is>
      </c>
      <c r="B1143" s="15" t="inlineStr">
        <is>
          <t>wildwonder Sparkling Prebiotic+Probiotic | Raspberry Rose | 8-pack 355mL</t>
        </is>
      </c>
      <c r="C1143" s="15" t="inlineStr">
        <is>
          <t>3) Functional beverage (still/sparkling)</t>
        </is>
      </c>
      <c r="D1143" s="17">
        <f>'M3 - Functional Beverage'!F413</f>
        <v/>
      </c>
      <c r="E1143" s="20">
        <f>'M3 - Functional Beverage'!J413</f>
        <v/>
      </c>
      <c r="F1143" s="18">
        <f>'M3 - Functional Beverage'!K413</f>
        <v/>
      </c>
      <c r="G1143" s="17">
        <f>'M3 - Functional Beverage'!AM413</f>
        <v/>
      </c>
      <c r="H1143" s="18">
        <f>'M3 - Functional Beverage'!N413</f>
        <v/>
      </c>
      <c r="I1143" s="15">
        <f>'M3 - Functional Beverage'!AJ413</f>
        <v/>
      </c>
      <c r="J1143" s="15" t="inlineStr">
        <is>
          <t>Capture live promo to assess.</t>
        </is>
      </c>
    </row>
    <row r="1144" ht="28" customHeight="1">
      <c r="A1144" s="15" t="inlineStr">
        <is>
          <t>wildwonder</t>
        </is>
      </c>
      <c r="B1144" s="15" t="inlineStr">
        <is>
          <t>wildwonder Sparkling Prebiotic+Probiotic | Raspberry Rose | 12-pack 355mL</t>
        </is>
      </c>
      <c r="C1144" s="15" t="inlineStr">
        <is>
          <t>3) Functional beverage (still/sparkling)</t>
        </is>
      </c>
      <c r="D1144" s="17">
        <f>'M3 - Functional Beverage'!F414</f>
        <v/>
      </c>
      <c r="E1144" s="20">
        <f>'M3 - Functional Beverage'!J414</f>
        <v/>
      </c>
      <c r="F1144" s="18">
        <f>'M3 - Functional Beverage'!K414</f>
        <v/>
      </c>
      <c r="G1144" s="17">
        <f>'M3 - Functional Beverage'!AM414</f>
        <v/>
      </c>
      <c r="H1144" s="18">
        <f>'M3 - Functional Beverage'!N414</f>
        <v/>
      </c>
      <c r="I1144" s="15">
        <f>'M3 - Functional Beverage'!AJ414</f>
        <v/>
      </c>
      <c r="J1144" s="15" t="inlineStr">
        <is>
          <t>Capture live promo to assess.</t>
        </is>
      </c>
    </row>
    <row r="1145" ht="28" customHeight="1">
      <c r="A1145" s="15" t="inlineStr">
        <is>
          <t>wildwonder</t>
        </is>
      </c>
      <c r="B1145" s="15" t="inlineStr">
        <is>
          <t>wildwonder Sparkling Prebiotic+Probiotic | Raspberry Rose | 15-pack 355mL</t>
        </is>
      </c>
      <c r="C1145" s="15" t="inlineStr">
        <is>
          <t>3) Functional beverage (still/sparkling)</t>
        </is>
      </c>
      <c r="D1145" s="17">
        <f>'M3 - Functional Beverage'!F415</f>
        <v/>
      </c>
      <c r="E1145" s="20">
        <f>'M3 - Functional Beverage'!J415</f>
        <v/>
      </c>
      <c r="F1145" s="18">
        <f>'M3 - Functional Beverage'!K415</f>
        <v/>
      </c>
      <c r="G1145" s="17">
        <f>'M3 - Functional Beverage'!AM415</f>
        <v/>
      </c>
      <c r="H1145" s="18">
        <f>'M3 - Functional Beverage'!N415</f>
        <v/>
      </c>
      <c r="I1145" s="15">
        <f>'M3 - Functional Beverage'!AJ415</f>
        <v/>
      </c>
      <c r="J1145" s="15" t="inlineStr">
        <is>
          <t>Capture live promo to assess.</t>
        </is>
      </c>
    </row>
    <row r="1146" ht="28" customHeight="1">
      <c r="A1146" s="15" t="inlineStr">
        <is>
          <t>wildwonder</t>
        </is>
      </c>
      <c r="B1146" s="15" t="inlineStr">
        <is>
          <t>wildwonder Sparkling Prebiotic+Probiotic | Raspberry Rose | 18-pack 355mL</t>
        </is>
      </c>
      <c r="C1146" s="15" t="inlineStr">
        <is>
          <t>3) Functional beverage (still/sparkling)</t>
        </is>
      </c>
      <c r="D1146" s="17">
        <f>'M3 - Functional Beverage'!F416</f>
        <v/>
      </c>
      <c r="E1146" s="20">
        <f>'M3 - Functional Beverage'!J416</f>
        <v/>
      </c>
      <c r="F1146" s="18">
        <f>'M3 - Functional Beverage'!K416</f>
        <v/>
      </c>
      <c r="G1146" s="17">
        <f>'M3 - Functional Beverage'!AM416</f>
        <v/>
      </c>
      <c r="H1146" s="18">
        <f>'M3 - Functional Beverage'!N416</f>
        <v/>
      </c>
      <c r="I1146" s="15">
        <f>'M3 - Functional Beverage'!AJ416</f>
        <v/>
      </c>
      <c r="J1146" s="15" t="inlineStr">
        <is>
          <t>Capture live promo to assess.</t>
        </is>
      </c>
    </row>
    <row r="1147" ht="28" customHeight="1">
      <c r="A1147" s="15" t="inlineStr">
        <is>
          <t>wildwonder</t>
        </is>
      </c>
      <c r="B1147" s="15" t="inlineStr">
        <is>
          <t>wildwonder Sparkling Prebiotic+Probiotic | Raspberry Rose | 24-pack 355mL</t>
        </is>
      </c>
      <c r="C1147" s="15" t="inlineStr">
        <is>
          <t>3) Functional beverage (still/sparkling)</t>
        </is>
      </c>
      <c r="D1147" s="17">
        <f>'M3 - Functional Beverage'!F417</f>
        <v/>
      </c>
      <c r="E1147" s="20">
        <f>'M3 - Functional Beverage'!J417</f>
        <v/>
      </c>
      <c r="F1147" s="18">
        <f>'M3 - Functional Beverage'!K417</f>
        <v/>
      </c>
      <c r="G1147" s="17">
        <f>'M3 - Functional Beverage'!AM417</f>
        <v/>
      </c>
      <c r="H1147" s="18">
        <f>'M3 - Functional Beverage'!N417</f>
        <v/>
      </c>
      <c r="I1147" s="15">
        <f>'M3 - Functional Beverage'!AJ417</f>
        <v/>
      </c>
      <c r="J1147" s="15" t="inlineStr">
        <is>
          <t>Capture live promo to assess.</t>
        </is>
      </c>
    </row>
    <row r="1148" ht="28" customHeight="1">
      <c r="A1148" s="15" t="inlineStr">
        <is>
          <t>wildwonder</t>
        </is>
      </c>
      <c r="B1148" s="15" t="inlineStr">
        <is>
          <t>wildwonder Sparkling Prebiotic+Probiotic | Lemon Elderflower | single 355mL</t>
        </is>
      </c>
      <c r="C1148" s="15" t="inlineStr">
        <is>
          <t>3) Functional beverage (still/sparkling)</t>
        </is>
      </c>
      <c r="D1148" s="17">
        <f>'M3 - Functional Beverage'!F418</f>
        <v/>
      </c>
      <c r="E1148" s="20">
        <f>'M3 - Functional Beverage'!J418</f>
        <v/>
      </c>
      <c r="F1148" s="18">
        <f>'M3 - Functional Beverage'!K418</f>
        <v/>
      </c>
      <c r="G1148" s="17">
        <f>'M3 - Functional Beverage'!AM418</f>
        <v/>
      </c>
      <c r="H1148" s="18">
        <f>'M3 - Functional Beverage'!N418</f>
        <v/>
      </c>
      <c r="I1148" s="15">
        <f>'M3 - Functional Beverage'!AJ418</f>
        <v/>
      </c>
      <c r="J1148" s="15" t="inlineStr">
        <is>
          <t>Capture live promo to assess.</t>
        </is>
      </c>
    </row>
    <row r="1149" ht="28" customHeight="1">
      <c r="A1149" s="15" t="inlineStr">
        <is>
          <t>wildwonder</t>
        </is>
      </c>
      <c r="B1149" s="15" t="inlineStr">
        <is>
          <t>wildwonder Sparkling Prebiotic+Probiotic | Lemon Elderflower | 8-pack 355mL</t>
        </is>
      </c>
      <c r="C1149" s="15" t="inlineStr">
        <is>
          <t>3) Functional beverage (still/sparkling)</t>
        </is>
      </c>
      <c r="D1149" s="17">
        <f>'M3 - Functional Beverage'!F419</f>
        <v/>
      </c>
      <c r="E1149" s="20">
        <f>'M3 - Functional Beverage'!J419</f>
        <v/>
      </c>
      <c r="F1149" s="18">
        <f>'M3 - Functional Beverage'!K419</f>
        <v/>
      </c>
      <c r="G1149" s="17">
        <f>'M3 - Functional Beverage'!AM419</f>
        <v/>
      </c>
      <c r="H1149" s="18">
        <f>'M3 - Functional Beverage'!N419</f>
        <v/>
      </c>
      <c r="I1149" s="15">
        <f>'M3 - Functional Beverage'!AJ419</f>
        <v/>
      </c>
      <c r="J1149" s="15" t="inlineStr">
        <is>
          <t>Capture live promo to assess.</t>
        </is>
      </c>
    </row>
    <row r="1150" ht="28" customHeight="1">
      <c r="A1150" s="15" t="inlineStr">
        <is>
          <t>wildwonder</t>
        </is>
      </c>
      <c r="B1150" s="15" t="inlineStr">
        <is>
          <t>wildwonder Sparkling Prebiotic+Probiotic | Lemon Elderflower | 12-pack 355mL</t>
        </is>
      </c>
      <c r="C1150" s="15" t="inlineStr">
        <is>
          <t>3) Functional beverage (still/sparkling)</t>
        </is>
      </c>
      <c r="D1150" s="17">
        <f>'M3 - Functional Beverage'!F420</f>
        <v/>
      </c>
      <c r="E1150" s="20">
        <f>'M3 - Functional Beverage'!J420</f>
        <v/>
      </c>
      <c r="F1150" s="18">
        <f>'M3 - Functional Beverage'!K420</f>
        <v/>
      </c>
      <c r="G1150" s="17">
        <f>'M3 - Functional Beverage'!AM420</f>
        <v/>
      </c>
      <c r="H1150" s="18">
        <f>'M3 - Functional Beverage'!N420</f>
        <v/>
      </c>
      <c r="I1150" s="15">
        <f>'M3 - Functional Beverage'!AJ420</f>
        <v/>
      </c>
      <c r="J1150" s="15" t="inlineStr">
        <is>
          <t>Capture live promo to assess.</t>
        </is>
      </c>
    </row>
    <row r="1151" ht="28" customHeight="1">
      <c r="A1151" s="15" t="inlineStr">
        <is>
          <t>wildwonder</t>
        </is>
      </c>
      <c r="B1151" s="15" t="inlineStr">
        <is>
          <t>wildwonder Sparkling Prebiotic+Probiotic | Lemon Elderflower | 15-pack 355mL</t>
        </is>
      </c>
      <c r="C1151" s="15" t="inlineStr">
        <is>
          <t>3) Functional beverage (still/sparkling)</t>
        </is>
      </c>
      <c r="D1151" s="17">
        <f>'M3 - Functional Beverage'!F421</f>
        <v/>
      </c>
      <c r="E1151" s="20">
        <f>'M3 - Functional Beverage'!J421</f>
        <v/>
      </c>
      <c r="F1151" s="18">
        <f>'M3 - Functional Beverage'!K421</f>
        <v/>
      </c>
      <c r="G1151" s="17">
        <f>'M3 - Functional Beverage'!AM421</f>
        <v/>
      </c>
      <c r="H1151" s="18">
        <f>'M3 - Functional Beverage'!N421</f>
        <v/>
      </c>
      <c r="I1151" s="15">
        <f>'M3 - Functional Beverage'!AJ421</f>
        <v/>
      </c>
      <c r="J1151" s="15" t="inlineStr">
        <is>
          <t>Capture live promo to assess.</t>
        </is>
      </c>
    </row>
    <row r="1152" ht="28" customHeight="1">
      <c r="A1152" s="15" t="inlineStr">
        <is>
          <t>wildwonder</t>
        </is>
      </c>
      <c r="B1152" s="15" t="inlineStr">
        <is>
          <t>wildwonder Sparkling Prebiotic+Probiotic | Lemon Elderflower | 18-pack 355mL</t>
        </is>
      </c>
      <c r="C1152" s="15" t="inlineStr">
        <is>
          <t>3) Functional beverage (still/sparkling)</t>
        </is>
      </c>
      <c r="D1152" s="17">
        <f>'M3 - Functional Beverage'!F422</f>
        <v/>
      </c>
      <c r="E1152" s="20">
        <f>'M3 - Functional Beverage'!J422</f>
        <v/>
      </c>
      <c r="F1152" s="18">
        <f>'M3 - Functional Beverage'!K422</f>
        <v/>
      </c>
      <c r="G1152" s="17">
        <f>'M3 - Functional Beverage'!AM422</f>
        <v/>
      </c>
      <c r="H1152" s="18">
        <f>'M3 - Functional Beverage'!N422</f>
        <v/>
      </c>
      <c r="I1152" s="15">
        <f>'M3 - Functional Beverage'!AJ422</f>
        <v/>
      </c>
      <c r="J1152" s="15" t="inlineStr">
        <is>
          <t>Capture live promo to assess.</t>
        </is>
      </c>
    </row>
    <row r="1153" ht="28" customHeight="1">
      <c r="A1153" s="15" t="inlineStr">
        <is>
          <t>wildwonder</t>
        </is>
      </c>
      <c r="B1153" s="15" t="inlineStr">
        <is>
          <t>wildwonder Sparkling Prebiotic+Probiotic | Lemon Elderflower | 24-pack 355mL</t>
        </is>
      </c>
      <c r="C1153" s="15" t="inlineStr">
        <is>
          <t>3) Functional beverage (still/sparkling)</t>
        </is>
      </c>
      <c r="D1153" s="17">
        <f>'M3 - Functional Beverage'!F423</f>
        <v/>
      </c>
      <c r="E1153" s="20">
        <f>'M3 - Functional Beverage'!J423</f>
        <v/>
      </c>
      <c r="F1153" s="18">
        <f>'M3 - Functional Beverage'!K423</f>
        <v/>
      </c>
      <c r="G1153" s="17">
        <f>'M3 - Functional Beverage'!AM423</f>
        <v/>
      </c>
      <c r="H1153" s="18">
        <f>'M3 - Functional Beverage'!N423</f>
        <v/>
      </c>
      <c r="I1153" s="15">
        <f>'M3 - Functional Beverage'!AJ423</f>
        <v/>
      </c>
      <c r="J1153" s="15" t="inlineStr">
        <is>
          <t>Capture live promo to assess.</t>
        </is>
      </c>
    </row>
    <row r="1154" ht="28" customHeight="1">
      <c r="A1154" s="15" t="inlineStr">
        <is>
          <t>wildwonder</t>
        </is>
      </c>
      <c r="B1154" s="15" t="inlineStr">
        <is>
          <t>wildwonder Sparkling Prebiotic+Probiotic | Pineapple Mango | single 355mL</t>
        </is>
      </c>
      <c r="C1154" s="15" t="inlineStr">
        <is>
          <t>3) Functional beverage (still/sparkling)</t>
        </is>
      </c>
      <c r="D1154" s="17">
        <f>'M3 - Functional Beverage'!F424</f>
        <v/>
      </c>
      <c r="E1154" s="20">
        <f>'M3 - Functional Beverage'!J424</f>
        <v/>
      </c>
      <c r="F1154" s="18">
        <f>'M3 - Functional Beverage'!K424</f>
        <v/>
      </c>
      <c r="G1154" s="17">
        <f>'M3 - Functional Beverage'!AM424</f>
        <v/>
      </c>
      <c r="H1154" s="18">
        <f>'M3 - Functional Beverage'!N424</f>
        <v/>
      </c>
      <c r="I1154" s="15">
        <f>'M3 - Functional Beverage'!AJ424</f>
        <v/>
      </c>
      <c r="J1154" s="15" t="inlineStr">
        <is>
          <t>Capture live promo to assess.</t>
        </is>
      </c>
    </row>
    <row r="1155" ht="28" customHeight="1">
      <c r="A1155" s="15" t="inlineStr">
        <is>
          <t>wildwonder</t>
        </is>
      </c>
      <c r="B1155" s="15" t="inlineStr">
        <is>
          <t>wildwonder Sparkling Prebiotic+Probiotic | Pineapple Mango | 8-pack 355mL</t>
        </is>
      </c>
      <c r="C1155" s="15" t="inlineStr">
        <is>
          <t>3) Functional beverage (still/sparkling)</t>
        </is>
      </c>
      <c r="D1155" s="17">
        <f>'M3 - Functional Beverage'!F425</f>
        <v/>
      </c>
      <c r="E1155" s="20">
        <f>'M3 - Functional Beverage'!J425</f>
        <v/>
      </c>
      <c r="F1155" s="18">
        <f>'M3 - Functional Beverage'!K425</f>
        <v/>
      </c>
      <c r="G1155" s="17">
        <f>'M3 - Functional Beverage'!AM425</f>
        <v/>
      </c>
      <c r="H1155" s="18">
        <f>'M3 - Functional Beverage'!N425</f>
        <v/>
      </c>
      <c r="I1155" s="15">
        <f>'M3 - Functional Beverage'!AJ425</f>
        <v/>
      </c>
      <c r="J1155" s="15" t="inlineStr">
        <is>
          <t>Capture live promo to assess.</t>
        </is>
      </c>
    </row>
    <row r="1156" ht="28" customHeight="1">
      <c r="A1156" s="15" t="inlineStr">
        <is>
          <t>wildwonder</t>
        </is>
      </c>
      <c r="B1156" s="15" t="inlineStr">
        <is>
          <t>wildwonder Sparkling Prebiotic+Probiotic | Pineapple Mango | 12-pack 355mL</t>
        </is>
      </c>
      <c r="C1156" s="15" t="inlineStr">
        <is>
          <t>3) Functional beverage (still/sparkling)</t>
        </is>
      </c>
      <c r="D1156" s="17">
        <f>'M3 - Functional Beverage'!F426</f>
        <v/>
      </c>
      <c r="E1156" s="20">
        <f>'M3 - Functional Beverage'!J426</f>
        <v/>
      </c>
      <c r="F1156" s="18">
        <f>'M3 - Functional Beverage'!K426</f>
        <v/>
      </c>
      <c r="G1156" s="17">
        <f>'M3 - Functional Beverage'!AM426</f>
        <v/>
      </c>
      <c r="H1156" s="18">
        <f>'M3 - Functional Beverage'!N426</f>
        <v/>
      </c>
      <c r="I1156" s="15">
        <f>'M3 - Functional Beverage'!AJ426</f>
        <v/>
      </c>
      <c r="J1156" s="15" t="inlineStr">
        <is>
          <t>Capture live promo to assess.</t>
        </is>
      </c>
    </row>
    <row r="1157" ht="28" customHeight="1">
      <c r="A1157" s="15" t="inlineStr">
        <is>
          <t>wildwonder</t>
        </is>
      </c>
      <c r="B1157" s="15" t="inlineStr">
        <is>
          <t>wildwonder Sparkling Prebiotic+Probiotic | Pineapple Mango | 15-pack 355mL</t>
        </is>
      </c>
      <c r="C1157" s="15" t="inlineStr">
        <is>
          <t>3) Functional beverage (still/sparkling)</t>
        </is>
      </c>
      <c r="D1157" s="17">
        <f>'M3 - Functional Beverage'!F427</f>
        <v/>
      </c>
      <c r="E1157" s="20">
        <f>'M3 - Functional Beverage'!J427</f>
        <v/>
      </c>
      <c r="F1157" s="18">
        <f>'M3 - Functional Beverage'!K427</f>
        <v/>
      </c>
      <c r="G1157" s="17">
        <f>'M3 - Functional Beverage'!AM427</f>
        <v/>
      </c>
      <c r="H1157" s="18">
        <f>'M3 - Functional Beverage'!N427</f>
        <v/>
      </c>
      <c r="I1157" s="15">
        <f>'M3 - Functional Beverage'!AJ427</f>
        <v/>
      </c>
      <c r="J1157" s="15" t="inlineStr">
        <is>
          <t>Capture live promo to assess.</t>
        </is>
      </c>
    </row>
    <row r="1158" ht="28" customHeight="1">
      <c r="A1158" s="15" t="inlineStr">
        <is>
          <t>wildwonder</t>
        </is>
      </c>
      <c r="B1158" s="15" t="inlineStr">
        <is>
          <t>wildwonder Sparkling Prebiotic+Probiotic | Pineapple Mango | 18-pack 355mL</t>
        </is>
      </c>
      <c r="C1158" s="15" t="inlineStr">
        <is>
          <t>3) Functional beverage (still/sparkling)</t>
        </is>
      </c>
      <c r="D1158" s="17">
        <f>'M3 - Functional Beverage'!F428</f>
        <v/>
      </c>
      <c r="E1158" s="20">
        <f>'M3 - Functional Beverage'!J428</f>
        <v/>
      </c>
      <c r="F1158" s="18">
        <f>'M3 - Functional Beverage'!K428</f>
        <v/>
      </c>
      <c r="G1158" s="17">
        <f>'M3 - Functional Beverage'!AM428</f>
        <v/>
      </c>
      <c r="H1158" s="18">
        <f>'M3 - Functional Beverage'!N428</f>
        <v/>
      </c>
      <c r="I1158" s="15">
        <f>'M3 - Functional Beverage'!AJ428</f>
        <v/>
      </c>
      <c r="J1158" s="15" t="inlineStr">
        <is>
          <t>Capture live promo to assess.</t>
        </is>
      </c>
    </row>
    <row r="1159" ht="28" customHeight="1">
      <c r="A1159" s="15" t="inlineStr">
        <is>
          <t>wildwonder</t>
        </is>
      </c>
      <c r="B1159" s="15" t="inlineStr">
        <is>
          <t>wildwonder Sparkling Prebiotic+Probiotic | Pineapple Mango | 24-pack 355mL</t>
        </is>
      </c>
      <c r="C1159" s="15" t="inlineStr">
        <is>
          <t>3) Functional beverage (still/sparkling)</t>
        </is>
      </c>
      <c r="D1159" s="17">
        <f>'M3 - Functional Beverage'!F429</f>
        <v/>
      </c>
      <c r="E1159" s="20">
        <f>'M3 - Functional Beverage'!J429</f>
        <v/>
      </c>
      <c r="F1159" s="18">
        <f>'M3 - Functional Beverage'!K429</f>
        <v/>
      </c>
      <c r="G1159" s="17">
        <f>'M3 - Functional Beverage'!AM429</f>
        <v/>
      </c>
      <c r="H1159" s="18">
        <f>'M3 - Functional Beverage'!N429</f>
        <v/>
      </c>
      <c r="I1159" s="15">
        <f>'M3 - Functional Beverage'!AJ429</f>
        <v/>
      </c>
      <c r="J1159" s="15" t="inlineStr">
        <is>
          <t>Capture live promo to assess.</t>
        </is>
      </c>
    </row>
    <row r="1160" ht="28" customHeight="1">
      <c r="A1160" s="15" t="inlineStr">
        <is>
          <t>Lemon Perfect</t>
        </is>
      </c>
      <c r="B1160" s="15" t="inlineStr">
        <is>
          <t>Lemon Perfect Cold-Pressed Lemon Water | Just Lemon | single 355mL</t>
        </is>
      </c>
      <c r="C1160" s="15" t="inlineStr">
        <is>
          <t>3) Functional beverage (still/sparkling)</t>
        </is>
      </c>
      <c r="D1160" s="17">
        <f>'M3 - Functional Beverage'!F430</f>
        <v/>
      </c>
      <c r="E1160" s="20">
        <f>'M3 - Functional Beverage'!J430</f>
        <v/>
      </c>
      <c r="F1160" s="18">
        <f>'M3 - Functional Beverage'!K430</f>
        <v/>
      </c>
      <c r="G1160" s="17">
        <f>'M3 - Functional Beverage'!AM430</f>
        <v/>
      </c>
      <c r="H1160" s="18">
        <f>'M3 - Functional Beverage'!N430</f>
        <v/>
      </c>
      <c r="I1160" s="15">
        <f>'M3 - Functional Beverage'!AJ430</f>
        <v/>
      </c>
      <c r="J1160" s="15" t="inlineStr">
        <is>
          <t>Capture live promo to assess.</t>
        </is>
      </c>
    </row>
    <row r="1161" ht="28" customHeight="1">
      <c r="A1161" s="15" t="inlineStr">
        <is>
          <t>Lemon Perfect</t>
        </is>
      </c>
      <c r="B1161" s="15" t="inlineStr">
        <is>
          <t>Lemon Perfect Cold-Pressed Lemon Water | Just Lemon | 8-pack 355mL</t>
        </is>
      </c>
      <c r="C1161" s="15" t="inlineStr">
        <is>
          <t>3) Functional beverage (still/sparkling)</t>
        </is>
      </c>
      <c r="D1161" s="17">
        <f>'M3 - Functional Beverage'!F431</f>
        <v/>
      </c>
      <c r="E1161" s="20">
        <f>'M3 - Functional Beverage'!J431</f>
        <v/>
      </c>
      <c r="F1161" s="18">
        <f>'M3 - Functional Beverage'!K431</f>
        <v/>
      </c>
      <c r="G1161" s="17">
        <f>'M3 - Functional Beverage'!AM431</f>
        <v/>
      </c>
      <c r="H1161" s="18">
        <f>'M3 - Functional Beverage'!N431</f>
        <v/>
      </c>
      <c r="I1161" s="15">
        <f>'M3 - Functional Beverage'!AJ431</f>
        <v/>
      </c>
      <c r="J1161" s="15" t="inlineStr">
        <is>
          <t>Capture live promo to assess.</t>
        </is>
      </c>
    </row>
    <row r="1162" ht="28" customHeight="1">
      <c r="A1162" s="15" t="inlineStr">
        <is>
          <t>Lemon Perfect</t>
        </is>
      </c>
      <c r="B1162" s="15" t="inlineStr">
        <is>
          <t>Lemon Perfect Cold-Pressed Lemon Water | Just Lemon | 12-pack 355mL</t>
        </is>
      </c>
      <c r="C1162" s="15" t="inlineStr">
        <is>
          <t>3) Functional beverage (still/sparkling)</t>
        </is>
      </c>
      <c r="D1162" s="17">
        <f>'M3 - Functional Beverage'!F432</f>
        <v/>
      </c>
      <c r="E1162" s="20">
        <f>'M3 - Functional Beverage'!J432</f>
        <v/>
      </c>
      <c r="F1162" s="18">
        <f>'M3 - Functional Beverage'!K432</f>
        <v/>
      </c>
      <c r="G1162" s="17">
        <f>'M3 - Functional Beverage'!AM432</f>
        <v/>
      </c>
      <c r="H1162" s="18">
        <f>'M3 - Functional Beverage'!N432</f>
        <v/>
      </c>
      <c r="I1162" s="15">
        <f>'M3 - Functional Beverage'!AJ432</f>
        <v/>
      </c>
      <c r="J1162" s="15" t="inlineStr">
        <is>
          <t>Capture live promo to assess.</t>
        </is>
      </c>
    </row>
    <row r="1163" ht="28" customHeight="1">
      <c r="A1163" s="15" t="inlineStr">
        <is>
          <t>Lemon Perfect</t>
        </is>
      </c>
      <c r="B1163" s="15" t="inlineStr">
        <is>
          <t>Lemon Perfect Cold-Pressed Lemon Water | Just Lemon | 15-pack 355mL</t>
        </is>
      </c>
      <c r="C1163" s="15" t="inlineStr">
        <is>
          <t>3) Functional beverage (still/sparkling)</t>
        </is>
      </c>
      <c r="D1163" s="17">
        <f>'M3 - Functional Beverage'!F433</f>
        <v/>
      </c>
      <c r="E1163" s="20">
        <f>'M3 - Functional Beverage'!J433</f>
        <v/>
      </c>
      <c r="F1163" s="18">
        <f>'M3 - Functional Beverage'!K433</f>
        <v/>
      </c>
      <c r="G1163" s="17">
        <f>'M3 - Functional Beverage'!AM433</f>
        <v/>
      </c>
      <c r="H1163" s="18">
        <f>'M3 - Functional Beverage'!N433</f>
        <v/>
      </c>
      <c r="I1163" s="15">
        <f>'M3 - Functional Beverage'!AJ433</f>
        <v/>
      </c>
      <c r="J1163" s="15" t="inlineStr">
        <is>
          <t>Capture live promo to assess.</t>
        </is>
      </c>
    </row>
    <row r="1164" ht="28" customHeight="1">
      <c r="A1164" s="15" t="inlineStr">
        <is>
          <t>Lemon Perfect</t>
        </is>
      </c>
      <c r="B1164" s="15" t="inlineStr">
        <is>
          <t>Lemon Perfect Cold-Pressed Lemon Water | Just Lemon | 18-pack 355mL</t>
        </is>
      </c>
      <c r="C1164" s="15" t="inlineStr">
        <is>
          <t>3) Functional beverage (still/sparkling)</t>
        </is>
      </c>
      <c r="D1164" s="17">
        <f>'M3 - Functional Beverage'!F434</f>
        <v/>
      </c>
      <c r="E1164" s="20">
        <f>'M3 - Functional Beverage'!J434</f>
        <v/>
      </c>
      <c r="F1164" s="18">
        <f>'M3 - Functional Beverage'!K434</f>
        <v/>
      </c>
      <c r="G1164" s="17">
        <f>'M3 - Functional Beverage'!AM434</f>
        <v/>
      </c>
      <c r="H1164" s="18">
        <f>'M3 - Functional Beverage'!N434</f>
        <v/>
      </c>
      <c r="I1164" s="15">
        <f>'M3 - Functional Beverage'!AJ434</f>
        <v/>
      </c>
      <c r="J1164" s="15" t="inlineStr">
        <is>
          <t>Capture live promo to assess.</t>
        </is>
      </c>
    </row>
    <row r="1165" ht="28" customHeight="1">
      <c r="A1165" s="15" t="inlineStr">
        <is>
          <t>Lemon Perfect</t>
        </is>
      </c>
      <c r="B1165" s="15" t="inlineStr">
        <is>
          <t>Lemon Perfect Cold-Pressed Lemon Water | Just Lemon | 24-pack 355mL</t>
        </is>
      </c>
      <c r="C1165" s="15" t="inlineStr">
        <is>
          <t>3) Functional beverage (still/sparkling)</t>
        </is>
      </c>
      <c r="D1165" s="17">
        <f>'M3 - Functional Beverage'!F435</f>
        <v/>
      </c>
      <c r="E1165" s="20">
        <f>'M3 - Functional Beverage'!J435</f>
        <v/>
      </c>
      <c r="F1165" s="18">
        <f>'M3 - Functional Beverage'!K435</f>
        <v/>
      </c>
      <c r="G1165" s="17">
        <f>'M3 - Functional Beverage'!AM435</f>
        <v/>
      </c>
      <c r="H1165" s="18">
        <f>'M3 - Functional Beverage'!N435</f>
        <v/>
      </c>
      <c r="I1165" s="15">
        <f>'M3 - Functional Beverage'!AJ435</f>
        <v/>
      </c>
      <c r="J1165" s="15" t="inlineStr">
        <is>
          <t>Capture live promo to assess.</t>
        </is>
      </c>
    </row>
    <row r="1166" ht="28" customHeight="1">
      <c r="A1166" s="15" t="inlineStr">
        <is>
          <t>Lemon Perfect</t>
        </is>
      </c>
      <c r="B1166" s="15" t="inlineStr">
        <is>
          <t>Lemon Perfect Cold-Pressed Lemon Water | Peach Raspberry | single 355mL</t>
        </is>
      </c>
      <c r="C1166" s="15" t="inlineStr">
        <is>
          <t>3) Functional beverage (still/sparkling)</t>
        </is>
      </c>
      <c r="D1166" s="17">
        <f>'M3 - Functional Beverage'!F436</f>
        <v/>
      </c>
      <c r="E1166" s="20">
        <f>'M3 - Functional Beverage'!J436</f>
        <v/>
      </c>
      <c r="F1166" s="18">
        <f>'M3 - Functional Beverage'!K436</f>
        <v/>
      </c>
      <c r="G1166" s="17">
        <f>'M3 - Functional Beverage'!AM436</f>
        <v/>
      </c>
      <c r="H1166" s="18">
        <f>'M3 - Functional Beverage'!N436</f>
        <v/>
      </c>
      <c r="I1166" s="15">
        <f>'M3 - Functional Beverage'!AJ436</f>
        <v/>
      </c>
      <c r="J1166" s="15" t="inlineStr">
        <is>
          <t>Capture live promo to assess.</t>
        </is>
      </c>
    </row>
    <row r="1167" ht="28" customHeight="1">
      <c r="A1167" s="15" t="inlineStr">
        <is>
          <t>Lemon Perfect</t>
        </is>
      </c>
      <c r="B1167" s="15" t="inlineStr">
        <is>
          <t>Lemon Perfect Cold-Pressed Lemon Water | Peach Raspberry | 8-pack 355mL</t>
        </is>
      </c>
      <c r="C1167" s="15" t="inlineStr">
        <is>
          <t>3) Functional beverage (still/sparkling)</t>
        </is>
      </c>
      <c r="D1167" s="17">
        <f>'M3 - Functional Beverage'!F437</f>
        <v/>
      </c>
      <c r="E1167" s="20">
        <f>'M3 - Functional Beverage'!J437</f>
        <v/>
      </c>
      <c r="F1167" s="18">
        <f>'M3 - Functional Beverage'!K437</f>
        <v/>
      </c>
      <c r="G1167" s="17">
        <f>'M3 - Functional Beverage'!AM437</f>
        <v/>
      </c>
      <c r="H1167" s="18">
        <f>'M3 - Functional Beverage'!N437</f>
        <v/>
      </c>
      <c r="I1167" s="15">
        <f>'M3 - Functional Beverage'!AJ437</f>
        <v/>
      </c>
      <c r="J1167" s="15" t="inlineStr">
        <is>
          <t>Capture live promo to assess.</t>
        </is>
      </c>
    </row>
    <row r="1168" ht="28" customHeight="1">
      <c r="A1168" s="15" t="inlineStr">
        <is>
          <t>Lemon Perfect</t>
        </is>
      </c>
      <c r="B1168" s="15" t="inlineStr">
        <is>
          <t>Lemon Perfect Cold-Pressed Lemon Water | Peach Raspberry | 12-pack 355mL</t>
        </is>
      </c>
      <c r="C1168" s="15" t="inlineStr">
        <is>
          <t>3) Functional beverage (still/sparkling)</t>
        </is>
      </c>
      <c r="D1168" s="17">
        <f>'M3 - Functional Beverage'!F438</f>
        <v/>
      </c>
      <c r="E1168" s="20">
        <f>'M3 - Functional Beverage'!J438</f>
        <v/>
      </c>
      <c r="F1168" s="18">
        <f>'M3 - Functional Beverage'!K438</f>
        <v/>
      </c>
      <c r="G1168" s="17">
        <f>'M3 - Functional Beverage'!AM438</f>
        <v/>
      </c>
      <c r="H1168" s="18">
        <f>'M3 - Functional Beverage'!N438</f>
        <v/>
      </c>
      <c r="I1168" s="15">
        <f>'M3 - Functional Beverage'!AJ438</f>
        <v/>
      </c>
      <c r="J1168" s="15" t="inlineStr">
        <is>
          <t>Capture live promo to assess.</t>
        </is>
      </c>
    </row>
    <row r="1169" ht="28" customHeight="1">
      <c r="A1169" s="15" t="inlineStr">
        <is>
          <t>Lemon Perfect</t>
        </is>
      </c>
      <c r="B1169" s="15" t="inlineStr">
        <is>
          <t>Lemon Perfect Cold-Pressed Lemon Water | Peach Raspberry | 15-pack 355mL</t>
        </is>
      </c>
      <c r="C1169" s="15" t="inlineStr">
        <is>
          <t>3) Functional beverage (still/sparkling)</t>
        </is>
      </c>
      <c r="D1169" s="17">
        <f>'M3 - Functional Beverage'!F439</f>
        <v/>
      </c>
      <c r="E1169" s="20">
        <f>'M3 - Functional Beverage'!J439</f>
        <v/>
      </c>
      <c r="F1169" s="18">
        <f>'M3 - Functional Beverage'!K439</f>
        <v/>
      </c>
      <c r="G1169" s="17">
        <f>'M3 - Functional Beverage'!AM439</f>
        <v/>
      </c>
      <c r="H1169" s="18">
        <f>'M3 - Functional Beverage'!N439</f>
        <v/>
      </c>
      <c r="I1169" s="15">
        <f>'M3 - Functional Beverage'!AJ439</f>
        <v/>
      </c>
      <c r="J1169" s="15" t="inlineStr">
        <is>
          <t>Capture live promo to assess.</t>
        </is>
      </c>
    </row>
    <row r="1170" ht="28" customHeight="1">
      <c r="A1170" s="15" t="inlineStr">
        <is>
          <t>Lemon Perfect</t>
        </is>
      </c>
      <c r="B1170" s="15" t="inlineStr">
        <is>
          <t>Lemon Perfect Cold-Pressed Lemon Water | Peach Raspberry | 18-pack 355mL</t>
        </is>
      </c>
      <c r="C1170" s="15" t="inlineStr">
        <is>
          <t>3) Functional beverage (still/sparkling)</t>
        </is>
      </c>
      <c r="D1170" s="17">
        <f>'M3 - Functional Beverage'!F440</f>
        <v/>
      </c>
      <c r="E1170" s="20">
        <f>'M3 - Functional Beverage'!J440</f>
        <v/>
      </c>
      <c r="F1170" s="18">
        <f>'M3 - Functional Beverage'!K440</f>
        <v/>
      </c>
      <c r="G1170" s="17">
        <f>'M3 - Functional Beverage'!AM440</f>
        <v/>
      </c>
      <c r="H1170" s="18">
        <f>'M3 - Functional Beverage'!N440</f>
        <v/>
      </c>
      <c r="I1170" s="15">
        <f>'M3 - Functional Beverage'!AJ440</f>
        <v/>
      </c>
      <c r="J1170" s="15" t="inlineStr">
        <is>
          <t>Capture live promo to assess.</t>
        </is>
      </c>
    </row>
    <row r="1171" ht="28" customHeight="1">
      <c r="A1171" s="15" t="inlineStr">
        <is>
          <t>Lemon Perfect</t>
        </is>
      </c>
      <c r="B1171" s="15" t="inlineStr">
        <is>
          <t>Lemon Perfect Cold-Pressed Lemon Water | Peach Raspberry | 24-pack 355mL</t>
        </is>
      </c>
      <c r="C1171" s="15" t="inlineStr">
        <is>
          <t>3) Functional beverage (still/sparkling)</t>
        </is>
      </c>
      <c r="D1171" s="17">
        <f>'M3 - Functional Beverage'!F441</f>
        <v/>
      </c>
      <c r="E1171" s="20">
        <f>'M3 - Functional Beverage'!J441</f>
        <v/>
      </c>
      <c r="F1171" s="18">
        <f>'M3 - Functional Beverage'!K441</f>
        <v/>
      </c>
      <c r="G1171" s="17">
        <f>'M3 - Functional Beverage'!AM441</f>
        <v/>
      </c>
      <c r="H1171" s="18">
        <f>'M3 - Functional Beverage'!N441</f>
        <v/>
      </c>
      <c r="I1171" s="15">
        <f>'M3 - Functional Beverage'!AJ441</f>
        <v/>
      </c>
      <c r="J1171" s="15" t="inlineStr">
        <is>
          <t>Capture live promo to assess.</t>
        </is>
      </c>
    </row>
    <row r="1172" ht="28" customHeight="1">
      <c r="A1172" s="15" t="inlineStr">
        <is>
          <t>Lemon Perfect</t>
        </is>
      </c>
      <c r="B1172" s="15" t="inlineStr">
        <is>
          <t>Lemon Perfect Cold-Pressed Lemon Water | Dragon Fruit Mango | single 355mL</t>
        </is>
      </c>
      <c r="C1172" s="15" t="inlineStr">
        <is>
          <t>3) Functional beverage (still/sparkling)</t>
        </is>
      </c>
      <c r="D1172" s="17">
        <f>'M3 - Functional Beverage'!F442</f>
        <v/>
      </c>
      <c r="E1172" s="20">
        <f>'M3 - Functional Beverage'!J442</f>
        <v/>
      </c>
      <c r="F1172" s="18">
        <f>'M3 - Functional Beverage'!K442</f>
        <v/>
      </c>
      <c r="G1172" s="17">
        <f>'M3 - Functional Beverage'!AM442</f>
        <v/>
      </c>
      <c r="H1172" s="18">
        <f>'M3 - Functional Beverage'!N442</f>
        <v/>
      </c>
      <c r="I1172" s="15">
        <f>'M3 - Functional Beverage'!AJ442</f>
        <v/>
      </c>
      <c r="J1172" s="15" t="inlineStr">
        <is>
          <t>Capture live promo to assess.</t>
        </is>
      </c>
    </row>
    <row r="1173" ht="28" customHeight="1">
      <c r="A1173" s="15" t="inlineStr">
        <is>
          <t>Lemon Perfect</t>
        </is>
      </c>
      <c r="B1173" s="15" t="inlineStr">
        <is>
          <t>Lemon Perfect Cold-Pressed Lemon Water | Dragon Fruit Mango | 8-pack 355mL</t>
        </is>
      </c>
      <c r="C1173" s="15" t="inlineStr">
        <is>
          <t>3) Functional beverage (still/sparkling)</t>
        </is>
      </c>
      <c r="D1173" s="17">
        <f>'M3 - Functional Beverage'!F443</f>
        <v/>
      </c>
      <c r="E1173" s="20">
        <f>'M3 - Functional Beverage'!J443</f>
        <v/>
      </c>
      <c r="F1173" s="18">
        <f>'M3 - Functional Beverage'!K443</f>
        <v/>
      </c>
      <c r="G1173" s="17">
        <f>'M3 - Functional Beverage'!AM443</f>
        <v/>
      </c>
      <c r="H1173" s="18">
        <f>'M3 - Functional Beverage'!N443</f>
        <v/>
      </c>
      <c r="I1173" s="15">
        <f>'M3 - Functional Beverage'!AJ443</f>
        <v/>
      </c>
      <c r="J1173" s="15" t="inlineStr">
        <is>
          <t>Capture live promo to assess.</t>
        </is>
      </c>
    </row>
    <row r="1174" ht="28" customHeight="1">
      <c r="A1174" s="15" t="inlineStr">
        <is>
          <t>Lemon Perfect</t>
        </is>
      </c>
      <c r="B1174" s="15" t="inlineStr">
        <is>
          <t>Lemon Perfect Cold-Pressed Lemon Water | Dragon Fruit Mango | 12-pack 355mL</t>
        </is>
      </c>
      <c r="C1174" s="15" t="inlineStr">
        <is>
          <t>3) Functional beverage (still/sparkling)</t>
        </is>
      </c>
      <c r="D1174" s="17">
        <f>'M3 - Functional Beverage'!F444</f>
        <v/>
      </c>
      <c r="E1174" s="20">
        <f>'M3 - Functional Beverage'!J444</f>
        <v/>
      </c>
      <c r="F1174" s="18">
        <f>'M3 - Functional Beverage'!K444</f>
        <v/>
      </c>
      <c r="G1174" s="17">
        <f>'M3 - Functional Beverage'!AM444</f>
        <v/>
      </c>
      <c r="H1174" s="18">
        <f>'M3 - Functional Beverage'!N444</f>
        <v/>
      </c>
      <c r="I1174" s="15">
        <f>'M3 - Functional Beverage'!AJ444</f>
        <v/>
      </c>
      <c r="J1174" s="15" t="inlineStr">
        <is>
          <t>Capture live promo to assess.</t>
        </is>
      </c>
    </row>
    <row r="1175" ht="28" customHeight="1">
      <c r="A1175" s="15" t="inlineStr">
        <is>
          <t>Lemon Perfect</t>
        </is>
      </c>
      <c r="B1175" s="15" t="inlineStr">
        <is>
          <t>Lemon Perfect Cold-Pressed Lemon Water | Dragon Fruit Mango | 15-pack 355mL</t>
        </is>
      </c>
      <c r="C1175" s="15" t="inlineStr">
        <is>
          <t>3) Functional beverage (still/sparkling)</t>
        </is>
      </c>
      <c r="D1175" s="17">
        <f>'M3 - Functional Beverage'!F445</f>
        <v/>
      </c>
      <c r="E1175" s="20">
        <f>'M3 - Functional Beverage'!J445</f>
        <v/>
      </c>
      <c r="F1175" s="18">
        <f>'M3 - Functional Beverage'!K445</f>
        <v/>
      </c>
      <c r="G1175" s="17">
        <f>'M3 - Functional Beverage'!AM445</f>
        <v/>
      </c>
      <c r="H1175" s="18">
        <f>'M3 - Functional Beverage'!N445</f>
        <v/>
      </c>
      <c r="I1175" s="15">
        <f>'M3 - Functional Beverage'!AJ445</f>
        <v/>
      </c>
      <c r="J1175" s="15" t="inlineStr">
        <is>
          <t>Capture live promo to assess.</t>
        </is>
      </c>
    </row>
    <row r="1176" ht="28" customHeight="1">
      <c r="A1176" s="15" t="inlineStr">
        <is>
          <t>Lemon Perfect</t>
        </is>
      </c>
      <c r="B1176" s="15" t="inlineStr">
        <is>
          <t>Lemon Perfect Cold-Pressed Lemon Water | Dragon Fruit Mango | 18-pack 355mL</t>
        </is>
      </c>
      <c r="C1176" s="15" t="inlineStr">
        <is>
          <t>3) Functional beverage (still/sparkling)</t>
        </is>
      </c>
      <c r="D1176" s="17">
        <f>'M3 - Functional Beverage'!F446</f>
        <v/>
      </c>
      <c r="E1176" s="20">
        <f>'M3 - Functional Beverage'!J446</f>
        <v/>
      </c>
      <c r="F1176" s="18">
        <f>'M3 - Functional Beverage'!K446</f>
        <v/>
      </c>
      <c r="G1176" s="17">
        <f>'M3 - Functional Beverage'!AM446</f>
        <v/>
      </c>
      <c r="H1176" s="18">
        <f>'M3 - Functional Beverage'!N446</f>
        <v/>
      </c>
      <c r="I1176" s="15">
        <f>'M3 - Functional Beverage'!AJ446</f>
        <v/>
      </c>
      <c r="J1176" s="15" t="inlineStr">
        <is>
          <t>Capture live promo to assess.</t>
        </is>
      </c>
    </row>
    <row r="1177" ht="28" customHeight="1">
      <c r="A1177" s="15" t="inlineStr">
        <is>
          <t>Lemon Perfect</t>
        </is>
      </c>
      <c r="B1177" s="15" t="inlineStr">
        <is>
          <t>Lemon Perfect Cold-Pressed Lemon Water | Dragon Fruit Mango | 24-pack 355mL</t>
        </is>
      </c>
      <c r="C1177" s="15" t="inlineStr">
        <is>
          <t>3) Functional beverage (still/sparkling)</t>
        </is>
      </c>
      <c r="D1177" s="17">
        <f>'M3 - Functional Beverage'!F447</f>
        <v/>
      </c>
      <c r="E1177" s="20">
        <f>'M3 - Functional Beverage'!J447</f>
        <v/>
      </c>
      <c r="F1177" s="18">
        <f>'M3 - Functional Beverage'!K447</f>
        <v/>
      </c>
      <c r="G1177" s="17">
        <f>'M3 - Functional Beverage'!AM447</f>
        <v/>
      </c>
      <c r="H1177" s="18">
        <f>'M3 - Functional Beverage'!N447</f>
        <v/>
      </c>
      <c r="I1177" s="15">
        <f>'M3 - Functional Beverage'!AJ447</f>
        <v/>
      </c>
      <c r="J1177" s="15" t="inlineStr">
        <is>
          <t>Capture live promo to assess.</t>
        </is>
      </c>
    </row>
    <row r="1178" ht="28" customHeight="1">
      <c r="A1178" s="15" t="inlineStr">
        <is>
          <t>Lemon Perfect</t>
        </is>
      </c>
      <c r="B1178" s="15" t="inlineStr">
        <is>
          <t>Lemon Perfect Cold-Pressed Lemon Water | Blueberry Acai | single 355mL</t>
        </is>
      </c>
      <c r="C1178" s="15" t="inlineStr">
        <is>
          <t>3) Functional beverage (still/sparkling)</t>
        </is>
      </c>
      <c r="D1178" s="17">
        <f>'M3 - Functional Beverage'!F448</f>
        <v/>
      </c>
      <c r="E1178" s="20">
        <f>'M3 - Functional Beverage'!J448</f>
        <v/>
      </c>
      <c r="F1178" s="18">
        <f>'M3 - Functional Beverage'!K448</f>
        <v/>
      </c>
      <c r="G1178" s="17">
        <f>'M3 - Functional Beverage'!AM448</f>
        <v/>
      </c>
      <c r="H1178" s="18">
        <f>'M3 - Functional Beverage'!N448</f>
        <v/>
      </c>
      <c r="I1178" s="15">
        <f>'M3 - Functional Beverage'!AJ448</f>
        <v/>
      </c>
      <c r="J1178" s="15" t="inlineStr">
        <is>
          <t>Capture live promo to assess.</t>
        </is>
      </c>
    </row>
    <row r="1179" ht="28" customHeight="1">
      <c r="A1179" s="15" t="inlineStr">
        <is>
          <t>Lemon Perfect</t>
        </is>
      </c>
      <c r="B1179" s="15" t="inlineStr">
        <is>
          <t>Lemon Perfect Cold-Pressed Lemon Water | Blueberry Acai | 8-pack 355mL</t>
        </is>
      </c>
      <c r="C1179" s="15" t="inlineStr">
        <is>
          <t>3) Functional beverage (still/sparkling)</t>
        </is>
      </c>
      <c r="D1179" s="17">
        <f>'M3 - Functional Beverage'!F449</f>
        <v/>
      </c>
      <c r="E1179" s="20">
        <f>'M3 - Functional Beverage'!J449</f>
        <v/>
      </c>
      <c r="F1179" s="18">
        <f>'M3 - Functional Beverage'!K449</f>
        <v/>
      </c>
      <c r="G1179" s="17">
        <f>'M3 - Functional Beverage'!AM449</f>
        <v/>
      </c>
      <c r="H1179" s="18">
        <f>'M3 - Functional Beverage'!N449</f>
        <v/>
      </c>
      <c r="I1179" s="15">
        <f>'M3 - Functional Beverage'!AJ449</f>
        <v/>
      </c>
      <c r="J1179" s="15" t="inlineStr">
        <is>
          <t>Capture live promo to assess.</t>
        </is>
      </c>
    </row>
    <row r="1180" ht="28" customHeight="1">
      <c r="A1180" s="15" t="inlineStr">
        <is>
          <t>Lemon Perfect</t>
        </is>
      </c>
      <c r="B1180" s="15" t="inlineStr">
        <is>
          <t>Lemon Perfect Cold-Pressed Lemon Water | Blueberry Acai | 12-pack 355mL</t>
        </is>
      </c>
      <c r="C1180" s="15" t="inlineStr">
        <is>
          <t>3) Functional beverage (still/sparkling)</t>
        </is>
      </c>
      <c r="D1180" s="17">
        <f>'M3 - Functional Beverage'!F450</f>
        <v/>
      </c>
      <c r="E1180" s="20">
        <f>'M3 - Functional Beverage'!J450</f>
        <v/>
      </c>
      <c r="F1180" s="18">
        <f>'M3 - Functional Beverage'!K450</f>
        <v/>
      </c>
      <c r="G1180" s="17">
        <f>'M3 - Functional Beverage'!AM450</f>
        <v/>
      </c>
      <c r="H1180" s="18">
        <f>'M3 - Functional Beverage'!N450</f>
        <v/>
      </c>
      <c r="I1180" s="15">
        <f>'M3 - Functional Beverage'!AJ450</f>
        <v/>
      </c>
      <c r="J1180" s="15" t="inlineStr">
        <is>
          <t>Capture live promo to assess.</t>
        </is>
      </c>
    </row>
    <row r="1181" ht="28" customHeight="1">
      <c r="A1181" s="15" t="inlineStr">
        <is>
          <t>Lemon Perfect</t>
        </is>
      </c>
      <c r="B1181" s="15" t="inlineStr">
        <is>
          <t>Lemon Perfect Cold-Pressed Lemon Water | Blueberry Acai | 15-pack 355mL</t>
        </is>
      </c>
      <c r="C1181" s="15" t="inlineStr">
        <is>
          <t>3) Functional beverage (still/sparkling)</t>
        </is>
      </c>
      <c r="D1181" s="17">
        <f>'M3 - Functional Beverage'!F451</f>
        <v/>
      </c>
      <c r="E1181" s="20">
        <f>'M3 - Functional Beverage'!J451</f>
        <v/>
      </c>
      <c r="F1181" s="18">
        <f>'M3 - Functional Beverage'!K451</f>
        <v/>
      </c>
      <c r="G1181" s="17">
        <f>'M3 - Functional Beverage'!AM451</f>
        <v/>
      </c>
      <c r="H1181" s="18">
        <f>'M3 - Functional Beverage'!N451</f>
        <v/>
      </c>
      <c r="I1181" s="15">
        <f>'M3 - Functional Beverage'!AJ451</f>
        <v/>
      </c>
      <c r="J1181" s="15" t="inlineStr">
        <is>
          <t>Capture live promo to assess.</t>
        </is>
      </c>
    </row>
    <row r="1182" ht="28" customHeight="1">
      <c r="A1182" s="15" t="inlineStr">
        <is>
          <t>Lemon Perfect</t>
        </is>
      </c>
      <c r="B1182" s="15" t="inlineStr">
        <is>
          <t>Lemon Perfect Cold-Pressed Lemon Water | Blueberry Acai | 18-pack 355mL</t>
        </is>
      </c>
      <c r="C1182" s="15" t="inlineStr">
        <is>
          <t>3) Functional beverage (still/sparkling)</t>
        </is>
      </c>
      <c r="D1182" s="17">
        <f>'M3 - Functional Beverage'!F452</f>
        <v/>
      </c>
      <c r="E1182" s="20">
        <f>'M3 - Functional Beverage'!J452</f>
        <v/>
      </c>
      <c r="F1182" s="18">
        <f>'M3 - Functional Beverage'!K452</f>
        <v/>
      </c>
      <c r="G1182" s="17">
        <f>'M3 - Functional Beverage'!AM452</f>
        <v/>
      </c>
      <c r="H1182" s="18">
        <f>'M3 - Functional Beverage'!N452</f>
        <v/>
      </c>
      <c r="I1182" s="15">
        <f>'M3 - Functional Beverage'!AJ452</f>
        <v/>
      </c>
      <c r="J1182" s="15" t="inlineStr">
        <is>
          <t>Capture live promo to assess.</t>
        </is>
      </c>
    </row>
    <row r="1183" ht="28" customHeight="1">
      <c r="A1183" s="15" t="inlineStr">
        <is>
          <t>Lemon Perfect</t>
        </is>
      </c>
      <c r="B1183" s="15" t="inlineStr">
        <is>
          <t>Lemon Perfect Cold-Pressed Lemon Water | Blueberry Acai | 24-pack 355mL</t>
        </is>
      </c>
      <c r="C1183" s="15" t="inlineStr">
        <is>
          <t>3) Functional beverage (still/sparkling)</t>
        </is>
      </c>
      <c r="D1183" s="17">
        <f>'M3 - Functional Beverage'!F453</f>
        <v/>
      </c>
      <c r="E1183" s="20">
        <f>'M3 - Functional Beverage'!J453</f>
        <v/>
      </c>
      <c r="F1183" s="18">
        <f>'M3 - Functional Beverage'!K453</f>
        <v/>
      </c>
      <c r="G1183" s="17">
        <f>'M3 - Functional Beverage'!AM453</f>
        <v/>
      </c>
      <c r="H1183" s="18">
        <f>'M3 - Functional Beverage'!N453</f>
        <v/>
      </c>
      <c r="I1183" s="15">
        <f>'M3 - Functional Beverage'!AJ453</f>
        <v/>
      </c>
      <c r="J1183" s="15" t="inlineStr">
        <is>
          <t>Capture live promo to assess.</t>
        </is>
      </c>
    </row>
    <row r="1184" ht="28" customHeight="1">
      <c r="A1184" s="15" t="inlineStr">
        <is>
          <t>Lemon Perfect</t>
        </is>
      </c>
      <c r="B1184" s="15" t="inlineStr">
        <is>
          <t>Lemon Perfect Cold-Pressed Lemon Water | Strawberry Passionfruit | single 355mL</t>
        </is>
      </c>
      <c r="C1184" s="15" t="inlineStr">
        <is>
          <t>3) Functional beverage (still/sparkling)</t>
        </is>
      </c>
      <c r="D1184" s="17">
        <f>'M3 - Functional Beverage'!F454</f>
        <v/>
      </c>
      <c r="E1184" s="20">
        <f>'M3 - Functional Beverage'!J454</f>
        <v/>
      </c>
      <c r="F1184" s="18">
        <f>'M3 - Functional Beverage'!K454</f>
        <v/>
      </c>
      <c r="G1184" s="17">
        <f>'M3 - Functional Beverage'!AM454</f>
        <v/>
      </c>
      <c r="H1184" s="18">
        <f>'M3 - Functional Beverage'!N454</f>
        <v/>
      </c>
      <c r="I1184" s="15">
        <f>'M3 - Functional Beverage'!AJ454</f>
        <v/>
      </c>
      <c r="J1184" s="15" t="inlineStr">
        <is>
          <t>Capture live promo to assess.</t>
        </is>
      </c>
    </row>
    <row r="1185" ht="28" customHeight="1">
      <c r="A1185" s="15" t="inlineStr">
        <is>
          <t>Lemon Perfect</t>
        </is>
      </c>
      <c r="B1185" s="15" t="inlineStr">
        <is>
          <t>Lemon Perfect Cold-Pressed Lemon Water | Strawberry Passionfruit | 8-pack 355mL</t>
        </is>
      </c>
      <c r="C1185" s="15" t="inlineStr">
        <is>
          <t>3) Functional beverage (still/sparkling)</t>
        </is>
      </c>
      <c r="D1185" s="17">
        <f>'M3 - Functional Beverage'!F455</f>
        <v/>
      </c>
      <c r="E1185" s="20">
        <f>'M3 - Functional Beverage'!J455</f>
        <v/>
      </c>
      <c r="F1185" s="18">
        <f>'M3 - Functional Beverage'!K455</f>
        <v/>
      </c>
      <c r="G1185" s="17">
        <f>'M3 - Functional Beverage'!AM455</f>
        <v/>
      </c>
      <c r="H1185" s="18">
        <f>'M3 - Functional Beverage'!N455</f>
        <v/>
      </c>
      <c r="I1185" s="15">
        <f>'M3 - Functional Beverage'!AJ455</f>
        <v/>
      </c>
      <c r="J1185" s="15" t="inlineStr">
        <is>
          <t>Capture live promo to assess.</t>
        </is>
      </c>
    </row>
    <row r="1186" ht="28" customHeight="1">
      <c r="A1186" s="15" t="inlineStr">
        <is>
          <t>Lemon Perfect</t>
        </is>
      </c>
      <c r="B1186" s="15" t="inlineStr">
        <is>
          <t>Lemon Perfect Cold-Pressed Lemon Water | Strawberry Passionfruit | 12-pack 355mL</t>
        </is>
      </c>
      <c r="C1186" s="15" t="inlineStr">
        <is>
          <t>3) Functional beverage (still/sparkling)</t>
        </is>
      </c>
      <c r="D1186" s="17">
        <f>'M3 - Functional Beverage'!F456</f>
        <v/>
      </c>
      <c r="E1186" s="20">
        <f>'M3 - Functional Beverage'!J456</f>
        <v/>
      </c>
      <c r="F1186" s="18">
        <f>'M3 - Functional Beverage'!K456</f>
        <v/>
      </c>
      <c r="G1186" s="17">
        <f>'M3 - Functional Beverage'!AM456</f>
        <v/>
      </c>
      <c r="H1186" s="18">
        <f>'M3 - Functional Beverage'!N456</f>
        <v/>
      </c>
      <c r="I1186" s="15">
        <f>'M3 - Functional Beverage'!AJ456</f>
        <v/>
      </c>
      <c r="J1186" s="15" t="inlineStr">
        <is>
          <t>Capture live promo to assess.</t>
        </is>
      </c>
    </row>
    <row r="1187" ht="28" customHeight="1">
      <c r="A1187" s="15" t="inlineStr">
        <is>
          <t>Lemon Perfect</t>
        </is>
      </c>
      <c r="B1187" s="15" t="inlineStr">
        <is>
          <t>Lemon Perfect Cold-Pressed Lemon Water | Strawberry Passionfruit | 15-pack 355mL</t>
        </is>
      </c>
      <c r="C1187" s="15" t="inlineStr">
        <is>
          <t>3) Functional beverage (still/sparkling)</t>
        </is>
      </c>
      <c r="D1187" s="17">
        <f>'M3 - Functional Beverage'!F457</f>
        <v/>
      </c>
      <c r="E1187" s="20">
        <f>'M3 - Functional Beverage'!J457</f>
        <v/>
      </c>
      <c r="F1187" s="18">
        <f>'M3 - Functional Beverage'!K457</f>
        <v/>
      </c>
      <c r="G1187" s="17">
        <f>'M3 - Functional Beverage'!AM457</f>
        <v/>
      </c>
      <c r="H1187" s="18">
        <f>'M3 - Functional Beverage'!N457</f>
        <v/>
      </c>
      <c r="I1187" s="15">
        <f>'M3 - Functional Beverage'!AJ457</f>
        <v/>
      </c>
      <c r="J1187" s="15" t="inlineStr">
        <is>
          <t>Capture live promo to assess.</t>
        </is>
      </c>
    </row>
    <row r="1188" ht="28" customHeight="1">
      <c r="A1188" s="15" t="inlineStr">
        <is>
          <t>Lemon Perfect</t>
        </is>
      </c>
      <c r="B1188" s="15" t="inlineStr">
        <is>
          <t>Lemon Perfect Cold-Pressed Lemon Water | Strawberry Passionfruit | 18-pack 355mL</t>
        </is>
      </c>
      <c r="C1188" s="15" t="inlineStr">
        <is>
          <t>3) Functional beverage (still/sparkling)</t>
        </is>
      </c>
      <c r="D1188" s="17">
        <f>'M3 - Functional Beverage'!F458</f>
        <v/>
      </c>
      <c r="E1188" s="20">
        <f>'M3 - Functional Beverage'!J458</f>
        <v/>
      </c>
      <c r="F1188" s="18">
        <f>'M3 - Functional Beverage'!K458</f>
        <v/>
      </c>
      <c r="G1188" s="17">
        <f>'M3 - Functional Beverage'!AM458</f>
        <v/>
      </c>
      <c r="H1188" s="18">
        <f>'M3 - Functional Beverage'!N458</f>
        <v/>
      </c>
      <c r="I1188" s="15">
        <f>'M3 - Functional Beverage'!AJ458</f>
        <v/>
      </c>
      <c r="J1188" s="15" t="inlineStr">
        <is>
          <t>Capture live promo to assess.</t>
        </is>
      </c>
    </row>
    <row r="1189" ht="28" customHeight="1">
      <c r="A1189" s="15" t="inlineStr">
        <is>
          <t>Lemon Perfect</t>
        </is>
      </c>
      <c r="B1189" s="15" t="inlineStr">
        <is>
          <t>Lemon Perfect Cold-Pressed Lemon Water | Strawberry Passionfruit | 24-pack 355mL</t>
        </is>
      </c>
      <c r="C1189" s="15" t="inlineStr">
        <is>
          <t>3) Functional beverage (still/sparkling)</t>
        </is>
      </c>
      <c r="D1189" s="17">
        <f>'M3 - Functional Beverage'!F459</f>
        <v/>
      </c>
      <c r="E1189" s="20">
        <f>'M3 - Functional Beverage'!J459</f>
        <v/>
      </c>
      <c r="F1189" s="18">
        <f>'M3 - Functional Beverage'!K459</f>
        <v/>
      </c>
      <c r="G1189" s="17">
        <f>'M3 - Functional Beverage'!AM459</f>
        <v/>
      </c>
      <c r="H1189" s="18">
        <f>'M3 - Functional Beverage'!N459</f>
        <v/>
      </c>
      <c r="I1189" s="15">
        <f>'M3 - Functional Beverage'!AJ459</f>
        <v/>
      </c>
      <c r="J1189" s="15" t="inlineStr">
        <is>
          <t>Capture live promo to assess.</t>
        </is>
      </c>
    </row>
    <row r="1190" ht="28" customHeight="1">
      <c r="A1190" s="15" t="inlineStr">
        <is>
          <t>Spindrift</t>
        </is>
      </c>
      <c r="B1190" s="15" t="inlineStr">
        <is>
          <t>Spindrift Sparkling Water | Lemon | single 355mL</t>
        </is>
      </c>
      <c r="C1190" s="15" t="inlineStr">
        <is>
          <t>5) Sparkling water &amp; soda</t>
        </is>
      </c>
      <c r="D1190" s="17">
        <f>'M5 - Sparkling Water &amp; Soda'!F2</f>
        <v/>
      </c>
      <c r="E1190" s="20">
        <f>'M5 - Sparkling Water &amp; Soda'!J2</f>
        <v/>
      </c>
      <c r="F1190" s="18">
        <f>'M5 - Sparkling Water &amp; Soda'!K2</f>
        <v/>
      </c>
      <c r="G1190" s="17">
        <f>'M5 - Sparkling Water &amp; Soda'!AM2</f>
        <v/>
      </c>
      <c r="H1190" s="18">
        <f>'M5 - Sparkling Water &amp; Soda'!N2</f>
        <v/>
      </c>
      <c r="I1190" s="15">
        <f>'M5 - Sparkling Water &amp; Soda'!AJ2</f>
        <v/>
      </c>
      <c r="J1190" s="15" t="inlineStr">
        <is>
          <t>Premium; selective S&amp;S to retain.</t>
        </is>
      </c>
    </row>
    <row r="1191" ht="28" customHeight="1">
      <c r="A1191" s="15" t="inlineStr">
        <is>
          <t>Spindrift</t>
        </is>
      </c>
      <c r="B1191" s="15" t="inlineStr">
        <is>
          <t>Spindrift Sparkling Water | Lemon | 8-pack 355mL</t>
        </is>
      </c>
      <c r="C1191" s="15" t="inlineStr">
        <is>
          <t>5) Sparkling water &amp; soda</t>
        </is>
      </c>
      <c r="D1191" s="17">
        <f>'M5 - Sparkling Water &amp; Soda'!F3</f>
        <v/>
      </c>
      <c r="E1191" s="20">
        <f>'M5 - Sparkling Water &amp; Soda'!J3</f>
        <v/>
      </c>
      <c r="F1191" s="18">
        <f>'M5 - Sparkling Water &amp; Soda'!K3</f>
        <v/>
      </c>
      <c r="G1191" s="17">
        <f>'M5 - Sparkling Water &amp; Soda'!AM3</f>
        <v/>
      </c>
      <c r="H1191" s="18">
        <f>'M5 - Sparkling Water &amp; Soda'!N3</f>
        <v/>
      </c>
      <c r="I1191" s="15">
        <f>'M5 - Sparkling Water &amp; Soda'!AJ3</f>
        <v/>
      </c>
      <c r="J1191" s="15" t="inlineStr">
        <is>
          <t>Premium; selective S&amp;S to retain.</t>
        </is>
      </c>
    </row>
    <row r="1192" ht="28" customHeight="1">
      <c r="A1192" s="15" t="inlineStr">
        <is>
          <t>Spindrift</t>
        </is>
      </c>
      <c r="B1192" s="15" t="inlineStr">
        <is>
          <t>Spindrift Sparkling Water | Lemon | 12-pack 355mL</t>
        </is>
      </c>
      <c r="C1192" s="15" t="inlineStr">
        <is>
          <t>5) Sparkling water &amp; soda</t>
        </is>
      </c>
      <c r="D1192" s="17">
        <f>'M5 - Sparkling Water &amp; Soda'!F4</f>
        <v/>
      </c>
      <c r="E1192" s="20">
        <f>'M5 - Sparkling Water &amp; Soda'!J4</f>
        <v/>
      </c>
      <c r="F1192" s="18">
        <f>'M5 - Sparkling Water &amp; Soda'!K4</f>
        <v/>
      </c>
      <c r="G1192" s="17">
        <f>'M5 - Sparkling Water &amp; Soda'!AM4</f>
        <v/>
      </c>
      <c r="H1192" s="18">
        <f>'M5 - Sparkling Water &amp; Soda'!N4</f>
        <v/>
      </c>
      <c r="I1192" s="15">
        <f>'M5 - Sparkling Water &amp; Soda'!AJ4</f>
        <v/>
      </c>
      <c r="J1192" s="15" t="inlineStr">
        <is>
          <t>Premium; selective S&amp;S to retain.</t>
        </is>
      </c>
    </row>
    <row r="1193" ht="28" customHeight="1">
      <c r="A1193" s="15" t="inlineStr">
        <is>
          <t>Spindrift</t>
        </is>
      </c>
      <c r="B1193" s="15" t="inlineStr">
        <is>
          <t>Spindrift Sparkling Water | Lemon | 15-pack 355mL</t>
        </is>
      </c>
      <c r="C1193" s="15" t="inlineStr">
        <is>
          <t>5) Sparkling water &amp; soda</t>
        </is>
      </c>
      <c r="D1193" s="17">
        <f>'M5 - Sparkling Water &amp; Soda'!F5</f>
        <v/>
      </c>
      <c r="E1193" s="20">
        <f>'M5 - Sparkling Water &amp; Soda'!J5</f>
        <v/>
      </c>
      <c r="F1193" s="18">
        <f>'M5 - Sparkling Water &amp; Soda'!K5</f>
        <v/>
      </c>
      <c r="G1193" s="17">
        <f>'M5 - Sparkling Water &amp; Soda'!AM5</f>
        <v/>
      </c>
      <c r="H1193" s="18">
        <f>'M5 - Sparkling Water &amp; Soda'!N5</f>
        <v/>
      </c>
      <c r="I1193" s="15">
        <f>'M5 - Sparkling Water &amp; Soda'!AJ5</f>
        <v/>
      </c>
      <c r="J1193" s="15" t="inlineStr">
        <is>
          <t>Premium; selective S&amp;S to retain.</t>
        </is>
      </c>
    </row>
    <row r="1194" ht="28" customHeight="1">
      <c r="A1194" s="15" t="inlineStr">
        <is>
          <t>Spindrift</t>
        </is>
      </c>
      <c r="B1194" s="15" t="inlineStr">
        <is>
          <t>Spindrift Sparkling Water | Lemon | 18-pack 355mL</t>
        </is>
      </c>
      <c r="C1194" s="15" t="inlineStr">
        <is>
          <t>5) Sparkling water &amp; soda</t>
        </is>
      </c>
      <c r="D1194" s="17">
        <f>'M5 - Sparkling Water &amp; Soda'!F6</f>
        <v/>
      </c>
      <c r="E1194" s="20">
        <f>'M5 - Sparkling Water &amp; Soda'!J6</f>
        <v/>
      </c>
      <c r="F1194" s="18">
        <f>'M5 - Sparkling Water &amp; Soda'!K6</f>
        <v/>
      </c>
      <c r="G1194" s="17">
        <f>'M5 - Sparkling Water &amp; Soda'!AM6</f>
        <v/>
      </c>
      <c r="H1194" s="18">
        <f>'M5 - Sparkling Water &amp; Soda'!N6</f>
        <v/>
      </c>
      <c r="I1194" s="15">
        <f>'M5 - Sparkling Water &amp; Soda'!AJ6</f>
        <v/>
      </c>
      <c r="J1194" s="15" t="inlineStr">
        <is>
          <t>Premium; selective S&amp;S to retain.</t>
        </is>
      </c>
    </row>
    <row r="1195" ht="28" customHeight="1">
      <c r="A1195" s="15" t="inlineStr">
        <is>
          <t>Spindrift</t>
        </is>
      </c>
      <c r="B1195" s="15" t="inlineStr">
        <is>
          <t>Spindrift Sparkling Water | Lemon | 24-pack 355mL</t>
        </is>
      </c>
      <c r="C1195" s="15" t="inlineStr">
        <is>
          <t>5) Sparkling water &amp; soda</t>
        </is>
      </c>
      <c r="D1195" s="17">
        <f>'M5 - Sparkling Water &amp; Soda'!F7</f>
        <v/>
      </c>
      <c r="E1195" s="20">
        <f>'M5 - Sparkling Water &amp; Soda'!J7</f>
        <v/>
      </c>
      <c r="F1195" s="18">
        <f>'M5 - Sparkling Water &amp; Soda'!K7</f>
        <v/>
      </c>
      <c r="G1195" s="17">
        <f>'M5 - Sparkling Water &amp; Soda'!AM7</f>
        <v/>
      </c>
      <c r="H1195" s="18">
        <f>'M5 - Sparkling Water &amp; Soda'!N7</f>
        <v/>
      </c>
      <c r="I1195" s="15">
        <f>'M5 - Sparkling Water &amp; Soda'!AJ7</f>
        <v/>
      </c>
      <c r="J1195" s="15" t="inlineStr">
        <is>
          <t>Premium; selective S&amp;S to retain.</t>
        </is>
      </c>
    </row>
    <row r="1196" ht="28" customHeight="1">
      <c r="A1196" s="15" t="inlineStr">
        <is>
          <t>Spindrift</t>
        </is>
      </c>
      <c r="B1196" s="15" t="inlineStr">
        <is>
          <t>Spindrift Sparkling Water | Raspberry Lime | single 355mL</t>
        </is>
      </c>
      <c r="C1196" s="15" t="inlineStr">
        <is>
          <t>5) Sparkling water &amp; soda</t>
        </is>
      </c>
      <c r="D1196" s="17">
        <f>'M5 - Sparkling Water &amp; Soda'!F8</f>
        <v/>
      </c>
      <c r="E1196" s="20">
        <f>'M5 - Sparkling Water &amp; Soda'!J8</f>
        <v/>
      </c>
      <c r="F1196" s="18">
        <f>'M5 - Sparkling Water &amp; Soda'!K8</f>
        <v/>
      </c>
      <c r="G1196" s="17">
        <f>'M5 - Sparkling Water &amp; Soda'!AM8</f>
        <v/>
      </c>
      <c r="H1196" s="18">
        <f>'M5 - Sparkling Water &amp; Soda'!N8</f>
        <v/>
      </c>
      <c r="I1196" s="15">
        <f>'M5 - Sparkling Water &amp; Soda'!AJ8</f>
        <v/>
      </c>
      <c r="J1196" s="15" t="inlineStr">
        <is>
          <t>Premium; selective S&amp;S to retain.</t>
        </is>
      </c>
    </row>
    <row r="1197" ht="28" customHeight="1">
      <c r="A1197" s="15" t="inlineStr">
        <is>
          <t>Spindrift</t>
        </is>
      </c>
      <c r="B1197" s="15" t="inlineStr">
        <is>
          <t>Spindrift Sparkling Water | Raspberry Lime | 8-pack 355mL</t>
        </is>
      </c>
      <c r="C1197" s="15" t="inlineStr">
        <is>
          <t>5) Sparkling water &amp; soda</t>
        </is>
      </c>
      <c r="D1197" s="17">
        <f>'M5 - Sparkling Water &amp; Soda'!F9</f>
        <v/>
      </c>
      <c r="E1197" s="20">
        <f>'M5 - Sparkling Water &amp; Soda'!J9</f>
        <v/>
      </c>
      <c r="F1197" s="18">
        <f>'M5 - Sparkling Water &amp; Soda'!K9</f>
        <v/>
      </c>
      <c r="G1197" s="17">
        <f>'M5 - Sparkling Water &amp; Soda'!AM9</f>
        <v/>
      </c>
      <c r="H1197" s="18">
        <f>'M5 - Sparkling Water &amp; Soda'!N9</f>
        <v/>
      </c>
      <c r="I1197" s="15">
        <f>'M5 - Sparkling Water &amp; Soda'!AJ9</f>
        <v/>
      </c>
      <c r="J1197" s="15" t="inlineStr">
        <is>
          <t>Premium; selective S&amp;S to retain.</t>
        </is>
      </c>
    </row>
    <row r="1198" ht="28" customHeight="1">
      <c r="A1198" s="15" t="inlineStr">
        <is>
          <t>Spindrift</t>
        </is>
      </c>
      <c r="B1198" s="15" t="inlineStr">
        <is>
          <t>Spindrift Sparkling Water | Raspberry Lime | 12-pack 355mL</t>
        </is>
      </c>
      <c r="C1198" s="15" t="inlineStr">
        <is>
          <t>5) Sparkling water &amp; soda</t>
        </is>
      </c>
      <c r="D1198" s="17">
        <f>'M5 - Sparkling Water &amp; Soda'!F10</f>
        <v/>
      </c>
      <c r="E1198" s="20">
        <f>'M5 - Sparkling Water &amp; Soda'!J10</f>
        <v/>
      </c>
      <c r="F1198" s="18">
        <f>'M5 - Sparkling Water &amp; Soda'!K10</f>
        <v/>
      </c>
      <c r="G1198" s="17">
        <f>'M5 - Sparkling Water &amp; Soda'!AM10</f>
        <v/>
      </c>
      <c r="H1198" s="18">
        <f>'M5 - Sparkling Water &amp; Soda'!N10</f>
        <v/>
      </c>
      <c r="I1198" s="15">
        <f>'M5 - Sparkling Water &amp; Soda'!AJ10</f>
        <v/>
      </c>
      <c r="J1198" s="15" t="inlineStr">
        <is>
          <t>Premium; selective S&amp;S to retain.</t>
        </is>
      </c>
    </row>
    <row r="1199" ht="28" customHeight="1">
      <c r="A1199" s="15" t="inlineStr">
        <is>
          <t>Spindrift</t>
        </is>
      </c>
      <c r="B1199" s="15" t="inlineStr">
        <is>
          <t>Spindrift Sparkling Water | Raspberry Lime | 15-pack 355mL</t>
        </is>
      </c>
      <c r="C1199" s="15" t="inlineStr">
        <is>
          <t>5) Sparkling water &amp; soda</t>
        </is>
      </c>
      <c r="D1199" s="17">
        <f>'M5 - Sparkling Water &amp; Soda'!F11</f>
        <v/>
      </c>
      <c r="E1199" s="20">
        <f>'M5 - Sparkling Water &amp; Soda'!J11</f>
        <v/>
      </c>
      <c r="F1199" s="18">
        <f>'M5 - Sparkling Water &amp; Soda'!K11</f>
        <v/>
      </c>
      <c r="G1199" s="17">
        <f>'M5 - Sparkling Water &amp; Soda'!AM11</f>
        <v/>
      </c>
      <c r="H1199" s="18">
        <f>'M5 - Sparkling Water &amp; Soda'!N11</f>
        <v/>
      </c>
      <c r="I1199" s="15">
        <f>'M5 - Sparkling Water &amp; Soda'!AJ11</f>
        <v/>
      </c>
      <c r="J1199" s="15" t="inlineStr">
        <is>
          <t>Premium; selective S&amp;S to retain.</t>
        </is>
      </c>
    </row>
    <row r="1200" ht="28" customHeight="1">
      <c r="A1200" s="15" t="inlineStr">
        <is>
          <t>Spindrift</t>
        </is>
      </c>
      <c r="B1200" s="15" t="inlineStr">
        <is>
          <t>Spindrift Sparkling Water | Raspberry Lime | 18-pack 355mL</t>
        </is>
      </c>
      <c r="C1200" s="15" t="inlineStr">
        <is>
          <t>5) Sparkling water &amp; soda</t>
        </is>
      </c>
      <c r="D1200" s="17">
        <f>'M5 - Sparkling Water &amp; Soda'!F12</f>
        <v/>
      </c>
      <c r="E1200" s="20">
        <f>'M5 - Sparkling Water &amp; Soda'!J12</f>
        <v/>
      </c>
      <c r="F1200" s="18">
        <f>'M5 - Sparkling Water &amp; Soda'!K12</f>
        <v/>
      </c>
      <c r="G1200" s="17">
        <f>'M5 - Sparkling Water &amp; Soda'!AM12</f>
        <v/>
      </c>
      <c r="H1200" s="18">
        <f>'M5 - Sparkling Water &amp; Soda'!N12</f>
        <v/>
      </c>
      <c r="I1200" s="15">
        <f>'M5 - Sparkling Water &amp; Soda'!AJ12</f>
        <v/>
      </c>
      <c r="J1200" s="15" t="inlineStr">
        <is>
          <t>Premium; selective S&amp;S to retain.</t>
        </is>
      </c>
    </row>
    <row r="1201" ht="28" customHeight="1">
      <c r="A1201" s="15" t="inlineStr">
        <is>
          <t>Spindrift</t>
        </is>
      </c>
      <c r="B1201" s="15" t="inlineStr">
        <is>
          <t>Spindrift Sparkling Water | Raspberry Lime | 24-pack 355mL</t>
        </is>
      </c>
      <c r="C1201" s="15" t="inlineStr">
        <is>
          <t>5) Sparkling water &amp; soda</t>
        </is>
      </c>
      <c r="D1201" s="17">
        <f>'M5 - Sparkling Water &amp; Soda'!F13</f>
        <v/>
      </c>
      <c r="E1201" s="20">
        <f>'M5 - Sparkling Water &amp; Soda'!J13</f>
        <v/>
      </c>
      <c r="F1201" s="18">
        <f>'M5 - Sparkling Water &amp; Soda'!K13</f>
        <v/>
      </c>
      <c r="G1201" s="17">
        <f>'M5 - Sparkling Water &amp; Soda'!AM13</f>
        <v/>
      </c>
      <c r="H1201" s="18">
        <f>'M5 - Sparkling Water &amp; Soda'!N13</f>
        <v/>
      </c>
      <c r="I1201" s="15">
        <f>'M5 - Sparkling Water &amp; Soda'!AJ13</f>
        <v/>
      </c>
      <c r="J1201" s="15" t="inlineStr">
        <is>
          <t>Premium; selective S&amp;S to retain.</t>
        </is>
      </c>
    </row>
    <row r="1202" ht="28" customHeight="1">
      <c r="A1202" s="15" t="inlineStr">
        <is>
          <t>Spindrift</t>
        </is>
      </c>
      <c r="B1202" s="15" t="inlineStr">
        <is>
          <t>Spindrift Sparkling Water | Grapefruit | single 355mL</t>
        </is>
      </c>
      <c r="C1202" s="15" t="inlineStr">
        <is>
          <t>5) Sparkling water &amp; soda</t>
        </is>
      </c>
      <c r="D1202" s="17">
        <f>'M5 - Sparkling Water &amp; Soda'!F14</f>
        <v/>
      </c>
      <c r="E1202" s="20">
        <f>'M5 - Sparkling Water &amp; Soda'!J14</f>
        <v/>
      </c>
      <c r="F1202" s="18">
        <f>'M5 - Sparkling Water &amp; Soda'!K14</f>
        <v/>
      </c>
      <c r="G1202" s="17">
        <f>'M5 - Sparkling Water &amp; Soda'!AM14</f>
        <v/>
      </c>
      <c r="H1202" s="18">
        <f>'M5 - Sparkling Water &amp; Soda'!N14</f>
        <v/>
      </c>
      <c r="I1202" s="15">
        <f>'M5 - Sparkling Water &amp; Soda'!AJ14</f>
        <v/>
      </c>
      <c r="J1202" s="15" t="inlineStr">
        <is>
          <t>Premium; selective S&amp;S to retain.</t>
        </is>
      </c>
    </row>
    <row r="1203" ht="28" customHeight="1">
      <c r="A1203" s="15" t="inlineStr">
        <is>
          <t>Spindrift</t>
        </is>
      </c>
      <c r="B1203" s="15" t="inlineStr">
        <is>
          <t>Spindrift Sparkling Water | Grapefruit | 8-pack 355mL</t>
        </is>
      </c>
      <c r="C1203" s="15" t="inlineStr">
        <is>
          <t>5) Sparkling water &amp; soda</t>
        </is>
      </c>
      <c r="D1203" s="17">
        <f>'M5 - Sparkling Water &amp; Soda'!F15</f>
        <v/>
      </c>
      <c r="E1203" s="20">
        <f>'M5 - Sparkling Water &amp; Soda'!J15</f>
        <v/>
      </c>
      <c r="F1203" s="18">
        <f>'M5 - Sparkling Water &amp; Soda'!K15</f>
        <v/>
      </c>
      <c r="G1203" s="17">
        <f>'M5 - Sparkling Water &amp; Soda'!AM15</f>
        <v/>
      </c>
      <c r="H1203" s="18">
        <f>'M5 - Sparkling Water &amp; Soda'!N15</f>
        <v/>
      </c>
      <c r="I1203" s="15">
        <f>'M5 - Sparkling Water &amp; Soda'!AJ15</f>
        <v/>
      </c>
      <c r="J1203" s="15" t="inlineStr">
        <is>
          <t>Premium; selective S&amp;S to retain.</t>
        </is>
      </c>
    </row>
    <row r="1204" ht="28" customHeight="1">
      <c r="A1204" s="15" t="inlineStr">
        <is>
          <t>Spindrift</t>
        </is>
      </c>
      <c r="B1204" s="15" t="inlineStr">
        <is>
          <t>Spindrift Sparkling Water | Grapefruit | 12-pack 355mL</t>
        </is>
      </c>
      <c r="C1204" s="15" t="inlineStr">
        <is>
          <t>5) Sparkling water &amp; soda</t>
        </is>
      </c>
      <c r="D1204" s="17">
        <f>'M5 - Sparkling Water &amp; Soda'!F16</f>
        <v/>
      </c>
      <c r="E1204" s="20">
        <f>'M5 - Sparkling Water &amp; Soda'!J16</f>
        <v/>
      </c>
      <c r="F1204" s="18">
        <f>'M5 - Sparkling Water &amp; Soda'!K16</f>
        <v/>
      </c>
      <c r="G1204" s="17">
        <f>'M5 - Sparkling Water &amp; Soda'!AM16</f>
        <v/>
      </c>
      <c r="H1204" s="18">
        <f>'M5 - Sparkling Water &amp; Soda'!N16</f>
        <v/>
      </c>
      <c r="I1204" s="15">
        <f>'M5 - Sparkling Water &amp; Soda'!AJ16</f>
        <v/>
      </c>
      <c r="J1204" s="15" t="inlineStr">
        <is>
          <t>Premium; selective S&amp;S to retain.</t>
        </is>
      </c>
    </row>
    <row r="1205" ht="28" customHeight="1">
      <c r="A1205" s="15" t="inlineStr">
        <is>
          <t>Spindrift</t>
        </is>
      </c>
      <c r="B1205" s="15" t="inlineStr">
        <is>
          <t>Spindrift Sparkling Water | Grapefruit | 15-pack 355mL</t>
        </is>
      </c>
      <c r="C1205" s="15" t="inlineStr">
        <is>
          <t>5) Sparkling water &amp; soda</t>
        </is>
      </c>
      <c r="D1205" s="17">
        <f>'M5 - Sparkling Water &amp; Soda'!F17</f>
        <v/>
      </c>
      <c r="E1205" s="20">
        <f>'M5 - Sparkling Water &amp; Soda'!J17</f>
        <v/>
      </c>
      <c r="F1205" s="18">
        <f>'M5 - Sparkling Water &amp; Soda'!K17</f>
        <v/>
      </c>
      <c r="G1205" s="17">
        <f>'M5 - Sparkling Water &amp; Soda'!AM17</f>
        <v/>
      </c>
      <c r="H1205" s="18">
        <f>'M5 - Sparkling Water &amp; Soda'!N17</f>
        <v/>
      </c>
      <c r="I1205" s="15">
        <f>'M5 - Sparkling Water &amp; Soda'!AJ17</f>
        <v/>
      </c>
      <c r="J1205" s="15" t="inlineStr">
        <is>
          <t>Premium; selective S&amp;S to retain.</t>
        </is>
      </c>
    </row>
    <row r="1206" ht="28" customHeight="1">
      <c r="A1206" s="15" t="inlineStr">
        <is>
          <t>Spindrift</t>
        </is>
      </c>
      <c r="B1206" s="15" t="inlineStr">
        <is>
          <t>Spindrift Sparkling Water | Grapefruit | 18-pack 355mL</t>
        </is>
      </c>
      <c r="C1206" s="15" t="inlineStr">
        <is>
          <t>5) Sparkling water &amp; soda</t>
        </is>
      </c>
      <c r="D1206" s="17">
        <f>'M5 - Sparkling Water &amp; Soda'!F18</f>
        <v/>
      </c>
      <c r="E1206" s="20">
        <f>'M5 - Sparkling Water &amp; Soda'!J18</f>
        <v/>
      </c>
      <c r="F1206" s="18">
        <f>'M5 - Sparkling Water &amp; Soda'!K18</f>
        <v/>
      </c>
      <c r="G1206" s="17">
        <f>'M5 - Sparkling Water &amp; Soda'!AM18</f>
        <v/>
      </c>
      <c r="H1206" s="18">
        <f>'M5 - Sparkling Water &amp; Soda'!N18</f>
        <v/>
      </c>
      <c r="I1206" s="15">
        <f>'M5 - Sparkling Water &amp; Soda'!AJ18</f>
        <v/>
      </c>
      <c r="J1206" s="15" t="inlineStr">
        <is>
          <t>Premium; selective S&amp;S to retain.</t>
        </is>
      </c>
    </row>
    <row r="1207" ht="28" customHeight="1">
      <c r="A1207" s="15" t="inlineStr">
        <is>
          <t>Spindrift</t>
        </is>
      </c>
      <c r="B1207" s="15" t="inlineStr">
        <is>
          <t>Spindrift Sparkling Water | Grapefruit | 24-pack 355mL</t>
        </is>
      </c>
      <c r="C1207" s="15" t="inlineStr">
        <is>
          <t>5) Sparkling water &amp; soda</t>
        </is>
      </c>
      <c r="D1207" s="17">
        <f>'M5 - Sparkling Water &amp; Soda'!F19</f>
        <v/>
      </c>
      <c r="E1207" s="20">
        <f>'M5 - Sparkling Water &amp; Soda'!J19</f>
        <v/>
      </c>
      <c r="F1207" s="18">
        <f>'M5 - Sparkling Water &amp; Soda'!K19</f>
        <v/>
      </c>
      <c r="G1207" s="17">
        <f>'M5 - Sparkling Water &amp; Soda'!AM19</f>
        <v/>
      </c>
      <c r="H1207" s="18">
        <f>'M5 - Sparkling Water &amp; Soda'!N19</f>
        <v/>
      </c>
      <c r="I1207" s="15">
        <f>'M5 - Sparkling Water &amp; Soda'!AJ19</f>
        <v/>
      </c>
      <c r="J1207" s="15" t="inlineStr">
        <is>
          <t>Premium; selective S&amp;S to retain.</t>
        </is>
      </c>
    </row>
    <row r="1208" ht="28" customHeight="1">
      <c r="A1208" s="15" t="inlineStr">
        <is>
          <t>Spindrift</t>
        </is>
      </c>
      <c r="B1208" s="15" t="inlineStr">
        <is>
          <t>Spindrift Sparkling Water | Half-Tea Half-Lemon | single 355mL</t>
        </is>
      </c>
      <c r="C1208" s="15" t="inlineStr">
        <is>
          <t>5) Sparkling water &amp; soda</t>
        </is>
      </c>
      <c r="D1208" s="17">
        <f>'M5 - Sparkling Water &amp; Soda'!F20</f>
        <v/>
      </c>
      <c r="E1208" s="20">
        <f>'M5 - Sparkling Water &amp; Soda'!J20</f>
        <v/>
      </c>
      <c r="F1208" s="18">
        <f>'M5 - Sparkling Water &amp; Soda'!K20</f>
        <v/>
      </c>
      <c r="G1208" s="17">
        <f>'M5 - Sparkling Water &amp; Soda'!AM20</f>
        <v/>
      </c>
      <c r="H1208" s="18">
        <f>'M5 - Sparkling Water &amp; Soda'!N20</f>
        <v/>
      </c>
      <c r="I1208" s="15">
        <f>'M5 - Sparkling Water &amp; Soda'!AJ20</f>
        <v/>
      </c>
      <c r="J1208" s="15" t="inlineStr">
        <is>
          <t>Premium; selective S&amp;S to retain.</t>
        </is>
      </c>
    </row>
    <row r="1209" ht="28" customHeight="1">
      <c r="A1209" s="15" t="inlineStr">
        <is>
          <t>Spindrift</t>
        </is>
      </c>
      <c r="B1209" s="15" t="inlineStr">
        <is>
          <t>Spindrift Sparkling Water | Half-Tea Half-Lemon | 8-pack 355mL</t>
        </is>
      </c>
      <c r="C1209" s="15" t="inlineStr">
        <is>
          <t>5) Sparkling water &amp; soda</t>
        </is>
      </c>
      <c r="D1209" s="17">
        <f>'M5 - Sparkling Water &amp; Soda'!F21</f>
        <v/>
      </c>
      <c r="E1209" s="20">
        <f>'M5 - Sparkling Water &amp; Soda'!J21</f>
        <v/>
      </c>
      <c r="F1209" s="18">
        <f>'M5 - Sparkling Water &amp; Soda'!K21</f>
        <v/>
      </c>
      <c r="G1209" s="17">
        <f>'M5 - Sparkling Water &amp; Soda'!AM21</f>
        <v/>
      </c>
      <c r="H1209" s="18">
        <f>'M5 - Sparkling Water &amp; Soda'!N21</f>
        <v/>
      </c>
      <c r="I1209" s="15">
        <f>'M5 - Sparkling Water &amp; Soda'!AJ21</f>
        <v/>
      </c>
      <c r="J1209" s="15" t="inlineStr">
        <is>
          <t>Premium; selective S&amp;S to retain.</t>
        </is>
      </c>
    </row>
    <row r="1210" ht="28" customHeight="1">
      <c r="A1210" s="15" t="inlineStr">
        <is>
          <t>Spindrift</t>
        </is>
      </c>
      <c r="B1210" s="15" t="inlineStr">
        <is>
          <t>Spindrift Sparkling Water | Half-Tea Half-Lemon | 12-pack 355mL</t>
        </is>
      </c>
      <c r="C1210" s="15" t="inlineStr">
        <is>
          <t>5) Sparkling water &amp; soda</t>
        </is>
      </c>
      <c r="D1210" s="17">
        <f>'M5 - Sparkling Water &amp; Soda'!F22</f>
        <v/>
      </c>
      <c r="E1210" s="20">
        <f>'M5 - Sparkling Water &amp; Soda'!J22</f>
        <v/>
      </c>
      <c r="F1210" s="18">
        <f>'M5 - Sparkling Water &amp; Soda'!K22</f>
        <v/>
      </c>
      <c r="G1210" s="17">
        <f>'M5 - Sparkling Water &amp; Soda'!AM22</f>
        <v/>
      </c>
      <c r="H1210" s="18">
        <f>'M5 - Sparkling Water &amp; Soda'!N22</f>
        <v/>
      </c>
      <c r="I1210" s="15">
        <f>'M5 - Sparkling Water &amp; Soda'!AJ22</f>
        <v/>
      </c>
      <c r="J1210" s="15" t="inlineStr">
        <is>
          <t>Premium; selective S&amp;S to retain.</t>
        </is>
      </c>
    </row>
    <row r="1211" ht="28" customHeight="1">
      <c r="A1211" s="15" t="inlineStr">
        <is>
          <t>Spindrift</t>
        </is>
      </c>
      <c r="B1211" s="15" t="inlineStr">
        <is>
          <t>Spindrift Sparkling Water | Half-Tea Half-Lemon | 15-pack 355mL</t>
        </is>
      </c>
      <c r="C1211" s="15" t="inlineStr">
        <is>
          <t>5) Sparkling water &amp; soda</t>
        </is>
      </c>
      <c r="D1211" s="17">
        <f>'M5 - Sparkling Water &amp; Soda'!F23</f>
        <v/>
      </c>
      <c r="E1211" s="20">
        <f>'M5 - Sparkling Water &amp; Soda'!J23</f>
        <v/>
      </c>
      <c r="F1211" s="18">
        <f>'M5 - Sparkling Water &amp; Soda'!K23</f>
        <v/>
      </c>
      <c r="G1211" s="17">
        <f>'M5 - Sparkling Water &amp; Soda'!AM23</f>
        <v/>
      </c>
      <c r="H1211" s="18">
        <f>'M5 - Sparkling Water &amp; Soda'!N23</f>
        <v/>
      </c>
      <c r="I1211" s="15">
        <f>'M5 - Sparkling Water &amp; Soda'!AJ23</f>
        <v/>
      </c>
      <c r="J1211" s="15" t="inlineStr">
        <is>
          <t>Premium; selective S&amp;S to retain.</t>
        </is>
      </c>
    </row>
    <row r="1212" ht="28" customHeight="1">
      <c r="A1212" s="15" t="inlineStr">
        <is>
          <t>Spindrift</t>
        </is>
      </c>
      <c r="B1212" s="15" t="inlineStr">
        <is>
          <t>Spindrift Sparkling Water | Half-Tea Half-Lemon | 18-pack 355mL</t>
        </is>
      </c>
      <c r="C1212" s="15" t="inlineStr">
        <is>
          <t>5) Sparkling water &amp; soda</t>
        </is>
      </c>
      <c r="D1212" s="17">
        <f>'M5 - Sparkling Water &amp; Soda'!F24</f>
        <v/>
      </c>
      <c r="E1212" s="20">
        <f>'M5 - Sparkling Water &amp; Soda'!J24</f>
        <v/>
      </c>
      <c r="F1212" s="18">
        <f>'M5 - Sparkling Water &amp; Soda'!K24</f>
        <v/>
      </c>
      <c r="G1212" s="17">
        <f>'M5 - Sparkling Water &amp; Soda'!AM24</f>
        <v/>
      </c>
      <c r="H1212" s="18">
        <f>'M5 - Sparkling Water &amp; Soda'!N24</f>
        <v/>
      </c>
      <c r="I1212" s="15">
        <f>'M5 - Sparkling Water &amp; Soda'!AJ24</f>
        <v/>
      </c>
      <c r="J1212" s="15" t="inlineStr">
        <is>
          <t>Premium; selective S&amp;S to retain.</t>
        </is>
      </c>
    </row>
    <row r="1213" ht="28" customHeight="1">
      <c r="A1213" s="15" t="inlineStr">
        <is>
          <t>Spindrift</t>
        </is>
      </c>
      <c r="B1213" s="15" t="inlineStr">
        <is>
          <t>Spindrift Sparkling Water | Half-Tea Half-Lemon | 24-pack 355mL</t>
        </is>
      </c>
      <c r="C1213" s="15" t="inlineStr">
        <is>
          <t>5) Sparkling water &amp; soda</t>
        </is>
      </c>
      <c r="D1213" s="17">
        <f>'M5 - Sparkling Water &amp; Soda'!F25</f>
        <v/>
      </c>
      <c r="E1213" s="20">
        <f>'M5 - Sparkling Water &amp; Soda'!J25</f>
        <v/>
      </c>
      <c r="F1213" s="18">
        <f>'M5 - Sparkling Water &amp; Soda'!K25</f>
        <v/>
      </c>
      <c r="G1213" s="17">
        <f>'M5 - Sparkling Water &amp; Soda'!AM25</f>
        <v/>
      </c>
      <c r="H1213" s="18">
        <f>'M5 - Sparkling Water &amp; Soda'!N25</f>
        <v/>
      </c>
      <c r="I1213" s="15">
        <f>'M5 - Sparkling Water &amp; Soda'!AJ25</f>
        <v/>
      </c>
      <c r="J1213" s="15" t="inlineStr">
        <is>
          <t>Premium; selective S&amp;S to retain.</t>
        </is>
      </c>
    </row>
    <row r="1214" ht="28" customHeight="1">
      <c r="A1214" s="15" t="inlineStr">
        <is>
          <t>Spindrift</t>
        </is>
      </c>
      <c r="B1214" s="15" t="inlineStr">
        <is>
          <t>Spindrift Sparkling Water | Pineapple | single 355mL</t>
        </is>
      </c>
      <c r="C1214" s="15" t="inlineStr">
        <is>
          <t>5) Sparkling water &amp; soda</t>
        </is>
      </c>
      <c r="D1214" s="17">
        <f>'M5 - Sparkling Water &amp; Soda'!F26</f>
        <v/>
      </c>
      <c r="E1214" s="20">
        <f>'M5 - Sparkling Water &amp; Soda'!J26</f>
        <v/>
      </c>
      <c r="F1214" s="18">
        <f>'M5 - Sparkling Water &amp; Soda'!K26</f>
        <v/>
      </c>
      <c r="G1214" s="17">
        <f>'M5 - Sparkling Water &amp; Soda'!AM26</f>
        <v/>
      </c>
      <c r="H1214" s="18">
        <f>'M5 - Sparkling Water &amp; Soda'!N26</f>
        <v/>
      </c>
      <c r="I1214" s="15">
        <f>'M5 - Sparkling Water &amp; Soda'!AJ26</f>
        <v/>
      </c>
      <c r="J1214" s="15" t="inlineStr">
        <is>
          <t>Premium; selective S&amp;S to retain.</t>
        </is>
      </c>
    </row>
    <row r="1215" ht="28" customHeight="1">
      <c r="A1215" s="15" t="inlineStr">
        <is>
          <t>Spindrift</t>
        </is>
      </c>
      <c r="B1215" s="15" t="inlineStr">
        <is>
          <t>Spindrift Sparkling Water | Pineapple | 8-pack 355mL</t>
        </is>
      </c>
      <c r="C1215" s="15" t="inlineStr">
        <is>
          <t>5) Sparkling water &amp; soda</t>
        </is>
      </c>
      <c r="D1215" s="17">
        <f>'M5 - Sparkling Water &amp; Soda'!F27</f>
        <v/>
      </c>
      <c r="E1215" s="20">
        <f>'M5 - Sparkling Water &amp; Soda'!J27</f>
        <v/>
      </c>
      <c r="F1215" s="18">
        <f>'M5 - Sparkling Water &amp; Soda'!K27</f>
        <v/>
      </c>
      <c r="G1215" s="17">
        <f>'M5 - Sparkling Water &amp; Soda'!AM27</f>
        <v/>
      </c>
      <c r="H1215" s="18">
        <f>'M5 - Sparkling Water &amp; Soda'!N27</f>
        <v/>
      </c>
      <c r="I1215" s="15">
        <f>'M5 - Sparkling Water &amp; Soda'!AJ27</f>
        <v/>
      </c>
      <c r="J1215" s="15" t="inlineStr">
        <is>
          <t>Premium; selective S&amp;S to retain.</t>
        </is>
      </c>
    </row>
    <row r="1216" ht="28" customHeight="1">
      <c r="A1216" s="15" t="inlineStr">
        <is>
          <t>Spindrift</t>
        </is>
      </c>
      <c r="B1216" s="15" t="inlineStr">
        <is>
          <t>Spindrift Sparkling Water | Pineapple | 12-pack 355mL</t>
        </is>
      </c>
      <c r="C1216" s="15" t="inlineStr">
        <is>
          <t>5) Sparkling water &amp; soda</t>
        </is>
      </c>
      <c r="D1216" s="17">
        <f>'M5 - Sparkling Water &amp; Soda'!F28</f>
        <v/>
      </c>
      <c r="E1216" s="20">
        <f>'M5 - Sparkling Water &amp; Soda'!J28</f>
        <v/>
      </c>
      <c r="F1216" s="18">
        <f>'M5 - Sparkling Water &amp; Soda'!K28</f>
        <v/>
      </c>
      <c r="G1216" s="17">
        <f>'M5 - Sparkling Water &amp; Soda'!AM28</f>
        <v/>
      </c>
      <c r="H1216" s="18">
        <f>'M5 - Sparkling Water &amp; Soda'!N28</f>
        <v/>
      </c>
      <c r="I1216" s="15">
        <f>'M5 - Sparkling Water &amp; Soda'!AJ28</f>
        <v/>
      </c>
      <c r="J1216" s="15" t="inlineStr">
        <is>
          <t>Premium; selective S&amp;S to retain.</t>
        </is>
      </c>
    </row>
    <row r="1217" ht="28" customHeight="1">
      <c r="A1217" s="15" t="inlineStr">
        <is>
          <t>Spindrift</t>
        </is>
      </c>
      <c r="B1217" s="15" t="inlineStr">
        <is>
          <t>Spindrift Sparkling Water | Pineapple | 15-pack 355mL</t>
        </is>
      </c>
      <c r="C1217" s="15" t="inlineStr">
        <is>
          <t>5) Sparkling water &amp; soda</t>
        </is>
      </c>
      <c r="D1217" s="17">
        <f>'M5 - Sparkling Water &amp; Soda'!F29</f>
        <v/>
      </c>
      <c r="E1217" s="20">
        <f>'M5 - Sparkling Water &amp; Soda'!J29</f>
        <v/>
      </c>
      <c r="F1217" s="18">
        <f>'M5 - Sparkling Water &amp; Soda'!K29</f>
        <v/>
      </c>
      <c r="G1217" s="17">
        <f>'M5 - Sparkling Water &amp; Soda'!AM29</f>
        <v/>
      </c>
      <c r="H1217" s="18">
        <f>'M5 - Sparkling Water &amp; Soda'!N29</f>
        <v/>
      </c>
      <c r="I1217" s="15">
        <f>'M5 - Sparkling Water &amp; Soda'!AJ29</f>
        <v/>
      </c>
      <c r="J1217" s="15" t="inlineStr">
        <is>
          <t>Premium; selective S&amp;S to retain.</t>
        </is>
      </c>
    </row>
    <row r="1218" ht="28" customHeight="1">
      <c r="A1218" s="15" t="inlineStr">
        <is>
          <t>Spindrift</t>
        </is>
      </c>
      <c r="B1218" s="15" t="inlineStr">
        <is>
          <t>Spindrift Sparkling Water | Pineapple | 18-pack 355mL</t>
        </is>
      </c>
      <c r="C1218" s="15" t="inlineStr">
        <is>
          <t>5) Sparkling water &amp; soda</t>
        </is>
      </c>
      <c r="D1218" s="17">
        <f>'M5 - Sparkling Water &amp; Soda'!F30</f>
        <v/>
      </c>
      <c r="E1218" s="20">
        <f>'M5 - Sparkling Water &amp; Soda'!J30</f>
        <v/>
      </c>
      <c r="F1218" s="18">
        <f>'M5 - Sparkling Water &amp; Soda'!K30</f>
        <v/>
      </c>
      <c r="G1218" s="17">
        <f>'M5 - Sparkling Water &amp; Soda'!AM30</f>
        <v/>
      </c>
      <c r="H1218" s="18">
        <f>'M5 - Sparkling Water &amp; Soda'!N30</f>
        <v/>
      </c>
      <c r="I1218" s="15">
        <f>'M5 - Sparkling Water &amp; Soda'!AJ30</f>
        <v/>
      </c>
      <c r="J1218" s="15" t="inlineStr">
        <is>
          <t>Premium; selective S&amp;S to retain.</t>
        </is>
      </c>
    </row>
    <row r="1219" ht="28" customHeight="1">
      <c r="A1219" s="15" t="inlineStr">
        <is>
          <t>Spindrift</t>
        </is>
      </c>
      <c r="B1219" s="15" t="inlineStr">
        <is>
          <t>Spindrift Sparkling Water | Pineapple | 24-pack 355mL</t>
        </is>
      </c>
      <c r="C1219" s="15" t="inlineStr">
        <is>
          <t>5) Sparkling water &amp; soda</t>
        </is>
      </c>
      <c r="D1219" s="17">
        <f>'M5 - Sparkling Water &amp; Soda'!F31</f>
        <v/>
      </c>
      <c r="E1219" s="20">
        <f>'M5 - Sparkling Water &amp; Soda'!J31</f>
        <v/>
      </c>
      <c r="F1219" s="18">
        <f>'M5 - Sparkling Water &amp; Soda'!K31</f>
        <v/>
      </c>
      <c r="G1219" s="17">
        <f>'M5 - Sparkling Water &amp; Soda'!AM31</f>
        <v/>
      </c>
      <c r="H1219" s="18">
        <f>'M5 - Sparkling Water &amp; Soda'!N31</f>
        <v/>
      </c>
      <c r="I1219" s="15">
        <f>'M5 - Sparkling Water &amp; Soda'!AJ31</f>
        <v/>
      </c>
      <c r="J1219" s="15" t="inlineStr">
        <is>
          <t>Premium; selective S&amp;S to retain.</t>
        </is>
      </c>
    </row>
    <row r="1220" ht="28" customHeight="1">
      <c r="A1220" s="15" t="inlineStr">
        <is>
          <t>Spindrift</t>
        </is>
      </c>
      <c r="B1220" s="15" t="inlineStr">
        <is>
          <t>Spindrift Sparkling Water | Blackberry | single 355mL</t>
        </is>
      </c>
      <c r="C1220" s="15" t="inlineStr">
        <is>
          <t>5) Sparkling water &amp; soda</t>
        </is>
      </c>
      <c r="D1220" s="17">
        <f>'M5 - Sparkling Water &amp; Soda'!F32</f>
        <v/>
      </c>
      <c r="E1220" s="20">
        <f>'M5 - Sparkling Water &amp; Soda'!J32</f>
        <v/>
      </c>
      <c r="F1220" s="18">
        <f>'M5 - Sparkling Water &amp; Soda'!K32</f>
        <v/>
      </c>
      <c r="G1220" s="17">
        <f>'M5 - Sparkling Water &amp; Soda'!AM32</f>
        <v/>
      </c>
      <c r="H1220" s="18">
        <f>'M5 - Sparkling Water &amp; Soda'!N32</f>
        <v/>
      </c>
      <c r="I1220" s="15">
        <f>'M5 - Sparkling Water &amp; Soda'!AJ32</f>
        <v/>
      </c>
      <c r="J1220" s="15" t="inlineStr">
        <is>
          <t>Premium; selective S&amp;S to retain.</t>
        </is>
      </c>
    </row>
    <row r="1221" ht="28" customHeight="1">
      <c r="A1221" s="15" t="inlineStr">
        <is>
          <t>Spindrift</t>
        </is>
      </c>
      <c r="B1221" s="15" t="inlineStr">
        <is>
          <t>Spindrift Sparkling Water | Blackberry | 8-pack 355mL</t>
        </is>
      </c>
      <c r="C1221" s="15" t="inlineStr">
        <is>
          <t>5) Sparkling water &amp; soda</t>
        </is>
      </c>
      <c r="D1221" s="17">
        <f>'M5 - Sparkling Water &amp; Soda'!F33</f>
        <v/>
      </c>
      <c r="E1221" s="20">
        <f>'M5 - Sparkling Water &amp; Soda'!J33</f>
        <v/>
      </c>
      <c r="F1221" s="18">
        <f>'M5 - Sparkling Water &amp; Soda'!K33</f>
        <v/>
      </c>
      <c r="G1221" s="17">
        <f>'M5 - Sparkling Water &amp; Soda'!AM33</f>
        <v/>
      </c>
      <c r="H1221" s="18">
        <f>'M5 - Sparkling Water &amp; Soda'!N33</f>
        <v/>
      </c>
      <c r="I1221" s="15">
        <f>'M5 - Sparkling Water &amp; Soda'!AJ33</f>
        <v/>
      </c>
      <c r="J1221" s="15" t="inlineStr">
        <is>
          <t>Premium; selective S&amp;S to retain.</t>
        </is>
      </c>
    </row>
    <row r="1222" ht="28" customHeight="1">
      <c r="A1222" s="15" t="inlineStr">
        <is>
          <t>Spindrift</t>
        </is>
      </c>
      <c r="B1222" s="15" t="inlineStr">
        <is>
          <t>Spindrift Sparkling Water | Blackberry | 12-pack 355mL</t>
        </is>
      </c>
      <c r="C1222" s="15" t="inlineStr">
        <is>
          <t>5) Sparkling water &amp; soda</t>
        </is>
      </c>
      <c r="D1222" s="17">
        <f>'M5 - Sparkling Water &amp; Soda'!F34</f>
        <v/>
      </c>
      <c r="E1222" s="20">
        <f>'M5 - Sparkling Water &amp; Soda'!J34</f>
        <v/>
      </c>
      <c r="F1222" s="18">
        <f>'M5 - Sparkling Water &amp; Soda'!K34</f>
        <v/>
      </c>
      <c r="G1222" s="17">
        <f>'M5 - Sparkling Water &amp; Soda'!AM34</f>
        <v/>
      </c>
      <c r="H1222" s="18">
        <f>'M5 - Sparkling Water &amp; Soda'!N34</f>
        <v/>
      </c>
      <c r="I1222" s="15">
        <f>'M5 - Sparkling Water &amp; Soda'!AJ34</f>
        <v/>
      </c>
      <c r="J1222" s="15" t="inlineStr">
        <is>
          <t>Premium; selective S&amp;S to retain.</t>
        </is>
      </c>
    </row>
    <row r="1223" ht="28" customHeight="1">
      <c r="A1223" s="15" t="inlineStr">
        <is>
          <t>Spindrift</t>
        </is>
      </c>
      <c r="B1223" s="15" t="inlineStr">
        <is>
          <t>Spindrift Sparkling Water | Blackberry | 15-pack 355mL</t>
        </is>
      </c>
      <c r="C1223" s="15" t="inlineStr">
        <is>
          <t>5) Sparkling water &amp; soda</t>
        </is>
      </c>
      <c r="D1223" s="17">
        <f>'M5 - Sparkling Water &amp; Soda'!F35</f>
        <v/>
      </c>
      <c r="E1223" s="20">
        <f>'M5 - Sparkling Water &amp; Soda'!J35</f>
        <v/>
      </c>
      <c r="F1223" s="18">
        <f>'M5 - Sparkling Water &amp; Soda'!K35</f>
        <v/>
      </c>
      <c r="G1223" s="17">
        <f>'M5 - Sparkling Water &amp; Soda'!AM35</f>
        <v/>
      </c>
      <c r="H1223" s="18">
        <f>'M5 - Sparkling Water &amp; Soda'!N35</f>
        <v/>
      </c>
      <c r="I1223" s="15">
        <f>'M5 - Sparkling Water &amp; Soda'!AJ35</f>
        <v/>
      </c>
      <c r="J1223" s="15" t="inlineStr">
        <is>
          <t>Premium; selective S&amp;S to retain.</t>
        </is>
      </c>
    </row>
    <row r="1224" ht="28" customHeight="1">
      <c r="A1224" s="15" t="inlineStr">
        <is>
          <t>Spindrift</t>
        </is>
      </c>
      <c r="B1224" s="15" t="inlineStr">
        <is>
          <t>Spindrift Sparkling Water | Blackberry | 18-pack 355mL</t>
        </is>
      </c>
      <c r="C1224" s="15" t="inlineStr">
        <is>
          <t>5) Sparkling water &amp; soda</t>
        </is>
      </c>
      <c r="D1224" s="17">
        <f>'M5 - Sparkling Water &amp; Soda'!F36</f>
        <v/>
      </c>
      <c r="E1224" s="20">
        <f>'M5 - Sparkling Water &amp; Soda'!J36</f>
        <v/>
      </c>
      <c r="F1224" s="18">
        <f>'M5 - Sparkling Water &amp; Soda'!K36</f>
        <v/>
      </c>
      <c r="G1224" s="17">
        <f>'M5 - Sparkling Water &amp; Soda'!AM36</f>
        <v/>
      </c>
      <c r="H1224" s="18">
        <f>'M5 - Sparkling Water &amp; Soda'!N36</f>
        <v/>
      </c>
      <c r="I1224" s="15">
        <f>'M5 - Sparkling Water &amp; Soda'!AJ36</f>
        <v/>
      </c>
      <c r="J1224" s="15" t="inlineStr">
        <is>
          <t>Premium; selective S&amp;S to retain.</t>
        </is>
      </c>
    </row>
    <row r="1225" ht="28" customHeight="1">
      <c r="A1225" s="15" t="inlineStr">
        <is>
          <t>Spindrift</t>
        </is>
      </c>
      <c r="B1225" s="15" t="inlineStr">
        <is>
          <t>Spindrift Sparkling Water | Blackberry | 24-pack 355mL</t>
        </is>
      </c>
      <c r="C1225" s="15" t="inlineStr">
        <is>
          <t>5) Sparkling water &amp; soda</t>
        </is>
      </c>
      <c r="D1225" s="17">
        <f>'M5 - Sparkling Water &amp; Soda'!F37</f>
        <v/>
      </c>
      <c r="E1225" s="20">
        <f>'M5 - Sparkling Water &amp; Soda'!J37</f>
        <v/>
      </c>
      <c r="F1225" s="18">
        <f>'M5 - Sparkling Water &amp; Soda'!K37</f>
        <v/>
      </c>
      <c r="G1225" s="17">
        <f>'M5 - Sparkling Water &amp; Soda'!AM37</f>
        <v/>
      </c>
      <c r="H1225" s="18">
        <f>'M5 - Sparkling Water &amp; Soda'!N37</f>
        <v/>
      </c>
      <c r="I1225" s="15">
        <f>'M5 - Sparkling Water &amp; Soda'!AJ37</f>
        <v/>
      </c>
      <c r="J1225" s="15" t="inlineStr">
        <is>
          <t>Premium; selective S&amp;S to retain.</t>
        </is>
      </c>
    </row>
    <row r="1226" ht="28" customHeight="1">
      <c r="A1226" s="15" t="inlineStr">
        <is>
          <t>Spindrift</t>
        </is>
      </c>
      <c r="B1226" s="15" t="inlineStr">
        <is>
          <t>Spindrift Sparkling Water | Strawberry | single 355mL</t>
        </is>
      </c>
      <c r="C1226" s="15" t="inlineStr">
        <is>
          <t>5) Sparkling water &amp; soda</t>
        </is>
      </c>
      <c r="D1226" s="17">
        <f>'M5 - Sparkling Water &amp; Soda'!F38</f>
        <v/>
      </c>
      <c r="E1226" s="20">
        <f>'M5 - Sparkling Water &amp; Soda'!J38</f>
        <v/>
      </c>
      <c r="F1226" s="18">
        <f>'M5 - Sparkling Water &amp; Soda'!K38</f>
        <v/>
      </c>
      <c r="G1226" s="17">
        <f>'M5 - Sparkling Water &amp; Soda'!AM38</f>
        <v/>
      </c>
      <c r="H1226" s="18">
        <f>'M5 - Sparkling Water &amp; Soda'!N38</f>
        <v/>
      </c>
      <c r="I1226" s="15">
        <f>'M5 - Sparkling Water &amp; Soda'!AJ38</f>
        <v/>
      </c>
      <c r="J1226" s="15" t="inlineStr">
        <is>
          <t>Premium; selective S&amp;S to retain.</t>
        </is>
      </c>
    </row>
    <row r="1227" ht="28" customHeight="1">
      <c r="A1227" s="15" t="inlineStr">
        <is>
          <t>Spindrift</t>
        </is>
      </c>
      <c r="B1227" s="15" t="inlineStr">
        <is>
          <t>Spindrift Sparkling Water | Strawberry | 8-pack 355mL</t>
        </is>
      </c>
      <c r="C1227" s="15" t="inlineStr">
        <is>
          <t>5) Sparkling water &amp; soda</t>
        </is>
      </c>
      <c r="D1227" s="17">
        <f>'M5 - Sparkling Water &amp; Soda'!F39</f>
        <v/>
      </c>
      <c r="E1227" s="20">
        <f>'M5 - Sparkling Water &amp; Soda'!J39</f>
        <v/>
      </c>
      <c r="F1227" s="18">
        <f>'M5 - Sparkling Water &amp; Soda'!K39</f>
        <v/>
      </c>
      <c r="G1227" s="17">
        <f>'M5 - Sparkling Water &amp; Soda'!AM39</f>
        <v/>
      </c>
      <c r="H1227" s="18">
        <f>'M5 - Sparkling Water &amp; Soda'!N39</f>
        <v/>
      </c>
      <c r="I1227" s="15">
        <f>'M5 - Sparkling Water &amp; Soda'!AJ39</f>
        <v/>
      </c>
      <c r="J1227" s="15" t="inlineStr">
        <is>
          <t>Premium; selective S&amp;S to retain.</t>
        </is>
      </c>
    </row>
    <row r="1228" ht="28" customHeight="1">
      <c r="A1228" s="15" t="inlineStr">
        <is>
          <t>Spindrift</t>
        </is>
      </c>
      <c r="B1228" s="15" t="inlineStr">
        <is>
          <t>Spindrift Sparkling Water | Strawberry | 12-pack 355mL</t>
        </is>
      </c>
      <c r="C1228" s="15" t="inlineStr">
        <is>
          <t>5) Sparkling water &amp; soda</t>
        </is>
      </c>
      <c r="D1228" s="17">
        <f>'M5 - Sparkling Water &amp; Soda'!F40</f>
        <v/>
      </c>
      <c r="E1228" s="20">
        <f>'M5 - Sparkling Water &amp; Soda'!J40</f>
        <v/>
      </c>
      <c r="F1228" s="18">
        <f>'M5 - Sparkling Water &amp; Soda'!K40</f>
        <v/>
      </c>
      <c r="G1228" s="17">
        <f>'M5 - Sparkling Water &amp; Soda'!AM40</f>
        <v/>
      </c>
      <c r="H1228" s="18">
        <f>'M5 - Sparkling Water &amp; Soda'!N40</f>
        <v/>
      </c>
      <c r="I1228" s="15">
        <f>'M5 - Sparkling Water &amp; Soda'!AJ40</f>
        <v/>
      </c>
      <c r="J1228" s="15" t="inlineStr">
        <is>
          <t>Premium; selective S&amp;S to retain.</t>
        </is>
      </c>
    </row>
    <row r="1229" ht="28" customHeight="1">
      <c r="A1229" s="15" t="inlineStr">
        <is>
          <t>Spindrift</t>
        </is>
      </c>
      <c r="B1229" s="15" t="inlineStr">
        <is>
          <t>Spindrift Sparkling Water | Strawberry | 15-pack 355mL</t>
        </is>
      </c>
      <c r="C1229" s="15" t="inlineStr">
        <is>
          <t>5) Sparkling water &amp; soda</t>
        </is>
      </c>
      <c r="D1229" s="17">
        <f>'M5 - Sparkling Water &amp; Soda'!F41</f>
        <v/>
      </c>
      <c r="E1229" s="20">
        <f>'M5 - Sparkling Water &amp; Soda'!J41</f>
        <v/>
      </c>
      <c r="F1229" s="18">
        <f>'M5 - Sparkling Water &amp; Soda'!K41</f>
        <v/>
      </c>
      <c r="G1229" s="17">
        <f>'M5 - Sparkling Water &amp; Soda'!AM41</f>
        <v/>
      </c>
      <c r="H1229" s="18">
        <f>'M5 - Sparkling Water &amp; Soda'!N41</f>
        <v/>
      </c>
      <c r="I1229" s="15">
        <f>'M5 - Sparkling Water &amp; Soda'!AJ41</f>
        <v/>
      </c>
      <c r="J1229" s="15" t="inlineStr">
        <is>
          <t>Premium; selective S&amp;S to retain.</t>
        </is>
      </c>
    </row>
    <row r="1230" ht="28" customHeight="1">
      <c r="A1230" s="15" t="inlineStr">
        <is>
          <t>Spindrift</t>
        </is>
      </c>
      <c r="B1230" s="15" t="inlineStr">
        <is>
          <t>Spindrift Sparkling Water | Strawberry | 18-pack 355mL</t>
        </is>
      </c>
      <c r="C1230" s="15" t="inlineStr">
        <is>
          <t>5) Sparkling water &amp; soda</t>
        </is>
      </c>
      <c r="D1230" s="17">
        <f>'M5 - Sparkling Water &amp; Soda'!F42</f>
        <v/>
      </c>
      <c r="E1230" s="20">
        <f>'M5 - Sparkling Water &amp; Soda'!J42</f>
        <v/>
      </c>
      <c r="F1230" s="18">
        <f>'M5 - Sparkling Water &amp; Soda'!K42</f>
        <v/>
      </c>
      <c r="G1230" s="17">
        <f>'M5 - Sparkling Water &amp; Soda'!AM42</f>
        <v/>
      </c>
      <c r="H1230" s="18">
        <f>'M5 - Sparkling Water &amp; Soda'!N42</f>
        <v/>
      </c>
      <c r="I1230" s="15">
        <f>'M5 - Sparkling Water &amp; Soda'!AJ42</f>
        <v/>
      </c>
      <c r="J1230" s="15" t="inlineStr">
        <is>
          <t>Premium; selective S&amp;S to retain.</t>
        </is>
      </c>
    </row>
    <row r="1231" ht="28" customHeight="1">
      <c r="A1231" s="15" t="inlineStr">
        <is>
          <t>Spindrift</t>
        </is>
      </c>
      <c r="B1231" s="15" t="inlineStr">
        <is>
          <t>Spindrift Sparkling Water | Strawberry | 24-pack 355mL</t>
        </is>
      </c>
      <c r="C1231" s="15" t="inlineStr">
        <is>
          <t>5) Sparkling water &amp; soda</t>
        </is>
      </c>
      <c r="D1231" s="17">
        <f>'M5 - Sparkling Water &amp; Soda'!F43</f>
        <v/>
      </c>
      <c r="E1231" s="20">
        <f>'M5 - Sparkling Water &amp; Soda'!J43</f>
        <v/>
      </c>
      <c r="F1231" s="18">
        <f>'M5 - Sparkling Water &amp; Soda'!K43</f>
        <v/>
      </c>
      <c r="G1231" s="17">
        <f>'M5 - Sparkling Water &amp; Soda'!AM43</f>
        <v/>
      </c>
      <c r="H1231" s="18">
        <f>'M5 - Sparkling Water &amp; Soda'!N43</f>
        <v/>
      </c>
      <c r="I1231" s="15">
        <f>'M5 - Sparkling Water &amp; Soda'!AJ43</f>
        <v/>
      </c>
      <c r="J1231" s="15" t="inlineStr">
        <is>
          <t>Premium; selective S&amp;S to retain.</t>
        </is>
      </c>
    </row>
    <row r="1232" ht="28" customHeight="1">
      <c r="A1232" s="15" t="inlineStr">
        <is>
          <t>Spindrift</t>
        </is>
      </c>
      <c r="B1232" s="15" t="inlineStr">
        <is>
          <t>Spindrift Sparkling Water | Orange Mango | single 355mL</t>
        </is>
      </c>
      <c r="C1232" s="15" t="inlineStr">
        <is>
          <t>5) Sparkling water &amp; soda</t>
        </is>
      </c>
      <c r="D1232" s="17">
        <f>'M5 - Sparkling Water &amp; Soda'!F44</f>
        <v/>
      </c>
      <c r="E1232" s="20">
        <f>'M5 - Sparkling Water &amp; Soda'!J44</f>
        <v/>
      </c>
      <c r="F1232" s="18">
        <f>'M5 - Sparkling Water &amp; Soda'!K44</f>
        <v/>
      </c>
      <c r="G1232" s="17">
        <f>'M5 - Sparkling Water &amp; Soda'!AM44</f>
        <v/>
      </c>
      <c r="H1232" s="18">
        <f>'M5 - Sparkling Water &amp; Soda'!N44</f>
        <v/>
      </c>
      <c r="I1232" s="15">
        <f>'M5 - Sparkling Water &amp; Soda'!AJ44</f>
        <v/>
      </c>
      <c r="J1232" s="15" t="inlineStr">
        <is>
          <t>Premium; selective S&amp;S to retain.</t>
        </is>
      </c>
    </row>
    <row r="1233" ht="28" customHeight="1">
      <c r="A1233" s="15" t="inlineStr">
        <is>
          <t>Spindrift</t>
        </is>
      </c>
      <c r="B1233" s="15" t="inlineStr">
        <is>
          <t>Spindrift Sparkling Water | Orange Mango | 8-pack 355mL</t>
        </is>
      </c>
      <c r="C1233" s="15" t="inlineStr">
        <is>
          <t>5) Sparkling water &amp; soda</t>
        </is>
      </c>
      <c r="D1233" s="17">
        <f>'M5 - Sparkling Water &amp; Soda'!F45</f>
        <v/>
      </c>
      <c r="E1233" s="20">
        <f>'M5 - Sparkling Water &amp; Soda'!J45</f>
        <v/>
      </c>
      <c r="F1233" s="18">
        <f>'M5 - Sparkling Water &amp; Soda'!K45</f>
        <v/>
      </c>
      <c r="G1233" s="17">
        <f>'M5 - Sparkling Water &amp; Soda'!AM45</f>
        <v/>
      </c>
      <c r="H1233" s="18">
        <f>'M5 - Sparkling Water &amp; Soda'!N45</f>
        <v/>
      </c>
      <c r="I1233" s="15">
        <f>'M5 - Sparkling Water &amp; Soda'!AJ45</f>
        <v/>
      </c>
      <c r="J1233" s="15" t="inlineStr">
        <is>
          <t>Premium; selective S&amp;S to retain.</t>
        </is>
      </c>
    </row>
    <row r="1234" ht="28" customHeight="1">
      <c r="A1234" s="15" t="inlineStr">
        <is>
          <t>Spindrift</t>
        </is>
      </c>
      <c r="B1234" s="15" t="inlineStr">
        <is>
          <t>Spindrift Sparkling Water | Orange Mango | 12-pack 355mL</t>
        </is>
      </c>
      <c r="C1234" s="15" t="inlineStr">
        <is>
          <t>5) Sparkling water &amp; soda</t>
        </is>
      </c>
      <c r="D1234" s="17">
        <f>'M5 - Sparkling Water &amp; Soda'!F46</f>
        <v/>
      </c>
      <c r="E1234" s="20">
        <f>'M5 - Sparkling Water &amp; Soda'!J46</f>
        <v/>
      </c>
      <c r="F1234" s="18">
        <f>'M5 - Sparkling Water &amp; Soda'!K46</f>
        <v/>
      </c>
      <c r="G1234" s="17">
        <f>'M5 - Sparkling Water &amp; Soda'!AM46</f>
        <v/>
      </c>
      <c r="H1234" s="18">
        <f>'M5 - Sparkling Water &amp; Soda'!N46</f>
        <v/>
      </c>
      <c r="I1234" s="15">
        <f>'M5 - Sparkling Water &amp; Soda'!AJ46</f>
        <v/>
      </c>
      <c r="J1234" s="15" t="inlineStr">
        <is>
          <t>Premium; selective S&amp;S to retain.</t>
        </is>
      </c>
    </row>
    <row r="1235" ht="28" customHeight="1">
      <c r="A1235" s="15" t="inlineStr">
        <is>
          <t>Spindrift</t>
        </is>
      </c>
      <c r="B1235" s="15" t="inlineStr">
        <is>
          <t>Spindrift Sparkling Water | Orange Mango | 15-pack 355mL</t>
        </is>
      </c>
      <c r="C1235" s="15" t="inlineStr">
        <is>
          <t>5) Sparkling water &amp; soda</t>
        </is>
      </c>
      <c r="D1235" s="17">
        <f>'M5 - Sparkling Water &amp; Soda'!F47</f>
        <v/>
      </c>
      <c r="E1235" s="20">
        <f>'M5 - Sparkling Water &amp; Soda'!J47</f>
        <v/>
      </c>
      <c r="F1235" s="18">
        <f>'M5 - Sparkling Water &amp; Soda'!K47</f>
        <v/>
      </c>
      <c r="G1235" s="17">
        <f>'M5 - Sparkling Water &amp; Soda'!AM47</f>
        <v/>
      </c>
      <c r="H1235" s="18">
        <f>'M5 - Sparkling Water &amp; Soda'!N47</f>
        <v/>
      </c>
      <c r="I1235" s="15">
        <f>'M5 - Sparkling Water &amp; Soda'!AJ47</f>
        <v/>
      </c>
      <c r="J1235" s="15" t="inlineStr">
        <is>
          <t>Premium; selective S&amp;S to retain.</t>
        </is>
      </c>
    </row>
    <row r="1236" ht="28" customHeight="1">
      <c r="A1236" s="15" t="inlineStr">
        <is>
          <t>Spindrift</t>
        </is>
      </c>
      <c r="B1236" s="15" t="inlineStr">
        <is>
          <t>Spindrift Sparkling Water | Orange Mango | 18-pack 355mL</t>
        </is>
      </c>
      <c r="C1236" s="15" t="inlineStr">
        <is>
          <t>5) Sparkling water &amp; soda</t>
        </is>
      </c>
      <c r="D1236" s="17">
        <f>'M5 - Sparkling Water &amp; Soda'!F48</f>
        <v/>
      </c>
      <c r="E1236" s="20">
        <f>'M5 - Sparkling Water &amp; Soda'!J48</f>
        <v/>
      </c>
      <c r="F1236" s="18">
        <f>'M5 - Sparkling Water &amp; Soda'!K48</f>
        <v/>
      </c>
      <c r="G1236" s="17">
        <f>'M5 - Sparkling Water &amp; Soda'!AM48</f>
        <v/>
      </c>
      <c r="H1236" s="18">
        <f>'M5 - Sparkling Water &amp; Soda'!N48</f>
        <v/>
      </c>
      <c r="I1236" s="15">
        <f>'M5 - Sparkling Water &amp; Soda'!AJ48</f>
        <v/>
      </c>
      <c r="J1236" s="15" t="inlineStr">
        <is>
          <t>Premium; selective S&amp;S to retain.</t>
        </is>
      </c>
    </row>
    <row r="1237" ht="28" customHeight="1">
      <c r="A1237" s="15" t="inlineStr">
        <is>
          <t>Spindrift</t>
        </is>
      </c>
      <c r="B1237" s="15" t="inlineStr">
        <is>
          <t>Spindrift Sparkling Water | Orange Mango | 24-pack 355mL</t>
        </is>
      </c>
      <c r="C1237" s="15" t="inlineStr">
        <is>
          <t>5) Sparkling water &amp; soda</t>
        </is>
      </c>
      <c r="D1237" s="17">
        <f>'M5 - Sparkling Water &amp; Soda'!F49</f>
        <v/>
      </c>
      <c r="E1237" s="20">
        <f>'M5 - Sparkling Water &amp; Soda'!J49</f>
        <v/>
      </c>
      <c r="F1237" s="18">
        <f>'M5 - Sparkling Water &amp; Soda'!K49</f>
        <v/>
      </c>
      <c r="G1237" s="17">
        <f>'M5 - Sparkling Water &amp; Soda'!AM49</f>
        <v/>
      </c>
      <c r="H1237" s="18">
        <f>'M5 - Sparkling Water &amp; Soda'!N49</f>
        <v/>
      </c>
      <c r="I1237" s="15">
        <f>'M5 - Sparkling Water &amp; Soda'!AJ49</f>
        <v/>
      </c>
      <c r="J1237" s="15" t="inlineStr">
        <is>
          <t>Premium; selective S&amp;S to retain.</t>
        </is>
      </c>
    </row>
    <row r="1238" ht="28" customHeight="1">
      <c r="A1238" s="15" t="inlineStr">
        <is>
          <t>LaCroix</t>
        </is>
      </c>
      <c r="B1238" s="15" t="inlineStr">
        <is>
          <t>LaCroix Sparkling Water | Pamplemousse | single 355mL</t>
        </is>
      </c>
      <c r="C1238" s="15" t="inlineStr">
        <is>
          <t>5) Sparkling water &amp; soda</t>
        </is>
      </c>
      <c r="D1238" s="17">
        <f>'M5 - Sparkling Water &amp; Soda'!F50</f>
        <v/>
      </c>
      <c r="E1238" s="20">
        <f>'M5 - Sparkling Water &amp; Soda'!J50</f>
        <v/>
      </c>
      <c r="F1238" s="18">
        <f>'M5 - Sparkling Water &amp; Soda'!K50</f>
        <v/>
      </c>
      <c r="G1238" s="17">
        <f>'M5 - Sparkling Water &amp; Soda'!AM50</f>
        <v/>
      </c>
      <c r="H1238" s="18">
        <f>'M5 - Sparkling Water &amp; Soda'!N50</f>
        <v/>
      </c>
      <c r="I1238" s="15">
        <f>'M5 - Sparkling Water &amp; Soda'!AJ50</f>
        <v/>
      </c>
      <c r="J1238" s="15" t="inlineStr">
        <is>
          <t>Everyday value; little need to promote.</t>
        </is>
      </c>
    </row>
    <row r="1239" ht="28" customHeight="1">
      <c r="A1239" s="15" t="inlineStr">
        <is>
          <t>LaCroix</t>
        </is>
      </c>
      <c r="B1239" s="15" t="inlineStr">
        <is>
          <t>LaCroix Sparkling Water | Pamplemousse | 8-pack 355mL</t>
        </is>
      </c>
      <c r="C1239" s="15" t="inlineStr">
        <is>
          <t>5) Sparkling water &amp; soda</t>
        </is>
      </c>
      <c r="D1239" s="17">
        <f>'M5 - Sparkling Water &amp; Soda'!F51</f>
        <v/>
      </c>
      <c r="E1239" s="20">
        <f>'M5 - Sparkling Water &amp; Soda'!J51</f>
        <v/>
      </c>
      <c r="F1239" s="18">
        <f>'M5 - Sparkling Water &amp; Soda'!K51</f>
        <v/>
      </c>
      <c r="G1239" s="17">
        <f>'M5 - Sparkling Water &amp; Soda'!AM51</f>
        <v/>
      </c>
      <c r="H1239" s="18">
        <f>'M5 - Sparkling Water &amp; Soda'!N51</f>
        <v/>
      </c>
      <c r="I1239" s="15">
        <f>'M5 - Sparkling Water &amp; Soda'!AJ51</f>
        <v/>
      </c>
      <c r="J1239" s="15" t="inlineStr">
        <is>
          <t>Everyday value; little need to promote.</t>
        </is>
      </c>
    </row>
    <row r="1240" ht="28" customHeight="1">
      <c r="A1240" s="15" t="inlineStr">
        <is>
          <t>LaCroix</t>
        </is>
      </c>
      <c r="B1240" s="15" t="inlineStr">
        <is>
          <t>LaCroix Sparkling Water | Pamplemousse | 12-pack 355mL</t>
        </is>
      </c>
      <c r="C1240" s="15" t="inlineStr">
        <is>
          <t>5) Sparkling water &amp; soda</t>
        </is>
      </c>
      <c r="D1240" s="17">
        <f>'M5 - Sparkling Water &amp; Soda'!F52</f>
        <v/>
      </c>
      <c r="E1240" s="20">
        <f>'M5 - Sparkling Water &amp; Soda'!J52</f>
        <v/>
      </c>
      <c r="F1240" s="18">
        <f>'M5 - Sparkling Water &amp; Soda'!K52</f>
        <v/>
      </c>
      <c r="G1240" s="17">
        <f>'M5 - Sparkling Water &amp; Soda'!AM52</f>
        <v/>
      </c>
      <c r="H1240" s="18">
        <f>'M5 - Sparkling Water &amp; Soda'!N52</f>
        <v/>
      </c>
      <c r="I1240" s="15">
        <f>'M5 - Sparkling Water &amp; Soda'!AJ52</f>
        <v/>
      </c>
      <c r="J1240" s="15" t="inlineStr">
        <is>
          <t>Everyday value; little need to promote.</t>
        </is>
      </c>
    </row>
    <row r="1241" ht="28" customHeight="1">
      <c r="A1241" s="15" t="inlineStr">
        <is>
          <t>LaCroix</t>
        </is>
      </c>
      <c r="B1241" s="15" t="inlineStr">
        <is>
          <t>LaCroix Sparkling Water | Pamplemousse | 15-pack 355mL</t>
        </is>
      </c>
      <c r="C1241" s="15" t="inlineStr">
        <is>
          <t>5) Sparkling water &amp; soda</t>
        </is>
      </c>
      <c r="D1241" s="17">
        <f>'M5 - Sparkling Water &amp; Soda'!F53</f>
        <v/>
      </c>
      <c r="E1241" s="20">
        <f>'M5 - Sparkling Water &amp; Soda'!J53</f>
        <v/>
      </c>
      <c r="F1241" s="18">
        <f>'M5 - Sparkling Water &amp; Soda'!K53</f>
        <v/>
      </c>
      <c r="G1241" s="17">
        <f>'M5 - Sparkling Water &amp; Soda'!AM53</f>
        <v/>
      </c>
      <c r="H1241" s="18">
        <f>'M5 - Sparkling Water &amp; Soda'!N53</f>
        <v/>
      </c>
      <c r="I1241" s="15">
        <f>'M5 - Sparkling Water &amp; Soda'!AJ53</f>
        <v/>
      </c>
      <c r="J1241" s="15" t="inlineStr">
        <is>
          <t>Everyday value; little need to promote.</t>
        </is>
      </c>
    </row>
    <row r="1242" ht="28" customHeight="1">
      <c r="A1242" s="15" t="inlineStr">
        <is>
          <t>LaCroix</t>
        </is>
      </c>
      <c r="B1242" s="15" t="inlineStr">
        <is>
          <t>LaCroix Sparkling Water | Pamplemousse | 18-pack 355mL</t>
        </is>
      </c>
      <c r="C1242" s="15" t="inlineStr">
        <is>
          <t>5) Sparkling water &amp; soda</t>
        </is>
      </c>
      <c r="D1242" s="17">
        <f>'M5 - Sparkling Water &amp; Soda'!F54</f>
        <v/>
      </c>
      <c r="E1242" s="20">
        <f>'M5 - Sparkling Water &amp; Soda'!J54</f>
        <v/>
      </c>
      <c r="F1242" s="18">
        <f>'M5 - Sparkling Water &amp; Soda'!K54</f>
        <v/>
      </c>
      <c r="G1242" s="17">
        <f>'M5 - Sparkling Water &amp; Soda'!AM54</f>
        <v/>
      </c>
      <c r="H1242" s="18">
        <f>'M5 - Sparkling Water &amp; Soda'!N54</f>
        <v/>
      </c>
      <c r="I1242" s="15">
        <f>'M5 - Sparkling Water &amp; Soda'!AJ54</f>
        <v/>
      </c>
      <c r="J1242" s="15" t="inlineStr">
        <is>
          <t>Everyday value; little need to promote.</t>
        </is>
      </c>
    </row>
    <row r="1243" ht="28" customHeight="1">
      <c r="A1243" s="15" t="inlineStr">
        <is>
          <t>LaCroix</t>
        </is>
      </c>
      <c r="B1243" s="15" t="inlineStr">
        <is>
          <t>LaCroix Sparkling Water | Pamplemousse | 24-pack 355mL</t>
        </is>
      </c>
      <c r="C1243" s="15" t="inlineStr">
        <is>
          <t>5) Sparkling water &amp; soda</t>
        </is>
      </c>
      <c r="D1243" s="17">
        <f>'M5 - Sparkling Water &amp; Soda'!F55</f>
        <v/>
      </c>
      <c r="E1243" s="20">
        <f>'M5 - Sparkling Water &amp; Soda'!J55</f>
        <v/>
      </c>
      <c r="F1243" s="18">
        <f>'M5 - Sparkling Water &amp; Soda'!K55</f>
        <v/>
      </c>
      <c r="G1243" s="17">
        <f>'M5 - Sparkling Water &amp; Soda'!AM55</f>
        <v/>
      </c>
      <c r="H1243" s="18">
        <f>'M5 - Sparkling Water &amp; Soda'!N55</f>
        <v/>
      </c>
      <c r="I1243" s="15">
        <f>'M5 - Sparkling Water &amp; Soda'!AJ55</f>
        <v/>
      </c>
      <c r="J1243" s="15" t="inlineStr">
        <is>
          <t>Everyday value; little need to promote.</t>
        </is>
      </c>
    </row>
    <row r="1244" ht="28" customHeight="1">
      <c r="A1244" s="15" t="inlineStr">
        <is>
          <t>LaCroix</t>
        </is>
      </c>
      <c r="B1244" s="15" t="inlineStr">
        <is>
          <t>LaCroix Sparkling Water | Lime | single 355mL</t>
        </is>
      </c>
      <c r="C1244" s="15" t="inlineStr">
        <is>
          <t>5) Sparkling water &amp; soda</t>
        </is>
      </c>
      <c r="D1244" s="17">
        <f>'M5 - Sparkling Water &amp; Soda'!F56</f>
        <v/>
      </c>
      <c r="E1244" s="20">
        <f>'M5 - Sparkling Water &amp; Soda'!J56</f>
        <v/>
      </c>
      <c r="F1244" s="18">
        <f>'M5 - Sparkling Water &amp; Soda'!K56</f>
        <v/>
      </c>
      <c r="G1244" s="17">
        <f>'M5 - Sparkling Water &amp; Soda'!AM56</f>
        <v/>
      </c>
      <c r="H1244" s="18">
        <f>'M5 - Sparkling Water &amp; Soda'!N56</f>
        <v/>
      </c>
      <c r="I1244" s="15">
        <f>'M5 - Sparkling Water &amp; Soda'!AJ56</f>
        <v/>
      </c>
      <c r="J1244" s="15" t="inlineStr">
        <is>
          <t>Everyday value; little need to promote.</t>
        </is>
      </c>
    </row>
    <row r="1245" ht="28" customHeight="1">
      <c r="A1245" s="15" t="inlineStr">
        <is>
          <t>LaCroix</t>
        </is>
      </c>
      <c r="B1245" s="15" t="inlineStr">
        <is>
          <t>LaCroix Sparkling Water | Lime | 8-pack 355mL</t>
        </is>
      </c>
      <c r="C1245" s="15" t="inlineStr">
        <is>
          <t>5) Sparkling water &amp; soda</t>
        </is>
      </c>
      <c r="D1245" s="17">
        <f>'M5 - Sparkling Water &amp; Soda'!F57</f>
        <v/>
      </c>
      <c r="E1245" s="20">
        <f>'M5 - Sparkling Water &amp; Soda'!J57</f>
        <v/>
      </c>
      <c r="F1245" s="18">
        <f>'M5 - Sparkling Water &amp; Soda'!K57</f>
        <v/>
      </c>
      <c r="G1245" s="17">
        <f>'M5 - Sparkling Water &amp; Soda'!AM57</f>
        <v/>
      </c>
      <c r="H1245" s="18">
        <f>'M5 - Sparkling Water &amp; Soda'!N57</f>
        <v/>
      </c>
      <c r="I1245" s="15">
        <f>'M5 - Sparkling Water &amp; Soda'!AJ57</f>
        <v/>
      </c>
      <c r="J1245" s="15" t="inlineStr">
        <is>
          <t>Everyday value; little need to promote.</t>
        </is>
      </c>
    </row>
    <row r="1246" ht="28" customHeight="1">
      <c r="A1246" s="15" t="inlineStr">
        <is>
          <t>LaCroix</t>
        </is>
      </c>
      <c r="B1246" s="15" t="inlineStr">
        <is>
          <t>LaCroix Sparkling Water | Lime | 12-pack 355mL</t>
        </is>
      </c>
      <c r="C1246" s="15" t="inlineStr">
        <is>
          <t>5) Sparkling water &amp; soda</t>
        </is>
      </c>
      <c r="D1246" s="17">
        <f>'M5 - Sparkling Water &amp; Soda'!F58</f>
        <v/>
      </c>
      <c r="E1246" s="20">
        <f>'M5 - Sparkling Water &amp; Soda'!J58</f>
        <v/>
      </c>
      <c r="F1246" s="18">
        <f>'M5 - Sparkling Water &amp; Soda'!K58</f>
        <v/>
      </c>
      <c r="G1246" s="17">
        <f>'M5 - Sparkling Water &amp; Soda'!AM58</f>
        <v/>
      </c>
      <c r="H1246" s="18">
        <f>'M5 - Sparkling Water &amp; Soda'!N58</f>
        <v/>
      </c>
      <c r="I1246" s="15">
        <f>'M5 - Sparkling Water &amp; Soda'!AJ58</f>
        <v/>
      </c>
      <c r="J1246" s="15" t="inlineStr">
        <is>
          <t>Everyday value; little need to promote.</t>
        </is>
      </c>
    </row>
    <row r="1247" ht="28" customHeight="1">
      <c r="A1247" s="15" t="inlineStr">
        <is>
          <t>LaCroix</t>
        </is>
      </c>
      <c r="B1247" s="15" t="inlineStr">
        <is>
          <t>LaCroix Sparkling Water | Lime | 15-pack 355mL</t>
        </is>
      </c>
      <c r="C1247" s="15" t="inlineStr">
        <is>
          <t>5) Sparkling water &amp; soda</t>
        </is>
      </c>
      <c r="D1247" s="17">
        <f>'M5 - Sparkling Water &amp; Soda'!F59</f>
        <v/>
      </c>
      <c r="E1247" s="20">
        <f>'M5 - Sparkling Water &amp; Soda'!J59</f>
        <v/>
      </c>
      <c r="F1247" s="18">
        <f>'M5 - Sparkling Water &amp; Soda'!K59</f>
        <v/>
      </c>
      <c r="G1247" s="17">
        <f>'M5 - Sparkling Water &amp; Soda'!AM59</f>
        <v/>
      </c>
      <c r="H1247" s="18">
        <f>'M5 - Sparkling Water &amp; Soda'!N59</f>
        <v/>
      </c>
      <c r="I1247" s="15">
        <f>'M5 - Sparkling Water &amp; Soda'!AJ59</f>
        <v/>
      </c>
      <c r="J1247" s="15" t="inlineStr">
        <is>
          <t>Everyday value; little need to promote.</t>
        </is>
      </c>
    </row>
    <row r="1248" ht="28" customHeight="1">
      <c r="A1248" s="15" t="inlineStr">
        <is>
          <t>LaCroix</t>
        </is>
      </c>
      <c r="B1248" s="15" t="inlineStr">
        <is>
          <t>LaCroix Sparkling Water | Lime | 18-pack 355mL</t>
        </is>
      </c>
      <c r="C1248" s="15" t="inlineStr">
        <is>
          <t>5) Sparkling water &amp; soda</t>
        </is>
      </c>
      <c r="D1248" s="17">
        <f>'M5 - Sparkling Water &amp; Soda'!F60</f>
        <v/>
      </c>
      <c r="E1248" s="20">
        <f>'M5 - Sparkling Water &amp; Soda'!J60</f>
        <v/>
      </c>
      <c r="F1248" s="18">
        <f>'M5 - Sparkling Water &amp; Soda'!K60</f>
        <v/>
      </c>
      <c r="G1248" s="17">
        <f>'M5 - Sparkling Water &amp; Soda'!AM60</f>
        <v/>
      </c>
      <c r="H1248" s="18">
        <f>'M5 - Sparkling Water &amp; Soda'!N60</f>
        <v/>
      </c>
      <c r="I1248" s="15">
        <f>'M5 - Sparkling Water &amp; Soda'!AJ60</f>
        <v/>
      </c>
      <c r="J1248" s="15" t="inlineStr">
        <is>
          <t>Everyday value; little need to promote.</t>
        </is>
      </c>
    </row>
    <row r="1249" ht="28" customHeight="1">
      <c r="A1249" s="15" t="inlineStr">
        <is>
          <t>LaCroix</t>
        </is>
      </c>
      <c r="B1249" s="15" t="inlineStr">
        <is>
          <t>LaCroix Sparkling Water | Lime | 24-pack 355mL</t>
        </is>
      </c>
      <c r="C1249" s="15" t="inlineStr">
        <is>
          <t>5) Sparkling water &amp; soda</t>
        </is>
      </c>
      <c r="D1249" s="17">
        <f>'M5 - Sparkling Water &amp; Soda'!F61</f>
        <v/>
      </c>
      <c r="E1249" s="20">
        <f>'M5 - Sparkling Water &amp; Soda'!J61</f>
        <v/>
      </c>
      <c r="F1249" s="18">
        <f>'M5 - Sparkling Water &amp; Soda'!K61</f>
        <v/>
      </c>
      <c r="G1249" s="17">
        <f>'M5 - Sparkling Water &amp; Soda'!AM61</f>
        <v/>
      </c>
      <c r="H1249" s="18">
        <f>'M5 - Sparkling Water &amp; Soda'!N61</f>
        <v/>
      </c>
      <c r="I1249" s="15">
        <f>'M5 - Sparkling Water &amp; Soda'!AJ61</f>
        <v/>
      </c>
      <c r="J1249" s="15" t="inlineStr">
        <is>
          <t>Everyday value; little need to promote.</t>
        </is>
      </c>
    </row>
    <row r="1250" ht="28" customHeight="1">
      <c r="A1250" s="15" t="inlineStr">
        <is>
          <t>LaCroix</t>
        </is>
      </c>
      <c r="B1250" s="15" t="inlineStr">
        <is>
          <t>LaCroix Sparkling Water | Pure | single 355mL</t>
        </is>
      </c>
      <c r="C1250" s="15" t="inlineStr">
        <is>
          <t>5) Sparkling water &amp; soda</t>
        </is>
      </c>
      <c r="D1250" s="17">
        <f>'M5 - Sparkling Water &amp; Soda'!F62</f>
        <v/>
      </c>
      <c r="E1250" s="20">
        <f>'M5 - Sparkling Water &amp; Soda'!J62</f>
        <v/>
      </c>
      <c r="F1250" s="18">
        <f>'M5 - Sparkling Water &amp; Soda'!K62</f>
        <v/>
      </c>
      <c r="G1250" s="17">
        <f>'M5 - Sparkling Water &amp; Soda'!AM62</f>
        <v/>
      </c>
      <c r="H1250" s="18">
        <f>'M5 - Sparkling Water &amp; Soda'!N62</f>
        <v/>
      </c>
      <c r="I1250" s="15">
        <f>'M5 - Sparkling Water &amp; Soda'!AJ62</f>
        <v/>
      </c>
      <c r="J1250" s="15" t="inlineStr">
        <is>
          <t>Everyday value; little need to promote.</t>
        </is>
      </c>
    </row>
    <row r="1251" ht="28" customHeight="1">
      <c r="A1251" s="15" t="inlineStr">
        <is>
          <t>LaCroix</t>
        </is>
      </c>
      <c r="B1251" s="15" t="inlineStr">
        <is>
          <t>LaCroix Sparkling Water | Pure | 8-pack 355mL</t>
        </is>
      </c>
      <c r="C1251" s="15" t="inlineStr">
        <is>
          <t>5) Sparkling water &amp; soda</t>
        </is>
      </c>
      <c r="D1251" s="17">
        <f>'M5 - Sparkling Water &amp; Soda'!F63</f>
        <v/>
      </c>
      <c r="E1251" s="20">
        <f>'M5 - Sparkling Water &amp; Soda'!J63</f>
        <v/>
      </c>
      <c r="F1251" s="18">
        <f>'M5 - Sparkling Water &amp; Soda'!K63</f>
        <v/>
      </c>
      <c r="G1251" s="17">
        <f>'M5 - Sparkling Water &amp; Soda'!AM63</f>
        <v/>
      </c>
      <c r="H1251" s="18">
        <f>'M5 - Sparkling Water &amp; Soda'!N63</f>
        <v/>
      </c>
      <c r="I1251" s="15">
        <f>'M5 - Sparkling Water &amp; Soda'!AJ63</f>
        <v/>
      </c>
      <c r="J1251" s="15" t="inlineStr">
        <is>
          <t>Everyday value; little need to promote.</t>
        </is>
      </c>
    </row>
    <row r="1252" ht="28" customHeight="1">
      <c r="A1252" s="15" t="inlineStr">
        <is>
          <t>LaCroix</t>
        </is>
      </c>
      <c r="B1252" s="15" t="inlineStr">
        <is>
          <t>LaCroix Sparkling Water | Pure | 12-pack 355mL</t>
        </is>
      </c>
      <c r="C1252" s="15" t="inlineStr">
        <is>
          <t>5) Sparkling water &amp; soda</t>
        </is>
      </c>
      <c r="D1252" s="17">
        <f>'M5 - Sparkling Water &amp; Soda'!F64</f>
        <v/>
      </c>
      <c r="E1252" s="20">
        <f>'M5 - Sparkling Water &amp; Soda'!J64</f>
        <v/>
      </c>
      <c r="F1252" s="18">
        <f>'M5 - Sparkling Water &amp; Soda'!K64</f>
        <v/>
      </c>
      <c r="G1252" s="17">
        <f>'M5 - Sparkling Water &amp; Soda'!AM64</f>
        <v/>
      </c>
      <c r="H1252" s="18">
        <f>'M5 - Sparkling Water &amp; Soda'!N64</f>
        <v/>
      </c>
      <c r="I1252" s="15">
        <f>'M5 - Sparkling Water &amp; Soda'!AJ64</f>
        <v/>
      </c>
      <c r="J1252" s="15" t="inlineStr">
        <is>
          <t>Everyday value; little need to promote.</t>
        </is>
      </c>
    </row>
    <row r="1253" ht="28" customHeight="1">
      <c r="A1253" s="15" t="inlineStr">
        <is>
          <t>LaCroix</t>
        </is>
      </c>
      <c r="B1253" s="15" t="inlineStr">
        <is>
          <t>LaCroix Sparkling Water | Pure | 15-pack 355mL</t>
        </is>
      </c>
      <c r="C1253" s="15" t="inlineStr">
        <is>
          <t>5) Sparkling water &amp; soda</t>
        </is>
      </c>
      <c r="D1253" s="17">
        <f>'M5 - Sparkling Water &amp; Soda'!F65</f>
        <v/>
      </c>
      <c r="E1253" s="20">
        <f>'M5 - Sparkling Water &amp; Soda'!J65</f>
        <v/>
      </c>
      <c r="F1253" s="18">
        <f>'M5 - Sparkling Water &amp; Soda'!K65</f>
        <v/>
      </c>
      <c r="G1253" s="17">
        <f>'M5 - Sparkling Water &amp; Soda'!AM65</f>
        <v/>
      </c>
      <c r="H1253" s="18">
        <f>'M5 - Sparkling Water &amp; Soda'!N65</f>
        <v/>
      </c>
      <c r="I1253" s="15">
        <f>'M5 - Sparkling Water &amp; Soda'!AJ65</f>
        <v/>
      </c>
      <c r="J1253" s="15" t="inlineStr">
        <is>
          <t>Everyday value; little need to promote.</t>
        </is>
      </c>
    </row>
    <row r="1254" ht="28" customHeight="1">
      <c r="A1254" s="15" t="inlineStr">
        <is>
          <t>LaCroix</t>
        </is>
      </c>
      <c r="B1254" s="15" t="inlineStr">
        <is>
          <t>LaCroix Sparkling Water | Pure | 18-pack 355mL</t>
        </is>
      </c>
      <c r="C1254" s="15" t="inlineStr">
        <is>
          <t>5) Sparkling water &amp; soda</t>
        </is>
      </c>
      <c r="D1254" s="17">
        <f>'M5 - Sparkling Water &amp; Soda'!F66</f>
        <v/>
      </c>
      <c r="E1254" s="20">
        <f>'M5 - Sparkling Water &amp; Soda'!J66</f>
        <v/>
      </c>
      <c r="F1254" s="18">
        <f>'M5 - Sparkling Water &amp; Soda'!K66</f>
        <v/>
      </c>
      <c r="G1254" s="17">
        <f>'M5 - Sparkling Water &amp; Soda'!AM66</f>
        <v/>
      </c>
      <c r="H1254" s="18">
        <f>'M5 - Sparkling Water &amp; Soda'!N66</f>
        <v/>
      </c>
      <c r="I1254" s="15">
        <f>'M5 - Sparkling Water &amp; Soda'!AJ66</f>
        <v/>
      </c>
      <c r="J1254" s="15" t="inlineStr">
        <is>
          <t>Everyday value; little need to promote.</t>
        </is>
      </c>
    </row>
    <row r="1255" ht="28" customHeight="1">
      <c r="A1255" s="15" t="inlineStr">
        <is>
          <t>LaCroix</t>
        </is>
      </c>
      <c r="B1255" s="15" t="inlineStr">
        <is>
          <t>LaCroix Sparkling Water | Pure | 24-pack 355mL</t>
        </is>
      </c>
      <c r="C1255" s="15" t="inlineStr">
        <is>
          <t>5) Sparkling water &amp; soda</t>
        </is>
      </c>
      <c r="D1255" s="17">
        <f>'M5 - Sparkling Water &amp; Soda'!F67</f>
        <v/>
      </c>
      <c r="E1255" s="20">
        <f>'M5 - Sparkling Water &amp; Soda'!J67</f>
        <v/>
      </c>
      <c r="F1255" s="18">
        <f>'M5 - Sparkling Water &amp; Soda'!K67</f>
        <v/>
      </c>
      <c r="G1255" s="17">
        <f>'M5 - Sparkling Water &amp; Soda'!AM67</f>
        <v/>
      </c>
      <c r="H1255" s="18">
        <f>'M5 - Sparkling Water &amp; Soda'!N67</f>
        <v/>
      </c>
      <c r="I1255" s="15">
        <f>'M5 - Sparkling Water &amp; Soda'!AJ67</f>
        <v/>
      </c>
      <c r="J1255" s="15" t="inlineStr">
        <is>
          <t>Everyday value; little need to promote.</t>
        </is>
      </c>
    </row>
    <row r="1256" ht="28" customHeight="1">
      <c r="A1256" s="15" t="inlineStr">
        <is>
          <t>LaCroix</t>
        </is>
      </c>
      <c r="B1256" s="15" t="inlineStr">
        <is>
          <t>LaCroix Sparkling Water | Coconut | single 355mL</t>
        </is>
      </c>
      <c r="C1256" s="15" t="inlineStr">
        <is>
          <t>5) Sparkling water &amp; soda</t>
        </is>
      </c>
      <c r="D1256" s="17">
        <f>'M5 - Sparkling Water &amp; Soda'!F68</f>
        <v/>
      </c>
      <c r="E1256" s="20">
        <f>'M5 - Sparkling Water &amp; Soda'!J68</f>
        <v/>
      </c>
      <c r="F1256" s="18">
        <f>'M5 - Sparkling Water &amp; Soda'!K68</f>
        <v/>
      </c>
      <c r="G1256" s="17">
        <f>'M5 - Sparkling Water &amp; Soda'!AM68</f>
        <v/>
      </c>
      <c r="H1256" s="18">
        <f>'M5 - Sparkling Water &amp; Soda'!N68</f>
        <v/>
      </c>
      <c r="I1256" s="15">
        <f>'M5 - Sparkling Water &amp; Soda'!AJ68</f>
        <v/>
      </c>
      <c r="J1256" s="15" t="inlineStr">
        <is>
          <t>Everyday value; little need to promote.</t>
        </is>
      </c>
    </row>
    <row r="1257" ht="28" customHeight="1">
      <c r="A1257" s="15" t="inlineStr">
        <is>
          <t>LaCroix</t>
        </is>
      </c>
      <c r="B1257" s="15" t="inlineStr">
        <is>
          <t>LaCroix Sparkling Water | Coconut | 8-pack 355mL</t>
        </is>
      </c>
      <c r="C1257" s="15" t="inlineStr">
        <is>
          <t>5) Sparkling water &amp; soda</t>
        </is>
      </c>
      <c r="D1257" s="17">
        <f>'M5 - Sparkling Water &amp; Soda'!F69</f>
        <v/>
      </c>
      <c r="E1257" s="20">
        <f>'M5 - Sparkling Water &amp; Soda'!J69</f>
        <v/>
      </c>
      <c r="F1257" s="18">
        <f>'M5 - Sparkling Water &amp; Soda'!K69</f>
        <v/>
      </c>
      <c r="G1257" s="17">
        <f>'M5 - Sparkling Water &amp; Soda'!AM69</f>
        <v/>
      </c>
      <c r="H1257" s="18">
        <f>'M5 - Sparkling Water &amp; Soda'!N69</f>
        <v/>
      </c>
      <c r="I1257" s="15">
        <f>'M5 - Sparkling Water &amp; Soda'!AJ69</f>
        <v/>
      </c>
      <c r="J1257" s="15" t="inlineStr">
        <is>
          <t>Everyday value; little need to promote.</t>
        </is>
      </c>
    </row>
    <row r="1258" ht="28" customHeight="1">
      <c r="A1258" s="15" t="inlineStr">
        <is>
          <t>LaCroix</t>
        </is>
      </c>
      <c r="B1258" s="15" t="inlineStr">
        <is>
          <t>LaCroix Sparkling Water | Coconut | 12-pack 355mL</t>
        </is>
      </c>
      <c r="C1258" s="15" t="inlineStr">
        <is>
          <t>5) Sparkling water &amp; soda</t>
        </is>
      </c>
      <c r="D1258" s="17">
        <f>'M5 - Sparkling Water &amp; Soda'!F70</f>
        <v/>
      </c>
      <c r="E1258" s="20">
        <f>'M5 - Sparkling Water &amp; Soda'!J70</f>
        <v/>
      </c>
      <c r="F1258" s="18">
        <f>'M5 - Sparkling Water &amp; Soda'!K70</f>
        <v/>
      </c>
      <c r="G1258" s="17">
        <f>'M5 - Sparkling Water &amp; Soda'!AM70</f>
        <v/>
      </c>
      <c r="H1258" s="18">
        <f>'M5 - Sparkling Water &amp; Soda'!N70</f>
        <v/>
      </c>
      <c r="I1258" s="15">
        <f>'M5 - Sparkling Water &amp; Soda'!AJ70</f>
        <v/>
      </c>
      <c r="J1258" s="15" t="inlineStr">
        <is>
          <t>Everyday value; little need to promote.</t>
        </is>
      </c>
    </row>
    <row r="1259" ht="28" customHeight="1">
      <c r="A1259" s="15" t="inlineStr">
        <is>
          <t>LaCroix</t>
        </is>
      </c>
      <c r="B1259" s="15" t="inlineStr">
        <is>
          <t>LaCroix Sparkling Water | Coconut | 15-pack 355mL</t>
        </is>
      </c>
      <c r="C1259" s="15" t="inlineStr">
        <is>
          <t>5) Sparkling water &amp; soda</t>
        </is>
      </c>
      <c r="D1259" s="17">
        <f>'M5 - Sparkling Water &amp; Soda'!F71</f>
        <v/>
      </c>
      <c r="E1259" s="20">
        <f>'M5 - Sparkling Water &amp; Soda'!J71</f>
        <v/>
      </c>
      <c r="F1259" s="18">
        <f>'M5 - Sparkling Water &amp; Soda'!K71</f>
        <v/>
      </c>
      <c r="G1259" s="17">
        <f>'M5 - Sparkling Water &amp; Soda'!AM71</f>
        <v/>
      </c>
      <c r="H1259" s="18">
        <f>'M5 - Sparkling Water &amp; Soda'!N71</f>
        <v/>
      </c>
      <c r="I1259" s="15">
        <f>'M5 - Sparkling Water &amp; Soda'!AJ71</f>
        <v/>
      </c>
      <c r="J1259" s="15" t="inlineStr">
        <is>
          <t>Everyday value; little need to promote.</t>
        </is>
      </c>
    </row>
    <row r="1260" ht="28" customHeight="1">
      <c r="A1260" s="15" t="inlineStr">
        <is>
          <t>LaCroix</t>
        </is>
      </c>
      <c r="B1260" s="15" t="inlineStr">
        <is>
          <t>LaCroix Sparkling Water | Coconut | 18-pack 355mL</t>
        </is>
      </c>
      <c r="C1260" s="15" t="inlineStr">
        <is>
          <t>5) Sparkling water &amp; soda</t>
        </is>
      </c>
      <c r="D1260" s="17">
        <f>'M5 - Sparkling Water &amp; Soda'!F72</f>
        <v/>
      </c>
      <c r="E1260" s="20">
        <f>'M5 - Sparkling Water &amp; Soda'!J72</f>
        <v/>
      </c>
      <c r="F1260" s="18">
        <f>'M5 - Sparkling Water &amp; Soda'!K72</f>
        <v/>
      </c>
      <c r="G1260" s="17">
        <f>'M5 - Sparkling Water &amp; Soda'!AM72</f>
        <v/>
      </c>
      <c r="H1260" s="18">
        <f>'M5 - Sparkling Water &amp; Soda'!N72</f>
        <v/>
      </c>
      <c r="I1260" s="15">
        <f>'M5 - Sparkling Water &amp; Soda'!AJ72</f>
        <v/>
      </c>
      <c r="J1260" s="15" t="inlineStr">
        <is>
          <t>Everyday value; little need to promote.</t>
        </is>
      </c>
    </row>
    <row r="1261" ht="28" customHeight="1">
      <c r="A1261" s="15" t="inlineStr">
        <is>
          <t>LaCroix</t>
        </is>
      </c>
      <c r="B1261" s="15" t="inlineStr">
        <is>
          <t>LaCroix Sparkling Water | Coconut | 24-pack 355mL</t>
        </is>
      </c>
      <c r="C1261" s="15" t="inlineStr">
        <is>
          <t>5) Sparkling water &amp; soda</t>
        </is>
      </c>
      <c r="D1261" s="17">
        <f>'M5 - Sparkling Water &amp; Soda'!F73</f>
        <v/>
      </c>
      <c r="E1261" s="20">
        <f>'M5 - Sparkling Water &amp; Soda'!J73</f>
        <v/>
      </c>
      <c r="F1261" s="18">
        <f>'M5 - Sparkling Water &amp; Soda'!K73</f>
        <v/>
      </c>
      <c r="G1261" s="17">
        <f>'M5 - Sparkling Water &amp; Soda'!AM73</f>
        <v/>
      </c>
      <c r="H1261" s="18">
        <f>'M5 - Sparkling Water &amp; Soda'!N73</f>
        <v/>
      </c>
      <c r="I1261" s="15">
        <f>'M5 - Sparkling Water &amp; Soda'!AJ73</f>
        <v/>
      </c>
      <c r="J1261" s="15" t="inlineStr">
        <is>
          <t>Everyday value; little need to promote.</t>
        </is>
      </c>
    </row>
    <row r="1262" ht="28" customHeight="1">
      <c r="A1262" s="15" t="inlineStr">
        <is>
          <t>LaCroix</t>
        </is>
      </c>
      <c r="B1262" s="15" t="inlineStr">
        <is>
          <t>LaCroix Sparkling Water | Berry | single 355mL</t>
        </is>
      </c>
      <c r="C1262" s="15" t="inlineStr">
        <is>
          <t>5) Sparkling water &amp; soda</t>
        </is>
      </c>
      <c r="D1262" s="17">
        <f>'M5 - Sparkling Water &amp; Soda'!F74</f>
        <v/>
      </c>
      <c r="E1262" s="20">
        <f>'M5 - Sparkling Water &amp; Soda'!J74</f>
        <v/>
      </c>
      <c r="F1262" s="18">
        <f>'M5 - Sparkling Water &amp; Soda'!K74</f>
        <v/>
      </c>
      <c r="G1262" s="17">
        <f>'M5 - Sparkling Water &amp; Soda'!AM74</f>
        <v/>
      </c>
      <c r="H1262" s="18">
        <f>'M5 - Sparkling Water &amp; Soda'!N74</f>
        <v/>
      </c>
      <c r="I1262" s="15">
        <f>'M5 - Sparkling Water &amp; Soda'!AJ74</f>
        <v/>
      </c>
      <c r="J1262" s="15" t="inlineStr">
        <is>
          <t>Everyday value; little need to promote.</t>
        </is>
      </c>
    </row>
    <row r="1263" ht="28" customHeight="1">
      <c r="A1263" s="15" t="inlineStr">
        <is>
          <t>LaCroix</t>
        </is>
      </c>
      <c r="B1263" s="15" t="inlineStr">
        <is>
          <t>LaCroix Sparkling Water | Berry | 8-pack 355mL</t>
        </is>
      </c>
      <c r="C1263" s="15" t="inlineStr">
        <is>
          <t>5) Sparkling water &amp; soda</t>
        </is>
      </c>
      <c r="D1263" s="17">
        <f>'M5 - Sparkling Water &amp; Soda'!F75</f>
        <v/>
      </c>
      <c r="E1263" s="20">
        <f>'M5 - Sparkling Water &amp; Soda'!J75</f>
        <v/>
      </c>
      <c r="F1263" s="18">
        <f>'M5 - Sparkling Water &amp; Soda'!K75</f>
        <v/>
      </c>
      <c r="G1263" s="17">
        <f>'M5 - Sparkling Water &amp; Soda'!AM75</f>
        <v/>
      </c>
      <c r="H1263" s="18">
        <f>'M5 - Sparkling Water &amp; Soda'!N75</f>
        <v/>
      </c>
      <c r="I1263" s="15">
        <f>'M5 - Sparkling Water &amp; Soda'!AJ75</f>
        <v/>
      </c>
      <c r="J1263" s="15" t="inlineStr">
        <is>
          <t>Everyday value; little need to promote.</t>
        </is>
      </c>
    </row>
    <row r="1264" ht="28" customHeight="1">
      <c r="A1264" s="15" t="inlineStr">
        <is>
          <t>LaCroix</t>
        </is>
      </c>
      <c r="B1264" s="15" t="inlineStr">
        <is>
          <t>LaCroix Sparkling Water | Berry | 12-pack 355mL</t>
        </is>
      </c>
      <c r="C1264" s="15" t="inlineStr">
        <is>
          <t>5) Sparkling water &amp; soda</t>
        </is>
      </c>
      <c r="D1264" s="17">
        <f>'M5 - Sparkling Water &amp; Soda'!F76</f>
        <v/>
      </c>
      <c r="E1264" s="20">
        <f>'M5 - Sparkling Water &amp; Soda'!J76</f>
        <v/>
      </c>
      <c r="F1264" s="18">
        <f>'M5 - Sparkling Water &amp; Soda'!K76</f>
        <v/>
      </c>
      <c r="G1264" s="17">
        <f>'M5 - Sparkling Water &amp; Soda'!AM76</f>
        <v/>
      </c>
      <c r="H1264" s="18">
        <f>'M5 - Sparkling Water &amp; Soda'!N76</f>
        <v/>
      </c>
      <c r="I1264" s="15">
        <f>'M5 - Sparkling Water &amp; Soda'!AJ76</f>
        <v/>
      </c>
      <c r="J1264" s="15" t="inlineStr">
        <is>
          <t>Everyday value; little need to promote.</t>
        </is>
      </c>
    </row>
    <row r="1265" ht="28" customHeight="1">
      <c r="A1265" s="15" t="inlineStr">
        <is>
          <t>LaCroix</t>
        </is>
      </c>
      <c r="B1265" s="15" t="inlineStr">
        <is>
          <t>LaCroix Sparkling Water | Berry | 15-pack 355mL</t>
        </is>
      </c>
      <c r="C1265" s="15" t="inlineStr">
        <is>
          <t>5) Sparkling water &amp; soda</t>
        </is>
      </c>
      <c r="D1265" s="17">
        <f>'M5 - Sparkling Water &amp; Soda'!F77</f>
        <v/>
      </c>
      <c r="E1265" s="20">
        <f>'M5 - Sparkling Water &amp; Soda'!J77</f>
        <v/>
      </c>
      <c r="F1265" s="18">
        <f>'M5 - Sparkling Water &amp; Soda'!K77</f>
        <v/>
      </c>
      <c r="G1265" s="17">
        <f>'M5 - Sparkling Water &amp; Soda'!AM77</f>
        <v/>
      </c>
      <c r="H1265" s="18">
        <f>'M5 - Sparkling Water &amp; Soda'!N77</f>
        <v/>
      </c>
      <c r="I1265" s="15">
        <f>'M5 - Sparkling Water &amp; Soda'!AJ77</f>
        <v/>
      </c>
      <c r="J1265" s="15" t="inlineStr">
        <is>
          <t>Everyday value; little need to promote.</t>
        </is>
      </c>
    </row>
    <row r="1266" ht="28" customHeight="1">
      <c r="A1266" s="15" t="inlineStr">
        <is>
          <t>LaCroix</t>
        </is>
      </c>
      <c r="B1266" s="15" t="inlineStr">
        <is>
          <t>LaCroix Sparkling Water | Berry | 18-pack 355mL</t>
        </is>
      </c>
      <c r="C1266" s="15" t="inlineStr">
        <is>
          <t>5) Sparkling water &amp; soda</t>
        </is>
      </c>
      <c r="D1266" s="17">
        <f>'M5 - Sparkling Water &amp; Soda'!F78</f>
        <v/>
      </c>
      <c r="E1266" s="20">
        <f>'M5 - Sparkling Water &amp; Soda'!J78</f>
        <v/>
      </c>
      <c r="F1266" s="18">
        <f>'M5 - Sparkling Water &amp; Soda'!K78</f>
        <v/>
      </c>
      <c r="G1266" s="17">
        <f>'M5 - Sparkling Water &amp; Soda'!AM78</f>
        <v/>
      </c>
      <c r="H1266" s="18">
        <f>'M5 - Sparkling Water &amp; Soda'!N78</f>
        <v/>
      </c>
      <c r="I1266" s="15">
        <f>'M5 - Sparkling Water &amp; Soda'!AJ78</f>
        <v/>
      </c>
      <c r="J1266" s="15" t="inlineStr">
        <is>
          <t>Everyday value; little need to promote.</t>
        </is>
      </c>
    </row>
    <row r="1267" ht="28" customHeight="1">
      <c r="A1267" s="15" t="inlineStr">
        <is>
          <t>LaCroix</t>
        </is>
      </c>
      <c r="B1267" s="15" t="inlineStr">
        <is>
          <t>LaCroix Sparkling Water | Berry | 24-pack 355mL</t>
        </is>
      </c>
      <c r="C1267" s="15" t="inlineStr">
        <is>
          <t>5) Sparkling water &amp; soda</t>
        </is>
      </c>
      <c r="D1267" s="17">
        <f>'M5 - Sparkling Water &amp; Soda'!F79</f>
        <v/>
      </c>
      <c r="E1267" s="20">
        <f>'M5 - Sparkling Water &amp; Soda'!J79</f>
        <v/>
      </c>
      <c r="F1267" s="18">
        <f>'M5 - Sparkling Water &amp; Soda'!K79</f>
        <v/>
      </c>
      <c r="G1267" s="17">
        <f>'M5 - Sparkling Water &amp; Soda'!AM79</f>
        <v/>
      </c>
      <c r="H1267" s="18">
        <f>'M5 - Sparkling Water &amp; Soda'!N79</f>
        <v/>
      </c>
      <c r="I1267" s="15">
        <f>'M5 - Sparkling Water &amp; Soda'!AJ79</f>
        <v/>
      </c>
      <c r="J1267" s="15" t="inlineStr">
        <is>
          <t>Everyday value; little need to promote.</t>
        </is>
      </c>
    </row>
    <row r="1268" ht="28" customHeight="1">
      <c r="A1268" s="15" t="inlineStr">
        <is>
          <t>LaCroix</t>
        </is>
      </c>
      <c r="B1268" s="15" t="inlineStr">
        <is>
          <t>LaCroix Sparkling Water | Passionfruit | single 355mL</t>
        </is>
      </c>
      <c r="C1268" s="15" t="inlineStr">
        <is>
          <t>5) Sparkling water &amp; soda</t>
        </is>
      </c>
      <c r="D1268" s="17">
        <f>'M5 - Sparkling Water &amp; Soda'!F80</f>
        <v/>
      </c>
      <c r="E1268" s="20">
        <f>'M5 - Sparkling Water &amp; Soda'!J80</f>
        <v/>
      </c>
      <c r="F1268" s="18">
        <f>'M5 - Sparkling Water &amp; Soda'!K80</f>
        <v/>
      </c>
      <c r="G1268" s="17">
        <f>'M5 - Sparkling Water &amp; Soda'!AM80</f>
        <v/>
      </c>
      <c r="H1268" s="18">
        <f>'M5 - Sparkling Water &amp; Soda'!N80</f>
        <v/>
      </c>
      <c r="I1268" s="15">
        <f>'M5 - Sparkling Water &amp; Soda'!AJ80</f>
        <v/>
      </c>
      <c r="J1268" s="15" t="inlineStr">
        <is>
          <t>Everyday value; little need to promote.</t>
        </is>
      </c>
    </row>
    <row r="1269" ht="28" customHeight="1">
      <c r="A1269" s="15" t="inlineStr">
        <is>
          <t>LaCroix</t>
        </is>
      </c>
      <c r="B1269" s="15" t="inlineStr">
        <is>
          <t>LaCroix Sparkling Water | Passionfruit | 8-pack 355mL</t>
        </is>
      </c>
      <c r="C1269" s="15" t="inlineStr">
        <is>
          <t>5) Sparkling water &amp; soda</t>
        </is>
      </c>
      <c r="D1269" s="17">
        <f>'M5 - Sparkling Water &amp; Soda'!F81</f>
        <v/>
      </c>
      <c r="E1269" s="20">
        <f>'M5 - Sparkling Water &amp; Soda'!J81</f>
        <v/>
      </c>
      <c r="F1269" s="18">
        <f>'M5 - Sparkling Water &amp; Soda'!K81</f>
        <v/>
      </c>
      <c r="G1269" s="17">
        <f>'M5 - Sparkling Water &amp; Soda'!AM81</f>
        <v/>
      </c>
      <c r="H1269" s="18">
        <f>'M5 - Sparkling Water &amp; Soda'!N81</f>
        <v/>
      </c>
      <c r="I1269" s="15">
        <f>'M5 - Sparkling Water &amp; Soda'!AJ81</f>
        <v/>
      </c>
      <c r="J1269" s="15" t="inlineStr">
        <is>
          <t>Everyday value; little need to promote.</t>
        </is>
      </c>
    </row>
    <row r="1270" ht="28" customHeight="1">
      <c r="A1270" s="15" t="inlineStr">
        <is>
          <t>LaCroix</t>
        </is>
      </c>
      <c r="B1270" s="15" t="inlineStr">
        <is>
          <t>LaCroix Sparkling Water | Passionfruit | 12-pack 355mL</t>
        </is>
      </c>
      <c r="C1270" s="15" t="inlineStr">
        <is>
          <t>5) Sparkling water &amp; soda</t>
        </is>
      </c>
      <c r="D1270" s="17">
        <f>'M5 - Sparkling Water &amp; Soda'!F82</f>
        <v/>
      </c>
      <c r="E1270" s="20">
        <f>'M5 - Sparkling Water &amp; Soda'!J82</f>
        <v/>
      </c>
      <c r="F1270" s="18">
        <f>'M5 - Sparkling Water &amp; Soda'!K82</f>
        <v/>
      </c>
      <c r="G1270" s="17">
        <f>'M5 - Sparkling Water &amp; Soda'!AM82</f>
        <v/>
      </c>
      <c r="H1270" s="18">
        <f>'M5 - Sparkling Water &amp; Soda'!N82</f>
        <v/>
      </c>
      <c r="I1270" s="15">
        <f>'M5 - Sparkling Water &amp; Soda'!AJ82</f>
        <v/>
      </c>
      <c r="J1270" s="15" t="inlineStr">
        <is>
          <t>Everyday value; little need to promote.</t>
        </is>
      </c>
    </row>
    <row r="1271" ht="28" customHeight="1">
      <c r="A1271" s="15" t="inlineStr">
        <is>
          <t>LaCroix</t>
        </is>
      </c>
      <c r="B1271" s="15" t="inlineStr">
        <is>
          <t>LaCroix Sparkling Water | Passionfruit | 15-pack 355mL</t>
        </is>
      </c>
      <c r="C1271" s="15" t="inlineStr">
        <is>
          <t>5) Sparkling water &amp; soda</t>
        </is>
      </c>
      <c r="D1271" s="17">
        <f>'M5 - Sparkling Water &amp; Soda'!F83</f>
        <v/>
      </c>
      <c r="E1271" s="20">
        <f>'M5 - Sparkling Water &amp; Soda'!J83</f>
        <v/>
      </c>
      <c r="F1271" s="18">
        <f>'M5 - Sparkling Water &amp; Soda'!K83</f>
        <v/>
      </c>
      <c r="G1271" s="17">
        <f>'M5 - Sparkling Water &amp; Soda'!AM83</f>
        <v/>
      </c>
      <c r="H1271" s="18">
        <f>'M5 - Sparkling Water &amp; Soda'!N83</f>
        <v/>
      </c>
      <c r="I1271" s="15">
        <f>'M5 - Sparkling Water &amp; Soda'!AJ83</f>
        <v/>
      </c>
      <c r="J1271" s="15" t="inlineStr">
        <is>
          <t>Everyday value; little need to promote.</t>
        </is>
      </c>
    </row>
    <row r="1272" ht="28" customHeight="1">
      <c r="A1272" s="15" t="inlineStr">
        <is>
          <t>LaCroix</t>
        </is>
      </c>
      <c r="B1272" s="15" t="inlineStr">
        <is>
          <t>LaCroix Sparkling Water | Passionfruit | 18-pack 355mL</t>
        </is>
      </c>
      <c r="C1272" s="15" t="inlineStr">
        <is>
          <t>5) Sparkling water &amp; soda</t>
        </is>
      </c>
      <c r="D1272" s="17">
        <f>'M5 - Sparkling Water &amp; Soda'!F84</f>
        <v/>
      </c>
      <c r="E1272" s="20">
        <f>'M5 - Sparkling Water &amp; Soda'!J84</f>
        <v/>
      </c>
      <c r="F1272" s="18">
        <f>'M5 - Sparkling Water &amp; Soda'!K84</f>
        <v/>
      </c>
      <c r="G1272" s="17">
        <f>'M5 - Sparkling Water &amp; Soda'!AM84</f>
        <v/>
      </c>
      <c r="H1272" s="18">
        <f>'M5 - Sparkling Water &amp; Soda'!N84</f>
        <v/>
      </c>
      <c r="I1272" s="15">
        <f>'M5 - Sparkling Water &amp; Soda'!AJ84</f>
        <v/>
      </c>
      <c r="J1272" s="15" t="inlineStr">
        <is>
          <t>Everyday value; little need to promote.</t>
        </is>
      </c>
    </row>
    <row r="1273" ht="28" customHeight="1">
      <c r="A1273" s="15" t="inlineStr">
        <is>
          <t>LaCroix</t>
        </is>
      </c>
      <c r="B1273" s="15" t="inlineStr">
        <is>
          <t>LaCroix Sparkling Water | Passionfruit | 24-pack 355mL</t>
        </is>
      </c>
      <c r="C1273" s="15" t="inlineStr">
        <is>
          <t>5) Sparkling water &amp; soda</t>
        </is>
      </c>
      <c r="D1273" s="17">
        <f>'M5 - Sparkling Water &amp; Soda'!F85</f>
        <v/>
      </c>
      <c r="E1273" s="20">
        <f>'M5 - Sparkling Water &amp; Soda'!J85</f>
        <v/>
      </c>
      <c r="F1273" s="18">
        <f>'M5 - Sparkling Water &amp; Soda'!K85</f>
        <v/>
      </c>
      <c r="G1273" s="17">
        <f>'M5 - Sparkling Water &amp; Soda'!AM85</f>
        <v/>
      </c>
      <c r="H1273" s="18">
        <f>'M5 - Sparkling Water &amp; Soda'!N85</f>
        <v/>
      </c>
      <c r="I1273" s="15">
        <f>'M5 - Sparkling Water &amp; Soda'!AJ85</f>
        <v/>
      </c>
      <c r="J1273" s="15" t="inlineStr">
        <is>
          <t>Everyday value; little need to promote.</t>
        </is>
      </c>
    </row>
    <row r="1274" ht="28" customHeight="1">
      <c r="A1274" s="15" t="inlineStr">
        <is>
          <t>LaCroix</t>
        </is>
      </c>
      <c r="B1274" s="15" t="inlineStr">
        <is>
          <t>LaCroix Sparkling Water | Key Lime | single 355mL</t>
        </is>
      </c>
      <c r="C1274" s="15" t="inlineStr">
        <is>
          <t>5) Sparkling water &amp; soda</t>
        </is>
      </c>
      <c r="D1274" s="17">
        <f>'M5 - Sparkling Water &amp; Soda'!F86</f>
        <v/>
      </c>
      <c r="E1274" s="20">
        <f>'M5 - Sparkling Water &amp; Soda'!J86</f>
        <v/>
      </c>
      <c r="F1274" s="18">
        <f>'M5 - Sparkling Water &amp; Soda'!K86</f>
        <v/>
      </c>
      <c r="G1274" s="17">
        <f>'M5 - Sparkling Water &amp; Soda'!AM86</f>
        <v/>
      </c>
      <c r="H1274" s="18">
        <f>'M5 - Sparkling Water &amp; Soda'!N86</f>
        <v/>
      </c>
      <c r="I1274" s="15">
        <f>'M5 - Sparkling Water &amp; Soda'!AJ86</f>
        <v/>
      </c>
      <c r="J1274" s="15" t="inlineStr">
        <is>
          <t>Everyday value; little need to promote.</t>
        </is>
      </c>
    </row>
    <row r="1275" ht="28" customHeight="1">
      <c r="A1275" s="15" t="inlineStr">
        <is>
          <t>LaCroix</t>
        </is>
      </c>
      <c r="B1275" s="15" t="inlineStr">
        <is>
          <t>LaCroix Sparkling Water | Key Lime | 8-pack 355mL</t>
        </is>
      </c>
      <c r="C1275" s="15" t="inlineStr">
        <is>
          <t>5) Sparkling water &amp; soda</t>
        </is>
      </c>
      <c r="D1275" s="17">
        <f>'M5 - Sparkling Water &amp; Soda'!F87</f>
        <v/>
      </c>
      <c r="E1275" s="20">
        <f>'M5 - Sparkling Water &amp; Soda'!J87</f>
        <v/>
      </c>
      <c r="F1275" s="18">
        <f>'M5 - Sparkling Water &amp; Soda'!K87</f>
        <v/>
      </c>
      <c r="G1275" s="17">
        <f>'M5 - Sparkling Water &amp; Soda'!AM87</f>
        <v/>
      </c>
      <c r="H1275" s="18">
        <f>'M5 - Sparkling Water &amp; Soda'!N87</f>
        <v/>
      </c>
      <c r="I1275" s="15">
        <f>'M5 - Sparkling Water &amp; Soda'!AJ87</f>
        <v/>
      </c>
      <c r="J1275" s="15" t="inlineStr">
        <is>
          <t>Everyday value; little need to promote.</t>
        </is>
      </c>
    </row>
    <row r="1276" ht="28" customHeight="1">
      <c r="A1276" s="15" t="inlineStr">
        <is>
          <t>LaCroix</t>
        </is>
      </c>
      <c r="B1276" s="15" t="inlineStr">
        <is>
          <t>LaCroix Sparkling Water | Key Lime | 12-pack 355mL</t>
        </is>
      </c>
      <c r="C1276" s="15" t="inlineStr">
        <is>
          <t>5) Sparkling water &amp; soda</t>
        </is>
      </c>
      <c r="D1276" s="17">
        <f>'M5 - Sparkling Water &amp; Soda'!F88</f>
        <v/>
      </c>
      <c r="E1276" s="20">
        <f>'M5 - Sparkling Water &amp; Soda'!J88</f>
        <v/>
      </c>
      <c r="F1276" s="18">
        <f>'M5 - Sparkling Water &amp; Soda'!K88</f>
        <v/>
      </c>
      <c r="G1276" s="17">
        <f>'M5 - Sparkling Water &amp; Soda'!AM88</f>
        <v/>
      </c>
      <c r="H1276" s="18">
        <f>'M5 - Sparkling Water &amp; Soda'!N88</f>
        <v/>
      </c>
      <c r="I1276" s="15">
        <f>'M5 - Sparkling Water &amp; Soda'!AJ88</f>
        <v/>
      </c>
      <c r="J1276" s="15" t="inlineStr">
        <is>
          <t>Everyday value; little need to promote.</t>
        </is>
      </c>
    </row>
    <row r="1277" ht="28" customHeight="1">
      <c r="A1277" s="15" t="inlineStr">
        <is>
          <t>LaCroix</t>
        </is>
      </c>
      <c r="B1277" s="15" t="inlineStr">
        <is>
          <t>LaCroix Sparkling Water | Key Lime | 15-pack 355mL</t>
        </is>
      </c>
      <c r="C1277" s="15" t="inlineStr">
        <is>
          <t>5) Sparkling water &amp; soda</t>
        </is>
      </c>
      <c r="D1277" s="17">
        <f>'M5 - Sparkling Water &amp; Soda'!F89</f>
        <v/>
      </c>
      <c r="E1277" s="20">
        <f>'M5 - Sparkling Water &amp; Soda'!J89</f>
        <v/>
      </c>
      <c r="F1277" s="18">
        <f>'M5 - Sparkling Water &amp; Soda'!K89</f>
        <v/>
      </c>
      <c r="G1277" s="17">
        <f>'M5 - Sparkling Water &amp; Soda'!AM89</f>
        <v/>
      </c>
      <c r="H1277" s="18">
        <f>'M5 - Sparkling Water &amp; Soda'!N89</f>
        <v/>
      </c>
      <c r="I1277" s="15">
        <f>'M5 - Sparkling Water &amp; Soda'!AJ89</f>
        <v/>
      </c>
      <c r="J1277" s="15" t="inlineStr">
        <is>
          <t>Everyday value; little need to promote.</t>
        </is>
      </c>
    </row>
    <row r="1278" ht="28" customHeight="1">
      <c r="A1278" s="15" t="inlineStr">
        <is>
          <t>LaCroix</t>
        </is>
      </c>
      <c r="B1278" s="15" t="inlineStr">
        <is>
          <t>LaCroix Sparkling Water | Key Lime | 18-pack 355mL</t>
        </is>
      </c>
      <c r="C1278" s="15" t="inlineStr">
        <is>
          <t>5) Sparkling water &amp; soda</t>
        </is>
      </c>
      <c r="D1278" s="17">
        <f>'M5 - Sparkling Water &amp; Soda'!F90</f>
        <v/>
      </c>
      <c r="E1278" s="20">
        <f>'M5 - Sparkling Water &amp; Soda'!J90</f>
        <v/>
      </c>
      <c r="F1278" s="18">
        <f>'M5 - Sparkling Water &amp; Soda'!K90</f>
        <v/>
      </c>
      <c r="G1278" s="17">
        <f>'M5 - Sparkling Water &amp; Soda'!AM90</f>
        <v/>
      </c>
      <c r="H1278" s="18">
        <f>'M5 - Sparkling Water &amp; Soda'!N90</f>
        <v/>
      </c>
      <c r="I1278" s="15">
        <f>'M5 - Sparkling Water &amp; Soda'!AJ90</f>
        <v/>
      </c>
      <c r="J1278" s="15" t="inlineStr">
        <is>
          <t>Everyday value; little need to promote.</t>
        </is>
      </c>
    </row>
    <row r="1279" ht="28" customHeight="1">
      <c r="A1279" s="15" t="inlineStr">
        <is>
          <t>LaCroix</t>
        </is>
      </c>
      <c r="B1279" s="15" t="inlineStr">
        <is>
          <t>LaCroix Sparkling Water | Key Lime | 24-pack 355mL</t>
        </is>
      </c>
      <c r="C1279" s="15" t="inlineStr">
        <is>
          <t>5) Sparkling water &amp; soda</t>
        </is>
      </c>
      <c r="D1279" s="17">
        <f>'M5 - Sparkling Water &amp; Soda'!F91</f>
        <v/>
      </c>
      <c r="E1279" s="20">
        <f>'M5 - Sparkling Water &amp; Soda'!J91</f>
        <v/>
      </c>
      <c r="F1279" s="18">
        <f>'M5 - Sparkling Water &amp; Soda'!K91</f>
        <v/>
      </c>
      <c r="G1279" s="17">
        <f>'M5 - Sparkling Water &amp; Soda'!AM91</f>
        <v/>
      </c>
      <c r="H1279" s="18">
        <f>'M5 - Sparkling Water &amp; Soda'!N91</f>
        <v/>
      </c>
      <c r="I1279" s="15">
        <f>'M5 - Sparkling Water &amp; Soda'!AJ91</f>
        <v/>
      </c>
      <c r="J1279" s="15" t="inlineStr">
        <is>
          <t>Everyday value; little need to promote.</t>
        </is>
      </c>
    </row>
    <row r="1280" ht="28" customHeight="1">
      <c r="A1280" s="15" t="inlineStr">
        <is>
          <t>LaCroix</t>
        </is>
      </c>
      <c r="B1280" s="15" t="inlineStr">
        <is>
          <t>LaCroix Sparkling Water | Cerise Limon | single 355mL</t>
        </is>
      </c>
      <c r="C1280" s="15" t="inlineStr">
        <is>
          <t>5) Sparkling water &amp; soda</t>
        </is>
      </c>
      <c r="D1280" s="17">
        <f>'M5 - Sparkling Water &amp; Soda'!F92</f>
        <v/>
      </c>
      <c r="E1280" s="20">
        <f>'M5 - Sparkling Water &amp; Soda'!J92</f>
        <v/>
      </c>
      <c r="F1280" s="18">
        <f>'M5 - Sparkling Water &amp; Soda'!K92</f>
        <v/>
      </c>
      <c r="G1280" s="17">
        <f>'M5 - Sparkling Water &amp; Soda'!AM92</f>
        <v/>
      </c>
      <c r="H1280" s="18">
        <f>'M5 - Sparkling Water &amp; Soda'!N92</f>
        <v/>
      </c>
      <c r="I1280" s="15">
        <f>'M5 - Sparkling Water &amp; Soda'!AJ92</f>
        <v/>
      </c>
      <c r="J1280" s="15" t="inlineStr">
        <is>
          <t>Everyday value; little need to promote.</t>
        </is>
      </c>
    </row>
    <row r="1281" ht="28" customHeight="1">
      <c r="A1281" s="15" t="inlineStr">
        <is>
          <t>LaCroix</t>
        </is>
      </c>
      <c r="B1281" s="15" t="inlineStr">
        <is>
          <t>LaCroix Sparkling Water | Cerise Limon | 8-pack 355mL</t>
        </is>
      </c>
      <c r="C1281" s="15" t="inlineStr">
        <is>
          <t>5) Sparkling water &amp; soda</t>
        </is>
      </c>
      <c r="D1281" s="17">
        <f>'M5 - Sparkling Water &amp; Soda'!F93</f>
        <v/>
      </c>
      <c r="E1281" s="20">
        <f>'M5 - Sparkling Water &amp; Soda'!J93</f>
        <v/>
      </c>
      <c r="F1281" s="18">
        <f>'M5 - Sparkling Water &amp; Soda'!K93</f>
        <v/>
      </c>
      <c r="G1281" s="17">
        <f>'M5 - Sparkling Water &amp; Soda'!AM93</f>
        <v/>
      </c>
      <c r="H1281" s="18">
        <f>'M5 - Sparkling Water &amp; Soda'!N93</f>
        <v/>
      </c>
      <c r="I1281" s="15">
        <f>'M5 - Sparkling Water &amp; Soda'!AJ93</f>
        <v/>
      </c>
      <c r="J1281" s="15" t="inlineStr">
        <is>
          <t>Everyday value; little need to promote.</t>
        </is>
      </c>
    </row>
    <row r="1282" ht="28" customHeight="1">
      <c r="A1282" s="15" t="inlineStr">
        <is>
          <t>LaCroix</t>
        </is>
      </c>
      <c r="B1282" s="15" t="inlineStr">
        <is>
          <t>LaCroix Sparkling Water | Cerise Limon | 12-pack 355mL</t>
        </is>
      </c>
      <c r="C1282" s="15" t="inlineStr">
        <is>
          <t>5) Sparkling water &amp; soda</t>
        </is>
      </c>
      <c r="D1282" s="17">
        <f>'M5 - Sparkling Water &amp; Soda'!F94</f>
        <v/>
      </c>
      <c r="E1282" s="20">
        <f>'M5 - Sparkling Water &amp; Soda'!J94</f>
        <v/>
      </c>
      <c r="F1282" s="18">
        <f>'M5 - Sparkling Water &amp; Soda'!K94</f>
        <v/>
      </c>
      <c r="G1282" s="17">
        <f>'M5 - Sparkling Water &amp; Soda'!AM94</f>
        <v/>
      </c>
      <c r="H1282" s="18">
        <f>'M5 - Sparkling Water &amp; Soda'!N94</f>
        <v/>
      </c>
      <c r="I1282" s="15">
        <f>'M5 - Sparkling Water &amp; Soda'!AJ94</f>
        <v/>
      </c>
      <c r="J1282" s="15" t="inlineStr">
        <is>
          <t>Everyday value; little need to promote.</t>
        </is>
      </c>
    </row>
    <row r="1283" ht="28" customHeight="1">
      <c r="A1283" s="15" t="inlineStr">
        <is>
          <t>LaCroix</t>
        </is>
      </c>
      <c r="B1283" s="15" t="inlineStr">
        <is>
          <t>LaCroix Sparkling Water | Cerise Limon | 15-pack 355mL</t>
        </is>
      </c>
      <c r="C1283" s="15" t="inlineStr">
        <is>
          <t>5) Sparkling water &amp; soda</t>
        </is>
      </c>
      <c r="D1283" s="17">
        <f>'M5 - Sparkling Water &amp; Soda'!F95</f>
        <v/>
      </c>
      <c r="E1283" s="20">
        <f>'M5 - Sparkling Water &amp; Soda'!J95</f>
        <v/>
      </c>
      <c r="F1283" s="18">
        <f>'M5 - Sparkling Water &amp; Soda'!K95</f>
        <v/>
      </c>
      <c r="G1283" s="17">
        <f>'M5 - Sparkling Water &amp; Soda'!AM95</f>
        <v/>
      </c>
      <c r="H1283" s="18">
        <f>'M5 - Sparkling Water &amp; Soda'!N95</f>
        <v/>
      </c>
      <c r="I1283" s="15">
        <f>'M5 - Sparkling Water &amp; Soda'!AJ95</f>
        <v/>
      </c>
      <c r="J1283" s="15" t="inlineStr">
        <is>
          <t>Everyday value; little need to promote.</t>
        </is>
      </c>
    </row>
    <row r="1284" ht="28" customHeight="1">
      <c r="A1284" s="15" t="inlineStr">
        <is>
          <t>LaCroix</t>
        </is>
      </c>
      <c r="B1284" s="15" t="inlineStr">
        <is>
          <t>LaCroix Sparkling Water | Cerise Limon | 18-pack 355mL</t>
        </is>
      </c>
      <c r="C1284" s="15" t="inlineStr">
        <is>
          <t>5) Sparkling water &amp; soda</t>
        </is>
      </c>
      <c r="D1284" s="17">
        <f>'M5 - Sparkling Water &amp; Soda'!F96</f>
        <v/>
      </c>
      <c r="E1284" s="20">
        <f>'M5 - Sparkling Water &amp; Soda'!J96</f>
        <v/>
      </c>
      <c r="F1284" s="18">
        <f>'M5 - Sparkling Water &amp; Soda'!K96</f>
        <v/>
      </c>
      <c r="G1284" s="17">
        <f>'M5 - Sparkling Water &amp; Soda'!AM96</f>
        <v/>
      </c>
      <c r="H1284" s="18">
        <f>'M5 - Sparkling Water &amp; Soda'!N96</f>
        <v/>
      </c>
      <c r="I1284" s="15">
        <f>'M5 - Sparkling Water &amp; Soda'!AJ96</f>
        <v/>
      </c>
      <c r="J1284" s="15" t="inlineStr">
        <is>
          <t>Everyday value; little need to promote.</t>
        </is>
      </c>
    </row>
    <row r="1285" ht="28" customHeight="1">
      <c r="A1285" s="15" t="inlineStr">
        <is>
          <t>LaCroix</t>
        </is>
      </c>
      <c r="B1285" s="15" t="inlineStr">
        <is>
          <t>LaCroix Sparkling Water | Cerise Limon | 24-pack 355mL</t>
        </is>
      </c>
      <c r="C1285" s="15" t="inlineStr">
        <is>
          <t>5) Sparkling water &amp; soda</t>
        </is>
      </c>
      <c r="D1285" s="17">
        <f>'M5 - Sparkling Water &amp; Soda'!F97</f>
        <v/>
      </c>
      <c r="E1285" s="20">
        <f>'M5 - Sparkling Water &amp; Soda'!J97</f>
        <v/>
      </c>
      <c r="F1285" s="18">
        <f>'M5 - Sparkling Water &amp; Soda'!K97</f>
        <v/>
      </c>
      <c r="G1285" s="17">
        <f>'M5 - Sparkling Water &amp; Soda'!AM97</f>
        <v/>
      </c>
      <c r="H1285" s="18">
        <f>'M5 - Sparkling Water &amp; Soda'!N97</f>
        <v/>
      </c>
      <c r="I1285" s="15">
        <f>'M5 - Sparkling Water &amp; Soda'!AJ97</f>
        <v/>
      </c>
      <c r="J1285" s="15" t="inlineStr">
        <is>
          <t>Everyday value; little need to promote.</t>
        </is>
      </c>
    </row>
    <row r="1286" ht="28" customHeight="1">
      <c r="A1286" s="15" t="inlineStr">
        <is>
          <t>bubly</t>
        </is>
      </c>
      <c r="B1286" s="15" t="inlineStr">
        <is>
          <t>bubly Sparkling Water | Cherry | single 355mL</t>
        </is>
      </c>
      <c r="C1286" s="15" t="inlineStr">
        <is>
          <t>5) Sparkling water &amp; soda</t>
        </is>
      </c>
      <c r="D1286" s="17">
        <f>'M5 - Sparkling Water &amp; Soda'!F98</f>
        <v/>
      </c>
      <c r="E1286" s="20">
        <f>'M5 - Sparkling Water &amp; Soda'!J98</f>
        <v/>
      </c>
      <c r="F1286" s="18">
        <f>'M5 - Sparkling Water &amp; Soda'!K98</f>
        <v/>
      </c>
      <c r="G1286" s="17">
        <f>'M5 - Sparkling Water &amp; Soda'!AM98</f>
        <v/>
      </c>
      <c r="H1286" s="18">
        <f>'M5 - Sparkling Water &amp; Soda'!N98</f>
        <v/>
      </c>
      <c r="I1286" s="15">
        <f>'M5 - Sparkling Water &amp; Soda'!AJ98</f>
        <v/>
      </c>
      <c r="J1286" s="15" t="inlineStr">
        <is>
          <t>PepsiCo price aggression is the lever.</t>
        </is>
      </c>
    </row>
    <row r="1287" ht="28" customHeight="1">
      <c r="A1287" s="15" t="inlineStr">
        <is>
          <t>bubly</t>
        </is>
      </c>
      <c r="B1287" s="15" t="inlineStr">
        <is>
          <t>bubly Sparkling Water | Cherry | 8-pack 355mL</t>
        </is>
      </c>
      <c r="C1287" s="15" t="inlineStr">
        <is>
          <t>5) Sparkling water &amp; soda</t>
        </is>
      </c>
      <c r="D1287" s="17">
        <f>'M5 - Sparkling Water &amp; Soda'!F99</f>
        <v/>
      </c>
      <c r="E1287" s="20">
        <f>'M5 - Sparkling Water &amp; Soda'!J99</f>
        <v/>
      </c>
      <c r="F1287" s="18">
        <f>'M5 - Sparkling Water &amp; Soda'!K99</f>
        <v/>
      </c>
      <c r="G1287" s="17">
        <f>'M5 - Sparkling Water &amp; Soda'!AM99</f>
        <v/>
      </c>
      <c r="H1287" s="18">
        <f>'M5 - Sparkling Water &amp; Soda'!N99</f>
        <v/>
      </c>
      <c r="I1287" s="15">
        <f>'M5 - Sparkling Water &amp; Soda'!AJ99</f>
        <v/>
      </c>
      <c r="J1287" s="15" t="inlineStr">
        <is>
          <t>PepsiCo price aggression is the lever.</t>
        </is>
      </c>
    </row>
    <row r="1288" ht="28" customHeight="1">
      <c r="A1288" s="15" t="inlineStr">
        <is>
          <t>bubly</t>
        </is>
      </c>
      <c r="B1288" s="15" t="inlineStr">
        <is>
          <t>bubly Sparkling Water | Cherry | 12-pack 355mL</t>
        </is>
      </c>
      <c r="C1288" s="15" t="inlineStr">
        <is>
          <t>5) Sparkling water &amp; soda</t>
        </is>
      </c>
      <c r="D1288" s="17">
        <f>'M5 - Sparkling Water &amp; Soda'!F100</f>
        <v/>
      </c>
      <c r="E1288" s="20">
        <f>'M5 - Sparkling Water &amp; Soda'!J100</f>
        <v/>
      </c>
      <c r="F1288" s="18">
        <f>'M5 - Sparkling Water &amp; Soda'!K100</f>
        <v/>
      </c>
      <c r="G1288" s="17">
        <f>'M5 - Sparkling Water &amp; Soda'!AM100</f>
        <v/>
      </c>
      <c r="H1288" s="18">
        <f>'M5 - Sparkling Water &amp; Soda'!N100</f>
        <v/>
      </c>
      <c r="I1288" s="15">
        <f>'M5 - Sparkling Water &amp; Soda'!AJ100</f>
        <v/>
      </c>
      <c r="J1288" s="15" t="inlineStr">
        <is>
          <t>PepsiCo price aggression is the lever.</t>
        </is>
      </c>
    </row>
    <row r="1289" ht="28" customHeight="1">
      <c r="A1289" s="15" t="inlineStr">
        <is>
          <t>bubly</t>
        </is>
      </c>
      <c r="B1289" s="15" t="inlineStr">
        <is>
          <t>bubly Sparkling Water | Cherry | 15-pack 355mL</t>
        </is>
      </c>
      <c r="C1289" s="15" t="inlineStr">
        <is>
          <t>5) Sparkling water &amp; soda</t>
        </is>
      </c>
      <c r="D1289" s="17">
        <f>'M5 - Sparkling Water &amp; Soda'!F101</f>
        <v/>
      </c>
      <c r="E1289" s="20">
        <f>'M5 - Sparkling Water &amp; Soda'!J101</f>
        <v/>
      </c>
      <c r="F1289" s="18">
        <f>'M5 - Sparkling Water &amp; Soda'!K101</f>
        <v/>
      </c>
      <c r="G1289" s="17">
        <f>'M5 - Sparkling Water &amp; Soda'!AM101</f>
        <v/>
      </c>
      <c r="H1289" s="18">
        <f>'M5 - Sparkling Water &amp; Soda'!N101</f>
        <v/>
      </c>
      <c r="I1289" s="15">
        <f>'M5 - Sparkling Water &amp; Soda'!AJ101</f>
        <v/>
      </c>
      <c r="J1289" s="15" t="inlineStr">
        <is>
          <t>PepsiCo price aggression is the lever.</t>
        </is>
      </c>
    </row>
    <row r="1290" ht="28" customHeight="1">
      <c r="A1290" s="15" t="inlineStr">
        <is>
          <t>bubly</t>
        </is>
      </c>
      <c r="B1290" s="15" t="inlineStr">
        <is>
          <t>bubly Sparkling Water | Cherry | 18-pack 355mL</t>
        </is>
      </c>
      <c r="C1290" s="15" t="inlineStr">
        <is>
          <t>5) Sparkling water &amp; soda</t>
        </is>
      </c>
      <c r="D1290" s="17">
        <f>'M5 - Sparkling Water &amp; Soda'!F102</f>
        <v/>
      </c>
      <c r="E1290" s="20">
        <f>'M5 - Sparkling Water &amp; Soda'!J102</f>
        <v/>
      </c>
      <c r="F1290" s="18">
        <f>'M5 - Sparkling Water &amp; Soda'!K102</f>
        <v/>
      </c>
      <c r="G1290" s="17">
        <f>'M5 - Sparkling Water &amp; Soda'!AM102</f>
        <v/>
      </c>
      <c r="H1290" s="18">
        <f>'M5 - Sparkling Water &amp; Soda'!N102</f>
        <v/>
      </c>
      <c r="I1290" s="15">
        <f>'M5 - Sparkling Water &amp; Soda'!AJ102</f>
        <v/>
      </c>
      <c r="J1290" s="15" t="inlineStr">
        <is>
          <t>PepsiCo price aggression is the lever.</t>
        </is>
      </c>
    </row>
    <row r="1291" ht="28" customHeight="1">
      <c r="A1291" s="15" t="inlineStr">
        <is>
          <t>bubly</t>
        </is>
      </c>
      <c r="B1291" s="15" t="inlineStr">
        <is>
          <t>bubly Sparkling Water | Cherry | 24-pack 355mL</t>
        </is>
      </c>
      <c r="C1291" s="15" t="inlineStr">
        <is>
          <t>5) Sparkling water &amp; soda</t>
        </is>
      </c>
      <c r="D1291" s="17">
        <f>'M5 - Sparkling Water &amp; Soda'!F103</f>
        <v/>
      </c>
      <c r="E1291" s="20">
        <f>'M5 - Sparkling Water &amp; Soda'!J103</f>
        <v/>
      </c>
      <c r="F1291" s="18">
        <f>'M5 - Sparkling Water &amp; Soda'!K103</f>
        <v/>
      </c>
      <c r="G1291" s="17">
        <f>'M5 - Sparkling Water &amp; Soda'!AM103</f>
        <v/>
      </c>
      <c r="H1291" s="18">
        <f>'M5 - Sparkling Water &amp; Soda'!N103</f>
        <v/>
      </c>
      <c r="I1291" s="15">
        <f>'M5 - Sparkling Water &amp; Soda'!AJ103</f>
        <v/>
      </c>
      <c r="J1291" s="15" t="inlineStr">
        <is>
          <t>PepsiCo price aggression is the lever.</t>
        </is>
      </c>
    </row>
    <row r="1292" ht="28" customHeight="1">
      <c r="A1292" s="15" t="inlineStr">
        <is>
          <t>bubly</t>
        </is>
      </c>
      <c r="B1292" s="15" t="inlineStr">
        <is>
          <t>bubly Sparkling Water | Lime | single 355mL</t>
        </is>
      </c>
      <c r="C1292" s="15" t="inlineStr">
        <is>
          <t>5) Sparkling water &amp; soda</t>
        </is>
      </c>
      <c r="D1292" s="17">
        <f>'M5 - Sparkling Water &amp; Soda'!F104</f>
        <v/>
      </c>
      <c r="E1292" s="20">
        <f>'M5 - Sparkling Water &amp; Soda'!J104</f>
        <v/>
      </c>
      <c r="F1292" s="18">
        <f>'M5 - Sparkling Water &amp; Soda'!K104</f>
        <v/>
      </c>
      <c r="G1292" s="17">
        <f>'M5 - Sparkling Water &amp; Soda'!AM104</f>
        <v/>
      </c>
      <c r="H1292" s="18">
        <f>'M5 - Sparkling Water &amp; Soda'!N104</f>
        <v/>
      </c>
      <c r="I1292" s="15">
        <f>'M5 - Sparkling Water &amp; Soda'!AJ104</f>
        <v/>
      </c>
      <c r="J1292" s="15" t="inlineStr">
        <is>
          <t>PepsiCo price aggression is the lever.</t>
        </is>
      </c>
    </row>
    <row r="1293" ht="28" customHeight="1">
      <c r="A1293" s="15" t="inlineStr">
        <is>
          <t>bubly</t>
        </is>
      </c>
      <c r="B1293" s="15" t="inlineStr">
        <is>
          <t>bubly Sparkling Water | Lime | 8-pack 355mL</t>
        </is>
      </c>
      <c r="C1293" s="15" t="inlineStr">
        <is>
          <t>5) Sparkling water &amp; soda</t>
        </is>
      </c>
      <c r="D1293" s="17">
        <f>'M5 - Sparkling Water &amp; Soda'!F105</f>
        <v/>
      </c>
      <c r="E1293" s="20">
        <f>'M5 - Sparkling Water &amp; Soda'!J105</f>
        <v/>
      </c>
      <c r="F1293" s="18">
        <f>'M5 - Sparkling Water &amp; Soda'!K105</f>
        <v/>
      </c>
      <c r="G1293" s="17">
        <f>'M5 - Sparkling Water &amp; Soda'!AM105</f>
        <v/>
      </c>
      <c r="H1293" s="18">
        <f>'M5 - Sparkling Water &amp; Soda'!N105</f>
        <v/>
      </c>
      <c r="I1293" s="15">
        <f>'M5 - Sparkling Water &amp; Soda'!AJ105</f>
        <v/>
      </c>
      <c r="J1293" s="15" t="inlineStr">
        <is>
          <t>PepsiCo price aggression is the lever.</t>
        </is>
      </c>
    </row>
    <row r="1294" ht="28" customHeight="1">
      <c r="A1294" s="15" t="inlineStr">
        <is>
          <t>bubly</t>
        </is>
      </c>
      <c r="B1294" s="15" t="inlineStr">
        <is>
          <t>bubly Sparkling Water | Lime | 12-pack 355mL</t>
        </is>
      </c>
      <c r="C1294" s="15" t="inlineStr">
        <is>
          <t>5) Sparkling water &amp; soda</t>
        </is>
      </c>
      <c r="D1294" s="17">
        <f>'M5 - Sparkling Water &amp; Soda'!F106</f>
        <v/>
      </c>
      <c r="E1294" s="20">
        <f>'M5 - Sparkling Water &amp; Soda'!J106</f>
        <v/>
      </c>
      <c r="F1294" s="18">
        <f>'M5 - Sparkling Water &amp; Soda'!K106</f>
        <v/>
      </c>
      <c r="G1294" s="17">
        <f>'M5 - Sparkling Water &amp; Soda'!AM106</f>
        <v/>
      </c>
      <c r="H1294" s="18">
        <f>'M5 - Sparkling Water &amp; Soda'!N106</f>
        <v/>
      </c>
      <c r="I1294" s="15">
        <f>'M5 - Sparkling Water &amp; Soda'!AJ106</f>
        <v/>
      </c>
      <c r="J1294" s="15" t="inlineStr">
        <is>
          <t>PepsiCo price aggression is the lever.</t>
        </is>
      </c>
    </row>
    <row r="1295" ht="28" customHeight="1">
      <c r="A1295" s="15" t="inlineStr">
        <is>
          <t>bubly</t>
        </is>
      </c>
      <c r="B1295" s="15" t="inlineStr">
        <is>
          <t>bubly Sparkling Water | Lime | 15-pack 355mL</t>
        </is>
      </c>
      <c r="C1295" s="15" t="inlineStr">
        <is>
          <t>5) Sparkling water &amp; soda</t>
        </is>
      </c>
      <c r="D1295" s="17">
        <f>'M5 - Sparkling Water &amp; Soda'!F107</f>
        <v/>
      </c>
      <c r="E1295" s="20">
        <f>'M5 - Sparkling Water &amp; Soda'!J107</f>
        <v/>
      </c>
      <c r="F1295" s="18">
        <f>'M5 - Sparkling Water &amp; Soda'!K107</f>
        <v/>
      </c>
      <c r="G1295" s="17">
        <f>'M5 - Sparkling Water &amp; Soda'!AM107</f>
        <v/>
      </c>
      <c r="H1295" s="18">
        <f>'M5 - Sparkling Water &amp; Soda'!N107</f>
        <v/>
      </c>
      <c r="I1295" s="15">
        <f>'M5 - Sparkling Water &amp; Soda'!AJ107</f>
        <v/>
      </c>
      <c r="J1295" s="15" t="inlineStr">
        <is>
          <t>PepsiCo price aggression is the lever.</t>
        </is>
      </c>
    </row>
    <row r="1296" ht="28" customHeight="1">
      <c r="A1296" s="15" t="inlineStr">
        <is>
          <t>bubly</t>
        </is>
      </c>
      <c r="B1296" s="15" t="inlineStr">
        <is>
          <t>bubly Sparkling Water | Lime | 18-pack 355mL</t>
        </is>
      </c>
      <c r="C1296" s="15" t="inlineStr">
        <is>
          <t>5) Sparkling water &amp; soda</t>
        </is>
      </c>
      <c r="D1296" s="17">
        <f>'M5 - Sparkling Water &amp; Soda'!F108</f>
        <v/>
      </c>
      <c r="E1296" s="20">
        <f>'M5 - Sparkling Water &amp; Soda'!J108</f>
        <v/>
      </c>
      <c r="F1296" s="18">
        <f>'M5 - Sparkling Water &amp; Soda'!K108</f>
        <v/>
      </c>
      <c r="G1296" s="17">
        <f>'M5 - Sparkling Water &amp; Soda'!AM108</f>
        <v/>
      </c>
      <c r="H1296" s="18">
        <f>'M5 - Sparkling Water &amp; Soda'!N108</f>
        <v/>
      </c>
      <c r="I1296" s="15">
        <f>'M5 - Sparkling Water &amp; Soda'!AJ108</f>
        <v/>
      </c>
      <c r="J1296" s="15" t="inlineStr">
        <is>
          <t>PepsiCo price aggression is the lever.</t>
        </is>
      </c>
    </row>
    <row r="1297" ht="28" customHeight="1">
      <c r="A1297" s="15" t="inlineStr">
        <is>
          <t>bubly</t>
        </is>
      </c>
      <c r="B1297" s="15" t="inlineStr">
        <is>
          <t>bubly Sparkling Water | Lime | 24-pack 355mL</t>
        </is>
      </c>
      <c r="C1297" s="15" t="inlineStr">
        <is>
          <t>5) Sparkling water &amp; soda</t>
        </is>
      </c>
      <c r="D1297" s="17">
        <f>'M5 - Sparkling Water &amp; Soda'!F109</f>
        <v/>
      </c>
      <c r="E1297" s="20">
        <f>'M5 - Sparkling Water &amp; Soda'!J109</f>
        <v/>
      </c>
      <c r="F1297" s="18">
        <f>'M5 - Sparkling Water &amp; Soda'!K109</f>
        <v/>
      </c>
      <c r="G1297" s="17">
        <f>'M5 - Sparkling Water &amp; Soda'!AM109</f>
        <v/>
      </c>
      <c r="H1297" s="18">
        <f>'M5 - Sparkling Water &amp; Soda'!N109</f>
        <v/>
      </c>
      <c r="I1297" s="15">
        <f>'M5 - Sparkling Water &amp; Soda'!AJ109</f>
        <v/>
      </c>
      <c r="J1297" s="15" t="inlineStr">
        <is>
          <t>PepsiCo price aggression is the lever.</t>
        </is>
      </c>
    </row>
    <row r="1298" ht="28" customHeight="1">
      <c r="A1298" s="15" t="inlineStr">
        <is>
          <t>bubly</t>
        </is>
      </c>
      <c r="B1298" s="15" t="inlineStr">
        <is>
          <t>bubly Sparkling Water | Grapefruit | single 355mL</t>
        </is>
      </c>
      <c r="C1298" s="15" t="inlineStr">
        <is>
          <t>5) Sparkling water &amp; soda</t>
        </is>
      </c>
      <c r="D1298" s="17">
        <f>'M5 - Sparkling Water &amp; Soda'!F110</f>
        <v/>
      </c>
      <c r="E1298" s="20">
        <f>'M5 - Sparkling Water &amp; Soda'!J110</f>
        <v/>
      </c>
      <c r="F1298" s="18">
        <f>'M5 - Sparkling Water &amp; Soda'!K110</f>
        <v/>
      </c>
      <c r="G1298" s="17">
        <f>'M5 - Sparkling Water &amp; Soda'!AM110</f>
        <v/>
      </c>
      <c r="H1298" s="18">
        <f>'M5 - Sparkling Water &amp; Soda'!N110</f>
        <v/>
      </c>
      <c r="I1298" s="15">
        <f>'M5 - Sparkling Water &amp; Soda'!AJ110</f>
        <v/>
      </c>
      <c r="J1298" s="15" t="inlineStr">
        <is>
          <t>PepsiCo price aggression is the lever.</t>
        </is>
      </c>
    </row>
    <row r="1299" ht="28" customHeight="1">
      <c r="A1299" s="15" t="inlineStr">
        <is>
          <t>bubly</t>
        </is>
      </c>
      <c r="B1299" s="15" t="inlineStr">
        <is>
          <t>bubly Sparkling Water | Grapefruit | 8-pack 355mL</t>
        </is>
      </c>
      <c r="C1299" s="15" t="inlineStr">
        <is>
          <t>5) Sparkling water &amp; soda</t>
        </is>
      </c>
      <c r="D1299" s="17">
        <f>'M5 - Sparkling Water &amp; Soda'!F111</f>
        <v/>
      </c>
      <c r="E1299" s="20">
        <f>'M5 - Sparkling Water &amp; Soda'!J111</f>
        <v/>
      </c>
      <c r="F1299" s="18">
        <f>'M5 - Sparkling Water &amp; Soda'!K111</f>
        <v/>
      </c>
      <c r="G1299" s="17">
        <f>'M5 - Sparkling Water &amp; Soda'!AM111</f>
        <v/>
      </c>
      <c r="H1299" s="18">
        <f>'M5 - Sparkling Water &amp; Soda'!N111</f>
        <v/>
      </c>
      <c r="I1299" s="15">
        <f>'M5 - Sparkling Water &amp; Soda'!AJ111</f>
        <v/>
      </c>
      <c r="J1299" s="15" t="inlineStr">
        <is>
          <t>PepsiCo price aggression is the lever.</t>
        </is>
      </c>
    </row>
    <row r="1300" ht="28" customHeight="1">
      <c r="A1300" s="15" t="inlineStr">
        <is>
          <t>bubly</t>
        </is>
      </c>
      <c r="B1300" s="15" t="inlineStr">
        <is>
          <t>bubly Sparkling Water | Grapefruit | 12-pack 355mL</t>
        </is>
      </c>
      <c r="C1300" s="15" t="inlineStr">
        <is>
          <t>5) Sparkling water &amp; soda</t>
        </is>
      </c>
      <c r="D1300" s="17">
        <f>'M5 - Sparkling Water &amp; Soda'!F112</f>
        <v/>
      </c>
      <c r="E1300" s="20">
        <f>'M5 - Sparkling Water &amp; Soda'!J112</f>
        <v/>
      </c>
      <c r="F1300" s="18">
        <f>'M5 - Sparkling Water &amp; Soda'!K112</f>
        <v/>
      </c>
      <c r="G1300" s="17">
        <f>'M5 - Sparkling Water &amp; Soda'!AM112</f>
        <v/>
      </c>
      <c r="H1300" s="18">
        <f>'M5 - Sparkling Water &amp; Soda'!N112</f>
        <v/>
      </c>
      <c r="I1300" s="15">
        <f>'M5 - Sparkling Water &amp; Soda'!AJ112</f>
        <v/>
      </c>
      <c r="J1300" s="15" t="inlineStr">
        <is>
          <t>PepsiCo price aggression is the lever.</t>
        </is>
      </c>
    </row>
    <row r="1301" ht="28" customHeight="1">
      <c r="A1301" s="15" t="inlineStr">
        <is>
          <t>bubly</t>
        </is>
      </c>
      <c r="B1301" s="15" t="inlineStr">
        <is>
          <t>bubly Sparkling Water | Grapefruit | 15-pack 355mL</t>
        </is>
      </c>
      <c r="C1301" s="15" t="inlineStr">
        <is>
          <t>5) Sparkling water &amp; soda</t>
        </is>
      </c>
      <c r="D1301" s="17">
        <f>'M5 - Sparkling Water &amp; Soda'!F113</f>
        <v/>
      </c>
      <c r="E1301" s="20">
        <f>'M5 - Sparkling Water &amp; Soda'!J113</f>
        <v/>
      </c>
      <c r="F1301" s="18">
        <f>'M5 - Sparkling Water &amp; Soda'!K113</f>
        <v/>
      </c>
      <c r="G1301" s="17">
        <f>'M5 - Sparkling Water &amp; Soda'!AM113</f>
        <v/>
      </c>
      <c r="H1301" s="18">
        <f>'M5 - Sparkling Water &amp; Soda'!N113</f>
        <v/>
      </c>
      <c r="I1301" s="15">
        <f>'M5 - Sparkling Water &amp; Soda'!AJ113</f>
        <v/>
      </c>
      <c r="J1301" s="15" t="inlineStr">
        <is>
          <t>PepsiCo price aggression is the lever.</t>
        </is>
      </c>
    </row>
    <row r="1302" ht="28" customHeight="1">
      <c r="A1302" s="15" t="inlineStr">
        <is>
          <t>bubly</t>
        </is>
      </c>
      <c r="B1302" s="15" t="inlineStr">
        <is>
          <t>bubly Sparkling Water | Grapefruit | 18-pack 355mL</t>
        </is>
      </c>
      <c r="C1302" s="15" t="inlineStr">
        <is>
          <t>5) Sparkling water &amp; soda</t>
        </is>
      </c>
      <c r="D1302" s="17">
        <f>'M5 - Sparkling Water &amp; Soda'!F114</f>
        <v/>
      </c>
      <c r="E1302" s="20">
        <f>'M5 - Sparkling Water &amp; Soda'!J114</f>
        <v/>
      </c>
      <c r="F1302" s="18">
        <f>'M5 - Sparkling Water &amp; Soda'!K114</f>
        <v/>
      </c>
      <c r="G1302" s="17">
        <f>'M5 - Sparkling Water &amp; Soda'!AM114</f>
        <v/>
      </c>
      <c r="H1302" s="18">
        <f>'M5 - Sparkling Water &amp; Soda'!N114</f>
        <v/>
      </c>
      <c r="I1302" s="15">
        <f>'M5 - Sparkling Water &amp; Soda'!AJ114</f>
        <v/>
      </c>
      <c r="J1302" s="15" t="inlineStr">
        <is>
          <t>PepsiCo price aggression is the lever.</t>
        </is>
      </c>
    </row>
    <row r="1303" ht="28" customHeight="1">
      <c r="A1303" s="15" t="inlineStr">
        <is>
          <t>bubly</t>
        </is>
      </c>
      <c r="B1303" s="15" t="inlineStr">
        <is>
          <t>bubly Sparkling Water | Grapefruit | 24-pack 355mL</t>
        </is>
      </c>
      <c r="C1303" s="15" t="inlineStr">
        <is>
          <t>5) Sparkling water &amp; soda</t>
        </is>
      </c>
      <c r="D1303" s="17">
        <f>'M5 - Sparkling Water &amp; Soda'!F115</f>
        <v/>
      </c>
      <c r="E1303" s="20">
        <f>'M5 - Sparkling Water &amp; Soda'!J115</f>
        <v/>
      </c>
      <c r="F1303" s="18">
        <f>'M5 - Sparkling Water &amp; Soda'!K115</f>
        <v/>
      </c>
      <c r="G1303" s="17">
        <f>'M5 - Sparkling Water &amp; Soda'!AM115</f>
        <v/>
      </c>
      <c r="H1303" s="18">
        <f>'M5 - Sparkling Water &amp; Soda'!N115</f>
        <v/>
      </c>
      <c r="I1303" s="15">
        <f>'M5 - Sparkling Water &amp; Soda'!AJ115</f>
        <v/>
      </c>
      <c r="J1303" s="15" t="inlineStr">
        <is>
          <t>PepsiCo price aggression is the lever.</t>
        </is>
      </c>
    </row>
    <row r="1304" ht="28" customHeight="1">
      <c r="A1304" s="15" t="inlineStr">
        <is>
          <t>bubly</t>
        </is>
      </c>
      <c r="B1304" s="15" t="inlineStr">
        <is>
          <t>bubly Sparkling Water | Mango | single 355mL</t>
        </is>
      </c>
      <c r="C1304" s="15" t="inlineStr">
        <is>
          <t>5) Sparkling water &amp; soda</t>
        </is>
      </c>
      <c r="D1304" s="17">
        <f>'M5 - Sparkling Water &amp; Soda'!F116</f>
        <v/>
      </c>
      <c r="E1304" s="20">
        <f>'M5 - Sparkling Water &amp; Soda'!J116</f>
        <v/>
      </c>
      <c r="F1304" s="18">
        <f>'M5 - Sparkling Water &amp; Soda'!K116</f>
        <v/>
      </c>
      <c r="G1304" s="17">
        <f>'M5 - Sparkling Water &amp; Soda'!AM116</f>
        <v/>
      </c>
      <c r="H1304" s="18">
        <f>'M5 - Sparkling Water &amp; Soda'!N116</f>
        <v/>
      </c>
      <c r="I1304" s="15">
        <f>'M5 - Sparkling Water &amp; Soda'!AJ116</f>
        <v/>
      </c>
      <c r="J1304" s="15" t="inlineStr">
        <is>
          <t>PepsiCo price aggression is the lever.</t>
        </is>
      </c>
    </row>
    <row r="1305" ht="28" customHeight="1">
      <c r="A1305" s="15" t="inlineStr">
        <is>
          <t>bubly</t>
        </is>
      </c>
      <c r="B1305" s="15" t="inlineStr">
        <is>
          <t>bubly Sparkling Water | Mango | 8-pack 355mL</t>
        </is>
      </c>
      <c r="C1305" s="15" t="inlineStr">
        <is>
          <t>5) Sparkling water &amp; soda</t>
        </is>
      </c>
      <c r="D1305" s="17">
        <f>'M5 - Sparkling Water &amp; Soda'!F117</f>
        <v/>
      </c>
      <c r="E1305" s="20">
        <f>'M5 - Sparkling Water &amp; Soda'!J117</f>
        <v/>
      </c>
      <c r="F1305" s="18">
        <f>'M5 - Sparkling Water &amp; Soda'!K117</f>
        <v/>
      </c>
      <c r="G1305" s="17">
        <f>'M5 - Sparkling Water &amp; Soda'!AM117</f>
        <v/>
      </c>
      <c r="H1305" s="18">
        <f>'M5 - Sparkling Water &amp; Soda'!N117</f>
        <v/>
      </c>
      <c r="I1305" s="15">
        <f>'M5 - Sparkling Water &amp; Soda'!AJ117</f>
        <v/>
      </c>
      <c r="J1305" s="15" t="inlineStr">
        <is>
          <t>PepsiCo price aggression is the lever.</t>
        </is>
      </c>
    </row>
    <row r="1306" ht="28" customHeight="1">
      <c r="A1306" s="15" t="inlineStr">
        <is>
          <t>bubly</t>
        </is>
      </c>
      <c r="B1306" s="15" t="inlineStr">
        <is>
          <t>bubly Sparkling Water | Mango | 12-pack 355mL</t>
        </is>
      </c>
      <c r="C1306" s="15" t="inlineStr">
        <is>
          <t>5) Sparkling water &amp; soda</t>
        </is>
      </c>
      <c r="D1306" s="17">
        <f>'M5 - Sparkling Water &amp; Soda'!F118</f>
        <v/>
      </c>
      <c r="E1306" s="20">
        <f>'M5 - Sparkling Water &amp; Soda'!J118</f>
        <v/>
      </c>
      <c r="F1306" s="18">
        <f>'M5 - Sparkling Water &amp; Soda'!K118</f>
        <v/>
      </c>
      <c r="G1306" s="17">
        <f>'M5 - Sparkling Water &amp; Soda'!AM118</f>
        <v/>
      </c>
      <c r="H1306" s="18">
        <f>'M5 - Sparkling Water &amp; Soda'!N118</f>
        <v/>
      </c>
      <c r="I1306" s="15">
        <f>'M5 - Sparkling Water &amp; Soda'!AJ118</f>
        <v/>
      </c>
      <c r="J1306" s="15" t="inlineStr">
        <is>
          <t>PepsiCo price aggression is the lever.</t>
        </is>
      </c>
    </row>
    <row r="1307" ht="28" customHeight="1">
      <c r="A1307" s="15" t="inlineStr">
        <is>
          <t>bubly</t>
        </is>
      </c>
      <c r="B1307" s="15" t="inlineStr">
        <is>
          <t>bubly Sparkling Water | Mango | 15-pack 355mL</t>
        </is>
      </c>
      <c r="C1307" s="15" t="inlineStr">
        <is>
          <t>5) Sparkling water &amp; soda</t>
        </is>
      </c>
      <c r="D1307" s="17">
        <f>'M5 - Sparkling Water &amp; Soda'!F119</f>
        <v/>
      </c>
      <c r="E1307" s="20">
        <f>'M5 - Sparkling Water &amp; Soda'!J119</f>
        <v/>
      </c>
      <c r="F1307" s="18">
        <f>'M5 - Sparkling Water &amp; Soda'!K119</f>
        <v/>
      </c>
      <c r="G1307" s="17">
        <f>'M5 - Sparkling Water &amp; Soda'!AM119</f>
        <v/>
      </c>
      <c r="H1307" s="18">
        <f>'M5 - Sparkling Water &amp; Soda'!N119</f>
        <v/>
      </c>
      <c r="I1307" s="15">
        <f>'M5 - Sparkling Water &amp; Soda'!AJ119</f>
        <v/>
      </c>
      <c r="J1307" s="15" t="inlineStr">
        <is>
          <t>PepsiCo price aggression is the lever.</t>
        </is>
      </c>
    </row>
    <row r="1308" ht="28" customHeight="1">
      <c r="A1308" s="15" t="inlineStr">
        <is>
          <t>bubly</t>
        </is>
      </c>
      <c r="B1308" s="15" t="inlineStr">
        <is>
          <t>bubly Sparkling Water | Mango | 18-pack 355mL</t>
        </is>
      </c>
      <c r="C1308" s="15" t="inlineStr">
        <is>
          <t>5) Sparkling water &amp; soda</t>
        </is>
      </c>
      <c r="D1308" s="17">
        <f>'M5 - Sparkling Water &amp; Soda'!F120</f>
        <v/>
      </c>
      <c r="E1308" s="20">
        <f>'M5 - Sparkling Water &amp; Soda'!J120</f>
        <v/>
      </c>
      <c r="F1308" s="18">
        <f>'M5 - Sparkling Water &amp; Soda'!K120</f>
        <v/>
      </c>
      <c r="G1308" s="17">
        <f>'M5 - Sparkling Water &amp; Soda'!AM120</f>
        <v/>
      </c>
      <c r="H1308" s="18">
        <f>'M5 - Sparkling Water &amp; Soda'!N120</f>
        <v/>
      </c>
      <c r="I1308" s="15">
        <f>'M5 - Sparkling Water &amp; Soda'!AJ120</f>
        <v/>
      </c>
      <c r="J1308" s="15" t="inlineStr">
        <is>
          <t>PepsiCo price aggression is the lever.</t>
        </is>
      </c>
    </row>
    <row r="1309" ht="28" customHeight="1">
      <c r="A1309" s="15" t="inlineStr">
        <is>
          <t>bubly</t>
        </is>
      </c>
      <c r="B1309" s="15" t="inlineStr">
        <is>
          <t>bubly Sparkling Water | Mango | 24-pack 355mL</t>
        </is>
      </c>
      <c r="C1309" s="15" t="inlineStr">
        <is>
          <t>5) Sparkling water &amp; soda</t>
        </is>
      </c>
      <c r="D1309" s="17">
        <f>'M5 - Sparkling Water &amp; Soda'!F121</f>
        <v/>
      </c>
      <c r="E1309" s="20">
        <f>'M5 - Sparkling Water &amp; Soda'!J121</f>
        <v/>
      </c>
      <c r="F1309" s="18">
        <f>'M5 - Sparkling Water &amp; Soda'!K121</f>
        <v/>
      </c>
      <c r="G1309" s="17">
        <f>'M5 - Sparkling Water &amp; Soda'!AM121</f>
        <v/>
      </c>
      <c r="H1309" s="18">
        <f>'M5 - Sparkling Water &amp; Soda'!N121</f>
        <v/>
      </c>
      <c r="I1309" s="15">
        <f>'M5 - Sparkling Water &amp; Soda'!AJ121</f>
        <v/>
      </c>
      <c r="J1309" s="15" t="inlineStr">
        <is>
          <t>PepsiCo price aggression is the lever.</t>
        </is>
      </c>
    </row>
    <row r="1310" ht="28" customHeight="1">
      <c r="A1310" s="15" t="inlineStr">
        <is>
          <t>bubly</t>
        </is>
      </c>
      <c r="B1310" s="15" t="inlineStr">
        <is>
          <t>bubly Sparkling Water | Strawberry | single 355mL</t>
        </is>
      </c>
      <c r="C1310" s="15" t="inlineStr">
        <is>
          <t>5) Sparkling water &amp; soda</t>
        </is>
      </c>
      <c r="D1310" s="17">
        <f>'M5 - Sparkling Water &amp; Soda'!F122</f>
        <v/>
      </c>
      <c r="E1310" s="20">
        <f>'M5 - Sparkling Water &amp; Soda'!J122</f>
        <v/>
      </c>
      <c r="F1310" s="18">
        <f>'M5 - Sparkling Water &amp; Soda'!K122</f>
        <v/>
      </c>
      <c r="G1310" s="17">
        <f>'M5 - Sparkling Water &amp; Soda'!AM122</f>
        <v/>
      </c>
      <c r="H1310" s="18">
        <f>'M5 - Sparkling Water &amp; Soda'!N122</f>
        <v/>
      </c>
      <c r="I1310" s="15">
        <f>'M5 - Sparkling Water &amp; Soda'!AJ122</f>
        <v/>
      </c>
      <c r="J1310" s="15" t="inlineStr">
        <is>
          <t>PepsiCo price aggression is the lever.</t>
        </is>
      </c>
    </row>
    <row r="1311" ht="28" customHeight="1">
      <c r="A1311" s="15" t="inlineStr">
        <is>
          <t>bubly</t>
        </is>
      </c>
      <c r="B1311" s="15" t="inlineStr">
        <is>
          <t>bubly Sparkling Water | Strawberry | 8-pack 355mL</t>
        </is>
      </c>
      <c r="C1311" s="15" t="inlineStr">
        <is>
          <t>5) Sparkling water &amp; soda</t>
        </is>
      </c>
      <c r="D1311" s="17">
        <f>'M5 - Sparkling Water &amp; Soda'!F123</f>
        <v/>
      </c>
      <c r="E1311" s="20">
        <f>'M5 - Sparkling Water &amp; Soda'!J123</f>
        <v/>
      </c>
      <c r="F1311" s="18">
        <f>'M5 - Sparkling Water &amp; Soda'!K123</f>
        <v/>
      </c>
      <c r="G1311" s="17">
        <f>'M5 - Sparkling Water &amp; Soda'!AM123</f>
        <v/>
      </c>
      <c r="H1311" s="18">
        <f>'M5 - Sparkling Water &amp; Soda'!N123</f>
        <v/>
      </c>
      <c r="I1311" s="15">
        <f>'M5 - Sparkling Water &amp; Soda'!AJ123</f>
        <v/>
      </c>
      <c r="J1311" s="15" t="inlineStr">
        <is>
          <t>PepsiCo price aggression is the lever.</t>
        </is>
      </c>
    </row>
    <row r="1312" ht="28" customHeight="1">
      <c r="A1312" s="15" t="inlineStr">
        <is>
          <t>bubly</t>
        </is>
      </c>
      <c r="B1312" s="15" t="inlineStr">
        <is>
          <t>bubly Sparkling Water | Strawberry | 12-pack 355mL</t>
        </is>
      </c>
      <c r="C1312" s="15" t="inlineStr">
        <is>
          <t>5) Sparkling water &amp; soda</t>
        </is>
      </c>
      <c r="D1312" s="17">
        <f>'M5 - Sparkling Water &amp; Soda'!F124</f>
        <v/>
      </c>
      <c r="E1312" s="20">
        <f>'M5 - Sparkling Water &amp; Soda'!J124</f>
        <v/>
      </c>
      <c r="F1312" s="18">
        <f>'M5 - Sparkling Water &amp; Soda'!K124</f>
        <v/>
      </c>
      <c r="G1312" s="17">
        <f>'M5 - Sparkling Water &amp; Soda'!AM124</f>
        <v/>
      </c>
      <c r="H1312" s="18">
        <f>'M5 - Sparkling Water &amp; Soda'!N124</f>
        <v/>
      </c>
      <c r="I1312" s="15">
        <f>'M5 - Sparkling Water &amp; Soda'!AJ124</f>
        <v/>
      </c>
      <c r="J1312" s="15" t="inlineStr">
        <is>
          <t>PepsiCo price aggression is the lever.</t>
        </is>
      </c>
    </row>
    <row r="1313" ht="28" customHeight="1">
      <c r="A1313" s="15" t="inlineStr">
        <is>
          <t>bubly</t>
        </is>
      </c>
      <c r="B1313" s="15" t="inlineStr">
        <is>
          <t>bubly Sparkling Water | Strawberry | 15-pack 355mL</t>
        </is>
      </c>
      <c r="C1313" s="15" t="inlineStr">
        <is>
          <t>5) Sparkling water &amp; soda</t>
        </is>
      </c>
      <c r="D1313" s="17">
        <f>'M5 - Sparkling Water &amp; Soda'!F125</f>
        <v/>
      </c>
      <c r="E1313" s="20">
        <f>'M5 - Sparkling Water &amp; Soda'!J125</f>
        <v/>
      </c>
      <c r="F1313" s="18">
        <f>'M5 - Sparkling Water &amp; Soda'!K125</f>
        <v/>
      </c>
      <c r="G1313" s="17">
        <f>'M5 - Sparkling Water &amp; Soda'!AM125</f>
        <v/>
      </c>
      <c r="H1313" s="18">
        <f>'M5 - Sparkling Water &amp; Soda'!N125</f>
        <v/>
      </c>
      <c r="I1313" s="15">
        <f>'M5 - Sparkling Water &amp; Soda'!AJ125</f>
        <v/>
      </c>
      <c r="J1313" s="15" t="inlineStr">
        <is>
          <t>PepsiCo price aggression is the lever.</t>
        </is>
      </c>
    </row>
    <row r="1314" ht="28" customHeight="1">
      <c r="A1314" s="15" t="inlineStr">
        <is>
          <t>bubly</t>
        </is>
      </c>
      <c r="B1314" s="15" t="inlineStr">
        <is>
          <t>bubly Sparkling Water | Strawberry | 18-pack 355mL</t>
        </is>
      </c>
      <c r="C1314" s="15" t="inlineStr">
        <is>
          <t>5) Sparkling water &amp; soda</t>
        </is>
      </c>
      <c r="D1314" s="17">
        <f>'M5 - Sparkling Water &amp; Soda'!F126</f>
        <v/>
      </c>
      <c r="E1314" s="20">
        <f>'M5 - Sparkling Water &amp; Soda'!J126</f>
        <v/>
      </c>
      <c r="F1314" s="18">
        <f>'M5 - Sparkling Water &amp; Soda'!K126</f>
        <v/>
      </c>
      <c r="G1314" s="17">
        <f>'M5 - Sparkling Water &amp; Soda'!AM126</f>
        <v/>
      </c>
      <c r="H1314" s="18">
        <f>'M5 - Sparkling Water &amp; Soda'!N126</f>
        <v/>
      </c>
      <c r="I1314" s="15">
        <f>'M5 - Sparkling Water &amp; Soda'!AJ126</f>
        <v/>
      </c>
      <c r="J1314" s="15" t="inlineStr">
        <is>
          <t>PepsiCo price aggression is the lever.</t>
        </is>
      </c>
    </row>
    <row r="1315" ht="28" customHeight="1">
      <c r="A1315" s="15" t="inlineStr">
        <is>
          <t>bubly</t>
        </is>
      </c>
      <c r="B1315" s="15" t="inlineStr">
        <is>
          <t>bubly Sparkling Water | Strawberry | 24-pack 355mL</t>
        </is>
      </c>
      <c r="C1315" s="15" t="inlineStr">
        <is>
          <t>5) Sparkling water &amp; soda</t>
        </is>
      </c>
      <c r="D1315" s="17">
        <f>'M5 - Sparkling Water &amp; Soda'!F127</f>
        <v/>
      </c>
      <c r="E1315" s="20">
        <f>'M5 - Sparkling Water &amp; Soda'!J127</f>
        <v/>
      </c>
      <c r="F1315" s="18">
        <f>'M5 - Sparkling Water &amp; Soda'!K127</f>
        <v/>
      </c>
      <c r="G1315" s="17">
        <f>'M5 - Sparkling Water &amp; Soda'!AM127</f>
        <v/>
      </c>
      <c r="H1315" s="18">
        <f>'M5 - Sparkling Water &amp; Soda'!N127</f>
        <v/>
      </c>
      <c r="I1315" s="15">
        <f>'M5 - Sparkling Water &amp; Soda'!AJ127</f>
        <v/>
      </c>
      <c r="J1315" s="15" t="inlineStr">
        <is>
          <t>PepsiCo price aggression is the lever.</t>
        </is>
      </c>
    </row>
    <row r="1316" ht="28" customHeight="1">
      <c r="A1316" s="15" t="inlineStr">
        <is>
          <t>bubly</t>
        </is>
      </c>
      <c r="B1316" s="15" t="inlineStr">
        <is>
          <t>bubly Sparkling Water | Blackberry | single 355mL</t>
        </is>
      </c>
      <c r="C1316" s="15" t="inlineStr">
        <is>
          <t>5) Sparkling water &amp; soda</t>
        </is>
      </c>
      <c r="D1316" s="17">
        <f>'M5 - Sparkling Water &amp; Soda'!F128</f>
        <v/>
      </c>
      <c r="E1316" s="20">
        <f>'M5 - Sparkling Water &amp; Soda'!J128</f>
        <v/>
      </c>
      <c r="F1316" s="18">
        <f>'M5 - Sparkling Water &amp; Soda'!K128</f>
        <v/>
      </c>
      <c r="G1316" s="17">
        <f>'M5 - Sparkling Water &amp; Soda'!AM128</f>
        <v/>
      </c>
      <c r="H1316" s="18">
        <f>'M5 - Sparkling Water &amp; Soda'!N128</f>
        <v/>
      </c>
      <c r="I1316" s="15">
        <f>'M5 - Sparkling Water &amp; Soda'!AJ128</f>
        <v/>
      </c>
      <c r="J1316" s="15" t="inlineStr">
        <is>
          <t>PepsiCo price aggression is the lever.</t>
        </is>
      </c>
    </row>
    <row r="1317" ht="28" customHeight="1">
      <c r="A1317" s="15" t="inlineStr">
        <is>
          <t>bubly</t>
        </is>
      </c>
      <c r="B1317" s="15" t="inlineStr">
        <is>
          <t>bubly Sparkling Water | Blackberry | 8-pack 355mL</t>
        </is>
      </c>
      <c r="C1317" s="15" t="inlineStr">
        <is>
          <t>5) Sparkling water &amp; soda</t>
        </is>
      </c>
      <c r="D1317" s="17">
        <f>'M5 - Sparkling Water &amp; Soda'!F129</f>
        <v/>
      </c>
      <c r="E1317" s="20">
        <f>'M5 - Sparkling Water &amp; Soda'!J129</f>
        <v/>
      </c>
      <c r="F1317" s="18">
        <f>'M5 - Sparkling Water &amp; Soda'!K129</f>
        <v/>
      </c>
      <c r="G1317" s="17">
        <f>'M5 - Sparkling Water &amp; Soda'!AM129</f>
        <v/>
      </c>
      <c r="H1317" s="18">
        <f>'M5 - Sparkling Water &amp; Soda'!N129</f>
        <v/>
      </c>
      <c r="I1317" s="15">
        <f>'M5 - Sparkling Water &amp; Soda'!AJ129</f>
        <v/>
      </c>
      <c r="J1317" s="15" t="inlineStr">
        <is>
          <t>PepsiCo price aggression is the lever.</t>
        </is>
      </c>
    </row>
    <row r="1318" ht="28" customHeight="1">
      <c r="A1318" s="15" t="inlineStr">
        <is>
          <t>bubly</t>
        </is>
      </c>
      <c r="B1318" s="15" t="inlineStr">
        <is>
          <t>bubly Sparkling Water | Blackberry | 12-pack 355mL</t>
        </is>
      </c>
      <c r="C1318" s="15" t="inlineStr">
        <is>
          <t>5) Sparkling water &amp; soda</t>
        </is>
      </c>
      <c r="D1318" s="17">
        <f>'M5 - Sparkling Water &amp; Soda'!F130</f>
        <v/>
      </c>
      <c r="E1318" s="20">
        <f>'M5 - Sparkling Water &amp; Soda'!J130</f>
        <v/>
      </c>
      <c r="F1318" s="18">
        <f>'M5 - Sparkling Water &amp; Soda'!K130</f>
        <v/>
      </c>
      <c r="G1318" s="17">
        <f>'M5 - Sparkling Water &amp; Soda'!AM130</f>
        <v/>
      </c>
      <c r="H1318" s="18">
        <f>'M5 - Sparkling Water &amp; Soda'!N130</f>
        <v/>
      </c>
      <c r="I1318" s="15">
        <f>'M5 - Sparkling Water &amp; Soda'!AJ130</f>
        <v/>
      </c>
      <c r="J1318" s="15" t="inlineStr">
        <is>
          <t>PepsiCo price aggression is the lever.</t>
        </is>
      </c>
    </row>
    <row r="1319" ht="28" customHeight="1">
      <c r="A1319" s="15" t="inlineStr">
        <is>
          <t>bubly</t>
        </is>
      </c>
      <c r="B1319" s="15" t="inlineStr">
        <is>
          <t>bubly Sparkling Water | Blackberry | 15-pack 355mL</t>
        </is>
      </c>
      <c r="C1319" s="15" t="inlineStr">
        <is>
          <t>5) Sparkling water &amp; soda</t>
        </is>
      </c>
      <c r="D1319" s="17">
        <f>'M5 - Sparkling Water &amp; Soda'!F131</f>
        <v/>
      </c>
      <c r="E1319" s="20">
        <f>'M5 - Sparkling Water &amp; Soda'!J131</f>
        <v/>
      </c>
      <c r="F1319" s="18">
        <f>'M5 - Sparkling Water &amp; Soda'!K131</f>
        <v/>
      </c>
      <c r="G1319" s="17">
        <f>'M5 - Sparkling Water &amp; Soda'!AM131</f>
        <v/>
      </c>
      <c r="H1319" s="18">
        <f>'M5 - Sparkling Water &amp; Soda'!N131</f>
        <v/>
      </c>
      <c r="I1319" s="15">
        <f>'M5 - Sparkling Water &amp; Soda'!AJ131</f>
        <v/>
      </c>
      <c r="J1319" s="15" t="inlineStr">
        <is>
          <t>PepsiCo price aggression is the lever.</t>
        </is>
      </c>
    </row>
    <row r="1320" ht="28" customHeight="1">
      <c r="A1320" s="15" t="inlineStr">
        <is>
          <t>bubly</t>
        </is>
      </c>
      <c r="B1320" s="15" t="inlineStr">
        <is>
          <t>bubly Sparkling Water | Blackberry | 18-pack 355mL</t>
        </is>
      </c>
      <c r="C1320" s="15" t="inlineStr">
        <is>
          <t>5) Sparkling water &amp; soda</t>
        </is>
      </c>
      <c r="D1320" s="17">
        <f>'M5 - Sparkling Water &amp; Soda'!F132</f>
        <v/>
      </c>
      <c r="E1320" s="20">
        <f>'M5 - Sparkling Water &amp; Soda'!J132</f>
        <v/>
      </c>
      <c r="F1320" s="18">
        <f>'M5 - Sparkling Water &amp; Soda'!K132</f>
        <v/>
      </c>
      <c r="G1320" s="17">
        <f>'M5 - Sparkling Water &amp; Soda'!AM132</f>
        <v/>
      </c>
      <c r="H1320" s="18">
        <f>'M5 - Sparkling Water &amp; Soda'!N132</f>
        <v/>
      </c>
      <c r="I1320" s="15">
        <f>'M5 - Sparkling Water &amp; Soda'!AJ132</f>
        <v/>
      </c>
      <c r="J1320" s="15" t="inlineStr">
        <is>
          <t>PepsiCo price aggression is the lever.</t>
        </is>
      </c>
    </row>
    <row r="1321" ht="28" customHeight="1">
      <c r="A1321" s="15" t="inlineStr">
        <is>
          <t>bubly</t>
        </is>
      </c>
      <c r="B1321" s="15" t="inlineStr">
        <is>
          <t>bubly Sparkling Water | Blackberry | 24-pack 355mL</t>
        </is>
      </c>
      <c r="C1321" s="15" t="inlineStr">
        <is>
          <t>5) Sparkling water &amp; soda</t>
        </is>
      </c>
      <c r="D1321" s="17">
        <f>'M5 - Sparkling Water &amp; Soda'!F133</f>
        <v/>
      </c>
      <c r="E1321" s="20">
        <f>'M5 - Sparkling Water &amp; Soda'!J133</f>
        <v/>
      </c>
      <c r="F1321" s="18">
        <f>'M5 - Sparkling Water &amp; Soda'!K133</f>
        <v/>
      </c>
      <c r="G1321" s="17">
        <f>'M5 - Sparkling Water &amp; Soda'!AM133</f>
        <v/>
      </c>
      <c r="H1321" s="18">
        <f>'M5 - Sparkling Water &amp; Soda'!N133</f>
        <v/>
      </c>
      <c r="I1321" s="15">
        <f>'M5 - Sparkling Water &amp; Soda'!AJ133</f>
        <v/>
      </c>
      <c r="J1321" s="15" t="inlineStr">
        <is>
          <t>PepsiCo price aggression is the lever.</t>
        </is>
      </c>
    </row>
    <row r="1322" ht="28" customHeight="1">
      <c r="A1322" s="15" t="inlineStr">
        <is>
          <t>bubly</t>
        </is>
      </c>
      <c r="B1322" s="15" t="inlineStr">
        <is>
          <t>bubly Sparkling Water | Raspberry | single 355mL</t>
        </is>
      </c>
      <c r="C1322" s="15" t="inlineStr">
        <is>
          <t>5) Sparkling water &amp; soda</t>
        </is>
      </c>
      <c r="D1322" s="17">
        <f>'M5 - Sparkling Water &amp; Soda'!F134</f>
        <v/>
      </c>
      <c r="E1322" s="20">
        <f>'M5 - Sparkling Water &amp; Soda'!J134</f>
        <v/>
      </c>
      <c r="F1322" s="18">
        <f>'M5 - Sparkling Water &amp; Soda'!K134</f>
        <v/>
      </c>
      <c r="G1322" s="17">
        <f>'M5 - Sparkling Water &amp; Soda'!AM134</f>
        <v/>
      </c>
      <c r="H1322" s="18">
        <f>'M5 - Sparkling Water &amp; Soda'!N134</f>
        <v/>
      </c>
      <c r="I1322" s="15">
        <f>'M5 - Sparkling Water &amp; Soda'!AJ134</f>
        <v/>
      </c>
      <c r="J1322" s="15" t="inlineStr">
        <is>
          <t>PepsiCo price aggression is the lever.</t>
        </is>
      </c>
    </row>
    <row r="1323" ht="28" customHeight="1">
      <c r="A1323" s="15" t="inlineStr">
        <is>
          <t>bubly</t>
        </is>
      </c>
      <c r="B1323" s="15" t="inlineStr">
        <is>
          <t>bubly Sparkling Water | Raspberry | 8-pack 355mL</t>
        </is>
      </c>
      <c r="C1323" s="15" t="inlineStr">
        <is>
          <t>5) Sparkling water &amp; soda</t>
        </is>
      </c>
      <c r="D1323" s="17">
        <f>'M5 - Sparkling Water &amp; Soda'!F135</f>
        <v/>
      </c>
      <c r="E1323" s="20">
        <f>'M5 - Sparkling Water &amp; Soda'!J135</f>
        <v/>
      </c>
      <c r="F1323" s="18">
        <f>'M5 - Sparkling Water &amp; Soda'!K135</f>
        <v/>
      </c>
      <c r="G1323" s="17">
        <f>'M5 - Sparkling Water &amp; Soda'!AM135</f>
        <v/>
      </c>
      <c r="H1323" s="18">
        <f>'M5 - Sparkling Water &amp; Soda'!N135</f>
        <v/>
      </c>
      <c r="I1323" s="15">
        <f>'M5 - Sparkling Water &amp; Soda'!AJ135</f>
        <v/>
      </c>
      <c r="J1323" s="15" t="inlineStr">
        <is>
          <t>PepsiCo price aggression is the lever.</t>
        </is>
      </c>
    </row>
    <row r="1324" ht="28" customHeight="1">
      <c r="A1324" s="15" t="inlineStr">
        <is>
          <t>bubly</t>
        </is>
      </c>
      <c r="B1324" s="15" t="inlineStr">
        <is>
          <t>bubly Sparkling Water | Raspberry | 12-pack 355mL</t>
        </is>
      </c>
      <c r="C1324" s="15" t="inlineStr">
        <is>
          <t>5) Sparkling water &amp; soda</t>
        </is>
      </c>
      <c r="D1324" s="17">
        <f>'M5 - Sparkling Water &amp; Soda'!F136</f>
        <v/>
      </c>
      <c r="E1324" s="20">
        <f>'M5 - Sparkling Water &amp; Soda'!J136</f>
        <v/>
      </c>
      <c r="F1324" s="18">
        <f>'M5 - Sparkling Water &amp; Soda'!K136</f>
        <v/>
      </c>
      <c r="G1324" s="17">
        <f>'M5 - Sparkling Water &amp; Soda'!AM136</f>
        <v/>
      </c>
      <c r="H1324" s="18">
        <f>'M5 - Sparkling Water &amp; Soda'!N136</f>
        <v/>
      </c>
      <c r="I1324" s="15">
        <f>'M5 - Sparkling Water &amp; Soda'!AJ136</f>
        <v/>
      </c>
      <c r="J1324" s="15" t="inlineStr">
        <is>
          <t>PepsiCo price aggression is the lever.</t>
        </is>
      </c>
    </row>
    <row r="1325" ht="28" customHeight="1">
      <c r="A1325" s="15" t="inlineStr">
        <is>
          <t>bubly</t>
        </is>
      </c>
      <c r="B1325" s="15" t="inlineStr">
        <is>
          <t>bubly Sparkling Water | Raspberry | 15-pack 355mL</t>
        </is>
      </c>
      <c r="C1325" s="15" t="inlineStr">
        <is>
          <t>5) Sparkling water &amp; soda</t>
        </is>
      </c>
      <c r="D1325" s="17">
        <f>'M5 - Sparkling Water &amp; Soda'!F137</f>
        <v/>
      </c>
      <c r="E1325" s="20">
        <f>'M5 - Sparkling Water &amp; Soda'!J137</f>
        <v/>
      </c>
      <c r="F1325" s="18">
        <f>'M5 - Sparkling Water &amp; Soda'!K137</f>
        <v/>
      </c>
      <c r="G1325" s="17">
        <f>'M5 - Sparkling Water &amp; Soda'!AM137</f>
        <v/>
      </c>
      <c r="H1325" s="18">
        <f>'M5 - Sparkling Water &amp; Soda'!N137</f>
        <v/>
      </c>
      <c r="I1325" s="15">
        <f>'M5 - Sparkling Water &amp; Soda'!AJ137</f>
        <v/>
      </c>
      <c r="J1325" s="15" t="inlineStr">
        <is>
          <t>PepsiCo price aggression is the lever.</t>
        </is>
      </c>
    </row>
    <row r="1326" ht="28" customHeight="1">
      <c r="A1326" s="15" t="inlineStr">
        <is>
          <t>bubly</t>
        </is>
      </c>
      <c r="B1326" s="15" t="inlineStr">
        <is>
          <t>bubly Sparkling Water | Raspberry | 18-pack 355mL</t>
        </is>
      </c>
      <c r="C1326" s="15" t="inlineStr">
        <is>
          <t>5) Sparkling water &amp; soda</t>
        </is>
      </c>
      <c r="D1326" s="17">
        <f>'M5 - Sparkling Water &amp; Soda'!F138</f>
        <v/>
      </c>
      <c r="E1326" s="20">
        <f>'M5 - Sparkling Water &amp; Soda'!J138</f>
        <v/>
      </c>
      <c r="F1326" s="18">
        <f>'M5 - Sparkling Water &amp; Soda'!K138</f>
        <v/>
      </c>
      <c r="G1326" s="17">
        <f>'M5 - Sparkling Water &amp; Soda'!AM138</f>
        <v/>
      </c>
      <c r="H1326" s="18">
        <f>'M5 - Sparkling Water &amp; Soda'!N138</f>
        <v/>
      </c>
      <c r="I1326" s="15">
        <f>'M5 - Sparkling Water &amp; Soda'!AJ138</f>
        <v/>
      </c>
      <c r="J1326" s="15" t="inlineStr">
        <is>
          <t>PepsiCo price aggression is the lever.</t>
        </is>
      </c>
    </row>
    <row r="1327" ht="28" customHeight="1">
      <c r="A1327" s="15" t="inlineStr">
        <is>
          <t>bubly</t>
        </is>
      </c>
      <c r="B1327" s="15" t="inlineStr">
        <is>
          <t>bubly Sparkling Water | Raspberry | 24-pack 355mL</t>
        </is>
      </c>
      <c r="C1327" s="15" t="inlineStr">
        <is>
          <t>5) Sparkling water &amp; soda</t>
        </is>
      </c>
      <c r="D1327" s="17">
        <f>'M5 - Sparkling Water &amp; Soda'!F139</f>
        <v/>
      </c>
      <c r="E1327" s="20">
        <f>'M5 - Sparkling Water &amp; Soda'!J139</f>
        <v/>
      </c>
      <c r="F1327" s="18">
        <f>'M5 - Sparkling Water &amp; Soda'!K139</f>
        <v/>
      </c>
      <c r="G1327" s="17">
        <f>'M5 - Sparkling Water &amp; Soda'!AM139</f>
        <v/>
      </c>
      <c r="H1327" s="18">
        <f>'M5 - Sparkling Water &amp; Soda'!N139</f>
        <v/>
      </c>
      <c r="I1327" s="15">
        <f>'M5 - Sparkling Water &amp; Soda'!AJ139</f>
        <v/>
      </c>
      <c r="J1327" s="15" t="inlineStr">
        <is>
          <t>PepsiCo price aggression is the lever.</t>
        </is>
      </c>
    </row>
    <row r="1328" ht="28" customHeight="1">
      <c r="A1328" s="15" t="inlineStr">
        <is>
          <t>bubly</t>
        </is>
      </c>
      <c r="B1328" s="15" t="inlineStr">
        <is>
          <t>bubly Sparkling Water | Watermelon | single 355mL</t>
        </is>
      </c>
      <c r="C1328" s="15" t="inlineStr">
        <is>
          <t>5) Sparkling water &amp; soda</t>
        </is>
      </c>
      <c r="D1328" s="17">
        <f>'M5 - Sparkling Water &amp; Soda'!F140</f>
        <v/>
      </c>
      <c r="E1328" s="20">
        <f>'M5 - Sparkling Water &amp; Soda'!J140</f>
        <v/>
      </c>
      <c r="F1328" s="18">
        <f>'M5 - Sparkling Water &amp; Soda'!K140</f>
        <v/>
      </c>
      <c r="G1328" s="17">
        <f>'M5 - Sparkling Water &amp; Soda'!AM140</f>
        <v/>
      </c>
      <c r="H1328" s="18">
        <f>'M5 - Sparkling Water &amp; Soda'!N140</f>
        <v/>
      </c>
      <c r="I1328" s="15">
        <f>'M5 - Sparkling Water &amp; Soda'!AJ140</f>
        <v/>
      </c>
      <c r="J1328" s="15" t="inlineStr">
        <is>
          <t>PepsiCo price aggression is the lever.</t>
        </is>
      </c>
    </row>
    <row r="1329" ht="28" customHeight="1">
      <c r="A1329" s="15" t="inlineStr">
        <is>
          <t>bubly</t>
        </is>
      </c>
      <c r="B1329" s="15" t="inlineStr">
        <is>
          <t>bubly Sparkling Water | Watermelon | 8-pack 355mL</t>
        </is>
      </c>
      <c r="C1329" s="15" t="inlineStr">
        <is>
          <t>5) Sparkling water &amp; soda</t>
        </is>
      </c>
      <c r="D1329" s="17">
        <f>'M5 - Sparkling Water &amp; Soda'!F141</f>
        <v/>
      </c>
      <c r="E1329" s="20">
        <f>'M5 - Sparkling Water &amp; Soda'!J141</f>
        <v/>
      </c>
      <c r="F1329" s="18">
        <f>'M5 - Sparkling Water &amp; Soda'!K141</f>
        <v/>
      </c>
      <c r="G1329" s="17">
        <f>'M5 - Sparkling Water &amp; Soda'!AM141</f>
        <v/>
      </c>
      <c r="H1329" s="18">
        <f>'M5 - Sparkling Water &amp; Soda'!N141</f>
        <v/>
      </c>
      <c r="I1329" s="15">
        <f>'M5 - Sparkling Water &amp; Soda'!AJ141</f>
        <v/>
      </c>
      <c r="J1329" s="15" t="inlineStr">
        <is>
          <t>PepsiCo price aggression is the lever.</t>
        </is>
      </c>
    </row>
    <row r="1330" ht="28" customHeight="1">
      <c r="A1330" s="15" t="inlineStr">
        <is>
          <t>bubly</t>
        </is>
      </c>
      <c r="B1330" s="15" t="inlineStr">
        <is>
          <t>bubly Sparkling Water | Watermelon | 12-pack 355mL</t>
        </is>
      </c>
      <c r="C1330" s="15" t="inlineStr">
        <is>
          <t>5) Sparkling water &amp; soda</t>
        </is>
      </c>
      <c r="D1330" s="17">
        <f>'M5 - Sparkling Water &amp; Soda'!F142</f>
        <v/>
      </c>
      <c r="E1330" s="20">
        <f>'M5 - Sparkling Water &amp; Soda'!J142</f>
        <v/>
      </c>
      <c r="F1330" s="18">
        <f>'M5 - Sparkling Water &amp; Soda'!K142</f>
        <v/>
      </c>
      <c r="G1330" s="17">
        <f>'M5 - Sparkling Water &amp; Soda'!AM142</f>
        <v/>
      </c>
      <c r="H1330" s="18">
        <f>'M5 - Sparkling Water &amp; Soda'!N142</f>
        <v/>
      </c>
      <c r="I1330" s="15">
        <f>'M5 - Sparkling Water &amp; Soda'!AJ142</f>
        <v/>
      </c>
      <c r="J1330" s="15" t="inlineStr">
        <is>
          <t>PepsiCo price aggression is the lever.</t>
        </is>
      </c>
    </row>
    <row r="1331" ht="28" customHeight="1">
      <c r="A1331" s="15" t="inlineStr">
        <is>
          <t>bubly</t>
        </is>
      </c>
      <c r="B1331" s="15" t="inlineStr">
        <is>
          <t>bubly Sparkling Water | Watermelon | 15-pack 355mL</t>
        </is>
      </c>
      <c r="C1331" s="15" t="inlineStr">
        <is>
          <t>5) Sparkling water &amp; soda</t>
        </is>
      </c>
      <c r="D1331" s="17">
        <f>'M5 - Sparkling Water &amp; Soda'!F143</f>
        <v/>
      </c>
      <c r="E1331" s="20">
        <f>'M5 - Sparkling Water &amp; Soda'!J143</f>
        <v/>
      </c>
      <c r="F1331" s="18">
        <f>'M5 - Sparkling Water &amp; Soda'!K143</f>
        <v/>
      </c>
      <c r="G1331" s="17">
        <f>'M5 - Sparkling Water &amp; Soda'!AM143</f>
        <v/>
      </c>
      <c r="H1331" s="18">
        <f>'M5 - Sparkling Water &amp; Soda'!N143</f>
        <v/>
      </c>
      <c r="I1331" s="15">
        <f>'M5 - Sparkling Water &amp; Soda'!AJ143</f>
        <v/>
      </c>
      <c r="J1331" s="15" t="inlineStr">
        <is>
          <t>PepsiCo price aggression is the lever.</t>
        </is>
      </c>
    </row>
    <row r="1332" ht="28" customHeight="1">
      <c r="A1332" s="15" t="inlineStr">
        <is>
          <t>bubly</t>
        </is>
      </c>
      <c r="B1332" s="15" t="inlineStr">
        <is>
          <t>bubly Sparkling Water | Watermelon | 18-pack 355mL</t>
        </is>
      </c>
      <c r="C1332" s="15" t="inlineStr">
        <is>
          <t>5) Sparkling water &amp; soda</t>
        </is>
      </c>
      <c r="D1332" s="17">
        <f>'M5 - Sparkling Water &amp; Soda'!F144</f>
        <v/>
      </c>
      <c r="E1332" s="20">
        <f>'M5 - Sparkling Water &amp; Soda'!J144</f>
        <v/>
      </c>
      <c r="F1332" s="18">
        <f>'M5 - Sparkling Water &amp; Soda'!K144</f>
        <v/>
      </c>
      <c r="G1332" s="17">
        <f>'M5 - Sparkling Water &amp; Soda'!AM144</f>
        <v/>
      </c>
      <c r="H1332" s="18">
        <f>'M5 - Sparkling Water &amp; Soda'!N144</f>
        <v/>
      </c>
      <c r="I1332" s="15">
        <f>'M5 - Sparkling Water &amp; Soda'!AJ144</f>
        <v/>
      </c>
      <c r="J1332" s="15" t="inlineStr">
        <is>
          <t>PepsiCo price aggression is the lever.</t>
        </is>
      </c>
    </row>
    <row r="1333" ht="28" customHeight="1">
      <c r="A1333" s="15" t="inlineStr">
        <is>
          <t>bubly</t>
        </is>
      </c>
      <c r="B1333" s="15" t="inlineStr">
        <is>
          <t>bubly Sparkling Water | Watermelon | 24-pack 355mL</t>
        </is>
      </c>
      <c r="C1333" s="15" t="inlineStr">
        <is>
          <t>5) Sparkling water &amp; soda</t>
        </is>
      </c>
      <c r="D1333" s="17">
        <f>'M5 - Sparkling Water &amp; Soda'!F145</f>
        <v/>
      </c>
      <c r="E1333" s="20">
        <f>'M5 - Sparkling Water &amp; Soda'!J145</f>
        <v/>
      </c>
      <c r="F1333" s="18">
        <f>'M5 - Sparkling Water &amp; Soda'!K145</f>
        <v/>
      </c>
      <c r="G1333" s="17">
        <f>'M5 - Sparkling Water &amp; Soda'!AM145</f>
        <v/>
      </c>
      <c r="H1333" s="18">
        <f>'M5 - Sparkling Water &amp; Soda'!N145</f>
        <v/>
      </c>
      <c r="I1333" s="15">
        <f>'M5 - Sparkling Water &amp; Soda'!AJ145</f>
        <v/>
      </c>
      <c r="J1333" s="15" t="inlineStr">
        <is>
          <t>PepsiCo price aggression is the lever.</t>
        </is>
      </c>
    </row>
    <row r="1334" ht="28" customHeight="1">
      <c r="A1334" s="15" t="inlineStr">
        <is>
          <t>Waterloo</t>
        </is>
      </c>
      <c r="B1334" s="15" t="inlineStr">
        <is>
          <t>Waterloo Sparkling Water | Black Cherry | single 355mL</t>
        </is>
      </c>
      <c r="C1334" s="15" t="inlineStr">
        <is>
          <t>5) Sparkling water &amp; soda</t>
        </is>
      </c>
      <c r="D1334" s="17">
        <f>'M5 - Sparkling Water &amp; Soda'!F146</f>
        <v/>
      </c>
      <c r="E1334" s="20">
        <f>'M5 - Sparkling Water &amp; Soda'!J146</f>
        <v/>
      </c>
      <c r="F1334" s="18">
        <f>'M5 - Sparkling Water &amp; Soda'!K146</f>
        <v/>
      </c>
      <c r="G1334" s="17">
        <f>'M5 - Sparkling Water &amp; Soda'!AM146</f>
        <v/>
      </c>
      <c r="H1334" s="18">
        <f>'M5 - Sparkling Water &amp; Soda'!N146</f>
        <v/>
      </c>
      <c r="I1334" s="15">
        <f>'M5 - Sparkling Water &amp; Soda'!AJ146</f>
        <v/>
      </c>
      <c r="J1334" s="15" t="inlineStr">
        <is>
          <t>Capture live promo to assess.</t>
        </is>
      </c>
    </row>
    <row r="1335" ht="28" customHeight="1">
      <c r="A1335" s="15" t="inlineStr">
        <is>
          <t>Waterloo</t>
        </is>
      </c>
      <c r="B1335" s="15" t="inlineStr">
        <is>
          <t>Waterloo Sparkling Water | Black Cherry | 8-pack 355mL</t>
        </is>
      </c>
      <c r="C1335" s="15" t="inlineStr">
        <is>
          <t>5) Sparkling water &amp; soda</t>
        </is>
      </c>
      <c r="D1335" s="17">
        <f>'M5 - Sparkling Water &amp; Soda'!F147</f>
        <v/>
      </c>
      <c r="E1335" s="20">
        <f>'M5 - Sparkling Water &amp; Soda'!J147</f>
        <v/>
      </c>
      <c r="F1335" s="18">
        <f>'M5 - Sparkling Water &amp; Soda'!K147</f>
        <v/>
      </c>
      <c r="G1335" s="17">
        <f>'M5 - Sparkling Water &amp; Soda'!AM147</f>
        <v/>
      </c>
      <c r="H1335" s="18">
        <f>'M5 - Sparkling Water &amp; Soda'!N147</f>
        <v/>
      </c>
      <c r="I1335" s="15">
        <f>'M5 - Sparkling Water &amp; Soda'!AJ147</f>
        <v/>
      </c>
      <c r="J1335" s="15" t="inlineStr">
        <is>
          <t>Capture live promo to assess.</t>
        </is>
      </c>
    </row>
    <row r="1336" ht="28" customHeight="1">
      <c r="A1336" s="15" t="inlineStr">
        <is>
          <t>Waterloo</t>
        </is>
      </c>
      <c r="B1336" s="15" t="inlineStr">
        <is>
          <t>Waterloo Sparkling Water | Black Cherry | 12-pack 355mL</t>
        </is>
      </c>
      <c r="C1336" s="15" t="inlineStr">
        <is>
          <t>5) Sparkling water &amp; soda</t>
        </is>
      </c>
      <c r="D1336" s="17">
        <f>'M5 - Sparkling Water &amp; Soda'!F148</f>
        <v/>
      </c>
      <c r="E1336" s="20">
        <f>'M5 - Sparkling Water &amp; Soda'!J148</f>
        <v/>
      </c>
      <c r="F1336" s="18">
        <f>'M5 - Sparkling Water &amp; Soda'!K148</f>
        <v/>
      </c>
      <c r="G1336" s="17">
        <f>'M5 - Sparkling Water &amp; Soda'!AM148</f>
        <v/>
      </c>
      <c r="H1336" s="18">
        <f>'M5 - Sparkling Water &amp; Soda'!N148</f>
        <v/>
      </c>
      <c r="I1336" s="15">
        <f>'M5 - Sparkling Water &amp; Soda'!AJ148</f>
        <v/>
      </c>
      <c r="J1336" s="15" t="inlineStr">
        <is>
          <t>Capture live promo to assess.</t>
        </is>
      </c>
    </row>
    <row r="1337" ht="28" customHeight="1">
      <c r="A1337" s="15" t="inlineStr">
        <is>
          <t>Waterloo</t>
        </is>
      </c>
      <c r="B1337" s="15" t="inlineStr">
        <is>
          <t>Waterloo Sparkling Water | Black Cherry | 15-pack 355mL</t>
        </is>
      </c>
      <c r="C1337" s="15" t="inlineStr">
        <is>
          <t>5) Sparkling water &amp; soda</t>
        </is>
      </c>
      <c r="D1337" s="17">
        <f>'M5 - Sparkling Water &amp; Soda'!F149</f>
        <v/>
      </c>
      <c r="E1337" s="20">
        <f>'M5 - Sparkling Water &amp; Soda'!J149</f>
        <v/>
      </c>
      <c r="F1337" s="18">
        <f>'M5 - Sparkling Water &amp; Soda'!K149</f>
        <v/>
      </c>
      <c r="G1337" s="17">
        <f>'M5 - Sparkling Water &amp; Soda'!AM149</f>
        <v/>
      </c>
      <c r="H1337" s="18">
        <f>'M5 - Sparkling Water &amp; Soda'!N149</f>
        <v/>
      </c>
      <c r="I1337" s="15">
        <f>'M5 - Sparkling Water &amp; Soda'!AJ149</f>
        <v/>
      </c>
      <c r="J1337" s="15" t="inlineStr">
        <is>
          <t>Capture live promo to assess.</t>
        </is>
      </c>
    </row>
    <row r="1338" ht="28" customHeight="1">
      <c r="A1338" s="15" t="inlineStr">
        <is>
          <t>Waterloo</t>
        </is>
      </c>
      <c r="B1338" s="15" t="inlineStr">
        <is>
          <t>Waterloo Sparkling Water | Black Cherry | 18-pack 355mL</t>
        </is>
      </c>
      <c r="C1338" s="15" t="inlineStr">
        <is>
          <t>5) Sparkling water &amp; soda</t>
        </is>
      </c>
      <c r="D1338" s="17">
        <f>'M5 - Sparkling Water &amp; Soda'!F150</f>
        <v/>
      </c>
      <c r="E1338" s="20">
        <f>'M5 - Sparkling Water &amp; Soda'!J150</f>
        <v/>
      </c>
      <c r="F1338" s="18">
        <f>'M5 - Sparkling Water &amp; Soda'!K150</f>
        <v/>
      </c>
      <c r="G1338" s="17">
        <f>'M5 - Sparkling Water &amp; Soda'!AM150</f>
        <v/>
      </c>
      <c r="H1338" s="18">
        <f>'M5 - Sparkling Water &amp; Soda'!N150</f>
        <v/>
      </c>
      <c r="I1338" s="15">
        <f>'M5 - Sparkling Water &amp; Soda'!AJ150</f>
        <v/>
      </c>
      <c r="J1338" s="15" t="inlineStr">
        <is>
          <t>Capture live promo to assess.</t>
        </is>
      </c>
    </row>
    <row r="1339" ht="28" customHeight="1">
      <c r="A1339" s="15" t="inlineStr">
        <is>
          <t>Waterloo</t>
        </is>
      </c>
      <c r="B1339" s="15" t="inlineStr">
        <is>
          <t>Waterloo Sparkling Water | Black Cherry | 24-pack 355mL</t>
        </is>
      </c>
      <c r="C1339" s="15" t="inlineStr">
        <is>
          <t>5) Sparkling water &amp; soda</t>
        </is>
      </c>
      <c r="D1339" s="17">
        <f>'M5 - Sparkling Water &amp; Soda'!F151</f>
        <v/>
      </c>
      <c r="E1339" s="20">
        <f>'M5 - Sparkling Water &amp; Soda'!J151</f>
        <v/>
      </c>
      <c r="F1339" s="18">
        <f>'M5 - Sparkling Water &amp; Soda'!K151</f>
        <v/>
      </c>
      <c r="G1339" s="17">
        <f>'M5 - Sparkling Water &amp; Soda'!AM151</f>
        <v/>
      </c>
      <c r="H1339" s="18">
        <f>'M5 - Sparkling Water &amp; Soda'!N151</f>
        <v/>
      </c>
      <c r="I1339" s="15">
        <f>'M5 - Sparkling Water &amp; Soda'!AJ151</f>
        <v/>
      </c>
      <c r="J1339" s="15" t="inlineStr">
        <is>
          <t>Capture live promo to assess.</t>
        </is>
      </c>
    </row>
    <row r="1340" ht="28" customHeight="1">
      <c r="A1340" s="15" t="inlineStr">
        <is>
          <t>Waterloo</t>
        </is>
      </c>
      <c r="B1340" s="15" t="inlineStr">
        <is>
          <t>Waterloo Sparkling Water | Grape | single 355mL</t>
        </is>
      </c>
      <c r="C1340" s="15" t="inlineStr">
        <is>
          <t>5) Sparkling water &amp; soda</t>
        </is>
      </c>
      <c r="D1340" s="17">
        <f>'M5 - Sparkling Water &amp; Soda'!F152</f>
        <v/>
      </c>
      <c r="E1340" s="20">
        <f>'M5 - Sparkling Water &amp; Soda'!J152</f>
        <v/>
      </c>
      <c r="F1340" s="18">
        <f>'M5 - Sparkling Water &amp; Soda'!K152</f>
        <v/>
      </c>
      <c r="G1340" s="17">
        <f>'M5 - Sparkling Water &amp; Soda'!AM152</f>
        <v/>
      </c>
      <c r="H1340" s="18">
        <f>'M5 - Sparkling Water &amp; Soda'!N152</f>
        <v/>
      </c>
      <c r="I1340" s="15">
        <f>'M5 - Sparkling Water &amp; Soda'!AJ152</f>
        <v/>
      </c>
      <c r="J1340" s="15" t="inlineStr">
        <is>
          <t>Capture live promo to assess.</t>
        </is>
      </c>
    </row>
    <row r="1341" ht="28" customHeight="1">
      <c r="A1341" s="15" t="inlineStr">
        <is>
          <t>Waterloo</t>
        </is>
      </c>
      <c r="B1341" s="15" t="inlineStr">
        <is>
          <t>Waterloo Sparkling Water | Grape | 8-pack 355mL</t>
        </is>
      </c>
      <c r="C1341" s="15" t="inlineStr">
        <is>
          <t>5) Sparkling water &amp; soda</t>
        </is>
      </c>
      <c r="D1341" s="17">
        <f>'M5 - Sparkling Water &amp; Soda'!F153</f>
        <v/>
      </c>
      <c r="E1341" s="20">
        <f>'M5 - Sparkling Water &amp; Soda'!J153</f>
        <v/>
      </c>
      <c r="F1341" s="18">
        <f>'M5 - Sparkling Water &amp; Soda'!K153</f>
        <v/>
      </c>
      <c r="G1341" s="17">
        <f>'M5 - Sparkling Water &amp; Soda'!AM153</f>
        <v/>
      </c>
      <c r="H1341" s="18">
        <f>'M5 - Sparkling Water &amp; Soda'!N153</f>
        <v/>
      </c>
      <c r="I1341" s="15">
        <f>'M5 - Sparkling Water &amp; Soda'!AJ153</f>
        <v/>
      </c>
      <c r="J1341" s="15" t="inlineStr">
        <is>
          <t>Capture live promo to assess.</t>
        </is>
      </c>
    </row>
    <row r="1342" ht="28" customHeight="1">
      <c r="A1342" s="15" t="inlineStr">
        <is>
          <t>Waterloo</t>
        </is>
      </c>
      <c r="B1342" s="15" t="inlineStr">
        <is>
          <t>Waterloo Sparkling Water | Grape | 12-pack 355mL</t>
        </is>
      </c>
      <c r="C1342" s="15" t="inlineStr">
        <is>
          <t>5) Sparkling water &amp; soda</t>
        </is>
      </c>
      <c r="D1342" s="17">
        <f>'M5 - Sparkling Water &amp; Soda'!F154</f>
        <v/>
      </c>
      <c r="E1342" s="20">
        <f>'M5 - Sparkling Water &amp; Soda'!J154</f>
        <v/>
      </c>
      <c r="F1342" s="18">
        <f>'M5 - Sparkling Water &amp; Soda'!K154</f>
        <v/>
      </c>
      <c r="G1342" s="17">
        <f>'M5 - Sparkling Water &amp; Soda'!AM154</f>
        <v/>
      </c>
      <c r="H1342" s="18">
        <f>'M5 - Sparkling Water &amp; Soda'!N154</f>
        <v/>
      </c>
      <c r="I1342" s="15">
        <f>'M5 - Sparkling Water &amp; Soda'!AJ154</f>
        <v/>
      </c>
      <c r="J1342" s="15" t="inlineStr">
        <is>
          <t>Capture live promo to assess.</t>
        </is>
      </c>
    </row>
    <row r="1343" ht="28" customHeight="1">
      <c r="A1343" s="15" t="inlineStr">
        <is>
          <t>Waterloo</t>
        </is>
      </c>
      <c r="B1343" s="15" t="inlineStr">
        <is>
          <t>Waterloo Sparkling Water | Grape | 15-pack 355mL</t>
        </is>
      </c>
      <c r="C1343" s="15" t="inlineStr">
        <is>
          <t>5) Sparkling water &amp; soda</t>
        </is>
      </c>
      <c r="D1343" s="17">
        <f>'M5 - Sparkling Water &amp; Soda'!F155</f>
        <v/>
      </c>
      <c r="E1343" s="20">
        <f>'M5 - Sparkling Water &amp; Soda'!J155</f>
        <v/>
      </c>
      <c r="F1343" s="18">
        <f>'M5 - Sparkling Water &amp; Soda'!K155</f>
        <v/>
      </c>
      <c r="G1343" s="17">
        <f>'M5 - Sparkling Water &amp; Soda'!AM155</f>
        <v/>
      </c>
      <c r="H1343" s="18">
        <f>'M5 - Sparkling Water &amp; Soda'!N155</f>
        <v/>
      </c>
      <c r="I1343" s="15">
        <f>'M5 - Sparkling Water &amp; Soda'!AJ155</f>
        <v/>
      </c>
      <c r="J1343" s="15" t="inlineStr">
        <is>
          <t>Capture live promo to assess.</t>
        </is>
      </c>
    </row>
    <row r="1344" ht="28" customHeight="1">
      <c r="A1344" s="15" t="inlineStr">
        <is>
          <t>Waterloo</t>
        </is>
      </c>
      <c r="B1344" s="15" t="inlineStr">
        <is>
          <t>Waterloo Sparkling Water | Grape | 18-pack 355mL</t>
        </is>
      </c>
      <c r="C1344" s="15" t="inlineStr">
        <is>
          <t>5) Sparkling water &amp; soda</t>
        </is>
      </c>
      <c r="D1344" s="17">
        <f>'M5 - Sparkling Water &amp; Soda'!F156</f>
        <v/>
      </c>
      <c r="E1344" s="20">
        <f>'M5 - Sparkling Water &amp; Soda'!J156</f>
        <v/>
      </c>
      <c r="F1344" s="18">
        <f>'M5 - Sparkling Water &amp; Soda'!K156</f>
        <v/>
      </c>
      <c r="G1344" s="17">
        <f>'M5 - Sparkling Water &amp; Soda'!AM156</f>
        <v/>
      </c>
      <c r="H1344" s="18">
        <f>'M5 - Sparkling Water &amp; Soda'!N156</f>
        <v/>
      </c>
      <c r="I1344" s="15">
        <f>'M5 - Sparkling Water &amp; Soda'!AJ156</f>
        <v/>
      </c>
      <c r="J1344" s="15" t="inlineStr">
        <is>
          <t>Capture live promo to assess.</t>
        </is>
      </c>
    </row>
    <row r="1345" ht="28" customHeight="1">
      <c r="A1345" s="15" t="inlineStr">
        <is>
          <t>Waterloo</t>
        </is>
      </c>
      <c r="B1345" s="15" t="inlineStr">
        <is>
          <t>Waterloo Sparkling Water | Grape | 24-pack 355mL</t>
        </is>
      </c>
      <c r="C1345" s="15" t="inlineStr">
        <is>
          <t>5) Sparkling water &amp; soda</t>
        </is>
      </c>
      <c r="D1345" s="17">
        <f>'M5 - Sparkling Water &amp; Soda'!F157</f>
        <v/>
      </c>
      <c r="E1345" s="20">
        <f>'M5 - Sparkling Water &amp; Soda'!J157</f>
        <v/>
      </c>
      <c r="F1345" s="18">
        <f>'M5 - Sparkling Water &amp; Soda'!K157</f>
        <v/>
      </c>
      <c r="G1345" s="17">
        <f>'M5 - Sparkling Water &amp; Soda'!AM157</f>
        <v/>
      </c>
      <c r="H1345" s="18">
        <f>'M5 - Sparkling Water &amp; Soda'!N157</f>
        <v/>
      </c>
      <c r="I1345" s="15">
        <f>'M5 - Sparkling Water &amp; Soda'!AJ157</f>
        <v/>
      </c>
      <c r="J1345" s="15" t="inlineStr">
        <is>
          <t>Capture live promo to assess.</t>
        </is>
      </c>
    </row>
    <row r="1346" ht="28" customHeight="1">
      <c r="A1346" s="15" t="inlineStr">
        <is>
          <t>Waterloo</t>
        </is>
      </c>
      <c r="B1346" s="15" t="inlineStr">
        <is>
          <t>Waterloo Sparkling Water | Watermelon | single 355mL</t>
        </is>
      </c>
      <c r="C1346" s="15" t="inlineStr">
        <is>
          <t>5) Sparkling water &amp; soda</t>
        </is>
      </c>
      <c r="D1346" s="17">
        <f>'M5 - Sparkling Water &amp; Soda'!F158</f>
        <v/>
      </c>
      <c r="E1346" s="20">
        <f>'M5 - Sparkling Water &amp; Soda'!J158</f>
        <v/>
      </c>
      <c r="F1346" s="18">
        <f>'M5 - Sparkling Water &amp; Soda'!K158</f>
        <v/>
      </c>
      <c r="G1346" s="17">
        <f>'M5 - Sparkling Water &amp; Soda'!AM158</f>
        <v/>
      </c>
      <c r="H1346" s="18">
        <f>'M5 - Sparkling Water &amp; Soda'!N158</f>
        <v/>
      </c>
      <c r="I1346" s="15">
        <f>'M5 - Sparkling Water &amp; Soda'!AJ158</f>
        <v/>
      </c>
      <c r="J1346" s="15" t="inlineStr">
        <is>
          <t>Capture live promo to assess.</t>
        </is>
      </c>
    </row>
    <row r="1347" ht="28" customHeight="1">
      <c r="A1347" s="15" t="inlineStr">
        <is>
          <t>Waterloo</t>
        </is>
      </c>
      <c r="B1347" s="15" t="inlineStr">
        <is>
          <t>Waterloo Sparkling Water | Watermelon | 8-pack 355mL</t>
        </is>
      </c>
      <c r="C1347" s="15" t="inlineStr">
        <is>
          <t>5) Sparkling water &amp; soda</t>
        </is>
      </c>
      <c r="D1347" s="17">
        <f>'M5 - Sparkling Water &amp; Soda'!F159</f>
        <v/>
      </c>
      <c r="E1347" s="20">
        <f>'M5 - Sparkling Water &amp; Soda'!J159</f>
        <v/>
      </c>
      <c r="F1347" s="18">
        <f>'M5 - Sparkling Water &amp; Soda'!K159</f>
        <v/>
      </c>
      <c r="G1347" s="17">
        <f>'M5 - Sparkling Water &amp; Soda'!AM159</f>
        <v/>
      </c>
      <c r="H1347" s="18">
        <f>'M5 - Sparkling Water &amp; Soda'!N159</f>
        <v/>
      </c>
      <c r="I1347" s="15">
        <f>'M5 - Sparkling Water &amp; Soda'!AJ159</f>
        <v/>
      </c>
      <c r="J1347" s="15" t="inlineStr">
        <is>
          <t>Capture live promo to assess.</t>
        </is>
      </c>
    </row>
    <row r="1348" ht="28" customHeight="1">
      <c r="A1348" s="15" t="inlineStr">
        <is>
          <t>Waterloo</t>
        </is>
      </c>
      <c r="B1348" s="15" t="inlineStr">
        <is>
          <t>Waterloo Sparkling Water | Watermelon | 12-pack 355mL</t>
        </is>
      </c>
      <c r="C1348" s="15" t="inlineStr">
        <is>
          <t>5) Sparkling water &amp; soda</t>
        </is>
      </c>
      <c r="D1348" s="17">
        <f>'M5 - Sparkling Water &amp; Soda'!F160</f>
        <v/>
      </c>
      <c r="E1348" s="20">
        <f>'M5 - Sparkling Water &amp; Soda'!J160</f>
        <v/>
      </c>
      <c r="F1348" s="18">
        <f>'M5 - Sparkling Water &amp; Soda'!K160</f>
        <v/>
      </c>
      <c r="G1348" s="17">
        <f>'M5 - Sparkling Water &amp; Soda'!AM160</f>
        <v/>
      </c>
      <c r="H1348" s="18">
        <f>'M5 - Sparkling Water &amp; Soda'!N160</f>
        <v/>
      </c>
      <c r="I1348" s="15">
        <f>'M5 - Sparkling Water &amp; Soda'!AJ160</f>
        <v/>
      </c>
      <c r="J1348" s="15" t="inlineStr">
        <is>
          <t>Capture live promo to assess.</t>
        </is>
      </c>
    </row>
    <row r="1349" ht="28" customHeight="1">
      <c r="A1349" s="15" t="inlineStr">
        <is>
          <t>Waterloo</t>
        </is>
      </c>
      <c r="B1349" s="15" t="inlineStr">
        <is>
          <t>Waterloo Sparkling Water | Watermelon | 15-pack 355mL</t>
        </is>
      </c>
      <c r="C1349" s="15" t="inlineStr">
        <is>
          <t>5) Sparkling water &amp; soda</t>
        </is>
      </c>
      <c r="D1349" s="17">
        <f>'M5 - Sparkling Water &amp; Soda'!F161</f>
        <v/>
      </c>
      <c r="E1349" s="20">
        <f>'M5 - Sparkling Water &amp; Soda'!J161</f>
        <v/>
      </c>
      <c r="F1349" s="18">
        <f>'M5 - Sparkling Water &amp; Soda'!K161</f>
        <v/>
      </c>
      <c r="G1349" s="17">
        <f>'M5 - Sparkling Water &amp; Soda'!AM161</f>
        <v/>
      </c>
      <c r="H1349" s="18">
        <f>'M5 - Sparkling Water &amp; Soda'!N161</f>
        <v/>
      </c>
      <c r="I1349" s="15">
        <f>'M5 - Sparkling Water &amp; Soda'!AJ161</f>
        <v/>
      </c>
      <c r="J1349" s="15" t="inlineStr">
        <is>
          <t>Capture live promo to assess.</t>
        </is>
      </c>
    </row>
    <row r="1350" ht="28" customHeight="1">
      <c r="A1350" s="15" t="inlineStr">
        <is>
          <t>Waterloo</t>
        </is>
      </c>
      <c r="B1350" s="15" t="inlineStr">
        <is>
          <t>Waterloo Sparkling Water | Watermelon | 18-pack 355mL</t>
        </is>
      </c>
      <c r="C1350" s="15" t="inlineStr">
        <is>
          <t>5) Sparkling water &amp; soda</t>
        </is>
      </c>
      <c r="D1350" s="17">
        <f>'M5 - Sparkling Water &amp; Soda'!F162</f>
        <v/>
      </c>
      <c r="E1350" s="20">
        <f>'M5 - Sparkling Water &amp; Soda'!J162</f>
        <v/>
      </c>
      <c r="F1350" s="18">
        <f>'M5 - Sparkling Water &amp; Soda'!K162</f>
        <v/>
      </c>
      <c r="G1350" s="17">
        <f>'M5 - Sparkling Water &amp; Soda'!AM162</f>
        <v/>
      </c>
      <c r="H1350" s="18">
        <f>'M5 - Sparkling Water &amp; Soda'!N162</f>
        <v/>
      </c>
      <c r="I1350" s="15">
        <f>'M5 - Sparkling Water &amp; Soda'!AJ162</f>
        <v/>
      </c>
      <c r="J1350" s="15" t="inlineStr">
        <is>
          <t>Capture live promo to assess.</t>
        </is>
      </c>
    </row>
    <row r="1351" ht="28" customHeight="1">
      <c r="A1351" s="15" t="inlineStr">
        <is>
          <t>Waterloo</t>
        </is>
      </c>
      <c r="B1351" s="15" t="inlineStr">
        <is>
          <t>Waterloo Sparkling Water | Watermelon | 24-pack 355mL</t>
        </is>
      </c>
      <c r="C1351" s="15" t="inlineStr">
        <is>
          <t>5) Sparkling water &amp; soda</t>
        </is>
      </c>
      <c r="D1351" s="17">
        <f>'M5 - Sparkling Water &amp; Soda'!F163</f>
        <v/>
      </c>
      <c r="E1351" s="20">
        <f>'M5 - Sparkling Water &amp; Soda'!J163</f>
        <v/>
      </c>
      <c r="F1351" s="18">
        <f>'M5 - Sparkling Water &amp; Soda'!K163</f>
        <v/>
      </c>
      <c r="G1351" s="17">
        <f>'M5 - Sparkling Water &amp; Soda'!AM163</f>
        <v/>
      </c>
      <c r="H1351" s="18">
        <f>'M5 - Sparkling Water &amp; Soda'!N163</f>
        <v/>
      </c>
      <c r="I1351" s="15">
        <f>'M5 - Sparkling Water &amp; Soda'!AJ163</f>
        <v/>
      </c>
      <c r="J1351" s="15" t="inlineStr">
        <is>
          <t>Capture live promo to assess.</t>
        </is>
      </c>
    </row>
    <row r="1352" ht="28" customHeight="1">
      <c r="A1352" s="15" t="inlineStr">
        <is>
          <t>Waterloo</t>
        </is>
      </c>
      <c r="B1352" s="15" t="inlineStr">
        <is>
          <t>Waterloo Sparkling Water | Lemon-Lime | single 355mL</t>
        </is>
      </c>
      <c r="C1352" s="15" t="inlineStr">
        <is>
          <t>5) Sparkling water &amp; soda</t>
        </is>
      </c>
      <c r="D1352" s="17">
        <f>'M5 - Sparkling Water &amp; Soda'!F164</f>
        <v/>
      </c>
      <c r="E1352" s="20">
        <f>'M5 - Sparkling Water &amp; Soda'!J164</f>
        <v/>
      </c>
      <c r="F1352" s="18">
        <f>'M5 - Sparkling Water &amp; Soda'!K164</f>
        <v/>
      </c>
      <c r="G1352" s="17">
        <f>'M5 - Sparkling Water &amp; Soda'!AM164</f>
        <v/>
      </c>
      <c r="H1352" s="18">
        <f>'M5 - Sparkling Water &amp; Soda'!N164</f>
        <v/>
      </c>
      <c r="I1352" s="15">
        <f>'M5 - Sparkling Water &amp; Soda'!AJ164</f>
        <v/>
      </c>
      <c r="J1352" s="15" t="inlineStr">
        <is>
          <t>Capture live promo to assess.</t>
        </is>
      </c>
    </row>
    <row r="1353" ht="28" customHeight="1">
      <c r="A1353" s="15" t="inlineStr">
        <is>
          <t>Waterloo</t>
        </is>
      </c>
      <c r="B1353" s="15" t="inlineStr">
        <is>
          <t>Waterloo Sparkling Water | Lemon-Lime | 8-pack 355mL</t>
        </is>
      </c>
      <c r="C1353" s="15" t="inlineStr">
        <is>
          <t>5) Sparkling water &amp; soda</t>
        </is>
      </c>
      <c r="D1353" s="17">
        <f>'M5 - Sparkling Water &amp; Soda'!F165</f>
        <v/>
      </c>
      <c r="E1353" s="20">
        <f>'M5 - Sparkling Water &amp; Soda'!J165</f>
        <v/>
      </c>
      <c r="F1353" s="18">
        <f>'M5 - Sparkling Water &amp; Soda'!K165</f>
        <v/>
      </c>
      <c r="G1353" s="17">
        <f>'M5 - Sparkling Water &amp; Soda'!AM165</f>
        <v/>
      </c>
      <c r="H1353" s="18">
        <f>'M5 - Sparkling Water &amp; Soda'!N165</f>
        <v/>
      </c>
      <c r="I1353" s="15">
        <f>'M5 - Sparkling Water &amp; Soda'!AJ165</f>
        <v/>
      </c>
      <c r="J1353" s="15" t="inlineStr">
        <is>
          <t>Capture live promo to assess.</t>
        </is>
      </c>
    </row>
    <row r="1354" ht="28" customHeight="1">
      <c r="A1354" s="15" t="inlineStr">
        <is>
          <t>Waterloo</t>
        </is>
      </c>
      <c r="B1354" s="15" t="inlineStr">
        <is>
          <t>Waterloo Sparkling Water | Lemon-Lime | 12-pack 355mL</t>
        </is>
      </c>
      <c r="C1354" s="15" t="inlineStr">
        <is>
          <t>5) Sparkling water &amp; soda</t>
        </is>
      </c>
      <c r="D1354" s="17">
        <f>'M5 - Sparkling Water &amp; Soda'!F166</f>
        <v/>
      </c>
      <c r="E1354" s="20">
        <f>'M5 - Sparkling Water &amp; Soda'!J166</f>
        <v/>
      </c>
      <c r="F1354" s="18">
        <f>'M5 - Sparkling Water &amp; Soda'!K166</f>
        <v/>
      </c>
      <c r="G1354" s="17">
        <f>'M5 - Sparkling Water &amp; Soda'!AM166</f>
        <v/>
      </c>
      <c r="H1354" s="18">
        <f>'M5 - Sparkling Water &amp; Soda'!N166</f>
        <v/>
      </c>
      <c r="I1354" s="15">
        <f>'M5 - Sparkling Water &amp; Soda'!AJ166</f>
        <v/>
      </c>
      <c r="J1354" s="15" t="inlineStr">
        <is>
          <t>Capture live promo to assess.</t>
        </is>
      </c>
    </row>
    <row r="1355" ht="28" customHeight="1">
      <c r="A1355" s="15" t="inlineStr">
        <is>
          <t>Waterloo</t>
        </is>
      </c>
      <c r="B1355" s="15" t="inlineStr">
        <is>
          <t>Waterloo Sparkling Water | Lemon-Lime | 15-pack 355mL</t>
        </is>
      </c>
      <c r="C1355" s="15" t="inlineStr">
        <is>
          <t>5) Sparkling water &amp; soda</t>
        </is>
      </c>
      <c r="D1355" s="17">
        <f>'M5 - Sparkling Water &amp; Soda'!F167</f>
        <v/>
      </c>
      <c r="E1355" s="20">
        <f>'M5 - Sparkling Water &amp; Soda'!J167</f>
        <v/>
      </c>
      <c r="F1355" s="18">
        <f>'M5 - Sparkling Water &amp; Soda'!K167</f>
        <v/>
      </c>
      <c r="G1355" s="17">
        <f>'M5 - Sparkling Water &amp; Soda'!AM167</f>
        <v/>
      </c>
      <c r="H1355" s="18">
        <f>'M5 - Sparkling Water &amp; Soda'!N167</f>
        <v/>
      </c>
      <c r="I1355" s="15">
        <f>'M5 - Sparkling Water &amp; Soda'!AJ167</f>
        <v/>
      </c>
      <c r="J1355" s="15" t="inlineStr">
        <is>
          <t>Capture live promo to assess.</t>
        </is>
      </c>
    </row>
    <row r="1356" ht="28" customHeight="1">
      <c r="A1356" s="15" t="inlineStr">
        <is>
          <t>Waterloo</t>
        </is>
      </c>
      <c r="B1356" s="15" t="inlineStr">
        <is>
          <t>Waterloo Sparkling Water | Lemon-Lime | 18-pack 355mL</t>
        </is>
      </c>
      <c r="C1356" s="15" t="inlineStr">
        <is>
          <t>5) Sparkling water &amp; soda</t>
        </is>
      </c>
      <c r="D1356" s="17">
        <f>'M5 - Sparkling Water &amp; Soda'!F168</f>
        <v/>
      </c>
      <c r="E1356" s="20">
        <f>'M5 - Sparkling Water &amp; Soda'!J168</f>
        <v/>
      </c>
      <c r="F1356" s="18">
        <f>'M5 - Sparkling Water &amp; Soda'!K168</f>
        <v/>
      </c>
      <c r="G1356" s="17">
        <f>'M5 - Sparkling Water &amp; Soda'!AM168</f>
        <v/>
      </c>
      <c r="H1356" s="18">
        <f>'M5 - Sparkling Water &amp; Soda'!N168</f>
        <v/>
      </c>
      <c r="I1356" s="15">
        <f>'M5 - Sparkling Water &amp; Soda'!AJ168</f>
        <v/>
      </c>
      <c r="J1356" s="15" t="inlineStr">
        <is>
          <t>Capture live promo to assess.</t>
        </is>
      </c>
    </row>
    <row r="1357" ht="28" customHeight="1">
      <c r="A1357" s="15" t="inlineStr">
        <is>
          <t>Waterloo</t>
        </is>
      </c>
      <c r="B1357" s="15" t="inlineStr">
        <is>
          <t>Waterloo Sparkling Water | Lemon-Lime | 24-pack 355mL</t>
        </is>
      </c>
      <c r="C1357" s="15" t="inlineStr">
        <is>
          <t>5) Sparkling water &amp; soda</t>
        </is>
      </c>
      <c r="D1357" s="17">
        <f>'M5 - Sparkling Water &amp; Soda'!F169</f>
        <v/>
      </c>
      <c r="E1357" s="20">
        <f>'M5 - Sparkling Water &amp; Soda'!J169</f>
        <v/>
      </c>
      <c r="F1357" s="18">
        <f>'M5 - Sparkling Water &amp; Soda'!K169</f>
        <v/>
      </c>
      <c r="G1357" s="17">
        <f>'M5 - Sparkling Water &amp; Soda'!AM169</f>
        <v/>
      </c>
      <c r="H1357" s="18">
        <f>'M5 - Sparkling Water &amp; Soda'!N169</f>
        <v/>
      </c>
      <c r="I1357" s="15">
        <f>'M5 - Sparkling Water &amp; Soda'!AJ169</f>
        <v/>
      </c>
      <c r="J1357" s="15" t="inlineStr">
        <is>
          <t>Capture live promo to assess.</t>
        </is>
      </c>
    </row>
    <row r="1358" ht="28" customHeight="1">
      <c r="A1358" s="15" t="inlineStr">
        <is>
          <t>Waterloo</t>
        </is>
      </c>
      <c r="B1358" s="15" t="inlineStr">
        <is>
          <t>Waterloo Sparkling Water | Peach | single 355mL</t>
        </is>
      </c>
      <c r="C1358" s="15" t="inlineStr">
        <is>
          <t>5) Sparkling water &amp; soda</t>
        </is>
      </c>
      <c r="D1358" s="17">
        <f>'M5 - Sparkling Water &amp; Soda'!F170</f>
        <v/>
      </c>
      <c r="E1358" s="20">
        <f>'M5 - Sparkling Water &amp; Soda'!J170</f>
        <v/>
      </c>
      <c r="F1358" s="18">
        <f>'M5 - Sparkling Water &amp; Soda'!K170</f>
        <v/>
      </c>
      <c r="G1358" s="17">
        <f>'M5 - Sparkling Water &amp; Soda'!AM170</f>
        <v/>
      </c>
      <c r="H1358" s="18">
        <f>'M5 - Sparkling Water &amp; Soda'!N170</f>
        <v/>
      </c>
      <c r="I1358" s="15">
        <f>'M5 - Sparkling Water &amp; Soda'!AJ170</f>
        <v/>
      </c>
      <c r="J1358" s="15" t="inlineStr">
        <is>
          <t>Capture live promo to assess.</t>
        </is>
      </c>
    </row>
    <row r="1359" ht="28" customHeight="1">
      <c r="A1359" s="15" t="inlineStr">
        <is>
          <t>Waterloo</t>
        </is>
      </c>
      <c r="B1359" s="15" t="inlineStr">
        <is>
          <t>Waterloo Sparkling Water | Peach | 8-pack 355mL</t>
        </is>
      </c>
      <c r="C1359" s="15" t="inlineStr">
        <is>
          <t>5) Sparkling water &amp; soda</t>
        </is>
      </c>
      <c r="D1359" s="17">
        <f>'M5 - Sparkling Water &amp; Soda'!F171</f>
        <v/>
      </c>
      <c r="E1359" s="20">
        <f>'M5 - Sparkling Water &amp; Soda'!J171</f>
        <v/>
      </c>
      <c r="F1359" s="18">
        <f>'M5 - Sparkling Water &amp; Soda'!K171</f>
        <v/>
      </c>
      <c r="G1359" s="17">
        <f>'M5 - Sparkling Water &amp; Soda'!AM171</f>
        <v/>
      </c>
      <c r="H1359" s="18">
        <f>'M5 - Sparkling Water &amp; Soda'!N171</f>
        <v/>
      </c>
      <c r="I1359" s="15">
        <f>'M5 - Sparkling Water &amp; Soda'!AJ171</f>
        <v/>
      </c>
      <c r="J1359" s="15" t="inlineStr">
        <is>
          <t>Capture live promo to assess.</t>
        </is>
      </c>
    </row>
    <row r="1360" ht="28" customHeight="1">
      <c r="A1360" s="15" t="inlineStr">
        <is>
          <t>Waterloo</t>
        </is>
      </c>
      <c r="B1360" s="15" t="inlineStr">
        <is>
          <t>Waterloo Sparkling Water | Peach | 12-pack 355mL</t>
        </is>
      </c>
      <c r="C1360" s="15" t="inlineStr">
        <is>
          <t>5) Sparkling water &amp; soda</t>
        </is>
      </c>
      <c r="D1360" s="17">
        <f>'M5 - Sparkling Water &amp; Soda'!F172</f>
        <v/>
      </c>
      <c r="E1360" s="20">
        <f>'M5 - Sparkling Water &amp; Soda'!J172</f>
        <v/>
      </c>
      <c r="F1360" s="18">
        <f>'M5 - Sparkling Water &amp; Soda'!K172</f>
        <v/>
      </c>
      <c r="G1360" s="17">
        <f>'M5 - Sparkling Water &amp; Soda'!AM172</f>
        <v/>
      </c>
      <c r="H1360" s="18">
        <f>'M5 - Sparkling Water &amp; Soda'!N172</f>
        <v/>
      </c>
      <c r="I1360" s="15">
        <f>'M5 - Sparkling Water &amp; Soda'!AJ172</f>
        <v/>
      </c>
      <c r="J1360" s="15" t="inlineStr">
        <is>
          <t>Capture live promo to assess.</t>
        </is>
      </c>
    </row>
    <row r="1361" ht="28" customHeight="1">
      <c r="A1361" s="15" t="inlineStr">
        <is>
          <t>Waterloo</t>
        </is>
      </c>
      <c r="B1361" s="15" t="inlineStr">
        <is>
          <t>Waterloo Sparkling Water | Peach | 15-pack 355mL</t>
        </is>
      </c>
      <c r="C1361" s="15" t="inlineStr">
        <is>
          <t>5) Sparkling water &amp; soda</t>
        </is>
      </c>
      <c r="D1361" s="17">
        <f>'M5 - Sparkling Water &amp; Soda'!F173</f>
        <v/>
      </c>
      <c r="E1361" s="20">
        <f>'M5 - Sparkling Water &amp; Soda'!J173</f>
        <v/>
      </c>
      <c r="F1361" s="18">
        <f>'M5 - Sparkling Water &amp; Soda'!K173</f>
        <v/>
      </c>
      <c r="G1361" s="17">
        <f>'M5 - Sparkling Water &amp; Soda'!AM173</f>
        <v/>
      </c>
      <c r="H1361" s="18">
        <f>'M5 - Sparkling Water &amp; Soda'!N173</f>
        <v/>
      </c>
      <c r="I1361" s="15">
        <f>'M5 - Sparkling Water &amp; Soda'!AJ173</f>
        <v/>
      </c>
      <c r="J1361" s="15" t="inlineStr">
        <is>
          <t>Capture live promo to assess.</t>
        </is>
      </c>
    </row>
    <row r="1362" ht="28" customHeight="1">
      <c r="A1362" s="15" t="inlineStr">
        <is>
          <t>Waterloo</t>
        </is>
      </c>
      <c r="B1362" s="15" t="inlineStr">
        <is>
          <t>Waterloo Sparkling Water | Peach | 18-pack 355mL</t>
        </is>
      </c>
      <c r="C1362" s="15" t="inlineStr">
        <is>
          <t>5) Sparkling water &amp; soda</t>
        </is>
      </c>
      <c r="D1362" s="17">
        <f>'M5 - Sparkling Water &amp; Soda'!F174</f>
        <v/>
      </c>
      <c r="E1362" s="20">
        <f>'M5 - Sparkling Water &amp; Soda'!J174</f>
        <v/>
      </c>
      <c r="F1362" s="18">
        <f>'M5 - Sparkling Water &amp; Soda'!K174</f>
        <v/>
      </c>
      <c r="G1362" s="17">
        <f>'M5 - Sparkling Water &amp; Soda'!AM174</f>
        <v/>
      </c>
      <c r="H1362" s="18">
        <f>'M5 - Sparkling Water &amp; Soda'!N174</f>
        <v/>
      </c>
      <c r="I1362" s="15">
        <f>'M5 - Sparkling Water &amp; Soda'!AJ174</f>
        <v/>
      </c>
      <c r="J1362" s="15" t="inlineStr">
        <is>
          <t>Capture live promo to assess.</t>
        </is>
      </c>
    </row>
    <row r="1363" ht="28" customHeight="1">
      <c r="A1363" s="15" t="inlineStr">
        <is>
          <t>Waterloo</t>
        </is>
      </c>
      <c r="B1363" s="15" t="inlineStr">
        <is>
          <t>Waterloo Sparkling Water | Peach | 24-pack 355mL</t>
        </is>
      </c>
      <c r="C1363" s="15" t="inlineStr">
        <is>
          <t>5) Sparkling water &amp; soda</t>
        </is>
      </c>
      <c r="D1363" s="17">
        <f>'M5 - Sparkling Water &amp; Soda'!F175</f>
        <v/>
      </c>
      <c r="E1363" s="20">
        <f>'M5 - Sparkling Water &amp; Soda'!J175</f>
        <v/>
      </c>
      <c r="F1363" s="18">
        <f>'M5 - Sparkling Water &amp; Soda'!K175</f>
        <v/>
      </c>
      <c r="G1363" s="17">
        <f>'M5 - Sparkling Water &amp; Soda'!AM175</f>
        <v/>
      </c>
      <c r="H1363" s="18">
        <f>'M5 - Sparkling Water &amp; Soda'!N175</f>
        <v/>
      </c>
      <c r="I1363" s="15">
        <f>'M5 - Sparkling Water &amp; Soda'!AJ175</f>
        <v/>
      </c>
      <c r="J1363" s="15" t="inlineStr">
        <is>
          <t>Capture live promo to assess.</t>
        </is>
      </c>
    </row>
    <row r="1364" ht="28" customHeight="1">
      <c r="A1364" s="15" t="inlineStr">
        <is>
          <t>Waterloo</t>
        </is>
      </c>
      <c r="B1364" s="15" t="inlineStr">
        <is>
          <t>Waterloo Sparkling Water | Mango Orange | single 355mL</t>
        </is>
      </c>
      <c r="C1364" s="15" t="inlineStr">
        <is>
          <t>5) Sparkling water &amp; soda</t>
        </is>
      </c>
      <c r="D1364" s="17">
        <f>'M5 - Sparkling Water &amp; Soda'!F176</f>
        <v/>
      </c>
      <c r="E1364" s="20">
        <f>'M5 - Sparkling Water &amp; Soda'!J176</f>
        <v/>
      </c>
      <c r="F1364" s="18">
        <f>'M5 - Sparkling Water &amp; Soda'!K176</f>
        <v/>
      </c>
      <c r="G1364" s="17">
        <f>'M5 - Sparkling Water &amp; Soda'!AM176</f>
        <v/>
      </c>
      <c r="H1364" s="18">
        <f>'M5 - Sparkling Water &amp; Soda'!N176</f>
        <v/>
      </c>
      <c r="I1364" s="15">
        <f>'M5 - Sparkling Water &amp; Soda'!AJ176</f>
        <v/>
      </c>
      <c r="J1364" s="15" t="inlineStr">
        <is>
          <t>Capture live promo to assess.</t>
        </is>
      </c>
    </row>
    <row r="1365" ht="28" customHeight="1">
      <c r="A1365" s="15" t="inlineStr">
        <is>
          <t>Waterloo</t>
        </is>
      </c>
      <c r="B1365" s="15" t="inlineStr">
        <is>
          <t>Waterloo Sparkling Water | Mango Orange | 8-pack 355mL</t>
        </is>
      </c>
      <c r="C1365" s="15" t="inlineStr">
        <is>
          <t>5) Sparkling water &amp; soda</t>
        </is>
      </c>
      <c r="D1365" s="17">
        <f>'M5 - Sparkling Water &amp; Soda'!F177</f>
        <v/>
      </c>
      <c r="E1365" s="20">
        <f>'M5 - Sparkling Water &amp; Soda'!J177</f>
        <v/>
      </c>
      <c r="F1365" s="18">
        <f>'M5 - Sparkling Water &amp; Soda'!K177</f>
        <v/>
      </c>
      <c r="G1365" s="17">
        <f>'M5 - Sparkling Water &amp; Soda'!AM177</f>
        <v/>
      </c>
      <c r="H1365" s="18">
        <f>'M5 - Sparkling Water &amp; Soda'!N177</f>
        <v/>
      </c>
      <c r="I1365" s="15">
        <f>'M5 - Sparkling Water &amp; Soda'!AJ177</f>
        <v/>
      </c>
      <c r="J1365" s="15" t="inlineStr">
        <is>
          <t>Capture live promo to assess.</t>
        </is>
      </c>
    </row>
    <row r="1366" ht="28" customHeight="1">
      <c r="A1366" s="15" t="inlineStr">
        <is>
          <t>Waterloo</t>
        </is>
      </c>
      <c r="B1366" s="15" t="inlineStr">
        <is>
          <t>Waterloo Sparkling Water | Mango Orange | 12-pack 355mL</t>
        </is>
      </c>
      <c r="C1366" s="15" t="inlineStr">
        <is>
          <t>5) Sparkling water &amp; soda</t>
        </is>
      </c>
      <c r="D1366" s="17">
        <f>'M5 - Sparkling Water &amp; Soda'!F178</f>
        <v/>
      </c>
      <c r="E1366" s="20">
        <f>'M5 - Sparkling Water &amp; Soda'!J178</f>
        <v/>
      </c>
      <c r="F1366" s="18">
        <f>'M5 - Sparkling Water &amp; Soda'!K178</f>
        <v/>
      </c>
      <c r="G1366" s="17">
        <f>'M5 - Sparkling Water &amp; Soda'!AM178</f>
        <v/>
      </c>
      <c r="H1366" s="18">
        <f>'M5 - Sparkling Water &amp; Soda'!N178</f>
        <v/>
      </c>
      <c r="I1366" s="15">
        <f>'M5 - Sparkling Water &amp; Soda'!AJ178</f>
        <v/>
      </c>
      <c r="J1366" s="15" t="inlineStr">
        <is>
          <t>Capture live promo to assess.</t>
        </is>
      </c>
    </row>
    <row r="1367" ht="28" customHeight="1">
      <c r="A1367" s="15" t="inlineStr">
        <is>
          <t>Waterloo</t>
        </is>
      </c>
      <c r="B1367" s="15" t="inlineStr">
        <is>
          <t>Waterloo Sparkling Water | Mango Orange | 15-pack 355mL</t>
        </is>
      </c>
      <c r="C1367" s="15" t="inlineStr">
        <is>
          <t>5) Sparkling water &amp; soda</t>
        </is>
      </c>
      <c r="D1367" s="17">
        <f>'M5 - Sparkling Water &amp; Soda'!F179</f>
        <v/>
      </c>
      <c r="E1367" s="20">
        <f>'M5 - Sparkling Water &amp; Soda'!J179</f>
        <v/>
      </c>
      <c r="F1367" s="18">
        <f>'M5 - Sparkling Water &amp; Soda'!K179</f>
        <v/>
      </c>
      <c r="G1367" s="17">
        <f>'M5 - Sparkling Water &amp; Soda'!AM179</f>
        <v/>
      </c>
      <c r="H1367" s="18">
        <f>'M5 - Sparkling Water &amp; Soda'!N179</f>
        <v/>
      </c>
      <c r="I1367" s="15">
        <f>'M5 - Sparkling Water &amp; Soda'!AJ179</f>
        <v/>
      </c>
      <c r="J1367" s="15" t="inlineStr">
        <is>
          <t>Capture live promo to assess.</t>
        </is>
      </c>
    </row>
    <row r="1368" ht="28" customHeight="1">
      <c r="A1368" s="15" t="inlineStr">
        <is>
          <t>Waterloo</t>
        </is>
      </c>
      <c r="B1368" s="15" t="inlineStr">
        <is>
          <t>Waterloo Sparkling Water | Mango Orange | 18-pack 355mL</t>
        </is>
      </c>
      <c r="C1368" s="15" t="inlineStr">
        <is>
          <t>5) Sparkling water &amp; soda</t>
        </is>
      </c>
      <c r="D1368" s="17">
        <f>'M5 - Sparkling Water &amp; Soda'!F180</f>
        <v/>
      </c>
      <c r="E1368" s="20">
        <f>'M5 - Sparkling Water &amp; Soda'!J180</f>
        <v/>
      </c>
      <c r="F1368" s="18">
        <f>'M5 - Sparkling Water &amp; Soda'!K180</f>
        <v/>
      </c>
      <c r="G1368" s="17">
        <f>'M5 - Sparkling Water &amp; Soda'!AM180</f>
        <v/>
      </c>
      <c r="H1368" s="18">
        <f>'M5 - Sparkling Water &amp; Soda'!N180</f>
        <v/>
      </c>
      <c r="I1368" s="15">
        <f>'M5 - Sparkling Water &amp; Soda'!AJ180</f>
        <v/>
      </c>
      <c r="J1368" s="15" t="inlineStr">
        <is>
          <t>Capture live promo to assess.</t>
        </is>
      </c>
    </row>
    <row r="1369" ht="28" customHeight="1">
      <c r="A1369" s="15" t="inlineStr">
        <is>
          <t>Waterloo</t>
        </is>
      </c>
      <c r="B1369" s="15" t="inlineStr">
        <is>
          <t>Waterloo Sparkling Water | Mango Orange | 24-pack 355mL</t>
        </is>
      </c>
      <c r="C1369" s="15" t="inlineStr">
        <is>
          <t>5) Sparkling water &amp; soda</t>
        </is>
      </c>
      <c r="D1369" s="17">
        <f>'M5 - Sparkling Water &amp; Soda'!F181</f>
        <v/>
      </c>
      <c r="E1369" s="20">
        <f>'M5 - Sparkling Water &amp; Soda'!J181</f>
        <v/>
      </c>
      <c r="F1369" s="18">
        <f>'M5 - Sparkling Water &amp; Soda'!K181</f>
        <v/>
      </c>
      <c r="G1369" s="17">
        <f>'M5 - Sparkling Water &amp; Soda'!AM181</f>
        <v/>
      </c>
      <c r="H1369" s="18">
        <f>'M5 - Sparkling Water &amp; Soda'!N181</f>
        <v/>
      </c>
      <c r="I1369" s="15">
        <f>'M5 - Sparkling Water &amp; Soda'!AJ181</f>
        <v/>
      </c>
      <c r="J1369" s="15" t="inlineStr">
        <is>
          <t>Capture live promo to assess.</t>
        </is>
      </c>
    </row>
    <row r="1370" ht="28" customHeight="1">
      <c r="A1370" s="15" t="inlineStr">
        <is>
          <t>Waterloo</t>
        </is>
      </c>
      <c r="B1370" s="15" t="inlineStr">
        <is>
          <t>Waterloo Sparkling Water | Summer Berry | single 355mL</t>
        </is>
      </c>
      <c r="C1370" s="15" t="inlineStr">
        <is>
          <t>5) Sparkling water &amp; soda</t>
        </is>
      </c>
      <c r="D1370" s="17">
        <f>'M5 - Sparkling Water &amp; Soda'!F182</f>
        <v/>
      </c>
      <c r="E1370" s="20">
        <f>'M5 - Sparkling Water &amp; Soda'!J182</f>
        <v/>
      </c>
      <c r="F1370" s="18">
        <f>'M5 - Sparkling Water &amp; Soda'!K182</f>
        <v/>
      </c>
      <c r="G1370" s="17">
        <f>'M5 - Sparkling Water &amp; Soda'!AM182</f>
        <v/>
      </c>
      <c r="H1370" s="18">
        <f>'M5 - Sparkling Water &amp; Soda'!N182</f>
        <v/>
      </c>
      <c r="I1370" s="15">
        <f>'M5 - Sparkling Water &amp; Soda'!AJ182</f>
        <v/>
      </c>
      <c r="J1370" s="15" t="inlineStr">
        <is>
          <t>Capture live promo to assess.</t>
        </is>
      </c>
    </row>
    <row r="1371" ht="28" customHeight="1">
      <c r="A1371" s="15" t="inlineStr">
        <is>
          <t>Waterloo</t>
        </is>
      </c>
      <c r="B1371" s="15" t="inlineStr">
        <is>
          <t>Waterloo Sparkling Water | Summer Berry | 8-pack 355mL</t>
        </is>
      </c>
      <c r="C1371" s="15" t="inlineStr">
        <is>
          <t>5) Sparkling water &amp; soda</t>
        </is>
      </c>
      <c r="D1371" s="17">
        <f>'M5 - Sparkling Water &amp; Soda'!F183</f>
        <v/>
      </c>
      <c r="E1371" s="20">
        <f>'M5 - Sparkling Water &amp; Soda'!J183</f>
        <v/>
      </c>
      <c r="F1371" s="18">
        <f>'M5 - Sparkling Water &amp; Soda'!K183</f>
        <v/>
      </c>
      <c r="G1371" s="17">
        <f>'M5 - Sparkling Water &amp; Soda'!AM183</f>
        <v/>
      </c>
      <c r="H1371" s="18">
        <f>'M5 - Sparkling Water &amp; Soda'!N183</f>
        <v/>
      </c>
      <c r="I1371" s="15">
        <f>'M5 - Sparkling Water &amp; Soda'!AJ183</f>
        <v/>
      </c>
      <c r="J1371" s="15" t="inlineStr">
        <is>
          <t>Capture live promo to assess.</t>
        </is>
      </c>
    </row>
    <row r="1372" ht="28" customHeight="1">
      <c r="A1372" s="15" t="inlineStr">
        <is>
          <t>Waterloo</t>
        </is>
      </c>
      <c r="B1372" s="15" t="inlineStr">
        <is>
          <t>Waterloo Sparkling Water | Summer Berry | 12-pack 355mL</t>
        </is>
      </c>
      <c r="C1372" s="15" t="inlineStr">
        <is>
          <t>5) Sparkling water &amp; soda</t>
        </is>
      </c>
      <c r="D1372" s="17">
        <f>'M5 - Sparkling Water &amp; Soda'!F184</f>
        <v/>
      </c>
      <c r="E1372" s="20">
        <f>'M5 - Sparkling Water &amp; Soda'!J184</f>
        <v/>
      </c>
      <c r="F1372" s="18">
        <f>'M5 - Sparkling Water &amp; Soda'!K184</f>
        <v/>
      </c>
      <c r="G1372" s="17">
        <f>'M5 - Sparkling Water &amp; Soda'!AM184</f>
        <v/>
      </c>
      <c r="H1372" s="18">
        <f>'M5 - Sparkling Water &amp; Soda'!N184</f>
        <v/>
      </c>
      <c r="I1372" s="15">
        <f>'M5 - Sparkling Water &amp; Soda'!AJ184</f>
        <v/>
      </c>
      <c r="J1372" s="15" t="inlineStr">
        <is>
          <t>Capture live promo to assess.</t>
        </is>
      </c>
    </row>
    <row r="1373" ht="28" customHeight="1">
      <c r="A1373" s="15" t="inlineStr">
        <is>
          <t>Waterloo</t>
        </is>
      </c>
      <c r="B1373" s="15" t="inlineStr">
        <is>
          <t>Waterloo Sparkling Water | Summer Berry | 15-pack 355mL</t>
        </is>
      </c>
      <c r="C1373" s="15" t="inlineStr">
        <is>
          <t>5) Sparkling water &amp; soda</t>
        </is>
      </c>
      <c r="D1373" s="17">
        <f>'M5 - Sparkling Water &amp; Soda'!F185</f>
        <v/>
      </c>
      <c r="E1373" s="20">
        <f>'M5 - Sparkling Water &amp; Soda'!J185</f>
        <v/>
      </c>
      <c r="F1373" s="18">
        <f>'M5 - Sparkling Water &amp; Soda'!K185</f>
        <v/>
      </c>
      <c r="G1373" s="17">
        <f>'M5 - Sparkling Water &amp; Soda'!AM185</f>
        <v/>
      </c>
      <c r="H1373" s="18">
        <f>'M5 - Sparkling Water &amp; Soda'!N185</f>
        <v/>
      </c>
      <c r="I1373" s="15">
        <f>'M5 - Sparkling Water &amp; Soda'!AJ185</f>
        <v/>
      </c>
      <c r="J1373" s="15" t="inlineStr">
        <is>
          <t>Capture live promo to assess.</t>
        </is>
      </c>
    </row>
    <row r="1374" ht="28" customHeight="1">
      <c r="A1374" s="15" t="inlineStr">
        <is>
          <t>Waterloo</t>
        </is>
      </c>
      <c r="B1374" s="15" t="inlineStr">
        <is>
          <t>Waterloo Sparkling Water | Summer Berry | 18-pack 355mL</t>
        </is>
      </c>
      <c r="C1374" s="15" t="inlineStr">
        <is>
          <t>5) Sparkling water &amp; soda</t>
        </is>
      </c>
      <c r="D1374" s="17">
        <f>'M5 - Sparkling Water &amp; Soda'!F186</f>
        <v/>
      </c>
      <c r="E1374" s="20">
        <f>'M5 - Sparkling Water &amp; Soda'!J186</f>
        <v/>
      </c>
      <c r="F1374" s="18">
        <f>'M5 - Sparkling Water &amp; Soda'!K186</f>
        <v/>
      </c>
      <c r="G1374" s="17">
        <f>'M5 - Sparkling Water &amp; Soda'!AM186</f>
        <v/>
      </c>
      <c r="H1374" s="18">
        <f>'M5 - Sparkling Water &amp; Soda'!N186</f>
        <v/>
      </c>
      <c r="I1374" s="15">
        <f>'M5 - Sparkling Water &amp; Soda'!AJ186</f>
        <v/>
      </c>
      <c r="J1374" s="15" t="inlineStr">
        <is>
          <t>Capture live promo to assess.</t>
        </is>
      </c>
    </row>
    <row r="1375" ht="28" customHeight="1">
      <c r="A1375" s="15" t="inlineStr">
        <is>
          <t>Waterloo</t>
        </is>
      </c>
      <c r="B1375" s="15" t="inlineStr">
        <is>
          <t>Waterloo Sparkling Water | Summer Berry | 24-pack 355mL</t>
        </is>
      </c>
      <c r="C1375" s="15" t="inlineStr">
        <is>
          <t>5) Sparkling water &amp; soda</t>
        </is>
      </c>
      <c r="D1375" s="17">
        <f>'M5 - Sparkling Water &amp; Soda'!F187</f>
        <v/>
      </c>
      <c r="E1375" s="20">
        <f>'M5 - Sparkling Water &amp; Soda'!J187</f>
        <v/>
      </c>
      <c r="F1375" s="18">
        <f>'M5 - Sparkling Water &amp; Soda'!K187</f>
        <v/>
      </c>
      <c r="G1375" s="17">
        <f>'M5 - Sparkling Water &amp; Soda'!AM187</f>
        <v/>
      </c>
      <c r="H1375" s="18">
        <f>'M5 - Sparkling Water &amp; Soda'!N187</f>
        <v/>
      </c>
      <c r="I1375" s="15">
        <f>'M5 - Sparkling Water &amp; Soda'!AJ187</f>
        <v/>
      </c>
      <c r="J1375" s="15" t="inlineStr">
        <is>
          <t>Capture live promo to assess.</t>
        </is>
      </c>
    </row>
    <row r="1376" ht="28" customHeight="1">
      <c r="A1376" s="15" t="inlineStr">
        <is>
          <t>Perrier</t>
        </is>
      </c>
      <c r="B1376" s="15" t="inlineStr">
        <is>
          <t>Perrier Carbonated Mineral Water | Original | single 330mL</t>
        </is>
      </c>
      <c r="C1376" s="15" t="inlineStr">
        <is>
          <t>5) Sparkling water &amp; soda</t>
        </is>
      </c>
      <c r="D1376" s="17">
        <f>'M5 - Sparkling Water &amp; Soda'!F188</f>
        <v/>
      </c>
      <c r="E1376" s="20">
        <f>'M5 - Sparkling Water &amp; Soda'!J188</f>
        <v/>
      </c>
      <c r="F1376" s="18">
        <f>'M5 - Sparkling Water &amp; Soda'!K188</f>
        <v/>
      </c>
      <c r="G1376" s="17">
        <f>'M5 - Sparkling Water &amp; Soda'!AM188</f>
        <v/>
      </c>
      <c r="H1376" s="18">
        <f>'M5 - Sparkling Water &amp; Soda'!N188</f>
        <v/>
      </c>
      <c r="I1376" s="15">
        <f>'M5 - Sparkling Water &amp; Soda'!AJ188</f>
        <v/>
      </c>
      <c r="J1376" s="15" t="inlineStr">
        <is>
          <t>Capture live promo to assess.</t>
        </is>
      </c>
    </row>
    <row r="1377" ht="28" customHeight="1">
      <c r="A1377" s="15" t="inlineStr">
        <is>
          <t>Perrier</t>
        </is>
      </c>
      <c r="B1377" s="15" t="inlineStr">
        <is>
          <t>Perrier Carbonated Mineral Water | Original | 8-pack 330mL</t>
        </is>
      </c>
      <c r="C1377" s="15" t="inlineStr">
        <is>
          <t>5) Sparkling water &amp; soda</t>
        </is>
      </c>
      <c r="D1377" s="17">
        <f>'M5 - Sparkling Water &amp; Soda'!F189</f>
        <v/>
      </c>
      <c r="E1377" s="20">
        <f>'M5 - Sparkling Water &amp; Soda'!J189</f>
        <v/>
      </c>
      <c r="F1377" s="18">
        <f>'M5 - Sparkling Water &amp; Soda'!K189</f>
        <v/>
      </c>
      <c r="G1377" s="17">
        <f>'M5 - Sparkling Water &amp; Soda'!AM189</f>
        <v/>
      </c>
      <c r="H1377" s="18">
        <f>'M5 - Sparkling Water &amp; Soda'!N189</f>
        <v/>
      </c>
      <c r="I1377" s="15">
        <f>'M5 - Sparkling Water &amp; Soda'!AJ189</f>
        <v/>
      </c>
      <c r="J1377" s="15" t="inlineStr">
        <is>
          <t>Capture live promo to assess.</t>
        </is>
      </c>
    </row>
    <row r="1378" ht="28" customHeight="1">
      <c r="A1378" s="15" t="inlineStr">
        <is>
          <t>Perrier</t>
        </is>
      </c>
      <c r="B1378" s="15" t="inlineStr">
        <is>
          <t>Perrier Carbonated Mineral Water | Original | 12-pack 330mL</t>
        </is>
      </c>
      <c r="C1378" s="15" t="inlineStr">
        <is>
          <t>5) Sparkling water &amp; soda</t>
        </is>
      </c>
      <c r="D1378" s="17">
        <f>'M5 - Sparkling Water &amp; Soda'!F190</f>
        <v/>
      </c>
      <c r="E1378" s="20">
        <f>'M5 - Sparkling Water &amp; Soda'!J190</f>
        <v/>
      </c>
      <c r="F1378" s="18">
        <f>'M5 - Sparkling Water &amp; Soda'!K190</f>
        <v/>
      </c>
      <c r="G1378" s="17">
        <f>'M5 - Sparkling Water &amp; Soda'!AM190</f>
        <v/>
      </c>
      <c r="H1378" s="18">
        <f>'M5 - Sparkling Water &amp; Soda'!N190</f>
        <v/>
      </c>
      <c r="I1378" s="15">
        <f>'M5 - Sparkling Water &amp; Soda'!AJ190</f>
        <v/>
      </c>
      <c r="J1378" s="15" t="inlineStr">
        <is>
          <t>Capture live promo to assess.</t>
        </is>
      </c>
    </row>
    <row r="1379" ht="28" customHeight="1">
      <c r="A1379" s="15" t="inlineStr">
        <is>
          <t>Perrier</t>
        </is>
      </c>
      <c r="B1379" s="15" t="inlineStr">
        <is>
          <t>Perrier Carbonated Mineral Water | Original | 15-pack 330mL</t>
        </is>
      </c>
      <c r="C1379" s="15" t="inlineStr">
        <is>
          <t>5) Sparkling water &amp; soda</t>
        </is>
      </c>
      <c r="D1379" s="17">
        <f>'M5 - Sparkling Water &amp; Soda'!F191</f>
        <v/>
      </c>
      <c r="E1379" s="20">
        <f>'M5 - Sparkling Water &amp; Soda'!J191</f>
        <v/>
      </c>
      <c r="F1379" s="18">
        <f>'M5 - Sparkling Water &amp; Soda'!K191</f>
        <v/>
      </c>
      <c r="G1379" s="17">
        <f>'M5 - Sparkling Water &amp; Soda'!AM191</f>
        <v/>
      </c>
      <c r="H1379" s="18">
        <f>'M5 - Sparkling Water &amp; Soda'!N191</f>
        <v/>
      </c>
      <c r="I1379" s="15">
        <f>'M5 - Sparkling Water &amp; Soda'!AJ191</f>
        <v/>
      </c>
      <c r="J1379" s="15" t="inlineStr">
        <is>
          <t>Capture live promo to assess.</t>
        </is>
      </c>
    </row>
    <row r="1380" ht="28" customHeight="1">
      <c r="A1380" s="15" t="inlineStr">
        <is>
          <t>Perrier</t>
        </is>
      </c>
      <c r="B1380" s="15" t="inlineStr">
        <is>
          <t>Perrier Carbonated Mineral Water | Original | 18-pack 330mL</t>
        </is>
      </c>
      <c r="C1380" s="15" t="inlineStr">
        <is>
          <t>5) Sparkling water &amp; soda</t>
        </is>
      </c>
      <c r="D1380" s="17">
        <f>'M5 - Sparkling Water &amp; Soda'!F192</f>
        <v/>
      </c>
      <c r="E1380" s="20">
        <f>'M5 - Sparkling Water &amp; Soda'!J192</f>
        <v/>
      </c>
      <c r="F1380" s="18">
        <f>'M5 - Sparkling Water &amp; Soda'!K192</f>
        <v/>
      </c>
      <c r="G1380" s="17">
        <f>'M5 - Sparkling Water &amp; Soda'!AM192</f>
        <v/>
      </c>
      <c r="H1380" s="18">
        <f>'M5 - Sparkling Water &amp; Soda'!N192</f>
        <v/>
      </c>
      <c r="I1380" s="15">
        <f>'M5 - Sparkling Water &amp; Soda'!AJ192</f>
        <v/>
      </c>
      <c r="J1380" s="15" t="inlineStr">
        <is>
          <t>Capture live promo to assess.</t>
        </is>
      </c>
    </row>
    <row r="1381" ht="28" customHeight="1">
      <c r="A1381" s="15" t="inlineStr">
        <is>
          <t>Perrier</t>
        </is>
      </c>
      <c r="B1381" s="15" t="inlineStr">
        <is>
          <t>Perrier Carbonated Mineral Water | Original | 24-pack 330mL</t>
        </is>
      </c>
      <c r="C1381" s="15" t="inlineStr">
        <is>
          <t>5) Sparkling water &amp; soda</t>
        </is>
      </c>
      <c r="D1381" s="17">
        <f>'M5 - Sparkling Water &amp; Soda'!F193</f>
        <v/>
      </c>
      <c r="E1381" s="20">
        <f>'M5 - Sparkling Water &amp; Soda'!J193</f>
        <v/>
      </c>
      <c r="F1381" s="18">
        <f>'M5 - Sparkling Water &amp; Soda'!K193</f>
        <v/>
      </c>
      <c r="G1381" s="17">
        <f>'M5 - Sparkling Water &amp; Soda'!AM193</f>
        <v/>
      </c>
      <c r="H1381" s="18">
        <f>'M5 - Sparkling Water &amp; Soda'!N193</f>
        <v/>
      </c>
      <c r="I1381" s="15">
        <f>'M5 - Sparkling Water &amp; Soda'!AJ193</f>
        <v/>
      </c>
      <c r="J1381" s="15" t="inlineStr">
        <is>
          <t>Capture live promo to assess.</t>
        </is>
      </c>
    </row>
    <row r="1382" ht="28" customHeight="1">
      <c r="A1382" s="15" t="inlineStr">
        <is>
          <t>Perrier</t>
        </is>
      </c>
      <c r="B1382" s="15" t="inlineStr">
        <is>
          <t>Perrier Carbonated Mineral Water | Lime | single 330mL</t>
        </is>
      </c>
      <c r="C1382" s="15" t="inlineStr">
        <is>
          <t>5) Sparkling water &amp; soda</t>
        </is>
      </c>
      <c r="D1382" s="17">
        <f>'M5 - Sparkling Water &amp; Soda'!F194</f>
        <v/>
      </c>
      <c r="E1382" s="20">
        <f>'M5 - Sparkling Water &amp; Soda'!J194</f>
        <v/>
      </c>
      <c r="F1382" s="18">
        <f>'M5 - Sparkling Water &amp; Soda'!K194</f>
        <v/>
      </c>
      <c r="G1382" s="17">
        <f>'M5 - Sparkling Water &amp; Soda'!AM194</f>
        <v/>
      </c>
      <c r="H1382" s="18">
        <f>'M5 - Sparkling Water &amp; Soda'!N194</f>
        <v/>
      </c>
      <c r="I1382" s="15">
        <f>'M5 - Sparkling Water &amp; Soda'!AJ194</f>
        <v/>
      </c>
      <c r="J1382" s="15" t="inlineStr">
        <is>
          <t>Capture live promo to assess.</t>
        </is>
      </c>
    </row>
    <row r="1383" ht="28" customHeight="1">
      <c r="A1383" s="15" t="inlineStr">
        <is>
          <t>Perrier</t>
        </is>
      </c>
      <c r="B1383" s="15" t="inlineStr">
        <is>
          <t>Perrier Carbonated Mineral Water | Lime | 8-pack 330mL</t>
        </is>
      </c>
      <c r="C1383" s="15" t="inlineStr">
        <is>
          <t>5) Sparkling water &amp; soda</t>
        </is>
      </c>
      <c r="D1383" s="17">
        <f>'M5 - Sparkling Water &amp; Soda'!F195</f>
        <v/>
      </c>
      <c r="E1383" s="20">
        <f>'M5 - Sparkling Water &amp; Soda'!J195</f>
        <v/>
      </c>
      <c r="F1383" s="18">
        <f>'M5 - Sparkling Water &amp; Soda'!K195</f>
        <v/>
      </c>
      <c r="G1383" s="17">
        <f>'M5 - Sparkling Water &amp; Soda'!AM195</f>
        <v/>
      </c>
      <c r="H1383" s="18">
        <f>'M5 - Sparkling Water &amp; Soda'!N195</f>
        <v/>
      </c>
      <c r="I1383" s="15">
        <f>'M5 - Sparkling Water &amp; Soda'!AJ195</f>
        <v/>
      </c>
      <c r="J1383" s="15" t="inlineStr">
        <is>
          <t>Capture live promo to assess.</t>
        </is>
      </c>
    </row>
    <row r="1384" ht="28" customHeight="1">
      <c r="A1384" s="15" t="inlineStr">
        <is>
          <t>Perrier</t>
        </is>
      </c>
      <c r="B1384" s="15" t="inlineStr">
        <is>
          <t>Perrier Carbonated Mineral Water | Lime | 12-pack 330mL</t>
        </is>
      </c>
      <c r="C1384" s="15" t="inlineStr">
        <is>
          <t>5) Sparkling water &amp; soda</t>
        </is>
      </c>
      <c r="D1384" s="17">
        <f>'M5 - Sparkling Water &amp; Soda'!F196</f>
        <v/>
      </c>
      <c r="E1384" s="20">
        <f>'M5 - Sparkling Water &amp; Soda'!J196</f>
        <v/>
      </c>
      <c r="F1384" s="18">
        <f>'M5 - Sparkling Water &amp; Soda'!K196</f>
        <v/>
      </c>
      <c r="G1384" s="17">
        <f>'M5 - Sparkling Water &amp; Soda'!AM196</f>
        <v/>
      </c>
      <c r="H1384" s="18">
        <f>'M5 - Sparkling Water &amp; Soda'!N196</f>
        <v/>
      </c>
      <c r="I1384" s="15">
        <f>'M5 - Sparkling Water &amp; Soda'!AJ196</f>
        <v/>
      </c>
      <c r="J1384" s="15" t="inlineStr">
        <is>
          <t>Capture live promo to assess.</t>
        </is>
      </c>
    </row>
    <row r="1385" ht="28" customHeight="1">
      <c r="A1385" s="15" t="inlineStr">
        <is>
          <t>Perrier</t>
        </is>
      </c>
      <c r="B1385" s="15" t="inlineStr">
        <is>
          <t>Perrier Carbonated Mineral Water | Lime | 15-pack 330mL</t>
        </is>
      </c>
      <c r="C1385" s="15" t="inlineStr">
        <is>
          <t>5) Sparkling water &amp; soda</t>
        </is>
      </c>
      <c r="D1385" s="17">
        <f>'M5 - Sparkling Water &amp; Soda'!F197</f>
        <v/>
      </c>
      <c r="E1385" s="20">
        <f>'M5 - Sparkling Water &amp; Soda'!J197</f>
        <v/>
      </c>
      <c r="F1385" s="18">
        <f>'M5 - Sparkling Water &amp; Soda'!K197</f>
        <v/>
      </c>
      <c r="G1385" s="17">
        <f>'M5 - Sparkling Water &amp; Soda'!AM197</f>
        <v/>
      </c>
      <c r="H1385" s="18">
        <f>'M5 - Sparkling Water &amp; Soda'!N197</f>
        <v/>
      </c>
      <c r="I1385" s="15">
        <f>'M5 - Sparkling Water &amp; Soda'!AJ197</f>
        <v/>
      </c>
      <c r="J1385" s="15" t="inlineStr">
        <is>
          <t>Capture live promo to assess.</t>
        </is>
      </c>
    </row>
    <row r="1386" ht="28" customHeight="1">
      <c r="A1386" s="15" t="inlineStr">
        <is>
          <t>Perrier</t>
        </is>
      </c>
      <c r="B1386" s="15" t="inlineStr">
        <is>
          <t>Perrier Carbonated Mineral Water | Lime | 18-pack 330mL</t>
        </is>
      </c>
      <c r="C1386" s="15" t="inlineStr">
        <is>
          <t>5) Sparkling water &amp; soda</t>
        </is>
      </c>
      <c r="D1386" s="17">
        <f>'M5 - Sparkling Water &amp; Soda'!F198</f>
        <v/>
      </c>
      <c r="E1386" s="20">
        <f>'M5 - Sparkling Water &amp; Soda'!J198</f>
        <v/>
      </c>
      <c r="F1386" s="18">
        <f>'M5 - Sparkling Water &amp; Soda'!K198</f>
        <v/>
      </c>
      <c r="G1386" s="17">
        <f>'M5 - Sparkling Water &amp; Soda'!AM198</f>
        <v/>
      </c>
      <c r="H1386" s="18">
        <f>'M5 - Sparkling Water &amp; Soda'!N198</f>
        <v/>
      </c>
      <c r="I1386" s="15">
        <f>'M5 - Sparkling Water &amp; Soda'!AJ198</f>
        <v/>
      </c>
      <c r="J1386" s="15" t="inlineStr">
        <is>
          <t>Capture live promo to assess.</t>
        </is>
      </c>
    </row>
    <row r="1387" ht="28" customHeight="1">
      <c r="A1387" s="15" t="inlineStr">
        <is>
          <t>Perrier</t>
        </is>
      </c>
      <c r="B1387" s="15" t="inlineStr">
        <is>
          <t>Perrier Carbonated Mineral Water | Lime | 24-pack 330mL</t>
        </is>
      </c>
      <c r="C1387" s="15" t="inlineStr">
        <is>
          <t>5) Sparkling water &amp; soda</t>
        </is>
      </c>
      <c r="D1387" s="17">
        <f>'M5 - Sparkling Water &amp; Soda'!F199</f>
        <v/>
      </c>
      <c r="E1387" s="20">
        <f>'M5 - Sparkling Water &amp; Soda'!J199</f>
        <v/>
      </c>
      <c r="F1387" s="18">
        <f>'M5 - Sparkling Water &amp; Soda'!K199</f>
        <v/>
      </c>
      <c r="G1387" s="17">
        <f>'M5 - Sparkling Water &amp; Soda'!AM199</f>
        <v/>
      </c>
      <c r="H1387" s="18">
        <f>'M5 - Sparkling Water &amp; Soda'!N199</f>
        <v/>
      </c>
      <c r="I1387" s="15">
        <f>'M5 - Sparkling Water &amp; Soda'!AJ199</f>
        <v/>
      </c>
      <c r="J1387" s="15" t="inlineStr">
        <is>
          <t>Capture live promo to assess.</t>
        </is>
      </c>
    </row>
    <row r="1388" ht="28" customHeight="1">
      <c r="A1388" s="15" t="inlineStr">
        <is>
          <t>Perrier</t>
        </is>
      </c>
      <c r="B1388" s="15" t="inlineStr">
        <is>
          <t>Perrier Carbonated Mineral Water | Lemon | single 330mL</t>
        </is>
      </c>
      <c r="C1388" s="15" t="inlineStr">
        <is>
          <t>5) Sparkling water &amp; soda</t>
        </is>
      </c>
      <c r="D1388" s="17">
        <f>'M5 - Sparkling Water &amp; Soda'!F200</f>
        <v/>
      </c>
      <c r="E1388" s="20">
        <f>'M5 - Sparkling Water &amp; Soda'!J200</f>
        <v/>
      </c>
      <c r="F1388" s="18">
        <f>'M5 - Sparkling Water &amp; Soda'!K200</f>
        <v/>
      </c>
      <c r="G1388" s="17">
        <f>'M5 - Sparkling Water &amp; Soda'!AM200</f>
        <v/>
      </c>
      <c r="H1388" s="18">
        <f>'M5 - Sparkling Water &amp; Soda'!N200</f>
        <v/>
      </c>
      <c r="I1388" s="15">
        <f>'M5 - Sparkling Water &amp; Soda'!AJ200</f>
        <v/>
      </c>
      <c r="J1388" s="15" t="inlineStr">
        <is>
          <t>Capture live promo to assess.</t>
        </is>
      </c>
    </row>
    <row r="1389" ht="28" customHeight="1">
      <c r="A1389" s="15" t="inlineStr">
        <is>
          <t>Perrier</t>
        </is>
      </c>
      <c r="B1389" s="15" t="inlineStr">
        <is>
          <t>Perrier Carbonated Mineral Water | Lemon | 8-pack 330mL</t>
        </is>
      </c>
      <c r="C1389" s="15" t="inlineStr">
        <is>
          <t>5) Sparkling water &amp; soda</t>
        </is>
      </c>
      <c r="D1389" s="17">
        <f>'M5 - Sparkling Water &amp; Soda'!F201</f>
        <v/>
      </c>
      <c r="E1389" s="20">
        <f>'M5 - Sparkling Water &amp; Soda'!J201</f>
        <v/>
      </c>
      <c r="F1389" s="18">
        <f>'M5 - Sparkling Water &amp; Soda'!K201</f>
        <v/>
      </c>
      <c r="G1389" s="17">
        <f>'M5 - Sparkling Water &amp; Soda'!AM201</f>
        <v/>
      </c>
      <c r="H1389" s="18">
        <f>'M5 - Sparkling Water &amp; Soda'!N201</f>
        <v/>
      </c>
      <c r="I1389" s="15">
        <f>'M5 - Sparkling Water &amp; Soda'!AJ201</f>
        <v/>
      </c>
      <c r="J1389" s="15" t="inlineStr">
        <is>
          <t>Capture live promo to assess.</t>
        </is>
      </c>
    </row>
    <row r="1390" ht="28" customHeight="1">
      <c r="A1390" s="15" t="inlineStr">
        <is>
          <t>Perrier</t>
        </is>
      </c>
      <c r="B1390" s="15" t="inlineStr">
        <is>
          <t>Perrier Carbonated Mineral Water | Lemon | 12-pack 330mL</t>
        </is>
      </c>
      <c r="C1390" s="15" t="inlineStr">
        <is>
          <t>5) Sparkling water &amp; soda</t>
        </is>
      </c>
      <c r="D1390" s="17">
        <f>'M5 - Sparkling Water &amp; Soda'!F202</f>
        <v/>
      </c>
      <c r="E1390" s="20">
        <f>'M5 - Sparkling Water &amp; Soda'!J202</f>
        <v/>
      </c>
      <c r="F1390" s="18">
        <f>'M5 - Sparkling Water &amp; Soda'!K202</f>
        <v/>
      </c>
      <c r="G1390" s="17">
        <f>'M5 - Sparkling Water &amp; Soda'!AM202</f>
        <v/>
      </c>
      <c r="H1390" s="18">
        <f>'M5 - Sparkling Water &amp; Soda'!N202</f>
        <v/>
      </c>
      <c r="I1390" s="15">
        <f>'M5 - Sparkling Water &amp; Soda'!AJ202</f>
        <v/>
      </c>
      <c r="J1390" s="15" t="inlineStr">
        <is>
          <t>Capture live promo to assess.</t>
        </is>
      </c>
    </row>
    <row r="1391" ht="28" customHeight="1">
      <c r="A1391" s="15" t="inlineStr">
        <is>
          <t>Perrier</t>
        </is>
      </c>
      <c r="B1391" s="15" t="inlineStr">
        <is>
          <t>Perrier Carbonated Mineral Water | Lemon | 15-pack 330mL</t>
        </is>
      </c>
      <c r="C1391" s="15" t="inlineStr">
        <is>
          <t>5) Sparkling water &amp; soda</t>
        </is>
      </c>
      <c r="D1391" s="17">
        <f>'M5 - Sparkling Water &amp; Soda'!F203</f>
        <v/>
      </c>
      <c r="E1391" s="20">
        <f>'M5 - Sparkling Water &amp; Soda'!J203</f>
        <v/>
      </c>
      <c r="F1391" s="18">
        <f>'M5 - Sparkling Water &amp; Soda'!K203</f>
        <v/>
      </c>
      <c r="G1391" s="17">
        <f>'M5 - Sparkling Water &amp; Soda'!AM203</f>
        <v/>
      </c>
      <c r="H1391" s="18">
        <f>'M5 - Sparkling Water &amp; Soda'!N203</f>
        <v/>
      </c>
      <c r="I1391" s="15">
        <f>'M5 - Sparkling Water &amp; Soda'!AJ203</f>
        <v/>
      </c>
      <c r="J1391" s="15" t="inlineStr">
        <is>
          <t>Capture live promo to assess.</t>
        </is>
      </c>
    </row>
    <row r="1392" ht="28" customHeight="1">
      <c r="A1392" s="15" t="inlineStr">
        <is>
          <t>Perrier</t>
        </is>
      </c>
      <c r="B1392" s="15" t="inlineStr">
        <is>
          <t>Perrier Carbonated Mineral Water | Lemon | 18-pack 330mL</t>
        </is>
      </c>
      <c r="C1392" s="15" t="inlineStr">
        <is>
          <t>5) Sparkling water &amp; soda</t>
        </is>
      </c>
      <c r="D1392" s="17">
        <f>'M5 - Sparkling Water &amp; Soda'!F204</f>
        <v/>
      </c>
      <c r="E1392" s="20">
        <f>'M5 - Sparkling Water &amp; Soda'!J204</f>
        <v/>
      </c>
      <c r="F1392" s="18">
        <f>'M5 - Sparkling Water &amp; Soda'!K204</f>
        <v/>
      </c>
      <c r="G1392" s="17">
        <f>'M5 - Sparkling Water &amp; Soda'!AM204</f>
        <v/>
      </c>
      <c r="H1392" s="18">
        <f>'M5 - Sparkling Water &amp; Soda'!N204</f>
        <v/>
      </c>
      <c r="I1392" s="15">
        <f>'M5 - Sparkling Water &amp; Soda'!AJ204</f>
        <v/>
      </c>
      <c r="J1392" s="15" t="inlineStr">
        <is>
          <t>Capture live promo to assess.</t>
        </is>
      </c>
    </row>
    <row r="1393" ht="28" customHeight="1">
      <c r="A1393" s="15" t="inlineStr">
        <is>
          <t>Perrier</t>
        </is>
      </c>
      <c r="B1393" s="15" t="inlineStr">
        <is>
          <t>Perrier Carbonated Mineral Water | Lemon | 24-pack 330mL</t>
        </is>
      </c>
      <c r="C1393" s="15" t="inlineStr">
        <is>
          <t>5) Sparkling water &amp; soda</t>
        </is>
      </c>
      <c r="D1393" s="17">
        <f>'M5 - Sparkling Water &amp; Soda'!F205</f>
        <v/>
      </c>
      <c r="E1393" s="20">
        <f>'M5 - Sparkling Water &amp; Soda'!J205</f>
        <v/>
      </c>
      <c r="F1393" s="18">
        <f>'M5 - Sparkling Water &amp; Soda'!K205</f>
        <v/>
      </c>
      <c r="G1393" s="17">
        <f>'M5 - Sparkling Water &amp; Soda'!AM205</f>
        <v/>
      </c>
      <c r="H1393" s="18">
        <f>'M5 - Sparkling Water &amp; Soda'!N205</f>
        <v/>
      </c>
      <c r="I1393" s="15">
        <f>'M5 - Sparkling Water &amp; Soda'!AJ205</f>
        <v/>
      </c>
      <c r="J1393" s="15" t="inlineStr">
        <is>
          <t>Capture live promo to assess.</t>
        </is>
      </c>
    </row>
    <row r="1394" ht="28" customHeight="1">
      <c r="A1394" s="15" t="inlineStr">
        <is>
          <t>Perrier</t>
        </is>
      </c>
      <c r="B1394" s="15" t="inlineStr">
        <is>
          <t>Perrier Carbonated Mineral Water | Pink Grapefruit | single 330mL</t>
        </is>
      </c>
      <c r="C1394" s="15" t="inlineStr">
        <is>
          <t>5) Sparkling water &amp; soda</t>
        </is>
      </c>
      <c r="D1394" s="17">
        <f>'M5 - Sparkling Water &amp; Soda'!F206</f>
        <v/>
      </c>
      <c r="E1394" s="20">
        <f>'M5 - Sparkling Water &amp; Soda'!J206</f>
        <v/>
      </c>
      <c r="F1394" s="18">
        <f>'M5 - Sparkling Water &amp; Soda'!K206</f>
        <v/>
      </c>
      <c r="G1394" s="17">
        <f>'M5 - Sparkling Water &amp; Soda'!AM206</f>
        <v/>
      </c>
      <c r="H1394" s="18">
        <f>'M5 - Sparkling Water &amp; Soda'!N206</f>
        <v/>
      </c>
      <c r="I1394" s="15">
        <f>'M5 - Sparkling Water &amp; Soda'!AJ206</f>
        <v/>
      </c>
      <c r="J1394" s="15" t="inlineStr">
        <is>
          <t>Capture live promo to assess.</t>
        </is>
      </c>
    </row>
    <row r="1395" ht="28" customHeight="1">
      <c r="A1395" s="15" t="inlineStr">
        <is>
          <t>Perrier</t>
        </is>
      </c>
      <c r="B1395" s="15" t="inlineStr">
        <is>
          <t>Perrier Carbonated Mineral Water | Pink Grapefruit | 8-pack 330mL</t>
        </is>
      </c>
      <c r="C1395" s="15" t="inlineStr">
        <is>
          <t>5) Sparkling water &amp; soda</t>
        </is>
      </c>
      <c r="D1395" s="17">
        <f>'M5 - Sparkling Water &amp; Soda'!F207</f>
        <v/>
      </c>
      <c r="E1395" s="20">
        <f>'M5 - Sparkling Water &amp; Soda'!J207</f>
        <v/>
      </c>
      <c r="F1395" s="18">
        <f>'M5 - Sparkling Water &amp; Soda'!K207</f>
        <v/>
      </c>
      <c r="G1395" s="17">
        <f>'M5 - Sparkling Water &amp; Soda'!AM207</f>
        <v/>
      </c>
      <c r="H1395" s="18">
        <f>'M5 - Sparkling Water &amp; Soda'!N207</f>
        <v/>
      </c>
      <c r="I1395" s="15">
        <f>'M5 - Sparkling Water &amp; Soda'!AJ207</f>
        <v/>
      </c>
      <c r="J1395" s="15" t="inlineStr">
        <is>
          <t>Capture live promo to assess.</t>
        </is>
      </c>
    </row>
    <row r="1396" ht="28" customHeight="1">
      <c r="A1396" s="15" t="inlineStr">
        <is>
          <t>Perrier</t>
        </is>
      </c>
      <c r="B1396" s="15" t="inlineStr">
        <is>
          <t>Perrier Carbonated Mineral Water | Pink Grapefruit | 12-pack 330mL</t>
        </is>
      </c>
      <c r="C1396" s="15" t="inlineStr">
        <is>
          <t>5) Sparkling water &amp; soda</t>
        </is>
      </c>
      <c r="D1396" s="17">
        <f>'M5 - Sparkling Water &amp; Soda'!F208</f>
        <v/>
      </c>
      <c r="E1396" s="20">
        <f>'M5 - Sparkling Water &amp; Soda'!J208</f>
        <v/>
      </c>
      <c r="F1396" s="18">
        <f>'M5 - Sparkling Water &amp; Soda'!K208</f>
        <v/>
      </c>
      <c r="G1396" s="17">
        <f>'M5 - Sparkling Water &amp; Soda'!AM208</f>
        <v/>
      </c>
      <c r="H1396" s="18">
        <f>'M5 - Sparkling Water &amp; Soda'!N208</f>
        <v/>
      </c>
      <c r="I1396" s="15">
        <f>'M5 - Sparkling Water &amp; Soda'!AJ208</f>
        <v/>
      </c>
      <c r="J1396" s="15" t="inlineStr">
        <is>
          <t>Capture live promo to assess.</t>
        </is>
      </c>
    </row>
    <row r="1397" ht="28" customHeight="1">
      <c r="A1397" s="15" t="inlineStr">
        <is>
          <t>Perrier</t>
        </is>
      </c>
      <c r="B1397" s="15" t="inlineStr">
        <is>
          <t>Perrier Carbonated Mineral Water | Pink Grapefruit | 15-pack 330mL</t>
        </is>
      </c>
      <c r="C1397" s="15" t="inlineStr">
        <is>
          <t>5) Sparkling water &amp; soda</t>
        </is>
      </c>
      <c r="D1397" s="17">
        <f>'M5 - Sparkling Water &amp; Soda'!F209</f>
        <v/>
      </c>
      <c r="E1397" s="20">
        <f>'M5 - Sparkling Water &amp; Soda'!J209</f>
        <v/>
      </c>
      <c r="F1397" s="18">
        <f>'M5 - Sparkling Water &amp; Soda'!K209</f>
        <v/>
      </c>
      <c r="G1397" s="17">
        <f>'M5 - Sparkling Water &amp; Soda'!AM209</f>
        <v/>
      </c>
      <c r="H1397" s="18">
        <f>'M5 - Sparkling Water &amp; Soda'!N209</f>
        <v/>
      </c>
      <c r="I1397" s="15">
        <f>'M5 - Sparkling Water &amp; Soda'!AJ209</f>
        <v/>
      </c>
      <c r="J1397" s="15" t="inlineStr">
        <is>
          <t>Capture live promo to assess.</t>
        </is>
      </c>
    </row>
    <row r="1398" ht="28" customHeight="1">
      <c r="A1398" s="15" t="inlineStr">
        <is>
          <t>Perrier</t>
        </is>
      </c>
      <c r="B1398" s="15" t="inlineStr">
        <is>
          <t>Perrier Carbonated Mineral Water | Pink Grapefruit | 18-pack 330mL</t>
        </is>
      </c>
      <c r="C1398" s="15" t="inlineStr">
        <is>
          <t>5) Sparkling water &amp; soda</t>
        </is>
      </c>
      <c r="D1398" s="17">
        <f>'M5 - Sparkling Water &amp; Soda'!F210</f>
        <v/>
      </c>
      <c r="E1398" s="20">
        <f>'M5 - Sparkling Water &amp; Soda'!J210</f>
        <v/>
      </c>
      <c r="F1398" s="18">
        <f>'M5 - Sparkling Water &amp; Soda'!K210</f>
        <v/>
      </c>
      <c r="G1398" s="17">
        <f>'M5 - Sparkling Water &amp; Soda'!AM210</f>
        <v/>
      </c>
      <c r="H1398" s="18">
        <f>'M5 - Sparkling Water &amp; Soda'!N210</f>
        <v/>
      </c>
      <c r="I1398" s="15">
        <f>'M5 - Sparkling Water &amp; Soda'!AJ210</f>
        <v/>
      </c>
      <c r="J1398" s="15" t="inlineStr">
        <is>
          <t>Capture live promo to assess.</t>
        </is>
      </c>
    </row>
    <row r="1399" ht="28" customHeight="1">
      <c r="A1399" s="15" t="inlineStr">
        <is>
          <t>Perrier</t>
        </is>
      </c>
      <c r="B1399" s="15" t="inlineStr">
        <is>
          <t>Perrier Carbonated Mineral Water | Pink Grapefruit | 24-pack 330mL</t>
        </is>
      </c>
      <c r="C1399" s="15" t="inlineStr">
        <is>
          <t>5) Sparkling water &amp; soda</t>
        </is>
      </c>
      <c r="D1399" s="17">
        <f>'M5 - Sparkling Water &amp; Soda'!F211</f>
        <v/>
      </c>
      <c r="E1399" s="20">
        <f>'M5 - Sparkling Water &amp; Soda'!J211</f>
        <v/>
      </c>
      <c r="F1399" s="18">
        <f>'M5 - Sparkling Water &amp; Soda'!K211</f>
        <v/>
      </c>
      <c r="G1399" s="17">
        <f>'M5 - Sparkling Water &amp; Soda'!AM211</f>
        <v/>
      </c>
      <c r="H1399" s="18">
        <f>'M5 - Sparkling Water &amp; Soda'!N211</f>
        <v/>
      </c>
      <c r="I1399" s="15">
        <f>'M5 - Sparkling Water &amp; Soda'!AJ211</f>
        <v/>
      </c>
      <c r="J1399" s="15" t="inlineStr">
        <is>
          <t>Capture live promo to assess.</t>
        </is>
      </c>
    </row>
    <row r="1400" ht="28" customHeight="1">
      <c r="A1400" s="15" t="inlineStr">
        <is>
          <t>Perrier</t>
        </is>
      </c>
      <c r="B1400" s="15" t="inlineStr">
        <is>
          <t>Perrier Carbonated Mineral Water | Strawberry | single 330mL</t>
        </is>
      </c>
      <c r="C1400" s="15" t="inlineStr">
        <is>
          <t>5) Sparkling water &amp; soda</t>
        </is>
      </c>
      <c r="D1400" s="17">
        <f>'M5 - Sparkling Water &amp; Soda'!F212</f>
        <v/>
      </c>
      <c r="E1400" s="20">
        <f>'M5 - Sparkling Water &amp; Soda'!J212</f>
        <v/>
      </c>
      <c r="F1400" s="18">
        <f>'M5 - Sparkling Water &amp; Soda'!K212</f>
        <v/>
      </c>
      <c r="G1400" s="17">
        <f>'M5 - Sparkling Water &amp; Soda'!AM212</f>
        <v/>
      </c>
      <c r="H1400" s="18">
        <f>'M5 - Sparkling Water &amp; Soda'!N212</f>
        <v/>
      </c>
      <c r="I1400" s="15">
        <f>'M5 - Sparkling Water &amp; Soda'!AJ212</f>
        <v/>
      </c>
      <c r="J1400" s="15" t="inlineStr">
        <is>
          <t>Capture live promo to assess.</t>
        </is>
      </c>
    </row>
    <row r="1401" ht="28" customHeight="1">
      <c r="A1401" s="15" t="inlineStr">
        <is>
          <t>Perrier</t>
        </is>
      </c>
      <c r="B1401" s="15" t="inlineStr">
        <is>
          <t>Perrier Carbonated Mineral Water | Strawberry | 8-pack 330mL</t>
        </is>
      </c>
      <c r="C1401" s="15" t="inlineStr">
        <is>
          <t>5) Sparkling water &amp; soda</t>
        </is>
      </c>
      <c r="D1401" s="17">
        <f>'M5 - Sparkling Water &amp; Soda'!F213</f>
        <v/>
      </c>
      <c r="E1401" s="20">
        <f>'M5 - Sparkling Water &amp; Soda'!J213</f>
        <v/>
      </c>
      <c r="F1401" s="18">
        <f>'M5 - Sparkling Water &amp; Soda'!K213</f>
        <v/>
      </c>
      <c r="G1401" s="17">
        <f>'M5 - Sparkling Water &amp; Soda'!AM213</f>
        <v/>
      </c>
      <c r="H1401" s="18">
        <f>'M5 - Sparkling Water &amp; Soda'!N213</f>
        <v/>
      </c>
      <c r="I1401" s="15">
        <f>'M5 - Sparkling Water &amp; Soda'!AJ213</f>
        <v/>
      </c>
      <c r="J1401" s="15" t="inlineStr">
        <is>
          <t>Capture live promo to assess.</t>
        </is>
      </c>
    </row>
    <row r="1402" ht="28" customHeight="1">
      <c r="A1402" s="15" t="inlineStr">
        <is>
          <t>Perrier</t>
        </is>
      </c>
      <c r="B1402" s="15" t="inlineStr">
        <is>
          <t>Perrier Carbonated Mineral Water | Strawberry | 12-pack 330mL</t>
        </is>
      </c>
      <c r="C1402" s="15" t="inlineStr">
        <is>
          <t>5) Sparkling water &amp; soda</t>
        </is>
      </c>
      <c r="D1402" s="17">
        <f>'M5 - Sparkling Water &amp; Soda'!F214</f>
        <v/>
      </c>
      <c r="E1402" s="20">
        <f>'M5 - Sparkling Water &amp; Soda'!J214</f>
        <v/>
      </c>
      <c r="F1402" s="18">
        <f>'M5 - Sparkling Water &amp; Soda'!K214</f>
        <v/>
      </c>
      <c r="G1402" s="17">
        <f>'M5 - Sparkling Water &amp; Soda'!AM214</f>
        <v/>
      </c>
      <c r="H1402" s="18">
        <f>'M5 - Sparkling Water &amp; Soda'!N214</f>
        <v/>
      </c>
      <c r="I1402" s="15">
        <f>'M5 - Sparkling Water &amp; Soda'!AJ214</f>
        <v/>
      </c>
      <c r="J1402" s="15" t="inlineStr">
        <is>
          <t>Capture live promo to assess.</t>
        </is>
      </c>
    </row>
    <row r="1403" ht="28" customHeight="1">
      <c r="A1403" s="15" t="inlineStr">
        <is>
          <t>Perrier</t>
        </is>
      </c>
      <c r="B1403" s="15" t="inlineStr">
        <is>
          <t>Perrier Carbonated Mineral Water | Strawberry | 15-pack 330mL</t>
        </is>
      </c>
      <c r="C1403" s="15" t="inlineStr">
        <is>
          <t>5) Sparkling water &amp; soda</t>
        </is>
      </c>
      <c r="D1403" s="17">
        <f>'M5 - Sparkling Water &amp; Soda'!F215</f>
        <v/>
      </c>
      <c r="E1403" s="20">
        <f>'M5 - Sparkling Water &amp; Soda'!J215</f>
        <v/>
      </c>
      <c r="F1403" s="18">
        <f>'M5 - Sparkling Water &amp; Soda'!K215</f>
        <v/>
      </c>
      <c r="G1403" s="17">
        <f>'M5 - Sparkling Water &amp; Soda'!AM215</f>
        <v/>
      </c>
      <c r="H1403" s="18">
        <f>'M5 - Sparkling Water &amp; Soda'!N215</f>
        <v/>
      </c>
      <c r="I1403" s="15">
        <f>'M5 - Sparkling Water &amp; Soda'!AJ215</f>
        <v/>
      </c>
      <c r="J1403" s="15" t="inlineStr">
        <is>
          <t>Capture live promo to assess.</t>
        </is>
      </c>
    </row>
    <row r="1404" ht="28" customHeight="1">
      <c r="A1404" s="15" t="inlineStr">
        <is>
          <t>Perrier</t>
        </is>
      </c>
      <c r="B1404" s="15" t="inlineStr">
        <is>
          <t>Perrier Carbonated Mineral Water | Strawberry | 18-pack 330mL</t>
        </is>
      </c>
      <c r="C1404" s="15" t="inlineStr">
        <is>
          <t>5) Sparkling water &amp; soda</t>
        </is>
      </c>
      <c r="D1404" s="17">
        <f>'M5 - Sparkling Water &amp; Soda'!F216</f>
        <v/>
      </c>
      <c r="E1404" s="20">
        <f>'M5 - Sparkling Water &amp; Soda'!J216</f>
        <v/>
      </c>
      <c r="F1404" s="18">
        <f>'M5 - Sparkling Water &amp; Soda'!K216</f>
        <v/>
      </c>
      <c r="G1404" s="17">
        <f>'M5 - Sparkling Water &amp; Soda'!AM216</f>
        <v/>
      </c>
      <c r="H1404" s="18">
        <f>'M5 - Sparkling Water &amp; Soda'!N216</f>
        <v/>
      </c>
      <c r="I1404" s="15">
        <f>'M5 - Sparkling Water &amp; Soda'!AJ216</f>
        <v/>
      </c>
      <c r="J1404" s="15" t="inlineStr">
        <is>
          <t>Capture live promo to assess.</t>
        </is>
      </c>
    </row>
    <row r="1405" ht="28" customHeight="1">
      <c r="A1405" s="15" t="inlineStr">
        <is>
          <t>Perrier</t>
        </is>
      </c>
      <c r="B1405" s="15" t="inlineStr">
        <is>
          <t>Perrier Carbonated Mineral Water | Strawberry | 24-pack 330mL</t>
        </is>
      </c>
      <c r="C1405" s="15" t="inlineStr">
        <is>
          <t>5) Sparkling water &amp; soda</t>
        </is>
      </c>
      <c r="D1405" s="17">
        <f>'M5 - Sparkling Water &amp; Soda'!F217</f>
        <v/>
      </c>
      <c r="E1405" s="20">
        <f>'M5 - Sparkling Water &amp; Soda'!J217</f>
        <v/>
      </c>
      <c r="F1405" s="18">
        <f>'M5 - Sparkling Water &amp; Soda'!K217</f>
        <v/>
      </c>
      <c r="G1405" s="17">
        <f>'M5 - Sparkling Water &amp; Soda'!AM217</f>
        <v/>
      </c>
      <c r="H1405" s="18">
        <f>'M5 - Sparkling Water &amp; Soda'!N217</f>
        <v/>
      </c>
      <c r="I1405" s="15">
        <f>'M5 - Sparkling Water &amp; Soda'!AJ217</f>
        <v/>
      </c>
      <c r="J1405" s="15" t="inlineStr">
        <is>
          <t>Capture live promo to assess.</t>
        </is>
      </c>
    </row>
    <row r="1406" ht="28" customHeight="1">
      <c r="A1406" s="15" t="inlineStr">
        <is>
          <t>Perrier</t>
        </is>
      </c>
      <c r="B1406" s="15" t="inlineStr">
        <is>
          <t>Perrier Carbonated Mineral Water | Peach | single 330mL</t>
        </is>
      </c>
      <c r="C1406" s="15" t="inlineStr">
        <is>
          <t>5) Sparkling water &amp; soda</t>
        </is>
      </c>
      <c r="D1406" s="17">
        <f>'M5 - Sparkling Water &amp; Soda'!F218</f>
        <v/>
      </c>
      <c r="E1406" s="20">
        <f>'M5 - Sparkling Water &amp; Soda'!J218</f>
        <v/>
      </c>
      <c r="F1406" s="18">
        <f>'M5 - Sparkling Water &amp; Soda'!K218</f>
        <v/>
      </c>
      <c r="G1406" s="17">
        <f>'M5 - Sparkling Water &amp; Soda'!AM218</f>
        <v/>
      </c>
      <c r="H1406" s="18">
        <f>'M5 - Sparkling Water &amp; Soda'!N218</f>
        <v/>
      </c>
      <c r="I1406" s="15">
        <f>'M5 - Sparkling Water &amp; Soda'!AJ218</f>
        <v/>
      </c>
      <c r="J1406" s="15" t="inlineStr">
        <is>
          <t>Capture live promo to assess.</t>
        </is>
      </c>
    </row>
    <row r="1407" ht="28" customHeight="1">
      <c r="A1407" s="15" t="inlineStr">
        <is>
          <t>Perrier</t>
        </is>
      </c>
      <c r="B1407" s="15" t="inlineStr">
        <is>
          <t>Perrier Carbonated Mineral Water | Peach | 8-pack 330mL</t>
        </is>
      </c>
      <c r="C1407" s="15" t="inlineStr">
        <is>
          <t>5) Sparkling water &amp; soda</t>
        </is>
      </c>
      <c r="D1407" s="17">
        <f>'M5 - Sparkling Water &amp; Soda'!F219</f>
        <v/>
      </c>
      <c r="E1407" s="20">
        <f>'M5 - Sparkling Water &amp; Soda'!J219</f>
        <v/>
      </c>
      <c r="F1407" s="18">
        <f>'M5 - Sparkling Water &amp; Soda'!K219</f>
        <v/>
      </c>
      <c r="G1407" s="17">
        <f>'M5 - Sparkling Water &amp; Soda'!AM219</f>
        <v/>
      </c>
      <c r="H1407" s="18">
        <f>'M5 - Sparkling Water &amp; Soda'!N219</f>
        <v/>
      </c>
      <c r="I1407" s="15">
        <f>'M5 - Sparkling Water &amp; Soda'!AJ219</f>
        <v/>
      </c>
      <c r="J1407" s="15" t="inlineStr">
        <is>
          <t>Capture live promo to assess.</t>
        </is>
      </c>
    </row>
    <row r="1408" ht="28" customHeight="1">
      <c r="A1408" s="15" t="inlineStr">
        <is>
          <t>Perrier</t>
        </is>
      </c>
      <c r="B1408" s="15" t="inlineStr">
        <is>
          <t>Perrier Carbonated Mineral Water | Peach | 12-pack 330mL</t>
        </is>
      </c>
      <c r="C1408" s="15" t="inlineStr">
        <is>
          <t>5) Sparkling water &amp; soda</t>
        </is>
      </c>
      <c r="D1408" s="17">
        <f>'M5 - Sparkling Water &amp; Soda'!F220</f>
        <v/>
      </c>
      <c r="E1408" s="20">
        <f>'M5 - Sparkling Water &amp; Soda'!J220</f>
        <v/>
      </c>
      <c r="F1408" s="18">
        <f>'M5 - Sparkling Water &amp; Soda'!K220</f>
        <v/>
      </c>
      <c r="G1408" s="17">
        <f>'M5 - Sparkling Water &amp; Soda'!AM220</f>
        <v/>
      </c>
      <c r="H1408" s="18">
        <f>'M5 - Sparkling Water &amp; Soda'!N220</f>
        <v/>
      </c>
      <c r="I1408" s="15">
        <f>'M5 - Sparkling Water &amp; Soda'!AJ220</f>
        <v/>
      </c>
      <c r="J1408" s="15" t="inlineStr">
        <is>
          <t>Capture live promo to assess.</t>
        </is>
      </c>
    </row>
    <row r="1409" ht="28" customHeight="1">
      <c r="A1409" s="15" t="inlineStr">
        <is>
          <t>Perrier</t>
        </is>
      </c>
      <c r="B1409" s="15" t="inlineStr">
        <is>
          <t>Perrier Carbonated Mineral Water | Peach | 15-pack 330mL</t>
        </is>
      </c>
      <c r="C1409" s="15" t="inlineStr">
        <is>
          <t>5) Sparkling water &amp; soda</t>
        </is>
      </c>
      <c r="D1409" s="17">
        <f>'M5 - Sparkling Water &amp; Soda'!F221</f>
        <v/>
      </c>
      <c r="E1409" s="20">
        <f>'M5 - Sparkling Water &amp; Soda'!J221</f>
        <v/>
      </c>
      <c r="F1409" s="18">
        <f>'M5 - Sparkling Water &amp; Soda'!K221</f>
        <v/>
      </c>
      <c r="G1409" s="17">
        <f>'M5 - Sparkling Water &amp; Soda'!AM221</f>
        <v/>
      </c>
      <c r="H1409" s="18">
        <f>'M5 - Sparkling Water &amp; Soda'!N221</f>
        <v/>
      </c>
      <c r="I1409" s="15">
        <f>'M5 - Sparkling Water &amp; Soda'!AJ221</f>
        <v/>
      </c>
      <c r="J1409" s="15" t="inlineStr">
        <is>
          <t>Capture live promo to assess.</t>
        </is>
      </c>
    </row>
    <row r="1410" ht="28" customHeight="1">
      <c r="A1410" s="15" t="inlineStr">
        <is>
          <t>Perrier</t>
        </is>
      </c>
      <c r="B1410" s="15" t="inlineStr">
        <is>
          <t>Perrier Carbonated Mineral Water | Peach | 18-pack 330mL</t>
        </is>
      </c>
      <c r="C1410" s="15" t="inlineStr">
        <is>
          <t>5) Sparkling water &amp; soda</t>
        </is>
      </c>
      <c r="D1410" s="17">
        <f>'M5 - Sparkling Water &amp; Soda'!F222</f>
        <v/>
      </c>
      <c r="E1410" s="20">
        <f>'M5 - Sparkling Water &amp; Soda'!J222</f>
        <v/>
      </c>
      <c r="F1410" s="18">
        <f>'M5 - Sparkling Water &amp; Soda'!K222</f>
        <v/>
      </c>
      <c r="G1410" s="17">
        <f>'M5 - Sparkling Water &amp; Soda'!AM222</f>
        <v/>
      </c>
      <c r="H1410" s="18">
        <f>'M5 - Sparkling Water &amp; Soda'!N222</f>
        <v/>
      </c>
      <c r="I1410" s="15">
        <f>'M5 - Sparkling Water &amp; Soda'!AJ222</f>
        <v/>
      </c>
      <c r="J1410" s="15" t="inlineStr">
        <is>
          <t>Capture live promo to assess.</t>
        </is>
      </c>
    </row>
    <row r="1411" ht="28" customHeight="1">
      <c r="A1411" s="15" t="inlineStr">
        <is>
          <t>Perrier</t>
        </is>
      </c>
      <c r="B1411" s="15" t="inlineStr">
        <is>
          <t>Perrier Carbonated Mineral Water | Peach | 24-pack 330mL</t>
        </is>
      </c>
      <c r="C1411" s="15" t="inlineStr">
        <is>
          <t>5) Sparkling water &amp; soda</t>
        </is>
      </c>
      <c r="D1411" s="17">
        <f>'M5 - Sparkling Water &amp; Soda'!F223</f>
        <v/>
      </c>
      <c r="E1411" s="20">
        <f>'M5 - Sparkling Water &amp; Soda'!J223</f>
        <v/>
      </c>
      <c r="F1411" s="18">
        <f>'M5 - Sparkling Water &amp; Soda'!K223</f>
        <v/>
      </c>
      <c r="G1411" s="17">
        <f>'M5 - Sparkling Water &amp; Soda'!AM223</f>
        <v/>
      </c>
      <c r="H1411" s="18">
        <f>'M5 - Sparkling Water &amp; Soda'!N223</f>
        <v/>
      </c>
      <c r="I1411" s="15">
        <f>'M5 - Sparkling Water &amp; Soda'!AJ223</f>
        <v/>
      </c>
      <c r="J1411" s="15" t="inlineStr">
        <is>
          <t>Capture live promo to assess.</t>
        </is>
      </c>
    </row>
    <row r="1412" ht="28" customHeight="1">
      <c r="A1412" s="15" t="inlineStr">
        <is>
          <t>San Pellegrino</t>
        </is>
      </c>
      <c r="B1412" s="15" t="inlineStr">
        <is>
          <t>S.Pellegrino Sparkling Natural Mineral Water | Original (mineral) | single 500mL</t>
        </is>
      </c>
      <c r="C1412" s="15" t="inlineStr">
        <is>
          <t>5) Sparkling water &amp; soda</t>
        </is>
      </c>
      <c r="D1412" s="17">
        <f>'M5 - Sparkling Water &amp; Soda'!F224</f>
        <v/>
      </c>
      <c r="E1412" s="20">
        <f>'M5 - Sparkling Water &amp; Soda'!J224</f>
        <v/>
      </c>
      <c r="F1412" s="18">
        <f>'M5 - Sparkling Water &amp; Soda'!K224</f>
        <v/>
      </c>
      <c r="G1412" s="17">
        <f>'M5 - Sparkling Water &amp; Soda'!AM224</f>
        <v/>
      </c>
      <c r="H1412" s="18">
        <f>'M5 - Sparkling Water &amp; Soda'!N224</f>
        <v/>
      </c>
      <c r="I1412" s="15">
        <f>'M5 - Sparkling Water &amp; Soda'!AJ224</f>
        <v/>
      </c>
      <c r="J1412" s="15" t="inlineStr">
        <is>
          <t>Capture live promo to assess.</t>
        </is>
      </c>
    </row>
    <row r="1413" ht="28" customHeight="1">
      <c r="A1413" s="15" t="inlineStr">
        <is>
          <t>San Pellegrino</t>
        </is>
      </c>
      <c r="B1413" s="15" t="inlineStr">
        <is>
          <t>S.Pellegrino Sparkling Natural Mineral Water | Original (mineral) | 8-pack 500mL</t>
        </is>
      </c>
      <c r="C1413" s="15" t="inlineStr">
        <is>
          <t>5) Sparkling water &amp; soda</t>
        </is>
      </c>
      <c r="D1413" s="17">
        <f>'M5 - Sparkling Water &amp; Soda'!F225</f>
        <v/>
      </c>
      <c r="E1413" s="20">
        <f>'M5 - Sparkling Water &amp; Soda'!J225</f>
        <v/>
      </c>
      <c r="F1413" s="18">
        <f>'M5 - Sparkling Water &amp; Soda'!K225</f>
        <v/>
      </c>
      <c r="G1413" s="17">
        <f>'M5 - Sparkling Water &amp; Soda'!AM225</f>
        <v/>
      </c>
      <c r="H1413" s="18">
        <f>'M5 - Sparkling Water &amp; Soda'!N225</f>
        <v/>
      </c>
      <c r="I1413" s="15">
        <f>'M5 - Sparkling Water &amp; Soda'!AJ225</f>
        <v/>
      </c>
      <c r="J1413" s="15" t="inlineStr">
        <is>
          <t>Capture live promo to assess.</t>
        </is>
      </c>
    </row>
    <row r="1414" ht="28" customHeight="1">
      <c r="A1414" s="15" t="inlineStr">
        <is>
          <t>San Pellegrino</t>
        </is>
      </c>
      <c r="B1414" s="15" t="inlineStr">
        <is>
          <t>S.Pellegrino Sparkling Natural Mineral Water | Original (mineral) | 12-pack 500mL</t>
        </is>
      </c>
      <c r="C1414" s="15" t="inlineStr">
        <is>
          <t>5) Sparkling water &amp; soda</t>
        </is>
      </c>
      <c r="D1414" s="17">
        <f>'M5 - Sparkling Water &amp; Soda'!F226</f>
        <v/>
      </c>
      <c r="E1414" s="20">
        <f>'M5 - Sparkling Water &amp; Soda'!J226</f>
        <v/>
      </c>
      <c r="F1414" s="18">
        <f>'M5 - Sparkling Water &amp; Soda'!K226</f>
        <v/>
      </c>
      <c r="G1414" s="17">
        <f>'M5 - Sparkling Water &amp; Soda'!AM226</f>
        <v/>
      </c>
      <c r="H1414" s="18">
        <f>'M5 - Sparkling Water &amp; Soda'!N226</f>
        <v/>
      </c>
      <c r="I1414" s="15">
        <f>'M5 - Sparkling Water &amp; Soda'!AJ226</f>
        <v/>
      </c>
      <c r="J1414" s="15" t="inlineStr">
        <is>
          <t>Capture live promo to assess.</t>
        </is>
      </c>
    </row>
    <row r="1415" ht="28" customHeight="1">
      <c r="A1415" s="15" t="inlineStr">
        <is>
          <t>San Pellegrino</t>
        </is>
      </c>
      <c r="B1415" s="15" t="inlineStr">
        <is>
          <t>S.Pellegrino Sparkling Natural Mineral Water | Original (mineral) | 18-pack 500mL</t>
        </is>
      </c>
      <c r="C1415" s="15" t="inlineStr">
        <is>
          <t>5) Sparkling water &amp; soda</t>
        </is>
      </c>
      <c r="D1415" s="17">
        <f>'M5 - Sparkling Water &amp; Soda'!F227</f>
        <v/>
      </c>
      <c r="E1415" s="20">
        <f>'M5 - Sparkling Water &amp; Soda'!J227</f>
        <v/>
      </c>
      <c r="F1415" s="18">
        <f>'M5 - Sparkling Water &amp; Soda'!K227</f>
        <v/>
      </c>
      <c r="G1415" s="17">
        <f>'M5 - Sparkling Water &amp; Soda'!AM227</f>
        <v/>
      </c>
      <c r="H1415" s="18">
        <f>'M5 - Sparkling Water &amp; Soda'!N227</f>
        <v/>
      </c>
      <c r="I1415" s="15">
        <f>'M5 - Sparkling Water &amp; Soda'!AJ227</f>
        <v/>
      </c>
      <c r="J1415" s="15" t="inlineStr">
        <is>
          <t>Capture live promo to assess.</t>
        </is>
      </c>
    </row>
    <row r="1416" ht="28" customHeight="1">
      <c r="A1416" s="15" t="inlineStr">
        <is>
          <t>San Pellegrino</t>
        </is>
      </c>
      <c r="B1416" s="15" t="inlineStr">
        <is>
          <t>S.Pellegrino Sparkling Natural Mineral Water | Original (mineral) | 24-pack 500mL</t>
        </is>
      </c>
      <c r="C1416" s="15" t="inlineStr">
        <is>
          <t>5) Sparkling water &amp; soda</t>
        </is>
      </c>
      <c r="D1416" s="17">
        <f>'M5 - Sparkling Water &amp; Soda'!F228</f>
        <v/>
      </c>
      <c r="E1416" s="20">
        <f>'M5 - Sparkling Water &amp; Soda'!J228</f>
        <v/>
      </c>
      <c r="F1416" s="18">
        <f>'M5 - Sparkling Water &amp; Soda'!K228</f>
        <v/>
      </c>
      <c r="G1416" s="17">
        <f>'M5 - Sparkling Water &amp; Soda'!AM228</f>
        <v/>
      </c>
      <c r="H1416" s="18">
        <f>'M5 - Sparkling Water &amp; Soda'!N228</f>
        <v/>
      </c>
      <c r="I1416" s="15">
        <f>'M5 - Sparkling Water &amp; Soda'!AJ228</f>
        <v/>
      </c>
      <c r="J1416" s="15" t="inlineStr">
        <is>
          <t>Capture live promo to assess.</t>
        </is>
      </c>
    </row>
    <row r="1417" ht="28" customHeight="1">
      <c r="A1417" s="15" t="inlineStr">
        <is>
          <t>San Pellegrino</t>
        </is>
      </c>
      <c r="B1417" s="15" t="inlineStr">
        <is>
          <t>Sanpellegrino Aranciata (Italian Sparkling Drink) | Aranciata | single 330mL</t>
        </is>
      </c>
      <c r="C1417" s="15" t="inlineStr">
        <is>
          <t>5) Sparkling water &amp; soda</t>
        </is>
      </c>
      <c r="D1417" s="17">
        <f>'M5 - Sparkling Water &amp; Soda'!F229</f>
        <v/>
      </c>
      <c r="E1417" s="20">
        <f>'M5 - Sparkling Water &amp; Soda'!J229</f>
        <v/>
      </c>
      <c r="F1417" s="18">
        <f>'M5 - Sparkling Water &amp; Soda'!K229</f>
        <v/>
      </c>
      <c r="G1417" s="17">
        <f>'M5 - Sparkling Water &amp; Soda'!AM229</f>
        <v/>
      </c>
      <c r="H1417" s="18">
        <f>'M5 - Sparkling Water &amp; Soda'!N229</f>
        <v/>
      </c>
      <c r="I1417" s="15">
        <f>'M5 - Sparkling Water &amp; Soda'!AJ229</f>
        <v/>
      </c>
      <c r="J1417" s="15" t="inlineStr">
        <is>
          <t>Capture live promo to assess.</t>
        </is>
      </c>
    </row>
    <row r="1418" ht="28" customHeight="1">
      <c r="A1418" s="15" t="inlineStr">
        <is>
          <t>San Pellegrino</t>
        </is>
      </c>
      <c r="B1418" s="15" t="inlineStr">
        <is>
          <t>Sanpellegrino Aranciata (Italian Sparkling Drink) | Aranciata | 8-pack 330mL</t>
        </is>
      </c>
      <c r="C1418" s="15" t="inlineStr">
        <is>
          <t>5) Sparkling water &amp; soda</t>
        </is>
      </c>
      <c r="D1418" s="17">
        <f>'M5 - Sparkling Water &amp; Soda'!F230</f>
        <v/>
      </c>
      <c r="E1418" s="20">
        <f>'M5 - Sparkling Water &amp; Soda'!J230</f>
        <v/>
      </c>
      <c r="F1418" s="18">
        <f>'M5 - Sparkling Water &amp; Soda'!K230</f>
        <v/>
      </c>
      <c r="G1418" s="17">
        <f>'M5 - Sparkling Water &amp; Soda'!AM230</f>
        <v/>
      </c>
      <c r="H1418" s="18">
        <f>'M5 - Sparkling Water &amp; Soda'!N230</f>
        <v/>
      </c>
      <c r="I1418" s="15">
        <f>'M5 - Sparkling Water &amp; Soda'!AJ230</f>
        <v/>
      </c>
      <c r="J1418" s="15" t="inlineStr">
        <is>
          <t>Capture live promo to assess.</t>
        </is>
      </c>
    </row>
    <row r="1419" ht="28" customHeight="1">
      <c r="A1419" s="15" t="inlineStr">
        <is>
          <t>San Pellegrino</t>
        </is>
      </c>
      <c r="B1419" s="15" t="inlineStr">
        <is>
          <t>Sanpellegrino Aranciata (Italian Sparkling Drink) | Aranciata | 12-pack 330mL</t>
        </is>
      </c>
      <c r="C1419" s="15" t="inlineStr">
        <is>
          <t>5) Sparkling water &amp; soda</t>
        </is>
      </c>
      <c r="D1419" s="17">
        <f>'M5 - Sparkling Water &amp; Soda'!F231</f>
        <v/>
      </c>
      <c r="E1419" s="20">
        <f>'M5 - Sparkling Water &amp; Soda'!J231</f>
        <v/>
      </c>
      <c r="F1419" s="18">
        <f>'M5 - Sparkling Water &amp; Soda'!K231</f>
        <v/>
      </c>
      <c r="G1419" s="17">
        <f>'M5 - Sparkling Water &amp; Soda'!AM231</f>
        <v/>
      </c>
      <c r="H1419" s="18">
        <f>'M5 - Sparkling Water &amp; Soda'!N231</f>
        <v/>
      </c>
      <c r="I1419" s="15">
        <f>'M5 - Sparkling Water &amp; Soda'!AJ231</f>
        <v/>
      </c>
      <c r="J1419" s="15" t="inlineStr">
        <is>
          <t>Capture live promo to assess.</t>
        </is>
      </c>
    </row>
    <row r="1420" ht="28" customHeight="1">
      <c r="A1420" s="15" t="inlineStr">
        <is>
          <t>San Pellegrino</t>
        </is>
      </c>
      <c r="B1420" s="15" t="inlineStr">
        <is>
          <t>Sanpellegrino Aranciata (Italian Sparkling Drink) | Aranciata | 15-pack 330mL</t>
        </is>
      </c>
      <c r="C1420" s="15" t="inlineStr">
        <is>
          <t>5) Sparkling water &amp; soda</t>
        </is>
      </c>
      <c r="D1420" s="17">
        <f>'M5 - Sparkling Water &amp; Soda'!F232</f>
        <v/>
      </c>
      <c r="E1420" s="20">
        <f>'M5 - Sparkling Water &amp; Soda'!J232</f>
        <v/>
      </c>
      <c r="F1420" s="18">
        <f>'M5 - Sparkling Water &amp; Soda'!K232</f>
        <v/>
      </c>
      <c r="G1420" s="17">
        <f>'M5 - Sparkling Water &amp; Soda'!AM232</f>
        <v/>
      </c>
      <c r="H1420" s="18">
        <f>'M5 - Sparkling Water &amp; Soda'!N232</f>
        <v/>
      </c>
      <c r="I1420" s="15">
        <f>'M5 - Sparkling Water &amp; Soda'!AJ232</f>
        <v/>
      </c>
      <c r="J1420" s="15" t="inlineStr">
        <is>
          <t>Capture live promo to assess.</t>
        </is>
      </c>
    </row>
    <row r="1421" ht="28" customHeight="1">
      <c r="A1421" s="15" t="inlineStr">
        <is>
          <t>San Pellegrino</t>
        </is>
      </c>
      <c r="B1421" s="15" t="inlineStr">
        <is>
          <t>Sanpellegrino Aranciata (Italian Sparkling Drink) | Aranciata | 18-pack 330mL</t>
        </is>
      </c>
      <c r="C1421" s="15" t="inlineStr">
        <is>
          <t>5) Sparkling water &amp; soda</t>
        </is>
      </c>
      <c r="D1421" s="17">
        <f>'M5 - Sparkling Water &amp; Soda'!F233</f>
        <v/>
      </c>
      <c r="E1421" s="20">
        <f>'M5 - Sparkling Water &amp; Soda'!J233</f>
        <v/>
      </c>
      <c r="F1421" s="18">
        <f>'M5 - Sparkling Water &amp; Soda'!K233</f>
        <v/>
      </c>
      <c r="G1421" s="17">
        <f>'M5 - Sparkling Water &amp; Soda'!AM233</f>
        <v/>
      </c>
      <c r="H1421" s="18">
        <f>'M5 - Sparkling Water &amp; Soda'!N233</f>
        <v/>
      </c>
      <c r="I1421" s="15">
        <f>'M5 - Sparkling Water &amp; Soda'!AJ233</f>
        <v/>
      </c>
      <c r="J1421" s="15" t="inlineStr">
        <is>
          <t>Capture live promo to assess.</t>
        </is>
      </c>
    </row>
    <row r="1422" ht="28" customHeight="1">
      <c r="A1422" s="15" t="inlineStr">
        <is>
          <t>San Pellegrino</t>
        </is>
      </c>
      <c r="B1422" s="15" t="inlineStr">
        <is>
          <t>Sanpellegrino Aranciata (Italian Sparkling Drink) | Aranciata | 24-pack 330mL</t>
        </is>
      </c>
      <c r="C1422" s="15" t="inlineStr">
        <is>
          <t>5) Sparkling water &amp; soda</t>
        </is>
      </c>
      <c r="D1422" s="17">
        <f>'M5 - Sparkling Water &amp; Soda'!F234</f>
        <v/>
      </c>
      <c r="E1422" s="20">
        <f>'M5 - Sparkling Water &amp; Soda'!J234</f>
        <v/>
      </c>
      <c r="F1422" s="18">
        <f>'M5 - Sparkling Water &amp; Soda'!K234</f>
        <v/>
      </c>
      <c r="G1422" s="17">
        <f>'M5 - Sparkling Water &amp; Soda'!AM234</f>
        <v/>
      </c>
      <c r="H1422" s="18">
        <f>'M5 - Sparkling Water &amp; Soda'!N234</f>
        <v/>
      </c>
      <c r="I1422" s="15">
        <f>'M5 - Sparkling Water &amp; Soda'!AJ234</f>
        <v/>
      </c>
      <c r="J1422" s="15" t="inlineStr">
        <is>
          <t>Capture live promo to assess.</t>
        </is>
      </c>
    </row>
    <row r="1423" ht="28" customHeight="1">
      <c r="A1423" s="15" t="inlineStr">
        <is>
          <t>San Pellegrino</t>
        </is>
      </c>
      <c r="B1423" s="15" t="inlineStr">
        <is>
          <t>Sanpellegrino Aranciata (Italian Sparkling Drink) | Aranciata Rossa | single 330mL</t>
        </is>
      </c>
      <c r="C1423" s="15" t="inlineStr">
        <is>
          <t>5) Sparkling water &amp; soda</t>
        </is>
      </c>
      <c r="D1423" s="17">
        <f>'M5 - Sparkling Water &amp; Soda'!F235</f>
        <v/>
      </c>
      <c r="E1423" s="20">
        <f>'M5 - Sparkling Water &amp; Soda'!J235</f>
        <v/>
      </c>
      <c r="F1423" s="18">
        <f>'M5 - Sparkling Water &amp; Soda'!K235</f>
        <v/>
      </c>
      <c r="G1423" s="17">
        <f>'M5 - Sparkling Water &amp; Soda'!AM235</f>
        <v/>
      </c>
      <c r="H1423" s="18">
        <f>'M5 - Sparkling Water &amp; Soda'!N235</f>
        <v/>
      </c>
      <c r="I1423" s="15">
        <f>'M5 - Sparkling Water &amp; Soda'!AJ235</f>
        <v/>
      </c>
      <c r="J1423" s="15" t="inlineStr">
        <is>
          <t>Capture live promo to assess.</t>
        </is>
      </c>
    </row>
    <row r="1424" ht="28" customHeight="1">
      <c r="A1424" s="15" t="inlineStr">
        <is>
          <t>San Pellegrino</t>
        </is>
      </c>
      <c r="B1424" s="15" t="inlineStr">
        <is>
          <t>Sanpellegrino Aranciata (Italian Sparkling Drink) | Aranciata Rossa | 8-pack 330mL</t>
        </is>
      </c>
      <c r="C1424" s="15" t="inlineStr">
        <is>
          <t>5) Sparkling water &amp; soda</t>
        </is>
      </c>
      <c r="D1424" s="17">
        <f>'M5 - Sparkling Water &amp; Soda'!F236</f>
        <v/>
      </c>
      <c r="E1424" s="20">
        <f>'M5 - Sparkling Water &amp; Soda'!J236</f>
        <v/>
      </c>
      <c r="F1424" s="18">
        <f>'M5 - Sparkling Water &amp; Soda'!K236</f>
        <v/>
      </c>
      <c r="G1424" s="17">
        <f>'M5 - Sparkling Water &amp; Soda'!AM236</f>
        <v/>
      </c>
      <c r="H1424" s="18">
        <f>'M5 - Sparkling Water &amp; Soda'!N236</f>
        <v/>
      </c>
      <c r="I1424" s="15">
        <f>'M5 - Sparkling Water &amp; Soda'!AJ236</f>
        <v/>
      </c>
      <c r="J1424" s="15" t="inlineStr">
        <is>
          <t>Capture live promo to assess.</t>
        </is>
      </c>
    </row>
    <row r="1425" ht="28" customHeight="1">
      <c r="A1425" s="15" t="inlineStr">
        <is>
          <t>San Pellegrino</t>
        </is>
      </c>
      <c r="B1425" s="15" t="inlineStr">
        <is>
          <t>Sanpellegrino Aranciata (Italian Sparkling Drink) | Aranciata Rossa | 12-pack 330mL</t>
        </is>
      </c>
      <c r="C1425" s="15" t="inlineStr">
        <is>
          <t>5) Sparkling water &amp; soda</t>
        </is>
      </c>
      <c r="D1425" s="17">
        <f>'M5 - Sparkling Water &amp; Soda'!F237</f>
        <v/>
      </c>
      <c r="E1425" s="20">
        <f>'M5 - Sparkling Water &amp; Soda'!J237</f>
        <v/>
      </c>
      <c r="F1425" s="18">
        <f>'M5 - Sparkling Water &amp; Soda'!K237</f>
        <v/>
      </c>
      <c r="G1425" s="17">
        <f>'M5 - Sparkling Water &amp; Soda'!AM237</f>
        <v/>
      </c>
      <c r="H1425" s="18">
        <f>'M5 - Sparkling Water &amp; Soda'!N237</f>
        <v/>
      </c>
      <c r="I1425" s="15">
        <f>'M5 - Sparkling Water &amp; Soda'!AJ237</f>
        <v/>
      </c>
      <c r="J1425" s="15" t="inlineStr">
        <is>
          <t>Capture live promo to assess.</t>
        </is>
      </c>
    </row>
    <row r="1426" ht="28" customHeight="1">
      <c r="A1426" s="15" t="inlineStr">
        <is>
          <t>San Pellegrino</t>
        </is>
      </c>
      <c r="B1426" s="15" t="inlineStr">
        <is>
          <t>Sanpellegrino Aranciata (Italian Sparkling Drink) | Aranciata Rossa | 15-pack 330mL</t>
        </is>
      </c>
      <c r="C1426" s="15" t="inlineStr">
        <is>
          <t>5) Sparkling water &amp; soda</t>
        </is>
      </c>
      <c r="D1426" s="17">
        <f>'M5 - Sparkling Water &amp; Soda'!F238</f>
        <v/>
      </c>
      <c r="E1426" s="20">
        <f>'M5 - Sparkling Water &amp; Soda'!J238</f>
        <v/>
      </c>
      <c r="F1426" s="18">
        <f>'M5 - Sparkling Water &amp; Soda'!K238</f>
        <v/>
      </c>
      <c r="G1426" s="17">
        <f>'M5 - Sparkling Water &amp; Soda'!AM238</f>
        <v/>
      </c>
      <c r="H1426" s="18">
        <f>'M5 - Sparkling Water &amp; Soda'!N238</f>
        <v/>
      </c>
      <c r="I1426" s="15">
        <f>'M5 - Sparkling Water &amp; Soda'!AJ238</f>
        <v/>
      </c>
      <c r="J1426" s="15" t="inlineStr">
        <is>
          <t>Capture live promo to assess.</t>
        </is>
      </c>
    </row>
    <row r="1427" ht="28" customHeight="1">
      <c r="A1427" s="15" t="inlineStr">
        <is>
          <t>San Pellegrino</t>
        </is>
      </c>
      <c r="B1427" s="15" t="inlineStr">
        <is>
          <t>Sanpellegrino Aranciata (Italian Sparkling Drink) | Aranciata Rossa | 18-pack 330mL</t>
        </is>
      </c>
      <c r="C1427" s="15" t="inlineStr">
        <is>
          <t>5) Sparkling water &amp; soda</t>
        </is>
      </c>
      <c r="D1427" s="17">
        <f>'M5 - Sparkling Water &amp; Soda'!F239</f>
        <v/>
      </c>
      <c r="E1427" s="20">
        <f>'M5 - Sparkling Water &amp; Soda'!J239</f>
        <v/>
      </c>
      <c r="F1427" s="18">
        <f>'M5 - Sparkling Water &amp; Soda'!K239</f>
        <v/>
      </c>
      <c r="G1427" s="17">
        <f>'M5 - Sparkling Water &amp; Soda'!AM239</f>
        <v/>
      </c>
      <c r="H1427" s="18">
        <f>'M5 - Sparkling Water &amp; Soda'!N239</f>
        <v/>
      </c>
      <c r="I1427" s="15">
        <f>'M5 - Sparkling Water &amp; Soda'!AJ239</f>
        <v/>
      </c>
      <c r="J1427" s="15" t="inlineStr">
        <is>
          <t>Capture live promo to assess.</t>
        </is>
      </c>
    </row>
    <row r="1428" ht="28" customHeight="1">
      <c r="A1428" s="15" t="inlineStr">
        <is>
          <t>San Pellegrino</t>
        </is>
      </c>
      <c r="B1428" s="15" t="inlineStr">
        <is>
          <t>Sanpellegrino Aranciata (Italian Sparkling Drink) | Aranciata Rossa | 24-pack 330mL</t>
        </is>
      </c>
      <c r="C1428" s="15" t="inlineStr">
        <is>
          <t>5) Sparkling water &amp; soda</t>
        </is>
      </c>
      <c r="D1428" s="17">
        <f>'M5 - Sparkling Water &amp; Soda'!F240</f>
        <v/>
      </c>
      <c r="E1428" s="20">
        <f>'M5 - Sparkling Water &amp; Soda'!J240</f>
        <v/>
      </c>
      <c r="F1428" s="18">
        <f>'M5 - Sparkling Water &amp; Soda'!K240</f>
        <v/>
      </c>
      <c r="G1428" s="17">
        <f>'M5 - Sparkling Water &amp; Soda'!AM240</f>
        <v/>
      </c>
      <c r="H1428" s="18">
        <f>'M5 - Sparkling Water &amp; Soda'!N240</f>
        <v/>
      </c>
      <c r="I1428" s="15">
        <f>'M5 - Sparkling Water &amp; Soda'!AJ240</f>
        <v/>
      </c>
      <c r="J1428" s="15" t="inlineStr">
        <is>
          <t>Capture live promo to assess.</t>
        </is>
      </c>
    </row>
    <row r="1429" ht="28" customHeight="1">
      <c r="A1429" s="15" t="inlineStr">
        <is>
          <t>San Pellegrino</t>
        </is>
      </c>
      <c r="B1429" s="15" t="inlineStr">
        <is>
          <t>Sanpellegrino Aranciata (Italian Sparkling Drink) | Limonata | single 330mL</t>
        </is>
      </c>
      <c r="C1429" s="15" t="inlineStr">
        <is>
          <t>5) Sparkling water &amp; soda</t>
        </is>
      </c>
      <c r="D1429" s="17">
        <f>'M5 - Sparkling Water &amp; Soda'!F241</f>
        <v/>
      </c>
      <c r="E1429" s="20">
        <f>'M5 - Sparkling Water &amp; Soda'!J241</f>
        <v/>
      </c>
      <c r="F1429" s="18">
        <f>'M5 - Sparkling Water &amp; Soda'!K241</f>
        <v/>
      </c>
      <c r="G1429" s="17">
        <f>'M5 - Sparkling Water &amp; Soda'!AM241</f>
        <v/>
      </c>
      <c r="H1429" s="18">
        <f>'M5 - Sparkling Water &amp; Soda'!N241</f>
        <v/>
      </c>
      <c r="I1429" s="15">
        <f>'M5 - Sparkling Water &amp; Soda'!AJ241</f>
        <v/>
      </c>
      <c r="J1429" s="15" t="inlineStr">
        <is>
          <t>Capture live promo to assess.</t>
        </is>
      </c>
    </row>
    <row r="1430" ht="28" customHeight="1">
      <c r="A1430" s="15" t="inlineStr">
        <is>
          <t>San Pellegrino</t>
        </is>
      </c>
      <c r="B1430" s="15" t="inlineStr">
        <is>
          <t>Sanpellegrino Aranciata (Italian Sparkling Drink) | Limonata | 8-pack 330mL</t>
        </is>
      </c>
      <c r="C1430" s="15" t="inlineStr">
        <is>
          <t>5) Sparkling water &amp; soda</t>
        </is>
      </c>
      <c r="D1430" s="17">
        <f>'M5 - Sparkling Water &amp; Soda'!F242</f>
        <v/>
      </c>
      <c r="E1430" s="20">
        <f>'M5 - Sparkling Water &amp; Soda'!J242</f>
        <v/>
      </c>
      <c r="F1430" s="18">
        <f>'M5 - Sparkling Water &amp; Soda'!K242</f>
        <v/>
      </c>
      <c r="G1430" s="17">
        <f>'M5 - Sparkling Water &amp; Soda'!AM242</f>
        <v/>
      </c>
      <c r="H1430" s="18">
        <f>'M5 - Sparkling Water &amp; Soda'!N242</f>
        <v/>
      </c>
      <c r="I1430" s="15">
        <f>'M5 - Sparkling Water &amp; Soda'!AJ242</f>
        <v/>
      </c>
      <c r="J1430" s="15" t="inlineStr">
        <is>
          <t>Capture live promo to assess.</t>
        </is>
      </c>
    </row>
    <row r="1431" ht="28" customHeight="1">
      <c r="A1431" s="15" t="inlineStr">
        <is>
          <t>San Pellegrino</t>
        </is>
      </c>
      <c r="B1431" s="15" t="inlineStr">
        <is>
          <t>Sanpellegrino Aranciata (Italian Sparkling Drink) | Limonata | 12-pack 330mL</t>
        </is>
      </c>
      <c r="C1431" s="15" t="inlineStr">
        <is>
          <t>5) Sparkling water &amp; soda</t>
        </is>
      </c>
      <c r="D1431" s="17">
        <f>'M5 - Sparkling Water &amp; Soda'!F243</f>
        <v/>
      </c>
      <c r="E1431" s="20">
        <f>'M5 - Sparkling Water &amp; Soda'!J243</f>
        <v/>
      </c>
      <c r="F1431" s="18">
        <f>'M5 - Sparkling Water &amp; Soda'!K243</f>
        <v/>
      </c>
      <c r="G1431" s="17">
        <f>'M5 - Sparkling Water &amp; Soda'!AM243</f>
        <v/>
      </c>
      <c r="H1431" s="18">
        <f>'M5 - Sparkling Water &amp; Soda'!N243</f>
        <v/>
      </c>
      <c r="I1431" s="15">
        <f>'M5 - Sparkling Water &amp; Soda'!AJ243</f>
        <v/>
      </c>
      <c r="J1431" s="15" t="inlineStr">
        <is>
          <t>Capture live promo to assess.</t>
        </is>
      </c>
    </row>
    <row r="1432" ht="28" customHeight="1">
      <c r="A1432" s="15" t="inlineStr">
        <is>
          <t>San Pellegrino</t>
        </is>
      </c>
      <c r="B1432" s="15" t="inlineStr">
        <is>
          <t>Sanpellegrino Aranciata (Italian Sparkling Drink) | Limonata | 15-pack 330mL</t>
        </is>
      </c>
      <c r="C1432" s="15" t="inlineStr">
        <is>
          <t>5) Sparkling water &amp; soda</t>
        </is>
      </c>
      <c r="D1432" s="17">
        <f>'M5 - Sparkling Water &amp; Soda'!F244</f>
        <v/>
      </c>
      <c r="E1432" s="20">
        <f>'M5 - Sparkling Water &amp; Soda'!J244</f>
        <v/>
      </c>
      <c r="F1432" s="18">
        <f>'M5 - Sparkling Water &amp; Soda'!K244</f>
        <v/>
      </c>
      <c r="G1432" s="17">
        <f>'M5 - Sparkling Water &amp; Soda'!AM244</f>
        <v/>
      </c>
      <c r="H1432" s="18">
        <f>'M5 - Sparkling Water &amp; Soda'!N244</f>
        <v/>
      </c>
      <c r="I1432" s="15">
        <f>'M5 - Sparkling Water &amp; Soda'!AJ244</f>
        <v/>
      </c>
      <c r="J1432" s="15" t="inlineStr">
        <is>
          <t>Capture live promo to assess.</t>
        </is>
      </c>
    </row>
    <row r="1433" ht="28" customHeight="1">
      <c r="A1433" s="15" t="inlineStr">
        <is>
          <t>San Pellegrino</t>
        </is>
      </c>
      <c r="B1433" s="15" t="inlineStr">
        <is>
          <t>Sanpellegrino Aranciata (Italian Sparkling Drink) | Limonata | 18-pack 330mL</t>
        </is>
      </c>
      <c r="C1433" s="15" t="inlineStr">
        <is>
          <t>5) Sparkling water &amp; soda</t>
        </is>
      </c>
      <c r="D1433" s="17">
        <f>'M5 - Sparkling Water &amp; Soda'!F245</f>
        <v/>
      </c>
      <c r="E1433" s="20">
        <f>'M5 - Sparkling Water &amp; Soda'!J245</f>
        <v/>
      </c>
      <c r="F1433" s="18">
        <f>'M5 - Sparkling Water &amp; Soda'!K245</f>
        <v/>
      </c>
      <c r="G1433" s="17">
        <f>'M5 - Sparkling Water &amp; Soda'!AM245</f>
        <v/>
      </c>
      <c r="H1433" s="18">
        <f>'M5 - Sparkling Water &amp; Soda'!N245</f>
        <v/>
      </c>
      <c r="I1433" s="15">
        <f>'M5 - Sparkling Water &amp; Soda'!AJ245</f>
        <v/>
      </c>
      <c r="J1433" s="15" t="inlineStr">
        <is>
          <t>Capture live promo to assess.</t>
        </is>
      </c>
    </row>
    <row r="1434" ht="28" customHeight="1">
      <c r="A1434" s="15" t="inlineStr">
        <is>
          <t>San Pellegrino</t>
        </is>
      </c>
      <c r="B1434" s="15" t="inlineStr">
        <is>
          <t>Sanpellegrino Aranciata (Italian Sparkling Drink) | Limonata | 24-pack 330mL</t>
        </is>
      </c>
      <c r="C1434" s="15" t="inlineStr">
        <is>
          <t>5) Sparkling water &amp; soda</t>
        </is>
      </c>
      <c r="D1434" s="17">
        <f>'M5 - Sparkling Water &amp; Soda'!F246</f>
        <v/>
      </c>
      <c r="E1434" s="20">
        <f>'M5 - Sparkling Water &amp; Soda'!J246</f>
        <v/>
      </c>
      <c r="F1434" s="18">
        <f>'M5 - Sparkling Water &amp; Soda'!K246</f>
        <v/>
      </c>
      <c r="G1434" s="17">
        <f>'M5 - Sparkling Water &amp; Soda'!AM246</f>
        <v/>
      </c>
      <c r="H1434" s="18">
        <f>'M5 - Sparkling Water &amp; Soda'!N246</f>
        <v/>
      </c>
      <c r="I1434" s="15">
        <f>'M5 - Sparkling Water &amp; Soda'!AJ246</f>
        <v/>
      </c>
      <c r="J1434" s="15" t="inlineStr">
        <is>
          <t>Capture live promo to assess.</t>
        </is>
      </c>
    </row>
    <row r="1435" ht="28" customHeight="1">
      <c r="A1435" s="15" t="inlineStr">
        <is>
          <t>San Pellegrino</t>
        </is>
      </c>
      <c r="B1435" s="15" t="inlineStr">
        <is>
          <t>Sanpellegrino Aranciata (Italian Sparkling Drink) | Pompelmo | single 330mL</t>
        </is>
      </c>
      <c r="C1435" s="15" t="inlineStr">
        <is>
          <t>5) Sparkling water &amp; soda</t>
        </is>
      </c>
      <c r="D1435" s="17">
        <f>'M5 - Sparkling Water &amp; Soda'!F247</f>
        <v/>
      </c>
      <c r="E1435" s="20">
        <f>'M5 - Sparkling Water &amp; Soda'!J247</f>
        <v/>
      </c>
      <c r="F1435" s="18">
        <f>'M5 - Sparkling Water &amp; Soda'!K247</f>
        <v/>
      </c>
      <c r="G1435" s="17">
        <f>'M5 - Sparkling Water &amp; Soda'!AM247</f>
        <v/>
      </c>
      <c r="H1435" s="18">
        <f>'M5 - Sparkling Water &amp; Soda'!N247</f>
        <v/>
      </c>
      <c r="I1435" s="15">
        <f>'M5 - Sparkling Water &amp; Soda'!AJ247</f>
        <v/>
      </c>
      <c r="J1435" s="15" t="inlineStr">
        <is>
          <t>Capture live promo to assess.</t>
        </is>
      </c>
    </row>
    <row r="1436" ht="28" customHeight="1">
      <c r="A1436" s="15" t="inlineStr">
        <is>
          <t>San Pellegrino</t>
        </is>
      </c>
      <c r="B1436" s="15" t="inlineStr">
        <is>
          <t>Sanpellegrino Aranciata (Italian Sparkling Drink) | Pompelmo | 8-pack 330mL</t>
        </is>
      </c>
      <c r="C1436" s="15" t="inlineStr">
        <is>
          <t>5) Sparkling water &amp; soda</t>
        </is>
      </c>
      <c r="D1436" s="17">
        <f>'M5 - Sparkling Water &amp; Soda'!F248</f>
        <v/>
      </c>
      <c r="E1436" s="20">
        <f>'M5 - Sparkling Water &amp; Soda'!J248</f>
        <v/>
      </c>
      <c r="F1436" s="18">
        <f>'M5 - Sparkling Water &amp; Soda'!K248</f>
        <v/>
      </c>
      <c r="G1436" s="17">
        <f>'M5 - Sparkling Water &amp; Soda'!AM248</f>
        <v/>
      </c>
      <c r="H1436" s="18">
        <f>'M5 - Sparkling Water &amp; Soda'!N248</f>
        <v/>
      </c>
      <c r="I1436" s="15">
        <f>'M5 - Sparkling Water &amp; Soda'!AJ248</f>
        <v/>
      </c>
      <c r="J1436" s="15" t="inlineStr">
        <is>
          <t>Capture live promo to assess.</t>
        </is>
      </c>
    </row>
    <row r="1437" ht="28" customHeight="1">
      <c r="A1437" s="15" t="inlineStr">
        <is>
          <t>San Pellegrino</t>
        </is>
      </c>
      <c r="B1437" s="15" t="inlineStr">
        <is>
          <t>Sanpellegrino Aranciata (Italian Sparkling Drink) | Pompelmo | 12-pack 330mL</t>
        </is>
      </c>
      <c r="C1437" s="15" t="inlineStr">
        <is>
          <t>5) Sparkling water &amp; soda</t>
        </is>
      </c>
      <c r="D1437" s="17">
        <f>'M5 - Sparkling Water &amp; Soda'!F249</f>
        <v/>
      </c>
      <c r="E1437" s="20">
        <f>'M5 - Sparkling Water &amp; Soda'!J249</f>
        <v/>
      </c>
      <c r="F1437" s="18">
        <f>'M5 - Sparkling Water &amp; Soda'!K249</f>
        <v/>
      </c>
      <c r="G1437" s="17">
        <f>'M5 - Sparkling Water &amp; Soda'!AM249</f>
        <v/>
      </c>
      <c r="H1437" s="18">
        <f>'M5 - Sparkling Water &amp; Soda'!N249</f>
        <v/>
      </c>
      <c r="I1437" s="15">
        <f>'M5 - Sparkling Water &amp; Soda'!AJ249</f>
        <v/>
      </c>
      <c r="J1437" s="15" t="inlineStr">
        <is>
          <t>Capture live promo to assess.</t>
        </is>
      </c>
    </row>
    <row r="1438" ht="28" customHeight="1">
      <c r="A1438" s="15" t="inlineStr">
        <is>
          <t>San Pellegrino</t>
        </is>
      </c>
      <c r="B1438" s="15" t="inlineStr">
        <is>
          <t>Sanpellegrino Aranciata (Italian Sparkling Drink) | Pompelmo | 15-pack 330mL</t>
        </is>
      </c>
      <c r="C1438" s="15" t="inlineStr">
        <is>
          <t>5) Sparkling water &amp; soda</t>
        </is>
      </c>
      <c r="D1438" s="17">
        <f>'M5 - Sparkling Water &amp; Soda'!F250</f>
        <v/>
      </c>
      <c r="E1438" s="20">
        <f>'M5 - Sparkling Water &amp; Soda'!J250</f>
        <v/>
      </c>
      <c r="F1438" s="18">
        <f>'M5 - Sparkling Water &amp; Soda'!K250</f>
        <v/>
      </c>
      <c r="G1438" s="17">
        <f>'M5 - Sparkling Water &amp; Soda'!AM250</f>
        <v/>
      </c>
      <c r="H1438" s="18">
        <f>'M5 - Sparkling Water &amp; Soda'!N250</f>
        <v/>
      </c>
      <c r="I1438" s="15">
        <f>'M5 - Sparkling Water &amp; Soda'!AJ250</f>
        <v/>
      </c>
      <c r="J1438" s="15" t="inlineStr">
        <is>
          <t>Capture live promo to assess.</t>
        </is>
      </c>
    </row>
    <row r="1439" ht="28" customHeight="1">
      <c r="A1439" s="15" t="inlineStr">
        <is>
          <t>San Pellegrino</t>
        </is>
      </c>
      <c r="B1439" s="15" t="inlineStr">
        <is>
          <t>Sanpellegrino Aranciata (Italian Sparkling Drink) | Pompelmo | 18-pack 330mL</t>
        </is>
      </c>
      <c r="C1439" s="15" t="inlineStr">
        <is>
          <t>5) Sparkling water &amp; soda</t>
        </is>
      </c>
      <c r="D1439" s="17">
        <f>'M5 - Sparkling Water &amp; Soda'!F251</f>
        <v/>
      </c>
      <c r="E1439" s="20">
        <f>'M5 - Sparkling Water &amp; Soda'!J251</f>
        <v/>
      </c>
      <c r="F1439" s="18">
        <f>'M5 - Sparkling Water &amp; Soda'!K251</f>
        <v/>
      </c>
      <c r="G1439" s="17">
        <f>'M5 - Sparkling Water &amp; Soda'!AM251</f>
        <v/>
      </c>
      <c r="H1439" s="18">
        <f>'M5 - Sparkling Water &amp; Soda'!N251</f>
        <v/>
      </c>
      <c r="I1439" s="15">
        <f>'M5 - Sparkling Water &amp; Soda'!AJ251</f>
        <v/>
      </c>
      <c r="J1439" s="15" t="inlineStr">
        <is>
          <t>Capture live promo to assess.</t>
        </is>
      </c>
    </row>
    <row r="1440" ht="28" customHeight="1">
      <c r="A1440" s="15" t="inlineStr">
        <is>
          <t>San Pellegrino</t>
        </is>
      </c>
      <c r="B1440" s="15" t="inlineStr">
        <is>
          <t>Sanpellegrino Aranciata (Italian Sparkling Drink) | Pompelmo | 24-pack 330mL</t>
        </is>
      </c>
      <c r="C1440" s="15" t="inlineStr">
        <is>
          <t>5) Sparkling water &amp; soda</t>
        </is>
      </c>
      <c r="D1440" s="17">
        <f>'M5 - Sparkling Water &amp; Soda'!F252</f>
        <v/>
      </c>
      <c r="E1440" s="20">
        <f>'M5 - Sparkling Water &amp; Soda'!J252</f>
        <v/>
      </c>
      <c r="F1440" s="18">
        <f>'M5 - Sparkling Water &amp; Soda'!K252</f>
        <v/>
      </c>
      <c r="G1440" s="17">
        <f>'M5 - Sparkling Water &amp; Soda'!AM252</f>
        <v/>
      </c>
      <c r="H1440" s="18">
        <f>'M5 - Sparkling Water &amp; Soda'!N252</f>
        <v/>
      </c>
      <c r="I1440" s="15">
        <f>'M5 - Sparkling Water &amp; Soda'!AJ252</f>
        <v/>
      </c>
      <c r="J1440" s="15" t="inlineStr">
        <is>
          <t>Capture live promo to assess.</t>
        </is>
      </c>
    </row>
    <row r="1441" ht="28" customHeight="1">
      <c r="A1441" s="15" t="inlineStr">
        <is>
          <t>San Pellegrino</t>
        </is>
      </c>
      <c r="B1441" s="15" t="inlineStr">
        <is>
          <t>Sanpellegrino Aranciata (Italian Sparkling Drink) | Melograno e Arancia | single 330mL</t>
        </is>
      </c>
      <c r="C1441" s="15" t="inlineStr">
        <is>
          <t>5) Sparkling water &amp; soda</t>
        </is>
      </c>
      <c r="D1441" s="17">
        <f>'M5 - Sparkling Water &amp; Soda'!F253</f>
        <v/>
      </c>
      <c r="E1441" s="20">
        <f>'M5 - Sparkling Water &amp; Soda'!J253</f>
        <v/>
      </c>
      <c r="F1441" s="18">
        <f>'M5 - Sparkling Water &amp; Soda'!K253</f>
        <v/>
      </c>
      <c r="G1441" s="17">
        <f>'M5 - Sparkling Water &amp; Soda'!AM253</f>
        <v/>
      </c>
      <c r="H1441" s="18">
        <f>'M5 - Sparkling Water &amp; Soda'!N253</f>
        <v/>
      </c>
      <c r="I1441" s="15">
        <f>'M5 - Sparkling Water &amp; Soda'!AJ253</f>
        <v/>
      </c>
      <c r="J1441" s="15" t="inlineStr">
        <is>
          <t>Capture live promo to assess.</t>
        </is>
      </c>
    </row>
    <row r="1442" ht="28" customHeight="1">
      <c r="A1442" s="15" t="inlineStr">
        <is>
          <t>San Pellegrino</t>
        </is>
      </c>
      <c r="B1442" s="15" t="inlineStr">
        <is>
          <t>Sanpellegrino Aranciata (Italian Sparkling Drink) | Melograno e Arancia | 8-pack 330mL</t>
        </is>
      </c>
      <c r="C1442" s="15" t="inlineStr">
        <is>
          <t>5) Sparkling water &amp; soda</t>
        </is>
      </c>
      <c r="D1442" s="17">
        <f>'M5 - Sparkling Water &amp; Soda'!F254</f>
        <v/>
      </c>
      <c r="E1442" s="20">
        <f>'M5 - Sparkling Water &amp; Soda'!J254</f>
        <v/>
      </c>
      <c r="F1442" s="18">
        <f>'M5 - Sparkling Water &amp; Soda'!K254</f>
        <v/>
      </c>
      <c r="G1442" s="17">
        <f>'M5 - Sparkling Water &amp; Soda'!AM254</f>
        <v/>
      </c>
      <c r="H1442" s="18">
        <f>'M5 - Sparkling Water &amp; Soda'!N254</f>
        <v/>
      </c>
      <c r="I1442" s="15">
        <f>'M5 - Sparkling Water &amp; Soda'!AJ254</f>
        <v/>
      </c>
      <c r="J1442" s="15" t="inlineStr">
        <is>
          <t>Capture live promo to assess.</t>
        </is>
      </c>
    </row>
    <row r="1443" ht="28" customHeight="1">
      <c r="A1443" s="15" t="inlineStr">
        <is>
          <t>San Pellegrino</t>
        </is>
      </c>
      <c r="B1443" s="15" t="inlineStr">
        <is>
          <t>Sanpellegrino Aranciata (Italian Sparkling Drink) | Melograno e Arancia | 12-pack 330mL</t>
        </is>
      </c>
      <c r="C1443" s="15" t="inlineStr">
        <is>
          <t>5) Sparkling water &amp; soda</t>
        </is>
      </c>
      <c r="D1443" s="17">
        <f>'M5 - Sparkling Water &amp; Soda'!F255</f>
        <v/>
      </c>
      <c r="E1443" s="20">
        <f>'M5 - Sparkling Water &amp; Soda'!J255</f>
        <v/>
      </c>
      <c r="F1443" s="18">
        <f>'M5 - Sparkling Water &amp; Soda'!K255</f>
        <v/>
      </c>
      <c r="G1443" s="17">
        <f>'M5 - Sparkling Water &amp; Soda'!AM255</f>
        <v/>
      </c>
      <c r="H1443" s="18">
        <f>'M5 - Sparkling Water &amp; Soda'!N255</f>
        <v/>
      </c>
      <c r="I1443" s="15">
        <f>'M5 - Sparkling Water &amp; Soda'!AJ255</f>
        <v/>
      </c>
      <c r="J1443" s="15" t="inlineStr">
        <is>
          <t>Capture live promo to assess.</t>
        </is>
      </c>
    </row>
    <row r="1444" ht="28" customHeight="1">
      <c r="A1444" s="15" t="inlineStr">
        <is>
          <t>San Pellegrino</t>
        </is>
      </c>
      <c r="B1444" s="15" t="inlineStr">
        <is>
          <t>Sanpellegrino Aranciata (Italian Sparkling Drink) | Melograno e Arancia | 15-pack 330mL</t>
        </is>
      </c>
      <c r="C1444" s="15" t="inlineStr">
        <is>
          <t>5) Sparkling water &amp; soda</t>
        </is>
      </c>
      <c r="D1444" s="17">
        <f>'M5 - Sparkling Water &amp; Soda'!F256</f>
        <v/>
      </c>
      <c r="E1444" s="20">
        <f>'M5 - Sparkling Water &amp; Soda'!J256</f>
        <v/>
      </c>
      <c r="F1444" s="18">
        <f>'M5 - Sparkling Water &amp; Soda'!K256</f>
        <v/>
      </c>
      <c r="G1444" s="17">
        <f>'M5 - Sparkling Water &amp; Soda'!AM256</f>
        <v/>
      </c>
      <c r="H1444" s="18">
        <f>'M5 - Sparkling Water &amp; Soda'!N256</f>
        <v/>
      </c>
      <c r="I1444" s="15">
        <f>'M5 - Sparkling Water &amp; Soda'!AJ256</f>
        <v/>
      </c>
      <c r="J1444" s="15" t="inlineStr">
        <is>
          <t>Capture live promo to assess.</t>
        </is>
      </c>
    </row>
    <row r="1445" ht="28" customHeight="1">
      <c r="A1445" s="15" t="inlineStr">
        <is>
          <t>San Pellegrino</t>
        </is>
      </c>
      <c r="B1445" s="15" t="inlineStr">
        <is>
          <t>Sanpellegrino Aranciata (Italian Sparkling Drink) | Melograno e Arancia | 18-pack 330mL</t>
        </is>
      </c>
      <c r="C1445" s="15" t="inlineStr">
        <is>
          <t>5) Sparkling water &amp; soda</t>
        </is>
      </c>
      <c r="D1445" s="17">
        <f>'M5 - Sparkling Water &amp; Soda'!F257</f>
        <v/>
      </c>
      <c r="E1445" s="20">
        <f>'M5 - Sparkling Water &amp; Soda'!J257</f>
        <v/>
      </c>
      <c r="F1445" s="18">
        <f>'M5 - Sparkling Water &amp; Soda'!K257</f>
        <v/>
      </c>
      <c r="G1445" s="17">
        <f>'M5 - Sparkling Water &amp; Soda'!AM257</f>
        <v/>
      </c>
      <c r="H1445" s="18">
        <f>'M5 - Sparkling Water &amp; Soda'!N257</f>
        <v/>
      </c>
      <c r="I1445" s="15">
        <f>'M5 - Sparkling Water &amp; Soda'!AJ257</f>
        <v/>
      </c>
      <c r="J1445" s="15" t="inlineStr">
        <is>
          <t>Capture live promo to assess.</t>
        </is>
      </c>
    </row>
    <row r="1446" ht="28" customHeight="1">
      <c r="A1446" s="15" t="inlineStr">
        <is>
          <t>San Pellegrino</t>
        </is>
      </c>
      <c r="B1446" s="15" t="inlineStr">
        <is>
          <t>Sanpellegrino Aranciata (Italian Sparkling Drink) | Melograno e Arancia | 24-pack 330mL</t>
        </is>
      </c>
      <c r="C1446" s="15" t="inlineStr">
        <is>
          <t>5) Sparkling water &amp; soda</t>
        </is>
      </c>
      <c r="D1446" s="17">
        <f>'M5 - Sparkling Water &amp; Soda'!F258</f>
        <v/>
      </c>
      <c r="E1446" s="20">
        <f>'M5 - Sparkling Water &amp; Soda'!J258</f>
        <v/>
      </c>
      <c r="F1446" s="18">
        <f>'M5 - Sparkling Water &amp; Soda'!K258</f>
        <v/>
      </c>
      <c r="G1446" s="17">
        <f>'M5 - Sparkling Water &amp; Soda'!AM258</f>
        <v/>
      </c>
      <c r="H1446" s="18">
        <f>'M5 - Sparkling Water &amp; Soda'!N258</f>
        <v/>
      </c>
      <c r="I1446" s="15">
        <f>'M5 - Sparkling Water &amp; Soda'!AJ258</f>
        <v/>
      </c>
      <c r="J1446" s="15" t="inlineStr">
        <is>
          <t>Capture live promo to assess.</t>
        </is>
      </c>
    </row>
    <row r="1447" ht="28" customHeight="1">
      <c r="A1447" s="15" t="inlineStr">
        <is>
          <t>Liquid Death</t>
        </is>
      </c>
      <c r="B1447" s="15" t="inlineStr">
        <is>
          <t>Liquid Death Sparkling Water | Severed Lime | single 500mL</t>
        </is>
      </c>
      <c r="C1447" s="15" t="inlineStr">
        <is>
          <t>5) Sparkling water &amp; soda</t>
        </is>
      </c>
      <c r="D1447" s="17">
        <f>'M5 - Sparkling Water &amp; Soda'!F259</f>
        <v/>
      </c>
      <c r="E1447" s="20">
        <f>'M5 - Sparkling Water &amp; Soda'!J259</f>
        <v/>
      </c>
      <c r="F1447" s="18">
        <f>'M5 - Sparkling Water &amp; Soda'!K259</f>
        <v/>
      </c>
      <c r="G1447" s="17">
        <f>'M5 - Sparkling Water &amp; Soda'!AM259</f>
        <v/>
      </c>
      <c r="H1447" s="18">
        <f>'M5 - Sparkling Water &amp; Soda'!N259</f>
        <v/>
      </c>
      <c r="I1447" s="15">
        <f>'M5 - Sparkling Water &amp; Soda'!AJ259</f>
        <v/>
      </c>
      <c r="J1447" s="15" t="inlineStr">
        <is>
          <t>Brand premium; bundles/merch over price cuts.</t>
        </is>
      </c>
    </row>
    <row r="1448" ht="28" customHeight="1">
      <c r="A1448" s="15" t="inlineStr">
        <is>
          <t>Liquid Death</t>
        </is>
      </c>
      <c r="B1448" s="15" t="inlineStr">
        <is>
          <t>Liquid Death Sparkling Water | Severed Lime | 8-pack 500mL</t>
        </is>
      </c>
      <c r="C1448" s="15" t="inlineStr">
        <is>
          <t>5) Sparkling water &amp; soda</t>
        </is>
      </c>
      <c r="D1448" s="17">
        <f>'M5 - Sparkling Water &amp; Soda'!F260</f>
        <v/>
      </c>
      <c r="E1448" s="20">
        <f>'M5 - Sparkling Water &amp; Soda'!J260</f>
        <v/>
      </c>
      <c r="F1448" s="18">
        <f>'M5 - Sparkling Water &amp; Soda'!K260</f>
        <v/>
      </c>
      <c r="G1448" s="17">
        <f>'M5 - Sparkling Water &amp; Soda'!AM260</f>
        <v/>
      </c>
      <c r="H1448" s="18">
        <f>'M5 - Sparkling Water &amp; Soda'!N260</f>
        <v/>
      </c>
      <c r="I1448" s="15">
        <f>'M5 - Sparkling Water &amp; Soda'!AJ260</f>
        <v/>
      </c>
      <c r="J1448" s="15" t="inlineStr">
        <is>
          <t>Brand premium; bundles/merch over price cuts.</t>
        </is>
      </c>
    </row>
    <row r="1449" ht="28" customHeight="1">
      <c r="A1449" s="15" t="inlineStr">
        <is>
          <t>Liquid Death</t>
        </is>
      </c>
      <c r="B1449" s="15" t="inlineStr">
        <is>
          <t>Liquid Death Sparkling Water | Severed Lime | 12-pack 500mL</t>
        </is>
      </c>
      <c r="C1449" s="15" t="inlineStr">
        <is>
          <t>5) Sparkling water &amp; soda</t>
        </is>
      </c>
      <c r="D1449" s="17">
        <f>'M5 - Sparkling Water &amp; Soda'!F261</f>
        <v/>
      </c>
      <c r="E1449" s="20">
        <f>'M5 - Sparkling Water &amp; Soda'!J261</f>
        <v/>
      </c>
      <c r="F1449" s="18">
        <f>'M5 - Sparkling Water &amp; Soda'!K261</f>
        <v/>
      </c>
      <c r="G1449" s="17">
        <f>'M5 - Sparkling Water &amp; Soda'!AM261</f>
        <v/>
      </c>
      <c r="H1449" s="18">
        <f>'M5 - Sparkling Water &amp; Soda'!N261</f>
        <v/>
      </c>
      <c r="I1449" s="15">
        <f>'M5 - Sparkling Water &amp; Soda'!AJ261</f>
        <v/>
      </c>
      <c r="J1449" s="15" t="inlineStr">
        <is>
          <t>Brand premium; bundles/merch over price cuts.</t>
        </is>
      </c>
    </row>
    <row r="1450" ht="28" customHeight="1">
      <c r="A1450" s="15" t="inlineStr">
        <is>
          <t>Liquid Death</t>
        </is>
      </c>
      <c r="B1450" s="15" t="inlineStr">
        <is>
          <t>Liquid Death Sparkling Water | Severed Lime | 18-pack 500mL</t>
        </is>
      </c>
      <c r="C1450" s="15" t="inlineStr">
        <is>
          <t>5) Sparkling water &amp; soda</t>
        </is>
      </c>
      <c r="D1450" s="17">
        <f>'M5 - Sparkling Water &amp; Soda'!F262</f>
        <v/>
      </c>
      <c r="E1450" s="20">
        <f>'M5 - Sparkling Water &amp; Soda'!J262</f>
        <v/>
      </c>
      <c r="F1450" s="18">
        <f>'M5 - Sparkling Water &amp; Soda'!K262</f>
        <v/>
      </c>
      <c r="G1450" s="17">
        <f>'M5 - Sparkling Water &amp; Soda'!AM262</f>
        <v/>
      </c>
      <c r="H1450" s="18">
        <f>'M5 - Sparkling Water &amp; Soda'!N262</f>
        <v/>
      </c>
      <c r="I1450" s="15">
        <f>'M5 - Sparkling Water &amp; Soda'!AJ262</f>
        <v/>
      </c>
      <c r="J1450" s="15" t="inlineStr">
        <is>
          <t>Brand premium; bundles/merch over price cuts.</t>
        </is>
      </c>
    </row>
    <row r="1451" ht="28" customHeight="1">
      <c r="A1451" s="15" t="inlineStr">
        <is>
          <t>Liquid Death</t>
        </is>
      </c>
      <c r="B1451" s="15" t="inlineStr">
        <is>
          <t>Liquid Death Sparkling Water | Severed Lime | 24-pack 500mL</t>
        </is>
      </c>
      <c r="C1451" s="15" t="inlineStr">
        <is>
          <t>5) Sparkling water &amp; soda</t>
        </is>
      </c>
      <c r="D1451" s="17">
        <f>'M5 - Sparkling Water &amp; Soda'!F263</f>
        <v/>
      </c>
      <c r="E1451" s="20">
        <f>'M5 - Sparkling Water &amp; Soda'!J263</f>
        <v/>
      </c>
      <c r="F1451" s="18">
        <f>'M5 - Sparkling Water &amp; Soda'!K263</f>
        <v/>
      </c>
      <c r="G1451" s="17">
        <f>'M5 - Sparkling Water &amp; Soda'!AM263</f>
        <v/>
      </c>
      <c r="H1451" s="18">
        <f>'M5 - Sparkling Water &amp; Soda'!N263</f>
        <v/>
      </c>
      <c r="I1451" s="15">
        <f>'M5 - Sparkling Water &amp; Soda'!AJ263</f>
        <v/>
      </c>
      <c r="J1451" s="15" t="inlineStr">
        <is>
          <t>Brand premium; bundles/merch over price cuts.</t>
        </is>
      </c>
    </row>
    <row r="1452" ht="28" customHeight="1">
      <c r="A1452" s="15" t="inlineStr">
        <is>
          <t>Liquid Death</t>
        </is>
      </c>
      <c r="B1452" s="15" t="inlineStr">
        <is>
          <t>Liquid Death Sparkling Water | Mango Chainsaw | single 500mL</t>
        </is>
      </c>
      <c r="C1452" s="15" t="inlineStr">
        <is>
          <t>5) Sparkling water &amp; soda</t>
        </is>
      </c>
      <c r="D1452" s="17">
        <f>'M5 - Sparkling Water &amp; Soda'!F264</f>
        <v/>
      </c>
      <c r="E1452" s="20">
        <f>'M5 - Sparkling Water &amp; Soda'!J264</f>
        <v/>
      </c>
      <c r="F1452" s="18">
        <f>'M5 - Sparkling Water &amp; Soda'!K264</f>
        <v/>
      </c>
      <c r="G1452" s="17">
        <f>'M5 - Sparkling Water &amp; Soda'!AM264</f>
        <v/>
      </c>
      <c r="H1452" s="18">
        <f>'M5 - Sparkling Water &amp; Soda'!N264</f>
        <v/>
      </c>
      <c r="I1452" s="15">
        <f>'M5 - Sparkling Water &amp; Soda'!AJ264</f>
        <v/>
      </c>
      <c r="J1452" s="15" t="inlineStr">
        <is>
          <t>Brand premium; bundles/merch over price cuts.</t>
        </is>
      </c>
    </row>
    <row r="1453" ht="28" customHeight="1">
      <c r="A1453" s="15" t="inlineStr">
        <is>
          <t>Liquid Death</t>
        </is>
      </c>
      <c r="B1453" s="15" t="inlineStr">
        <is>
          <t>Liquid Death Sparkling Water | Mango Chainsaw | 8-pack 500mL</t>
        </is>
      </c>
      <c r="C1453" s="15" t="inlineStr">
        <is>
          <t>5) Sparkling water &amp; soda</t>
        </is>
      </c>
      <c r="D1453" s="17">
        <f>'M5 - Sparkling Water &amp; Soda'!F265</f>
        <v/>
      </c>
      <c r="E1453" s="20">
        <f>'M5 - Sparkling Water &amp; Soda'!J265</f>
        <v/>
      </c>
      <c r="F1453" s="18">
        <f>'M5 - Sparkling Water &amp; Soda'!K265</f>
        <v/>
      </c>
      <c r="G1453" s="17">
        <f>'M5 - Sparkling Water &amp; Soda'!AM265</f>
        <v/>
      </c>
      <c r="H1453" s="18">
        <f>'M5 - Sparkling Water &amp; Soda'!N265</f>
        <v/>
      </c>
      <c r="I1453" s="15">
        <f>'M5 - Sparkling Water &amp; Soda'!AJ265</f>
        <v/>
      </c>
      <c r="J1453" s="15" t="inlineStr">
        <is>
          <t>Brand premium; bundles/merch over price cuts.</t>
        </is>
      </c>
    </row>
    <row r="1454" ht="28" customHeight="1">
      <c r="A1454" s="15" t="inlineStr">
        <is>
          <t>Liquid Death</t>
        </is>
      </c>
      <c r="B1454" s="15" t="inlineStr">
        <is>
          <t>Liquid Death Sparkling Water | Mango Chainsaw | 12-pack 500mL</t>
        </is>
      </c>
      <c r="C1454" s="15" t="inlineStr">
        <is>
          <t>5) Sparkling water &amp; soda</t>
        </is>
      </c>
      <c r="D1454" s="17">
        <f>'M5 - Sparkling Water &amp; Soda'!F266</f>
        <v/>
      </c>
      <c r="E1454" s="20">
        <f>'M5 - Sparkling Water &amp; Soda'!J266</f>
        <v/>
      </c>
      <c r="F1454" s="18">
        <f>'M5 - Sparkling Water &amp; Soda'!K266</f>
        <v/>
      </c>
      <c r="G1454" s="17">
        <f>'M5 - Sparkling Water &amp; Soda'!AM266</f>
        <v/>
      </c>
      <c r="H1454" s="18">
        <f>'M5 - Sparkling Water &amp; Soda'!N266</f>
        <v/>
      </c>
      <c r="I1454" s="15">
        <f>'M5 - Sparkling Water &amp; Soda'!AJ266</f>
        <v/>
      </c>
      <c r="J1454" s="15" t="inlineStr">
        <is>
          <t>Brand premium; bundles/merch over price cuts.</t>
        </is>
      </c>
    </row>
    <row r="1455" ht="28" customHeight="1">
      <c r="A1455" s="15" t="inlineStr">
        <is>
          <t>Liquid Death</t>
        </is>
      </c>
      <c r="B1455" s="15" t="inlineStr">
        <is>
          <t>Liquid Death Sparkling Water | Mango Chainsaw | 18-pack 500mL</t>
        </is>
      </c>
      <c r="C1455" s="15" t="inlineStr">
        <is>
          <t>5) Sparkling water &amp; soda</t>
        </is>
      </c>
      <c r="D1455" s="17">
        <f>'M5 - Sparkling Water &amp; Soda'!F267</f>
        <v/>
      </c>
      <c r="E1455" s="20">
        <f>'M5 - Sparkling Water &amp; Soda'!J267</f>
        <v/>
      </c>
      <c r="F1455" s="18">
        <f>'M5 - Sparkling Water &amp; Soda'!K267</f>
        <v/>
      </c>
      <c r="G1455" s="17">
        <f>'M5 - Sparkling Water &amp; Soda'!AM267</f>
        <v/>
      </c>
      <c r="H1455" s="18">
        <f>'M5 - Sparkling Water &amp; Soda'!N267</f>
        <v/>
      </c>
      <c r="I1455" s="15">
        <f>'M5 - Sparkling Water &amp; Soda'!AJ267</f>
        <v/>
      </c>
      <c r="J1455" s="15" t="inlineStr">
        <is>
          <t>Brand premium; bundles/merch over price cuts.</t>
        </is>
      </c>
    </row>
    <row r="1456" ht="28" customHeight="1">
      <c r="A1456" s="15" t="inlineStr">
        <is>
          <t>Liquid Death</t>
        </is>
      </c>
      <c r="B1456" s="15" t="inlineStr">
        <is>
          <t>Liquid Death Sparkling Water | Mango Chainsaw | 24-pack 500mL</t>
        </is>
      </c>
      <c r="C1456" s="15" t="inlineStr">
        <is>
          <t>5) Sparkling water &amp; soda</t>
        </is>
      </c>
      <c r="D1456" s="17">
        <f>'M5 - Sparkling Water &amp; Soda'!F268</f>
        <v/>
      </c>
      <c r="E1456" s="20">
        <f>'M5 - Sparkling Water &amp; Soda'!J268</f>
        <v/>
      </c>
      <c r="F1456" s="18">
        <f>'M5 - Sparkling Water &amp; Soda'!K268</f>
        <v/>
      </c>
      <c r="G1456" s="17">
        <f>'M5 - Sparkling Water &amp; Soda'!AM268</f>
        <v/>
      </c>
      <c r="H1456" s="18">
        <f>'M5 - Sparkling Water &amp; Soda'!N268</f>
        <v/>
      </c>
      <c r="I1456" s="15">
        <f>'M5 - Sparkling Water &amp; Soda'!AJ268</f>
        <v/>
      </c>
      <c r="J1456" s="15" t="inlineStr">
        <is>
          <t>Brand premium; bundles/merch over price cuts.</t>
        </is>
      </c>
    </row>
    <row r="1457" ht="28" customHeight="1">
      <c r="A1457" s="15" t="inlineStr">
        <is>
          <t>Liquid Death</t>
        </is>
      </c>
      <c r="B1457" s="15" t="inlineStr">
        <is>
          <t>Liquid Death Sparkling Water | Berry It Alive | single 500mL</t>
        </is>
      </c>
      <c r="C1457" s="15" t="inlineStr">
        <is>
          <t>5) Sparkling water &amp; soda</t>
        </is>
      </c>
      <c r="D1457" s="17">
        <f>'M5 - Sparkling Water &amp; Soda'!F269</f>
        <v/>
      </c>
      <c r="E1457" s="20">
        <f>'M5 - Sparkling Water &amp; Soda'!J269</f>
        <v/>
      </c>
      <c r="F1457" s="18">
        <f>'M5 - Sparkling Water &amp; Soda'!K269</f>
        <v/>
      </c>
      <c r="G1457" s="17">
        <f>'M5 - Sparkling Water &amp; Soda'!AM269</f>
        <v/>
      </c>
      <c r="H1457" s="18">
        <f>'M5 - Sparkling Water &amp; Soda'!N269</f>
        <v/>
      </c>
      <c r="I1457" s="15">
        <f>'M5 - Sparkling Water &amp; Soda'!AJ269</f>
        <v/>
      </c>
      <c r="J1457" s="15" t="inlineStr">
        <is>
          <t>Brand premium; bundles/merch over price cuts.</t>
        </is>
      </c>
    </row>
    <row r="1458" ht="28" customHeight="1">
      <c r="A1458" s="15" t="inlineStr">
        <is>
          <t>Liquid Death</t>
        </is>
      </c>
      <c r="B1458" s="15" t="inlineStr">
        <is>
          <t>Liquid Death Sparkling Water | Berry It Alive | 8-pack 500mL</t>
        </is>
      </c>
      <c r="C1458" s="15" t="inlineStr">
        <is>
          <t>5) Sparkling water &amp; soda</t>
        </is>
      </c>
      <c r="D1458" s="17">
        <f>'M5 - Sparkling Water &amp; Soda'!F270</f>
        <v/>
      </c>
      <c r="E1458" s="20">
        <f>'M5 - Sparkling Water &amp; Soda'!J270</f>
        <v/>
      </c>
      <c r="F1458" s="18">
        <f>'M5 - Sparkling Water &amp; Soda'!K270</f>
        <v/>
      </c>
      <c r="G1458" s="17">
        <f>'M5 - Sparkling Water &amp; Soda'!AM270</f>
        <v/>
      </c>
      <c r="H1458" s="18">
        <f>'M5 - Sparkling Water &amp; Soda'!N270</f>
        <v/>
      </c>
      <c r="I1458" s="15">
        <f>'M5 - Sparkling Water &amp; Soda'!AJ270</f>
        <v/>
      </c>
      <c r="J1458" s="15" t="inlineStr">
        <is>
          <t>Brand premium; bundles/merch over price cuts.</t>
        </is>
      </c>
    </row>
    <row r="1459" ht="28" customHeight="1">
      <c r="A1459" s="15" t="inlineStr">
        <is>
          <t>Liquid Death</t>
        </is>
      </c>
      <c r="B1459" s="15" t="inlineStr">
        <is>
          <t>Liquid Death Sparkling Water | Berry It Alive | 12-pack 500mL</t>
        </is>
      </c>
      <c r="C1459" s="15" t="inlineStr">
        <is>
          <t>5) Sparkling water &amp; soda</t>
        </is>
      </c>
      <c r="D1459" s="17">
        <f>'M5 - Sparkling Water &amp; Soda'!F271</f>
        <v/>
      </c>
      <c r="E1459" s="20">
        <f>'M5 - Sparkling Water &amp; Soda'!J271</f>
        <v/>
      </c>
      <c r="F1459" s="18">
        <f>'M5 - Sparkling Water &amp; Soda'!K271</f>
        <v/>
      </c>
      <c r="G1459" s="17">
        <f>'M5 - Sparkling Water &amp; Soda'!AM271</f>
        <v/>
      </c>
      <c r="H1459" s="18">
        <f>'M5 - Sparkling Water &amp; Soda'!N271</f>
        <v/>
      </c>
      <c r="I1459" s="15">
        <f>'M5 - Sparkling Water &amp; Soda'!AJ271</f>
        <v/>
      </c>
      <c r="J1459" s="15" t="inlineStr">
        <is>
          <t>Brand premium; bundles/merch over price cuts.</t>
        </is>
      </c>
    </row>
    <row r="1460" ht="28" customHeight="1">
      <c r="A1460" s="15" t="inlineStr">
        <is>
          <t>Liquid Death</t>
        </is>
      </c>
      <c r="B1460" s="15" t="inlineStr">
        <is>
          <t>Liquid Death Sparkling Water | Berry It Alive | 18-pack 500mL</t>
        </is>
      </c>
      <c r="C1460" s="15" t="inlineStr">
        <is>
          <t>5) Sparkling water &amp; soda</t>
        </is>
      </c>
      <c r="D1460" s="17">
        <f>'M5 - Sparkling Water &amp; Soda'!F272</f>
        <v/>
      </c>
      <c r="E1460" s="20">
        <f>'M5 - Sparkling Water &amp; Soda'!J272</f>
        <v/>
      </c>
      <c r="F1460" s="18">
        <f>'M5 - Sparkling Water &amp; Soda'!K272</f>
        <v/>
      </c>
      <c r="G1460" s="17">
        <f>'M5 - Sparkling Water &amp; Soda'!AM272</f>
        <v/>
      </c>
      <c r="H1460" s="18">
        <f>'M5 - Sparkling Water &amp; Soda'!N272</f>
        <v/>
      </c>
      <c r="I1460" s="15">
        <f>'M5 - Sparkling Water &amp; Soda'!AJ272</f>
        <v/>
      </c>
      <c r="J1460" s="15" t="inlineStr">
        <is>
          <t>Brand premium; bundles/merch over price cuts.</t>
        </is>
      </c>
    </row>
    <row r="1461" ht="28" customHeight="1">
      <c r="A1461" s="15" t="inlineStr">
        <is>
          <t>Liquid Death</t>
        </is>
      </c>
      <c r="B1461" s="15" t="inlineStr">
        <is>
          <t>Liquid Death Sparkling Water | Berry It Alive | 24-pack 500mL</t>
        </is>
      </c>
      <c r="C1461" s="15" t="inlineStr">
        <is>
          <t>5) Sparkling water &amp; soda</t>
        </is>
      </c>
      <c r="D1461" s="17">
        <f>'M5 - Sparkling Water &amp; Soda'!F273</f>
        <v/>
      </c>
      <c r="E1461" s="20">
        <f>'M5 - Sparkling Water &amp; Soda'!J273</f>
        <v/>
      </c>
      <c r="F1461" s="18">
        <f>'M5 - Sparkling Water &amp; Soda'!K273</f>
        <v/>
      </c>
      <c r="G1461" s="17">
        <f>'M5 - Sparkling Water &amp; Soda'!AM273</f>
        <v/>
      </c>
      <c r="H1461" s="18">
        <f>'M5 - Sparkling Water &amp; Soda'!N273</f>
        <v/>
      </c>
      <c r="I1461" s="15">
        <f>'M5 - Sparkling Water &amp; Soda'!AJ273</f>
        <v/>
      </c>
      <c r="J1461" s="15" t="inlineStr">
        <is>
          <t>Brand premium; bundles/merch over price cuts.</t>
        </is>
      </c>
    </row>
    <row r="1462" ht="28" customHeight="1">
      <c r="A1462" s="15" t="inlineStr">
        <is>
          <t>Liquid Death</t>
        </is>
      </c>
      <c r="B1462" s="15" t="inlineStr">
        <is>
          <t>Liquid Death Sparkling Water | Convicted Melon | single 500mL</t>
        </is>
      </c>
      <c r="C1462" s="15" t="inlineStr">
        <is>
          <t>5) Sparkling water &amp; soda</t>
        </is>
      </c>
      <c r="D1462" s="17">
        <f>'M5 - Sparkling Water &amp; Soda'!F274</f>
        <v/>
      </c>
      <c r="E1462" s="20">
        <f>'M5 - Sparkling Water &amp; Soda'!J274</f>
        <v/>
      </c>
      <c r="F1462" s="18">
        <f>'M5 - Sparkling Water &amp; Soda'!K274</f>
        <v/>
      </c>
      <c r="G1462" s="17">
        <f>'M5 - Sparkling Water &amp; Soda'!AM274</f>
        <v/>
      </c>
      <c r="H1462" s="18">
        <f>'M5 - Sparkling Water &amp; Soda'!N274</f>
        <v/>
      </c>
      <c r="I1462" s="15">
        <f>'M5 - Sparkling Water &amp; Soda'!AJ274</f>
        <v/>
      </c>
      <c r="J1462" s="15" t="inlineStr">
        <is>
          <t>Brand premium; bundles/merch over price cuts.</t>
        </is>
      </c>
    </row>
    <row r="1463" ht="28" customHeight="1">
      <c r="A1463" s="15" t="inlineStr">
        <is>
          <t>Liquid Death</t>
        </is>
      </c>
      <c r="B1463" s="15" t="inlineStr">
        <is>
          <t>Liquid Death Sparkling Water | Convicted Melon | 8-pack 500mL</t>
        </is>
      </c>
      <c r="C1463" s="15" t="inlineStr">
        <is>
          <t>5) Sparkling water &amp; soda</t>
        </is>
      </c>
      <c r="D1463" s="17">
        <f>'M5 - Sparkling Water &amp; Soda'!F275</f>
        <v/>
      </c>
      <c r="E1463" s="20">
        <f>'M5 - Sparkling Water &amp; Soda'!J275</f>
        <v/>
      </c>
      <c r="F1463" s="18">
        <f>'M5 - Sparkling Water &amp; Soda'!K275</f>
        <v/>
      </c>
      <c r="G1463" s="17">
        <f>'M5 - Sparkling Water &amp; Soda'!AM275</f>
        <v/>
      </c>
      <c r="H1463" s="18">
        <f>'M5 - Sparkling Water &amp; Soda'!N275</f>
        <v/>
      </c>
      <c r="I1463" s="15">
        <f>'M5 - Sparkling Water &amp; Soda'!AJ275</f>
        <v/>
      </c>
      <c r="J1463" s="15" t="inlineStr">
        <is>
          <t>Brand premium; bundles/merch over price cuts.</t>
        </is>
      </c>
    </row>
    <row r="1464" ht="28" customHeight="1">
      <c r="A1464" s="15" t="inlineStr">
        <is>
          <t>Liquid Death</t>
        </is>
      </c>
      <c r="B1464" s="15" t="inlineStr">
        <is>
          <t>Liquid Death Sparkling Water | Convicted Melon | 12-pack 500mL</t>
        </is>
      </c>
      <c r="C1464" s="15" t="inlineStr">
        <is>
          <t>5) Sparkling water &amp; soda</t>
        </is>
      </c>
      <c r="D1464" s="17">
        <f>'M5 - Sparkling Water &amp; Soda'!F276</f>
        <v/>
      </c>
      <c r="E1464" s="20">
        <f>'M5 - Sparkling Water &amp; Soda'!J276</f>
        <v/>
      </c>
      <c r="F1464" s="18">
        <f>'M5 - Sparkling Water &amp; Soda'!K276</f>
        <v/>
      </c>
      <c r="G1464" s="17">
        <f>'M5 - Sparkling Water &amp; Soda'!AM276</f>
        <v/>
      </c>
      <c r="H1464" s="18">
        <f>'M5 - Sparkling Water &amp; Soda'!N276</f>
        <v/>
      </c>
      <c r="I1464" s="15">
        <f>'M5 - Sparkling Water &amp; Soda'!AJ276</f>
        <v/>
      </c>
      <c r="J1464" s="15" t="inlineStr">
        <is>
          <t>Brand premium; bundles/merch over price cuts.</t>
        </is>
      </c>
    </row>
    <row r="1465" ht="28" customHeight="1">
      <c r="A1465" s="15" t="inlineStr">
        <is>
          <t>Liquid Death</t>
        </is>
      </c>
      <c r="B1465" s="15" t="inlineStr">
        <is>
          <t>Liquid Death Sparkling Water | Convicted Melon | 18-pack 500mL</t>
        </is>
      </c>
      <c r="C1465" s="15" t="inlineStr">
        <is>
          <t>5) Sparkling water &amp; soda</t>
        </is>
      </c>
      <c r="D1465" s="17">
        <f>'M5 - Sparkling Water &amp; Soda'!F277</f>
        <v/>
      </c>
      <c r="E1465" s="20">
        <f>'M5 - Sparkling Water &amp; Soda'!J277</f>
        <v/>
      </c>
      <c r="F1465" s="18">
        <f>'M5 - Sparkling Water &amp; Soda'!K277</f>
        <v/>
      </c>
      <c r="G1465" s="17">
        <f>'M5 - Sparkling Water &amp; Soda'!AM277</f>
        <v/>
      </c>
      <c r="H1465" s="18">
        <f>'M5 - Sparkling Water &amp; Soda'!N277</f>
        <v/>
      </c>
      <c r="I1465" s="15">
        <f>'M5 - Sparkling Water &amp; Soda'!AJ277</f>
        <v/>
      </c>
      <c r="J1465" s="15" t="inlineStr">
        <is>
          <t>Brand premium; bundles/merch over price cuts.</t>
        </is>
      </c>
    </row>
    <row r="1466" ht="28" customHeight="1">
      <c r="A1466" s="15" t="inlineStr">
        <is>
          <t>Liquid Death</t>
        </is>
      </c>
      <c r="B1466" s="15" t="inlineStr">
        <is>
          <t>Liquid Death Sparkling Water | Convicted Melon | 24-pack 500mL</t>
        </is>
      </c>
      <c r="C1466" s="15" t="inlineStr">
        <is>
          <t>5) Sparkling water &amp; soda</t>
        </is>
      </c>
      <c r="D1466" s="17">
        <f>'M5 - Sparkling Water &amp; Soda'!F278</f>
        <v/>
      </c>
      <c r="E1466" s="20">
        <f>'M5 - Sparkling Water &amp; Soda'!J278</f>
        <v/>
      </c>
      <c r="F1466" s="18">
        <f>'M5 - Sparkling Water &amp; Soda'!K278</f>
        <v/>
      </c>
      <c r="G1466" s="17">
        <f>'M5 - Sparkling Water &amp; Soda'!AM278</f>
        <v/>
      </c>
      <c r="H1466" s="18">
        <f>'M5 - Sparkling Water &amp; Soda'!N278</f>
        <v/>
      </c>
      <c r="I1466" s="15">
        <f>'M5 - Sparkling Water &amp; Soda'!AJ278</f>
        <v/>
      </c>
      <c r="J1466" s="15" t="inlineStr">
        <is>
          <t>Brand premium; bundles/merch over price cuts.</t>
        </is>
      </c>
    </row>
    <row r="1467" ht="28" customHeight="1">
      <c r="A1467" s="15" t="inlineStr">
        <is>
          <t>Liquid Death</t>
        </is>
      </c>
      <c r="B1467" s="15" t="inlineStr">
        <is>
          <t>Liquid Death Sparkling Water | Grape of Wrath | single 500mL</t>
        </is>
      </c>
      <c r="C1467" s="15" t="inlineStr">
        <is>
          <t>5) Sparkling water &amp; soda</t>
        </is>
      </c>
      <c r="D1467" s="17">
        <f>'M5 - Sparkling Water &amp; Soda'!F279</f>
        <v/>
      </c>
      <c r="E1467" s="20">
        <f>'M5 - Sparkling Water &amp; Soda'!J279</f>
        <v/>
      </c>
      <c r="F1467" s="18">
        <f>'M5 - Sparkling Water &amp; Soda'!K279</f>
        <v/>
      </c>
      <c r="G1467" s="17">
        <f>'M5 - Sparkling Water &amp; Soda'!AM279</f>
        <v/>
      </c>
      <c r="H1467" s="18">
        <f>'M5 - Sparkling Water &amp; Soda'!N279</f>
        <v/>
      </c>
      <c r="I1467" s="15">
        <f>'M5 - Sparkling Water &amp; Soda'!AJ279</f>
        <v/>
      </c>
      <c r="J1467" s="15" t="inlineStr">
        <is>
          <t>Brand premium; bundles/merch over price cuts.</t>
        </is>
      </c>
    </row>
    <row r="1468" ht="28" customHeight="1">
      <c r="A1468" s="15" t="inlineStr">
        <is>
          <t>Liquid Death</t>
        </is>
      </c>
      <c r="B1468" s="15" t="inlineStr">
        <is>
          <t>Liquid Death Sparkling Water | Grape of Wrath | 8-pack 500mL</t>
        </is>
      </c>
      <c r="C1468" s="15" t="inlineStr">
        <is>
          <t>5) Sparkling water &amp; soda</t>
        </is>
      </c>
      <c r="D1468" s="17">
        <f>'M5 - Sparkling Water &amp; Soda'!F280</f>
        <v/>
      </c>
      <c r="E1468" s="20">
        <f>'M5 - Sparkling Water &amp; Soda'!J280</f>
        <v/>
      </c>
      <c r="F1468" s="18">
        <f>'M5 - Sparkling Water &amp; Soda'!K280</f>
        <v/>
      </c>
      <c r="G1468" s="17">
        <f>'M5 - Sparkling Water &amp; Soda'!AM280</f>
        <v/>
      </c>
      <c r="H1468" s="18">
        <f>'M5 - Sparkling Water &amp; Soda'!N280</f>
        <v/>
      </c>
      <c r="I1468" s="15">
        <f>'M5 - Sparkling Water &amp; Soda'!AJ280</f>
        <v/>
      </c>
      <c r="J1468" s="15" t="inlineStr">
        <is>
          <t>Brand premium; bundles/merch over price cuts.</t>
        </is>
      </c>
    </row>
    <row r="1469" ht="28" customHeight="1">
      <c r="A1469" s="15" t="inlineStr">
        <is>
          <t>Liquid Death</t>
        </is>
      </c>
      <c r="B1469" s="15" t="inlineStr">
        <is>
          <t>Liquid Death Sparkling Water | Grape of Wrath | 12-pack 500mL</t>
        </is>
      </c>
      <c r="C1469" s="15" t="inlineStr">
        <is>
          <t>5) Sparkling water &amp; soda</t>
        </is>
      </c>
      <c r="D1469" s="17">
        <f>'M5 - Sparkling Water &amp; Soda'!F281</f>
        <v/>
      </c>
      <c r="E1469" s="20">
        <f>'M5 - Sparkling Water &amp; Soda'!J281</f>
        <v/>
      </c>
      <c r="F1469" s="18">
        <f>'M5 - Sparkling Water &amp; Soda'!K281</f>
        <v/>
      </c>
      <c r="G1469" s="17">
        <f>'M5 - Sparkling Water &amp; Soda'!AM281</f>
        <v/>
      </c>
      <c r="H1469" s="18">
        <f>'M5 - Sparkling Water &amp; Soda'!N281</f>
        <v/>
      </c>
      <c r="I1469" s="15">
        <f>'M5 - Sparkling Water &amp; Soda'!AJ281</f>
        <v/>
      </c>
      <c r="J1469" s="15" t="inlineStr">
        <is>
          <t>Brand premium; bundles/merch over price cuts.</t>
        </is>
      </c>
    </row>
    <row r="1470" ht="28" customHeight="1">
      <c r="A1470" s="15" t="inlineStr">
        <is>
          <t>Liquid Death</t>
        </is>
      </c>
      <c r="B1470" s="15" t="inlineStr">
        <is>
          <t>Liquid Death Sparkling Water | Grape of Wrath | 18-pack 500mL</t>
        </is>
      </c>
      <c r="C1470" s="15" t="inlineStr">
        <is>
          <t>5) Sparkling water &amp; soda</t>
        </is>
      </c>
      <c r="D1470" s="17">
        <f>'M5 - Sparkling Water &amp; Soda'!F282</f>
        <v/>
      </c>
      <c r="E1470" s="20">
        <f>'M5 - Sparkling Water &amp; Soda'!J282</f>
        <v/>
      </c>
      <c r="F1470" s="18">
        <f>'M5 - Sparkling Water &amp; Soda'!K282</f>
        <v/>
      </c>
      <c r="G1470" s="17">
        <f>'M5 - Sparkling Water &amp; Soda'!AM282</f>
        <v/>
      </c>
      <c r="H1470" s="18">
        <f>'M5 - Sparkling Water &amp; Soda'!N282</f>
        <v/>
      </c>
      <c r="I1470" s="15">
        <f>'M5 - Sparkling Water &amp; Soda'!AJ282</f>
        <v/>
      </c>
      <c r="J1470" s="15" t="inlineStr">
        <is>
          <t>Brand premium; bundles/merch over price cuts.</t>
        </is>
      </c>
    </row>
    <row r="1471" ht="28" customHeight="1">
      <c r="A1471" s="15" t="inlineStr">
        <is>
          <t>Liquid Death</t>
        </is>
      </c>
      <c r="B1471" s="15" t="inlineStr">
        <is>
          <t>Liquid Death Sparkling Water | Grape of Wrath | 24-pack 500mL</t>
        </is>
      </c>
      <c r="C1471" s="15" t="inlineStr">
        <is>
          <t>5) Sparkling water &amp; soda</t>
        </is>
      </c>
      <c r="D1471" s="17">
        <f>'M5 - Sparkling Water &amp; Soda'!F283</f>
        <v/>
      </c>
      <c r="E1471" s="20">
        <f>'M5 - Sparkling Water &amp; Soda'!J283</f>
        <v/>
      </c>
      <c r="F1471" s="18">
        <f>'M5 - Sparkling Water &amp; Soda'!K283</f>
        <v/>
      </c>
      <c r="G1471" s="17">
        <f>'M5 - Sparkling Water &amp; Soda'!AM283</f>
        <v/>
      </c>
      <c r="H1471" s="18">
        <f>'M5 - Sparkling Water &amp; Soda'!N283</f>
        <v/>
      </c>
      <c r="I1471" s="15">
        <f>'M5 - Sparkling Water &amp; Soda'!AJ283</f>
        <v/>
      </c>
      <c r="J1471" s="15" t="inlineStr">
        <is>
          <t>Brand premium; bundles/merch over price cuts.</t>
        </is>
      </c>
    </row>
    <row r="1472" ht="28" customHeight="1">
      <c r="A1472" s="15" t="inlineStr">
        <is>
          <t>Liquid Death</t>
        </is>
      </c>
      <c r="B1472" s="15" t="inlineStr">
        <is>
          <t>Liquid Death Mountain Water (Still) | Still (unflavoured) | single 500mL</t>
        </is>
      </c>
      <c r="C1472" s="15" t="inlineStr">
        <is>
          <t>5) Sparkling water &amp; soda</t>
        </is>
      </c>
      <c r="D1472" s="17">
        <f>'M5 - Sparkling Water &amp; Soda'!F284</f>
        <v/>
      </c>
      <c r="E1472" s="20">
        <f>'M5 - Sparkling Water &amp; Soda'!J284</f>
        <v/>
      </c>
      <c r="F1472" s="18">
        <f>'M5 - Sparkling Water &amp; Soda'!K284</f>
        <v/>
      </c>
      <c r="G1472" s="17">
        <f>'M5 - Sparkling Water &amp; Soda'!AM284</f>
        <v/>
      </c>
      <c r="H1472" s="18">
        <f>'M5 - Sparkling Water &amp; Soda'!N284</f>
        <v/>
      </c>
      <c r="I1472" s="15">
        <f>'M5 - Sparkling Water &amp; Soda'!AJ284</f>
        <v/>
      </c>
      <c r="J1472" s="15" t="inlineStr">
        <is>
          <t>Brand premium; bundles/merch over price cuts.</t>
        </is>
      </c>
    </row>
    <row r="1473" ht="28" customHeight="1">
      <c r="A1473" s="15" t="inlineStr">
        <is>
          <t>Liquid Death</t>
        </is>
      </c>
      <c r="B1473" s="15" t="inlineStr">
        <is>
          <t>Liquid Death Mountain Water (Still) | Still (unflavoured) | 8-pack 500mL</t>
        </is>
      </c>
      <c r="C1473" s="15" t="inlineStr">
        <is>
          <t>5) Sparkling water &amp; soda</t>
        </is>
      </c>
      <c r="D1473" s="17">
        <f>'M5 - Sparkling Water &amp; Soda'!F285</f>
        <v/>
      </c>
      <c r="E1473" s="20">
        <f>'M5 - Sparkling Water &amp; Soda'!J285</f>
        <v/>
      </c>
      <c r="F1473" s="18">
        <f>'M5 - Sparkling Water &amp; Soda'!K285</f>
        <v/>
      </c>
      <c r="G1473" s="17">
        <f>'M5 - Sparkling Water &amp; Soda'!AM285</f>
        <v/>
      </c>
      <c r="H1473" s="18">
        <f>'M5 - Sparkling Water &amp; Soda'!N285</f>
        <v/>
      </c>
      <c r="I1473" s="15">
        <f>'M5 - Sparkling Water &amp; Soda'!AJ285</f>
        <v/>
      </c>
      <c r="J1473" s="15" t="inlineStr">
        <is>
          <t>Brand premium; bundles/merch over price cuts.</t>
        </is>
      </c>
    </row>
    <row r="1474" ht="28" customHeight="1">
      <c r="A1474" s="15" t="inlineStr">
        <is>
          <t>Liquid Death</t>
        </is>
      </c>
      <c r="B1474" s="15" t="inlineStr">
        <is>
          <t>Liquid Death Mountain Water (Still) | Still (unflavoured) | 12-pack 500mL</t>
        </is>
      </c>
      <c r="C1474" s="15" t="inlineStr">
        <is>
          <t>5) Sparkling water &amp; soda</t>
        </is>
      </c>
      <c r="D1474" s="17">
        <f>'M5 - Sparkling Water &amp; Soda'!F286</f>
        <v/>
      </c>
      <c r="E1474" s="20">
        <f>'M5 - Sparkling Water &amp; Soda'!J286</f>
        <v/>
      </c>
      <c r="F1474" s="18">
        <f>'M5 - Sparkling Water &amp; Soda'!K286</f>
        <v/>
      </c>
      <c r="G1474" s="17">
        <f>'M5 - Sparkling Water &amp; Soda'!AM286</f>
        <v/>
      </c>
      <c r="H1474" s="18">
        <f>'M5 - Sparkling Water &amp; Soda'!N286</f>
        <v/>
      </c>
      <c r="I1474" s="15">
        <f>'M5 - Sparkling Water &amp; Soda'!AJ286</f>
        <v/>
      </c>
      <c r="J1474" s="15" t="inlineStr">
        <is>
          <t>Brand premium; bundles/merch over price cuts.</t>
        </is>
      </c>
    </row>
    <row r="1475" ht="28" customHeight="1">
      <c r="A1475" s="15" t="inlineStr">
        <is>
          <t>Liquid Death</t>
        </is>
      </c>
      <c r="B1475" s="15" t="inlineStr">
        <is>
          <t>Liquid Death Mountain Water (Still) | Still (unflavoured) | 18-pack 500mL</t>
        </is>
      </c>
      <c r="C1475" s="15" t="inlineStr">
        <is>
          <t>5) Sparkling water &amp; soda</t>
        </is>
      </c>
      <c r="D1475" s="17">
        <f>'M5 - Sparkling Water &amp; Soda'!F287</f>
        <v/>
      </c>
      <c r="E1475" s="20">
        <f>'M5 - Sparkling Water &amp; Soda'!J287</f>
        <v/>
      </c>
      <c r="F1475" s="18">
        <f>'M5 - Sparkling Water &amp; Soda'!K287</f>
        <v/>
      </c>
      <c r="G1475" s="17">
        <f>'M5 - Sparkling Water &amp; Soda'!AM287</f>
        <v/>
      </c>
      <c r="H1475" s="18">
        <f>'M5 - Sparkling Water &amp; Soda'!N287</f>
        <v/>
      </c>
      <c r="I1475" s="15">
        <f>'M5 - Sparkling Water &amp; Soda'!AJ287</f>
        <v/>
      </c>
      <c r="J1475" s="15" t="inlineStr">
        <is>
          <t>Brand premium; bundles/merch over price cuts.</t>
        </is>
      </c>
    </row>
    <row r="1476" ht="28" customHeight="1">
      <c r="A1476" s="15" t="inlineStr">
        <is>
          <t>Liquid Death</t>
        </is>
      </c>
      <c r="B1476" s="15" t="inlineStr">
        <is>
          <t>Liquid Death Mountain Water (Still) | Still (unflavoured) | 24-pack 500mL</t>
        </is>
      </c>
      <c r="C1476" s="15" t="inlineStr">
        <is>
          <t>5) Sparkling water &amp; soda</t>
        </is>
      </c>
      <c r="D1476" s="17">
        <f>'M5 - Sparkling Water &amp; Soda'!F288</f>
        <v/>
      </c>
      <c r="E1476" s="20">
        <f>'M5 - Sparkling Water &amp; Soda'!J288</f>
        <v/>
      </c>
      <c r="F1476" s="18">
        <f>'M5 - Sparkling Water &amp; Soda'!K288</f>
        <v/>
      </c>
      <c r="G1476" s="17">
        <f>'M5 - Sparkling Water &amp; Soda'!AM288</f>
        <v/>
      </c>
      <c r="H1476" s="18">
        <f>'M5 - Sparkling Water &amp; Soda'!N288</f>
        <v/>
      </c>
      <c r="I1476" s="15">
        <f>'M5 - Sparkling Water &amp; Soda'!AJ288</f>
        <v/>
      </c>
      <c r="J1476" s="15" t="inlineStr">
        <is>
          <t>Brand premium; bundles/merch over price cuts.</t>
        </is>
      </c>
    </row>
    <row r="1477" ht="28" customHeight="1">
      <c r="A1477" s="15" t="inlineStr">
        <is>
          <t>Topo Chico</t>
        </is>
      </c>
      <c r="B1477" s="15" t="inlineStr">
        <is>
          <t>Topo Chico Mineral Water | Original | single 355mL</t>
        </is>
      </c>
      <c r="C1477" s="15" t="inlineStr">
        <is>
          <t>5) Sparkling water &amp; soda</t>
        </is>
      </c>
      <c r="D1477" s="17">
        <f>'M5 - Sparkling Water &amp; Soda'!F289</f>
        <v/>
      </c>
      <c r="E1477" s="20">
        <f>'M5 - Sparkling Water &amp; Soda'!J289</f>
        <v/>
      </c>
      <c r="F1477" s="18">
        <f>'M5 - Sparkling Water &amp; Soda'!K289</f>
        <v/>
      </c>
      <c r="G1477" s="17">
        <f>'M5 - Sparkling Water &amp; Soda'!AM289</f>
        <v/>
      </c>
      <c r="H1477" s="18">
        <f>'M5 - Sparkling Water &amp; Soda'!N289</f>
        <v/>
      </c>
      <c r="I1477" s="15">
        <f>'M5 - Sparkling Water &amp; Soda'!AJ289</f>
        <v/>
      </c>
      <c r="J1477" s="15" t="inlineStr">
        <is>
          <t>Capture live promo to assess.</t>
        </is>
      </c>
    </row>
    <row r="1478" ht="28" customHeight="1">
      <c r="A1478" s="15" t="inlineStr">
        <is>
          <t>Topo Chico</t>
        </is>
      </c>
      <c r="B1478" s="15" t="inlineStr">
        <is>
          <t>Topo Chico Mineral Water | Original | 8-pack 355mL</t>
        </is>
      </c>
      <c r="C1478" s="15" t="inlineStr">
        <is>
          <t>5) Sparkling water &amp; soda</t>
        </is>
      </c>
      <c r="D1478" s="17">
        <f>'M5 - Sparkling Water &amp; Soda'!F290</f>
        <v/>
      </c>
      <c r="E1478" s="20">
        <f>'M5 - Sparkling Water &amp; Soda'!J290</f>
        <v/>
      </c>
      <c r="F1478" s="18">
        <f>'M5 - Sparkling Water &amp; Soda'!K290</f>
        <v/>
      </c>
      <c r="G1478" s="17">
        <f>'M5 - Sparkling Water &amp; Soda'!AM290</f>
        <v/>
      </c>
      <c r="H1478" s="18">
        <f>'M5 - Sparkling Water &amp; Soda'!N290</f>
        <v/>
      </c>
      <c r="I1478" s="15">
        <f>'M5 - Sparkling Water &amp; Soda'!AJ290</f>
        <v/>
      </c>
      <c r="J1478" s="15" t="inlineStr">
        <is>
          <t>Capture live promo to assess.</t>
        </is>
      </c>
    </row>
    <row r="1479" ht="28" customHeight="1">
      <c r="A1479" s="15" t="inlineStr">
        <is>
          <t>Topo Chico</t>
        </is>
      </c>
      <c r="B1479" s="15" t="inlineStr">
        <is>
          <t>Topo Chico Mineral Water | Original | 12-pack 355mL</t>
        </is>
      </c>
      <c r="C1479" s="15" t="inlineStr">
        <is>
          <t>5) Sparkling water &amp; soda</t>
        </is>
      </c>
      <c r="D1479" s="17">
        <f>'M5 - Sparkling Water &amp; Soda'!F291</f>
        <v/>
      </c>
      <c r="E1479" s="20">
        <f>'M5 - Sparkling Water &amp; Soda'!J291</f>
        <v/>
      </c>
      <c r="F1479" s="18">
        <f>'M5 - Sparkling Water &amp; Soda'!K291</f>
        <v/>
      </c>
      <c r="G1479" s="17">
        <f>'M5 - Sparkling Water &amp; Soda'!AM291</f>
        <v/>
      </c>
      <c r="H1479" s="18">
        <f>'M5 - Sparkling Water &amp; Soda'!N291</f>
        <v/>
      </c>
      <c r="I1479" s="15">
        <f>'M5 - Sparkling Water &amp; Soda'!AJ291</f>
        <v/>
      </c>
      <c r="J1479" s="15" t="inlineStr">
        <is>
          <t>Capture live promo to assess.</t>
        </is>
      </c>
    </row>
    <row r="1480" ht="28" customHeight="1">
      <c r="A1480" s="15" t="inlineStr">
        <is>
          <t>Topo Chico</t>
        </is>
      </c>
      <c r="B1480" s="15" t="inlineStr">
        <is>
          <t>Topo Chico Mineral Water | Original | 15-pack 355mL</t>
        </is>
      </c>
      <c r="C1480" s="15" t="inlineStr">
        <is>
          <t>5) Sparkling water &amp; soda</t>
        </is>
      </c>
      <c r="D1480" s="17">
        <f>'M5 - Sparkling Water &amp; Soda'!F292</f>
        <v/>
      </c>
      <c r="E1480" s="20">
        <f>'M5 - Sparkling Water &amp; Soda'!J292</f>
        <v/>
      </c>
      <c r="F1480" s="18">
        <f>'M5 - Sparkling Water &amp; Soda'!K292</f>
        <v/>
      </c>
      <c r="G1480" s="17">
        <f>'M5 - Sparkling Water &amp; Soda'!AM292</f>
        <v/>
      </c>
      <c r="H1480" s="18">
        <f>'M5 - Sparkling Water &amp; Soda'!N292</f>
        <v/>
      </c>
      <c r="I1480" s="15">
        <f>'M5 - Sparkling Water &amp; Soda'!AJ292</f>
        <v/>
      </c>
      <c r="J1480" s="15" t="inlineStr">
        <is>
          <t>Capture live promo to assess.</t>
        </is>
      </c>
    </row>
    <row r="1481" ht="28" customHeight="1">
      <c r="A1481" s="15" t="inlineStr">
        <is>
          <t>Topo Chico</t>
        </is>
      </c>
      <c r="B1481" s="15" t="inlineStr">
        <is>
          <t>Topo Chico Mineral Water | Original | 18-pack 355mL</t>
        </is>
      </c>
      <c r="C1481" s="15" t="inlineStr">
        <is>
          <t>5) Sparkling water &amp; soda</t>
        </is>
      </c>
      <c r="D1481" s="17">
        <f>'M5 - Sparkling Water &amp; Soda'!F293</f>
        <v/>
      </c>
      <c r="E1481" s="20">
        <f>'M5 - Sparkling Water &amp; Soda'!J293</f>
        <v/>
      </c>
      <c r="F1481" s="18">
        <f>'M5 - Sparkling Water &amp; Soda'!K293</f>
        <v/>
      </c>
      <c r="G1481" s="17">
        <f>'M5 - Sparkling Water &amp; Soda'!AM293</f>
        <v/>
      </c>
      <c r="H1481" s="18">
        <f>'M5 - Sparkling Water &amp; Soda'!N293</f>
        <v/>
      </c>
      <c r="I1481" s="15">
        <f>'M5 - Sparkling Water &amp; Soda'!AJ293</f>
        <v/>
      </c>
      <c r="J1481" s="15" t="inlineStr">
        <is>
          <t>Capture live promo to assess.</t>
        </is>
      </c>
    </row>
    <row r="1482" ht="28" customHeight="1">
      <c r="A1482" s="15" t="inlineStr">
        <is>
          <t>Topo Chico</t>
        </is>
      </c>
      <c r="B1482" s="15" t="inlineStr">
        <is>
          <t>Topo Chico Mineral Water | Original | 24-pack 355mL</t>
        </is>
      </c>
      <c r="C1482" s="15" t="inlineStr">
        <is>
          <t>5) Sparkling water &amp; soda</t>
        </is>
      </c>
      <c r="D1482" s="17">
        <f>'M5 - Sparkling Water &amp; Soda'!F294</f>
        <v/>
      </c>
      <c r="E1482" s="20">
        <f>'M5 - Sparkling Water &amp; Soda'!J294</f>
        <v/>
      </c>
      <c r="F1482" s="18">
        <f>'M5 - Sparkling Water &amp; Soda'!K294</f>
        <v/>
      </c>
      <c r="G1482" s="17">
        <f>'M5 - Sparkling Water &amp; Soda'!AM294</f>
        <v/>
      </c>
      <c r="H1482" s="18">
        <f>'M5 - Sparkling Water &amp; Soda'!N294</f>
        <v/>
      </c>
      <c r="I1482" s="15">
        <f>'M5 - Sparkling Water &amp; Soda'!AJ294</f>
        <v/>
      </c>
      <c r="J1482" s="15" t="inlineStr">
        <is>
          <t>Capture live promo to assess.</t>
        </is>
      </c>
    </row>
    <row r="1483" ht="28" customHeight="1">
      <c r="A1483" s="15" t="inlineStr">
        <is>
          <t>Topo Chico</t>
        </is>
      </c>
      <c r="B1483" s="15" t="inlineStr">
        <is>
          <t>Topo Chico Mineral Water | Twist of Lime | single 355mL</t>
        </is>
      </c>
      <c r="C1483" s="15" t="inlineStr">
        <is>
          <t>5) Sparkling water &amp; soda</t>
        </is>
      </c>
      <c r="D1483" s="17">
        <f>'M5 - Sparkling Water &amp; Soda'!F295</f>
        <v/>
      </c>
      <c r="E1483" s="20">
        <f>'M5 - Sparkling Water &amp; Soda'!J295</f>
        <v/>
      </c>
      <c r="F1483" s="18">
        <f>'M5 - Sparkling Water &amp; Soda'!K295</f>
        <v/>
      </c>
      <c r="G1483" s="17">
        <f>'M5 - Sparkling Water &amp; Soda'!AM295</f>
        <v/>
      </c>
      <c r="H1483" s="18">
        <f>'M5 - Sparkling Water &amp; Soda'!N295</f>
        <v/>
      </c>
      <c r="I1483" s="15">
        <f>'M5 - Sparkling Water &amp; Soda'!AJ295</f>
        <v/>
      </c>
      <c r="J1483" s="15" t="inlineStr">
        <is>
          <t>Capture live promo to assess.</t>
        </is>
      </c>
    </row>
    <row r="1484" ht="28" customHeight="1">
      <c r="A1484" s="15" t="inlineStr">
        <is>
          <t>Topo Chico</t>
        </is>
      </c>
      <c r="B1484" s="15" t="inlineStr">
        <is>
          <t>Topo Chico Mineral Water | Twist of Lime | 8-pack 355mL</t>
        </is>
      </c>
      <c r="C1484" s="15" t="inlineStr">
        <is>
          <t>5) Sparkling water &amp; soda</t>
        </is>
      </c>
      <c r="D1484" s="17">
        <f>'M5 - Sparkling Water &amp; Soda'!F296</f>
        <v/>
      </c>
      <c r="E1484" s="20">
        <f>'M5 - Sparkling Water &amp; Soda'!J296</f>
        <v/>
      </c>
      <c r="F1484" s="18">
        <f>'M5 - Sparkling Water &amp; Soda'!K296</f>
        <v/>
      </c>
      <c r="G1484" s="17">
        <f>'M5 - Sparkling Water &amp; Soda'!AM296</f>
        <v/>
      </c>
      <c r="H1484" s="18">
        <f>'M5 - Sparkling Water &amp; Soda'!N296</f>
        <v/>
      </c>
      <c r="I1484" s="15">
        <f>'M5 - Sparkling Water &amp; Soda'!AJ296</f>
        <v/>
      </c>
      <c r="J1484" s="15" t="inlineStr">
        <is>
          <t>Capture live promo to assess.</t>
        </is>
      </c>
    </row>
    <row r="1485" ht="28" customHeight="1">
      <c r="A1485" s="15" t="inlineStr">
        <is>
          <t>Topo Chico</t>
        </is>
      </c>
      <c r="B1485" s="15" t="inlineStr">
        <is>
          <t>Topo Chico Mineral Water | Twist of Lime | 12-pack 355mL</t>
        </is>
      </c>
      <c r="C1485" s="15" t="inlineStr">
        <is>
          <t>5) Sparkling water &amp; soda</t>
        </is>
      </c>
      <c r="D1485" s="17">
        <f>'M5 - Sparkling Water &amp; Soda'!F297</f>
        <v/>
      </c>
      <c r="E1485" s="20">
        <f>'M5 - Sparkling Water &amp; Soda'!J297</f>
        <v/>
      </c>
      <c r="F1485" s="18">
        <f>'M5 - Sparkling Water &amp; Soda'!K297</f>
        <v/>
      </c>
      <c r="G1485" s="17">
        <f>'M5 - Sparkling Water &amp; Soda'!AM297</f>
        <v/>
      </c>
      <c r="H1485" s="18">
        <f>'M5 - Sparkling Water &amp; Soda'!N297</f>
        <v/>
      </c>
      <c r="I1485" s="15">
        <f>'M5 - Sparkling Water &amp; Soda'!AJ297</f>
        <v/>
      </c>
      <c r="J1485" s="15" t="inlineStr">
        <is>
          <t>Capture live promo to assess.</t>
        </is>
      </c>
    </row>
    <row r="1486" ht="28" customHeight="1">
      <c r="A1486" s="15" t="inlineStr">
        <is>
          <t>Topo Chico</t>
        </is>
      </c>
      <c r="B1486" s="15" t="inlineStr">
        <is>
          <t>Topo Chico Mineral Water | Twist of Lime | 15-pack 355mL</t>
        </is>
      </c>
      <c r="C1486" s="15" t="inlineStr">
        <is>
          <t>5) Sparkling water &amp; soda</t>
        </is>
      </c>
      <c r="D1486" s="17">
        <f>'M5 - Sparkling Water &amp; Soda'!F298</f>
        <v/>
      </c>
      <c r="E1486" s="20">
        <f>'M5 - Sparkling Water &amp; Soda'!J298</f>
        <v/>
      </c>
      <c r="F1486" s="18">
        <f>'M5 - Sparkling Water &amp; Soda'!K298</f>
        <v/>
      </c>
      <c r="G1486" s="17">
        <f>'M5 - Sparkling Water &amp; Soda'!AM298</f>
        <v/>
      </c>
      <c r="H1486" s="18">
        <f>'M5 - Sparkling Water &amp; Soda'!N298</f>
        <v/>
      </c>
      <c r="I1486" s="15">
        <f>'M5 - Sparkling Water &amp; Soda'!AJ298</f>
        <v/>
      </c>
      <c r="J1486" s="15" t="inlineStr">
        <is>
          <t>Capture live promo to assess.</t>
        </is>
      </c>
    </row>
    <row r="1487" ht="28" customHeight="1">
      <c r="A1487" s="15" t="inlineStr">
        <is>
          <t>Topo Chico</t>
        </is>
      </c>
      <c r="B1487" s="15" t="inlineStr">
        <is>
          <t>Topo Chico Mineral Water | Twist of Lime | 18-pack 355mL</t>
        </is>
      </c>
      <c r="C1487" s="15" t="inlineStr">
        <is>
          <t>5) Sparkling water &amp; soda</t>
        </is>
      </c>
      <c r="D1487" s="17">
        <f>'M5 - Sparkling Water &amp; Soda'!F299</f>
        <v/>
      </c>
      <c r="E1487" s="20">
        <f>'M5 - Sparkling Water &amp; Soda'!J299</f>
        <v/>
      </c>
      <c r="F1487" s="18">
        <f>'M5 - Sparkling Water &amp; Soda'!K299</f>
        <v/>
      </c>
      <c r="G1487" s="17">
        <f>'M5 - Sparkling Water &amp; Soda'!AM299</f>
        <v/>
      </c>
      <c r="H1487" s="18">
        <f>'M5 - Sparkling Water &amp; Soda'!N299</f>
        <v/>
      </c>
      <c r="I1487" s="15">
        <f>'M5 - Sparkling Water &amp; Soda'!AJ299</f>
        <v/>
      </c>
      <c r="J1487" s="15" t="inlineStr">
        <is>
          <t>Capture live promo to assess.</t>
        </is>
      </c>
    </row>
    <row r="1488" ht="28" customHeight="1">
      <c r="A1488" s="15" t="inlineStr">
        <is>
          <t>Topo Chico</t>
        </is>
      </c>
      <c r="B1488" s="15" t="inlineStr">
        <is>
          <t>Topo Chico Mineral Water | Twist of Lime | 24-pack 355mL</t>
        </is>
      </c>
      <c r="C1488" s="15" t="inlineStr">
        <is>
          <t>5) Sparkling water &amp; soda</t>
        </is>
      </c>
      <c r="D1488" s="17">
        <f>'M5 - Sparkling Water &amp; Soda'!F300</f>
        <v/>
      </c>
      <c r="E1488" s="20">
        <f>'M5 - Sparkling Water &amp; Soda'!J300</f>
        <v/>
      </c>
      <c r="F1488" s="18">
        <f>'M5 - Sparkling Water &amp; Soda'!K300</f>
        <v/>
      </c>
      <c r="G1488" s="17">
        <f>'M5 - Sparkling Water &amp; Soda'!AM300</f>
        <v/>
      </c>
      <c r="H1488" s="18">
        <f>'M5 - Sparkling Water &amp; Soda'!N300</f>
        <v/>
      </c>
      <c r="I1488" s="15">
        <f>'M5 - Sparkling Water &amp; Soda'!AJ300</f>
        <v/>
      </c>
      <c r="J1488" s="15" t="inlineStr">
        <is>
          <t>Capture live promo to assess.</t>
        </is>
      </c>
    </row>
    <row r="1489" ht="28" customHeight="1">
      <c r="A1489" s="15" t="inlineStr">
        <is>
          <t>Topo Chico</t>
        </is>
      </c>
      <c r="B1489" s="15" t="inlineStr">
        <is>
          <t>Topo Chico Mineral Water | Twist of Grapefruit | single 355mL</t>
        </is>
      </c>
      <c r="C1489" s="15" t="inlineStr">
        <is>
          <t>5) Sparkling water &amp; soda</t>
        </is>
      </c>
      <c r="D1489" s="17">
        <f>'M5 - Sparkling Water &amp; Soda'!F301</f>
        <v/>
      </c>
      <c r="E1489" s="20">
        <f>'M5 - Sparkling Water &amp; Soda'!J301</f>
        <v/>
      </c>
      <c r="F1489" s="18">
        <f>'M5 - Sparkling Water &amp; Soda'!K301</f>
        <v/>
      </c>
      <c r="G1489" s="17">
        <f>'M5 - Sparkling Water &amp; Soda'!AM301</f>
        <v/>
      </c>
      <c r="H1489" s="18">
        <f>'M5 - Sparkling Water &amp; Soda'!N301</f>
        <v/>
      </c>
      <c r="I1489" s="15">
        <f>'M5 - Sparkling Water &amp; Soda'!AJ301</f>
        <v/>
      </c>
      <c r="J1489" s="15" t="inlineStr">
        <is>
          <t>Capture live promo to assess.</t>
        </is>
      </c>
    </row>
    <row r="1490" ht="28" customHeight="1">
      <c r="A1490" s="15" t="inlineStr">
        <is>
          <t>Topo Chico</t>
        </is>
      </c>
      <c r="B1490" s="15" t="inlineStr">
        <is>
          <t>Topo Chico Mineral Water | Twist of Grapefruit | 8-pack 355mL</t>
        </is>
      </c>
      <c r="C1490" s="15" t="inlineStr">
        <is>
          <t>5) Sparkling water &amp; soda</t>
        </is>
      </c>
      <c r="D1490" s="17">
        <f>'M5 - Sparkling Water &amp; Soda'!F302</f>
        <v/>
      </c>
      <c r="E1490" s="20">
        <f>'M5 - Sparkling Water &amp; Soda'!J302</f>
        <v/>
      </c>
      <c r="F1490" s="18">
        <f>'M5 - Sparkling Water &amp; Soda'!K302</f>
        <v/>
      </c>
      <c r="G1490" s="17">
        <f>'M5 - Sparkling Water &amp; Soda'!AM302</f>
        <v/>
      </c>
      <c r="H1490" s="18">
        <f>'M5 - Sparkling Water &amp; Soda'!N302</f>
        <v/>
      </c>
      <c r="I1490" s="15">
        <f>'M5 - Sparkling Water &amp; Soda'!AJ302</f>
        <v/>
      </c>
      <c r="J1490" s="15" t="inlineStr">
        <is>
          <t>Capture live promo to assess.</t>
        </is>
      </c>
    </row>
    <row r="1491" ht="28" customHeight="1">
      <c r="A1491" s="15" t="inlineStr">
        <is>
          <t>Topo Chico</t>
        </is>
      </c>
      <c r="B1491" s="15" t="inlineStr">
        <is>
          <t>Topo Chico Mineral Water | Twist of Grapefruit | 12-pack 355mL</t>
        </is>
      </c>
      <c r="C1491" s="15" t="inlineStr">
        <is>
          <t>5) Sparkling water &amp; soda</t>
        </is>
      </c>
      <c r="D1491" s="17">
        <f>'M5 - Sparkling Water &amp; Soda'!F303</f>
        <v/>
      </c>
      <c r="E1491" s="20">
        <f>'M5 - Sparkling Water &amp; Soda'!J303</f>
        <v/>
      </c>
      <c r="F1491" s="18">
        <f>'M5 - Sparkling Water &amp; Soda'!K303</f>
        <v/>
      </c>
      <c r="G1491" s="17">
        <f>'M5 - Sparkling Water &amp; Soda'!AM303</f>
        <v/>
      </c>
      <c r="H1491" s="18">
        <f>'M5 - Sparkling Water &amp; Soda'!N303</f>
        <v/>
      </c>
      <c r="I1491" s="15">
        <f>'M5 - Sparkling Water &amp; Soda'!AJ303</f>
        <v/>
      </c>
      <c r="J1491" s="15" t="inlineStr">
        <is>
          <t>Capture live promo to assess.</t>
        </is>
      </c>
    </row>
    <row r="1492" ht="28" customHeight="1">
      <c r="A1492" s="15" t="inlineStr">
        <is>
          <t>Topo Chico</t>
        </is>
      </c>
      <c r="B1492" s="15" t="inlineStr">
        <is>
          <t>Topo Chico Mineral Water | Twist of Grapefruit | 15-pack 355mL</t>
        </is>
      </c>
      <c r="C1492" s="15" t="inlineStr">
        <is>
          <t>5) Sparkling water &amp; soda</t>
        </is>
      </c>
      <c r="D1492" s="17">
        <f>'M5 - Sparkling Water &amp; Soda'!F304</f>
        <v/>
      </c>
      <c r="E1492" s="20">
        <f>'M5 - Sparkling Water &amp; Soda'!J304</f>
        <v/>
      </c>
      <c r="F1492" s="18">
        <f>'M5 - Sparkling Water &amp; Soda'!K304</f>
        <v/>
      </c>
      <c r="G1492" s="17">
        <f>'M5 - Sparkling Water &amp; Soda'!AM304</f>
        <v/>
      </c>
      <c r="H1492" s="18">
        <f>'M5 - Sparkling Water &amp; Soda'!N304</f>
        <v/>
      </c>
      <c r="I1492" s="15">
        <f>'M5 - Sparkling Water &amp; Soda'!AJ304</f>
        <v/>
      </c>
      <c r="J1492" s="15" t="inlineStr">
        <is>
          <t>Capture live promo to assess.</t>
        </is>
      </c>
    </row>
    <row r="1493" ht="28" customHeight="1">
      <c r="A1493" s="15" t="inlineStr">
        <is>
          <t>Topo Chico</t>
        </is>
      </c>
      <c r="B1493" s="15" t="inlineStr">
        <is>
          <t>Topo Chico Mineral Water | Twist of Grapefruit | 18-pack 355mL</t>
        </is>
      </c>
      <c r="C1493" s="15" t="inlineStr">
        <is>
          <t>5) Sparkling water &amp; soda</t>
        </is>
      </c>
      <c r="D1493" s="17">
        <f>'M5 - Sparkling Water &amp; Soda'!F305</f>
        <v/>
      </c>
      <c r="E1493" s="20">
        <f>'M5 - Sparkling Water &amp; Soda'!J305</f>
        <v/>
      </c>
      <c r="F1493" s="18">
        <f>'M5 - Sparkling Water &amp; Soda'!K305</f>
        <v/>
      </c>
      <c r="G1493" s="17">
        <f>'M5 - Sparkling Water &amp; Soda'!AM305</f>
        <v/>
      </c>
      <c r="H1493" s="18">
        <f>'M5 - Sparkling Water &amp; Soda'!N305</f>
        <v/>
      </c>
      <c r="I1493" s="15">
        <f>'M5 - Sparkling Water &amp; Soda'!AJ305</f>
        <v/>
      </c>
      <c r="J1493" s="15" t="inlineStr">
        <is>
          <t>Capture live promo to assess.</t>
        </is>
      </c>
    </row>
    <row r="1494" ht="28" customHeight="1">
      <c r="A1494" s="15" t="inlineStr">
        <is>
          <t>Topo Chico</t>
        </is>
      </c>
      <c r="B1494" s="15" t="inlineStr">
        <is>
          <t>Topo Chico Mineral Water | Twist of Grapefruit | 24-pack 355mL</t>
        </is>
      </c>
      <c r="C1494" s="15" t="inlineStr">
        <is>
          <t>5) Sparkling water &amp; soda</t>
        </is>
      </c>
      <c r="D1494" s="17">
        <f>'M5 - Sparkling Water &amp; Soda'!F306</f>
        <v/>
      </c>
      <c r="E1494" s="20">
        <f>'M5 - Sparkling Water &amp; Soda'!J306</f>
        <v/>
      </c>
      <c r="F1494" s="18">
        <f>'M5 - Sparkling Water &amp; Soda'!K306</f>
        <v/>
      </c>
      <c r="G1494" s="17">
        <f>'M5 - Sparkling Water &amp; Soda'!AM306</f>
        <v/>
      </c>
      <c r="H1494" s="18">
        <f>'M5 - Sparkling Water &amp; Soda'!N306</f>
        <v/>
      </c>
      <c r="I1494" s="15">
        <f>'M5 - Sparkling Water &amp; Soda'!AJ306</f>
        <v/>
      </c>
      <c r="J1494" s="15" t="inlineStr">
        <is>
          <t>Capture live promo to assess.</t>
        </is>
      </c>
    </row>
    <row r="1495" ht="28" customHeight="1">
      <c r="A1495" s="15" t="inlineStr">
        <is>
          <t>Topo Chico</t>
        </is>
      </c>
      <c r="B1495" s="15" t="inlineStr">
        <is>
          <t>Topo Chico Mineral Water | Tangerine | single 355mL</t>
        </is>
      </c>
      <c r="C1495" s="15" t="inlineStr">
        <is>
          <t>5) Sparkling water &amp; soda</t>
        </is>
      </c>
      <c r="D1495" s="17">
        <f>'M5 - Sparkling Water &amp; Soda'!F307</f>
        <v/>
      </c>
      <c r="E1495" s="20">
        <f>'M5 - Sparkling Water &amp; Soda'!J307</f>
        <v/>
      </c>
      <c r="F1495" s="18">
        <f>'M5 - Sparkling Water &amp; Soda'!K307</f>
        <v/>
      </c>
      <c r="G1495" s="17">
        <f>'M5 - Sparkling Water &amp; Soda'!AM307</f>
        <v/>
      </c>
      <c r="H1495" s="18">
        <f>'M5 - Sparkling Water &amp; Soda'!N307</f>
        <v/>
      </c>
      <c r="I1495" s="15">
        <f>'M5 - Sparkling Water &amp; Soda'!AJ307</f>
        <v/>
      </c>
      <c r="J1495" s="15" t="inlineStr">
        <is>
          <t>Capture live promo to assess.</t>
        </is>
      </c>
    </row>
    <row r="1496" ht="28" customHeight="1">
      <c r="A1496" s="15" t="inlineStr">
        <is>
          <t>Topo Chico</t>
        </is>
      </c>
      <c r="B1496" s="15" t="inlineStr">
        <is>
          <t>Topo Chico Mineral Water | Tangerine | 8-pack 355mL</t>
        </is>
      </c>
      <c r="C1496" s="15" t="inlineStr">
        <is>
          <t>5) Sparkling water &amp; soda</t>
        </is>
      </c>
      <c r="D1496" s="17">
        <f>'M5 - Sparkling Water &amp; Soda'!F308</f>
        <v/>
      </c>
      <c r="E1496" s="20">
        <f>'M5 - Sparkling Water &amp; Soda'!J308</f>
        <v/>
      </c>
      <c r="F1496" s="18">
        <f>'M5 - Sparkling Water &amp; Soda'!K308</f>
        <v/>
      </c>
      <c r="G1496" s="17">
        <f>'M5 - Sparkling Water &amp; Soda'!AM308</f>
        <v/>
      </c>
      <c r="H1496" s="18">
        <f>'M5 - Sparkling Water &amp; Soda'!N308</f>
        <v/>
      </c>
      <c r="I1496" s="15">
        <f>'M5 - Sparkling Water &amp; Soda'!AJ308</f>
        <v/>
      </c>
      <c r="J1496" s="15" t="inlineStr">
        <is>
          <t>Capture live promo to assess.</t>
        </is>
      </c>
    </row>
    <row r="1497" ht="28" customHeight="1">
      <c r="A1497" s="15" t="inlineStr">
        <is>
          <t>Topo Chico</t>
        </is>
      </c>
      <c r="B1497" s="15" t="inlineStr">
        <is>
          <t>Topo Chico Mineral Water | Tangerine | 12-pack 355mL</t>
        </is>
      </c>
      <c r="C1497" s="15" t="inlineStr">
        <is>
          <t>5) Sparkling water &amp; soda</t>
        </is>
      </c>
      <c r="D1497" s="17">
        <f>'M5 - Sparkling Water &amp; Soda'!F309</f>
        <v/>
      </c>
      <c r="E1497" s="20">
        <f>'M5 - Sparkling Water &amp; Soda'!J309</f>
        <v/>
      </c>
      <c r="F1497" s="18">
        <f>'M5 - Sparkling Water &amp; Soda'!K309</f>
        <v/>
      </c>
      <c r="G1497" s="17">
        <f>'M5 - Sparkling Water &amp; Soda'!AM309</f>
        <v/>
      </c>
      <c r="H1497" s="18">
        <f>'M5 - Sparkling Water &amp; Soda'!N309</f>
        <v/>
      </c>
      <c r="I1497" s="15">
        <f>'M5 - Sparkling Water &amp; Soda'!AJ309</f>
        <v/>
      </c>
      <c r="J1497" s="15" t="inlineStr">
        <is>
          <t>Capture live promo to assess.</t>
        </is>
      </c>
    </row>
    <row r="1498" ht="28" customHeight="1">
      <c r="A1498" s="15" t="inlineStr">
        <is>
          <t>Topo Chico</t>
        </is>
      </c>
      <c r="B1498" s="15" t="inlineStr">
        <is>
          <t>Topo Chico Mineral Water | Tangerine | 15-pack 355mL</t>
        </is>
      </c>
      <c r="C1498" s="15" t="inlineStr">
        <is>
          <t>5) Sparkling water &amp; soda</t>
        </is>
      </c>
      <c r="D1498" s="17">
        <f>'M5 - Sparkling Water &amp; Soda'!F310</f>
        <v/>
      </c>
      <c r="E1498" s="20">
        <f>'M5 - Sparkling Water &amp; Soda'!J310</f>
        <v/>
      </c>
      <c r="F1498" s="18">
        <f>'M5 - Sparkling Water &amp; Soda'!K310</f>
        <v/>
      </c>
      <c r="G1498" s="17">
        <f>'M5 - Sparkling Water &amp; Soda'!AM310</f>
        <v/>
      </c>
      <c r="H1498" s="18">
        <f>'M5 - Sparkling Water &amp; Soda'!N310</f>
        <v/>
      </c>
      <c r="I1498" s="15">
        <f>'M5 - Sparkling Water &amp; Soda'!AJ310</f>
        <v/>
      </c>
      <c r="J1498" s="15" t="inlineStr">
        <is>
          <t>Capture live promo to assess.</t>
        </is>
      </c>
    </row>
    <row r="1499" ht="28" customHeight="1">
      <c r="A1499" s="15" t="inlineStr">
        <is>
          <t>Topo Chico</t>
        </is>
      </c>
      <c r="B1499" s="15" t="inlineStr">
        <is>
          <t>Topo Chico Mineral Water | Tangerine | 18-pack 355mL</t>
        </is>
      </c>
      <c r="C1499" s="15" t="inlineStr">
        <is>
          <t>5) Sparkling water &amp; soda</t>
        </is>
      </c>
      <c r="D1499" s="17">
        <f>'M5 - Sparkling Water &amp; Soda'!F311</f>
        <v/>
      </c>
      <c r="E1499" s="20">
        <f>'M5 - Sparkling Water &amp; Soda'!J311</f>
        <v/>
      </c>
      <c r="F1499" s="18">
        <f>'M5 - Sparkling Water &amp; Soda'!K311</f>
        <v/>
      </c>
      <c r="G1499" s="17">
        <f>'M5 - Sparkling Water &amp; Soda'!AM311</f>
        <v/>
      </c>
      <c r="H1499" s="18">
        <f>'M5 - Sparkling Water &amp; Soda'!N311</f>
        <v/>
      </c>
      <c r="I1499" s="15">
        <f>'M5 - Sparkling Water &amp; Soda'!AJ311</f>
        <v/>
      </c>
      <c r="J1499" s="15" t="inlineStr">
        <is>
          <t>Capture live promo to assess.</t>
        </is>
      </c>
    </row>
    <row r="1500" ht="28" customHeight="1">
      <c r="A1500" s="15" t="inlineStr">
        <is>
          <t>Topo Chico</t>
        </is>
      </c>
      <c r="B1500" s="15" t="inlineStr">
        <is>
          <t>Topo Chico Mineral Water | Tangerine | 24-pack 355mL</t>
        </is>
      </c>
      <c r="C1500" s="15" t="inlineStr">
        <is>
          <t>5) Sparkling water &amp; soda</t>
        </is>
      </c>
      <c r="D1500" s="17">
        <f>'M5 - Sparkling Water &amp; Soda'!F312</f>
        <v/>
      </c>
      <c r="E1500" s="20">
        <f>'M5 - Sparkling Water &amp; Soda'!J312</f>
        <v/>
      </c>
      <c r="F1500" s="18">
        <f>'M5 - Sparkling Water &amp; Soda'!K312</f>
        <v/>
      </c>
      <c r="G1500" s="17">
        <f>'M5 - Sparkling Water &amp; Soda'!AM312</f>
        <v/>
      </c>
      <c r="H1500" s="18">
        <f>'M5 - Sparkling Water &amp; Soda'!N312</f>
        <v/>
      </c>
      <c r="I1500" s="15">
        <f>'M5 - Sparkling Water &amp; Soda'!AJ312</f>
        <v/>
      </c>
      <c r="J1500" s="15" t="inlineStr">
        <is>
          <t>Capture live promo to assess.</t>
        </is>
      </c>
    </row>
    <row r="1501" ht="28" customHeight="1">
      <c r="A1501" s="15" t="inlineStr">
        <is>
          <t>Polar</t>
        </is>
      </c>
      <c r="B1501" s="15" t="inlineStr">
        <is>
          <t>Polar Seltzer | Black Cherry | single 355mL</t>
        </is>
      </c>
      <c r="C1501" s="15" t="inlineStr">
        <is>
          <t>5) Sparkling water &amp; soda</t>
        </is>
      </c>
      <c r="D1501" s="17">
        <f>'M5 - Sparkling Water &amp; Soda'!F313</f>
        <v/>
      </c>
      <c r="E1501" s="20">
        <f>'M5 - Sparkling Water &amp; Soda'!J313</f>
        <v/>
      </c>
      <c r="F1501" s="18">
        <f>'M5 - Sparkling Water &amp; Soda'!K313</f>
        <v/>
      </c>
      <c r="G1501" s="17">
        <f>'M5 - Sparkling Water &amp; Soda'!AM313</f>
        <v/>
      </c>
      <c r="H1501" s="18">
        <f>'M5 - Sparkling Water &amp; Soda'!N313</f>
        <v/>
      </c>
      <c r="I1501" s="15">
        <f>'M5 - Sparkling Water &amp; Soda'!AJ313</f>
        <v/>
      </c>
      <c r="J1501" s="15" t="inlineStr">
        <is>
          <t>Capture live promo to assess.</t>
        </is>
      </c>
    </row>
    <row r="1502" ht="28" customHeight="1">
      <c r="A1502" s="15" t="inlineStr">
        <is>
          <t>Polar</t>
        </is>
      </c>
      <c r="B1502" s="15" t="inlineStr">
        <is>
          <t>Polar Seltzer | Black Cherry | 8-pack 355mL</t>
        </is>
      </c>
      <c r="C1502" s="15" t="inlineStr">
        <is>
          <t>5) Sparkling water &amp; soda</t>
        </is>
      </c>
      <c r="D1502" s="17">
        <f>'M5 - Sparkling Water &amp; Soda'!F314</f>
        <v/>
      </c>
      <c r="E1502" s="20">
        <f>'M5 - Sparkling Water &amp; Soda'!J314</f>
        <v/>
      </c>
      <c r="F1502" s="18">
        <f>'M5 - Sparkling Water &amp; Soda'!K314</f>
        <v/>
      </c>
      <c r="G1502" s="17">
        <f>'M5 - Sparkling Water &amp; Soda'!AM314</f>
        <v/>
      </c>
      <c r="H1502" s="18">
        <f>'M5 - Sparkling Water &amp; Soda'!N314</f>
        <v/>
      </c>
      <c r="I1502" s="15">
        <f>'M5 - Sparkling Water &amp; Soda'!AJ314</f>
        <v/>
      </c>
      <c r="J1502" s="15" t="inlineStr">
        <is>
          <t>Capture live promo to assess.</t>
        </is>
      </c>
    </row>
    <row r="1503" ht="28" customHeight="1">
      <c r="A1503" s="15" t="inlineStr">
        <is>
          <t>Polar</t>
        </is>
      </c>
      <c r="B1503" s="15" t="inlineStr">
        <is>
          <t>Polar Seltzer | Black Cherry | 12-pack 355mL</t>
        </is>
      </c>
      <c r="C1503" s="15" t="inlineStr">
        <is>
          <t>5) Sparkling water &amp; soda</t>
        </is>
      </c>
      <c r="D1503" s="17">
        <f>'M5 - Sparkling Water &amp; Soda'!F315</f>
        <v/>
      </c>
      <c r="E1503" s="20">
        <f>'M5 - Sparkling Water &amp; Soda'!J315</f>
        <v/>
      </c>
      <c r="F1503" s="18">
        <f>'M5 - Sparkling Water &amp; Soda'!K315</f>
        <v/>
      </c>
      <c r="G1503" s="17">
        <f>'M5 - Sparkling Water &amp; Soda'!AM315</f>
        <v/>
      </c>
      <c r="H1503" s="18">
        <f>'M5 - Sparkling Water &amp; Soda'!N315</f>
        <v/>
      </c>
      <c r="I1503" s="15">
        <f>'M5 - Sparkling Water &amp; Soda'!AJ315</f>
        <v/>
      </c>
      <c r="J1503" s="15" t="inlineStr">
        <is>
          <t>Capture live promo to assess.</t>
        </is>
      </c>
    </row>
    <row r="1504" ht="28" customHeight="1">
      <c r="A1504" s="15" t="inlineStr">
        <is>
          <t>Polar</t>
        </is>
      </c>
      <c r="B1504" s="15" t="inlineStr">
        <is>
          <t>Polar Seltzer | Black Cherry | 15-pack 355mL</t>
        </is>
      </c>
      <c r="C1504" s="15" t="inlineStr">
        <is>
          <t>5) Sparkling water &amp; soda</t>
        </is>
      </c>
      <c r="D1504" s="17">
        <f>'M5 - Sparkling Water &amp; Soda'!F316</f>
        <v/>
      </c>
      <c r="E1504" s="20">
        <f>'M5 - Sparkling Water &amp; Soda'!J316</f>
        <v/>
      </c>
      <c r="F1504" s="18">
        <f>'M5 - Sparkling Water &amp; Soda'!K316</f>
        <v/>
      </c>
      <c r="G1504" s="17">
        <f>'M5 - Sparkling Water &amp; Soda'!AM316</f>
        <v/>
      </c>
      <c r="H1504" s="18">
        <f>'M5 - Sparkling Water &amp; Soda'!N316</f>
        <v/>
      </c>
      <c r="I1504" s="15">
        <f>'M5 - Sparkling Water &amp; Soda'!AJ316</f>
        <v/>
      </c>
      <c r="J1504" s="15" t="inlineStr">
        <is>
          <t>Capture live promo to assess.</t>
        </is>
      </c>
    </row>
    <row r="1505" ht="28" customHeight="1">
      <c r="A1505" s="15" t="inlineStr">
        <is>
          <t>Polar</t>
        </is>
      </c>
      <c r="B1505" s="15" t="inlineStr">
        <is>
          <t>Polar Seltzer | Black Cherry | 18-pack 355mL</t>
        </is>
      </c>
      <c r="C1505" s="15" t="inlineStr">
        <is>
          <t>5) Sparkling water &amp; soda</t>
        </is>
      </c>
      <c r="D1505" s="17">
        <f>'M5 - Sparkling Water &amp; Soda'!F317</f>
        <v/>
      </c>
      <c r="E1505" s="20">
        <f>'M5 - Sparkling Water &amp; Soda'!J317</f>
        <v/>
      </c>
      <c r="F1505" s="18">
        <f>'M5 - Sparkling Water &amp; Soda'!K317</f>
        <v/>
      </c>
      <c r="G1505" s="17">
        <f>'M5 - Sparkling Water &amp; Soda'!AM317</f>
        <v/>
      </c>
      <c r="H1505" s="18">
        <f>'M5 - Sparkling Water &amp; Soda'!N317</f>
        <v/>
      </c>
      <c r="I1505" s="15">
        <f>'M5 - Sparkling Water &amp; Soda'!AJ317</f>
        <v/>
      </c>
      <c r="J1505" s="15" t="inlineStr">
        <is>
          <t>Capture live promo to assess.</t>
        </is>
      </c>
    </row>
    <row r="1506" ht="28" customHeight="1">
      <c r="A1506" s="15" t="inlineStr">
        <is>
          <t>Polar</t>
        </is>
      </c>
      <c r="B1506" s="15" t="inlineStr">
        <is>
          <t>Polar Seltzer | Black Cherry | 24-pack 355mL</t>
        </is>
      </c>
      <c r="C1506" s="15" t="inlineStr">
        <is>
          <t>5) Sparkling water &amp; soda</t>
        </is>
      </c>
      <c r="D1506" s="17">
        <f>'M5 - Sparkling Water &amp; Soda'!F318</f>
        <v/>
      </c>
      <c r="E1506" s="20">
        <f>'M5 - Sparkling Water &amp; Soda'!J318</f>
        <v/>
      </c>
      <c r="F1506" s="18">
        <f>'M5 - Sparkling Water &amp; Soda'!K318</f>
        <v/>
      </c>
      <c r="G1506" s="17">
        <f>'M5 - Sparkling Water &amp; Soda'!AM318</f>
        <v/>
      </c>
      <c r="H1506" s="18">
        <f>'M5 - Sparkling Water &amp; Soda'!N318</f>
        <v/>
      </c>
      <c r="I1506" s="15">
        <f>'M5 - Sparkling Water &amp; Soda'!AJ318</f>
        <v/>
      </c>
      <c r="J1506" s="15" t="inlineStr">
        <is>
          <t>Capture live promo to assess.</t>
        </is>
      </c>
    </row>
    <row r="1507" ht="28" customHeight="1">
      <c r="A1507" s="15" t="inlineStr">
        <is>
          <t>Polar</t>
        </is>
      </c>
      <c r="B1507" s="15" t="inlineStr">
        <is>
          <t>Polar Seltzer | Ruby Red Grapefruit | single 355mL</t>
        </is>
      </c>
      <c r="C1507" s="15" t="inlineStr">
        <is>
          <t>5) Sparkling water &amp; soda</t>
        </is>
      </c>
      <c r="D1507" s="17">
        <f>'M5 - Sparkling Water &amp; Soda'!F319</f>
        <v/>
      </c>
      <c r="E1507" s="20">
        <f>'M5 - Sparkling Water &amp; Soda'!J319</f>
        <v/>
      </c>
      <c r="F1507" s="18">
        <f>'M5 - Sparkling Water &amp; Soda'!K319</f>
        <v/>
      </c>
      <c r="G1507" s="17">
        <f>'M5 - Sparkling Water &amp; Soda'!AM319</f>
        <v/>
      </c>
      <c r="H1507" s="18">
        <f>'M5 - Sparkling Water &amp; Soda'!N319</f>
        <v/>
      </c>
      <c r="I1507" s="15">
        <f>'M5 - Sparkling Water &amp; Soda'!AJ319</f>
        <v/>
      </c>
      <c r="J1507" s="15" t="inlineStr">
        <is>
          <t>Capture live promo to assess.</t>
        </is>
      </c>
    </row>
    <row r="1508" ht="28" customHeight="1">
      <c r="A1508" s="15" t="inlineStr">
        <is>
          <t>Polar</t>
        </is>
      </c>
      <c r="B1508" s="15" t="inlineStr">
        <is>
          <t>Polar Seltzer | Ruby Red Grapefruit | 8-pack 355mL</t>
        </is>
      </c>
      <c r="C1508" s="15" t="inlineStr">
        <is>
          <t>5) Sparkling water &amp; soda</t>
        </is>
      </c>
      <c r="D1508" s="17">
        <f>'M5 - Sparkling Water &amp; Soda'!F320</f>
        <v/>
      </c>
      <c r="E1508" s="20">
        <f>'M5 - Sparkling Water &amp; Soda'!J320</f>
        <v/>
      </c>
      <c r="F1508" s="18">
        <f>'M5 - Sparkling Water &amp; Soda'!K320</f>
        <v/>
      </c>
      <c r="G1508" s="17">
        <f>'M5 - Sparkling Water &amp; Soda'!AM320</f>
        <v/>
      </c>
      <c r="H1508" s="18">
        <f>'M5 - Sparkling Water &amp; Soda'!N320</f>
        <v/>
      </c>
      <c r="I1508" s="15">
        <f>'M5 - Sparkling Water &amp; Soda'!AJ320</f>
        <v/>
      </c>
      <c r="J1508" s="15" t="inlineStr">
        <is>
          <t>Capture live promo to assess.</t>
        </is>
      </c>
    </row>
    <row r="1509" ht="28" customHeight="1">
      <c r="A1509" s="15" t="inlineStr">
        <is>
          <t>Polar</t>
        </is>
      </c>
      <c r="B1509" s="15" t="inlineStr">
        <is>
          <t>Polar Seltzer | Ruby Red Grapefruit | 12-pack 355mL</t>
        </is>
      </c>
      <c r="C1509" s="15" t="inlineStr">
        <is>
          <t>5) Sparkling water &amp; soda</t>
        </is>
      </c>
      <c r="D1509" s="17">
        <f>'M5 - Sparkling Water &amp; Soda'!F321</f>
        <v/>
      </c>
      <c r="E1509" s="20">
        <f>'M5 - Sparkling Water &amp; Soda'!J321</f>
        <v/>
      </c>
      <c r="F1509" s="18">
        <f>'M5 - Sparkling Water &amp; Soda'!K321</f>
        <v/>
      </c>
      <c r="G1509" s="17">
        <f>'M5 - Sparkling Water &amp; Soda'!AM321</f>
        <v/>
      </c>
      <c r="H1509" s="18">
        <f>'M5 - Sparkling Water &amp; Soda'!N321</f>
        <v/>
      </c>
      <c r="I1509" s="15">
        <f>'M5 - Sparkling Water &amp; Soda'!AJ321</f>
        <v/>
      </c>
      <c r="J1509" s="15" t="inlineStr">
        <is>
          <t>Capture live promo to assess.</t>
        </is>
      </c>
    </row>
    <row r="1510" ht="28" customHeight="1">
      <c r="A1510" s="15" t="inlineStr">
        <is>
          <t>Polar</t>
        </is>
      </c>
      <c r="B1510" s="15" t="inlineStr">
        <is>
          <t>Polar Seltzer | Ruby Red Grapefruit | 15-pack 355mL</t>
        </is>
      </c>
      <c r="C1510" s="15" t="inlineStr">
        <is>
          <t>5) Sparkling water &amp; soda</t>
        </is>
      </c>
      <c r="D1510" s="17">
        <f>'M5 - Sparkling Water &amp; Soda'!F322</f>
        <v/>
      </c>
      <c r="E1510" s="20">
        <f>'M5 - Sparkling Water &amp; Soda'!J322</f>
        <v/>
      </c>
      <c r="F1510" s="18">
        <f>'M5 - Sparkling Water &amp; Soda'!K322</f>
        <v/>
      </c>
      <c r="G1510" s="17">
        <f>'M5 - Sparkling Water &amp; Soda'!AM322</f>
        <v/>
      </c>
      <c r="H1510" s="18">
        <f>'M5 - Sparkling Water &amp; Soda'!N322</f>
        <v/>
      </c>
      <c r="I1510" s="15">
        <f>'M5 - Sparkling Water &amp; Soda'!AJ322</f>
        <v/>
      </c>
      <c r="J1510" s="15" t="inlineStr">
        <is>
          <t>Capture live promo to assess.</t>
        </is>
      </c>
    </row>
    <row r="1511" ht="28" customHeight="1">
      <c r="A1511" s="15" t="inlineStr">
        <is>
          <t>Polar</t>
        </is>
      </c>
      <c r="B1511" s="15" t="inlineStr">
        <is>
          <t>Polar Seltzer | Ruby Red Grapefruit | 18-pack 355mL</t>
        </is>
      </c>
      <c r="C1511" s="15" t="inlineStr">
        <is>
          <t>5) Sparkling water &amp; soda</t>
        </is>
      </c>
      <c r="D1511" s="17">
        <f>'M5 - Sparkling Water &amp; Soda'!F323</f>
        <v/>
      </c>
      <c r="E1511" s="20">
        <f>'M5 - Sparkling Water &amp; Soda'!J323</f>
        <v/>
      </c>
      <c r="F1511" s="18">
        <f>'M5 - Sparkling Water &amp; Soda'!K323</f>
        <v/>
      </c>
      <c r="G1511" s="17">
        <f>'M5 - Sparkling Water &amp; Soda'!AM323</f>
        <v/>
      </c>
      <c r="H1511" s="18">
        <f>'M5 - Sparkling Water &amp; Soda'!N323</f>
        <v/>
      </c>
      <c r="I1511" s="15">
        <f>'M5 - Sparkling Water &amp; Soda'!AJ323</f>
        <v/>
      </c>
      <c r="J1511" s="15" t="inlineStr">
        <is>
          <t>Capture live promo to assess.</t>
        </is>
      </c>
    </row>
    <row r="1512" ht="28" customHeight="1">
      <c r="A1512" s="15" t="inlineStr">
        <is>
          <t>Polar</t>
        </is>
      </c>
      <c r="B1512" s="15" t="inlineStr">
        <is>
          <t>Polar Seltzer | Ruby Red Grapefruit | 24-pack 355mL</t>
        </is>
      </c>
      <c r="C1512" s="15" t="inlineStr">
        <is>
          <t>5) Sparkling water &amp; soda</t>
        </is>
      </c>
      <c r="D1512" s="17">
        <f>'M5 - Sparkling Water &amp; Soda'!F324</f>
        <v/>
      </c>
      <c r="E1512" s="20">
        <f>'M5 - Sparkling Water &amp; Soda'!J324</f>
        <v/>
      </c>
      <c r="F1512" s="18">
        <f>'M5 - Sparkling Water &amp; Soda'!K324</f>
        <v/>
      </c>
      <c r="G1512" s="17">
        <f>'M5 - Sparkling Water &amp; Soda'!AM324</f>
        <v/>
      </c>
      <c r="H1512" s="18">
        <f>'M5 - Sparkling Water &amp; Soda'!N324</f>
        <v/>
      </c>
      <c r="I1512" s="15">
        <f>'M5 - Sparkling Water &amp; Soda'!AJ324</f>
        <v/>
      </c>
      <c r="J1512" s="15" t="inlineStr">
        <is>
          <t>Capture live promo to assess.</t>
        </is>
      </c>
    </row>
    <row r="1513" ht="28" customHeight="1">
      <c r="A1513" s="15" t="inlineStr">
        <is>
          <t>Polar</t>
        </is>
      </c>
      <c r="B1513" s="15" t="inlineStr">
        <is>
          <t>Polar Seltzer | Lime | single 355mL</t>
        </is>
      </c>
      <c r="C1513" s="15" t="inlineStr">
        <is>
          <t>5) Sparkling water &amp; soda</t>
        </is>
      </c>
      <c r="D1513" s="17">
        <f>'M5 - Sparkling Water &amp; Soda'!F325</f>
        <v/>
      </c>
      <c r="E1513" s="20">
        <f>'M5 - Sparkling Water &amp; Soda'!J325</f>
        <v/>
      </c>
      <c r="F1513" s="18">
        <f>'M5 - Sparkling Water &amp; Soda'!K325</f>
        <v/>
      </c>
      <c r="G1513" s="17">
        <f>'M5 - Sparkling Water &amp; Soda'!AM325</f>
        <v/>
      </c>
      <c r="H1513" s="18">
        <f>'M5 - Sparkling Water &amp; Soda'!N325</f>
        <v/>
      </c>
      <c r="I1513" s="15">
        <f>'M5 - Sparkling Water &amp; Soda'!AJ325</f>
        <v/>
      </c>
      <c r="J1513" s="15" t="inlineStr">
        <is>
          <t>Capture live promo to assess.</t>
        </is>
      </c>
    </row>
    <row r="1514" ht="28" customHeight="1">
      <c r="A1514" s="15" t="inlineStr">
        <is>
          <t>Polar</t>
        </is>
      </c>
      <c r="B1514" s="15" t="inlineStr">
        <is>
          <t>Polar Seltzer | Lime | 8-pack 355mL</t>
        </is>
      </c>
      <c r="C1514" s="15" t="inlineStr">
        <is>
          <t>5) Sparkling water &amp; soda</t>
        </is>
      </c>
      <c r="D1514" s="17">
        <f>'M5 - Sparkling Water &amp; Soda'!F326</f>
        <v/>
      </c>
      <c r="E1514" s="20">
        <f>'M5 - Sparkling Water &amp; Soda'!J326</f>
        <v/>
      </c>
      <c r="F1514" s="18">
        <f>'M5 - Sparkling Water &amp; Soda'!K326</f>
        <v/>
      </c>
      <c r="G1514" s="17">
        <f>'M5 - Sparkling Water &amp; Soda'!AM326</f>
        <v/>
      </c>
      <c r="H1514" s="18">
        <f>'M5 - Sparkling Water &amp; Soda'!N326</f>
        <v/>
      </c>
      <c r="I1514" s="15">
        <f>'M5 - Sparkling Water &amp; Soda'!AJ326</f>
        <v/>
      </c>
      <c r="J1514" s="15" t="inlineStr">
        <is>
          <t>Capture live promo to assess.</t>
        </is>
      </c>
    </row>
    <row r="1515" ht="28" customHeight="1">
      <c r="A1515" s="15" t="inlineStr">
        <is>
          <t>Polar</t>
        </is>
      </c>
      <c r="B1515" s="15" t="inlineStr">
        <is>
          <t>Polar Seltzer | Lime | 12-pack 355mL</t>
        </is>
      </c>
      <c r="C1515" s="15" t="inlineStr">
        <is>
          <t>5) Sparkling water &amp; soda</t>
        </is>
      </c>
      <c r="D1515" s="17">
        <f>'M5 - Sparkling Water &amp; Soda'!F327</f>
        <v/>
      </c>
      <c r="E1515" s="20">
        <f>'M5 - Sparkling Water &amp; Soda'!J327</f>
        <v/>
      </c>
      <c r="F1515" s="18">
        <f>'M5 - Sparkling Water &amp; Soda'!K327</f>
        <v/>
      </c>
      <c r="G1515" s="17">
        <f>'M5 - Sparkling Water &amp; Soda'!AM327</f>
        <v/>
      </c>
      <c r="H1515" s="18">
        <f>'M5 - Sparkling Water &amp; Soda'!N327</f>
        <v/>
      </c>
      <c r="I1515" s="15">
        <f>'M5 - Sparkling Water &amp; Soda'!AJ327</f>
        <v/>
      </c>
      <c r="J1515" s="15" t="inlineStr">
        <is>
          <t>Capture live promo to assess.</t>
        </is>
      </c>
    </row>
    <row r="1516" ht="28" customHeight="1">
      <c r="A1516" s="15" t="inlineStr">
        <is>
          <t>Polar</t>
        </is>
      </c>
      <c r="B1516" s="15" t="inlineStr">
        <is>
          <t>Polar Seltzer | Lime | 15-pack 355mL</t>
        </is>
      </c>
      <c r="C1516" s="15" t="inlineStr">
        <is>
          <t>5) Sparkling water &amp; soda</t>
        </is>
      </c>
      <c r="D1516" s="17">
        <f>'M5 - Sparkling Water &amp; Soda'!F328</f>
        <v/>
      </c>
      <c r="E1516" s="20">
        <f>'M5 - Sparkling Water &amp; Soda'!J328</f>
        <v/>
      </c>
      <c r="F1516" s="18">
        <f>'M5 - Sparkling Water &amp; Soda'!K328</f>
        <v/>
      </c>
      <c r="G1516" s="17">
        <f>'M5 - Sparkling Water &amp; Soda'!AM328</f>
        <v/>
      </c>
      <c r="H1516" s="18">
        <f>'M5 - Sparkling Water &amp; Soda'!N328</f>
        <v/>
      </c>
      <c r="I1516" s="15">
        <f>'M5 - Sparkling Water &amp; Soda'!AJ328</f>
        <v/>
      </c>
      <c r="J1516" s="15" t="inlineStr">
        <is>
          <t>Capture live promo to assess.</t>
        </is>
      </c>
    </row>
    <row r="1517" ht="28" customHeight="1">
      <c r="A1517" s="15" t="inlineStr">
        <is>
          <t>Polar</t>
        </is>
      </c>
      <c r="B1517" s="15" t="inlineStr">
        <is>
          <t>Polar Seltzer | Lime | 18-pack 355mL</t>
        </is>
      </c>
      <c r="C1517" s="15" t="inlineStr">
        <is>
          <t>5) Sparkling water &amp; soda</t>
        </is>
      </c>
      <c r="D1517" s="17">
        <f>'M5 - Sparkling Water &amp; Soda'!F329</f>
        <v/>
      </c>
      <c r="E1517" s="20">
        <f>'M5 - Sparkling Water &amp; Soda'!J329</f>
        <v/>
      </c>
      <c r="F1517" s="18">
        <f>'M5 - Sparkling Water &amp; Soda'!K329</f>
        <v/>
      </c>
      <c r="G1517" s="17">
        <f>'M5 - Sparkling Water &amp; Soda'!AM329</f>
        <v/>
      </c>
      <c r="H1517" s="18">
        <f>'M5 - Sparkling Water &amp; Soda'!N329</f>
        <v/>
      </c>
      <c r="I1517" s="15">
        <f>'M5 - Sparkling Water &amp; Soda'!AJ329</f>
        <v/>
      </c>
      <c r="J1517" s="15" t="inlineStr">
        <is>
          <t>Capture live promo to assess.</t>
        </is>
      </c>
    </row>
    <row r="1518" ht="28" customHeight="1">
      <c r="A1518" s="15" t="inlineStr">
        <is>
          <t>Polar</t>
        </is>
      </c>
      <c r="B1518" s="15" t="inlineStr">
        <is>
          <t>Polar Seltzer | Lime | 24-pack 355mL</t>
        </is>
      </c>
      <c r="C1518" s="15" t="inlineStr">
        <is>
          <t>5) Sparkling water &amp; soda</t>
        </is>
      </c>
      <c r="D1518" s="17">
        <f>'M5 - Sparkling Water &amp; Soda'!F330</f>
        <v/>
      </c>
      <c r="E1518" s="20">
        <f>'M5 - Sparkling Water &amp; Soda'!J330</f>
        <v/>
      </c>
      <c r="F1518" s="18">
        <f>'M5 - Sparkling Water &amp; Soda'!K330</f>
        <v/>
      </c>
      <c r="G1518" s="17">
        <f>'M5 - Sparkling Water &amp; Soda'!AM330</f>
        <v/>
      </c>
      <c r="H1518" s="18">
        <f>'M5 - Sparkling Water &amp; Soda'!N330</f>
        <v/>
      </c>
      <c r="I1518" s="15">
        <f>'M5 - Sparkling Water &amp; Soda'!AJ330</f>
        <v/>
      </c>
      <c r="J1518" s="15" t="inlineStr">
        <is>
          <t>Capture live promo to assess.</t>
        </is>
      </c>
    </row>
    <row r="1519" ht="28" customHeight="1">
      <c r="A1519" s="15" t="inlineStr">
        <is>
          <t>Polar</t>
        </is>
      </c>
      <c r="B1519" s="15" t="inlineStr">
        <is>
          <t>Polar Seltzer | Mandarin | single 355mL</t>
        </is>
      </c>
      <c r="C1519" s="15" t="inlineStr">
        <is>
          <t>5) Sparkling water &amp; soda</t>
        </is>
      </c>
      <c r="D1519" s="17">
        <f>'M5 - Sparkling Water &amp; Soda'!F331</f>
        <v/>
      </c>
      <c r="E1519" s="20">
        <f>'M5 - Sparkling Water &amp; Soda'!J331</f>
        <v/>
      </c>
      <c r="F1519" s="18">
        <f>'M5 - Sparkling Water &amp; Soda'!K331</f>
        <v/>
      </c>
      <c r="G1519" s="17">
        <f>'M5 - Sparkling Water &amp; Soda'!AM331</f>
        <v/>
      </c>
      <c r="H1519" s="18">
        <f>'M5 - Sparkling Water &amp; Soda'!N331</f>
        <v/>
      </c>
      <c r="I1519" s="15">
        <f>'M5 - Sparkling Water &amp; Soda'!AJ331</f>
        <v/>
      </c>
      <c r="J1519" s="15" t="inlineStr">
        <is>
          <t>Capture live promo to assess.</t>
        </is>
      </c>
    </row>
    <row r="1520" ht="28" customHeight="1">
      <c r="A1520" s="15" t="inlineStr">
        <is>
          <t>Polar</t>
        </is>
      </c>
      <c r="B1520" s="15" t="inlineStr">
        <is>
          <t>Polar Seltzer | Mandarin | 8-pack 355mL</t>
        </is>
      </c>
      <c r="C1520" s="15" t="inlineStr">
        <is>
          <t>5) Sparkling water &amp; soda</t>
        </is>
      </c>
      <c r="D1520" s="17">
        <f>'M5 - Sparkling Water &amp; Soda'!F332</f>
        <v/>
      </c>
      <c r="E1520" s="20">
        <f>'M5 - Sparkling Water &amp; Soda'!J332</f>
        <v/>
      </c>
      <c r="F1520" s="18">
        <f>'M5 - Sparkling Water &amp; Soda'!K332</f>
        <v/>
      </c>
      <c r="G1520" s="17">
        <f>'M5 - Sparkling Water &amp; Soda'!AM332</f>
        <v/>
      </c>
      <c r="H1520" s="18">
        <f>'M5 - Sparkling Water &amp; Soda'!N332</f>
        <v/>
      </c>
      <c r="I1520" s="15">
        <f>'M5 - Sparkling Water &amp; Soda'!AJ332</f>
        <v/>
      </c>
      <c r="J1520" s="15" t="inlineStr">
        <is>
          <t>Capture live promo to assess.</t>
        </is>
      </c>
    </row>
    <row r="1521" ht="28" customHeight="1">
      <c r="A1521" s="15" t="inlineStr">
        <is>
          <t>Polar</t>
        </is>
      </c>
      <c r="B1521" s="15" t="inlineStr">
        <is>
          <t>Polar Seltzer | Mandarin | 12-pack 355mL</t>
        </is>
      </c>
      <c r="C1521" s="15" t="inlineStr">
        <is>
          <t>5) Sparkling water &amp; soda</t>
        </is>
      </c>
      <c r="D1521" s="17">
        <f>'M5 - Sparkling Water &amp; Soda'!F333</f>
        <v/>
      </c>
      <c r="E1521" s="20">
        <f>'M5 - Sparkling Water &amp; Soda'!J333</f>
        <v/>
      </c>
      <c r="F1521" s="18">
        <f>'M5 - Sparkling Water &amp; Soda'!K333</f>
        <v/>
      </c>
      <c r="G1521" s="17">
        <f>'M5 - Sparkling Water &amp; Soda'!AM333</f>
        <v/>
      </c>
      <c r="H1521" s="18">
        <f>'M5 - Sparkling Water &amp; Soda'!N333</f>
        <v/>
      </c>
      <c r="I1521" s="15">
        <f>'M5 - Sparkling Water &amp; Soda'!AJ333</f>
        <v/>
      </c>
      <c r="J1521" s="15" t="inlineStr">
        <is>
          <t>Capture live promo to assess.</t>
        </is>
      </c>
    </row>
    <row r="1522" ht="28" customHeight="1">
      <c r="A1522" s="15" t="inlineStr">
        <is>
          <t>Polar</t>
        </is>
      </c>
      <c r="B1522" s="15" t="inlineStr">
        <is>
          <t>Polar Seltzer | Mandarin | 15-pack 355mL</t>
        </is>
      </c>
      <c r="C1522" s="15" t="inlineStr">
        <is>
          <t>5) Sparkling water &amp; soda</t>
        </is>
      </c>
      <c r="D1522" s="17">
        <f>'M5 - Sparkling Water &amp; Soda'!F334</f>
        <v/>
      </c>
      <c r="E1522" s="20">
        <f>'M5 - Sparkling Water &amp; Soda'!J334</f>
        <v/>
      </c>
      <c r="F1522" s="18">
        <f>'M5 - Sparkling Water &amp; Soda'!K334</f>
        <v/>
      </c>
      <c r="G1522" s="17">
        <f>'M5 - Sparkling Water &amp; Soda'!AM334</f>
        <v/>
      </c>
      <c r="H1522" s="18">
        <f>'M5 - Sparkling Water &amp; Soda'!N334</f>
        <v/>
      </c>
      <c r="I1522" s="15">
        <f>'M5 - Sparkling Water &amp; Soda'!AJ334</f>
        <v/>
      </c>
      <c r="J1522" s="15" t="inlineStr">
        <is>
          <t>Capture live promo to assess.</t>
        </is>
      </c>
    </row>
    <row r="1523" ht="28" customHeight="1">
      <c r="A1523" s="15" t="inlineStr">
        <is>
          <t>Polar</t>
        </is>
      </c>
      <c r="B1523" s="15" t="inlineStr">
        <is>
          <t>Polar Seltzer | Mandarin | 18-pack 355mL</t>
        </is>
      </c>
      <c r="C1523" s="15" t="inlineStr">
        <is>
          <t>5) Sparkling water &amp; soda</t>
        </is>
      </c>
      <c r="D1523" s="17">
        <f>'M5 - Sparkling Water &amp; Soda'!F335</f>
        <v/>
      </c>
      <c r="E1523" s="20">
        <f>'M5 - Sparkling Water &amp; Soda'!J335</f>
        <v/>
      </c>
      <c r="F1523" s="18">
        <f>'M5 - Sparkling Water &amp; Soda'!K335</f>
        <v/>
      </c>
      <c r="G1523" s="17">
        <f>'M5 - Sparkling Water &amp; Soda'!AM335</f>
        <v/>
      </c>
      <c r="H1523" s="18">
        <f>'M5 - Sparkling Water &amp; Soda'!N335</f>
        <v/>
      </c>
      <c r="I1523" s="15">
        <f>'M5 - Sparkling Water &amp; Soda'!AJ335</f>
        <v/>
      </c>
      <c r="J1523" s="15" t="inlineStr">
        <is>
          <t>Capture live promo to assess.</t>
        </is>
      </c>
    </row>
    <row r="1524" ht="28" customHeight="1">
      <c r="A1524" s="15" t="inlineStr">
        <is>
          <t>Polar</t>
        </is>
      </c>
      <c r="B1524" s="15" t="inlineStr">
        <is>
          <t>Polar Seltzer | Mandarin | 24-pack 355mL</t>
        </is>
      </c>
      <c r="C1524" s="15" t="inlineStr">
        <is>
          <t>5) Sparkling water &amp; soda</t>
        </is>
      </c>
      <c r="D1524" s="17">
        <f>'M5 - Sparkling Water &amp; Soda'!F336</f>
        <v/>
      </c>
      <c r="E1524" s="20">
        <f>'M5 - Sparkling Water &amp; Soda'!J336</f>
        <v/>
      </c>
      <c r="F1524" s="18">
        <f>'M5 - Sparkling Water &amp; Soda'!K336</f>
        <v/>
      </c>
      <c r="G1524" s="17">
        <f>'M5 - Sparkling Water &amp; Soda'!AM336</f>
        <v/>
      </c>
      <c r="H1524" s="18">
        <f>'M5 - Sparkling Water &amp; Soda'!N336</f>
        <v/>
      </c>
      <c r="I1524" s="15">
        <f>'M5 - Sparkling Water &amp; Soda'!AJ336</f>
        <v/>
      </c>
      <c r="J1524" s="15" t="inlineStr">
        <is>
          <t>Capture live promo to assess.</t>
        </is>
      </c>
    </row>
    <row r="1525" ht="28" customHeight="1">
      <c r="A1525" s="15" t="inlineStr">
        <is>
          <t>Polar</t>
        </is>
      </c>
      <c r="B1525" s="15" t="inlineStr">
        <is>
          <t>Polar Seltzer | Raspberry Lime | single 355mL</t>
        </is>
      </c>
      <c r="C1525" s="15" t="inlineStr">
        <is>
          <t>5) Sparkling water &amp; soda</t>
        </is>
      </c>
      <c r="D1525" s="17">
        <f>'M5 - Sparkling Water &amp; Soda'!F337</f>
        <v/>
      </c>
      <c r="E1525" s="20">
        <f>'M5 - Sparkling Water &amp; Soda'!J337</f>
        <v/>
      </c>
      <c r="F1525" s="18">
        <f>'M5 - Sparkling Water &amp; Soda'!K337</f>
        <v/>
      </c>
      <c r="G1525" s="17">
        <f>'M5 - Sparkling Water &amp; Soda'!AM337</f>
        <v/>
      </c>
      <c r="H1525" s="18">
        <f>'M5 - Sparkling Water &amp; Soda'!N337</f>
        <v/>
      </c>
      <c r="I1525" s="15">
        <f>'M5 - Sparkling Water &amp; Soda'!AJ337</f>
        <v/>
      </c>
      <c r="J1525" s="15" t="inlineStr">
        <is>
          <t>Capture live promo to assess.</t>
        </is>
      </c>
    </row>
    <row r="1526" ht="28" customHeight="1">
      <c r="A1526" s="15" t="inlineStr">
        <is>
          <t>Polar</t>
        </is>
      </c>
      <c r="B1526" s="15" t="inlineStr">
        <is>
          <t>Polar Seltzer | Raspberry Lime | 8-pack 355mL</t>
        </is>
      </c>
      <c r="C1526" s="15" t="inlineStr">
        <is>
          <t>5) Sparkling water &amp; soda</t>
        </is>
      </c>
      <c r="D1526" s="17">
        <f>'M5 - Sparkling Water &amp; Soda'!F338</f>
        <v/>
      </c>
      <c r="E1526" s="20">
        <f>'M5 - Sparkling Water &amp; Soda'!J338</f>
        <v/>
      </c>
      <c r="F1526" s="18">
        <f>'M5 - Sparkling Water &amp; Soda'!K338</f>
        <v/>
      </c>
      <c r="G1526" s="17">
        <f>'M5 - Sparkling Water &amp; Soda'!AM338</f>
        <v/>
      </c>
      <c r="H1526" s="18">
        <f>'M5 - Sparkling Water &amp; Soda'!N338</f>
        <v/>
      </c>
      <c r="I1526" s="15">
        <f>'M5 - Sparkling Water &amp; Soda'!AJ338</f>
        <v/>
      </c>
      <c r="J1526" s="15" t="inlineStr">
        <is>
          <t>Capture live promo to assess.</t>
        </is>
      </c>
    </row>
    <row r="1527" ht="28" customHeight="1">
      <c r="A1527" s="15" t="inlineStr">
        <is>
          <t>Polar</t>
        </is>
      </c>
      <c r="B1527" s="15" t="inlineStr">
        <is>
          <t>Polar Seltzer | Raspberry Lime | 12-pack 355mL</t>
        </is>
      </c>
      <c r="C1527" s="15" t="inlineStr">
        <is>
          <t>5) Sparkling water &amp; soda</t>
        </is>
      </c>
      <c r="D1527" s="17">
        <f>'M5 - Sparkling Water &amp; Soda'!F339</f>
        <v/>
      </c>
      <c r="E1527" s="20">
        <f>'M5 - Sparkling Water &amp; Soda'!J339</f>
        <v/>
      </c>
      <c r="F1527" s="18">
        <f>'M5 - Sparkling Water &amp; Soda'!K339</f>
        <v/>
      </c>
      <c r="G1527" s="17">
        <f>'M5 - Sparkling Water &amp; Soda'!AM339</f>
        <v/>
      </c>
      <c r="H1527" s="18">
        <f>'M5 - Sparkling Water &amp; Soda'!N339</f>
        <v/>
      </c>
      <c r="I1527" s="15">
        <f>'M5 - Sparkling Water &amp; Soda'!AJ339</f>
        <v/>
      </c>
      <c r="J1527" s="15" t="inlineStr">
        <is>
          <t>Capture live promo to assess.</t>
        </is>
      </c>
    </row>
    <row r="1528" ht="28" customHeight="1">
      <c r="A1528" s="15" t="inlineStr">
        <is>
          <t>Polar</t>
        </is>
      </c>
      <c r="B1528" s="15" t="inlineStr">
        <is>
          <t>Polar Seltzer | Raspberry Lime | 15-pack 355mL</t>
        </is>
      </c>
      <c r="C1528" s="15" t="inlineStr">
        <is>
          <t>5) Sparkling water &amp; soda</t>
        </is>
      </c>
      <c r="D1528" s="17">
        <f>'M5 - Sparkling Water &amp; Soda'!F340</f>
        <v/>
      </c>
      <c r="E1528" s="20">
        <f>'M5 - Sparkling Water &amp; Soda'!J340</f>
        <v/>
      </c>
      <c r="F1528" s="18">
        <f>'M5 - Sparkling Water &amp; Soda'!K340</f>
        <v/>
      </c>
      <c r="G1528" s="17">
        <f>'M5 - Sparkling Water &amp; Soda'!AM340</f>
        <v/>
      </c>
      <c r="H1528" s="18">
        <f>'M5 - Sparkling Water &amp; Soda'!N340</f>
        <v/>
      </c>
      <c r="I1528" s="15">
        <f>'M5 - Sparkling Water &amp; Soda'!AJ340</f>
        <v/>
      </c>
      <c r="J1528" s="15" t="inlineStr">
        <is>
          <t>Capture live promo to assess.</t>
        </is>
      </c>
    </row>
    <row r="1529" ht="28" customHeight="1">
      <c r="A1529" s="15" t="inlineStr">
        <is>
          <t>Polar</t>
        </is>
      </c>
      <c r="B1529" s="15" t="inlineStr">
        <is>
          <t>Polar Seltzer | Raspberry Lime | 18-pack 355mL</t>
        </is>
      </c>
      <c r="C1529" s="15" t="inlineStr">
        <is>
          <t>5) Sparkling water &amp; soda</t>
        </is>
      </c>
      <c r="D1529" s="17">
        <f>'M5 - Sparkling Water &amp; Soda'!F341</f>
        <v/>
      </c>
      <c r="E1529" s="20">
        <f>'M5 - Sparkling Water &amp; Soda'!J341</f>
        <v/>
      </c>
      <c r="F1529" s="18">
        <f>'M5 - Sparkling Water &amp; Soda'!K341</f>
        <v/>
      </c>
      <c r="G1529" s="17">
        <f>'M5 - Sparkling Water &amp; Soda'!AM341</f>
        <v/>
      </c>
      <c r="H1529" s="18">
        <f>'M5 - Sparkling Water &amp; Soda'!N341</f>
        <v/>
      </c>
      <c r="I1529" s="15">
        <f>'M5 - Sparkling Water &amp; Soda'!AJ341</f>
        <v/>
      </c>
      <c r="J1529" s="15" t="inlineStr">
        <is>
          <t>Capture live promo to assess.</t>
        </is>
      </c>
    </row>
    <row r="1530" ht="28" customHeight="1">
      <c r="A1530" s="15" t="inlineStr">
        <is>
          <t>Polar</t>
        </is>
      </c>
      <c r="B1530" s="15" t="inlineStr">
        <is>
          <t>Polar Seltzer | Raspberry Lime | 24-pack 355mL</t>
        </is>
      </c>
      <c r="C1530" s="15" t="inlineStr">
        <is>
          <t>5) Sparkling water &amp; soda</t>
        </is>
      </c>
      <c r="D1530" s="17">
        <f>'M5 - Sparkling Water &amp; Soda'!F342</f>
        <v/>
      </c>
      <c r="E1530" s="20">
        <f>'M5 - Sparkling Water &amp; Soda'!J342</f>
        <v/>
      </c>
      <c r="F1530" s="18">
        <f>'M5 - Sparkling Water &amp; Soda'!K342</f>
        <v/>
      </c>
      <c r="G1530" s="17">
        <f>'M5 - Sparkling Water &amp; Soda'!AM342</f>
        <v/>
      </c>
      <c r="H1530" s="18">
        <f>'M5 - Sparkling Water &amp; Soda'!N342</f>
        <v/>
      </c>
      <c r="I1530" s="15">
        <f>'M5 - Sparkling Water &amp; Soda'!AJ342</f>
        <v/>
      </c>
      <c r="J1530" s="15" t="inlineStr">
        <is>
          <t>Capture live promo to assess.</t>
        </is>
      </c>
    </row>
    <row r="1531" ht="28" customHeight="1">
      <c r="A1531" s="15" t="inlineStr">
        <is>
          <t>Polar</t>
        </is>
      </c>
      <c r="B1531" s="15" t="inlineStr">
        <is>
          <t>Polar Seltzer | Vanilla | single 355mL</t>
        </is>
      </c>
      <c r="C1531" s="15" t="inlineStr">
        <is>
          <t>5) Sparkling water &amp; soda</t>
        </is>
      </c>
      <c r="D1531" s="17">
        <f>'M5 - Sparkling Water &amp; Soda'!F343</f>
        <v/>
      </c>
      <c r="E1531" s="20">
        <f>'M5 - Sparkling Water &amp; Soda'!J343</f>
        <v/>
      </c>
      <c r="F1531" s="18">
        <f>'M5 - Sparkling Water &amp; Soda'!K343</f>
        <v/>
      </c>
      <c r="G1531" s="17">
        <f>'M5 - Sparkling Water &amp; Soda'!AM343</f>
        <v/>
      </c>
      <c r="H1531" s="18">
        <f>'M5 - Sparkling Water &amp; Soda'!N343</f>
        <v/>
      </c>
      <c r="I1531" s="15">
        <f>'M5 - Sparkling Water &amp; Soda'!AJ343</f>
        <v/>
      </c>
      <c r="J1531" s="15" t="inlineStr">
        <is>
          <t>Capture live promo to assess.</t>
        </is>
      </c>
    </row>
    <row r="1532" ht="28" customHeight="1">
      <c r="A1532" s="15" t="inlineStr">
        <is>
          <t>Polar</t>
        </is>
      </c>
      <c r="B1532" s="15" t="inlineStr">
        <is>
          <t>Polar Seltzer | Vanilla | 8-pack 355mL</t>
        </is>
      </c>
      <c r="C1532" s="15" t="inlineStr">
        <is>
          <t>5) Sparkling water &amp; soda</t>
        </is>
      </c>
      <c r="D1532" s="17">
        <f>'M5 - Sparkling Water &amp; Soda'!F344</f>
        <v/>
      </c>
      <c r="E1532" s="20">
        <f>'M5 - Sparkling Water &amp; Soda'!J344</f>
        <v/>
      </c>
      <c r="F1532" s="18">
        <f>'M5 - Sparkling Water &amp; Soda'!K344</f>
        <v/>
      </c>
      <c r="G1532" s="17">
        <f>'M5 - Sparkling Water &amp; Soda'!AM344</f>
        <v/>
      </c>
      <c r="H1532" s="18">
        <f>'M5 - Sparkling Water &amp; Soda'!N344</f>
        <v/>
      </c>
      <c r="I1532" s="15">
        <f>'M5 - Sparkling Water &amp; Soda'!AJ344</f>
        <v/>
      </c>
      <c r="J1532" s="15" t="inlineStr">
        <is>
          <t>Capture live promo to assess.</t>
        </is>
      </c>
    </row>
    <row r="1533" ht="28" customHeight="1">
      <c r="A1533" s="15" t="inlineStr">
        <is>
          <t>Polar</t>
        </is>
      </c>
      <c r="B1533" s="15" t="inlineStr">
        <is>
          <t>Polar Seltzer | Vanilla | 12-pack 355mL</t>
        </is>
      </c>
      <c r="C1533" s="15" t="inlineStr">
        <is>
          <t>5) Sparkling water &amp; soda</t>
        </is>
      </c>
      <c r="D1533" s="17">
        <f>'M5 - Sparkling Water &amp; Soda'!F345</f>
        <v/>
      </c>
      <c r="E1533" s="20">
        <f>'M5 - Sparkling Water &amp; Soda'!J345</f>
        <v/>
      </c>
      <c r="F1533" s="18">
        <f>'M5 - Sparkling Water &amp; Soda'!K345</f>
        <v/>
      </c>
      <c r="G1533" s="17">
        <f>'M5 - Sparkling Water &amp; Soda'!AM345</f>
        <v/>
      </c>
      <c r="H1533" s="18">
        <f>'M5 - Sparkling Water &amp; Soda'!N345</f>
        <v/>
      </c>
      <c r="I1533" s="15">
        <f>'M5 - Sparkling Water &amp; Soda'!AJ345</f>
        <v/>
      </c>
      <c r="J1533" s="15" t="inlineStr">
        <is>
          <t>Capture live promo to assess.</t>
        </is>
      </c>
    </row>
    <row r="1534" ht="28" customHeight="1">
      <c r="A1534" s="15" t="inlineStr">
        <is>
          <t>Polar</t>
        </is>
      </c>
      <c r="B1534" s="15" t="inlineStr">
        <is>
          <t>Polar Seltzer | Vanilla | 15-pack 355mL</t>
        </is>
      </c>
      <c r="C1534" s="15" t="inlineStr">
        <is>
          <t>5) Sparkling water &amp; soda</t>
        </is>
      </c>
      <c r="D1534" s="17">
        <f>'M5 - Sparkling Water &amp; Soda'!F346</f>
        <v/>
      </c>
      <c r="E1534" s="20">
        <f>'M5 - Sparkling Water &amp; Soda'!J346</f>
        <v/>
      </c>
      <c r="F1534" s="18">
        <f>'M5 - Sparkling Water &amp; Soda'!K346</f>
        <v/>
      </c>
      <c r="G1534" s="17">
        <f>'M5 - Sparkling Water &amp; Soda'!AM346</f>
        <v/>
      </c>
      <c r="H1534" s="18">
        <f>'M5 - Sparkling Water &amp; Soda'!N346</f>
        <v/>
      </c>
      <c r="I1534" s="15">
        <f>'M5 - Sparkling Water &amp; Soda'!AJ346</f>
        <v/>
      </c>
      <c r="J1534" s="15" t="inlineStr">
        <is>
          <t>Capture live promo to assess.</t>
        </is>
      </c>
    </row>
    <row r="1535" ht="28" customHeight="1">
      <c r="A1535" s="15" t="inlineStr">
        <is>
          <t>Polar</t>
        </is>
      </c>
      <c r="B1535" s="15" t="inlineStr">
        <is>
          <t>Polar Seltzer | Vanilla | 18-pack 355mL</t>
        </is>
      </c>
      <c r="C1535" s="15" t="inlineStr">
        <is>
          <t>5) Sparkling water &amp; soda</t>
        </is>
      </c>
      <c r="D1535" s="17">
        <f>'M5 - Sparkling Water &amp; Soda'!F347</f>
        <v/>
      </c>
      <c r="E1535" s="20">
        <f>'M5 - Sparkling Water &amp; Soda'!J347</f>
        <v/>
      </c>
      <c r="F1535" s="18">
        <f>'M5 - Sparkling Water &amp; Soda'!K347</f>
        <v/>
      </c>
      <c r="G1535" s="17">
        <f>'M5 - Sparkling Water &amp; Soda'!AM347</f>
        <v/>
      </c>
      <c r="H1535" s="18">
        <f>'M5 - Sparkling Water &amp; Soda'!N347</f>
        <v/>
      </c>
      <c r="I1535" s="15">
        <f>'M5 - Sparkling Water &amp; Soda'!AJ347</f>
        <v/>
      </c>
      <c r="J1535" s="15" t="inlineStr">
        <is>
          <t>Capture live promo to assess.</t>
        </is>
      </c>
    </row>
    <row r="1536" ht="28" customHeight="1">
      <c r="A1536" s="15" t="inlineStr">
        <is>
          <t>Polar</t>
        </is>
      </c>
      <c r="B1536" s="15" t="inlineStr">
        <is>
          <t>Polar Seltzer | Vanilla | 24-pack 355mL</t>
        </is>
      </c>
      <c r="C1536" s="15" t="inlineStr">
        <is>
          <t>5) Sparkling water &amp; soda</t>
        </is>
      </c>
      <c r="D1536" s="17">
        <f>'M5 - Sparkling Water &amp; Soda'!F348</f>
        <v/>
      </c>
      <c r="E1536" s="20">
        <f>'M5 - Sparkling Water &amp; Soda'!J348</f>
        <v/>
      </c>
      <c r="F1536" s="18">
        <f>'M5 - Sparkling Water &amp; Soda'!K348</f>
        <v/>
      </c>
      <c r="G1536" s="17">
        <f>'M5 - Sparkling Water &amp; Soda'!AM348</f>
        <v/>
      </c>
      <c r="H1536" s="18">
        <f>'M5 - Sparkling Water &amp; Soda'!N348</f>
        <v/>
      </c>
      <c r="I1536" s="15">
        <f>'M5 - Sparkling Water &amp; Soda'!AJ348</f>
        <v/>
      </c>
      <c r="J1536" s="15" t="inlineStr">
        <is>
          <t>Capture live promo to assess.</t>
        </is>
      </c>
    </row>
    <row r="1537" ht="28" customHeight="1">
      <c r="A1537" s="15" t="inlineStr">
        <is>
          <t>AHA</t>
        </is>
      </c>
      <c r="B1537" s="15" t="inlineStr">
        <is>
          <t>AHA Sparkling Water | Lime + Watermelon | single 355mL</t>
        </is>
      </c>
      <c r="C1537" s="15" t="inlineStr">
        <is>
          <t>5) Sparkling water &amp; soda</t>
        </is>
      </c>
      <c r="D1537" s="17">
        <f>'M5 - Sparkling Water &amp; Soda'!F349</f>
        <v/>
      </c>
      <c r="E1537" s="20">
        <f>'M5 - Sparkling Water &amp; Soda'!J349</f>
        <v/>
      </c>
      <c r="F1537" s="18">
        <f>'M5 - Sparkling Water &amp; Soda'!K349</f>
        <v/>
      </c>
      <c r="G1537" s="17">
        <f>'M5 - Sparkling Water &amp; Soda'!AM349</f>
        <v/>
      </c>
      <c r="H1537" s="18">
        <f>'M5 - Sparkling Water &amp; Soda'!N349</f>
        <v/>
      </c>
      <c r="I1537" s="15">
        <f>'M5 - Sparkling Water &amp; Soda'!AJ349</f>
        <v/>
      </c>
      <c r="J1537" s="15" t="inlineStr">
        <is>
          <t>Capture live promo to assess.</t>
        </is>
      </c>
    </row>
    <row r="1538" ht="28" customHeight="1">
      <c r="A1538" s="15" t="inlineStr">
        <is>
          <t>AHA</t>
        </is>
      </c>
      <c r="B1538" s="15" t="inlineStr">
        <is>
          <t>AHA Sparkling Water | Lime + Watermelon | 8-pack 355mL</t>
        </is>
      </c>
      <c r="C1538" s="15" t="inlineStr">
        <is>
          <t>5) Sparkling water &amp; soda</t>
        </is>
      </c>
      <c r="D1538" s="17">
        <f>'M5 - Sparkling Water &amp; Soda'!F350</f>
        <v/>
      </c>
      <c r="E1538" s="20">
        <f>'M5 - Sparkling Water &amp; Soda'!J350</f>
        <v/>
      </c>
      <c r="F1538" s="18">
        <f>'M5 - Sparkling Water &amp; Soda'!K350</f>
        <v/>
      </c>
      <c r="G1538" s="17">
        <f>'M5 - Sparkling Water &amp; Soda'!AM350</f>
        <v/>
      </c>
      <c r="H1538" s="18">
        <f>'M5 - Sparkling Water &amp; Soda'!N350</f>
        <v/>
      </c>
      <c r="I1538" s="15">
        <f>'M5 - Sparkling Water &amp; Soda'!AJ350</f>
        <v/>
      </c>
      <c r="J1538" s="15" t="inlineStr">
        <is>
          <t>Capture live promo to assess.</t>
        </is>
      </c>
    </row>
    <row r="1539" ht="28" customHeight="1">
      <c r="A1539" s="15" t="inlineStr">
        <is>
          <t>AHA</t>
        </is>
      </c>
      <c r="B1539" s="15" t="inlineStr">
        <is>
          <t>AHA Sparkling Water | Lime + Watermelon | 12-pack 355mL</t>
        </is>
      </c>
      <c r="C1539" s="15" t="inlineStr">
        <is>
          <t>5) Sparkling water &amp; soda</t>
        </is>
      </c>
      <c r="D1539" s="17">
        <f>'M5 - Sparkling Water &amp; Soda'!F351</f>
        <v/>
      </c>
      <c r="E1539" s="20">
        <f>'M5 - Sparkling Water &amp; Soda'!J351</f>
        <v/>
      </c>
      <c r="F1539" s="18">
        <f>'M5 - Sparkling Water &amp; Soda'!K351</f>
        <v/>
      </c>
      <c r="G1539" s="17">
        <f>'M5 - Sparkling Water &amp; Soda'!AM351</f>
        <v/>
      </c>
      <c r="H1539" s="18">
        <f>'M5 - Sparkling Water &amp; Soda'!N351</f>
        <v/>
      </c>
      <c r="I1539" s="15">
        <f>'M5 - Sparkling Water &amp; Soda'!AJ351</f>
        <v/>
      </c>
      <c r="J1539" s="15" t="inlineStr">
        <is>
          <t>Capture live promo to assess.</t>
        </is>
      </c>
    </row>
    <row r="1540" ht="28" customHeight="1">
      <c r="A1540" s="15" t="inlineStr">
        <is>
          <t>AHA</t>
        </is>
      </c>
      <c r="B1540" s="15" t="inlineStr">
        <is>
          <t>AHA Sparkling Water | Lime + Watermelon | 15-pack 355mL</t>
        </is>
      </c>
      <c r="C1540" s="15" t="inlineStr">
        <is>
          <t>5) Sparkling water &amp; soda</t>
        </is>
      </c>
      <c r="D1540" s="17">
        <f>'M5 - Sparkling Water &amp; Soda'!F352</f>
        <v/>
      </c>
      <c r="E1540" s="20">
        <f>'M5 - Sparkling Water &amp; Soda'!J352</f>
        <v/>
      </c>
      <c r="F1540" s="18">
        <f>'M5 - Sparkling Water &amp; Soda'!K352</f>
        <v/>
      </c>
      <c r="G1540" s="17">
        <f>'M5 - Sparkling Water &amp; Soda'!AM352</f>
        <v/>
      </c>
      <c r="H1540" s="18">
        <f>'M5 - Sparkling Water &amp; Soda'!N352</f>
        <v/>
      </c>
      <c r="I1540" s="15">
        <f>'M5 - Sparkling Water &amp; Soda'!AJ352</f>
        <v/>
      </c>
      <c r="J1540" s="15" t="inlineStr">
        <is>
          <t>Capture live promo to assess.</t>
        </is>
      </c>
    </row>
    <row r="1541" ht="28" customHeight="1">
      <c r="A1541" s="15" t="inlineStr">
        <is>
          <t>AHA</t>
        </is>
      </c>
      <c r="B1541" s="15" t="inlineStr">
        <is>
          <t>AHA Sparkling Water | Lime + Watermelon | 18-pack 355mL</t>
        </is>
      </c>
      <c r="C1541" s="15" t="inlineStr">
        <is>
          <t>5) Sparkling water &amp; soda</t>
        </is>
      </c>
      <c r="D1541" s="17">
        <f>'M5 - Sparkling Water &amp; Soda'!F353</f>
        <v/>
      </c>
      <c r="E1541" s="20">
        <f>'M5 - Sparkling Water &amp; Soda'!J353</f>
        <v/>
      </c>
      <c r="F1541" s="18">
        <f>'M5 - Sparkling Water &amp; Soda'!K353</f>
        <v/>
      </c>
      <c r="G1541" s="17">
        <f>'M5 - Sparkling Water &amp; Soda'!AM353</f>
        <v/>
      </c>
      <c r="H1541" s="18">
        <f>'M5 - Sparkling Water &amp; Soda'!N353</f>
        <v/>
      </c>
      <c r="I1541" s="15">
        <f>'M5 - Sparkling Water &amp; Soda'!AJ353</f>
        <v/>
      </c>
      <c r="J1541" s="15" t="inlineStr">
        <is>
          <t>Capture live promo to assess.</t>
        </is>
      </c>
    </row>
    <row r="1542" ht="28" customHeight="1">
      <c r="A1542" s="15" t="inlineStr">
        <is>
          <t>AHA</t>
        </is>
      </c>
      <c r="B1542" s="15" t="inlineStr">
        <is>
          <t>AHA Sparkling Water | Lime + Watermelon | 24-pack 355mL</t>
        </is>
      </c>
      <c r="C1542" s="15" t="inlineStr">
        <is>
          <t>5) Sparkling water &amp; soda</t>
        </is>
      </c>
      <c r="D1542" s="17">
        <f>'M5 - Sparkling Water &amp; Soda'!F354</f>
        <v/>
      </c>
      <c r="E1542" s="20">
        <f>'M5 - Sparkling Water &amp; Soda'!J354</f>
        <v/>
      </c>
      <c r="F1542" s="18">
        <f>'M5 - Sparkling Water &amp; Soda'!K354</f>
        <v/>
      </c>
      <c r="G1542" s="17">
        <f>'M5 - Sparkling Water &amp; Soda'!AM354</f>
        <v/>
      </c>
      <c r="H1542" s="18">
        <f>'M5 - Sparkling Water &amp; Soda'!N354</f>
        <v/>
      </c>
      <c r="I1542" s="15">
        <f>'M5 - Sparkling Water &amp; Soda'!AJ354</f>
        <v/>
      </c>
      <c r="J1542" s="15" t="inlineStr">
        <is>
          <t>Capture live promo to assess.</t>
        </is>
      </c>
    </row>
    <row r="1543" ht="28" customHeight="1">
      <c r="A1543" s="15" t="inlineStr">
        <is>
          <t>AHA</t>
        </is>
      </c>
      <c r="B1543" s="15" t="inlineStr">
        <is>
          <t>AHA Sparkling Water | Citrus + Green Tea (+caffeine) | single 355mL</t>
        </is>
      </c>
      <c r="C1543" s="15" t="inlineStr">
        <is>
          <t>5) Sparkling water &amp; soda</t>
        </is>
      </c>
      <c r="D1543" s="17">
        <f>'M5 - Sparkling Water &amp; Soda'!F355</f>
        <v/>
      </c>
      <c r="E1543" s="20">
        <f>'M5 - Sparkling Water &amp; Soda'!J355</f>
        <v/>
      </c>
      <c r="F1543" s="18">
        <f>'M5 - Sparkling Water &amp; Soda'!K355</f>
        <v/>
      </c>
      <c r="G1543" s="17">
        <f>'M5 - Sparkling Water &amp; Soda'!AM355</f>
        <v/>
      </c>
      <c r="H1543" s="18">
        <f>'M5 - Sparkling Water &amp; Soda'!N355</f>
        <v/>
      </c>
      <c r="I1543" s="15">
        <f>'M5 - Sparkling Water &amp; Soda'!AJ355</f>
        <v/>
      </c>
      <c r="J1543" s="15" t="inlineStr">
        <is>
          <t>Capture live promo to assess.</t>
        </is>
      </c>
    </row>
    <row r="1544" ht="28" customHeight="1">
      <c r="A1544" s="15" t="inlineStr">
        <is>
          <t>AHA</t>
        </is>
      </c>
      <c r="B1544" s="15" t="inlineStr">
        <is>
          <t>AHA Sparkling Water | Citrus + Green Tea (+caffeine) | 8-pack 355mL</t>
        </is>
      </c>
      <c r="C1544" s="15" t="inlineStr">
        <is>
          <t>5) Sparkling water &amp; soda</t>
        </is>
      </c>
      <c r="D1544" s="17">
        <f>'M5 - Sparkling Water &amp; Soda'!F356</f>
        <v/>
      </c>
      <c r="E1544" s="20">
        <f>'M5 - Sparkling Water &amp; Soda'!J356</f>
        <v/>
      </c>
      <c r="F1544" s="18">
        <f>'M5 - Sparkling Water &amp; Soda'!K356</f>
        <v/>
      </c>
      <c r="G1544" s="17">
        <f>'M5 - Sparkling Water &amp; Soda'!AM356</f>
        <v/>
      </c>
      <c r="H1544" s="18">
        <f>'M5 - Sparkling Water &amp; Soda'!N356</f>
        <v/>
      </c>
      <c r="I1544" s="15">
        <f>'M5 - Sparkling Water &amp; Soda'!AJ356</f>
        <v/>
      </c>
      <c r="J1544" s="15" t="inlineStr">
        <is>
          <t>Capture live promo to assess.</t>
        </is>
      </c>
    </row>
    <row r="1545" ht="28" customHeight="1">
      <c r="A1545" s="15" t="inlineStr">
        <is>
          <t>AHA</t>
        </is>
      </c>
      <c r="B1545" s="15" t="inlineStr">
        <is>
          <t>AHA Sparkling Water | Citrus + Green Tea (+caffeine) | 12-pack 355mL</t>
        </is>
      </c>
      <c r="C1545" s="15" t="inlineStr">
        <is>
          <t>5) Sparkling water &amp; soda</t>
        </is>
      </c>
      <c r="D1545" s="17">
        <f>'M5 - Sparkling Water &amp; Soda'!F357</f>
        <v/>
      </c>
      <c r="E1545" s="20">
        <f>'M5 - Sparkling Water &amp; Soda'!J357</f>
        <v/>
      </c>
      <c r="F1545" s="18">
        <f>'M5 - Sparkling Water &amp; Soda'!K357</f>
        <v/>
      </c>
      <c r="G1545" s="17">
        <f>'M5 - Sparkling Water &amp; Soda'!AM357</f>
        <v/>
      </c>
      <c r="H1545" s="18">
        <f>'M5 - Sparkling Water &amp; Soda'!N357</f>
        <v/>
      </c>
      <c r="I1545" s="15">
        <f>'M5 - Sparkling Water &amp; Soda'!AJ357</f>
        <v/>
      </c>
      <c r="J1545" s="15" t="inlineStr">
        <is>
          <t>Capture live promo to assess.</t>
        </is>
      </c>
    </row>
    <row r="1546" ht="28" customHeight="1">
      <c r="A1546" s="15" t="inlineStr">
        <is>
          <t>AHA</t>
        </is>
      </c>
      <c r="B1546" s="15" t="inlineStr">
        <is>
          <t>AHA Sparkling Water | Citrus + Green Tea (+caffeine) | 15-pack 355mL</t>
        </is>
      </c>
      <c r="C1546" s="15" t="inlineStr">
        <is>
          <t>5) Sparkling water &amp; soda</t>
        </is>
      </c>
      <c r="D1546" s="17">
        <f>'M5 - Sparkling Water &amp; Soda'!F358</f>
        <v/>
      </c>
      <c r="E1546" s="20">
        <f>'M5 - Sparkling Water &amp; Soda'!J358</f>
        <v/>
      </c>
      <c r="F1546" s="18">
        <f>'M5 - Sparkling Water &amp; Soda'!K358</f>
        <v/>
      </c>
      <c r="G1546" s="17">
        <f>'M5 - Sparkling Water &amp; Soda'!AM358</f>
        <v/>
      </c>
      <c r="H1546" s="18">
        <f>'M5 - Sparkling Water &amp; Soda'!N358</f>
        <v/>
      </c>
      <c r="I1546" s="15">
        <f>'M5 - Sparkling Water &amp; Soda'!AJ358</f>
        <v/>
      </c>
      <c r="J1546" s="15" t="inlineStr">
        <is>
          <t>Capture live promo to assess.</t>
        </is>
      </c>
    </row>
    <row r="1547" ht="28" customHeight="1">
      <c r="A1547" s="15" t="inlineStr">
        <is>
          <t>AHA</t>
        </is>
      </c>
      <c r="B1547" s="15" t="inlineStr">
        <is>
          <t>AHA Sparkling Water | Citrus + Green Tea (+caffeine) | 18-pack 355mL</t>
        </is>
      </c>
      <c r="C1547" s="15" t="inlineStr">
        <is>
          <t>5) Sparkling water &amp; soda</t>
        </is>
      </c>
      <c r="D1547" s="17">
        <f>'M5 - Sparkling Water &amp; Soda'!F359</f>
        <v/>
      </c>
      <c r="E1547" s="20">
        <f>'M5 - Sparkling Water &amp; Soda'!J359</f>
        <v/>
      </c>
      <c r="F1547" s="18">
        <f>'M5 - Sparkling Water &amp; Soda'!K359</f>
        <v/>
      </c>
      <c r="G1547" s="17">
        <f>'M5 - Sparkling Water &amp; Soda'!AM359</f>
        <v/>
      </c>
      <c r="H1547" s="18">
        <f>'M5 - Sparkling Water &amp; Soda'!N359</f>
        <v/>
      </c>
      <c r="I1547" s="15">
        <f>'M5 - Sparkling Water &amp; Soda'!AJ359</f>
        <v/>
      </c>
      <c r="J1547" s="15" t="inlineStr">
        <is>
          <t>Capture live promo to assess.</t>
        </is>
      </c>
    </row>
    <row r="1548" ht="28" customHeight="1">
      <c r="A1548" s="15" t="inlineStr">
        <is>
          <t>AHA</t>
        </is>
      </c>
      <c r="B1548" s="15" t="inlineStr">
        <is>
          <t>AHA Sparkling Water | Citrus + Green Tea (+caffeine) | 24-pack 355mL</t>
        </is>
      </c>
      <c r="C1548" s="15" t="inlineStr">
        <is>
          <t>5) Sparkling water &amp; soda</t>
        </is>
      </c>
      <c r="D1548" s="17">
        <f>'M5 - Sparkling Water &amp; Soda'!F360</f>
        <v/>
      </c>
      <c r="E1548" s="20">
        <f>'M5 - Sparkling Water &amp; Soda'!J360</f>
        <v/>
      </c>
      <c r="F1548" s="18">
        <f>'M5 - Sparkling Water &amp; Soda'!K360</f>
        <v/>
      </c>
      <c r="G1548" s="17">
        <f>'M5 - Sparkling Water &amp; Soda'!AM360</f>
        <v/>
      </c>
      <c r="H1548" s="18">
        <f>'M5 - Sparkling Water &amp; Soda'!N360</f>
        <v/>
      </c>
      <c r="I1548" s="15">
        <f>'M5 - Sparkling Water &amp; Soda'!AJ360</f>
        <v/>
      </c>
      <c r="J1548" s="15" t="inlineStr">
        <is>
          <t>Capture live promo to assess.</t>
        </is>
      </c>
    </row>
    <row r="1549" ht="28" customHeight="1">
      <c r="A1549" s="15" t="inlineStr">
        <is>
          <t>AHA</t>
        </is>
      </c>
      <c r="B1549" s="15" t="inlineStr">
        <is>
          <t>AHA Sparkling Water | Black Cherry + Coffee | single 355mL</t>
        </is>
      </c>
      <c r="C1549" s="15" t="inlineStr">
        <is>
          <t>5) Sparkling water &amp; soda</t>
        </is>
      </c>
      <c r="D1549" s="17">
        <f>'M5 - Sparkling Water &amp; Soda'!F361</f>
        <v/>
      </c>
      <c r="E1549" s="20">
        <f>'M5 - Sparkling Water &amp; Soda'!J361</f>
        <v/>
      </c>
      <c r="F1549" s="18">
        <f>'M5 - Sparkling Water &amp; Soda'!K361</f>
        <v/>
      </c>
      <c r="G1549" s="17">
        <f>'M5 - Sparkling Water &amp; Soda'!AM361</f>
        <v/>
      </c>
      <c r="H1549" s="18">
        <f>'M5 - Sparkling Water &amp; Soda'!N361</f>
        <v/>
      </c>
      <c r="I1549" s="15">
        <f>'M5 - Sparkling Water &amp; Soda'!AJ361</f>
        <v/>
      </c>
      <c r="J1549" s="15" t="inlineStr">
        <is>
          <t>Capture live promo to assess.</t>
        </is>
      </c>
    </row>
    <row r="1550" ht="28" customHeight="1">
      <c r="A1550" s="15" t="inlineStr">
        <is>
          <t>AHA</t>
        </is>
      </c>
      <c r="B1550" s="15" t="inlineStr">
        <is>
          <t>AHA Sparkling Water | Black Cherry + Coffee | 8-pack 355mL</t>
        </is>
      </c>
      <c r="C1550" s="15" t="inlineStr">
        <is>
          <t>5) Sparkling water &amp; soda</t>
        </is>
      </c>
      <c r="D1550" s="17">
        <f>'M5 - Sparkling Water &amp; Soda'!F362</f>
        <v/>
      </c>
      <c r="E1550" s="20">
        <f>'M5 - Sparkling Water &amp; Soda'!J362</f>
        <v/>
      </c>
      <c r="F1550" s="18">
        <f>'M5 - Sparkling Water &amp; Soda'!K362</f>
        <v/>
      </c>
      <c r="G1550" s="17">
        <f>'M5 - Sparkling Water &amp; Soda'!AM362</f>
        <v/>
      </c>
      <c r="H1550" s="18">
        <f>'M5 - Sparkling Water &amp; Soda'!N362</f>
        <v/>
      </c>
      <c r="I1550" s="15">
        <f>'M5 - Sparkling Water &amp; Soda'!AJ362</f>
        <v/>
      </c>
      <c r="J1550" s="15" t="inlineStr">
        <is>
          <t>Capture live promo to assess.</t>
        </is>
      </c>
    </row>
    <row r="1551" ht="28" customHeight="1">
      <c r="A1551" s="15" t="inlineStr">
        <is>
          <t>AHA</t>
        </is>
      </c>
      <c r="B1551" s="15" t="inlineStr">
        <is>
          <t>AHA Sparkling Water | Black Cherry + Coffee | 12-pack 355mL</t>
        </is>
      </c>
      <c r="C1551" s="15" t="inlineStr">
        <is>
          <t>5) Sparkling water &amp; soda</t>
        </is>
      </c>
      <c r="D1551" s="17">
        <f>'M5 - Sparkling Water &amp; Soda'!F363</f>
        <v/>
      </c>
      <c r="E1551" s="20">
        <f>'M5 - Sparkling Water &amp; Soda'!J363</f>
        <v/>
      </c>
      <c r="F1551" s="18">
        <f>'M5 - Sparkling Water &amp; Soda'!K363</f>
        <v/>
      </c>
      <c r="G1551" s="17">
        <f>'M5 - Sparkling Water &amp; Soda'!AM363</f>
        <v/>
      </c>
      <c r="H1551" s="18">
        <f>'M5 - Sparkling Water &amp; Soda'!N363</f>
        <v/>
      </c>
      <c r="I1551" s="15">
        <f>'M5 - Sparkling Water &amp; Soda'!AJ363</f>
        <v/>
      </c>
      <c r="J1551" s="15" t="inlineStr">
        <is>
          <t>Capture live promo to assess.</t>
        </is>
      </c>
    </row>
    <row r="1552" ht="28" customHeight="1">
      <c r="A1552" s="15" t="inlineStr">
        <is>
          <t>AHA</t>
        </is>
      </c>
      <c r="B1552" s="15" t="inlineStr">
        <is>
          <t>AHA Sparkling Water | Black Cherry + Coffee | 15-pack 355mL</t>
        </is>
      </c>
      <c r="C1552" s="15" t="inlineStr">
        <is>
          <t>5) Sparkling water &amp; soda</t>
        </is>
      </c>
      <c r="D1552" s="17">
        <f>'M5 - Sparkling Water &amp; Soda'!F364</f>
        <v/>
      </c>
      <c r="E1552" s="20">
        <f>'M5 - Sparkling Water &amp; Soda'!J364</f>
        <v/>
      </c>
      <c r="F1552" s="18">
        <f>'M5 - Sparkling Water &amp; Soda'!K364</f>
        <v/>
      </c>
      <c r="G1552" s="17">
        <f>'M5 - Sparkling Water &amp; Soda'!AM364</f>
        <v/>
      </c>
      <c r="H1552" s="18">
        <f>'M5 - Sparkling Water &amp; Soda'!N364</f>
        <v/>
      </c>
      <c r="I1552" s="15">
        <f>'M5 - Sparkling Water &amp; Soda'!AJ364</f>
        <v/>
      </c>
      <c r="J1552" s="15" t="inlineStr">
        <is>
          <t>Capture live promo to assess.</t>
        </is>
      </c>
    </row>
    <row r="1553" ht="28" customHeight="1">
      <c r="A1553" s="15" t="inlineStr">
        <is>
          <t>AHA</t>
        </is>
      </c>
      <c r="B1553" s="15" t="inlineStr">
        <is>
          <t>AHA Sparkling Water | Black Cherry + Coffee | 18-pack 355mL</t>
        </is>
      </c>
      <c r="C1553" s="15" t="inlineStr">
        <is>
          <t>5) Sparkling water &amp; soda</t>
        </is>
      </c>
      <c r="D1553" s="17">
        <f>'M5 - Sparkling Water &amp; Soda'!F365</f>
        <v/>
      </c>
      <c r="E1553" s="20">
        <f>'M5 - Sparkling Water &amp; Soda'!J365</f>
        <v/>
      </c>
      <c r="F1553" s="18">
        <f>'M5 - Sparkling Water &amp; Soda'!K365</f>
        <v/>
      </c>
      <c r="G1553" s="17">
        <f>'M5 - Sparkling Water &amp; Soda'!AM365</f>
        <v/>
      </c>
      <c r="H1553" s="18">
        <f>'M5 - Sparkling Water &amp; Soda'!N365</f>
        <v/>
      </c>
      <c r="I1553" s="15">
        <f>'M5 - Sparkling Water &amp; Soda'!AJ365</f>
        <v/>
      </c>
      <c r="J1553" s="15" t="inlineStr">
        <is>
          <t>Capture live promo to assess.</t>
        </is>
      </c>
    </row>
    <row r="1554" ht="28" customHeight="1">
      <c r="A1554" s="15" t="inlineStr">
        <is>
          <t>AHA</t>
        </is>
      </c>
      <c r="B1554" s="15" t="inlineStr">
        <is>
          <t>AHA Sparkling Water | Black Cherry + Coffee | 24-pack 355mL</t>
        </is>
      </c>
      <c r="C1554" s="15" t="inlineStr">
        <is>
          <t>5) Sparkling water &amp; soda</t>
        </is>
      </c>
      <c r="D1554" s="17">
        <f>'M5 - Sparkling Water &amp; Soda'!F366</f>
        <v/>
      </c>
      <c r="E1554" s="20">
        <f>'M5 - Sparkling Water &amp; Soda'!J366</f>
        <v/>
      </c>
      <c r="F1554" s="18">
        <f>'M5 - Sparkling Water &amp; Soda'!K366</f>
        <v/>
      </c>
      <c r="G1554" s="17">
        <f>'M5 - Sparkling Water &amp; Soda'!AM366</f>
        <v/>
      </c>
      <c r="H1554" s="18">
        <f>'M5 - Sparkling Water &amp; Soda'!N366</f>
        <v/>
      </c>
      <c r="I1554" s="15">
        <f>'M5 - Sparkling Water &amp; Soda'!AJ366</f>
        <v/>
      </c>
      <c r="J1554" s="15" t="inlineStr">
        <is>
          <t>Capture live promo to assess.</t>
        </is>
      </c>
    </row>
    <row r="1555" ht="28" customHeight="1">
      <c r="A1555" s="15" t="inlineStr">
        <is>
          <t>AHA</t>
        </is>
      </c>
      <c r="B1555" s="15" t="inlineStr">
        <is>
          <t>AHA Sparkling Water | Peach + Honey | single 355mL</t>
        </is>
      </c>
      <c r="C1555" s="15" t="inlineStr">
        <is>
          <t>5) Sparkling water &amp; soda</t>
        </is>
      </c>
      <c r="D1555" s="17">
        <f>'M5 - Sparkling Water &amp; Soda'!F367</f>
        <v/>
      </c>
      <c r="E1555" s="20">
        <f>'M5 - Sparkling Water &amp; Soda'!J367</f>
        <v/>
      </c>
      <c r="F1555" s="18">
        <f>'M5 - Sparkling Water &amp; Soda'!K367</f>
        <v/>
      </c>
      <c r="G1555" s="17">
        <f>'M5 - Sparkling Water &amp; Soda'!AM367</f>
        <v/>
      </c>
      <c r="H1555" s="18">
        <f>'M5 - Sparkling Water &amp; Soda'!N367</f>
        <v/>
      </c>
      <c r="I1555" s="15">
        <f>'M5 - Sparkling Water &amp; Soda'!AJ367</f>
        <v/>
      </c>
      <c r="J1555" s="15" t="inlineStr">
        <is>
          <t>Capture live promo to assess.</t>
        </is>
      </c>
    </row>
    <row r="1556" ht="28" customHeight="1">
      <c r="A1556" s="15" t="inlineStr">
        <is>
          <t>AHA</t>
        </is>
      </c>
      <c r="B1556" s="15" t="inlineStr">
        <is>
          <t>AHA Sparkling Water | Peach + Honey | 8-pack 355mL</t>
        </is>
      </c>
      <c r="C1556" s="15" t="inlineStr">
        <is>
          <t>5) Sparkling water &amp; soda</t>
        </is>
      </c>
      <c r="D1556" s="17">
        <f>'M5 - Sparkling Water &amp; Soda'!F368</f>
        <v/>
      </c>
      <c r="E1556" s="20">
        <f>'M5 - Sparkling Water &amp; Soda'!J368</f>
        <v/>
      </c>
      <c r="F1556" s="18">
        <f>'M5 - Sparkling Water &amp; Soda'!K368</f>
        <v/>
      </c>
      <c r="G1556" s="17">
        <f>'M5 - Sparkling Water &amp; Soda'!AM368</f>
        <v/>
      </c>
      <c r="H1556" s="18">
        <f>'M5 - Sparkling Water &amp; Soda'!N368</f>
        <v/>
      </c>
      <c r="I1556" s="15">
        <f>'M5 - Sparkling Water &amp; Soda'!AJ368</f>
        <v/>
      </c>
      <c r="J1556" s="15" t="inlineStr">
        <is>
          <t>Capture live promo to assess.</t>
        </is>
      </c>
    </row>
    <row r="1557" ht="28" customHeight="1">
      <c r="A1557" s="15" t="inlineStr">
        <is>
          <t>AHA</t>
        </is>
      </c>
      <c r="B1557" s="15" t="inlineStr">
        <is>
          <t>AHA Sparkling Water | Peach + Honey | 12-pack 355mL</t>
        </is>
      </c>
      <c r="C1557" s="15" t="inlineStr">
        <is>
          <t>5) Sparkling water &amp; soda</t>
        </is>
      </c>
      <c r="D1557" s="17">
        <f>'M5 - Sparkling Water &amp; Soda'!F369</f>
        <v/>
      </c>
      <c r="E1557" s="20">
        <f>'M5 - Sparkling Water &amp; Soda'!J369</f>
        <v/>
      </c>
      <c r="F1557" s="18">
        <f>'M5 - Sparkling Water &amp; Soda'!K369</f>
        <v/>
      </c>
      <c r="G1557" s="17">
        <f>'M5 - Sparkling Water &amp; Soda'!AM369</f>
        <v/>
      </c>
      <c r="H1557" s="18">
        <f>'M5 - Sparkling Water &amp; Soda'!N369</f>
        <v/>
      </c>
      <c r="I1557" s="15">
        <f>'M5 - Sparkling Water &amp; Soda'!AJ369</f>
        <v/>
      </c>
      <c r="J1557" s="15" t="inlineStr">
        <is>
          <t>Capture live promo to assess.</t>
        </is>
      </c>
    </row>
    <row r="1558" ht="28" customHeight="1">
      <c r="A1558" s="15" t="inlineStr">
        <is>
          <t>AHA</t>
        </is>
      </c>
      <c r="B1558" s="15" t="inlineStr">
        <is>
          <t>AHA Sparkling Water | Peach + Honey | 15-pack 355mL</t>
        </is>
      </c>
      <c r="C1558" s="15" t="inlineStr">
        <is>
          <t>5) Sparkling water &amp; soda</t>
        </is>
      </c>
      <c r="D1558" s="17">
        <f>'M5 - Sparkling Water &amp; Soda'!F370</f>
        <v/>
      </c>
      <c r="E1558" s="20">
        <f>'M5 - Sparkling Water &amp; Soda'!J370</f>
        <v/>
      </c>
      <c r="F1558" s="18">
        <f>'M5 - Sparkling Water &amp; Soda'!K370</f>
        <v/>
      </c>
      <c r="G1558" s="17">
        <f>'M5 - Sparkling Water &amp; Soda'!AM370</f>
        <v/>
      </c>
      <c r="H1558" s="18">
        <f>'M5 - Sparkling Water &amp; Soda'!N370</f>
        <v/>
      </c>
      <c r="I1558" s="15">
        <f>'M5 - Sparkling Water &amp; Soda'!AJ370</f>
        <v/>
      </c>
      <c r="J1558" s="15" t="inlineStr">
        <is>
          <t>Capture live promo to assess.</t>
        </is>
      </c>
    </row>
    <row r="1559" ht="28" customHeight="1">
      <c r="A1559" s="15" t="inlineStr">
        <is>
          <t>AHA</t>
        </is>
      </c>
      <c r="B1559" s="15" t="inlineStr">
        <is>
          <t>AHA Sparkling Water | Peach + Honey | 18-pack 355mL</t>
        </is>
      </c>
      <c r="C1559" s="15" t="inlineStr">
        <is>
          <t>5) Sparkling water &amp; soda</t>
        </is>
      </c>
      <c r="D1559" s="17">
        <f>'M5 - Sparkling Water &amp; Soda'!F371</f>
        <v/>
      </c>
      <c r="E1559" s="20">
        <f>'M5 - Sparkling Water &amp; Soda'!J371</f>
        <v/>
      </c>
      <c r="F1559" s="18">
        <f>'M5 - Sparkling Water &amp; Soda'!K371</f>
        <v/>
      </c>
      <c r="G1559" s="17">
        <f>'M5 - Sparkling Water &amp; Soda'!AM371</f>
        <v/>
      </c>
      <c r="H1559" s="18">
        <f>'M5 - Sparkling Water &amp; Soda'!N371</f>
        <v/>
      </c>
      <c r="I1559" s="15">
        <f>'M5 - Sparkling Water &amp; Soda'!AJ371</f>
        <v/>
      </c>
      <c r="J1559" s="15" t="inlineStr">
        <is>
          <t>Capture live promo to assess.</t>
        </is>
      </c>
    </row>
    <row r="1560" ht="28" customHeight="1">
      <c r="A1560" s="15" t="inlineStr">
        <is>
          <t>AHA</t>
        </is>
      </c>
      <c r="B1560" s="15" t="inlineStr">
        <is>
          <t>AHA Sparkling Water | Peach + Honey | 24-pack 355mL</t>
        </is>
      </c>
      <c r="C1560" s="15" t="inlineStr">
        <is>
          <t>5) Sparkling water &amp; soda</t>
        </is>
      </c>
      <c r="D1560" s="17">
        <f>'M5 - Sparkling Water &amp; Soda'!F372</f>
        <v/>
      </c>
      <c r="E1560" s="20">
        <f>'M5 - Sparkling Water &amp; Soda'!J372</f>
        <v/>
      </c>
      <c r="F1560" s="18">
        <f>'M5 - Sparkling Water &amp; Soda'!K372</f>
        <v/>
      </c>
      <c r="G1560" s="17">
        <f>'M5 - Sparkling Water &amp; Soda'!AM372</f>
        <v/>
      </c>
      <c r="H1560" s="18">
        <f>'M5 - Sparkling Water &amp; Soda'!N372</f>
        <v/>
      </c>
      <c r="I1560" s="15">
        <f>'M5 - Sparkling Water &amp; Soda'!AJ372</f>
        <v/>
      </c>
      <c r="J1560" s="15" t="inlineStr">
        <is>
          <t>Capture live promo to assess.</t>
        </is>
      </c>
    </row>
    <row r="1561" ht="28" customHeight="1">
      <c r="A1561" s="15" t="inlineStr">
        <is>
          <t>Montellier</t>
        </is>
      </c>
      <c r="B1561" s="15" t="inlineStr">
        <is>
          <t>Montellier Carbonated Natural Spring Water | Original | single 355mL</t>
        </is>
      </c>
      <c r="C1561" s="15" t="inlineStr">
        <is>
          <t>5) Sparkling water &amp; soda</t>
        </is>
      </c>
      <c r="D1561" s="17">
        <f>'M5 - Sparkling Water &amp; Soda'!F373</f>
        <v/>
      </c>
      <c r="E1561" s="20">
        <f>'M5 - Sparkling Water &amp; Soda'!J373</f>
        <v/>
      </c>
      <c r="F1561" s="18">
        <f>'M5 - Sparkling Water &amp; Soda'!K373</f>
        <v/>
      </c>
      <c r="G1561" s="17">
        <f>'M5 - Sparkling Water &amp; Soda'!AM373</f>
        <v/>
      </c>
      <c r="H1561" s="18">
        <f>'M5 - Sparkling Water &amp; Soda'!N373</f>
        <v/>
      </c>
      <c r="I1561" s="15">
        <f>'M5 - Sparkling Water &amp; Soda'!AJ373</f>
        <v/>
      </c>
      <c r="J1561" s="15" t="inlineStr">
        <is>
          <t>Capture live promo to assess.</t>
        </is>
      </c>
    </row>
    <row r="1562" ht="28" customHeight="1">
      <c r="A1562" s="15" t="inlineStr">
        <is>
          <t>Montellier</t>
        </is>
      </c>
      <c r="B1562" s="15" t="inlineStr">
        <is>
          <t>Montellier Carbonated Natural Spring Water | Original | 8-pack 355mL</t>
        </is>
      </c>
      <c r="C1562" s="15" t="inlineStr">
        <is>
          <t>5) Sparkling water &amp; soda</t>
        </is>
      </c>
      <c r="D1562" s="17">
        <f>'M5 - Sparkling Water &amp; Soda'!F374</f>
        <v/>
      </c>
      <c r="E1562" s="20">
        <f>'M5 - Sparkling Water &amp; Soda'!J374</f>
        <v/>
      </c>
      <c r="F1562" s="18">
        <f>'M5 - Sparkling Water &amp; Soda'!K374</f>
        <v/>
      </c>
      <c r="G1562" s="17">
        <f>'M5 - Sparkling Water &amp; Soda'!AM374</f>
        <v/>
      </c>
      <c r="H1562" s="18">
        <f>'M5 - Sparkling Water &amp; Soda'!N374</f>
        <v/>
      </c>
      <c r="I1562" s="15">
        <f>'M5 - Sparkling Water &amp; Soda'!AJ374</f>
        <v/>
      </c>
      <c r="J1562" s="15" t="inlineStr">
        <is>
          <t>Capture live promo to assess.</t>
        </is>
      </c>
    </row>
    <row r="1563" ht="28" customHeight="1">
      <c r="A1563" s="15" t="inlineStr">
        <is>
          <t>Montellier</t>
        </is>
      </c>
      <c r="B1563" s="15" t="inlineStr">
        <is>
          <t>Montellier Carbonated Natural Spring Water | Original | 12-pack 355mL</t>
        </is>
      </c>
      <c r="C1563" s="15" t="inlineStr">
        <is>
          <t>5) Sparkling water &amp; soda</t>
        </is>
      </c>
      <c r="D1563" s="17">
        <f>'M5 - Sparkling Water &amp; Soda'!F375</f>
        <v/>
      </c>
      <c r="E1563" s="20">
        <f>'M5 - Sparkling Water &amp; Soda'!J375</f>
        <v/>
      </c>
      <c r="F1563" s="18">
        <f>'M5 - Sparkling Water &amp; Soda'!K375</f>
        <v/>
      </c>
      <c r="G1563" s="17">
        <f>'M5 - Sparkling Water &amp; Soda'!AM375</f>
        <v/>
      </c>
      <c r="H1563" s="18">
        <f>'M5 - Sparkling Water &amp; Soda'!N375</f>
        <v/>
      </c>
      <c r="I1563" s="15">
        <f>'M5 - Sparkling Water &amp; Soda'!AJ375</f>
        <v/>
      </c>
      <c r="J1563" s="15" t="inlineStr">
        <is>
          <t>Capture live promo to assess.</t>
        </is>
      </c>
    </row>
    <row r="1564" ht="28" customHeight="1">
      <c r="A1564" s="15" t="inlineStr">
        <is>
          <t>Montellier</t>
        </is>
      </c>
      <c r="B1564" s="15" t="inlineStr">
        <is>
          <t>Montellier Carbonated Natural Spring Water | Original | 15-pack 355mL</t>
        </is>
      </c>
      <c r="C1564" s="15" t="inlineStr">
        <is>
          <t>5) Sparkling water &amp; soda</t>
        </is>
      </c>
      <c r="D1564" s="17">
        <f>'M5 - Sparkling Water &amp; Soda'!F376</f>
        <v/>
      </c>
      <c r="E1564" s="20">
        <f>'M5 - Sparkling Water &amp; Soda'!J376</f>
        <v/>
      </c>
      <c r="F1564" s="18">
        <f>'M5 - Sparkling Water &amp; Soda'!K376</f>
        <v/>
      </c>
      <c r="G1564" s="17">
        <f>'M5 - Sparkling Water &amp; Soda'!AM376</f>
        <v/>
      </c>
      <c r="H1564" s="18">
        <f>'M5 - Sparkling Water &amp; Soda'!N376</f>
        <v/>
      </c>
      <c r="I1564" s="15">
        <f>'M5 - Sparkling Water &amp; Soda'!AJ376</f>
        <v/>
      </c>
      <c r="J1564" s="15" t="inlineStr">
        <is>
          <t>Capture live promo to assess.</t>
        </is>
      </c>
    </row>
    <row r="1565" ht="28" customHeight="1">
      <c r="A1565" s="15" t="inlineStr">
        <is>
          <t>Montellier</t>
        </is>
      </c>
      <c r="B1565" s="15" t="inlineStr">
        <is>
          <t>Montellier Carbonated Natural Spring Water | Original | 18-pack 355mL</t>
        </is>
      </c>
      <c r="C1565" s="15" t="inlineStr">
        <is>
          <t>5) Sparkling water &amp; soda</t>
        </is>
      </c>
      <c r="D1565" s="17">
        <f>'M5 - Sparkling Water &amp; Soda'!F377</f>
        <v/>
      </c>
      <c r="E1565" s="20">
        <f>'M5 - Sparkling Water &amp; Soda'!J377</f>
        <v/>
      </c>
      <c r="F1565" s="18">
        <f>'M5 - Sparkling Water &amp; Soda'!K377</f>
        <v/>
      </c>
      <c r="G1565" s="17">
        <f>'M5 - Sparkling Water &amp; Soda'!AM377</f>
        <v/>
      </c>
      <c r="H1565" s="18">
        <f>'M5 - Sparkling Water &amp; Soda'!N377</f>
        <v/>
      </c>
      <c r="I1565" s="15">
        <f>'M5 - Sparkling Water &amp; Soda'!AJ377</f>
        <v/>
      </c>
      <c r="J1565" s="15" t="inlineStr">
        <is>
          <t>Capture live promo to assess.</t>
        </is>
      </c>
    </row>
    <row r="1566" ht="28" customHeight="1">
      <c r="A1566" s="15" t="inlineStr">
        <is>
          <t>Montellier</t>
        </is>
      </c>
      <c r="B1566" s="15" t="inlineStr">
        <is>
          <t>Montellier Carbonated Natural Spring Water | Original | 24-pack 355mL</t>
        </is>
      </c>
      <c r="C1566" s="15" t="inlineStr">
        <is>
          <t>5) Sparkling water &amp; soda</t>
        </is>
      </c>
      <c r="D1566" s="17">
        <f>'M5 - Sparkling Water &amp; Soda'!F378</f>
        <v/>
      </c>
      <c r="E1566" s="20">
        <f>'M5 - Sparkling Water &amp; Soda'!J378</f>
        <v/>
      </c>
      <c r="F1566" s="18">
        <f>'M5 - Sparkling Water &amp; Soda'!K378</f>
        <v/>
      </c>
      <c r="G1566" s="17">
        <f>'M5 - Sparkling Water &amp; Soda'!AM378</f>
        <v/>
      </c>
      <c r="H1566" s="18">
        <f>'M5 - Sparkling Water &amp; Soda'!N378</f>
        <v/>
      </c>
      <c r="I1566" s="15">
        <f>'M5 - Sparkling Water &amp; Soda'!AJ378</f>
        <v/>
      </c>
      <c r="J1566" s="15" t="inlineStr">
        <is>
          <t>Capture live promo to assess.</t>
        </is>
      </c>
    </row>
    <row r="1567" ht="28" customHeight="1">
      <c r="A1567" s="15" t="inlineStr">
        <is>
          <t>Montellier</t>
        </is>
      </c>
      <c r="B1567" s="15" t="inlineStr">
        <is>
          <t>Montellier Carbonated Natural Spring Water | Lime | single 355mL</t>
        </is>
      </c>
      <c r="C1567" s="15" t="inlineStr">
        <is>
          <t>5) Sparkling water &amp; soda</t>
        </is>
      </c>
      <c r="D1567" s="17">
        <f>'M5 - Sparkling Water &amp; Soda'!F379</f>
        <v/>
      </c>
      <c r="E1567" s="20">
        <f>'M5 - Sparkling Water &amp; Soda'!J379</f>
        <v/>
      </c>
      <c r="F1567" s="18">
        <f>'M5 - Sparkling Water &amp; Soda'!K379</f>
        <v/>
      </c>
      <c r="G1567" s="17">
        <f>'M5 - Sparkling Water &amp; Soda'!AM379</f>
        <v/>
      </c>
      <c r="H1567" s="18">
        <f>'M5 - Sparkling Water &amp; Soda'!N379</f>
        <v/>
      </c>
      <c r="I1567" s="15">
        <f>'M5 - Sparkling Water &amp; Soda'!AJ379</f>
        <v/>
      </c>
      <c r="J1567" s="15" t="inlineStr">
        <is>
          <t>Capture live promo to assess.</t>
        </is>
      </c>
    </row>
    <row r="1568" ht="28" customHeight="1">
      <c r="A1568" s="15" t="inlineStr">
        <is>
          <t>Montellier</t>
        </is>
      </c>
      <c r="B1568" s="15" t="inlineStr">
        <is>
          <t>Montellier Carbonated Natural Spring Water | Lime | 8-pack 355mL</t>
        </is>
      </c>
      <c r="C1568" s="15" t="inlineStr">
        <is>
          <t>5) Sparkling water &amp; soda</t>
        </is>
      </c>
      <c r="D1568" s="17">
        <f>'M5 - Sparkling Water &amp; Soda'!F380</f>
        <v/>
      </c>
      <c r="E1568" s="20">
        <f>'M5 - Sparkling Water &amp; Soda'!J380</f>
        <v/>
      </c>
      <c r="F1568" s="18">
        <f>'M5 - Sparkling Water &amp; Soda'!K380</f>
        <v/>
      </c>
      <c r="G1568" s="17">
        <f>'M5 - Sparkling Water &amp; Soda'!AM380</f>
        <v/>
      </c>
      <c r="H1568" s="18">
        <f>'M5 - Sparkling Water &amp; Soda'!N380</f>
        <v/>
      </c>
      <c r="I1568" s="15">
        <f>'M5 - Sparkling Water &amp; Soda'!AJ380</f>
        <v/>
      </c>
      <c r="J1568" s="15" t="inlineStr">
        <is>
          <t>Capture live promo to assess.</t>
        </is>
      </c>
    </row>
    <row r="1569" ht="28" customHeight="1">
      <c r="A1569" s="15" t="inlineStr">
        <is>
          <t>Montellier</t>
        </is>
      </c>
      <c r="B1569" s="15" t="inlineStr">
        <is>
          <t>Montellier Carbonated Natural Spring Water | Lime | 12-pack 355mL</t>
        </is>
      </c>
      <c r="C1569" s="15" t="inlineStr">
        <is>
          <t>5) Sparkling water &amp; soda</t>
        </is>
      </c>
      <c r="D1569" s="17">
        <f>'M5 - Sparkling Water &amp; Soda'!F381</f>
        <v/>
      </c>
      <c r="E1569" s="20">
        <f>'M5 - Sparkling Water &amp; Soda'!J381</f>
        <v/>
      </c>
      <c r="F1569" s="18">
        <f>'M5 - Sparkling Water &amp; Soda'!K381</f>
        <v/>
      </c>
      <c r="G1569" s="17">
        <f>'M5 - Sparkling Water &amp; Soda'!AM381</f>
        <v/>
      </c>
      <c r="H1569" s="18">
        <f>'M5 - Sparkling Water &amp; Soda'!N381</f>
        <v/>
      </c>
      <c r="I1569" s="15">
        <f>'M5 - Sparkling Water &amp; Soda'!AJ381</f>
        <v/>
      </c>
      <c r="J1569" s="15" t="inlineStr">
        <is>
          <t>Capture live promo to assess.</t>
        </is>
      </c>
    </row>
    <row r="1570" ht="28" customHeight="1">
      <c r="A1570" s="15" t="inlineStr">
        <is>
          <t>Montellier</t>
        </is>
      </c>
      <c r="B1570" s="15" t="inlineStr">
        <is>
          <t>Montellier Carbonated Natural Spring Water | Lime | 15-pack 355mL</t>
        </is>
      </c>
      <c r="C1570" s="15" t="inlineStr">
        <is>
          <t>5) Sparkling water &amp; soda</t>
        </is>
      </c>
      <c r="D1570" s="17">
        <f>'M5 - Sparkling Water &amp; Soda'!F382</f>
        <v/>
      </c>
      <c r="E1570" s="20">
        <f>'M5 - Sparkling Water &amp; Soda'!J382</f>
        <v/>
      </c>
      <c r="F1570" s="18">
        <f>'M5 - Sparkling Water &amp; Soda'!K382</f>
        <v/>
      </c>
      <c r="G1570" s="17">
        <f>'M5 - Sparkling Water &amp; Soda'!AM382</f>
        <v/>
      </c>
      <c r="H1570" s="18">
        <f>'M5 - Sparkling Water &amp; Soda'!N382</f>
        <v/>
      </c>
      <c r="I1570" s="15">
        <f>'M5 - Sparkling Water &amp; Soda'!AJ382</f>
        <v/>
      </c>
      <c r="J1570" s="15" t="inlineStr">
        <is>
          <t>Capture live promo to assess.</t>
        </is>
      </c>
    </row>
    <row r="1571" ht="28" customHeight="1">
      <c r="A1571" s="15" t="inlineStr">
        <is>
          <t>Montellier</t>
        </is>
      </c>
      <c r="B1571" s="15" t="inlineStr">
        <is>
          <t>Montellier Carbonated Natural Spring Water | Lime | 18-pack 355mL</t>
        </is>
      </c>
      <c r="C1571" s="15" t="inlineStr">
        <is>
          <t>5) Sparkling water &amp; soda</t>
        </is>
      </c>
      <c r="D1571" s="17">
        <f>'M5 - Sparkling Water &amp; Soda'!F383</f>
        <v/>
      </c>
      <c r="E1571" s="20">
        <f>'M5 - Sparkling Water &amp; Soda'!J383</f>
        <v/>
      </c>
      <c r="F1571" s="18">
        <f>'M5 - Sparkling Water &amp; Soda'!K383</f>
        <v/>
      </c>
      <c r="G1571" s="17">
        <f>'M5 - Sparkling Water &amp; Soda'!AM383</f>
        <v/>
      </c>
      <c r="H1571" s="18">
        <f>'M5 - Sparkling Water &amp; Soda'!N383</f>
        <v/>
      </c>
      <c r="I1571" s="15">
        <f>'M5 - Sparkling Water &amp; Soda'!AJ383</f>
        <v/>
      </c>
      <c r="J1571" s="15" t="inlineStr">
        <is>
          <t>Capture live promo to assess.</t>
        </is>
      </c>
    </row>
    <row r="1572" ht="28" customHeight="1">
      <c r="A1572" s="15" t="inlineStr">
        <is>
          <t>Montellier</t>
        </is>
      </c>
      <c r="B1572" s="15" t="inlineStr">
        <is>
          <t>Montellier Carbonated Natural Spring Water | Lime | 24-pack 355mL</t>
        </is>
      </c>
      <c r="C1572" s="15" t="inlineStr">
        <is>
          <t>5) Sparkling water &amp; soda</t>
        </is>
      </c>
      <c r="D1572" s="17">
        <f>'M5 - Sparkling Water &amp; Soda'!F384</f>
        <v/>
      </c>
      <c r="E1572" s="20">
        <f>'M5 - Sparkling Water &amp; Soda'!J384</f>
        <v/>
      </c>
      <c r="F1572" s="18">
        <f>'M5 - Sparkling Water &amp; Soda'!K384</f>
        <v/>
      </c>
      <c r="G1572" s="17">
        <f>'M5 - Sparkling Water &amp; Soda'!AM384</f>
        <v/>
      </c>
      <c r="H1572" s="18">
        <f>'M5 - Sparkling Water &amp; Soda'!N384</f>
        <v/>
      </c>
      <c r="I1572" s="15">
        <f>'M5 - Sparkling Water &amp; Soda'!AJ384</f>
        <v/>
      </c>
      <c r="J1572" s="15" t="inlineStr">
        <is>
          <t>Capture live promo to assess.</t>
        </is>
      </c>
    </row>
    <row r="1573" ht="28" customHeight="1">
      <c r="A1573" s="15" t="inlineStr">
        <is>
          <t>Montellier</t>
        </is>
      </c>
      <c r="B1573" s="15" t="inlineStr">
        <is>
          <t>Montellier Carbonated Natural Spring Water | Lemon | single 355mL</t>
        </is>
      </c>
      <c r="C1573" s="15" t="inlineStr">
        <is>
          <t>5) Sparkling water &amp; soda</t>
        </is>
      </c>
      <c r="D1573" s="17">
        <f>'M5 - Sparkling Water &amp; Soda'!F385</f>
        <v/>
      </c>
      <c r="E1573" s="20">
        <f>'M5 - Sparkling Water &amp; Soda'!J385</f>
        <v/>
      </c>
      <c r="F1573" s="18">
        <f>'M5 - Sparkling Water &amp; Soda'!K385</f>
        <v/>
      </c>
      <c r="G1573" s="17">
        <f>'M5 - Sparkling Water &amp; Soda'!AM385</f>
        <v/>
      </c>
      <c r="H1573" s="18">
        <f>'M5 - Sparkling Water &amp; Soda'!N385</f>
        <v/>
      </c>
      <c r="I1573" s="15">
        <f>'M5 - Sparkling Water &amp; Soda'!AJ385</f>
        <v/>
      </c>
      <c r="J1573" s="15" t="inlineStr">
        <is>
          <t>Capture live promo to assess.</t>
        </is>
      </c>
    </row>
    <row r="1574" ht="28" customHeight="1">
      <c r="A1574" s="15" t="inlineStr">
        <is>
          <t>Montellier</t>
        </is>
      </c>
      <c r="B1574" s="15" t="inlineStr">
        <is>
          <t>Montellier Carbonated Natural Spring Water | Lemon | 8-pack 355mL</t>
        </is>
      </c>
      <c r="C1574" s="15" t="inlineStr">
        <is>
          <t>5) Sparkling water &amp; soda</t>
        </is>
      </c>
      <c r="D1574" s="17">
        <f>'M5 - Sparkling Water &amp; Soda'!F386</f>
        <v/>
      </c>
      <c r="E1574" s="20">
        <f>'M5 - Sparkling Water &amp; Soda'!J386</f>
        <v/>
      </c>
      <c r="F1574" s="18">
        <f>'M5 - Sparkling Water &amp; Soda'!K386</f>
        <v/>
      </c>
      <c r="G1574" s="17">
        <f>'M5 - Sparkling Water &amp; Soda'!AM386</f>
        <v/>
      </c>
      <c r="H1574" s="18">
        <f>'M5 - Sparkling Water &amp; Soda'!N386</f>
        <v/>
      </c>
      <c r="I1574" s="15">
        <f>'M5 - Sparkling Water &amp; Soda'!AJ386</f>
        <v/>
      </c>
      <c r="J1574" s="15" t="inlineStr">
        <is>
          <t>Capture live promo to assess.</t>
        </is>
      </c>
    </row>
    <row r="1575" ht="28" customHeight="1">
      <c r="A1575" s="15" t="inlineStr">
        <is>
          <t>Montellier</t>
        </is>
      </c>
      <c r="B1575" s="15" t="inlineStr">
        <is>
          <t>Montellier Carbonated Natural Spring Water | Lemon | 12-pack 355mL</t>
        </is>
      </c>
      <c r="C1575" s="15" t="inlineStr">
        <is>
          <t>5) Sparkling water &amp; soda</t>
        </is>
      </c>
      <c r="D1575" s="17">
        <f>'M5 - Sparkling Water &amp; Soda'!F387</f>
        <v/>
      </c>
      <c r="E1575" s="20">
        <f>'M5 - Sparkling Water &amp; Soda'!J387</f>
        <v/>
      </c>
      <c r="F1575" s="18">
        <f>'M5 - Sparkling Water &amp; Soda'!K387</f>
        <v/>
      </c>
      <c r="G1575" s="17">
        <f>'M5 - Sparkling Water &amp; Soda'!AM387</f>
        <v/>
      </c>
      <c r="H1575" s="18">
        <f>'M5 - Sparkling Water &amp; Soda'!N387</f>
        <v/>
      </c>
      <c r="I1575" s="15">
        <f>'M5 - Sparkling Water &amp; Soda'!AJ387</f>
        <v/>
      </c>
      <c r="J1575" s="15" t="inlineStr">
        <is>
          <t>Capture live promo to assess.</t>
        </is>
      </c>
    </row>
    <row r="1576" ht="28" customHeight="1">
      <c r="A1576" s="15" t="inlineStr">
        <is>
          <t>Montellier</t>
        </is>
      </c>
      <c r="B1576" s="15" t="inlineStr">
        <is>
          <t>Montellier Carbonated Natural Spring Water | Lemon | 15-pack 355mL</t>
        </is>
      </c>
      <c r="C1576" s="15" t="inlineStr">
        <is>
          <t>5) Sparkling water &amp; soda</t>
        </is>
      </c>
      <c r="D1576" s="17">
        <f>'M5 - Sparkling Water &amp; Soda'!F388</f>
        <v/>
      </c>
      <c r="E1576" s="20">
        <f>'M5 - Sparkling Water &amp; Soda'!J388</f>
        <v/>
      </c>
      <c r="F1576" s="18">
        <f>'M5 - Sparkling Water &amp; Soda'!K388</f>
        <v/>
      </c>
      <c r="G1576" s="17">
        <f>'M5 - Sparkling Water &amp; Soda'!AM388</f>
        <v/>
      </c>
      <c r="H1576" s="18">
        <f>'M5 - Sparkling Water &amp; Soda'!N388</f>
        <v/>
      </c>
      <c r="I1576" s="15">
        <f>'M5 - Sparkling Water &amp; Soda'!AJ388</f>
        <v/>
      </c>
      <c r="J1576" s="15" t="inlineStr">
        <is>
          <t>Capture live promo to assess.</t>
        </is>
      </c>
    </row>
    <row r="1577" ht="28" customHeight="1">
      <c r="A1577" s="15" t="inlineStr">
        <is>
          <t>Montellier</t>
        </is>
      </c>
      <c r="B1577" s="15" t="inlineStr">
        <is>
          <t>Montellier Carbonated Natural Spring Water | Lemon | 18-pack 355mL</t>
        </is>
      </c>
      <c r="C1577" s="15" t="inlineStr">
        <is>
          <t>5) Sparkling water &amp; soda</t>
        </is>
      </c>
      <c r="D1577" s="17">
        <f>'M5 - Sparkling Water &amp; Soda'!F389</f>
        <v/>
      </c>
      <c r="E1577" s="20">
        <f>'M5 - Sparkling Water &amp; Soda'!J389</f>
        <v/>
      </c>
      <c r="F1577" s="18">
        <f>'M5 - Sparkling Water &amp; Soda'!K389</f>
        <v/>
      </c>
      <c r="G1577" s="17">
        <f>'M5 - Sparkling Water &amp; Soda'!AM389</f>
        <v/>
      </c>
      <c r="H1577" s="18">
        <f>'M5 - Sparkling Water &amp; Soda'!N389</f>
        <v/>
      </c>
      <c r="I1577" s="15">
        <f>'M5 - Sparkling Water &amp; Soda'!AJ389</f>
        <v/>
      </c>
      <c r="J1577" s="15" t="inlineStr">
        <is>
          <t>Capture live promo to assess.</t>
        </is>
      </c>
    </row>
    <row r="1578" ht="28" customHeight="1">
      <c r="A1578" s="15" t="inlineStr">
        <is>
          <t>Montellier</t>
        </is>
      </c>
      <c r="B1578" s="15" t="inlineStr">
        <is>
          <t>Montellier Carbonated Natural Spring Water | Lemon | 24-pack 355mL</t>
        </is>
      </c>
      <c r="C1578" s="15" t="inlineStr">
        <is>
          <t>5) Sparkling water &amp; soda</t>
        </is>
      </c>
      <c r="D1578" s="17">
        <f>'M5 - Sparkling Water &amp; Soda'!F390</f>
        <v/>
      </c>
      <c r="E1578" s="20">
        <f>'M5 - Sparkling Water &amp; Soda'!J390</f>
        <v/>
      </c>
      <c r="F1578" s="18">
        <f>'M5 - Sparkling Water &amp; Soda'!K390</f>
        <v/>
      </c>
      <c r="G1578" s="17">
        <f>'M5 - Sparkling Water &amp; Soda'!AM390</f>
        <v/>
      </c>
      <c r="H1578" s="18">
        <f>'M5 - Sparkling Water &amp; Soda'!N390</f>
        <v/>
      </c>
      <c r="I1578" s="15">
        <f>'M5 - Sparkling Water &amp; Soda'!AJ390</f>
        <v/>
      </c>
      <c r="J1578" s="15" t="inlineStr">
        <is>
          <t>Capture live promo to assess.</t>
        </is>
      </c>
    </row>
    <row r="1579" ht="28" customHeight="1">
      <c r="A1579" s="15" t="inlineStr">
        <is>
          <t>Montellier</t>
        </is>
      </c>
      <c r="B1579" s="15" t="inlineStr">
        <is>
          <t>Montellier Carbonated Natural Spring Water | Mango | single 355mL</t>
        </is>
      </c>
      <c r="C1579" s="15" t="inlineStr">
        <is>
          <t>5) Sparkling water &amp; soda</t>
        </is>
      </c>
      <c r="D1579" s="17">
        <f>'M5 - Sparkling Water &amp; Soda'!F391</f>
        <v/>
      </c>
      <c r="E1579" s="20">
        <f>'M5 - Sparkling Water &amp; Soda'!J391</f>
        <v/>
      </c>
      <c r="F1579" s="18">
        <f>'M5 - Sparkling Water &amp; Soda'!K391</f>
        <v/>
      </c>
      <c r="G1579" s="17">
        <f>'M5 - Sparkling Water &amp; Soda'!AM391</f>
        <v/>
      </c>
      <c r="H1579" s="18">
        <f>'M5 - Sparkling Water &amp; Soda'!N391</f>
        <v/>
      </c>
      <c r="I1579" s="15">
        <f>'M5 - Sparkling Water &amp; Soda'!AJ391</f>
        <v/>
      </c>
      <c r="J1579" s="15" t="inlineStr">
        <is>
          <t>Capture live promo to assess.</t>
        </is>
      </c>
    </row>
    <row r="1580" ht="28" customHeight="1">
      <c r="A1580" s="15" t="inlineStr">
        <is>
          <t>Montellier</t>
        </is>
      </c>
      <c r="B1580" s="15" t="inlineStr">
        <is>
          <t>Montellier Carbonated Natural Spring Water | Mango | 8-pack 355mL</t>
        </is>
      </c>
      <c r="C1580" s="15" t="inlineStr">
        <is>
          <t>5) Sparkling water &amp; soda</t>
        </is>
      </c>
      <c r="D1580" s="17">
        <f>'M5 - Sparkling Water &amp; Soda'!F392</f>
        <v/>
      </c>
      <c r="E1580" s="20">
        <f>'M5 - Sparkling Water &amp; Soda'!J392</f>
        <v/>
      </c>
      <c r="F1580" s="18">
        <f>'M5 - Sparkling Water &amp; Soda'!K392</f>
        <v/>
      </c>
      <c r="G1580" s="17">
        <f>'M5 - Sparkling Water &amp; Soda'!AM392</f>
        <v/>
      </c>
      <c r="H1580" s="18">
        <f>'M5 - Sparkling Water &amp; Soda'!N392</f>
        <v/>
      </c>
      <c r="I1580" s="15">
        <f>'M5 - Sparkling Water &amp; Soda'!AJ392</f>
        <v/>
      </c>
      <c r="J1580" s="15" t="inlineStr">
        <is>
          <t>Capture live promo to assess.</t>
        </is>
      </c>
    </row>
    <row r="1581" ht="28" customHeight="1">
      <c r="A1581" s="15" t="inlineStr">
        <is>
          <t>Montellier</t>
        </is>
      </c>
      <c r="B1581" s="15" t="inlineStr">
        <is>
          <t>Montellier Carbonated Natural Spring Water | Mango | 12-pack 355mL</t>
        </is>
      </c>
      <c r="C1581" s="15" t="inlineStr">
        <is>
          <t>5) Sparkling water &amp; soda</t>
        </is>
      </c>
      <c r="D1581" s="17">
        <f>'M5 - Sparkling Water &amp; Soda'!F393</f>
        <v/>
      </c>
      <c r="E1581" s="20">
        <f>'M5 - Sparkling Water &amp; Soda'!J393</f>
        <v/>
      </c>
      <c r="F1581" s="18">
        <f>'M5 - Sparkling Water &amp; Soda'!K393</f>
        <v/>
      </c>
      <c r="G1581" s="17">
        <f>'M5 - Sparkling Water &amp; Soda'!AM393</f>
        <v/>
      </c>
      <c r="H1581" s="18">
        <f>'M5 - Sparkling Water &amp; Soda'!N393</f>
        <v/>
      </c>
      <c r="I1581" s="15">
        <f>'M5 - Sparkling Water &amp; Soda'!AJ393</f>
        <v/>
      </c>
      <c r="J1581" s="15" t="inlineStr">
        <is>
          <t>Capture live promo to assess.</t>
        </is>
      </c>
    </row>
    <row r="1582" ht="28" customHeight="1">
      <c r="A1582" s="15" t="inlineStr">
        <is>
          <t>Montellier</t>
        </is>
      </c>
      <c r="B1582" s="15" t="inlineStr">
        <is>
          <t>Montellier Carbonated Natural Spring Water | Mango | 15-pack 355mL</t>
        </is>
      </c>
      <c r="C1582" s="15" t="inlineStr">
        <is>
          <t>5) Sparkling water &amp; soda</t>
        </is>
      </c>
      <c r="D1582" s="17">
        <f>'M5 - Sparkling Water &amp; Soda'!F394</f>
        <v/>
      </c>
      <c r="E1582" s="20">
        <f>'M5 - Sparkling Water &amp; Soda'!J394</f>
        <v/>
      </c>
      <c r="F1582" s="18">
        <f>'M5 - Sparkling Water &amp; Soda'!K394</f>
        <v/>
      </c>
      <c r="G1582" s="17">
        <f>'M5 - Sparkling Water &amp; Soda'!AM394</f>
        <v/>
      </c>
      <c r="H1582" s="18">
        <f>'M5 - Sparkling Water &amp; Soda'!N394</f>
        <v/>
      </c>
      <c r="I1582" s="15">
        <f>'M5 - Sparkling Water &amp; Soda'!AJ394</f>
        <v/>
      </c>
      <c r="J1582" s="15" t="inlineStr">
        <is>
          <t>Capture live promo to assess.</t>
        </is>
      </c>
    </row>
    <row r="1583" ht="28" customHeight="1">
      <c r="A1583" s="15" t="inlineStr">
        <is>
          <t>Montellier</t>
        </is>
      </c>
      <c r="B1583" s="15" t="inlineStr">
        <is>
          <t>Montellier Carbonated Natural Spring Water | Mango | 18-pack 355mL</t>
        </is>
      </c>
      <c r="C1583" s="15" t="inlineStr">
        <is>
          <t>5) Sparkling water &amp; soda</t>
        </is>
      </c>
      <c r="D1583" s="17">
        <f>'M5 - Sparkling Water &amp; Soda'!F395</f>
        <v/>
      </c>
      <c r="E1583" s="20">
        <f>'M5 - Sparkling Water &amp; Soda'!J395</f>
        <v/>
      </c>
      <c r="F1583" s="18">
        <f>'M5 - Sparkling Water &amp; Soda'!K395</f>
        <v/>
      </c>
      <c r="G1583" s="17">
        <f>'M5 - Sparkling Water &amp; Soda'!AM395</f>
        <v/>
      </c>
      <c r="H1583" s="18">
        <f>'M5 - Sparkling Water &amp; Soda'!N395</f>
        <v/>
      </c>
      <c r="I1583" s="15">
        <f>'M5 - Sparkling Water &amp; Soda'!AJ395</f>
        <v/>
      </c>
      <c r="J1583" s="15" t="inlineStr">
        <is>
          <t>Capture live promo to assess.</t>
        </is>
      </c>
    </row>
    <row r="1584" ht="28" customHeight="1">
      <c r="A1584" s="15" t="inlineStr">
        <is>
          <t>Montellier</t>
        </is>
      </c>
      <c r="B1584" s="15" t="inlineStr">
        <is>
          <t>Montellier Carbonated Natural Spring Water | Mango | 24-pack 355mL</t>
        </is>
      </c>
      <c r="C1584" s="15" t="inlineStr">
        <is>
          <t>5) Sparkling water &amp; soda</t>
        </is>
      </c>
      <c r="D1584" s="17">
        <f>'M5 - Sparkling Water &amp; Soda'!F396</f>
        <v/>
      </c>
      <c r="E1584" s="20">
        <f>'M5 - Sparkling Water &amp; Soda'!J396</f>
        <v/>
      </c>
      <c r="F1584" s="18">
        <f>'M5 - Sparkling Water &amp; Soda'!K396</f>
        <v/>
      </c>
      <c r="G1584" s="17">
        <f>'M5 - Sparkling Water &amp; Soda'!AM396</f>
        <v/>
      </c>
      <c r="H1584" s="18">
        <f>'M5 - Sparkling Water &amp; Soda'!N396</f>
        <v/>
      </c>
      <c r="I1584" s="15">
        <f>'M5 - Sparkling Water &amp; Soda'!AJ396</f>
        <v/>
      </c>
      <c r="J1584" s="15" t="inlineStr">
        <is>
          <t>Capture live promo to assess.</t>
        </is>
      </c>
    </row>
    <row r="1585" ht="28" customHeight="1">
      <c r="A1585" s="15" t="inlineStr">
        <is>
          <t>Montellier</t>
        </is>
      </c>
      <c r="B1585" s="15" t="inlineStr">
        <is>
          <t>Montellier Carbonated Natural Spring Water | Cranberry | single 355mL</t>
        </is>
      </c>
      <c r="C1585" s="15" t="inlineStr">
        <is>
          <t>5) Sparkling water &amp; soda</t>
        </is>
      </c>
      <c r="D1585" s="17">
        <f>'M5 - Sparkling Water &amp; Soda'!F397</f>
        <v/>
      </c>
      <c r="E1585" s="20">
        <f>'M5 - Sparkling Water &amp; Soda'!J397</f>
        <v/>
      </c>
      <c r="F1585" s="18">
        <f>'M5 - Sparkling Water &amp; Soda'!K397</f>
        <v/>
      </c>
      <c r="G1585" s="17">
        <f>'M5 - Sparkling Water &amp; Soda'!AM397</f>
        <v/>
      </c>
      <c r="H1585" s="18">
        <f>'M5 - Sparkling Water &amp; Soda'!N397</f>
        <v/>
      </c>
      <c r="I1585" s="15">
        <f>'M5 - Sparkling Water &amp; Soda'!AJ397</f>
        <v/>
      </c>
      <c r="J1585" s="15" t="inlineStr">
        <is>
          <t>Capture live promo to assess.</t>
        </is>
      </c>
    </row>
    <row r="1586" ht="28" customHeight="1">
      <c r="A1586" s="15" t="inlineStr">
        <is>
          <t>Montellier</t>
        </is>
      </c>
      <c r="B1586" s="15" t="inlineStr">
        <is>
          <t>Montellier Carbonated Natural Spring Water | Cranberry | 8-pack 355mL</t>
        </is>
      </c>
      <c r="C1586" s="15" t="inlineStr">
        <is>
          <t>5) Sparkling water &amp; soda</t>
        </is>
      </c>
      <c r="D1586" s="17">
        <f>'M5 - Sparkling Water &amp; Soda'!F398</f>
        <v/>
      </c>
      <c r="E1586" s="20">
        <f>'M5 - Sparkling Water &amp; Soda'!J398</f>
        <v/>
      </c>
      <c r="F1586" s="18">
        <f>'M5 - Sparkling Water &amp; Soda'!K398</f>
        <v/>
      </c>
      <c r="G1586" s="17">
        <f>'M5 - Sparkling Water &amp; Soda'!AM398</f>
        <v/>
      </c>
      <c r="H1586" s="18">
        <f>'M5 - Sparkling Water &amp; Soda'!N398</f>
        <v/>
      </c>
      <c r="I1586" s="15">
        <f>'M5 - Sparkling Water &amp; Soda'!AJ398</f>
        <v/>
      </c>
      <c r="J1586" s="15" t="inlineStr">
        <is>
          <t>Capture live promo to assess.</t>
        </is>
      </c>
    </row>
    <row r="1587" ht="28" customHeight="1">
      <c r="A1587" s="15" t="inlineStr">
        <is>
          <t>Montellier</t>
        </is>
      </c>
      <c r="B1587" s="15" t="inlineStr">
        <is>
          <t>Montellier Carbonated Natural Spring Water | Cranberry | 12-pack 355mL</t>
        </is>
      </c>
      <c r="C1587" s="15" t="inlineStr">
        <is>
          <t>5) Sparkling water &amp; soda</t>
        </is>
      </c>
      <c r="D1587" s="17">
        <f>'M5 - Sparkling Water &amp; Soda'!F399</f>
        <v/>
      </c>
      <c r="E1587" s="20">
        <f>'M5 - Sparkling Water &amp; Soda'!J399</f>
        <v/>
      </c>
      <c r="F1587" s="18">
        <f>'M5 - Sparkling Water &amp; Soda'!K399</f>
        <v/>
      </c>
      <c r="G1587" s="17">
        <f>'M5 - Sparkling Water &amp; Soda'!AM399</f>
        <v/>
      </c>
      <c r="H1587" s="18">
        <f>'M5 - Sparkling Water &amp; Soda'!N399</f>
        <v/>
      </c>
      <c r="I1587" s="15">
        <f>'M5 - Sparkling Water &amp; Soda'!AJ399</f>
        <v/>
      </c>
      <c r="J1587" s="15" t="inlineStr">
        <is>
          <t>Capture live promo to assess.</t>
        </is>
      </c>
    </row>
    <row r="1588" ht="28" customHeight="1">
      <c r="A1588" s="15" t="inlineStr">
        <is>
          <t>Montellier</t>
        </is>
      </c>
      <c r="B1588" s="15" t="inlineStr">
        <is>
          <t>Montellier Carbonated Natural Spring Water | Cranberry | 15-pack 355mL</t>
        </is>
      </c>
      <c r="C1588" s="15" t="inlineStr">
        <is>
          <t>5) Sparkling water &amp; soda</t>
        </is>
      </c>
      <c r="D1588" s="17">
        <f>'M5 - Sparkling Water &amp; Soda'!F400</f>
        <v/>
      </c>
      <c r="E1588" s="20">
        <f>'M5 - Sparkling Water &amp; Soda'!J400</f>
        <v/>
      </c>
      <c r="F1588" s="18">
        <f>'M5 - Sparkling Water &amp; Soda'!K400</f>
        <v/>
      </c>
      <c r="G1588" s="17">
        <f>'M5 - Sparkling Water &amp; Soda'!AM400</f>
        <v/>
      </c>
      <c r="H1588" s="18">
        <f>'M5 - Sparkling Water &amp; Soda'!N400</f>
        <v/>
      </c>
      <c r="I1588" s="15">
        <f>'M5 - Sparkling Water &amp; Soda'!AJ400</f>
        <v/>
      </c>
      <c r="J1588" s="15" t="inlineStr">
        <is>
          <t>Capture live promo to assess.</t>
        </is>
      </c>
    </row>
    <row r="1589" ht="28" customHeight="1">
      <c r="A1589" s="15" t="inlineStr">
        <is>
          <t>Montellier</t>
        </is>
      </c>
      <c r="B1589" s="15" t="inlineStr">
        <is>
          <t>Montellier Carbonated Natural Spring Water | Cranberry | 18-pack 355mL</t>
        </is>
      </c>
      <c r="C1589" s="15" t="inlineStr">
        <is>
          <t>5) Sparkling water &amp; soda</t>
        </is>
      </c>
      <c r="D1589" s="17">
        <f>'M5 - Sparkling Water &amp; Soda'!F401</f>
        <v/>
      </c>
      <c r="E1589" s="20">
        <f>'M5 - Sparkling Water &amp; Soda'!J401</f>
        <v/>
      </c>
      <c r="F1589" s="18">
        <f>'M5 - Sparkling Water &amp; Soda'!K401</f>
        <v/>
      </c>
      <c r="G1589" s="17">
        <f>'M5 - Sparkling Water &amp; Soda'!AM401</f>
        <v/>
      </c>
      <c r="H1589" s="18">
        <f>'M5 - Sparkling Water &amp; Soda'!N401</f>
        <v/>
      </c>
      <c r="I1589" s="15">
        <f>'M5 - Sparkling Water &amp; Soda'!AJ401</f>
        <v/>
      </c>
      <c r="J1589" s="15" t="inlineStr">
        <is>
          <t>Capture live promo to assess.</t>
        </is>
      </c>
    </row>
    <row r="1590" ht="28" customHeight="1">
      <c r="A1590" s="15" t="inlineStr">
        <is>
          <t>Montellier</t>
        </is>
      </c>
      <c r="B1590" s="15" t="inlineStr">
        <is>
          <t>Montellier Carbonated Natural Spring Water | Cranberry | 24-pack 355mL</t>
        </is>
      </c>
      <c r="C1590" s="15" t="inlineStr">
        <is>
          <t>5) Sparkling water &amp; soda</t>
        </is>
      </c>
      <c r="D1590" s="17">
        <f>'M5 - Sparkling Water &amp; Soda'!F402</f>
        <v/>
      </c>
      <c r="E1590" s="20">
        <f>'M5 - Sparkling Water &amp; Soda'!J402</f>
        <v/>
      </c>
      <c r="F1590" s="18">
        <f>'M5 - Sparkling Water &amp; Soda'!K402</f>
        <v/>
      </c>
      <c r="G1590" s="17">
        <f>'M5 - Sparkling Water &amp; Soda'!AM402</f>
        <v/>
      </c>
      <c r="H1590" s="18">
        <f>'M5 - Sparkling Water &amp; Soda'!N402</f>
        <v/>
      </c>
      <c r="I1590" s="15">
        <f>'M5 - Sparkling Water &amp; Soda'!AJ402</f>
        <v/>
      </c>
      <c r="J1590" s="15" t="inlineStr">
        <is>
          <t>Capture live promo to assess.</t>
        </is>
      </c>
    </row>
    <row r="1591" ht="28" customHeight="1">
      <c r="A1591" s="15" t="inlineStr">
        <is>
          <t>Montellier</t>
        </is>
      </c>
      <c r="B1591" s="15" t="inlineStr">
        <is>
          <t>Montellier Carbonated Natural Spring Water | Raspberry | single 355mL</t>
        </is>
      </c>
      <c r="C1591" s="15" t="inlineStr">
        <is>
          <t>5) Sparkling water &amp; soda</t>
        </is>
      </c>
      <c r="D1591" s="17">
        <f>'M5 - Sparkling Water &amp; Soda'!F403</f>
        <v/>
      </c>
      <c r="E1591" s="20">
        <f>'M5 - Sparkling Water &amp; Soda'!J403</f>
        <v/>
      </c>
      <c r="F1591" s="18">
        <f>'M5 - Sparkling Water &amp; Soda'!K403</f>
        <v/>
      </c>
      <c r="G1591" s="17">
        <f>'M5 - Sparkling Water &amp; Soda'!AM403</f>
        <v/>
      </c>
      <c r="H1591" s="18">
        <f>'M5 - Sparkling Water &amp; Soda'!N403</f>
        <v/>
      </c>
      <c r="I1591" s="15">
        <f>'M5 - Sparkling Water &amp; Soda'!AJ403</f>
        <v/>
      </c>
      <c r="J1591" s="15" t="inlineStr">
        <is>
          <t>Capture live promo to assess.</t>
        </is>
      </c>
    </row>
    <row r="1592" ht="28" customHeight="1">
      <c r="A1592" s="15" t="inlineStr">
        <is>
          <t>Montellier</t>
        </is>
      </c>
      <c r="B1592" s="15" t="inlineStr">
        <is>
          <t>Montellier Carbonated Natural Spring Water | Raspberry | 8-pack 355mL</t>
        </is>
      </c>
      <c r="C1592" s="15" t="inlineStr">
        <is>
          <t>5) Sparkling water &amp; soda</t>
        </is>
      </c>
      <c r="D1592" s="17">
        <f>'M5 - Sparkling Water &amp; Soda'!F404</f>
        <v/>
      </c>
      <c r="E1592" s="20">
        <f>'M5 - Sparkling Water &amp; Soda'!J404</f>
        <v/>
      </c>
      <c r="F1592" s="18">
        <f>'M5 - Sparkling Water &amp; Soda'!K404</f>
        <v/>
      </c>
      <c r="G1592" s="17">
        <f>'M5 - Sparkling Water &amp; Soda'!AM404</f>
        <v/>
      </c>
      <c r="H1592" s="18">
        <f>'M5 - Sparkling Water &amp; Soda'!N404</f>
        <v/>
      </c>
      <c r="I1592" s="15">
        <f>'M5 - Sparkling Water &amp; Soda'!AJ404</f>
        <v/>
      </c>
      <c r="J1592" s="15" t="inlineStr">
        <is>
          <t>Capture live promo to assess.</t>
        </is>
      </c>
    </row>
    <row r="1593" ht="28" customHeight="1">
      <c r="A1593" s="15" t="inlineStr">
        <is>
          <t>Montellier</t>
        </is>
      </c>
      <c r="B1593" s="15" t="inlineStr">
        <is>
          <t>Montellier Carbonated Natural Spring Water | Raspberry | 12-pack 355mL</t>
        </is>
      </c>
      <c r="C1593" s="15" t="inlineStr">
        <is>
          <t>5) Sparkling water &amp; soda</t>
        </is>
      </c>
      <c r="D1593" s="17">
        <f>'M5 - Sparkling Water &amp; Soda'!F405</f>
        <v/>
      </c>
      <c r="E1593" s="20">
        <f>'M5 - Sparkling Water &amp; Soda'!J405</f>
        <v/>
      </c>
      <c r="F1593" s="18">
        <f>'M5 - Sparkling Water &amp; Soda'!K405</f>
        <v/>
      </c>
      <c r="G1593" s="17">
        <f>'M5 - Sparkling Water &amp; Soda'!AM405</f>
        <v/>
      </c>
      <c r="H1593" s="18">
        <f>'M5 - Sparkling Water &amp; Soda'!N405</f>
        <v/>
      </c>
      <c r="I1593" s="15">
        <f>'M5 - Sparkling Water &amp; Soda'!AJ405</f>
        <v/>
      </c>
      <c r="J1593" s="15" t="inlineStr">
        <is>
          <t>Capture live promo to assess.</t>
        </is>
      </c>
    </row>
    <row r="1594" ht="28" customHeight="1">
      <c r="A1594" s="15" t="inlineStr">
        <is>
          <t>Montellier</t>
        </is>
      </c>
      <c r="B1594" s="15" t="inlineStr">
        <is>
          <t>Montellier Carbonated Natural Spring Water | Raspberry | 15-pack 355mL</t>
        </is>
      </c>
      <c r="C1594" s="15" t="inlineStr">
        <is>
          <t>5) Sparkling water &amp; soda</t>
        </is>
      </c>
      <c r="D1594" s="17">
        <f>'M5 - Sparkling Water &amp; Soda'!F406</f>
        <v/>
      </c>
      <c r="E1594" s="20">
        <f>'M5 - Sparkling Water &amp; Soda'!J406</f>
        <v/>
      </c>
      <c r="F1594" s="18">
        <f>'M5 - Sparkling Water &amp; Soda'!K406</f>
        <v/>
      </c>
      <c r="G1594" s="17">
        <f>'M5 - Sparkling Water &amp; Soda'!AM406</f>
        <v/>
      </c>
      <c r="H1594" s="18">
        <f>'M5 - Sparkling Water &amp; Soda'!N406</f>
        <v/>
      </c>
      <c r="I1594" s="15">
        <f>'M5 - Sparkling Water &amp; Soda'!AJ406</f>
        <v/>
      </c>
      <c r="J1594" s="15" t="inlineStr">
        <is>
          <t>Capture live promo to assess.</t>
        </is>
      </c>
    </row>
    <row r="1595" ht="28" customHeight="1">
      <c r="A1595" s="15" t="inlineStr">
        <is>
          <t>Montellier</t>
        </is>
      </c>
      <c r="B1595" s="15" t="inlineStr">
        <is>
          <t>Montellier Carbonated Natural Spring Water | Raspberry | 18-pack 355mL</t>
        </is>
      </c>
      <c r="C1595" s="15" t="inlineStr">
        <is>
          <t>5) Sparkling water &amp; soda</t>
        </is>
      </c>
      <c r="D1595" s="17">
        <f>'M5 - Sparkling Water &amp; Soda'!F407</f>
        <v/>
      </c>
      <c r="E1595" s="20">
        <f>'M5 - Sparkling Water &amp; Soda'!J407</f>
        <v/>
      </c>
      <c r="F1595" s="18">
        <f>'M5 - Sparkling Water &amp; Soda'!K407</f>
        <v/>
      </c>
      <c r="G1595" s="17">
        <f>'M5 - Sparkling Water &amp; Soda'!AM407</f>
        <v/>
      </c>
      <c r="H1595" s="18">
        <f>'M5 - Sparkling Water &amp; Soda'!N407</f>
        <v/>
      </c>
      <c r="I1595" s="15">
        <f>'M5 - Sparkling Water &amp; Soda'!AJ407</f>
        <v/>
      </c>
      <c r="J1595" s="15" t="inlineStr">
        <is>
          <t>Capture live promo to assess.</t>
        </is>
      </c>
    </row>
    <row r="1596" ht="28" customHeight="1">
      <c r="A1596" s="15" t="inlineStr">
        <is>
          <t>Montellier</t>
        </is>
      </c>
      <c r="B1596" s="15" t="inlineStr">
        <is>
          <t>Montellier Carbonated Natural Spring Water | Raspberry | 24-pack 355mL</t>
        </is>
      </c>
      <c r="C1596" s="15" t="inlineStr">
        <is>
          <t>5) Sparkling water &amp; soda</t>
        </is>
      </c>
      <c r="D1596" s="17">
        <f>'M5 - Sparkling Water &amp; Soda'!F408</f>
        <v/>
      </c>
      <c r="E1596" s="20">
        <f>'M5 - Sparkling Water &amp; Soda'!J408</f>
        <v/>
      </c>
      <c r="F1596" s="18">
        <f>'M5 - Sparkling Water &amp; Soda'!K408</f>
        <v/>
      </c>
      <c r="G1596" s="17">
        <f>'M5 - Sparkling Water &amp; Soda'!AM408</f>
        <v/>
      </c>
      <c r="H1596" s="18">
        <f>'M5 - Sparkling Water &amp; Soda'!N408</f>
        <v/>
      </c>
      <c r="I1596" s="15">
        <f>'M5 - Sparkling Water &amp; Soda'!AJ408</f>
        <v/>
      </c>
      <c r="J1596" s="15" t="inlineStr">
        <is>
          <t>Capture live promo to assess.</t>
        </is>
      </c>
    </row>
    <row r="1597" ht="28" customHeight="1">
      <c r="A1597" s="15" t="inlineStr">
        <is>
          <t>Eska</t>
        </is>
      </c>
      <c r="B1597" s="15" t="inlineStr">
        <is>
          <t>Eska Sparkling Spring Water | Original | single 500mL</t>
        </is>
      </c>
      <c r="C1597" s="15" t="inlineStr">
        <is>
          <t>5) Sparkling water &amp; soda</t>
        </is>
      </c>
      <c r="D1597" s="17">
        <f>'M5 - Sparkling Water &amp; Soda'!F409</f>
        <v/>
      </c>
      <c r="E1597" s="20">
        <f>'M5 - Sparkling Water &amp; Soda'!J409</f>
        <v/>
      </c>
      <c r="F1597" s="18">
        <f>'M5 - Sparkling Water &amp; Soda'!K409</f>
        <v/>
      </c>
      <c r="G1597" s="17">
        <f>'M5 - Sparkling Water &amp; Soda'!AM409</f>
        <v/>
      </c>
      <c r="H1597" s="18">
        <f>'M5 - Sparkling Water &amp; Soda'!N409</f>
        <v/>
      </c>
      <c r="I1597" s="15">
        <f>'M5 - Sparkling Water &amp; Soda'!AJ409</f>
        <v/>
      </c>
      <c r="J1597" s="15" t="inlineStr">
        <is>
          <t>Capture live promo to assess.</t>
        </is>
      </c>
    </row>
    <row r="1598" ht="28" customHeight="1">
      <c r="A1598" s="15" t="inlineStr">
        <is>
          <t>Eska</t>
        </is>
      </c>
      <c r="B1598" s="15" t="inlineStr">
        <is>
          <t>Eska Sparkling Spring Water | Original | 8-pack 500mL</t>
        </is>
      </c>
      <c r="C1598" s="15" t="inlineStr">
        <is>
          <t>5) Sparkling water &amp; soda</t>
        </is>
      </c>
      <c r="D1598" s="17">
        <f>'M5 - Sparkling Water &amp; Soda'!F410</f>
        <v/>
      </c>
      <c r="E1598" s="20">
        <f>'M5 - Sparkling Water &amp; Soda'!J410</f>
        <v/>
      </c>
      <c r="F1598" s="18">
        <f>'M5 - Sparkling Water &amp; Soda'!K410</f>
        <v/>
      </c>
      <c r="G1598" s="17">
        <f>'M5 - Sparkling Water &amp; Soda'!AM410</f>
        <v/>
      </c>
      <c r="H1598" s="18">
        <f>'M5 - Sparkling Water &amp; Soda'!N410</f>
        <v/>
      </c>
      <c r="I1598" s="15">
        <f>'M5 - Sparkling Water &amp; Soda'!AJ410</f>
        <v/>
      </c>
      <c r="J1598" s="15" t="inlineStr">
        <is>
          <t>Capture live promo to assess.</t>
        </is>
      </c>
    </row>
    <row r="1599" ht="28" customHeight="1">
      <c r="A1599" s="15" t="inlineStr">
        <is>
          <t>Eska</t>
        </is>
      </c>
      <c r="B1599" s="15" t="inlineStr">
        <is>
          <t>Eska Sparkling Spring Water | Original | 12-pack 500mL</t>
        </is>
      </c>
      <c r="C1599" s="15" t="inlineStr">
        <is>
          <t>5) Sparkling water &amp; soda</t>
        </is>
      </c>
      <c r="D1599" s="17">
        <f>'M5 - Sparkling Water &amp; Soda'!F411</f>
        <v/>
      </c>
      <c r="E1599" s="20">
        <f>'M5 - Sparkling Water &amp; Soda'!J411</f>
        <v/>
      </c>
      <c r="F1599" s="18">
        <f>'M5 - Sparkling Water &amp; Soda'!K411</f>
        <v/>
      </c>
      <c r="G1599" s="17">
        <f>'M5 - Sparkling Water &amp; Soda'!AM411</f>
        <v/>
      </c>
      <c r="H1599" s="18">
        <f>'M5 - Sparkling Water &amp; Soda'!N411</f>
        <v/>
      </c>
      <c r="I1599" s="15">
        <f>'M5 - Sparkling Water &amp; Soda'!AJ411</f>
        <v/>
      </c>
      <c r="J1599" s="15" t="inlineStr">
        <is>
          <t>Capture live promo to assess.</t>
        </is>
      </c>
    </row>
    <row r="1600" ht="28" customHeight="1">
      <c r="A1600" s="15" t="inlineStr">
        <is>
          <t>Eska</t>
        </is>
      </c>
      <c r="B1600" s="15" t="inlineStr">
        <is>
          <t>Eska Sparkling Spring Water | Original | 18-pack 500mL</t>
        </is>
      </c>
      <c r="C1600" s="15" t="inlineStr">
        <is>
          <t>5) Sparkling water &amp; soda</t>
        </is>
      </c>
      <c r="D1600" s="17">
        <f>'M5 - Sparkling Water &amp; Soda'!F412</f>
        <v/>
      </c>
      <c r="E1600" s="20">
        <f>'M5 - Sparkling Water &amp; Soda'!J412</f>
        <v/>
      </c>
      <c r="F1600" s="18">
        <f>'M5 - Sparkling Water &amp; Soda'!K412</f>
        <v/>
      </c>
      <c r="G1600" s="17">
        <f>'M5 - Sparkling Water &amp; Soda'!AM412</f>
        <v/>
      </c>
      <c r="H1600" s="18">
        <f>'M5 - Sparkling Water &amp; Soda'!N412</f>
        <v/>
      </c>
      <c r="I1600" s="15">
        <f>'M5 - Sparkling Water &amp; Soda'!AJ412</f>
        <v/>
      </c>
      <c r="J1600" s="15" t="inlineStr">
        <is>
          <t>Capture live promo to assess.</t>
        </is>
      </c>
    </row>
    <row r="1601" ht="28" customHeight="1">
      <c r="A1601" s="15" t="inlineStr">
        <is>
          <t>Eska</t>
        </is>
      </c>
      <c r="B1601" s="15" t="inlineStr">
        <is>
          <t>Eska Sparkling Spring Water | Original | 24-pack 500mL</t>
        </is>
      </c>
      <c r="C1601" s="15" t="inlineStr">
        <is>
          <t>5) Sparkling water &amp; soda</t>
        </is>
      </c>
      <c r="D1601" s="17">
        <f>'M5 - Sparkling Water &amp; Soda'!F413</f>
        <v/>
      </c>
      <c r="E1601" s="20">
        <f>'M5 - Sparkling Water &amp; Soda'!J413</f>
        <v/>
      </c>
      <c r="F1601" s="18">
        <f>'M5 - Sparkling Water &amp; Soda'!K413</f>
        <v/>
      </c>
      <c r="G1601" s="17">
        <f>'M5 - Sparkling Water &amp; Soda'!AM413</f>
        <v/>
      </c>
      <c r="H1601" s="18">
        <f>'M5 - Sparkling Water &amp; Soda'!N413</f>
        <v/>
      </c>
      <c r="I1601" s="15">
        <f>'M5 - Sparkling Water &amp; Soda'!AJ413</f>
        <v/>
      </c>
      <c r="J1601" s="15" t="inlineStr">
        <is>
          <t>Capture live promo to assess.</t>
        </is>
      </c>
    </row>
    <row r="1602" ht="28" customHeight="1">
      <c r="A1602" s="15" t="inlineStr">
        <is>
          <t>Eska</t>
        </is>
      </c>
      <c r="B1602" s="15" t="inlineStr">
        <is>
          <t>Eska Sparkling Spring Water | Lemon | single 500mL</t>
        </is>
      </c>
      <c r="C1602" s="15" t="inlineStr">
        <is>
          <t>5) Sparkling water &amp; soda</t>
        </is>
      </c>
      <c r="D1602" s="17">
        <f>'M5 - Sparkling Water &amp; Soda'!F414</f>
        <v/>
      </c>
      <c r="E1602" s="20">
        <f>'M5 - Sparkling Water &amp; Soda'!J414</f>
        <v/>
      </c>
      <c r="F1602" s="18">
        <f>'M5 - Sparkling Water &amp; Soda'!K414</f>
        <v/>
      </c>
      <c r="G1602" s="17">
        <f>'M5 - Sparkling Water &amp; Soda'!AM414</f>
        <v/>
      </c>
      <c r="H1602" s="18">
        <f>'M5 - Sparkling Water &amp; Soda'!N414</f>
        <v/>
      </c>
      <c r="I1602" s="15">
        <f>'M5 - Sparkling Water &amp; Soda'!AJ414</f>
        <v/>
      </c>
      <c r="J1602" s="15" t="inlineStr">
        <is>
          <t>Capture live promo to assess.</t>
        </is>
      </c>
    </row>
    <row r="1603" ht="28" customHeight="1">
      <c r="A1603" s="15" t="inlineStr">
        <is>
          <t>Eska</t>
        </is>
      </c>
      <c r="B1603" s="15" t="inlineStr">
        <is>
          <t>Eska Sparkling Spring Water | Lemon | 8-pack 500mL</t>
        </is>
      </c>
      <c r="C1603" s="15" t="inlineStr">
        <is>
          <t>5) Sparkling water &amp; soda</t>
        </is>
      </c>
      <c r="D1603" s="17">
        <f>'M5 - Sparkling Water &amp; Soda'!F415</f>
        <v/>
      </c>
      <c r="E1603" s="20">
        <f>'M5 - Sparkling Water &amp; Soda'!J415</f>
        <v/>
      </c>
      <c r="F1603" s="18">
        <f>'M5 - Sparkling Water &amp; Soda'!K415</f>
        <v/>
      </c>
      <c r="G1603" s="17">
        <f>'M5 - Sparkling Water &amp; Soda'!AM415</f>
        <v/>
      </c>
      <c r="H1603" s="18">
        <f>'M5 - Sparkling Water &amp; Soda'!N415</f>
        <v/>
      </c>
      <c r="I1603" s="15">
        <f>'M5 - Sparkling Water &amp; Soda'!AJ415</f>
        <v/>
      </c>
      <c r="J1603" s="15" t="inlineStr">
        <is>
          <t>Capture live promo to assess.</t>
        </is>
      </c>
    </row>
    <row r="1604" ht="28" customHeight="1">
      <c r="A1604" s="15" t="inlineStr">
        <is>
          <t>Eska</t>
        </is>
      </c>
      <c r="B1604" s="15" t="inlineStr">
        <is>
          <t>Eska Sparkling Spring Water | Lemon | 12-pack 500mL</t>
        </is>
      </c>
      <c r="C1604" s="15" t="inlineStr">
        <is>
          <t>5) Sparkling water &amp; soda</t>
        </is>
      </c>
      <c r="D1604" s="17">
        <f>'M5 - Sparkling Water &amp; Soda'!F416</f>
        <v/>
      </c>
      <c r="E1604" s="20">
        <f>'M5 - Sparkling Water &amp; Soda'!J416</f>
        <v/>
      </c>
      <c r="F1604" s="18">
        <f>'M5 - Sparkling Water &amp; Soda'!K416</f>
        <v/>
      </c>
      <c r="G1604" s="17">
        <f>'M5 - Sparkling Water &amp; Soda'!AM416</f>
        <v/>
      </c>
      <c r="H1604" s="18">
        <f>'M5 - Sparkling Water &amp; Soda'!N416</f>
        <v/>
      </c>
      <c r="I1604" s="15">
        <f>'M5 - Sparkling Water &amp; Soda'!AJ416</f>
        <v/>
      </c>
      <c r="J1604" s="15" t="inlineStr">
        <is>
          <t>Capture live promo to assess.</t>
        </is>
      </c>
    </row>
    <row r="1605" ht="28" customHeight="1">
      <c r="A1605" s="15" t="inlineStr">
        <is>
          <t>Eska</t>
        </is>
      </c>
      <c r="B1605" s="15" t="inlineStr">
        <is>
          <t>Eska Sparkling Spring Water | Lemon | 18-pack 500mL</t>
        </is>
      </c>
      <c r="C1605" s="15" t="inlineStr">
        <is>
          <t>5) Sparkling water &amp; soda</t>
        </is>
      </c>
      <c r="D1605" s="17">
        <f>'M5 - Sparkling Water &amp; Soda'!F417</f>
        <v/>
      </c>
      <c r="E1605" s="20">
        <f>'M5 - Sparkling Water &amp; Soda'!J417</f>
        <v/>
      </c>
      <c r="F1605" s="18">
        <f>'M5 - Sparkling Water &amp; Soda'!K417</f>
        <v/>
      </c>
      <c r="G1605" s="17">
        <f>'M5 - Sparkling Water &amp; Soda'!AM417</f>
        <v/>
      </c>
      <c r="H1605" s="18">
        <f>'M5 - Sparkling Water &amp; Soda'!N417</f>
        <v/>
      </c>
      <c r="I1605" s="15">
        <f>'M5 - Sparkling Water &amp; Soda'!AJ417</f>
        <v/>
      </c>
      <c r="J1605" s="15" t="inlineStr">
        <is>
          <t>Capture live promo to assess.</t>
        </is>
      </c>
    </row>
    <row r="1606" ht="28" customHeight="1">
      <c r="A1606" s="15" t="inlineStr">
        <is>
          <t>Eska</t>
        </is>
      </c>
      <c r="B1606" s="15" t="inlineStr">
        <is>
          <t>Eska Sparkling Spring Water | Lemon | 24-pack 500mL</t>
        </is>
      </c>
      <c r="C1606" s="15" t="inlineStr">
        <is>
          <t>5) Sparkling water &amp; soda</t>
        </is>
      </c>
      <c r="D1606" s="17">
        <f>'M5 - Sparkling Water &amp; Soda'!F418</f>
        <v/>
      </c>
      <c r="E1606" s="20">
        <f>'M5 - Sparkling Water &amp; Soda'!J418</f>
        <v/>
      </c>
      <c r="F1606" s="18">
        <f>'M5 - Sparkling Water &amp; Soda'!K418</f>
        <v/>
      </c>
      <c r="G1606" s="17">
        <f>'M5 - Sparkling Water &amp; Soda'!AM418</f>
        <v/>
      </c>
      <c r="H1606" s="18">
        <f>'M5 - Sparkling Water &amp; Soda'!N418</f>
        <v/>
      </c>
      <c r="I1606" s="15">
        <f>'M5 - Sparkling Water &amp; Soda'!AJ418</f>
        <v/>
      </c>
      <c r="J1606" s="15" t="inlineStr">
        <is>
          <t>Capture live promo to assess.</t>
        </is>
      </c>
    </row>
    <row r="1607" ht="28" customHeight="1">
      <c r="A1607" s="15" t="inlineStr">
        <is>
          <t>Eska</t>
        </is>
      </c>
      <c r="B1607" s="15" t="inlineStr">
        <is>
          <t>Eska Sparkling Spring Water | Lime | single 500mL</t>
        </is>
      </c>
      <c r="C1607" s="15" t="inlineStr">
        <is>
          <t>5) Sparkling water &amp; soda</t>
        </is>
      </c>
      <c r="D1607" s="17">
        <f>'M5 - Sparkling Water &amp; Soda'!F419</f>
        <v/>
      </c>
      <c r="E1607" s="20">
        <f>'M5 - Sparkling Water &amp; Soda'!J419</f>
        <v/>
      </c>
      <c r="F1607" s="18">
        <f>'M5 - Sparkling Water &amp; Soda'!K419</f>
        <v/>
      </c>
      <c r="G1607" s="17">
        <f>'M5 - Sparkling Water &amp; Soda'!AM419</f>
        <v/>
      </c>
      <c r="H1607" s="18">
        <f>'M5 - Sparkling Water &amp; Soda'!N419</f>
        <v/>
      </c>
      <c r="I1607" s="15">
        <f>'M5 - Sparkling Water &amp; Soda'!AJ419</f>
        <v/>
      </c>
      <c r="J1607" s="15" t="inlineStr">
        <is>
          <t>Capture live promo to assess.</t>
        </is>
      </c>
    </row>
    <row r="1608" ht="28" customHeight="1">
      <c r="A1608" s="15" t="inlineStr">
        <is>
          <t>Eska</t>
        </is>
      </c>
      <c r="B1608" s="15" t="inlineStr">
        <is>
          <t>Eska Sparkling Spring Water | Lime | 8-pack 500mL</t>
        </is>
      </c>
      <c r="C1608" s="15" t="inlineStr">
        <is>
          <t>5) Sparkling water &amp; soda</t>
        </is>
      </c>
      <c r="D1608" s="17">
        <f>'M5 - Sparkling Water &amp; Soda'!F420</f>
        <v/>
      </c>
      <c r="E1608" s="20">
        <f>'M5 - Sparkling Water &amp; Soda'!J420</f>
        <v/>
      </c>
      <c r="F1608" s="18">
        <f>'M5 - Sparkling Water &amp; Soda'!K420</f>
        <v/>
      </c>
      <c r="G1608" s="17">
        <f>'M5 - Sparkling Water &amp; Soda'!AM420</f>
        <v/>
      </c>
      <c r="H1608" s="18">
        <f>'M5 - Sparkling Water &amp; Soda'!N420</f>
        <v/>
      </c>
      <c r="I1608" s="15">
        <f>'M5 - Sparkling Water &amp; Soda'!AJ420</f>
        <v/>
      </c>
      <c r="J1608" s="15" t="inlineStr">
        <is>
          <t>Capture live promo to assess.</t>
        </is>
      </c>
    </row>
    <row r="1609" ht="28" customHeight="1">
      <c r="A1609" s="15" t="inlineStr">
        <is>
          <t>Eska</t>
        </is>
      </c>
      <c r="B1609" s="15" t="inlineStr">
        <is>
          <t>Eska Sparkling Spring Water | Lime | 12-pack 500mL</t>
        </is>
      </c>
      <c r="C1609" s="15" t="inlineStr">
        <is>
          <t>5) Sparkling water &amp; soda</t>
        </is>
      </c>
      <c r="D1609" s="17">
        <f>'M5 - Sparkling Water &amp; Soda'!F421</f>
        <v/>
      </c>
      <c r="E1609" s="20">
        <f>'M5 - Sparkling Water &amp; Soda'!J421</f>
        <v/>
      </c>
      <c r="F1609" s="18">
        <f>'M5 - Sparkling Water &amp; Soda'!K421</f>
        <v/>
      </c>
      <c r="G1609" s="17">
        <f>'M5 - Sparkling Water &amp; Soda'!AM421</f>
        <v/>
      </c>
      <c r="H1609" s="18">
        <f>'M5 - Sparkling Water &amp; Soda'!N421</f>
        <v/>
      </c>
      <c r="I1609" s="15">
        <f>'M5 - Sparkling Water &amp; Soda'!AJ421</f>
        <v/>
      </c>
      <c r="J1609" s="15" t="inlineStr">
        <is>
          <t>Capture live promo to assess.</t>
        </is>
      </c>
    </row>
    <row r="1610" ht="28" customHeight="1">
      <c r="A1610" s="15" t="inlineStr">
        <is>
          <t>Eska</t>
        </is>
      </c>
      <c r="B1610" s="15" t="inlineStr">
        <is>
          <t>Eska Sparkling Spring Water | Lime | 18-pack 500mL</t>
        </is>
      </c>
      <c r="C1610" s="15" t="inlineStr">
        <is>
          <t>5) Sparkling water &amp; soda</t>
        </is>
      </c>
      <c r="D1610" s="17">
        <f>'M5 - Sparkling Water &amp; Soda'!F422</f>
        <v/>
      </c>
      <c r="E1610" s="20">
        <f>'M5 - Sparkling Water &amp; Soda'!J422</f>
        <v/>
      </c>
      <c r="F1610" s="18">
        <f>'M5 - Sparkling Water &amp; Soda'!K422</f>
        <v/>
      </c>
      <c r="G1610" s="17">
        <f>'M5 - Sparkling Water &amp; Soda'!AM422</f>
        <v/>
      </c>
      <c r="H1610" s="18">
        <f>'M5 - Sparkling Water &amp; Soda'!N422</f>
        <v/>
      </c>
      <c r="I1610" s="15">
        <f>'M5 - Sparkling Water &amp; Soda'!AJ422</f>
        <v/>
      </c>
      <c r="J1610" s="15" t="inlineStr">
        <is>
          <t>Capture live promo to assess.</t>
        </is>
      </c>
    </row>
    <row r="1611" ht="28" customHeight="1">
      <c r="A1611" s="15" t="inlineStr">
        <is>
          <t>Eska</t>
        </is>
      </c>
      <c r="B1611" s="15" t="inlineStr">
        <is>
          <t>Eska Sparkling Spring Water | Lime | 24-pack 500mL</t>
        </is>
      </c>
      <c r="C1611" s="15" t="inlineStr">
        <is>
          <t>5) Sparkling water &amp; soda</t>
        </is>
      </c>
      <c r="D1611" s="17">
        <f>'M5 - Sparkling Water &amp; Soda'!F423</f>
        <v/>
      </c>
      <c r="E1611" s="20">
        <f>'M5 - Sparkling Water &amp; Soda'!J423</f>
        <v/>
      </c>
      <c r="F1611" s="18">
        <f>'M5 - Sparkling Water &amp; Soda'!K423</f>
        <v/>
      </c>
      <c r="G1611" s="17">
        <f>'M5 - Sparkling Water &amp; Soda'!AM423</f>
        <v/>
      </c>
      <c r="H1611" s="18">
        <f>'M5 - Sparkling Water &amp; Soda'!N423</f>
        <v/>
      </c>
      <c r="I1611" s="15">
        <f>'M5 - Sparkling Water &amp; Soda'!AJ423</f>
        <v/>
      </c>
      <c r="J1611" s="15" t="inlineStr">
        <is>
          <t>Capture live promo to assess.</t>
        </is>
      </c>
    </row>
    <row r="1612" ht="28" customHeight="1">
      <c r="A1612" s="15" t="inlineStr">
        <is>
          <t>Coca-Cola</t>
        </is>
      </c>
      <c r="B1612" s="15" t="inlineStr">
        <is>
          <t>Coca-Cola Classic | Classic | single 355mL</t>
        </is>
      </c>
      <c r="C1612" s="15" t="inlineStr">
        <is>
          <t>5) Sparkling water &amp; soda</t>
        </is>
      </c>
      <c r="D1612" s="17">
        <f>'M5 - Sparkling Water &amp; Soda'!F424</f>
        <v/>
      </c>
      <c r="E1612" s="20">
        <f>'M5 - Sparkling Water &amp; Soda'!J424</f>
        <v/>
      </c>
      <c r="F1612" s="18">
        <f>'M5 - Sparkling Water &amp; Soda'!K424</f>
        <v/>
      </c>
      <c r="G1612" s="17">
        <f>'M5 - Sparkling Water &amp; Soda'!AM424</f>
        <v/>
      </c>
      <c r="H1612" s="18">
        <f>'M5 - Sparkling Water &amp; Soda'!N424</f>
        <v/>
      </c>
      <c r="I1612" s="15">
        <f>'M5 - Sparkling Water &amp; Soda'!AJ424</f>
        <v/>
      </c>
      <c r="J1612" s="15" t="inlineStr">
        <is>
          <t>Capture live promo to assess.</t>
        </is>
      </c>
    </row>
    <row r="1613" ht="28" customHeight="1">
      <c r="A1613" s="15" t="inlineStr">
        <is>
          <t>Coca-Cola</t>
        </is>
      </c>
      <c r="B1613" s="15" t="inlineStr">
        <is>
          <t>Coca-Cola Classic | Classic | 8-pack 355mL</t>
        </is>
      </c>
      <c r="C1613" s="15" t="inlineStr">
        <is>
          <t>5) Sparkling water &amp; soda</t>
        </is>
      </c>
      <c r="D1613" s="17">
        <f>'M5 - Sparkling Water &amp; Soda'!F425</f>
        <v/>
      </c>
      <c r="E1613" s="20">
        <f>'M5 - Sparkling Water &amp; Soda'!J425</f>
        <v/>
      </c>
      <c r="F1613" s="18">
        <f>'M5 - Sparkling Water &amp; Soda'!K425</f>
        <v/>
      </c>
      <c r="G1613" s="17">
        <f>'M5 - Sparkling Water &amp; Soda'!AM425</f>
        <v/>
      </c>
      <c r="H1613" s="18">
        <f>'M5 - Sparkling Water &amp; Soda'!N425</f>
        <v/>
      </c>
      <c r="I1613" s="15">
        <f>'M5 - Sparkling Water &amp; Soda'!AJ425</f>
        <v/>
      </c>
      <c r="J1613" s="15" t="inlineStr">
        <is>
          <t>Capture live promo to assess.</t>
        </is>
      </c>
    </row>
    <row r="1614" ht="28" customHeight="1">
      <c r="A1614" s="15" t="inlineStr">
        <is>
          <t>Coca-Cola</t>
        </is>
      </c>
      <c r="B1614" s="15" t="inlineStr">
        <is>
          <t>Coca-Cola Classic | Classic | 12-pack 355mL</t>
        </is>
      </c>
      <c r="C1614" s="15" t="inlineStr">
        <is>
          <t>5) Sparkling water &amp; soda</t>
        </is>
      </c>
      <c r="D1614" s="17">
        <f>'M5 - Sparkling Water &amp; Soda'!F426</f>
        <v/>
      </c>
      <c r="E1614" s="20">
        <f>'M5 - Sparkling Water &amp; Soda'!J426</f>
        <v/>
      </c>
      <c r="F1614" s="18">
        <f>'M5 - Sparkling Water &amp; Soda'!K426</f>
        <v/>
      </c>
      <c r="G1614" s="17">
        <f>'M5 - Sparkling Water &amp; Soda'!AM426</f>
        <v/>
      </c>
      <c r="H1614" s="18">
        <f>'M5 - Sparkling Water &amp; Soda'!N426</f>
        <v/>
      </c>
      <c r="I1614" s="15">
        <f>'M5 - Sparkling Water &amp; Soda'!AJ426</f>
        <v/>
      </c>
      <c r="J1614" s="15" t="inlineStr">
        <is>
          <t>Capture live promo to assess.</t>
        </is>
      </c>
    </row>
    <row r="1615" ht="28" customHeight="1">
      <c r="A1615" s="15" t="inlineStr">
        <is>
          <t>Coca-Cola</t>
        </is>
      </c>
      <c r="B1615" s="15" t="inlineStr">
        <is>
          <t>Coca-Cola Classic | Classic | 15-pack 355mL</t>
        </is>
      </c>
      <c r="C1615" s="15" t="inlineStr">
        <is>
          <t>5) Sparkling water &amp; soda</t>
        </is>
      </c>
      <c r="D1615" s="17">
        <f>'M5 - Sparkling Water &amp; Soda'!F427</f>
        <v/>
      </c>
      <c r="E1615" s="20">
        <f>'M5 - Sparkling Water &amp; Soda'!J427</f>
        <v/>
      </c>
      <c r="F1615" s="18">
        <f>'M5 - Sparkling Water &amp; Soda'!K427</f>
        <v/>
      </c>
      <c r="G1615" s="17">
        <f>'M5 - Sparkling Water &amp; Soda'!AM427</f>
        <v/>
      </c>
      <c r="H1615" s="18">
        <f>'M5 - Sparkling Water &amp; Soda'!N427</f>
        <v/>
      </c>
      <c r="I1615" s="15">
        <f>'M5 - Sparkling Water &amp; Soda'!AJ427</f>
        <v/>
      </c>
      <c r="J1615" s="15" t="inlineStr">
        <is>
          <t>Capture live promo to assess.</t>
        </is>
      </c>
    </row>
    <row r="1616" ht="28" customHeight="1">
      <c r="A1616" s="15" t="inlineStr">
        <is>
          <t>Coca-Cola</t>
        </is>
      </c>
      <c r="B1616" s="15" t="inlineStr">
        <is>
          <t>Coca-Cola Classic | Classic | 18-pack 355mL</t>
        </is>
      </c>
      <c r="C1616" s="15" t="inlineStr">
        <is>
          <t>5) Sparkling water &amp; soda</t>
        </is>
      </c>
      <c r="D1616" s="17">
        <f>'M5 - Sparkling Water &amp; Soda'!F428</f>
        <v/>
      </c>
      <c r="E1616" s="20">
        <f>'M5 - Sparkling Water &amp; Soda'!J428</f>
        <v/>
      </c>
      <c r="F1616" s="18">
        <f>'M5 - Sparkling Water &amp; Soda'!K428</f>
        <v/>
      </c>
      <c r="G1616" s="17">
        <f>'M5 - Sparkling Water &amp; Soda'!AM428</f>
        <v/>
      </c>
      <c r="H1616" s="18">
        <f>'M5 - Sparkling Water &amp; Soda'!N428</f>
        <v/>
      </c>
      <c r="I1616" s="15">
        <f>'M5 - Sparkling Water &amp; Soda'!AJ428</f>
        <v/>
      </c>
      <c r="J1616" s="15" t="inlineStr">
        <is>
          <t>Capture live promo to assess.</t>
        </is>
      </c>
    </row>
    <row r="1617" ht="28" customHeight="1">
      <c r="A1617" s="15" t="inlineStr">
        <is>
          <t>Coca-Cola</t>
        </is>
      </c>
      <c r="B1617" s="15" t="inlineStr">
        <is>
          <t>Coca-Cola Classic | Classic | 24-pack 355mL</t>
        </is>
      </c>
      <c r="C1617" s="15" t="inlineStr">
        <is>
          <t>5) Sparkling water &amp; soda</t>
        </is>
      </c>
      <c r="D1617" s="17">
        <f>'M5 - Sparkling Water &amp; Soda'!F429</f>
        <v/>
      </c>
      <c r="E1617" s="20">
        <f>'M5 - Sparkling Water &amp; Soda'!J429</f>
        <v/>
      </c>
      <c r="F1617" s="18">
        <f>'M5 - Sparkling Water &amp; Soda'!K429</f>
        <v/>
      </c>
      <c r="G1617" s="17">
        <f>'M5 - Sparkling Water &amp; Soda'!AM429</f>
        <v/>
      </c>
      <c r="H1617" s="18">
        <f>'M5 - Sparkling Water &amp; Soda'!N429</f>
        <v/>
      </c>
      <c r="I1617" s="15">
        <f>'M5 - Sparkling Water &amp; Soda'!AJ429</f>
        <v/>
      </c>
      <c r="J1617" s="15" t="inlineStr">
        <is>
          <t>Capture live promo to assess.</t>
        </is>
      </c>
    </row>
    <row r="1618" ht="28" customHeight="1">
      <c r="A1618" s="15" t="inlineStr">
        <is>
          <t>Zevia</t>
        </is>
      </c>
      <c r="B1618" s="15" t="inlineStr">
        <is>
          <t>Zevia Zero Calorie Soda | Cola | single 355mL</t>
        </is>
      </c>
      <c r="C1618" s="15" t="inlineStr">
        <is>
          <t>5) Sparkling water &amp; soda</t>
        </is>
      </c>
      <c r="D1618" s="17">
        <f>'M5 - Sparkling Water &amp; Soda'!F430</f>
        <v/>
      </c>
      <c r="E1618" s="20">
        <f>'M5 - Sparkling Water &amp; Soda'!J430</f>
        <v/>
      </c>
      <c r="F1618" s="18">
        <f>'M5 - Sparkling Water &amp; Soda'!K430</f>
        <v/>
      </c>
      <c r="G1618" s="17">
        <f>'M5 - Sparkling Water &amp; Soda'!AM430</f>
        <v/>
      </c>
      <c r="H1618" s="18">
        <f>'M5 - Sparkling Water &amp; Soda'!N430</f>
        <v/>
      </c>
      <c r="I1618" s="15">
        <f>'M5 - Sparkling Water &amp; Soda'!AJ430</f>
        <v/>
      </c>
      <c r="J1618" s="15" t="inlineStr">
        <is>
          <t>Clean-label premium; S&amp;S for pantry-loaders.</t>
        </is>
      </c>
    </row>
    <row r="1619" ht="28" customHeight="1">
      <c r="A1619" s="15" t="inlineStr">
        <is>
          <t>Zevia</t>
        </is>
      </c>
      <c r="B1619" s="15" t="inlineStr">
        <is>
          <t>Zevia Zero Calorie Soda | Cola | 8-pack 355mL</t>
        </is>
      </c>
      <c r="C1619" s="15" t="inlineStr">
        <is>
          <t>5) Sparkling water &amp; soda</t>
        </is>
      </c>
      <c r="D1619" s="17">
        <f>'M5 - Sparkling Water &amp; Soda'!F431</f>
        <v/>
      </c>
      <c r="E1619" s="20">
        <f>'M5 - Sparkling Water &amp; Soda'!J431</f>
        <v/>
      </c>
      <c r="F1619" s="18">
        <f>'M5 - Sparkling Water &amp; Soda'!K431</f>
        <v/>
      </c>
      <c r="G1619" s="17">
        <f>'M5 - Sparkling Water &amp; Soda'!AM431</f>
        <v/>
      </c>
      <c r="H1619" s="18">
        <f>'M5 - Sparkling Water &amp; Soda'!N431</f>
        <v/>
      </c>
      <c r="I1619" s="15">
        <f>'M5 - Sparkling Water &amp; Soda'!AJ431</f>
        <v/>
      </c>
      <c r="J1619" s="15" t="inlineStr">
        <is>
          <t>Clean-label premium; S&amp;S for pantry-loaders.</t>
        </is>
      </c>
    </row>
    <row r="1620" ht="28" customHeight="1">
      <c r="A1620" s="15" t="inlineStr">
        <is>
          <t>Zevia</t>
        </is>
      </c>
      <c r="B1620" s="15" t="inlineStr">
        <is>
          <t>Zevia Zero Calorie Soda | Cola | 12-pack 355mL</t>
        </is>
      </c>
      <c r="C1620" s="15" t="inlineStr">
        <is>
          <t>5) Sparkling water &amp; soda</t>
        </is>
      </c>
      <c r="D1620" s="17">
        <f>'M5 - Sparkling Water &amp; Soda'!F432</f>
        <v/>
      </c>
      <c r="E1620" s="20">
        <f>'M5 - Sparkling Water &amp; Soda'!J432</f>
        <v/>
      </c>
      <c r="F1620" s="18">
        <f>'M5 - Sparkling Water &amp; Soda'!K432</f>
        <v/>
      </c>
      <c r="G1620" s="17">
        <f>'M5 - Sparkling Water &amp; Soda'!AM432</f>
        <v/>
      </c>
      <c r="H1620" s="18">
        <f>'M5 - Sparkling Water &amp; Soda'!N432</f>
        <v/>
      </c>
      <c r="I1620" s="15">
        <f>'M5 - Sparkling Water &amp; Soda'!AJ432</f>
        <v/>
      </c>
      <c r="J1620" s="15" t="inlineStr">
        <is>
          <t>Clean-label premium; S&amp;S for pantry-loaders.</t>
        </is>
      </c>
    </row>
    <row r="1621" ht="28" customHeight="1">
      <c r="A1621" s="15" t="inlineStr">
        <is>
          <t>Zevia</t>
        </is>
      </c>
      <c r="B1621" s="15" t="inlineStr">
        <is>
          <t>Zevia Zero Calorie Soda | Cola | 15-pack 355mL</t>
        </is>
      </c>
      <c r="C1621" s="15" t="inlineStr">
        <is>
          <t>5) Sparkling water &amp; soda</t>
        </is>
      </c>
      <c r="D1621" s="17">
        <f>'M5 - Sparkling Water &amp; Soda'!F433</f>
        <v/>
      </c>
      <c r="E1621" s="20">
        <f>'M5 - Sparkling Water &amp; Soda'!J433</f>
        <v/>
      </c>
      <c r="F1621" s="18">
        <f>'M5 - Sparkling Water &amp; Soda'!K433</f>
        <v/>
      </c>
      <c r="G1621" s="17">
        <f>'M5 - Sparkling Water &amp; Soda'!AM433</f>
        <v/>
      </c>
      <c r="H1621" s="18">
        <f>'M5 - Sparkling Water &amp; Soda'!N433</f>
        <v/>
      </c>
      <c r="I1621" s="15">
        <f>'M5 - Sparkling Water &amp; Soda'!AJ433</f>
        <v/>
      </c>
      <c r="J1621" s="15" t="inlineStr">
        <is>
          <t>Clean-label premium; S&amp;S for pantry-loaders.</t>
        </is>
      </c>
    </row>
    <row r="1622" ht="28" customHeight="1">
      <c r="A1622" s="15" t="inlineStr">
        <is>
          <t>Zevia</t>
        </is>
      </c>
      <c r="B1622" s="15" t="inlineStr">
        <is>
          <t>Zevia Zero Calorie Soda | Cola | 18-pack 355mL</t>
        </is>
      </c>
      <c r="C1622" s="15" t="inlineStr">
        <is>
          <t>5) Sparkling water &amp; soda</t>
        </is>
      </c>
      <c r="D1622" s="17">
        <f>'M5 - Sparkling Water &amp; Soda'!F434</f>
        <v/>
      </c>
      <c r="E1622" s="20">
        <f>'M5 - Sparkling Water &amp; Soda'!J434</f>
        <v/>
      </c>
      <c r="F1622" s="18">
        <f>'M5 - Sparkling Water &amp; Soda'!K434</f>
        <v/>
      </c>
      <c r="G1622" s="17">
        <f>'M5 - Sparkling Water &amp; Soda'!AM434</f>
        <v/>
      </c>
      <c r="H1622" s="18">
        <f>'M5 - Sparkling Water &amp; Soda'!N434</f>
        <v/>
      </c>
      <c r="I1622" s="15">
        <f>'M5 - Sparkling Water &amp; Soda'!AJ434</f>
        <v/>
      </c>
      <c r="J1622" s="15" t="inlineStr">
        <is>
          <t>Clean-label premium; S&amp;S for pantry-loaders.</t>
        </is>
      </c>
    </row>
    <row r="1623" ht="28" customHeight="1">
      <c r="A1623" s="15" t="inlineStr">
        <is>
          <t>Zevia</t>
        </is>
      </c>
      <c r="B1623" s="15" t="inlineStr">
        <is>
          <t>Zevia Zero Calorie Soda | Cola | 24-pack 355mL</t>
        </is>
      </c>
      <c r="C1623" s="15" t="inlineStr">
        <is>
          <t>5) Sparkling water &amp; soda</t>
        </is>
      </c>
      <c r="D1623" s="17">
        <f>'M5 - Sparkling Water &amp; Soda'!F435</f>
        <v/>
      </c>
      <c r="E1623" s="20">
        <f>'M5 - Sparkling Water &amp; Soda'!J435</f>
        <v/>
      </c>
      <c r="F1623" s="18">
        <f>'M5 - Sparkling Water &amp; Soda'!K435</f>
        <v/>
      </c>
      <c r="G1623" s="17">
        <f>'M5 - Sparkling Water &amp; Soda'!AM435</f>
        <v/>
      </c>
      <c r="H1623" s="18">
        <f>'M5 - Sparkling Water &amp; Soda'!N435</f>
        <v/>
      </c>
      <c r="I1623" s="15">
        <f>'M5 - Sparkling Water &amp; Soda'!AJ435</f>
        <v/>
      </c>
      <c r="J1623" s="15" t="inlineStr">
        <is>
          <t>Clean-label premium; S&amp;S for pantry-loaders.</t>
        </is>
      </c>
    </row>
    <row r="1624" ht="28" customHeight="1">
      <c r="A1624" s="15" t="inlineStr">
        <is>
          <t>Zevia</t>
        </is>
      </c>
      <c r="B1624" s="15" t="inlineStr">
        <is>
          <t>Zevia Zero Calorie Soda | Ginger Root Beer | single 355mL</t>
        </is>
      </c>
      <c r="C1624" s="15" t="inlineStr">
        <is>
          <t>5) Sparkling water &amp; soda</t>
        </is>
      </c>
      <c r="D1624" s="17">
        <f>'M5 - Sparkling Water &amp; Soda'!F436</f>
        <v/>
      </c>
      <c r="E1624" s="20">
        <f>'M5 - Sparkling Water &amp; Soda'!J436</f>
        <v/>
      </c>
      <c r="F1624" s="18">
        <f>'M5 - Sparkling Water &amp; Soda'!K436</f>
        <v/>
      </c>
      <c r="G1624" s="17">
        <f>'M5 - Sparkling Water &amp; Soda'!AM436</f>
        <v/>
      </c>
      <c r="H1624" s="18">
        <f>'M5 - Sparkling Water &amp; Soda'!N436</f>
        <v/>
      </c>
      <c r="I1624" s="15">
        <f>'M5 - Sparkling Water &amp; Soda'!AJ436</f>
        <v/>
      </c>
      <c r="J1624" s="15" t="inlineStr">
        <is>
          <t>Clean-label premium; S&amp;S for pantry-loaders.</t>
        </is>
      </c>
    </row>
    <row r="1625" ht="28" customHeight="1">
      <c r="A1625" s="15" t="inlineStr">
        <is>
          <t>Zevia</t>
        </is>
      </c>
      <c r="B1625" s="15" t="inlineStr">
        <is>
          <t>Zevia Zero Calorie Soda | Ginger Root Beer | 8-pack 355mL</t>
        </is>
      </c>
      <c r="C1625" s="15" t="inlineStr">
        <is>
          <t>5) Sparkling water &amp; soda</t>
        </is>
      </c>
      <c r="D1625" s="17">
        <f>'M5 - Sparkling Water &amp; Soda'!F437</f>
        <v/>
      </c>
      <c r="E1625" s="20">
        <f>'M5 - Sparkling Water &amp; Soda'!J437</f>
        <v/>
      </c>
      <c r="F1625" s="18">
        <f>'M5 - Sparkling Water &amp; Soda'!K437</f>
        <v/>
      </c>
      <c r="G1625" s="17">
        <f>'M5 - Sparkling Water &amp; Soda'!AM437</f>
        <v/>
      </c>
      <c r="H1625" s="18">
        <f>'M5 - Sparkling Water &amp; Soda'!N437</f>
        <v/>
      </c>
      <c r="I1625" s="15">
        <f>'M5 - Sparkling Water &amp; Soda'!AJ437</f>
        <v/>
      </c>
      <c r="J1625" s="15" t="inlineStr">
        <is>
          <t>Clean-label premium; S&amp;S for pantry-loaders.</t>
        </is>
      </c>
    </row>
    <row r="1626" ht="28" customHeight="1">
      <c r="A1626" s="15" t="inlineStr">
        <is>
          <t>Zevia</t>
        </is>
      </c>
      <c r="B1626" s="15" t="inlineStr">
        <is>
          <t>Zevia Zero Calorie Soda | Ginger Root Beer | 12-pack 355mL</t>
        </is>
      </c>
      <c r="C1626" s="15" t="inlineStr">
        <is>
          <t>5) Sparkling water &amp; soda</t>
        </is>
      </c>
      <c r="D1626" s="17">
        <f>'M5 - Sparkling Water &amp; Soda'!F438</f>
        <v/>
      </c>
      <c r="E1626" s="20">
        <f>'M5 - Sparkling Water &amp; Soda'!J438</f>
        <v/>
      </c>
      <c r="F1626" s="18">
        <f>'M5 - Sparkling Water &amp; Soda'!K438</f>
        <v/>
      </c>
      <c r="G1626" s="17">
        <f>'M5 - Sparkling Water &amp; Soda'!AM438</f>
        <v/>
      </c>
      <c r="H1626" s="18">
        <f>'M5 - Sparkling Water &amp; Soda'!N438</f>
        <v/>
      </c>
      <c r="I1626" s="15">
        <f>'M5 - Sparkling Water &amp; Soda'!AJ438</f>
        <v/>
      </c>
      <c r="J1626" s="15" t="inlineStr">
        <is>
          <t>Clean-label premium; S&amp;S for pantry-loaders.</t>
        </is>
      </c>
    </row>
    <row r="1627" ht="28" customHeight="1">
      <c r="A1627" s="15" t="inlineStr">
        <is>
          <t>Zevia</t>
        </is>
      </c>
      <c r="B1627" s="15" t="inlineStr">
        <is>
          <t>Zevia Zero Calorie Soda | Ginger Root Beer | 15-pack 355mL</t>
        </is>
      </c>
      <c r="C1627" s="15" t="inlineStr">
        <is>
          <t>5) Sparkling water &amp; soda</t>
        </is>
      </c>
      <c r="D1627" s="17">
        <f>'M5 - Sparkling Water &amp; Soda'!F439</f>
        <v/>
      </c>
      <c r="E1627" s="20">
        <f>'M5 - Sparkling Water &amp; Soda'!J439</f>
        <v/>
      </c>
      <c r="F1627" s="18">
        <f>'M5 - Sparkling Water &amp; Soda'!K439</f>
        <v/>
      </c>
      <c r="G1627" s="17">
        <f>'M5 - Sparkling Water &amp; Soda'!AM439</f>
        <v/>
      </c>
      <c r="H1627" s="18">
        <f>'M5 - Sparkling Water &amp; Soda'!N439</f>
        <v/>
      </c>
      <c r="I1627" s="15">
        <f>'M5 - Sparkling Water &amp; Soda'!AJ439</f>
        <v/>
      </c>
      <c r="J1627" s="15" t="inlineStr">
        <is>
          <t>Clean-label premium; S&amp;S for pantry-loaders.</t>
        </is>
      </c>
    </row>
    <row r="1628" ht="28" customHeight="1">
      <c r="A1628" s="15" t="inlineStr">
        <is>
          <t>Zevia</t>
        </is>
      </c>
      <c r="B1628" s="15" t="inlineStr">
        <is>
          <t>Zevia Zero Calorie Soda | Ginger Root Beer | 18-pack 355mL</t>
        </is>
      </c>
      <c r="C1628" s="15" t="inlineStr">
        <is>
          <t>5) Sparkling water &amp; soda</t>
        </is>
      </c>
      <c r="D1628" s="17">
        <f>'M5 - Sparkling Water &amp; Soda'!F440</f>
        <v/>
      </c>
      <c r="E1628" s="20">
        <f>'M5 - Sparkling Water &amp; Soda'!J440</f>
        <v/>
      </c>
      <c r="F1628" s="18">
        <f>'M5 - Sparkling Water &amp; Soda'!K440</f>
        <v/>
      </c>
      <c r="G1628" s="17">
        <f>'M5 - Sparkling Water &amp; Soda'!AM440</f>
        <v/>
      </c>
      <c r="H1628" s="18">
        <f>'M5 - Sparkling Water &amp; Soda'!N440</f>
        <v/>
      </c>
      <c r="I1628" s="15">
        <f>'M5 - Sparkling Water &amp; Soda'!AJ440</f>
        <v/>
      </c>
      <c r="J1628" s="15" t="inlineStr">
        <is>
          <t>Clean-label premium; S&amp;S for pantry-loaders.</t>
        </is>
      </c>
    </row>
    <row r="1629" ht="28" customHeight="1">
      <c r="A1629" s="15" t="inlineStr">
        <is>
          <t>Zevia</t>
        </is>
      </c>
      <c r="B1629" s="15" t="inlineStr">
        <is>
          <t>Zevia Zero Calorie Soda | Ginger Root Beer | 24-pack 355mL</t>
        </is>
      </c>
      <c r="C1629" s="15" t="inlineStr">
        <is>
          <t>5) Sparkling water &amp; soda</t>
        </is>
      </c>
      <c r="D1629" s="17">
        <f>'M5 - Sparkling Water &amp; Soda'!F441</f>
        <v/>
      </c>
      <c r="E1629" s="20">
        <f>'M5 - Sparkling Water &amp; Soda'!J441</f>
        <v/>
      </c>
      <c r="F1629" s="18">
        <f>'M5 - Sparkling Water &amp; Soda'!K441</f>
        <v/>
      </c>
      <c r="G1629" s="17">
        <f>'M5 - Sparkling Water &amp; Soda'!AM441</f>
        <v/>
      </c>
      <c r="H1629" s="18">
        <f>'M5 - Sparkling Water &amp; Soda'!N441</f>
        <v/>
      </c>
      <c r="I1629" s="15">
        <f>'M5 - Sparkling Water &amp; Soda'!AJ441</f>
        <v/>
      </c>
      <c r="J1629" s="15" t="inlineStr">
        <is>
          <t>Clean-label premium; S&amp;S for pantry-loaders.</t>
        </is>
      </c>
    </row>
    <row r="1630" ht="28" customHeight="1">
      <c r="A1630" s="15" t="inlineStr">
        <is>
          <t>Zevia</t>
        </is>
      </c>
      <c r="B1630" s="15" t="inlineStr">
        <is>
          <t>Zevia Zero Calorie Soda | Cream Soda | single 355mL</t>
        </is>
      </c>
      <c r="C1630" s="15" t="inlineStr">
        <is>
          <t>5) Sparkling water &amp; soda</t>
        </is>
      </c>
      <c r="D1630" s="17">
        <f>'M5 - Sparkling Water &amp; Soda'!F442</f>
        <v/>
      </c>
      <c r="E1630" s="20">
        <f>'M5 - Sparkling Water &amp; Soda'!J442</f>
        <v/>
      </c>
      <c r="F1630" s="18">
        <f>'M5 - Sparkling Water &amp; Soda'!K442</f>
        <v/>
      </c>
      <c r="G1630" s="17">
        <f>'M5 - Sparkling Water &amp; Soda'!AM442</f>
        <v/>
      </c>
      <c r="H1630" s="18">
        <f>'M5 - Sparkling Water &amp; Soda'!N442</f>
        <v/>
      </c>
      <c r="I1630" s="15">
        <f>'M5 - Sparkling Water &amp; Soda'!AJ442</f>
        <v/>
      </c>
      <c r="J1630" s="15" t="inlineStr">
        <is>
          <t>Clean-label premium; S&amp;S for pantry-loaders.</t>
        </is>
      </c>
    </row>
    <row r="1631" ht="28" customHeight="1">
      <c r="A1631" s="15" t="inlineStr">
        <is>
          <t>Zevia</t>
        </is>
      </c>
      <c r="B1631" s="15" t="inlineStr">
        <is>
          <t>Zevia Zero Calorie Soda | Cream Soda | 8-pack 355mL</t>
        </is>
      </c>
      <c r="C1631" s="15" t="inlineStr">
        <is>
          <t>5) Sparkling water &amp; soda</t>
        </is>
      </c>
      <c r="D1631" s="17">
        <f>'M5 - Sparkling Water &amp; Soda'!F443</f>
        <v/>
      </c>
      <c r="E1631" s="20">
        <f>'M5 - Sparkling Water &amp; Soda'!J443</f>
        <v/>
      </c>
      <c r="F1631" s="18">
        <f>'M5 - Sparkling Water &amp; Soda'!K443</f>
        <v/>
      </c>
      <c r="G1631" s="17">
        <f>'M5 - Sparkling Water &amp; Soda'!AM443</f>
        <v/>
      </c>
      <c r="H1631" s="18">
        <f>'M5 - Sparkling Water &amp; Soda'!N443</f>
        <v/>
      </c>
      <c r="I1631" s="15">
        <f>'M5 - Sparkling Water &amp; Soda'!AJ443</f>
        <v/>
      </c>
      <c r="J1631" s="15" t="inlineStr">
        <is>
          <t>Clean-label premium; S&amp;S for pantry-loaders.</t>
        </is>
      </c>
    </row>
    <row r="1632" ht="28" customHeight="1">
      <c r="A1632" s="15" t="inlineStr">
        <is>
          <t>Zevia</t>
        </is>
      </c>
      <c r="B1632" s="15" t="inlineStr">
        <is>
          <t>Zevia Zero Calorie Soda | Cream Soda | 12-pack 355mL</t>
        </is>
      </c>
      <c r="C1632" s="15" t="inlineStr">
        <is>
          <t>5) Sparkling water &amp; soda</t>
        </is>
      </c>
      <c r="D1632" s="17">
        <f>'M5 - Sparkling Water &amp; Soda'!F444</f>
        <v/>
      </c>
      <c r="E1632" s="20">
        <f>'M5 - Sparkling Water &amp; Soda'!J444</f>
        <v/>
      </c>
      <c r="F1632" s="18">
        <f>'M5 - Sparkling Water &amp; Soda'!K444</f>
        <v/>
      </c>
      <c r="G1632" s="17">
        <f>'M5 - Sparkling Water &amp; Soda'!AM444</f>
        <v/>
      </c>
      <c r="H1632" s="18">
        <f>'M5 - Sparkling Water &amp; Soda'!N444</f>
        <v/>
      </c>
      <c r="I1632" s="15">
        <f>'M5 - Sparkling Water &amp; Soda'!AJ444</f>
        <v/>
      </c>
      <c r="J1632" s="15" t="inlineStr">
        <is>
          <t>Clean-label premium; S&amp;S for pantry-loaders.</t>
        </is>
      </c>
    </row>
    <row r="1633" ht="28" customHeight="1">
      <c r="A1633" s="15" t="inlineStr">
        <is>
          <t>Zevia</t>
        </is>
      </c>
      <c r="B1633" s="15" t="inlineStr">
        <is>
          <t>Zevia Zero Calorie Soda | Cream Soda | 15-pack 355mL</t>
        </is>
      </c>
      <c r="C1633" s="15" t="inlineStr">
        <is>
          <t>5) Sparkling water &amp; soda</t>
        </is>
      </c>
      <c r="D1633" s="17">
        <f>'M5 - Sparkling Water &amp; Soda'!F445</f>
        <v/>
      </c>
      <c r="E1633" s="20">
        <f>'M5 - Sparkling Water &amp; Soda'!J445</f>
        <v/>
      </c>
      <c r="F1633" s="18">
        <f>'M5 - Sparkling Water &amp; Soda'!K445</f>
        <v/>
      </c>
      <c r="G1633" s="17">
        <f>'M5 - Sparkling Water &amp; Soda'!AM445</f>
        <v/>
      </c>
      <c r="H1633" s="18">
        <f>'M5 - Sparkling Water &amp; Soda'!N445</f>
        <v/>
      </c>
      <c r="I1633" s="15">
        <f>'M5 - Sparkling Water &amp; Soda'!AJ445</f>
        <v/>
      </c>
      <c r="J1633" s="15" t="inlineStr">
        <is>
          <t>Clean-label premium; S&amp;S for pantry-loaders.</t>
        </is>
      </c>
    </row>
    <row r="1634" ht="28" customHeight="1">
      <c r="A1634" s="15" t="inlineStr">
        <is>
          <t>Zevia</t>
        </is>
      </c>
      <c r="B1634" s="15" t="inlineStr">
        <is>
          <t>Zevia Zero Calorie Soda | Cream Soda | 18-pack 355mL</t>
        </is>
      </c>
      <c r="C1634" s="15" t="inlineStr">
        <is>
          <t>5) Sparkling water &amp; soda</t>
        </is>
      </c>
      <c r="D1634" s="17">
        <f>'M5 - Sparkling Water &amp; Soda'!F446</f>
        <v/>
      </c>
      <c r="E1634" s="20">
        <f>'M5 - Sparkling Water &amp; Soda'!J446</f>
        <v/>
      </c>
      <c r="F1634" s="18">
        <f>'M5 - Sparkling Water &amp; Soda'!K446</f>
        <v/>
      </c>
      <c r="G1634" s="17">
        <f>'M5 - Sparkling Water &amp; Soda'!AM446</f>
        <v/>
      </c>
      <c r="H1634" s="18">
        <f>'M5 - Sparkling Water &amp; Soda'!N446</f>
        <v/>
      </c>
      <c r="I1634" s="15">
        <f>'M5 - Sparkling Water &amp; Soda'!AJ446</f>
        <v/>
      </c>
      <c r="J1634" s="15" t="inlineStr">
        <is>
          <t>Clean-label premium; S&amp;S for pantry-loaders.</t>
        </is>
      </c>
    </row>
    <row r="1635" ht="28" customHeight="1">
      <c r="A1635" s="15" t="inlineStr">
        <is>
          <t>Zevia</t>
        </is>
      </c>
      <c r="B1635" s="15" t="inlineStr">
        <is>
          <t>Zevia Zero Calorie Soda | Cream Soda | 24-pack 355mL</t>
        </is>
      </c>
      <c r="C1635" s="15" t="inlineStr">
        <is>
          <t>5) Sparkling water &amp; soda</t>
        </is>
      </c>
      <c r="D1635" s="17">
        <f>'M5 - Sparkling Water &amp; Soda'!F447</f>
        <v/>
      </c>
      <c r="E1635" s="20">
        <f>'M5 - Sparkling Water &amp; Soda'!J447</f>
        <v/>
      </c>
      <c r="F1635" s="18">
        <f>'M5 - Sparkling Water &amp; Soda'!K447</f>
        <v/>
      </c>
      <c r="G1635" s="17">
        <f>'M5 - Sparkling Water &amp; Soda'!AM447</f>
        <v/>
      </c>
      <c r="H1635" s="18">
        <f>'M5 - Sparkling Water &amp; Soda'!N447</f>
        <v/>
      </c>
      <c r="I1635" s="15">
        <f>'M5 - Sparkling Water &amp; Soda'!AJ447</f>
        <v/>
      </c>
      <c r="J1635" s="15" t="inlineStr">
        <is>
          <t>Clean-label premium; S&amp;S for pantry-loaders.</t>
        </is>
      </c>
    </row>
    <row r="1636" ht="28" customHeight="1">
      <c r="A1636" s="15" t="inlineStr">
        <is>
          <t>Zevia</t>
        </is>
      </c>
      <c r="B1636" s="15" t="inlineStr">
        <is>
          <t>Zevia Zero Calorie Soda | Dr. Zevia | single 355mL</t>
        </is>
      </c>
      <c r="C1636" s="15" t="inlineStr">
        <is>
          <t>5) Sparkling water &amp; soda</t>
        </is>
      </c>
      <c r="D1636" s="17">
        <f>'M5 - Sparkling Water &amp; Soda'!F448</f>
        <v/>
      </c>
      <c r="E1636" s="20">
        <f>'M5 - Sparkling Water &amp; Soda'!J448</f>
        <v/>
      </c>
      <c r="F1636" s="18">
        <f>'M5 - Sparkling Water &amp; Soda'!K448</f>
        <v/>
      </c>
      <c r="G1636" s="17">
        <f>'M5 - Sparkling Water &amp; Soda'!AM448</f>
        <v/>
      </c>
      <c r="H1636" s="18">
        <f>'M5 - Sparkling Water &amp; Soda'!N448</f>
        <v/>
      </c>
      <c r="I1636" s="15">
        <f>'M5 - Sparkling Water &amp; Soda'!AJ448</f>
        <v/>
      </c>
      <c r="J1636" s="15" t="inlineStr">
        <is>
          <t>Clean-label premium; S&amp;S for pantry-loaders.</t>
        </is>
      </c>
    </row>
    <row r="1637" ht="28" customHeight="1">
      <c r="A1637" s="15" t="inlineStr">
        <is>
          <t>Zevia</t>
        </is>
      </c>
      <c r="B1637" s="15" t="inlineStr">
        <is>
          <t>Zevia Zero Calorie Soda | Dr. Zevia | 8-pack 355mL</t>
        </is>
      </c>
      <c r="C1637" s="15" t="inlineStr">
        <is>
          <t>5) Sparkling water &amp; soda</t>
        </is>
      </c>
      <c r="D1637" s="17">
        <f>'M5 - Sparkling Water &amp; Soda'!F449</f>
        <v/>
      </c>
      <c r="E1637" s="20">
        <f>'M5 - Sparkling Water &amp; Soda'!J449</f>
        <v/>
      </c>
      <c r="F1637" s="18">
        <f>'M5 - Sparkling Water &amp; Soda'!K449</f>
        <v/>
      </c>
      <c r="G1637" s="17">
        <f>'M5 - Sparkling Water &amp; Soda'!AM449</f>
        <v/>
      </c>
      <c r="H1637" s="18">
        <f>'M5 - Sparkling Water &amp; Soda'!N449</f>
        <v/>
      </c>
      <c r="I1637" s="15">
        <f>'M5 - Sparkling Water &amp; Soda'!AJ449</f>
        <v/>
      </c>
      <c r="J1637" s="15" t="inlineStr">
        <is>
          <t>Clean-label premium; S&amp;S for pantry-loaders.</t>
        </is>
      </c>
    </row>
    <row r="1638" ht="28" customHeight="1">
      <c r="A1638" s="15" t="inlineStr">
        <is>
          <t>Zevia</t>
        </is>
      </c>
      <c r="B1638" s="15" t="inlineStr">
        <is>
          <t>Zevia Zero Calorie Soda | Dr. Zevia | 12-pack 355mL</t>
        </is>
      </c>
      <c r="C1638" s="15" t="inlineStr">
        <is>
          <t>5) Sparkling water &amp; soda</t>
        </is>
      </c>
      <c r="D1638" s="17">
        <f>'M5 - Sparkling Water &amp; Soda'!F450</f>
        <v/>
      </c>
      <c r="E1638" s="20">
        <f>'M5 - Sparkling Water &amp; Soda'!J450</f>
        <v/>
      </c>
      <c r="F1638" s="18">
        <f>'M5 - Sparkling Water &amp; Soda'!K450</f>
        <v/>
      </c>
      <c r="G1638" s="17">
        <f>'M5 - Sparkling Water &amp; Soda'!AM450</f>
        <v/>
      </c>
      <c r="H1638" s="18">
        <f>'M5 - Sparkling Water &amp; Soda'!N450</f>
        <v/>
      </c>
      <c r="I1638" s="15">
        <f>'M5 - Sparkling Water &amp; Soda'!AJ450</f>
        <v/>
      </c>
      <c r="J1638" s="15" t="inlineStr">
        <is>
          <t>Clean-label premium; S&amp;S for pantry-loaders.</t>
        </is>
      </c>
    </row>
    <row r="1639" ht="28" customHeight="1">
      <c r="A1639" s="15" t="inlineStr">
        <is>
          <t>Zevia</t>
        </is>
      </c>
      <c r="B1639" s="15" t="inlineStr">
        <is>
          <t>Zevia Zero Calorie Soda | Dr. Zevia | 15-pack 355mL</t>
        </is>
      </c>
      <c r="C1639" s="15" t="inlineStr">
        <is>
          <t>5) Sparkling water &amp; soda</t>
        </is>
      </c>
      <c r="D1639" s="17">
        <f>'M5 - Sparkling Water &amp; Soda'!F451</f>
        <v/>
      </c>
      <c r="E1639" s="20">
        <f>'M5 - Sparkling Water &amp; Soda'!J451</f>
        <v/>
      </c>
      <c r="F1639" s="18">
        <f>'M5 - Sparkling Water &amp; Soda'!K451</f>
        <v/>
      </c>
      <c r="G1639" s="17">
        <f>'M5 - Sparkling Water &amp; Soda'!AM451</f>
        <v/>
      </c>
      <c r="H1639" s="18">
        <f>'M5 - Sparkling Water &amp; Soda'!N451</f>
        <v/>
      </c>
      <c r="I1639" s="15">
        <f>'M5 - Sparkling Water &amp; Soda'!AJ451</f>
        <v/>
      </c>
      <c r="J1639" s="15" t="inlineStr">
        <is>
          <t>Clean-label premium; S&amp;S for pantry-loaders.</t>
        </is>
      </c>
    </row>
    <row r="1640" ht="28" customHeight="1">
      <c r="A1640" s="15" t="inlineStr">
        <is>
          <t>Zevia</t>
        </is>
      </c>
      <c r="B1640" s="15" t="inlineStr">
        <is>
          <t>Zevia Zero Calorie Soda | Dr. Zevia | 18-pack 355mL</t>
        </is>
      </c>
      <c r="C1640" s="15" t="inlineStr">
        <is>
          <t>5) Sparkling water &amp; soda</t>
        </is>
      </c>
      <c r="D1640" s="17">
        <f>'M5 - Sparkling Water &amp; Soda'!F452</f>
        <v/>
      </c>
      <c r="E1640" s="20">
        <f>'M5 - Sparkling Water &amp; Soda'!J452</f>
        <v/>
      </c>
      <c r="F1640" s="18">
        <f>'M5 - Sparkling Water &amp; Soda'!K452</f>
        <v/>
      </c>
      <c r="G1640" s="17">
        <f>'M5 - Sparkling Water &amp; Soda'!AM452</f>
        <v/>
      </c>
      <c r="H1640" s="18">
        <f>'M5 - Sparkling Water &amp; Soda'!N452</f>
        <v/>
      </c>
      <c r="I1640" s="15">
        <f>'M5 - Sparkling Water &amp; Soda'!AJ452</f>
        <v/>
      </c>
      <c r="J1640" s="15" t="inlineStr">
        <is>
          <t>Clean-label premium; S&amp;S for pantry-loaders.</t>
        </is>
      </c>
    </row>
    <row r="1641" ht="28" customHeight="1">
      <c r="A1641" s="15" t="inlineStr">
        <is>
          <t>Zevia</t>
        </is>
      </c>
      <c r="B1641" s="15" t="inlineStr">
        <is>
          <t>Zevia Zero Calorie Soda | Dr. Zevia | 24-pack 355mL</t>
        </is>
      </c>
      <c r="C1641" s="15" t="inlineStr">
        <is>
          <t>5) Sparkling water &amp; soda</t>
        </is>
      </c>
      <c r="D1641" s="17">
        <f>'M5 - Sparkling Water &amp; Soda'!F453</f>
        <v/>
      </c>
      <c r="E1641" s="20">
        <f>'M5 - Sparkling Water &amp; Soda'!J453</f>
        <v/>
      </c>
      <c r="F1641" s="18">
        <f>'M5 - Sparkling Water &amp; Soda'!K453</f>
        <v/>
      </c>
      <c r="G1641" s="17">
        <f>'M5 - Sparkling Water &amp; Soda'!AM453</f>
        <v/>
      </c>
      <c r="H1641" s="18">
        <f>'M5 - Sparkling Water &amp; Soda'!N453</f>
        <v/>
      </c>
      <c r="I1641" s="15">
        <f>'M5 - Sparkling Water &amp; Soda'!AJ453</f>
        <v/>
      </c>
      <c r="J1641" s="15" t="inlineStr">
        <is>
          <t>Clean-label premium; S&amp;S for pantry-loaders.</t>
        </is>
      </c>
    </row>
    <row r="1642" ht="28" customHeight="1">
      <c r="A1642" s="15" t="inlineStr">
        <is>
          <t>Zevia</t>
        </is>
      </c>
      <c r="B1642" s="15" t="inlineStr">
        <is>
          <t>Zevia Zero Calorie Soda | Black Cherry | single 355mL</t>
        </is>
      </c>
      <c r="C1642" s="15" t="inlineStr">
        <is>
          <t>5) Sparkling water &amp; soda</t>
        </is>
      </c>
      <c r="D1642" s="17">
        <f>'M5 - Sparkling Water &amp; Soda'!F454</f>
        <v/>
      </c>
      <c r="E1642" s="20">
        <f>'M5 - Sparkling Water &amp; Soda'!J454</f>
        <v/>
      </c>
      <c r="F1642" s="18">
        <f>'M5 - Sparkling Water &amp; Soda'!K454</f>
        <v/>
      </c>
      <c r="G1642" s="17">
        <f>'M5 - Sparkling Water &amp; Soda'!AM454</f>
        <v/>
      </c>
      <c r="H1642" s="18">
        <f>'M5 - Sparkling Water &amp; Soda'!N454</f>
        <v/>
      </c>
      <c r="I1642" s="15">
        <f>'M5 - Sparkling Water &amp; Soda'!AJ454</f>
        <v/>
      </c>
      <c r="J1642" s="15" t="inlineStr">
        <is>
          <t>Clean-label premium; S&amp;S for pantry-loaders.</t>
        </is>
      </c>
    </row>
    <row r="1643" ht="28" customHeight="1">
      <c r="A1643" s="15" t="inlineStr">
        <is>
          <t>Zevia</t>
        </is>
      </c>
      <c r="B1643" s="15" t="inlineStr">
        <is>
          <t>Zevia Zero Calorie Soda | Black Cherry | 8-pack 355mL</t>
        </is>
      </c>
      <c r="C1643" s="15" t="inlineStr">
        <is>
          <t>5) Sparkling water &amp; soda</t>
        </is>
      </c>
      <c r="D1643" s="17">
        <f>'M5 - Sparkling Water &amp; Soda'!F455</f>
        <v/>
      </c>
      <c r="E1643" s="20">
        <f>'M5 - Sparkling Water &amp; Soda'!J455</f>
        <v/>
      </c>
      <c r="F1643" s="18">
        <f>'M5 - Sparkling Water &amp; Soda'!K455</f>
        <v/>
      </c>
      <c r="G1643" s="17">
        <f>'M5 - Sparkling Water &amp; Soda'!AM455</f>
        <v/>
      </c>
      <c r="H1643" s="18">
        <f>'M5 - Sparkling Water &amp; Soda'!N455</f>
        <v/>
      </c>
      <c r="I1643" s="15">
        <f>'M5 - Sparkling Water &amp; Soda'!AJ455</f>
        <v/>
      </c>
      <c r="J1643" s="15" t="inlineStr">
        <is>
          <t>Clean-label premium; S&amp;S for pantry-loaders.</t>
        </is>
      </c>
    </row>
    <row r="1644" ht="28" customHeight="1">
      <c r="A1644" s="15" t="inlineStr">
        <is>
          <t>Zevia</t>
        </is>
      </c>
      <c r="B1644" s="15" t="inlineStr">
        <is>
          <t>Zevia Zero Calorie Soda | Black Cherry | 12-pack 355mL</t>
        </is>
      </c>
      <c r="C1644" s="15" t="inlineStr">
        <is>
          <t>5) Sparkling water &amp; soda</t>
        </is>
      </c>
      <c r="D1644" s="17">
        <f>'M5 - Sparkling Water &amp; Soda'!F456</f>
        <v/>
      </c>
      <c r="E1644" s="20">
        <f>'M5 - Sparkling Water &amp; Soda'!J456</f>
        <v/>
      </c>
      <c r="F1644" s="18">
        <f>'M5 - Sparkling Water &amp; Soda'!K456</f>
        <v/>
      </c>
      <c r="G1644" s="17">
        <f>'M5 - Sparkling Water &amp; Soda'!AM456</f>
        <v/>
      </c>
      <c r="H1644" s="18">
        <f>'M5 - Sparkling Water &amp; Soda'!N456</f>
        <v/>
      </c>
      <c r="I1644" s="15">
        <f>'M5 - Sparkling Water &amp; Soda'!AJ456</f>
        <v/>
      </c>
      <c r="J1644" s="15" t="inlineStr">
        <is>
          <t>Clean-label premium; S&amp;S for pantry-loaders.</t>
        </is>
      </c>
    </row>
    <row r="1645" ht="28" customHeight="1">
      <c r="A1645" s="15" t="inlineStr">
        <is>
          <t>Zevia</t>
        </is>
      </c>
      <c r="B1645" s="15" t="inlineStr">
        <is>
          <t>Zevia Zero Calorie Soda | Black Cherry | 15-pack 355mL</t>
        </is>
      </c>
      <c r="C1645" s="15" t="inlineStr">
        <is>
          <t>5) Sparkling water &amp; soda</t>
        </is>
      </c>
      <c r="D1645" s="17">
        <f>'M5 - Sparkling Water &amp; Soda'!F457</f>
        <v/>
      </c>
      <c r="E1645" s="20">
        <f>'M5 - Sparkling Water &amp; Soda'!J457</f>
        <v/>
      </c>
      <c r="F1645" s="18">
        <f>'M5 - Sparkling Water &amp; Soda'!K457</f>
        <v/>
      </c>
      <c r="G1645" s="17">
        <f>'M5 - Sparkling Water &amp; Soda'!AM457</f>
        <v/>
      </c>
      <c r="H1645" s="18">
        <f>'M5 - Sparkling Water &amp; Soda'!N457</f>
        <v/>
      </c>
      <c r="I1645" s="15">
        <f>'M5 - Sparkling Water &amp; Soda'!AJ457</f>
        <v/>
      </c>
      <c r="J1645" s="15" t="inlineStr">
        <is>
          <t>Clean-label premium; S&amp;S for pantry-loaders.</t>
        </is>
      </c>
    </row>
    <row r="1646" ht="28" customHeight="1">
      <c r="A1646" s="15" t="inlineStr">
        <is>
          <t>Zevia</t>
        </is>
      </c>
      <c r="B1646" s="15" t="inlineStr">
        <is>
          <t>Zevia Zero Calorie Soda | Black Cherry | 18-pack 355mL</t>
        </is>
      </c>
      <c r="C1646" s="15" t="inlineStr">
        <is>
          <t>5) Sparkling water &amp; soda</t>
        </is>
      </c>
      <c r="D1646" s="17">
        <f>'M5 - Sparkling Water &amp; Soda'!F458</f>
        <v/>
      </c>
      <c r="E1646" s="20">
        <f>'M5 - Sparkling Water &amp; Soda'!J458</f>
        <v/>
      </c>
      <c r="F1646" s="18">
        <f>'M5 - Sparkling Water &amp; Soda'!K458</f>
        <v/>
      </c>
      <c r="G1646" s="17">
        <f>'M5 - Sparkling Water &amp; Soda'!AM458</f>
        <v/>
      </c>
      <c r="H1646" s="18">
        <f>'M5 - Sparkling Water &amp; Soda'!N458</f>
        <v/>
      </c>
      <c r="I1646" s="15">
        <f>'M5 - Sparkling Water &amp; Soda'!AJ458</f>
        <v/>
      </c>
      <c r="J1646" s="15" t="inlineStr">
        <is>
          <t>Clean-label premium; S&amp;S for pantry-loaders.</t>
        </is>
      </c>
    </row>
    <row r="1647" ht="28" customHeight="1">
      <c r="A1647" s="15" t="inlineStr">
        <is>
          <t>Zevia</t>
        </is>
      </c>
      <c r="B1647" s="15" t="inlineStr">
        <is>
          <t>Zevia Zero Calorie Soda | Black Cherry | 24-pack 355mL</t>
        </is>
      </c>
      <c r="C1647" s="15" t="inlineStr">
        <is>
          <t>5) Sparkling water &amp; soda</t>
        </is>
      </c>
      <c r="D1647" s="17">
        <f>'M5 - Sparkling Water &amp; Soda'!F459</f>
        <v/>
      </c>
      <c r="E1647" s="20">
        <f>'M5 - Sparkling Water &amp; Soda'!J459</f>
        <v/>
      </c>
      <c r="F1647" s="18">
        <f>'M5 - Sparkling Water &amp; Soda'!K459</f>
        <v/>
      </c>
      <c r="G1647" s="17">
        <f>'M5 - Sparkling Water &amp; Soda'!AM459</f>
        <v/>
      </c>
      <c r="H1647" s="18">
        <f>'M5 - Sparkling Water &amp; Soda'!N459</f>
        <v/>
      </c>
      <c r="I1647" s="15">
        <f>'M5 - Sparkling Water &amp; Soda'!AJ459</f>
        <v/>
      </c>
      <c r="J1647" s="15" t="inlineStr">
        <is>
          <t>Clean-label premium; S&amp;S for pantry-loaders.</t>
        </is>
      </c>
    </row>
    <row r="1648" ht="28" customHeight="1">
      <c r="A1648" s="15" t="inlineStr">
        <is>
          <t>Zevia</t>
        </is>
      </c>
      <c r="B1648" s="15" t="inlineStr">
        <is>
          <t>Zevia Zero Calorie Soda | Grape | single 355mL</t>
        </is>
      </c>
      <c r="C1648" s="15" t="inlineStr">
        <is>
          <t>5) Sparkling water &amp; soda</t>
        </is>
      </c>
      <c r="D1648" s="17">
        <f>'M5 - Sparkling Water &amp; Soda'!F460</f>
        <v/>
      </c>
      <c r="E1648" s="20">
        <f>'M5 - Sparkling Water &amp; Soda'!J460</f>
        <v/>
      </c>
      <c r="F1648" s="18">
        <f>'M5 - Sparkling Water &amp; Soda'!K460</f>
        <v/>
      </c>
      <c r="G1648" s="17">
        <f>'M5 - Sparkling Water &amp; Soda'!AM460</f>
        <v/>
      </c>
      <c r="H1648" s="18">
        <f>'M5 - Sparkling Water &amp; Soda'!N460</f>
        <v/>
      </c>
      <c r="I1648" s="15">
        <f>'M5 - Sparkling Water &amp; Soda'!AJ460</f>
        <v/>
      </c>
      <c r="J1648" s="15" t="inlineStr">
        <is>
          <t>Clean-label premium; S&amp;S for pantry-loaders.</t>
        </is>
      </c>
    </row>
    <row r="1649" ht="28" customHeight="1">
      <c r="A1649" s="15" t="inlineStr">
        <is>
          <t>Zevia</t>
        </is>
      </c>
      <c r="B1649" s="15" t="inlineStr">
        <is>
          <t>Zevia Zero Calorie Soda | Grape | 8-pack 355mL</t>
        </is>
      </c>
      <c r="C1649" s="15" t="inlineStr">
        <is>
          <t>5) Sparkling water &amp; soda</t>
        </is>
      </c>
      <c r="D1649" s="17">
        <f>'M5 - Sparkling Water &amp; Soda'!F461</f>
        <v/>
      </c>
      <c r="E1649" s="20">
        <f>'M5 - Sparkling Water &amp; Soda'!J461</f>
        <v/>
      </c>
      <c r="F1649" s="18">
        <f>'M5 - Sparkling Water &amp; Soda'!K461</f>
        <v/>
      </c>
      <c r="G1649" s="17">
        <f>'M5 - Sparkling Water &amp; Soda'!AM461</f>
        <v/>
      </c>
      <c r="H1649" s="18">
        <f>'M5 - Sparkling Water &amp; Soda'!N461</f>
        <v/>
      </c>
      <c r="I1649" s="15">
        <f>'M5 - Sparkling Water &amp; Soda'!AJ461</f>
        <v/>
      </c>
      <c r="J1649" s="15" t="inlineStr">
        <is>
          <t>Clean-label premium; S&amp;S for pantry-loaders.</t>
        </is>
      </c>
    </row>
    <row r="1650" ht="28" customHeight="1">
      <c r="A1650" s="15" t="inlineStr">
        <is>
          <t>Zevia</t>
        </is>
      </c>
      <c r="B1650" s="15" t="inlineStr">
        <is>
          <t>Zevia Zero Calorie Soda | Grape | 12-pack 355mL</t>
        </is>
      </c>
      <c r="C1650" s="15" t="inlineStr">
        <is>
          <t>5) Sparkling water &amp; soda</t>
        </is>
      </c>
      <c r="D1650" s="17">
        <f>'M5 - Sparkling Water &amp; Soda'!F462</f>
        <v/>
      </c>
      <c r="E1650" s="20">
        <f>'M5 - Sparkling Water &amp; Soda'!J462</f>
        <v/>
      </c>
      <c r="F1650" s="18">
        <f>'M5 - Sparkling Water &amp; Soda'!K462</f>
        <v/>
      </c>
      <c r="G1650" s="17">
        <f>'M5 - Sparkling Water &amp; Soda'!AM462</f>
        <v/>
      </c>
      <c r="H1650" s="18">
        <f>'M5 - Sparkling Water &amp; Soda'!N462</f>
        <v/>
      </c>
      <c r="I1650" s="15">
        <f>'M5 - Sparkling Water &amp; Soda'!AJ462</f>
        <v/>
      </c>
      <c r="J1650" s="15" t="inlineStr">
        <is>
          <t>Clean-label premium; S&amp;S for pantry-loaders.</t>
        </is>
      </c>
    </row>
    <row r="1651" ht="28" customHeight="1">
      <c r="A1651" s="15" t="inlineStr">
        <is>
          <t>Zevia</t>
        </is>
      </c>
      <c r="B1651" s="15" t="inlineStr">
        <is>
          <t>Zevia Zero Calorie Soda | Grape | 15-pack 355mL</t>
        </is>
      </c>
      <c r="C1651" s="15" t="inlineStr">
        <is>
          <t>5) Sparkling water &amp; soda</t>
        </is>
      </c>
      <c r="D1651" s="17">
        <f>'M5 - Sparkling Water &amp; Soda'!F463</f>
        <v/>
      </c>
      <c r="E1651" s="20">
        <f>'M5 - Sparkling Water &amp; Soda'!J463</f>
        <v/>
      </c>
      <c r="F1651" s="18">
        <f>'M5 - Sparkling Water &amp; Soda'!K463</f>
        <v/>
      </c>
      <c r="G1651" s="17">
        <f>'M5 - Sparkling Water &amp; Soda'!AM463</f>
        <v/>
      </c>
      <c r="H1651" s="18">
        <f>'M5 - Sparkling Water &amp; Soda'!N463</f>
        <v/>
      </c>
      <c r="I1651" s="15">
        <f>'M5 - Sparkling Water &amp; Soda'!AJ463</f>
        <v/>
      </c>
      <c r="J1651" s="15" t="inlineStr">
        <is>
          <t>Clean-label premium; S&amp;S for pantry-loaders.</t>
        </is>
      </c>
    </row>
    <row r="1652" ht="28" customHeight="1">
      <c r="A1652" s="15" t="inlineStr">
        <is>
          <t>Zevia</t>
        </is>
      </c>
      <c r="B1652" s="15" t="inlineStr">
        <is>
          <t>Zevia Zero Calorie Soda | Grape | 18-pack 355mL</t>
        </is>
      </c>
      <c r="C1652" s="15" t="inlineStr">
        <is>
          <t>5) Sparkling water &amp; soda</t>
        </is>
      </c>
      <c r="D1652" s="17">
        <f>'M5 - Sparkling Water &amp; Soda'!F464</f>
        <v/>
      </c>
      <c r="E1652" s="20">
        <f>'M5 - Sparkling Water &amp; Soda'!J464</f>
        <v/>
      </c>
      <c r="F1652" s="18">
        <f>'M5 - Sparkling Water &amp; Soda'!K464</f>
        <v/>
      </c>
      <c r="G1652" s="17">
        <f>'M5 - Sparkling Water &amp; Soda'!AM464</f>
        <v/>
      </c>
      <c r="H1652" s="18">
        <f>'M5 - Sparkling Water &amp; Soda'!N464</f>
        <v/>
      </c>
      <c r="I1652" s="15">
        <f>'M5 - Sparkling Water &amp; Soda'!AJ464</f>
        <v/>
      </c>
      <c r="J1652" s="15" t="inlineStr">
        <is>
          <t>Clean-label premium; S&amp;S for pantry-loaders.</t>
        </is>
      </c>
    </row>
    <row r="1653" ht="28" customHeight="1">
      <c r="A1653" s="15" t="inlineStr">
        <is>
          <t>Zevia</t>
        </is>
      </c>
      <c r="B1653" s="15" t="inlineStr">
        <is>
          <t>Zevia Zero Calorie Soda | Grape | 24-pack 355mL</t>
        </is>
      </c>
      <c r="C1653" s="15" t="inlineStr">
        <is>
          <t>5) Sparkling water &amp; soda</t>
        </is>
      </c>
      <c r="D1653" s="17">
        <f>'M5 - Sparkling Water &amp; Soda'!F465</f>
        <v/>
      </c>
      <c r="E1653" s="20">
        <f>'M5 - Sparkling Water &amp; Soda'!J465</f>
        <v/>
      </c>
      <c r="F1653" s="18">
        <f>'M5 - Sparkling Water &amp; Soda'!K465</f>
        <v/>
      </c>
      <c r="G1653" s="17">
        <f>'M5 - Sparkling Water &amp; Soda'!AM465</f>
        <v/>
      </c>
      <c r="H1653" s="18">
        <f>'M5 - Sparkling Water &amp; Soda'!N465</f>
        <v/>
      </c>
      <c r="I1653" s="15">
        <f>'M5 - Sparkling Water &amp; Soda'!AJ465</f>
        <v/>
      </c>
      <c r="J1653" s="15" t="inlineStr">
        <is>
          <t>Clean-label premium; S&amp;S for pantry-loaders.</t>
        </is>
      </c>
    </row>
    <row r="1654" ht="28" customHeight="1">
      <c r="A1654" s="15" t="inlineStr">
        <is>
          <t>Zevia</t>
        </is>
      </c>
      <c r="B1654" s="15" t="inlineStr">
        <is>
          <t>Zevia Zero Calorie Soda | Lemon Lime Twist | single 355mL</t>
        </is>
      </c>
      <c r="C1654" s="15" t="inlineStr">
        <is>
          <t>5) Sparkling water &amp; soda</t>
        </is>
      </c>
      <c r="D1654" s="17">
        <f>'M5 - Sparkling Water &amp; Soda'!F466</f>
        <v/>
      </c>
      <c r="E1654" s="20">
        <f>'M5 - Sparkling Water &amp; Soda'!J466</f>
        <v/>
      </c>
      <c r="F1654" s="18">
        <f>'M5 - Sparkling Water &amp; Soda'!K466</f>
        <v/>
      </c>
      <c r="G1654" s="17">
        <f>'M5 - Sparkling Water &amp; Soda'!AM466</f>
        <v/>
      </c>
      <c r="H1654" s="18">
        <f>'M5 - Sparkling Water &amp; Soda'!N466</f>
        <v/>
      </c>
      <c r="I1654" s="15">
        <f>'M5 - Sparkling Water &amp; Soda'!AJ466</f>
        <v/>
      </c>
      <c r="J1654" s="15" t="inlineStr">
        <is>
          <t>Clean-label premium; S&amp;S for pantry-loaders.</t>
        </is>
      </c>
    </row>
    <row r="1655" ht="28" customHeight="1">
      <c r="A1655" s="15" t="inlineStr">
        <is>
          <t>Zevia</t>
        </is>
      </c>
      <c r="B1655" s="15" t="inlineStr">
        <is>
          <t>Zevia Zero Calorie Soda | Lemon Lime Twist | 8-pack 355mL</t>
        </is>
      </c>
      <c r="C1655" s="15" t="inlineStr">
        <is>
          <t>5) Sparkling water &amp; soda</t>
        </is>
      </c>
      <c r="D1655" s="17">
        <f>'M5 - Sparkling Water &amp; Soda'!F467</f>
        <v/>
      </c>
      <c r="E1655" s="20">
        <f>'M5 - Sparkling Water &amp; Soda'!J467</f>
        <v/>
      </c>
      <c r="F1655" s="18">
        <f>'M5 - Sparkling Water &amp; Soda'!K467</f>
        <v/>
      </c>
      <c r="G1655" s="17">
        <f>'M5 - Sparkling Water &amp; Soda'!AM467</f>
        <v/>
      </c>
      <c r="H1655" s="18">
        <f>'M5 - Sparkling Water &amp; Soda'!N467</f>
        <v/>
      </c>
      <c r="I1655" s="15">
        <f>'M5 - Sparkling Water &amp; Soda'!AJ467</f>
        <v/>
      </c>
      <c r="J1655" s="15" t="inlineStr">
        <is>
          <t>Clean-label premium; S&amp;S for pantry-loaders.</t>
        </is>
      </c>
    </row>
    <row r="1656" ht="28" customHeight="1">
      <c r="A1656" s="15" t="inlineStr">
        <is>
          <t>Zevia</t>
        </is>
      </c>
      <c r="B1656" s="15" t="inlineStr">
        <is>
          <t>Zevia Zero Calorie Soda | Lemon Lime Twist | 12-pack 355mL</t>
        </is>
      </c>
      <c r="C1656" s="15" t="inlineStr">
        <is>
          <t>5) Sparkling water &amp; soda</t>
        </is>
      </c>
      <c r="D1656" s="17">
        <f>'M5 - Sparkling Water &amp; Soda'!F468</f>
        <v/>
      </c>
      <c r="E1656" s="20">
        <f>'M5 - Sparkling Water &amp; Soda'!J468</f>
        <v/>
      </c>
      <c r="F1656" s="18">
        <f>'M5 - Sparkling Water &amp; Soda'!K468</f>
        <v/>
      </c>
      <c r="G1656" s="17">
        <f>'M5 - Sparkling Water &amp; Soda'!AM468</f>
        <v/>
      </c>
      <c r="H1656" s="18">
        <f>'M5 - Sparkling Water &amp; Soda'!N468</f>
        <v/>
      </c>
      <c r="I1656" s="15">
        <f>'M5 - Sparkling Water &amp; Soda'!AJ468</f>
        <v/>
      </c>
      <c r="J1656" s="15" t="inlineStr">
        <is>
          <t>Clean-label premium; S&amp;S for pantry-loaders.</t>
        </is>
      </c>
    </row>
    <row r="1657" ht="28" customHeight="1">
      <c r="A1657" s="15" t="inlineStr">
        <is>
          <t>Zevia</t>
        </is>
      </c>
      <c r="B1657" s="15" t="inlineStr">
        <is>
          <t>Zevia Zero Calorie Soda | Lemon Lime Twist | 15-pack 355mL</t>
        </is>
      </c>
      <c r="C1657" s="15" t="inlineStr">
        <is>
          <t>5) Sparkling water &amp; soda</t>
        </is>
      </c>
      <c r="D1657" s="17">
        <f>'M5 - Sparkling Water &amp; Soda'!F469</f>
        <v/>
      </c>
      <c r="E1657" s="20">
        <f>'M5 - Sparkling Water &amp; Soda'!J469</f>
        <v/>
      </c>
      <c r="F1657" s="18">
        <f>'M5 - Sparkling Water &amp; Soda'!K469</f>
        <v/>
      </c>
      <c r="G1657" s="17">
        <f>'M5 - Sparkling Water &amp; Soda'!AM469</f>
        <v/>
      </c>
      <c r="H1657" s="18">
        <f>'M5 - Sparkling Water &amp; Soda'!N469</f>
        <v/>
      </c>
      <c r="I1657" s="15">
        <f>'M5 - Sparkling Water &amp; Soda'!AJ469</f>
        <v/>
      </c>
      <c r="J1657" s="15" t="inlineStr">
        <is>
          <t>Clean-label premium; S&amp;S for pantry-loaders.</t>
        </is>
      </c>
    </row>
    <row r="1658" ht="28" customHeight="1">
      <c r="A1658" s="15" t="inlineStr">
        <is>
          <t>Zevia</t>
        </is>
      </c>
      <c r="B1658" s="15" t="inlineStr">
        <is>
          <t>Zevia Zero Calorie Soda | Lemon Lime Twist | 18-pack 355mL</t>
        </is>
      </c>
      <c r="C1658" s="15" t="inlineStr">
        <is>
          <t>5) Sparkling water &amp; soda</t>
        </is>
      </c>
      <c r="D1658" s="17">
        <f>'M5 - Sparkling Water &amp; Soda'!F470</f>
        <v/>
      </c>
      <c r="E1658" s="20">
        <f>'M5 - Sparkling Water &amp; Soda'!J470</f>
        <v/>
      </c>
      <c r="F1658" s="18">
        <f>'M5 - Sparkling Water &amp; Soda'!K470</f>
        <v/>
      </c>
      <c r="G1658" s="17">
        <f>'M5 - Sparkling Water &amp; Soda'!AM470</f>
        <v/>
      </c>
      <c r="H1658" s="18">
        <f>'M5 - Sparkling Water &amp; Soda'!N470</f>
        <v/>
      </c>
      <c r="I1658" s="15">
        <f>'M5 - Sparkling Water &amp; Soda'!AJ470</f>
        <v/>
      </c>
      <c r="J1658" s="15" t="inlineStr">
        <is>
          <t>Clean-label premium; S&amp;S for pantry-loaders.</t>
        </is>
      </c>
    </row>
    <row r="1659" ht="28" customHeight="1">
      <c r="A1659" s="15" t="inlineStr">
        <is>
          <t>Zevia</t>
        </is>
      </c>
      <c r="B1659" s="15" t="inlineStr">
        <is>
          <t>Zevia Zero Calorie Soda | Lemon Lime Twist | 24-pack 355mL</t>
        </is>
      </c>
      <c r="C1659" s="15" t="inlineStr">
        <is>
          <t>5) Sparkling water &amp; soda</t>
        </is>
      </c>
      <c r="D1659" s="17">
        <f>'M5 - Sparkling Water &amp; Soda'!F471</f>
        <v/>
      </c>
      <c r="E1659" s="20">
        <f>'M5 - Sparkling Water &amp; Soda'!J471</f>
        <v/>
      </c>
      <c r="F1659" s="18">
        <f>'M5 - Sparkling Water &amp; Soda'!K471</f>
        <v/>
      </c>
      <c r="G1659" s="17">
        <f>'M5 - Sparkling Water &amp; Soda'!AM471</f>
        <v/>
      </c>
      <c r="H1659" s="18">
        <f>'M5 - Sparkling Water &amp; Soda'!N471</f>
        <v/>
      </c>
      <c r="I1659" s="15">
        <f>'M5 - Sparkling Water &amp; Soda'!AJ471</f>
        <v/>
      </c>
      <c r="J1659" s="15" t="inlineStr">
        <is>
          <t>Clean-label premium; S&amp;S for pantry-loaders.</t>
        </is>
      </c>
    </row>
    <row r="1660" ht="28" customHeight="1">
      <c r="A1660" s="15" t="inlineStr">
        <is>
          <t>Nixie</t>
        </is>
      </c>
      <c r="B1660" s="15" t="inlineStr">
        <is>
          <t>Nixie Organic Sparkling Water | Grapefruit Twist | single 355mL</t>
        </is>
      </c>
      <c r="C1660" s="15" t="inlineStr">
        <is>
          <t>5) Sparkling water &amp; soda</t>
        </is>
      </c>
      <c r="D1660" s="17">
        <f>'M5 - Sparkling Water &amp; Soda'!F472</f>
        <v/>
      </c>
      <c r="E1660" s="20">
        <f>'M5 - Sparkling Water &amp; Soda'!J472</f>
        <v/>
      </c>
      <c r="F1660" s="18">
        <f>'M5 - Sparkling Water &amp; Soda'!K472</f>
        <v/>
      </c>
      <c r="G1660" s="17">
        <f>'M5 - Sparkling Water &amp; Soda'!AM472</f>
        <v/>
      </c>
      <c r="H1660" s="18">
        <f>'M5 - Sparkling Water &amp; Soda'!N472</f>
        <v/>
      </c>
      <c r="I1660" s="15">
        <f>'M5 - Sparkling Water &amp; Soda'!AJ472</f>
        <v/>
      </c>
      <c r="J1660" s="15" t="inlineStr">
        <is>
          <t>Capture live promo to assess.</t>
        </is>
      </c>
    </row>
    <row r="1661" ht="28" customHeight="1">
      <c r="A1661" s="15" t="inlineStr">
        <is>
          <t>Nixie</t>
        </is>
      </c>
      <c r="B1661" s="15" t="inlineStr">
        <is>
          <t>Nixie Organic Sparkling Water | Grapefruit Twist | 8-pack 355mL</t>
        </is>
      </c>
      <c r="C1661" s="15" t="inlineStr">
        <is>
          <t>5) Sparkling water &amp; soda</t>
        </is>
      </c>
      <c r="D1661" s="17">
        <f>'M5 - Sparkling Water &amp; Soda'!F473</f>
        <v/>
      </c>
      <c r="E1661" s="20">
        <f>'M5 - Sparkling Water &amp; Soda'!J473</f>
        <v/>
      </c>
      <c r="F1661" s="18">
        <f>'M5 - Sparkling Water &amp; Soda'!K473</f>
        <v/>
      </c>
      <c r="G1661" s="17">
        <f>'M5 - Sparkling Water &amp; Soda'!AM473</f>
        <v/>
      </c>
      <c r="H1661" s="18">
        <f>'M5 - Sparkling Water &amp; Soda'!N473</f>
        <v/>
      </c>
      <c r="I1661" s="15">
        <f>'M5 - Sparkling Water &amp; Soda'!AJ473</f>
        <v/>
      </c>
      <c r="J1661" s="15" t="inlineStr">
        <is>
          <t>Capture live promo to assess.</t>
        </is>
      </c>
    </row>
    <row r="1662" ht="28" customHeight="1">
      <c r="A1662" s="15" t="inlineStr">
        <is>
          <t>Nixie</t>
        </is>
      </c>
      <c r="B1662" s="15" t="inlineStr">
        <is>
          <t>Nixie Organic Sparkling Water | Grapefruit Twist | 12-pack 355mL</t>
        </is>
      </c>
      <c r="C1662" s="15" t="inlineStr">
        <is>
          <t>5) Sparkling water &amp; soda</t>
        </is>
      </c>
      <c r="D1662" s="17">
        <f>'M5 - Sparkling Water &amp; Soda'!F474</f>
        <v/>
      </c>
      <c r="E1662" s="20">
        <f>'M5 - Sparkling Water &amp; Soda'!J474</f>
        <v/>
      </c>
      <c r="F1662" s="18">
        <f>'M5 - Sparkling Water &amp; Soda'!K474</f>
        <v/>
      </c>
      <c r="G1662" s="17">
        <f>'M5 - Sparkling Water &amp; Soda'!AM474</f>
        <v/>
      </c>
      <c r="H1662" s="18">
        <f>'M5 - Sparkling Water &amp; Soda'!N474</f>
        <v/>
      </c>
      <c r="I1662" s="15">
        <f>'M5 - Sparkling Water &amp; Soda'!AJ474</f>
        <v/>
      </c>
      <c r="J1662" s="15" t="inlineStr">
        <is>
          <t>Capture live promo to assess.</t>
        </is>
      </c>
    </row>
    <row r="1663" ht="28" customHeight="1">
      <c r="A1663" s="15" t="inlineStr">
        <is>
          <t>Nixie</t>
        </is>
      </c>
      <c r="B1663" s="15" t="inlineStr">
        <is>
          <t>Nixie Organic Sparkling Water | Grapefruit Twist | 15-pack 355mL</t>
        </is>
      </c>
      <c r="C1663" s="15" t="inlineStr">
        <is>
          <t>5) Sparkling water &amp; soda</t>
        </is>
      </c>
      <c r="D1663" s="17">
        <f>'M5 - Sparkling Water &amp; Soda'!F475</f>
        <v/>
      </c>
      <c r="E1663" s="20">
        <f>'M5 - Sparkling Water &amp; Soda'!J475</f>
        <v/>
      </c>
      <c r="F1663" s="18">
        <f>'M5 - Sparkling Water &amp; Soda'!K475</f>
        <v/>
      </c>
      <c r="G1663" s="17">
        <f>'M5 - Sparkling Water &amp; Soda'!AM475</f>
        <v/>
      </c>
      <c r="H1663" s="18">
        <f>'M5 - Sparkling Water &amp; Soda'!N475</f>
        <v/>
      </c>
      <c r="I1663" s="15">
        <f>'M5 - Sparkling Water &amp; Soda'!AJ475</f>
        <v/>
      </c>
      <c r="J1663" s="15" t="inlineStr">
        <is>
          <t>Capture live promo to assess.</t>
        </is>
      </c>
    </row>
    <row r="1664" ht="28" customHeight="1">
      <c r="A1664" s="15" t="inlineStr">
        <is>
          <t>Nixie</t>
        </is>
      </c>
      <c r="B1664" s="15" t="inlineStr">
        <is>
          <t>Nixie Organic Sparkling Water | Grapefruit Twist | 18-pack 355mL</t>
        </is>
      </c>
      <c r="C1664" s="15" t="inlineStr">
        <is>
          <t>5) Sparkling water &amp; soda</t>
        </is>
      </c>
      <c r="D1664" s="17">
        <f>'M5 - Sparkling Water &amp; Soda'!F476</f>
        <v/>
      </c>
      <c r="E1664" s="20">
        <f>'M5 - Sparkling Water &amp; Soda'!J476</f>
        <v/>
      </c>
      <c r="F1664" s="18">
        <f>'M5 - Sparkling Water &amp; Soda'!K476</f>
        <v/>
      </c>
      <c r="G1664" s="17">
        <f>'M5 - Sparkling Water &amp; Soda'!AM476</f>
        <v/>
      </c>
      <c r="H1664" s="18">
        <f>'M5 - Sparkling Water &amp; Soda'!N476</f>
        <v/>
      </c>
      <c r="I1664" s="15">
        <f>'M5 - Sparkling Water &amp; Soda'!AJ476</f>
        <v/>
      </c>
      <c r="J1664" s="15" t="inlineStr">
        <is>
          <t>Capture live promo to assess.</t>
        </is>
      </c>
    </row>
    <row r="1665" ht="28" customHeight="1">
      <c r="A1665" s="15" t="inlineStr">
        <is>
          <t>Nixie</t>
        </is>
      </c>
      <c r="B1665" s="15" t="inlineStr">
        <is>
          <t>Nixie Organic Sparkling Water | Grapefruit Twist | 24-pack 355mL</t>
        </is>
      </c>
      <c r="C1665" s="15" t="inlineStr">
        <is>
          <t>5) Sparkling water &amp; soda</t>
        </is>
      </c>
      <c r="D1665" s="17">
        <f>'M5 - Sparkling Water &amp; Soda'!F477</f>
        <v/>
      </c>
      <c r="E1665" s="20">
        <f>'M5 - Sparkling Water &amp; Soda'!J477</f>
        <v/>
      </c>
      <c r="F1665" s="18">
        <f>'M5 - Sparkling Water &amp; Soda'!K477</f>
        <v/>
      </c>
      <c r="G1665" s="17">
        <f>'M5 - Sparkling Water &amp; Soda'!AM477</f>
        <v/>
      </c>
      <c r="H1665" s="18">
        <f>'M5 - Sparkling Water &amp; Soda'!N477</f>
        <v/>
      </c>
      <c r="I1665" s="15">
        <f>'M5 - Sparkling Water &amp; Soda'!AJ477</f>
        <v/>
      </c>
      <c r="J1665" s="15" t="inlineStr">
        <is>
          <t>Capture live promo to assess.</t>
        </is>
      </c>
    </row>
    <row r="1666" ht="28" customHeight="1">
      <c r="A1666" s="15" t="inlineStr">
        <is>
          <t>Nixie</t>
        </is>
      </c>
      <c r="B1666" s="15" t="inlineStr">
        <is>
          <t>Nixie Organic Sparkling Water | Lime | single 355mL</t>
        </is>
      </c>
      <c r="C1666" s="15" t="inlineStr">
        <is>
          <t>5) Sparkling water &amp; soda</t>
        </is>
      </c>
      <c r="D1666" s="17">
        <f>'M5 - Sparkling Water &amp; Soda'!F478</f>
        <v/>
      </c>
      <c r="E1666" s="20">
        <f>'M5 - Sparkling Water &amp; Soda'!J478</f>
        <v/>
      </c>
      <c r="F1666" s="18">
        <f>'M5 - Sparkling Water &amp; Soda'!K478</f>
        <v/>
      </c>
      <c r="G1666" s="17">
        <f>'M5 - Sparkling Water &amp; Soda'!AM478</f>
        <v/>
      </c>
      <c r="H1666" s="18">
        <f>'M5 - Sparkling Water &amp; Soda'!N478</f>
        <v/>
      </c>
      <c r="I1666" s="15">
        <f>'M5 - Sparkling Water &amp; Soda'!AJ478</f>
        <v/>
      </c>
      <c r="J1666" s="15" t="inlineStr">
        <is>
          <t>Capture live promo to assess.</t>
        </is>
      </c>
    </row>
    <row r="1667" ht="28" customHeight="1">
      <c r="A1667" s="15" t="inlineStr">
        <is>
          <t>Nixie</t>
        </is>
      </c>
      <c r="B1667" s="15" t="inlineStr">
        <is>
          <t>Nixie Organic Sparkling Water | Lime | 8-pack 355mL</t>
        </is>
      </c>
      <c r="C1667" s="15" t="inlineStr">
        <is>
          <t>5) Sparkling water &amp; soda</t>
        </is>
      </c>
      <c r="D1667" s="17">
        <f>'M5 - Sparkling Water &amp; Soda'!F479</f>
        <v/>
      </c>
      <c r="E1667" s="20">
        <f>'M5 - Sparkling Water &amp; Soda'!J479</f>
        <v/>
      </c>
      <c r="F1667" s="18">
        <f>'M5 - Sparkling Water &amp; Soda'!K479</f>
        <v/>
      </c>
      <c r="G1667" s="17">
        <f>'M5 - Sparkling Water &amp; Soda'!AM479</f>
        <v/>
      </c>
      <c r="H1667" s="18">
        <f>'M5 - Sparkling Water &amp; Soda'!N479</f>
        <v/>
      </c>
      <c r="I1667" s="15">
        <f>'M5 - Sparkling Water &amp; Soda'!AJ479</f>
        <v/>
      </c>
      <c r="J1667" s="15" t="inlineStr">
        <is>
          <t>Capture live promo to assess.</t>
        </is>
      </c>
    </row>
    <row r="1668" ht="28" customHeight="1">
      <c r="A1668" s="15" t="inlineStr">
        <is>
          <t>Nixie</t>
        </is>
      </c>
      <c r="B1668" s="15" t="inlineStr">
        <is>
          <t>Nixie Organic Sparkling Water | Lime | 12-pack 355mL</t>
        </is>
      </c>
      <c r="C1668" s="15" t="inlineStr">
        <is>
          <t>5) Sparkling water &amp; soda</t>
        </is>
      </c>
      <c r="D1668" s="17">
        <f>'M5 - Sparkling Water &amp; Soda'!F480</f>
        <v/>
      </c>
      <c r="E1668" s="20">
        <f>'M5 - Sparkling Water &amp; Soda'!J480</f>
        <v/>
      </c>
      <c r="F1668" s="18">
        <f>'M5 - Sparkling Water &amp; Soda'!K480</f>
        <v/>
      </c>
      <c r="G1668" s="17">
        <f>'M5 - Sparkling Water &amp; Soda'!AM480</f>
        <v/>
      </c>
      <c r="H1668" s="18">
        <f>'M5 - Sparkling Water &amp; Soda'!N480</f>
        <v/>
      </c>
      <c r="I1668" s="15">
        <f>'M5 - Sparkling Water &amp; Soda'!AJ480</f>
        <v/>
      </c>
      <c r="J1668" s="15" t="inlineStr">
        <is>
          <t>Capture live promo to assess.</t>
        </is>
      </c>
    </row>
    <row r="1669" ht="28" customHeight="1">
      <c r="A1669" s="15" t="inlineStr">
        <is>
          <t>Nixie</t>
        </is>
      </c>
      <c r="B1669" s="15" t="inlineStr">
        <is>
          <t>Nixie Organic Sparkling Water | Lime | 15-pack 355mL</t>
        </is>
      </c>
      <c r="C1669" s="15" t="inlineStr">
        <is>
          <t>5) Sparkling water &amp; soda</t>
        </is>
      </c>
      <c r="D1669" s="17">
        <f>'M5 - Sparkling Water &amp; Soda'!F481</f>
        <v/>
      </c>
      <c r="E1669" s="20">
        <f>'M5 - Sparkling Water &amp; Soda'!J481</f>
        <v/>
      </c>
      <c r="F1669" s="18">
        <f>'M5 - Sparkling Water &amp; Soda'!K481</f>
        <v/>
      </c>
      <c r="G1669" s="17">
        <f>'M5 - Sparkling Water &amp; Soda'!AM481</f>
        <v/>
      </c>
      <c r="H1669" s="18">
        <f>'M5 - Sparkling Water &amp; Soda'!N481</f>
        <v/>
      </c>
      <c r="I1669" s="15">
        <f>'M5 - Sparkling Water &amp; Soda'!AJ481</f>
        <v/>
      </c>
      <c r="J1669" s="15" t="inlineStr">
        <is>
          <t>Capture live promo to assess.</t>
        </is>
      </c>
    </row>
    <row r="1670" ht="28" customHeight="1">
      <c r="A1670" s="15" t="inlineStr">
        <is>
          <t>Nixie</t>
        </is>
      </c>
      <c r="B1670" s="15" t="inlineStr">
        <is>
          <t>Nixie Organic Sparkling Water | Lime | 18-pack 355mL</t>
        </is>
      </c>
      <c r="C1670" s="15" t="inlineStr">
        <is>
          <t>5) Sparkling water &amp; soda</t>
        </is>
      </c>
      <c r="D1670" s="17">
        <f>'M5 - Sparkling Water &amp; Soda'!F482</f>
        <v/>
      </c>
      <c r="E1670" s="20">
        <f>'M5 - Sparkling Water &amp; Soda'!J482</f>
        <v/>
      </c>
      <c r="F1670" s="18">
        <f>'M5 - Sparkling Water &amp; Soda'!K482</f>
        <v/>
      </c>
      <c r="G1670" s="17">
        <f>'M5 - Sparkling Water &amp; Soda'!AM482</f>
        <v/>
      </c>
      <c r="H1670" s="18">
        <f>'M5 - Sparkling Water &amp; Soda'!N482</f>
        <v/>
      </c>
      <c r="I1670" s="15">
        <f>'M5 - Sparkling Water &amp; Soda'!AJ482</f>
        <v/>
      </c>
      <c r="J1670" s="15" t="inlineStr">
        <is>
          <t>Capture live promo to assess.</t>
        </is>
      </c>
    </row>
    <row r="1671" ht="28" customHeight="1">
      <c r="A1671" s="15" t="inlineStr">
        <is>
          <t>Nixie</t>
        </is>
      </c>
      <c r="B1671" s="15" t="inlineStr">
        <is>
          <t>Nixie Organic Sparkling Water | Lime | 24-pack 355mL</t>
        </is>
      </c>
      <c r="C1671" s="15" t="inlineStr">
        <is>
          <t>5) Sparkling water &amp; soda</t>
        </is>
      </c>
      <c r="D1671" s="17">
        <f>'M5 - Sparkling Water &amp; Soda'!F483</f>
        <v/>
      </c>
      <c r="E1671" s="20">
        <f>'M5 - Sparkling Water &amp; Soda'!J483</f>
        <v/>
      </c>
      <c r="F1671" s="18">
        <f>'M5 - Sparkling Water &amp; Soda'!K483</f>
        <v/>
      </c>
      <c r="G1671" s="17">
        <f>'M5 - Sparkling Water &amp; Soda'!AM483</f>
        <v/>
      </c>
      <c r="H1671" s="18">
        <f>'M5 - Sparkling Water &amp; Soda'!N483</f>
        <v/>
      </c>
      <c r="I1671" s="15">
        <f>'M5 - Sparkling Water &amp; Soda'!AJ483</f>
        <v/>
      </c>
      <c r="J1671" s="15" t="inlineStr">
        <is>
          <t>Capture live promo to assess.</t>
        </is>
      </c>
    </row>
    <row r="1672" ht="28" customHeight="1">
      <c r="A1672" s="15" t="inlineStr">
        <is>
          <t>Nixie</t>
        </is>
      </c>
      <c r="B1672" s="15" t="inlineStr">
        <is>
          <t>Nixie Organic Sparkling Water | Black Cherry | single 355mL</t>
        </is>
      </c>
      <c r="C1672" s="15" t="inlineStr">
        <is>
          <t>5) Sparkling water &amp; soda</t>
        </is>
      </c>
      <c r="D1672" s="17">
        <f>'M5 - Sparkling Water &amp; Soda'!F484</f>
        <v/>
      </c>
      <c r="E1672" s="20">
        <f>'M5 - Sparkling Water &amp; Soda'!J484</f>
        <v/>
      </c>
      <c r="F1672" s="18">
        <f>'M5 - Sparkling Water &amp; Soda'!K484</f>
        <v/>
      </c>
      <c r="G1672" s="17">
        <f>'M5 - Sparkling Water &amp; Soda'!AM484</f>
        <v/>
      </c>
      <c r="H1672" s="18">
        <f>'M5 - Sparkling Water &amp; Soda'!N484</f>
        <v/>
      </c>
      <c r="I1672" s="15">
        <f>'M5 - Sparkling Water &amp; Soda'!AJ484</f>
        <v/>
      </c>
      <c r="J1672" s="15" t="inlineStr">
        <is>
          <t>Capture live promo to assess.</t>
        </is>
      </c>
    </row>
    <row r="1673" ht="28" customHeight="1">
      <c r="A1673" s="15" t="inlineStr">
        <is>
          <t>Nixie</t>
        </is>
      </c>
      <c r="B1673" s="15" t="inlineStr">
        <is>
          <t>Nixie Organic Sparkling Water | Black Cherry | 8-pack 355mL</t>
        </is>
      </c>
      <c r="C1673" s="15" t="inlineStr">
        <is>
          <t>5) Sparkling water &amp; soda</t>
        </is>
      </c>
      <c r="D1673" s="17">
        <f>'M5 - Sparkling Water &amp; Soda'!F485</f>
        <v/>
      </c>
      <c r="E1673" s="20">
        <f>'M5 - Sparkling Water &amp; Soda'!J485</f>
        <v/>
      </c>
      <c r="F1673" s="18">
        <f>'M5 - Sparkling Water &amp; Soda'!K485</f>
        <v/>
      </c>
      <c r="G1673" s="17">
        <f>'M5 - Sparkling Water &amp; Soda'!AM485</f>
        <v/>
      </c>
      <c r="H1673" s="18">
        <f>'M5 - Sparkling Water &amp; Soda'!N485</f>
        <v/>
      </c>
      <c r="I1673" s="15">
        <f>'M5 - Sparkling Water &amp; Soda'!AJ485</f>
        <v/>
      </c>
      <c r="J1673" s="15" t="inlineStr">
        <is>
          <t>Capture live promo to assess.</t>
        </is>
      </c>
    </row>
    <row r="1674" ht="28" customHeight="1">
      <c r="A1674" s="15" t="inlineStr">
        <is>
          <t>Nixie</t>
        </is>
      </c>
      <c r="B1674" s="15" t="inlineStr">
        <is>
          <t>Nixie Organic Sparkling Water | Black Cherry | 12-pack 355mL</t>
        </is>
      </c>
      <c r="C1674" s="15" t="inlineStr">
        <is>
          <t>5) Sparkling water &amp; soda</t>
        </is>
      </c>
      <c r="D1674" s="17">
        <f>'M5 - Sparkling Water &amp; Soda'!F486</f>
        <v/>
      </c>
      <c r="E1674" s="20">
        <f>'M5 - Sparkling Water &amp; Soda'!J486</f>
        <v/>
      </c>
      <c r="F1674" s="18">
        <f>'M5 - Sparkling Water &amp; Soda'!K486</f>
        <v/>
      </c>
      <c r="G1674" s="17">
        <f>'M5 - Sparkling Water &amp; Soda'!AM486</f>
        <v/>
      </c>
      <c r="H1674" s="18">
        <f>'M5 - Sparkling Water &amp; Soda'!N486</f>
        <v/>
      </c>
      <c r="I1674" s="15">
        <f>'M5 - Sparkling Water &amp; Soda'!AJ486</f>
        <v/>
      </c>
      <c r="J1674" s="15" t="inlineStr">
        <is>
          <t>Capture live promo to assess.</t>
        </is>
      </c>
    </row>
    <row r="1675" ht="28" customHeight="1">
      <c r="A1675" s="15" t="inlineStr">
        <is>
          <t>Nixie</t>
        </is>
      </c>
      <c r="B1675" s="15" t="inlineStr">
        <is>
          <t>Nixie Organic Sparkling Water | Black Cherry | 15-pack 355mL</t>
        </is>
      </c>
      <c r="C1675" s="15" t="inlineStr">
        <is>
          <t>5) Sparkling water &amp; soda</t>
        </is>
      </c>
      <c r="D1675" s="17">
        <f>'M5 - Sparkling Water &amp; Soda'!F487</f>
        <v/>
      </c>
      <c r="E1675" s="20">
        <f>'M5 - Sparkling Water &amp; Soda'!J487</f>
        <v/>
      </c>
      <c r="F1675" s="18">
        <f>'M5 - Sparkling Water &amp; Soda'!K487</f>
        <v/>
      </c>
      <c r="G1675" s="17">
        <f>'M5 - Sparkling Water &amp; Soda'!AM487</f>
        <v/>
      </c>
      <c r="H1675" s="18">
        <f>'M5 - Sparkling Water &amp; Soda'!N487</f>
        <v/>
      </c>
      <c r="I1675" s="15">
        <f>'M5 - Sparkling Water &amp; Soda'!AJ487</f>
        <v/>
      </c>
      <c r="J1675" s="15" t="inlineStr">
        <is>
          <t>Capture live promo to assess.</t>
        </is>
      </c>
    </row>
    <row r="1676" ht="28" customHeight="1">
      <c r="A1676" s="15" t="inlineStr">
        <is>
          <t>Nixie</t>
        </is>
      </c>
      <c r="B1676" s="15" t="inlineStr">
        <is>
          <t>Nixie Organic Sparkling Water | Black Cherry | 18-pack 355mL</t>
        </is>
      </c>
      <c r="C1676" s="15" t="inlineStr">
        <is>
          <t>5) Sparkling water &amp; soda</t>
        </is>
      </c>
      <c r="D1676" s="17">
        <f>'M5 - Sparkling Water &amp; Soda'!F488</f>
        <v/>
      </c>
      <c r="E1676" s="20">
        <f>'M5 - Sparkling Water &amp; Soda'!J488</f>
        <v/>
      </c>
      <c r="F1676" s="18">
        <f>'M5 - Sparkling Water &amp; Soda'!K488</f>
        <v/>
      </c>
      <c r="G1676" s="17">
        <f>'M5 - Sparkling Water &amp; Soda'!AM488</f>
        <v/>
      </c>
      <c r="H1676" s="18">
        <f>'M5 - Sparkling Water &amp; Soda'!N488</f>
        <v/>
      </c>
      <c r="I1676" s="15">
        <f>'M5 - Sparkling Water &amp; Soda'!AJ488</f>
        <v/>
      </c>
      <c r="J1676" s="15" t="inlineStr">
        <is>
          <t>Capture live promo to assess.</t>
        </is>
      </c>
    </row>
    <row r="1677" ht="28" customHeight="1">
      <c r="A1677" s="15" t="inlineStr">
        <is>
          <t>Nixie</t>
        </is>
      </c>
      <c r="B1677" s="15" t="inlineStr">
        <is>
          <t>Nixie Organic Sparkling Water | Black Cherry | 24-pack 355mL</t>
        </is>
      </c>
      <c r="C1677" s="15" t="inlineStr">
        <is>
          <t>5) Sparkling water &amp; soda</t>
        </is>
      </c>
      <c r="D1677" s="17">
        <f>'M5 - Sparkling Water &amp; Soda'!F489</f>
        <v/>
      </c>
      <c r="E1677" s="20">
        <f>'M5 - Sparkling Water &amp; Soda'!J489</f>
        <v/>
      </c>
      <c r="F1677" s="18">
        <f>'M5 - Sparkling Water &amp; Soda'!K489</f>
        <v/>
      </c>
      <c r="G1677" s="17">
        <f>'M5 - Sparkling Water &amp; Soda'!AM489</f>
        <v/>
      </c>
      <c r="H1677" s="18">
        <f>'M5 - Sparkling Water &amp; Soda'!N489</f>
        <v/>
      </c>
      <c r="I1677" s="15">
        <f>'M5 - Sparkling Water &amp; Soda'!AJ489</f>
        <v/>
      </c>
      <c r="J1677" s="15" t="inlineStr">
        <is>
          <t>Capture live promo to assess.</t>
        </is>
      </c>
    </row>
    <row r="1678" ht="28" customHeight="1">
      <c r="A1678" s="15" t="inlineStr">
        <is>
          <t>Nixie</t>
        </is>
      </c>
      <c r="B1678" s="15" t="inlineStr">
        <is>
          <t>Nixie Organic Sparkling Water | Blackberry Mint | single 355mL</t>
        </is>
      </c>
      <c r="C1678" s="15" t="inlineStr">
        <is>
          <t>5) Sparkling water &amp; soda</t>
        </is>
      </c>
      <c r="D1678" s="17">
        <f>'M5 - Sparkling Water &amp; Soda'!F490</f>
        <v/>
      </c>
      <c r="E1678" s="20">
        <f>'M5 - Sparkling Water &amp; Soda'!J490</f>
        <v/>
      </c>
      <c r="F1678" s="18">
        <f>'M5 - Sparkling Water &amp; Soda'!K490</f>
        <v/>
      </c>
      <c r="G1678" s="17">
        <f>'M5 - Sparkling Water &amp; Soda'!AM490</f>
        <v/>
      </c>
      <c r="H1678" s="18">
        <f>'M5 - Sparkling Water &amp; Soda'!N490</f>
        <v/>
      </c>
      <c r="I1678" s="15">
        <f>'M5 - Sparkling Water &amp; Soda'!AJ490</f>
        <v/>
      </c>
      <c r="J1678" s="15" t="inlineStr">
        <is>
          <t>Capture live promo to assess.</t>
        </is>
      </c>
    </row>
    <row r="1679" ht="28" customHeight="1">
      <c r="A1679" s="15" t="inlineStr">
        <is>
          <t>Nixie</t>
        </is>
      </c>
      <c r="B1679" s="15" t="inlineStr">
        <is>
          <t>Nixie Organic Sparkling Water | Blackberry Mint | 8-pack 355mL</t>
        </is>
      </c>
      <c r="C1679" s="15" t="inlineStr">
        <is>
          <t>5) Sparkling water &amp; soda</t>
        </is>
      </c>
      <c r="D1679" s="17">
        <f>'M5 - Sparkling Water &amp; Soda'!F491</f>
        <v/>
      </c>
      <c r="E1679" s="20">
        <f>'M5 - Sparkling Water &amp; Soda'!J491</f>
        <v/>
      </c>
      <c r="F1679" s="18">
        <f>'M5 - Sparkling Water &amp; Soda'!K491</f>
        <v/>
      </c>
      <c r="G1679" s="17">
        <f>'M5 - Sparkling Water &amp; Soda'!AM491</f>
        <v/>
      </c>
      <c r="H1679" s="18">
        <f>'M5 - Sparkling Water &amp; Soda'!N491</f>
        <v/>
      </c>
      <c r="I1679" s="15">
        <f>'M5 - Sparkling Water &amp; Soda'!AJ491</f>
        <v/>
      </c>
      <c r="J1679" s="15" t="inlineStr">
        <is>
          <t>Capture live promo to assess.</t>
        </is>
      </c>
    </row>
    <row r="1680" ht="28" customHeight="1">
      <c r="A1680" s="15" t="inlineStr">
        <is>
          <t>Nixie</t>
        </is>
      </c>
      <c r="B1680" s="15" t="inlineStr">
        <is>
          <t>Nixie Organic Sparkling Water | Blackberry Mint | 12-pack 355mL</t>
        </is>
      </c>
      <c r="C1680" s="15" t="inlineStr">
        <is>
          <t>5) Sparkling water &amp; soda</t>
        </is>
      </c>
      <c r="D1680" s="17">
        <f>'M5 - Sparkling Water &amp; Soda'!F492</f>
        <v/>
      </c>
      <c r="E1680" s="20">
        <f>'M5 - Sparkling Water &amp; Soda'!J492</f>
        <v/>
      </c>
      <c r="F1680" s="18">
        <f>'M5 - Sparkling Water &amp; Soda'!K492</f>
        <v/>
      </c>
      <c r="G1680" s="17">
        <f>'M5 - Sparkling Water &amp; Soda'!AM492</f>
        <v/>
      </c>
      <c r="H1680" s="18">
        <f>'M5 - Sparkling Water &amp; Soda'!N492</f>
        <v/>
      </c>
      <c r="I1680" s="15">
        <f>'M5 - Sparkling Water &amp; Soda'!AJ492</f>
        <v/>
      </c>
      <c r="J1680" s="15" t="inlineStr">
        <is>
          <t>Capture live promo to assess.</t>
        </is>
      </c>
    </row>
    <row r="1681" ht="28" customHeight="1">
      <c r="A1681" s="15" t="inlineStr">
        <is>
          <t>Nixie</t>
        </is>
      </c>
      <c r="B1681" s="15" t="inlineStr">
        <is>
          <t>Nixie Organic Sparkling Water | Blackberry Mint | 15-pack 355mL</t>
        </is>
      </c>
      <c r="C1681" s="15" t="inlineStr">
        <is>
          <t>5) Sparkling water &amp; soda</t>
        </is>
      </c>
      <c r="D1681" s="17">
        <f>'M5 - Sparkling Water &amp; Soda'!F493</f>
        <v/>
      </c>
      <c r="E1681" s="20">
        <f>'M5 - Sparkling Water &amp; Soda'!J493</f>
        <v/>
      </c>
      <c r="F1681" s="18">
        <f>'M5 - Sparkling Water &amp; Soda'!K493</f>
        <v/>
      </c>
      <c r="G1681" s="17">
        <f>'M5 - Sparkling Water &amp; Soda'!AM493</f>
        <v/>
      </c>
      <c r="H1681" s="18">
        <f>'M5 - Sparkling Water &amp; Soda'!N493</f>
        <v/>
      </c>
      <c r="I1681" s="15">
        <f>'M5 - Sparkling Water &amp; Soda'!AJ493</f>
        <v/>
      </c>
      <c r="J1681" s="15" t="inlineStr">
        <is>
          <t>Capture live promo to assess.</t>
        </is>
      </c>
    </row>
    <row r="1682" ht="28" customHeight="1">
      <c r="A1682" s="15" t="inlineStr">
        <is>
          <t>Nixie</t>
        </is>
      </c>
      <c r="B1682" s="15" t="inlineStr">
        <is>
          <t>Nixie Organic Sparkling Water | Blackberry Mint | 18-pack 355mL</t>
        </is>
      </c>
      <c r="C1682" s="15" t="inlineStr">
        <is>
          <t>5) Sparkling water &amp; soda</t>
        </is>
      </c>
      <c r="D1682" s="17">
        <f>'M5 - Sparkling Water &amp; Soda'!F494</f>
        <v/>
      </c>
      <c r="E1682" s="20">
        <f>'M5 - Sparkling Water &amp; Soda'!J494</f>
        <v/>
      </c>
      <c r="F1682" s="18">
        <f>'M5 - Sparkling Water &amp; Soda'!K494</f>
        <v/>
      </c>
      <c r="G1682" s="17">
        <f>'M5 - Sparkling Water &amp; Soda'!AM494</f>
        <v/>
      </c>
      <c r="H1682" s="18">
        <f>'M5 - Sparkling Water &amp; Soda'!N494</f>
        <v/>
      </c>
      <c r="I1682" s="15">
        <f>'M5 - Sparkling Water &amp; Soda'!AJ494</f>
        <v/>
      </c>
      <c r="J1682" s="15" t="inlineStr">
        <is>
          <t>Capture live promo to assess.</t>
        </is>
      </c>
    </row>
    <row r="1683" ht="28" customHeight="1">
      <c r="A1683" s="15" t="inlineStr">
        <is>
          <t>Nixie</t>
        </is>
      </c>
      <c r="B1683" s="15" t="inlineStr">
        <is>
          <t>Nixie Organic Sparkling Water | Blackberry Mint | 24-pack 355mL</t>
        </is>
      </c>
      <c r="C1683" s="15" t="inlineStr">
        <is>
          <t>5) Sparkling water &amp; soda</t>
        </is>
      </c>
      <c r="D1683" s="17">
        <f>'M5 - Sparkling Water &amp; Soda'!F495</f>
        <v/>
      </c>
      <c r="E1683" s="20">
        <f>'M5 - Sparkling Water &amp; Soda'!J495</f>
        <v/>
      </c>
      <c r="F1683" s="18">
        <f>'M5 - Sparkling Water &amp; Soda'!K495</f>
        <v/>
      </c>
      <c r="G1683" s="17">
        <f>'M5 - Sparkling Water &amp; Soda'!AM495</f>
        <v/>
      </c>
      <c r="H1683" s="18">
        <f>'M5 - Sparkling Water &amp; Soda'!N495</f>
        <v/>
      </c>
      <c r="I1683" s="15">
        <f>'M5 - Sparkling Water &amp; Soda'!AJ495</f>
        <v/>
      </c>
      <c r="J1683" s="15" t="inlineStr">
        <is>
          <t>Capture live promo to assess.</t>
        </is>
      </c>
    </row>
    <row r="1684" ht="28" customHeight="1">
      <c r="A1684" s="15" t="inlineStr">
        <is>
          <t>Nixie</t>
        </is>
      </c>
      <c r="B1684" s="15" t="inlineStr">
        <is>
          <t>Nixie Organic Sparkling Water | Watermelon Mint | single 355mL</t>
        </is>
      </c>
      <c r="C1684" s="15" t="inlineStr">
        <is>
          <t>5) Sparkling water &amp; soda</t>
        </is>
      </c>
      <c r="D1684" s="17">
        <f>'M5 - Sparkling Water &amp; Soda'!F496</f>
        <v/>
      </c>
      <c r="E1684" s="20">
        <f>'M5 - Sparkling Water &amp; Soda'!J496</f>
        <v/>
      </c>
      <c r="F1684" s="18">
        <f>'M5 - Sparkling Water &amp; Soda'!K496</f>
        <v/>
      </c>
      <c r="G1684" s="17">
        <f>'M5 - Sparkling Water &amp; Soda'!AM496</f>
        <v/>
      </c>
      <c r="H1684" s="18">
        <f>'M5 - Sparkling Water &amp; Soda'!N496</f>
        <v/>
      </c>
      <c r="I1684" s="15">
        <f>'M5 - Sparkling Water &amp; Soda'!AJ496</f>
        <v/>
      </c>
      <c r="J1684" s="15" t="inlineStr">
        <is>
          <t>Capture live promo to assess.</t>
        </is>
      </c>
    </row>
    <row r="1685" ht="28" customHeight="1">
      <c r="A1685" s="15" t="inlineStr">
        <is>
          <t>Nixie</t>
        </is>
      </c>
      <c r="B1685" s="15" t="inlineStr">
        <is>
          <t>Nixie Organic Sparkling Water | Watermelon Mint | 8-pack 355mL</t>
        </is>
      </c>
      <c r="C1685" s="15" t="inlineStr">
        <is>
          <t>5) Sparkling water &amp; soda</t>
        </is>
      </c>
      <c r="D1685" s="17">
        <f>'M5 - Sparkling Water &amp; Soda'!F497</f>
        <v/>
      </c>
      <c r="E1685" s="20">
        <f>'M5 - Sparkling Water &amp; Soda'!J497</f>
        <v/>
      </c>
      <c r="F1685" s="18">
        <f>'M5 - Sparkling Water &amp; Soda'!K497</f>
        <v/>
      </c>
      <c r="G1685" s="17">
        <f>'M5 - Sparkling Water &amp; Soda'!AM497</f>
        <v/>
      </c>
      <c r="H1685" s="18">
        <f>'M5 - Sparkling Water &amp; Soda'!N497</f>
        <v/>
      </c>
      <c r="I1685" s="15">
        <f>'M5 - Sparkling Water &amp; Soda'!AJ497</f>
        <v/>
      </c>
      <c r="J1685" s="15" t="inlineStr">
        <is>
          <t>Capture live promo to assess.</t>
        </is>
      </c>
    </row>
    <row r="1686" ht="28" customHeight="1">
      <c r="A1686" s="15" t="inlineStr">
        <is>
          <t>Nixie</t>
        </is>
      </c>
      <c r="B1686" s="15" t="inlineStr">
        <is>
          <t>Nixie Organic Sparkling Water | Watermelon Mint | 12-pack 355mL</t>
        </is>
      </c>
      <c r="C1686" s="15" t="inlineStr">
        <is>
          <t>5) Sparkling water &amp; soda</t>
        </is>
      </c>
      <c r="D1686" s="17">
        <f>'M5 - Sparkling Water &amp; Soda'!F498</f>
        <v/>
      </c>
      <c r="E1686" s="20">
        <f>'M5 - Sparkling Water &amp; Soda'!J498</f>
        <v/>
      </c>
      <c r="F1686" s="18">
        <f>'M5 - Sparkling Water &amp; Soda'!K498</f>
        <v/>
      </c>
      <c r="G1686" s="17">
        <f>'M5 - Sparkling Water &amp; Soda'!AM498</f>
        <v/>
      </c>
      <c r="H1686" s="18">
        <f>'M5 - Sparkling Water &amp; Soda'!N498</f>
        <v/>
      </c>
      <c r="I1686" s="15">
        <f>'M5 - Sparkling Water &amp; Soda'!AJ498</f>
        <v/>
      </c>
      <c r="J1686" s="15" t="inlineStr">
        <is>
          <t>Capture live promo to assess.</t>
        </is>
      </c>
    </row>
    <row r="1687" ht="28" customHeight="1">
      <c r="A1687" s="15" t="inlineStr">
        <is>
          <t>Nixie</t>
        </is>
      </c>
      <c r="B1687" s="15" t="inlineStr">
        <is>
          <t>Nixie Organic Sparkling Water | Watermelon Mint | 15-pack 355mL</t>
        </is>
      </c>
      <c r="C1687" s="15" t="inlineStr">
        <is>
          <t>5) Sparkling water &amp; soda</t>
        </is>
      </c>
      <c r="D1687" s="17">
        <f>'M5 - Sparkling Water &amp; Soda'!F499</f>
        <v/>
      </c>
      <c r="E1687" s="20">
        <f>'M5 - Sparkling Water &amp; Soda'!J499</f>
        <v/>
      </c>
      <c r="F1687" s="18">
        <f>'M5 - Sparkling Water &amp; Soda'!K499</f>
        <v/>
      </c>
      <c r="G1687" s="17">
        <f>'M5 - Sparkling Water &amp; Soda'!AM499</f>
        <v/>
      </c>
      <c r="H1687" s="18">
        <f>'M5 - Sparkling Water &amp; Soda'!N499</f>
        <v/>
      </c>
      <c r="I1687" s="15">
        <f>'M5 - Sparkling Water &amp; Soda'!AJ499</f>
        <v/>
      </c>
      <c r="J1687" s="15" t="inlineStr">
        <is>
          <t>Capture live promo to assess.</t>
        </is>
      </c>
    </row>
    <row r="1688" ht="28" customHeight="1">
      <c r="A1688" s="15" t="inlineStr">
        <is>
          <t>Nixie</t>
        </is>
      </c>
      <c r="B1688" s="15" t="inlineStr">
        <is>
          <t>Nixie Organic Sparkling Water | Watermelon Mint | 18-pack 355mL</t>
        </is>
      </c>
      <c r="C1688" s="15" t="inlineStr">
        <is>
          <t>5) Sparkling water &amp; soda</t>
        </is>
      </c>
      <c r="D1688" s="17">
        <f>'M5 - Sparkling Water &amp; Soda'!F500</f>
        <v/>
      </c>
      <c r="E1688" s="20">
        <f>'M5 - Sparkling Water &amp; Soda'!J500</f>
        <v/>
      </c>
      <c r="F1688" s="18">
        <f>'M5 - Sparkling Water &amp; Soda'!K500</f>
        <v/>
      </c>
      <c r="G1688" s="17">
        <f>'M5 - Sparkling Water &amp; Soda'!AM500</f>
        <v/>
      </c>
      <c r="H1688" s="18">
        <f>'M5 - Sparkling Water &amp; Soda'!N500</f>
        <v/>
      </c>
      <c r="I1688" s="15">
        <f>'M5 - Sparkling Water &amp; Soda'!AJ500</f>
        <v/>
      </c>
      <c r="J1688" s="15" t="inlineStr">
        <is>
          <t>Capture live promo to assess.</t>
        </is>
      </c>
    </row>
    <row r="1689" ht="28" customHeight="1">
      <c r="A1689" s="15" t="inlineStr">
        <is>
          <t>Nixie</t>
        </is>
      </c>
      <c r="B1689" s="15" t="inlineStr">
        <is>
          <t>Nixie Organic Sparkling Water | Watermelon Mint | 24-pack 355mL</t>
        </is>
      </c>
      <c r="C1689" s="15" t="inlineStr">
        <is>
          <t>5) Sparkling water &amp; soda</t>
        </is>
      </c>
      <c r="D1689" s="17">
        <f>'M5 - Sparkling Water &amp; Soda'!F501</f>
        <v/>
      </c>
      <c r="E1689" s="20">
        <f>'M5 - Sparkling Water &amp; Soda'!J501</f>
        <v/>
      </c>
      <c r="F1689" s="18">
        <f>'M5 - Sparkling Water &amp; Soda'!K501</f>
        <v/>
      </c>
      <c r="G1689" s="17">
        <f>'M5 - Sparkling Water &amp; Soda'!AM501</f>
        <v/>
      </c>
      <c r="H1689" s="18">
        <f>'M5 - Sparkling Water &amp; Soda'!N501</f>
        <v/>
      </c>
      <c r="I1689" s="15">
        <f>'M5 - Sparkling Water &amp; Soda'!AJ501</f>
        <v/>
      </c>
      <c r="J1689" s="15" t="inlineStr">
        <is>
          <t>Capture live promo to assess.</t>
        </is>
      </c>
    </row>
    <row r="1690" ht="28" customHeight="1">
      <c r="A1690" s="15" t="inlineStr">
        <is>
          <t>Sparkling Ice</t>
        </is>
      </c>
      <c r="B1690" s="15" t="inlineStr">
        <is>
          <t>Sparkling Ice (+ Antioxidants &amp; Vitamins) | Black Raspberry | single 503mL</t>
        </is>
      </c>
      <c r="C1690" s="15" t="inlineStr">
        <is>
          <t>1) Sparkling electrolyte / functional sparkling</t>
        </is>
      </c>
      <c r="D1690" s="17">
        <f>'M1 - Sparkling Electrolyte'!F2</f>
        <v/>
      </c>
      <c r="E1690" s="20">
        <f>'M1 - Sparkling Electrolyte'!J2</f>
        <v/>
      </c>
      <c r="F1690" s="18">
        <f>'M1 - Sparkling Electrolyte'!K2</f>
        <v/>
      </c>
      <c r="G1690" s="17">
        <f>'M1 - Sparkling Electrolyte'!AM2</f>
        <v/>
      </c>
      <c r="H1690" s="18">
        <f>'M1 - Sparkling Electrolyte'!N2</f>
        <v/>
      </c>
      <c r="I1690" s="15">
        <f>'M1 - Sparkling Electrolyte'!AJ2</f>
        <v/>
      </c>
      <c r="J1690" s="15" t="inlineStr">
        <is>
          <t>Capture live promo to assess.</t>
        </is>
      </c>
    </row>
    <row r="1691" ht="28" customHeight="1">
      <c r="A1691" s="15" t="inlineStr">
        <is>
          <t>Sparkling Ice</t>
        </is>
      </c>
      <c r="B1691" s="15" t="inlineStr">
        <is>
          <t>Sparkling Ice (+ Antioxidants &amp; Vitamins) | Black Raspberry | 8-pack 503mL</t>
        </is>
      </c>
      <c r="C1691" s="15" t="inlineStr">
        <is>
          <t>1) Sparkling electrolyte / functional sparkling</t>
        </is>
      </c>
      <c r="D1691" s="17">
        <f>'M1 - Sparkling Electrolyte'!F3</f>
        <v/>
      </c>
      <c r="E1691" s="20">
        <f>'M1 - Sparkling Electrolyte'!J3</f>
        <v/>
      </c>
      <c r="F1691" s="18">
        <f>'M1 - Sparkling Electrolyte'!K3</f>
        <v/>
      </c>
      <c r="G1691" s="17">
        <f>'M1 - Sparkling Electrolyte'!AM3</f>
        <v/>
      </c>
      <c r="H1691" s="18">
        <f>'M1 - Sparkling Electrolyte'!N3</f>
        <v/>
      </c>
      <c r="I1691" s="15">
        <f>'M1 - Sparkling Electrolyte'!AJ3</f>
        <v/>
      </c>
      <c r="J1691" s="15" t="inlineStr">
        <is>
          <t>Capture live promo to assess.</t>
        </is>
      </c>
    </row>
    <row r="1692" ht="28" customHeight="1">
      <c r="A1692" s="15" t="inlineStr">
        <is>
          <t>Sparkling Ice</t>
        </is>
      </c>
      <c r="B1692" s="15" t="inlineStr">
        <is>
          <t>Sparkling Ice (+ Antioxidants &amp; Vitamins) | Black Raspberry | 12-pack 503mL</t>
        </is>
      </c>
      <c r="C1692" s="15" t="inlineStr">
        <is>
          <t>1) Sparkling electrolyte / functional sparkling</t>
        </is>
      </c>
      <c r="D1692" s="17">
        <f>'M1 - Sparkling Electrolyte'!F4</f>
        <v/>
      </c>
      <c r="E1692" s="20">
        <f>'M1 - Sparkling Electrolyte'!J4</f>
        <v/>
      </c>
      <c r="F1692" s="18">
        <f>'M1 - Sparkling Electrolyte'!K4</f>
        <v/>
      </c>
      <c r="G1692" s="17">
        <f>'M1 - Sparkling Electrolyte'!AM4</f>
        <v/>
      </c>
      <c r="H1692" s="18">
        <f>'M1 - Sparkling Electrolyte'!N4</f>
        <v/>
      </c>
      <c r="I1692" s="15">
        <f>'M1 - Sparkling Electrolyte'!AJ4</f>
        <v/>
      </c>
      <c r="J1692" s="15" t="inlineStr">
        <is>
          <t>Capture live promo to assess.</t>
        </is>
      </c>
    </row>
    <row r="1693" ht="28" customHeight="1">
      <c r="A1693" s="15" t="inlineStr">
        <is>
          <t>Sparkling Ice</t>
        </is>
      </c>
      <c r="B1693" s="15" t="inlineStr">
        <is>
          <t>Sparkling Ice (+ Antioxidants &amp; Vitamins) | Black Raspberry | 18-pack 503mL</t>
        </is>
      </c>
      <c r="C1693" s="15" t="inlineStr">
        <is>
          <t>1) Sparkling electrolyte / functional sparkling</t>
        </is>
      </c>
      <c r="D1693" s="17">
        <f>'M1 - Sparkling Electrolyte'!F5</f>
        <v/>
      </c>
      <c r="E1693" s="20">
        <f>'M1 - Sparkling Electrolyte'!J5</f>
        <v/>
      </c>
      <c r="F1693" s="18">
        <f>'M1 - Sparkling Electrolyte'!K5</f>
        <v/>
      </c>
      <c r="G1693" s="17">
        <f>'M1 - Sparkling Electrolyte'!AM5</f>
        <v/>
      </c>
      <c r="H1693" s="18">
        <f>'M1 - Sparkling Electrolyte'!N5</f>
        <v/>
      </c>
      <c r="I1693" s="15">
        <f>'M1 - Sparkling Electrolyte'!AJ5</f>
        <v/>
      </c>
      <c r="J1693" s="15" t="inlineStr">
        <is>
          <t>Capture live promo to assess.</t>
        </is>
      </c>
    </row>
    <row r="1694" ht="28" customHeight="1">
      <c r="A1694" s="15" t="inlineStr">
        <is>
          <t>Sparkling Ice</t>
        </is>
      </c>
      <c r="B1694" s="15" t="inlineStr">
        <is>
          <t>Sparkling Ice (+ Antioxidants &amp; Vitamins) | Black Raspberry | 24-pack 503mL</t>
        </is>
      </c>
      <c r="C1694" s="15" t="inlineStr">
        <is>
          <t>1) Sparkling electrolyte / functional sparkling</t>
        </is>
      </c>
      <c r="D1694" s="17">
        <f>'M1 - Sparkling Electrolyte'!F6</f>
        <v/>
      </c>
      <c r="E1694" s="20">
        <f>'M1 - Sparkling Electrolyte'!J6</f>
        <v/>
      </c>
      <c r="F1694" s="18">
        <f>'M1 - Sparkling Electrolyte'!K6</f>
        <v/>
      </c>
      <c r="G1694" s="17">
        <f>'M1 - Sparkling Electrolyte'!AM6</f>
        <v/>
      </c>
      <c r="H1694" s="18">
        <f>'M1 - Sparkling Electrolyte'!N6</f>
        <v/>
      </c>
      <c r="I1694" s="15">
        <f>'M1 - Sparkling Electrolyte'!AJ6</f>
        <v/>
      </c>
      <c r="J1694" s="15" t="inlineStr">
        <is>
          <t>Capture live promo to assess.</t>
        </is>
      </c>
    </row>
    <row r="1695" ht="28" customHeight="1">
      <c r="A1695" s="15" t="inlineStr">
        <is>
          <t>Sparkling Ice</t>
        </is>
      </c>
      <c r="B1695" s="15" t="inlineStr">
        <is>
          <t>Sparkling Ice (+ Antioxidants &amp; Vitamins) | Cherry Limeade | single 503mL</t>
        </is>
      </c>
      <c r="C1695" s="15" t="inlineStr">
        <is>
          <t>1) Sparkling electrolyte / functional sparkling</t>
        </is>
      </c>
      <c r="D1695" s="17">
        <f>'M1 - Sparkling Electrolyte'!F7</f>
        <v/>
      </c>
      <c r="E1695" s="20">
        <f>'M1 - Sparkling Electrolyte'!J7</f>
        <v/>
      </c>
      <c r="F1695" s="18">
        <f>'M1 - Sparkling Electrolyte'!K7</f>
        <v/>
      </c>
      <c r="G1695" s="17">
        <f>'M1 - Sparkling Electrolyte'!AM7</f>
        <v/>
      </c>
      <c r="H1695" s="18">
        <f>'M1 - Sparkling Electrolyte'!N7</f>
        <v/>
      </c>
      <c r="I1695" s="15">
        <f>'M1 - Sparkling Electrolyte'!AJ7</f>
        <v/>
      </c>
      <c r="J1695" s="15" t="inlineStr">
        <is>
          <t>Capture live promo to assess.</t>
        </is>
      </c>
    </row>
    <row r="1696" ht="28" customHeight="1">
      <c r="A1696" s="15" t="inlineStr">
        <is>
          <t>Sparkling Ice</t>
        </is>
      </c>
      <c r="B1696" s="15" t="inlineStr">
        <is>
          <t>Sparkling Ice (+ Antioxidants &amp; Vitamins) | Cherry Limeade | 8-pack 503mL</t>
        </is>
      </c>
      <c r="C1696" s="15" t="inlineStr">
        <is>
          <t>1) Sparkling electrolyte / functional sparkling</t>
        </is>
      </c>
      <c r="D1696" s="17">
        <f>'M1 - Sparkling Electrolyte'!F8</f>
        <v/>
      </c>
      <c r="E1696" s="20">
        <f>'M1 - Sparkling Electrolyte'!J8</f>
        <v/>
      </c>
      <c r="F1696" s="18">
        <f>'M1 - Sparkling Electrolyte'!K8</f>
        <v/>
      </c>
      <c r="G1696" s="17">
        <f>'M1 - Sparkling Electrolyte'!AM8</f>
        <v/>
      </c>
      <c r="H1696" s="18">
        <f>'M1 - Sparkling Electrolyte'!N8</f>
        <v/>
      </c>
      <c r="I1696" s="15">
        <f>'M1 - Sparkling Electrolyte'!AJ8</f>
        <v/>
      </c>
      <c r="J1696" s="15" t="inlineStr">
        <is>
          <t>Capture live promo to assess.</t>
        </is>
      </c>
    </row>
    <row r="1697" ht="28" customHeight="1">
      <c r="A1697" s="15" t="inlineStr">
        <is>
          <t>Sparkling Ice</t>
        </is>
      </c>
      <c r="B1697" s="15" t="inlineStr">
        <is>
          <t>Sparkling Ice (+ Antioxidants &amp; Vitamins) | Cherry Limeade | 12-pack 503mL</t>
        </is>
      </c>
      <c r="C1697" s="15" t="inlineStr">
        <is>
          <t>1) Sparkling electrolyte / functional sparkling</t>
        </is>
      </c>
      <c r="D1697" s="17">
        <f>'M1 - Sparkling Electrolyte'!F9</f>
        <v/>
      </c>
      <c r="E1697" s="20">
        <f>'M1 - Sparkling Electrolyte'!J9</f>
        <v/>
      </c>
      <c r="F1697" s="18">
        <f>'M1 - Sparkling Electrolyte'!K9</f>
        <v/>
      </c>
      <c r="G1697" s="17">
        <f>'M1 - Sparkling Electrolyte'!AM9</f>
        <v/>
      </c>
      <c r="H1697" s="18">
        <f>'M1 - Sparkling Electrolyte'!N9</f>
        <v/>
      </c>
      <c r="I1697" s="15">
        <f>'M1 - Sparkling Electrolyte'!AJ9</f>
        <v/>
      </c>
      <c r="J1697" s="15" t="inlineStr">
        <is>
          <t>Capture live promo to assess.</t>
        </is>
      </c>
    </row>
    <row r="1698" ht="28" customHeight="1">
      <c r="A1698" s="15" t="inlineStr">
        <is>
          <t>Sparkling Ice</t>
        </is>
      </c>
      <c r="B1698" s="15" t="inlineStr">
        <is>
          <t>Sparkling Ice (+ Antioxidants &amp; Vitamins) | Cherry Limeade | 18-pack 503mL</t>
        </is>
      </c>
      <c r="C1698" s="15" t="inlineStr">
        <is>
          <t>1) Sparkling electrolyte / functional sparkling</t>
        </is>
      </c>
      <c r="D1698" s="17">
        <f>'M1 - Sparkling Electrolyte'!F10</f>
        <v/>
      </c>
      <c r="E1698" s="20">
        <f>'M1 - Sparkling Electrolyte'!J10</f>
        <v/>
      </c>
      <c r="F1698" s="18">
        <f>'M1 - Sparkling Electrolyte'!K10</f>
        <v/>
      </c>
      <c r="G1698" s="17">
        <f>'M1 - Sparkling Electrolyte'!AM10</f>
        <v/>
      </c>
      <c r="H1698" s="18">
        <f>'M1 - Sparkling Electrolyte'!N10</f>
        <v/>
      </c>
      <c r="I1698" s="15">
        <f>'M1 - Sparkling Electrolyte'!AJ10</f>
        <v/>
      </c>
      <c r="J1698" s="15" t="inlineStr">
        <is>
          <t>Capture live promo to assess.</t>
        </is>
      </c>
    </row>
    <row r="1699" ht="28" customHeight="1">
      <c r="A1699" s="15" t="inlineStr">
        <is>
          <t>Sparkling Ice</t>
        </is>
      </c>
      <c r="B1699" s="15" t="inlineStr">
        <is>
          <t>Sparkling Ice (+ Antioxidants &amp; Vitamins) | Cherry Limeade | 24-pack 503mL</t>
        </is>
      </c>
      <c r="C1699" s="15" t="inlineStr">
        <is>
          <t>1) Sparkling electrolyte / functional sparkling</t>
        </is>
      </c>
      <c r="D1699" s="17">
        <f>'M1 - Sparkling Electrolyte'!F11</f>
        <v/>
      </c>
      <c r="E1699" s="20">
        <f>'M1 - Sparkling Electrolyte'!J11</f>
        <v/>
      </c>
      <c r="F1699" s="18">
        <f>'M1 - Sparkling Electrolyte'!K11</f>
        <v/>
      </c>
      <c r="G1699" s="17">
        <f>'M1 - Sparkling Electrolyte'!AM11</f>
        <v/>
      </c>
      <c r="H1699" s="18">
        <f>'M1 - Sparkling Electrolyte'!N11</f>
        <v/>
      </c>
      <c r="I1699" s="15">
        <f>'M1 - Sparkling Electrolyte'!AJ11</f>
        <v/>
      </c>
      <c r="J1699" s="15" t="inlineStr">
        <is>
          <t>Capture live promo to assess.</t>
        </is>
      </c>
    </row>
    <row r="1700" ht="28" customHeight="1">
      <c r="A1700" s="15" t="inlineStr">
        <is>
          <t>Sparkling Ice</t>
        </is>
      </c>
      <c r="B1700" s="15" t="inlineStr">
        <is>
          <t>Sparkling Ice (+ Antioxidants &amp; Vitamins) | Orange Mango | single 503mL</t>
        </is>
      </c>
      <c r="C1700" s="15" t="inlineStr">
        <is>
          <t>1) Sparkling electrolyte / functional sparkling</t>
        </is>
      </c>
      <c r="D1700" s="17">
        <f>'M1 - Sparkling Electrolyte'!F12</f>
        <v/>
      </c>
      <c r="E1700" s="20">
        <f>'M1 - Sparkling Electrolyte'!J12</f>
        <v/>
      </c>
      <c r="F1700" s="18">
        <f>'M1 - Sparkling Electrolyte'!K12</f>
        <v/>
      </c>
      <c r="G1700" s="17">
        <f>'M1 - Sparkling Electrolyte'!AM12</f>
        <v/>
      </c>
      <c r="H1700" s="18">
        <f>'M1 - Sparkling Electrolyte'!N12</f>
        <v/>
      </c>
      <c r="I1700" s="15">
        <f>'M1 - Sparkling Electrolyte'!AJ12</f>
        <v/>
      </c>
      <c r="J1700" s="15" t="inlineStr">
        <is>
          <t>Capture live promo to assess.</t>
        </is>
      </c>
    </row>
    <row r="1701" ht="28" customHeight="1">
      <c r="A1701" s="15" t="inlineStr">
        <is>
          <t>Sparkling Ice</t>
        </is>
      </c>
      <c r="B1701" s="15" t="inlineStr">
        <is>
          <t>Sparkling Ice (+ Antioxidants &amp; Vitamins) | Orange Mango | 8-pack 503mL</t>
        </is>
      </c>
      <c r="C1701" s="15" t="inlineStr">
        <is>
          <t>1) Sparkling electrolyte / functional sparkling</t>
        </is>
      </c>
      <c r="D1701" s="17">
        <f>'M1 - Sparkling Electrolyte'!F13</f>
        <v/>
      </c>
      <c r="E1701" s="20">
        <f>'M1 - Sparkling Electrolyte'!J13</f>
        <v/>
      </c>
      <c r="F1701" s="18">
        <f>'M1 - Sparkling Electrolyte'!K13</f>
        <v/>
      </c>
      <c r="G1701" s="17">
        <f>'M1 - Sparkling Electrolyte'!AM13</f>
        <v/>
      </c>
      <c r="H1701" s="18">
        <f>'M1 - Sparkling Electrolyte'!N13</f>
        <v/>
      </c>
      <c r="I1701" s="15">
        <f>'M1 - Sparkling Electrolyte'!AJ13</f>
        <v/>
      </c>
      <c r="J1701" s="15" t="inlineStr">
        <is>
          <t>Capture live promo to assess.</t>
        </is>
      </c>
    </row>
    <row r="1702" ht="28" customHeight="1">
      <c r="A1702" s="15" t="inlineStr">
        <is>
          <t>Sparkling Ice</t>
        </is>
      </c>
      <c r="B1702" s="15" t="inlineStr">
        <is>
          <t>Sparkling Ice (+ Antioxidants &amp; Vitamins) | Orange Mango | 12-pack 503mL</t>
        </is>
      </c>
      <c r="C1702" s="15" t="inlineStr">
        <is>
          <t>1) Sparkling electrolyte / functional sparkling</t>
        </is>
      </c>
      <c r="D1702" s="17">
        <f>'M1 - Sparkling Electrolyte'!F14</f>
        <v/>
      </c>
      <c r="E1702" s="20">
        <f>'M1 - Sparkling Electrolyte'!J14</f>
        <v/>
      </c>
      <c r="F1702" s="18">
        <f>'M1 - Sparkling Electrolyte'!K14</f>
        <v/>
      </c>
      <c r="G1702" s="17">
        <f>'M1 - Sparkling Electrolyte'!AM14</f>
        <v/>
      </c>
      <c r="H1702" s="18">
        <f>'M1 - Sparkling Electrolyte'!N14</f>
        <v/>
      </c>
      <c r="I1702" s="15">
        <f>'M1 - Sparkling Electrolyte'!AJ14</f>
        <v/>
      </c>
      <c r="J1702" s="15" t="inlineStr">
        <is>
          <t>Capture live promo to assess.</t>
        </is>
      </c>
    </row>
    <row r="1703" ht="28" customHeight="1">
      <c r="A1703" s="15" t="inlineStr">
        <is>
          <t>Sparkling Ice</t>
        </is>
      </c>
      <c r="B1703" s="15" t="inlineStr">
        <is>
          <t>Sparkling Ice (+ Antioxidants &amp; Vitamins) | Orange Mango | 18-pack 503mL</t>
        </is>
      </c>
      <c r="C1703" s="15" t="inlineStr">
        <is>
          <t>1) Sparkling electrolyte / functional sparkling</t>
        </is>
      </c>
      <c r="D1703" s="17">
        <f>'M1 - Sparkling Electrolyte'!F15</f>
        <v/>
      </c>
      <c r="E1703" s="20">
        <f>'M1 - Sparkling Electrolyte'!J15</f>
        <v/>
      </c>
      <c r="F1703" s="18">
        <f>'M1 - Sparkling Electrolyte'!K15</f>
        <v/>
      </c>
      <c r="G1703" s="17">
        <f>'M1 - Sparkling Electrolyte'!AM15</f>
        <v/>
      </c>
      <c r="H1703" s="18">
        <f>'M1 - Sparkling Electrolyte'!N15</f>
        <v/>
      </c>
      <c r="I1703" s="15">
        <f>'M1 - Sparkling Electrolyte'!AJ15</f>
        <v/>
      </c>
      <c r="J1703" s="15" t="inlineStr">
        <is>
          <t>Capture live promo to assess.</t>
        </is>
      </c>
    </row>
    <row r="1704" ht="28" customHeight="1">
      <c r="A1704" s="15" t="inlineStr">
        <is>
          <t>Sparkling Ice</t>
        </is>
      </c>
      <c r="B1704" s="15" t="inlineStr">
        <is>
          <t>Sparkling Ice (+ Antioxidants &amp; Vitamins) | Orange Mango | 24-pack 503mL</t>
        </is>
      </c>
      <c r="C1704" s="15" t="inlineStr">
        <is>
          <t>1) Sparkling electrolyte / functional sparkling</t>
        </is>
      </c>
      <c r="D1704" s="17">
        <f>'M1 - Sparkling Electrolyte'!F16</f>
        <v/>
      </c>
      <c r="E1704" s="20">
        <f>'M1 - Sparkling Electrolyte'!J16</f>
        <v/>
      </c>
      <c r="F1704" s="18">
        <f>'M1 - Sparkling Electrolyte'!K16</f>
        <v/>
      </c>
      <c r="G1704" s="17">
        <f>'M1 - Sparkling Electrolyte'!AM16</f>
        <v/>
      </c>
      <c r="H1704" s="18">
        <f>'M1 - Sparkling Electrolyte'!N16</f>
        <v/>
      </c>
      <c r="I1704" s="15">
        <f>'M1 - Sparkling Electrolyte'!AJ16</f>
        <v/>
      </c>
      <c r="J1704" s="15" t="inlineStr">
        <is>
          <t>Capture live promo to assess.</t>
        </is>
      </c>
    </row>
    <row r="1705" ht="28" customHeight="1">
      <c r="A1705" s="15" t="inlineStr">
        <is>
          <t>Sparkling Ice</t>
        </is>
      </c>
      <c r="B1705" s="15" t="inlineStr">
        <is>
          <t>Sparkling Ice (+ Antioxidants &amp; Vitamins) | Kiwi Strawberry | single 503mL</t>
        </is>
      </c>
      <c r="C1705" s="15" t="inlineStr">
        <is>
          <t>1) Sparkling electrolyte / functional sparkling</t>
        </is>
      </c>
      <c r="D1705" s="17">
        <f>'M1 - Sparkling Electrolyte'!F17</f>
        <v/>
      </c>
      <c r="E1705" s="20">
        <f>'M1 - Sparkling Electrolyte'!J17</f>
        <v/>
      </c>
      <c r="F1705" s="18">
        <f>'M1 - Sparkling Electrolyte'!K17</f>
        <v/>
      </c>
      <c r="G1705" s="17">
        <f>'M1 - Sparkling Electrolyte'!AM17</f>
        <v/>
      </c>
      <c r="H1705" s="18">
        <f>'M1 - Sparkling Electrolyte'!N17</f>
        <v/>
      </c>
      <c r="I1705" s="15">
        <f>'M1 - Sparkling Electrolyte'!AJ17</f>
        <v/>
      </c>
      <c r="J1705" s="15" t="inlineStr">
        <is>
          <t>Capture live promo to assess.</t>
        </is>
      </c>
    </row>
    <row r="1706" ht="28" customHeight="1">
      <c r="A1706" s="15" t="inlineStr">
        <is>
          <t>Sparkling Ice</t>
        </is>
      </c>
      <c r="B1706" s="15" t="inlineStr">
        <is>
          <t>Sparkling Ice (+ Antioxidants &amp; Vitamins) | Kiwi Strawberry | 8-pack 503mL</t>
        </is>
      </c>
      <c r="C1706" s="15" t="inlineStr">
        <is>
          <t>1) Sparkling electrolyte / functional sparkling</t>
        </is>
      </c>
      <c r="D1706" s="17">
        <f>'M1 - Sparkling Electrolyte'!F18</f>
        <v/>
      </c>
      <c r="E1706" s="20">
        <f>'M1 - Sparkling Electrolyte'!J18</f>
        <v/>
      </c>
      <c r="F1706" s="18">
        <f>'M1 - Sparkling Electrolyte'!K18</f>
        <v/>
      </c>
      <c r="G1706" s="17">
        <f>'M1 - Sparkling Electrolyte'!AM18</f>
        <v/>
      </c>
      <c r="H1706" s="18">
        <f>'M1 - Sparkling Electrolyte'!N18</f>
        <v/>
      </c>
      <c r="I1706" s="15">
        <f>'M1 - Sparkling Electrolyte'!AJ18</f>
        <v/>
      </c>
      <c r="J1706" s="15" t="inlineStr">
        <is>
          <t>Capture live promo to assess.</t>
        </is>
      </c>
    </row>
    <row r="1707" ht="28" customHeight="1">
      <c r="A1707" s="15" t="inlineStr">
        <is>
          <t>Sparkling Ice</t>
        </is>
      </c>
      <c r="B1707" s="15" t="inlineStr">
        <is>
          <t>Sparkling Ice (+ Antioxidants &amp; Vitamins) | Kiwi Strawberry | 12-pack 503mL</t>
        </is>
      </c>
      <c r="C1707" s="15" t="inlineStr">
        <is>
          <t>1) Sparkling electrolyte / functional sparkling</t>
        </is>
      </c>
      <c r="D1707" s="17">
        <f>'M1 - Sparkling Electrolyte'!F19</f>
        <v/>
      </c>
      <c r="E1707" s="20">
        <f>'M1 - Sparkling Electrolyte'!J19</f>
        <v/>
      </c>
      <c r="F1707" s="18">
        <f>'M1 - Sparkling Electrolyte'!K19</f>
        <v/>
      </c>
      <c r="G1707" s="17">
        <f>'M1 - Sparkling Electrolyte'!AM19</f>
        <v/>
      </c>
      <c r="H1707" s="18">
        <f>'M1 - Sparkling Electrolyte'!N19</f>
        <v/>
      </c>
      <c r="I1707" s="15">
        <f>'M1 - Sparkling Electrolyte'!AJ19</f>
        <v/>
      </c>
      <c r="J1707" s="15" t="inlineStr">
        <is>
          <t>Capture live promo to assess.</t>
        </is>
      </c>
    </row>
    <row r="1708" ht="28" customHeight="1">
      <c r="A1708" s="15" t="inlineStr">
        <is>
          <t>Sparkling Ice</t>
        </is>
      </c>
      <c r="B1708" s="15" t="inlineStr">
        <is>
          <t>Sparkling Ice (+ Antioxidants &amp; Vitamins) | Kiwi Strawberry | 18-pack 503mL</t>
        </is>
      </c>
      <c r="C1708" s="15" t="inlineStr">
        <is>
          <t>1) Sparkling electrolyte / functional sparkling</t>
        </is>
      </c>
      <c r="D1708" s="17">
        <f>'M1 - Sparkling Electrolyte'!F20</f>
        <v/>
      </c>
      <c r="E1708" s="20">
        <f>'M1 - Sparkling Electrolyte'!J20</f>
        <v/>
      </c>
      <c r="F1708" s="18">
        <f>'M1 - Sparkling Electrolyte'!K20</f>
        <v/>
      </c>
      <c r="G1708" s="17">
        <f>'M1 - Sparkling Electrolyte'!AM20</f>
        <v/>
      </c>
      <c r="H1708" s="18">
        <f>'M1 - Sparkling Electrolyte'!N20</f>
        <v/>
      </c>
      <c r="I1708" s="15">
        <f>'M1 - Sparkling Electrolyte'!AJ20</f>
        <v/>
      </c>
      <c r="J1708" s="15" t="inlineStr">
        <is>
          <t>Capture live promo to assess.</t>
        </is>
      </c>
    </row>
    <row r="1709" ht="28" customHeight="1">
      <c r="A1709" s="15" t="inlineStr">
        <is>
          <t>Sparkling Ice</t>
        </is>
      </c>
      <c r="B1709" s="15" t="inlineStr">
        <is>
          <t>Sparkling Ice (+ Antioxidants &amp; Vitamins) | Kiwi Strawberry | 24-pack 503mL</t>
        </is>
      </c>
      <c r="C1709" s="15" t="inlineStr">
        <is>
          <t>1) Sparkling electrolyte / functional sparkling</t>
        </is>
      </c>
      <c r="D1709" s="17">
        <f>'M1 - Sparkling Electrolyte'!F21</f>
        <v/>
      </c>
      <c r="E1709" s="20">
        <f>'M1 - Sparkling Electrolyte'!J21</f>
        <v/>
      </c>
      <c r="F1709" s="18">
        <f>'M1 - Sparkling Electrolyte'!K21</f>
        <v/>
      </c>
      <c r="G1709" s="17">
        <f>'M1 - Sparkling Electrolyte'!AM21</f>
        <v/>
      </c>
      <c r="H1709" s="18">
        <f>'M1 - Sparkling Electrolyte'!N21</f>
        <v/>
      </c>
      <c r="I1709" s="15">
        <f>'M1 - Sparkling Electrolyte'!AJ21</f>
        <v/>
      </c>
      <c r="J1709" s="15" t="inlineStr">
        <is>
          <t>Capture live promo to assess.</t>
        </is>
      </c>
    </row>
    <row r="1710" ht="28" customHeight="1">
      <c r="A1710" s="15" t="inlineStr">
        <is>
          <t>Sparkling Ice</t>
        </is>
      </c>
      <c r="B1710" s="15" t="inlineStr">
        <is>
          <t>Sparkling Ice (+ Antioxidants &amp; Vitamins) | Coconut Pineapple | single 503mL</t>
        </is>
      </c>
      <c r="C1710" s="15" t="inlineStr">
        <is>
          <t>1) Sparkling electrolyte / functional sparkling</t>
        </is>
      </c>
      <c r="D1710" s="17">
        <f>'M1 - Sparkling Electrolyte'!F22</f>
        <v/>
      </c>
      <c r="E1710" s="20">
        <f>'M1 - Sparkling Electrolyte'!J22</f>
        <v/>
      </c>
      <c r="F1710" s="18">
        <f>'M1 - Sparkling Electrolyte'!K22</f>
        <v/>
      </c>
      <c r="G1710" s="17">
        <f>'M1 - Sparkling Electrolyte'!AM22</f>
        <v/>
      </c>
      <c r="H1710" s="18">
        <f>'M1 - Sparkling Electrolyte'!N22</f>
        <v/>
      </c>
      <c r="I1710" s="15">
        <f>'M1 - Sparkling Electrolyte'!AJ22</f>
        <v/>
      </c>
      <c r="J1710" s="15" t="inlineStr">
        <is>
          <t>Capture live promo to assess.</t>
        </is>
      </c>
    </row>
    <row r="1711" ht="28" customHeight="1">
      <c r="A1711" s="15" t="inlineStr">
        <is>
          <t>Sparkling Ice</t>
        </is>
      </c>
      <c r="B1711" s="15" t="inlineStr">
        <is>
          <t>Sparkling Ice (+ Antioxidants &amp; Vitamins) | Coconut Pineapple | 8-pack 503mL</t>
        </is>
      </c>
      <c r="C1711" s="15" t="inlineStr">
        <is>
          <t>1) Sparkling electrolyte / functional sparkling</t>
        </is>
      </c>
      <c r="D1711" s="17">
        <f>'M1 - Sparkling Electrolyte'!F23</f>
        <v/>
      </c>
      <c r="E1711" s="20">
        <f>'M1 - Sparkling Electrolyte'!J23</f>
        <v/>
      </c>
      <c r="F1711" s="18">
        <f>'M1 - Sparkling Electrolyte'!K23</f>
        <v/>
      </c>
      <c r="G1711" s="17">
        <f>'M1 - Sparkling Electrolyte'!AM23</f>
        <v/>
      </c>
      <c r="H1711" s="18">
        <f>'M1 - Sparkling Electrolyte'!N23</f>
        <v/>
      </c>
      <c r="I1711" s="15">
        <f>'M1 - Sparkling Electrolyte'!AJ23</f>
        <v/>
      </c>
      <c r="J1711" s="15" t="inlineStr">
        <is>
          <t>Capture live promo to assess.</t>
        </is>
      </c>
    </row>
    <row r="1712" ht="28" customHeight="1">
      <c r="A1712" s="15" t="inlineStr">
        <is>
          <t>Sparkling Ice</t>
        </is>
      </c>
      <c r="B1712" s="15" t="inlineStr">
        <is>
          <t>Sparkling Ice (+ Antioxidants &amp; Vitamins) | Coconut Pineapple | 12-pack 503mL</t>
        </is>
      </c>
      <c r="C1712" s="15" t="inlineStr">
        <is>
          <t>1) Sparkling electrolyte / functional sparkling</t>
        </is>
      </c>
      <c r="D1712" s="17">
        <f>'M1 - Sparkling Electrolyte'!F24</f>
        <v/>
      </c>
      <c r="E1712" s="20">
        <f>'M1 - Sparkling Electrolyte'!J24</f>
        <v/>
      </c>
      <c r="F1712" s="18">
        <f>'M1 - Sparkling Electrolyte'!K24</f>
        <v/>
      </c>
      <c r="G1712" s="17">
        <f>'M1 - Sparkling Electrolyte'!AM24</f>
        <v/>
      </c>
      <c r="H1712" s="18">
        <f>'M1 - Sparkling Electrolyte'!N24</f>
        <v/>
      </c>
      <c r="I1712" s="15">
        <f>'M1 - Sparkling Electrolyte'!AJ24</f>
        <v/>
      </c>
      <c r="J1712" s="15" t="inlineStr">
        <is>
          <t>Capture live promo to assess.</t>
        </is>
      </c>
    </row>
    <row r="1713" ht="28" customHeight="1">
      <c r="A1713" s="15" t="inlineStr">
        <is>
          <t>Sparkling Ice</t>
        </is>
      </c>
      <c r="B1713" s="15" t="inlineStr">
        <is>
          <t>Sparkling Ice (+ Antioxidants &amp; Vitamins) | Coconut Pineapple | 18-pack 503mL</t>
        </is>
      </c>
      <c r="C1713" s="15" t="inlineStr">
        <is>
          <t>1) Sparkling electrolyte / functional sparkling</t>
        </is>
      </c>
      <c r="D1713" s="17">
        <f>'M1 - Sparkling Electrolyte'!F25</f>
        <v/>
      </c>
      <c r="E1713" s="20">
        <f>'M1 - Sparkling Electrolyte'!J25</f>
        <v/>
      </c>
      <c r="F1713" s="18">
        <f>'M1 - Sparkling Electrolyte'!K25</f>
        <v/>
      </c>
      <c r="G1713" s="17">
        <f>'M1 - Sparkling Electrolyte'!AM25</f>
        <v/>
      </c>
      <c r="H1713" s="18">
        <f>'M1 - Sparkling Electrolyte'!N25</f>
        <v/>
      </c>
      <c r="I1713" s="15">
        <f>'M1 - Sparkling Electrolyte'!AJ25</f>
        <v/>
      </c>
      <c r="J1713" s="15" t="inlineStr">
        <is>
          <t>Capture live promo to assess.</t>
        </is>
      </c>
    </row>
    <row r="1714" ht="28" customHeight="1">
      <c r="A1714" s="15" t="inlineStr">
        <is>
          <t>Sparkling Ice</t>
        </is>
      </c>
      <c r="B1714" s="15" t="inlineStr">
        <is>
          <t>Sparkling Ice (+ Antioxidants &amp; Vitamins) | Coconut Pineapple | 24-pack 503mL</t>
        </is>
      </c>
      <c r="C1714" s="15" t="inlineStr">
        <is>
          <t>1) Sparkling electrolyte / functional sparkling</t>
        </is>
      </c>
      <c r="D1714" s="17">
        <f>'M1 - Sparkling Electrolyte'!F26</f>
        <v/>
      </c>
      <c r="E1714" s="20">
        <f>'M1 - Sparkling Electrolyte'!J26</f>
        <v/>
      </c>
      <c r="F1714" s="18">
        <f>'M1 - Sparkling Electrolyte'!K26</f>
        <v/>
      </c>
      <c r="G1714" s="17">
        <f>'M1 - Sparkling Electrolyte'!AM26</f>
        <v/>
      </c>
      <c r="H1714" s="18">
        <f>'M1 - Sparkling Electrolyte'!N26</f>
        <v/>
      </c>
      <c r="I1714" s="15">
        <f>'M1 - Sparkling Electrolyte'!AJ26</f>
        <v/>
      </c>
      <c r="J1714" s="15" t="inlineStr">
        <is>
          <t>Capture live promo to assess.</t>
        </is>
      </c>
    </row>
    <row r="1715" ht="28" customHeight="1">
      <c r="A1715" s="15" t="inlineStr">
        <is>
          <t>Sparkling Ice</t>
        </is>
      </c>
      <c r="B1715" s="15" t="inlineStr">
        <is>
          <t>Sparkling Ice (+ Antioxidants &amp; Vitamins) | Classic Lemonade | single 503mL</t>
        </is>
      </c>
      <c r="C1715" s="15" t="inlineStr">
        <is>
          <t>1) Sparkling electrolyte / functional sparkling</t>
        </is>
      </c>
      <c r="D1715" s="17">
        <f>'M1 - Sparkling Electrolyte'!F27</f>
        <v/>
      </c>
      <c r="E1715" s="20">
        <f>'M1 - Sparkling Electrolyte'!J27</f>
        <v/>
      </c>
      <c r="F1715" s="18">
        <f>'M1 - Sparkling Electrolyte'!K27</f>
        <v/>
      </c>
      <c r="G1715" s="17">
        <f>'M1 - Sparkling Electrolyte'!AM27</f>
        <v/>
      </c>
      <c r="H1715" s="18">
        <f>'M1 - Sparkling Electrolyte'!N27</f>
        <v/>
      </c>
      <c r="I1715" s="15">
        <f>'M1 - Sparkling Electrolyte'!AJ27</f>
        <v/>
      </c>
      <c r="J1715" s="15" t="inlineStr">
        <is>
          <t>Capture live promo to assess.</t>
        </is>
      </c>
    </row>
    <row r="1716" ht="28" customHeight="1">
      <c r="A1716" s="15" t="inlineStr">
        <is>
          <t>Sparkling Ice</t>
        </is>
      </c>
      <c r="B1716" s="15" t="inlineStr">
        <is>
          <t>Sparkling Ice (+ Antioxidants &amp; Vitamins) | Classic Lemonade | 8-pack 503mL</t>
        </is>
      </c>
      <c r="C1716" s="15" t="inlineStr">
        <is>
          <t>1) Sparkling electrolyte / functional sparkling</t>
        </is>
      </c>
      <c r="D1716" s="17">
        <f>'M1 - Sparkling Electrolyte'!F28</f>
        <v/>
      </c>
      <c r="E1716" s="20">
        <f>'M1 - Sparkling Electrolyte'!J28</f>
        <v/>
      </c>
      <c r="F1716" s="18">
        <f>'M1 - Sparkling Electrolyte'!K28</f>
        <v/>
      </c>
      <c r="G1716" s="17">
        <f>'M1 - Sparkling Electrolyte'!AM28</f>
        <v/>
      </c>
      <c r="H1716" s="18">
        <f>'M1 - Sparkling Electrolyte'!N28</f>
        <v/>
      </c>
      <c r="I1716" s="15">
        <f>'M1 - Sparkling Electrolyte'!AJ28</f>
        <v/>
      </c>
      <c r="J1716" s="15" t="inlineStr">
        <is>
          <t>Capture live promo to assess.</t>
        </is>
      </c>
    </row>
    <row r="1717" ht="28" customHeight="1">
      <c r="A1717" s="15" t="inlineStr">
        <is>
          <t>Sparkling Ice</t>
        </is>
      </c>
      <c r="B1717" s="15" t="inlineStr">
        <is>
          <t>Sparkling Ice (+ Antioxidants &amp; Vitamins) | Classic Lemonade | 12-pack 503mL</t>
        </is>
      </c>
      <c r="C1717" s="15" t="inlineStr">
        <is>
          <t>1) Sparkling electrolyte / functional sparkling</t>
        </is>
      </c>
      <c r="D1717" s="17">
        <f>'M1 - Sparkling Electrolyte'!F29</f>
        <v/>
      </c>
      <c r="E1717" s="20">
        <f>'M1 - Sparkling Electrolyte'!J29</f>
        <v/>
      </c>
      <c r="F1717" s="18">
        <f>'M1 - Sparkling Electrolyte'!K29</f>
        <v/>
      </c>
      <c r="G1717" s="17">
        <f>'M1 - Sparkling Electrolyte'!AM29</f>
        <v/>
      </c>
      <c r="H1717" s="18">
        <f>'M1 - Sparkling Electrolyte'!N29</f>
        <v/>
      </c>
      <c r="I1717" s="15">
        <f>'M1 - Sparkling Electrolyte'!AJ29</f>
        <v/>
      </c>
      <c r="J1717" s="15" t="inlineStr">
        <is>
          <t>Capture live promo to assess.</t>
        </is>
      </c>
    </row>
    <row r="1718" ht="28" customHeight="1">
      <c r="A1718" s="15" t="inlineStr">
        <is>
          <t>Sparkling Ice</t>
        </is>
      </c>
      <c r="B1718" s="15" t="inlineStr">
        <is>
          <t>Sparkling Ice (+ Antioxidants &amp; Vitamins) | Classic Lemonade | 18-pack 503mL</t>
        </is>
      </c>
      <c r="C1718" s="15" t="inlineStr">
        <is>
          <t>1) Sparkling electrolyte / functional sparkling</t>
        </is>
      </c>
      <c r="D1718" s="17">
        <f>'M1 - Sparkling Electrolyte'!F30</f>
        <v/>
      </c>
      <c r="E1718" s="20">
        <f>'M1 - Sparkling Electrolyte'!J30</f>
        <v/>
      </c>
      <c r="F1718" s="18">
        <f>'M1 - Sparkling Electrolyte'!K30</f>
        <v/>
      </c>
      <c r="G1718" s="17">
        <f>'M1 - Sparkling Electrolyte'!AM30</f>
        <v/>
      </c>
      <c r="H1718" s="18">
        <f>'M1 - Sparkling Electrolyte'!N30</f>
        <v/>
      </c>
      <c r="I1718" s="15">
        <f>'M1 - Sparkling Electrolyte'!AJ30</f>
        <v/>
      </c>
      <c r="J1718" s="15" t="inlineStr">
        <is>
          <t>Capture live promo to assess.</t>
        </is>
      </c>
    </row>
    <row r="1719" ht="28" customHeight="1">
      <c r="A1719" s="15" t="inlineStr">
        <is>
          <t>Sparkling Ice</t>
        </is>
      </c>
      <c r="B1719" s="15" t="inlineStr">
        <is>
          <t>Sparkling Ice (+ Antioxidants &amp; Vitamins) | Classic Lemonade | 24-pack 503mL</t>
        </is>
      </c>
      <c r="C1719" s="15" t="inlineStr">
        <is>
          <t>1) Sparkling electrolyte / functional sparkling</t>
        </is>
      </c>
      <c r="D1719" s="17">
        <f>'M1 - Sparkling Electrolyte'!F31</f>
        <v/>
      </c>
      <c r="E1719" s="20">
        <f>'M1 - Sparkling Electrolyte'!J31</f>
        <v/>
      </c>
      <c r="F1719" s="18">
        <f>'M1 - Sparkling Electrolyte'!K31</f>
        <v/>
      </c>
      <c r="G1719" s="17">
        <f>'M1 - Sparkling Electrolyte'!AM31</f>
        <v/>
      </c>
      <c r="H1719" s="18">
        <f>'M1 - Sparkling Electrolyte'!N31</f>
        <v/>
      </c>
      <c r="I1719" s="15">
        <f>'M1 - Sparkling Electrolyte'!AJ31</f>
        <v/>
      </c>
      <c r="J1719" s="15" t="inlineStr">
        <is>
          <t>Capture live promo to assess.</t>
        </is>
      </c>
    </row>
    <row r="1720" ht="28" customHeight="1">
      <c r="A1720" s="15" t="inlineStr">
        <is>
          <t>BUBBL'R</t>
        </is>
      </c>
      <c r="B1720" s="15" t="inlineStr">
        <is>
          <t>BUBBL'R Antioxidant Sparkling Water | Blackberribrilliance | single 473mL</t>
        </is>
      </c>
      <c r="C1720" s="15" t="inlineStr">
        <is>
          <t>1) Sparkling electrolyte / functional sparkling</t>
        </is>
      </c>
      <c r="D1720" s="17">
        <f>'M1 - Sparkling Electrolyte'!F32</f>
        <v/>
      </c>
      <c r="E1720" s="20">
        <f>'M1 - Sparkling Electrolyte'!J32</f>
        <v/>
      </c>
      <c r="F1720" s="18">
        <f>'M1 - Sparkling Electrolyte'!K32</f>
        <v/>
      </c>
      <c r="G1720" s="17">
        <f>'M1 - Sparkling Electrolyte'!AM32</f>
        <v/>
      </c>
      <c r="H1720" s="18">
        <f>'M1 - Sparkling Electrolyte'!N32</f>
        <v/>
      </c>
      <c r="I1720" s="15">
        <f>'M1 - Sparkling Electrolyte'!AJ32</f>
        <v/>
      </c>
      <c r="J1720" s="15" t="inlineStr">
        <is>
          <t>Capture live promo to assess.</t>
        </is>
      </c>
    </row>
    <row r="1721" ht="28" customHeight="1">
      <c r="A1721" s="15" t="inlineStr">
        <is>
          <t>BUBBL'R</t>
        </is>
      </c>
      <c r="B1721" s="15" t="inlineStr">
        <is>
          <t>BUBBL'R Antioxidant Sparkling Water | Blackberribrilliance | 8-pack 473mL</t>
        </is>
      </c>
      <c r="C1721" s="15" t="inlineStr">
        <is>
          <t>1) Sparkling electrolyte / functional sparkling</t>
        </is>
      </c>
      <c r="D1721" s="17">
        <f>'M1 - Sparkling Electrolyte'!F33</f>
        <v/>
      </c>
      <c r="E1721" s="20">
        <f>'M1 - Sparkling Electrolyte'!J33</f>
        <v/>
      </c>
      <c r="F1721" s="18">
        <f>'M1 - Sparkling Electrolyte'!K33</f>
        <v/>
      </c>
      <c r="G1721" s="17">
        <f>'M1 - Sparkling Electrolyte'!AM33</f>
        <v/>
      </c>
      <c r="H1721" s="18">
        <f>'M1 - Sparkling Electrolyte'!N33</f>
        <v/>
      </c>
      <c r="I1721" s="15">
        <f>'M1 - Sparkling Electrolyte'!AJ33</f>
        <v/>
      </c>
      <c r="J1721" s="15" t="inlineStr">
        <is>
          <t>Capture live promo to assess.</t>
        </is>
      </c>
    </row>
    <row r="1722" ht="28" customHeight="1">
      <c r="A1722" s="15" t="inlineStr">
        <is>
          <t>BUBBL'R</t>
        </is>
      </c>
      <c r="B1722" s="15" t="inlineStr">
        <is>
          <t>BUBBL'R Antioxidant Sparkling Water | Blackberribrilliance | 12-pack 473mL</t>
        </is>
      </c>
      <c r="C1722" s="15" t="inlineStr">
        <is>
          <t>1) Sparkling electrolyte / functional sparkling</t>
        </is>
      </c>
      <c r="D1722" s="17">
        <f>'M1 - Sparkling Electrolyte'!F34</f>
        <v/>
      </c>
      <c r="E1722" s="20">
        <f>'M1 - Sparkling Electrolyte'!J34</f>
        <v/>
      </c>
      <c r="F1722" s="18">
        <f>'M1 - Sparkling Electrolyte'!K34</f>
        <v/>
      </c>
      <c r="G1722" s="17">
        <f>'M1 - Sparkling Electrolyte'!AM34</f>
        <v/>
      </c>
      <c r="H1722" s="18">
        <f>'M1 - Sparkling Electrolyte'!N34</f>
        <v/>
      </c>
      <c r="I1722" s="15">
        <f>'M1 - Sparkling Electrolyte'!AJ34</f>
        <v/>
      </c>
      <c r="J1722" s="15" t="inlineStr">
        <is>
          <t>Capture live promo to assess.</t>
        </is>
      </c>
    </row>
    <row r="1723" ht="28" customHeight="1">
      <c r="A1723" s="15" t="inlineStr">
        <is>
          <t>BUBBL'R</t>
        </is>
      </c>
      <c r="B1723" s="15" t="inlineStr">
        <is>
          <t>BUBBL'R Antioxidant Sparkling Water | Blackberribrilliance | 18-pack 473mL</t>
        </is>
      </c>
      <c r="C1723" s="15" t="inlineStr">
        <is>
          <t>1) Sparkling electrolyte / functional sparkling</t>
        </is>
      </c>
      <c r="D1723" s="17">
        <f>'M1 - Sparkling Electrolyte'!F35</f>
        <v/>
      </c>
      <c r="E1723" s="20">
        <f>'M1 - Sparkling Electrolyte'!J35</f>
        <v/>
      </c>
      <c r="F1723" s="18">
        <f>'M1 - Sparkling Electrolyte'!K35</f>
        <v/>
      </c>
      <c r="G1723" s="17">
        <f>'M1 - Sparkling Electrolyte'!AM35</f>
        <v/>
      </c>
      <c r="H1723" s="18">
        <f>'M1 - Sparkling Electrolyte'!N35</f>
        <v/>
      </c>
      <c r="I1723" s="15">
        <f>'M1 - Sparkling Electrolyte'!AJ35</f>
        <v/>
      </c>
      <c r="J1723" s="15" t="inlineStr">
        <is>
          <t>Capture live promo to assess.</t>
        </is>
      </c>
    </row>
    <row r="1724" ht="28" customHeight="1">
      <c r="A1724" s="15" t="inlineStr">
        <is>
          <t>BUBBL'R</t>
        </is>
      </c>
      <c r="B1724" s="15" t="inlineStr">
        <is>
          <t>BUBBL'R Antioxidant Sparkling Water | Blackberribrilliance | 24-pack 473mL</t>
        </is>
      </c>
      <c r="C1724" s="15" t="inlineStr">
        <is>
          <t>1) Sparkling electrolyte / functional sparkling</t>
        </is>
      </c>
      <c r="D1724" s="17">
        <f>'M1 - Sparkling Electrolyte'!F36</f>
        <v/>
      </c>
      <c r="E1724" s="20">
        <f>'M1 - Sparkling Electrolyte'!J36</f>
        <v/>
      </c>
      <c r="F1724" s="18">
        <f>'M1 - Sparkling Electrolyte'!K36</f>
        <v/>
      </c>
      <c r="G1724" s="17">
        <f>'M1 - Sparkling Electrolyte'!AM36</f>
        <v/>
      </c>
      <c r="H1724" s="18">
        <f>'M1 - Sparkling Electrolyte'!N36</f>
        <v/>
      </c>
      <c r="I1724" s="15">
        <f>'M1 - Sparkling Electrolyte'!AJ36</f>
        <v/>
      </c>
      <c r="J1724" s="15" t="inlineStr">
        <is>
          <t>Capture live promo to assess.</t>
        </is>
      </c>
    </row>
    <row r="1725" ht="28" customHeight="1">
      <c r="A1725" s="15" t="inlineStr">
        <is>
          <t>BUBBL'R</t>
        </is>
      </c>
      <c r="B1725" s="15" t="inlineStr">
        <is>
          <t>BUBBL'R Antioxidant Sparkling Water | Strawbeary Lemonade | single 473mL</t>
        </is>
      </c>
      <c r="C1725" s="15" t="inlineStr">
        <is>
          <t>1) Sparkling electrolyte / functional sparkling</t>
        </is>
      </c>
      <c r="D1725" s="17">
        <f>'M1 - Sparkling Electrolyte'!F37</f>
        <v/>
      </c>
      <c r="E1725" s="20">
        <f>'M1 - Sparkling Electrolyte'!J37</f>
        <v/>
      </c>
      <c r="F1725" s="18">
        <f>'M1 - Sparkling Electrolyte'!K37</f>
        <v/>
      </c>
      <c r="G1725" s="17">
        <f>'M1 - Sparkling Electrolyte'!AM37</f>
        <v/>
      </c>
      <c r="H1725" s="18">
        <f>'M1 - Sparkling Electrolyte'!N37</f>
        <v/>
      </c>
      <c r="I1725" s="15">
        <f>'M1 - Sparkling Electrolyte'!AJ37</f>
        <v/>
      </c>
      <c r="J1725" s="15" t="inlineStr">
        <is>
          <t>Capture live promo to assess.</t>
        </is>
      </c>
    </row>
    <row r="1726" ht="28" customHeight="1">
      <c r="A1726" s="15" t="inlineStr">
        <is>
          <t>BUBBL'R</t>
        </is>
      </c>
      <c r="B1726" s="15" t="inlineStr">
        <is>
          <t>BUBBL'R Antioxidant Sparkling Water | Strawbeary Lemonade | 8-pack 473mL</t>
        </is>
      </c>
      <c r="C1726" s="15" t="inlineStr">
        <is>
          <t>1) Sparkling electrolyte / functional sparkling</t>
        </is>
      </c>
      <c r="D1726" s="17">
        <f>'M1 - Sparkling Electrolyte'!F38</f>
        <v/>
      </c>
      <c r="E1726" s="20">
        <f>'M1 - Sparkling Electrolyte'!J38</f>
        <v/>
      </c>
      <c r="F1726" s="18">
        <f>'M1 - Sparkling Electrolyte'!K38</f>
        <v/>
      </c>
      <c r="G1726" s="17">
        <f>'M1 - Sparkling Electrolyte'!AM38</f>
        <v/>
      </c>
      <c r="H1726" s="18">
        <f>'M1 - Sparkling Electrolyte'!N38</f>
        <v/>
      </c>
      <c r="I1726" s="15">
        <f>'M1 - Sparkling Electrolyte'!AJ38</f>
        <v/>
      </c>
      <c r="J1726" s="15" t="inlineStr">
        <is>
          <t>Capture live promo to assess.</t>
        </is>
      </c>
    </row>
    <row r="1727" ht="28" customHeight="1">
      <c r="A1727" s="15" t="inlineStr">
        <is>
          <t>BUBBL'R</t>
        </is>
      </c>
      <c r="B1727" s="15" t="inlineStr">
        <is>
          <t>BUBBL'R Antioxidant Sparkling Water | Strawbeary Lemonade | 12-pack 473mL</t>
        </is>
      </c>
      <c r="C1727" s="15" t="inlineStr">
        <is>
          <t>1) Sparkling electrolyte / functional sparkling</t>
        </is>
      </c>
      <c r="D1727" s="17">
        <f>'M1 - Sparkling Electrolyte'!F39</f>
        <v/>
      </c>
      <c r="E1727" s="20">
        <f>'M1 - Sparkling Electrolyte'!J39</f>
        <v/>
      </c>
      <c r="F1727" s="18">
        <f>'M1 - Sparkling Electrolyte'!K39</f>
        <v/>
      </c>
      <c r="G1727" s="17">
        <f>'M1 - Sparkling Electrolyte'!AM39</f>
        <v/>
      </c>
      <c r="H1727" s="18">
        <f>'M1 - Sparkling Electrolyte'!N39</f>
        <v/>
      </c>
      <c r="I1727" s="15">
        <f>'M1 - Sparkling Electrolyte'!AJ39</f>
        <v/>
      </c>
      <c r="J1727" s="15" t="inlineStr">
        <is>
          <t>Capture live promo to assess.</t>
        </is>
      </c>
    </row>
    <row r="1728" ht="28" customHeight="1">
      <c r="A1728" s="15" t="inlineStr">
        <is>
          <t>BUBBL'R</t>
        </is>
      </c>
      <c r="B1728" s="15" t="inlineStr">
        <is>
          <t>BUBBL'R Antioxidant Sparkling Water | Strawbeary Lemonade | 18-pack 473mL</t>
        </is>
      </c>
      <c r="C1728" s="15" t="inlineStr">
        <is>
          <t>1) Sparkling electrolyte / functional sparkling</t>
        </is>
      </c>
      <c r="D1728" s="17">
        <f>'M1 - Sparkling Electrolyte'!F40</f>
        <v/>
      </c>
      <c r="E1728" s="20">
        <f>'M1 - Sparkling Electrolyte'!J40</f>
        <v/>
      </c>
      <c r="F1728" s="18">
        <f>'M1 - Sparkling Electrolyte'!K40</f>
        <v/>
      </c>
      <c r="G1728" s="17">
        <f>'M1 - Sparkling Electrolyte'!AM40</f>
        <v/>
      </c>
      <c r="H1728" s="18">
        <f>'M1 - Sparkling Electrolyte'!N40</f>
        <v/>
      </c>
      <c r="I1728" s="15">
        <f>'M1 - Sparkling Electrolyte'!AJ40</f>
        <v/>
      </c>
      <c r="J1728" s="15" t="inlineStr">
        <is>
          <t>Capture live promo to assess.</t>
        </is>
      </c>
    </row>
    <row r="1729" ht="28" customHeight="1">
      <c r="A1729" s="15" t="inlineStr">
        <is>
          <t>BUBBL'R</t>
        </is>
      </c>
      <c r="B1729" s="15" t="inlineStr">
        <is>
          <t>BUBBL'R Antioxidant Sparkling Water | Strawbeary Lemonade | 24-pack 473mL</t>
        </is>
      </c>
      <c r="C1729" s="15" t="inlineStr">
        <is>
          <t>1) Sparkling electrolyte / functional sparkling</t>
        </is>
      </c>
      <c r="D1729" s="17">
        <f>'M1 - Sparkling Electrolyte'!F41</f>
        <v/>
      </c>
      <c r="E1729" s="20">
        <f>'M1 - Sparkling Electrolyte'!J41</f>
        <v/>
      </c>
      <c r="F1729" s="18">
        <f>'M1 - Sparkling Electrolyte'!K41</f>
        <v/>
      </c>
      <c r="G1729" s="17">
        <f>'M1 - Sparkling Electrolyte'!AM41</f>
        <v/>
      </c>
      <c r="H1729" s="18">
        <f>'M1 - Sparkling Electrolyte'!N41</f>
        <v/>
      </c>
      <c r="I1729" s="15">
        <f>'M1 - Sparkling Electrolyte'!AJ41</f>
        <v/>
      </c>
      <c r="J1729" s="15" t="inlineStr">
        <is>
          <t>Capture live promo to assess.</t>
        </is>
      </c>
    </row>
    <row r="1730" ht="28" customHeight="1">
      <c r="A1730" s="15" t="inlineStr">
        <is>
          <t>BUBBL'R</t>
        </is>
      </c>
      <c r="B1730" s="15" t="inlineStr">
        <is>
          <t>BUBBL'R Antioxidant Sparkling Water | Tropic'b'r | single 473mL</t>
        </is>
      </c>
      <c r="C1730" s="15" t="inlineStr">
        <is>
          <t>1) Sparkling electrolyte / functional sparkling</t>
        </is>
      </c>
      <c r="D1730" s="17">
        <f>'M1 - Sparkling Electrolyte'!F42</f>
        <v/>
      </c>
      <c r="E1730" s="20">
        <f>'M1 - Sparkling Electrolyte'!J42</f>
        <v/>
      </c>
      <c r="F1730" s="18">
        <f>'M1 - Sparkling Electrolyte'!K42</f>
        <v/>
      </c>
      <c r="G1730" s="17">
        <f>'M1 - Sparkling Electrolyte'!AM42</f>
        <v/>
      </c>
      <c r="H1730" s="18">
        <f>'M1 - Sparkling Electrolyte'!N42</f>
        <v/>
      </c>
      <c r="I1730" s="15">
        <f>'M1 - Sparkling Electrolyte'!AJ42</f>
        <v/>
      </c>
      <c r="J1730" s="15" t="inlineStr">
        <is>
          <t>Capture live promo to assess.</t>
        </is>
      </c>
    </row>
    <row r="1731" ht="28" customHeight="1">
      <c r="A1731" s="15" t="inlineStr">
        <is>
          <t>BUBBL'R</t>
        </is>
      </c>
      <c r="B1731" s="15" t="inlineStr">
        <is>
          <t>BUBBL'R Antioxidant Sparkling Water | Tropic'b'r | 8-pack 473mL</t>
        </is>
      </c>
      <c r="C1731" s="15" t="inlineStr">
        <is>
          <t>1) Sparkling electrolyte / functional sparkling</t>
        </is>
      </c>
      <c r="D1731" s="17">
        <f>'M1 - Sparkling Electrolyte'!F43</f>
        <v/>
      </c>
      <c r="E1731" s="20">
        <f>'M1 - Sparkling Electrolyte'!J43</f>
        <v/>
      </c>
      <c r="F1731" s="18">
        <f>'M1 - Sparkling Electrolyte'!K43</f>
        <v/>
      </c>
      <c r="G1731" s="17">
        <f>'M1 - Sparkling Electrolyte'!AM43</f>
        <v/>
      </c>
      <c r="H1731" s="18">
        <f>'M1 - Sparkling Electrolyte'!N43</f>
        <v/>
      </c>
      <c r="I1731" s="15">
        <f>'M1 - Sparkling Electrolyte'!AJ43</f>
        <v/>
      </c>
      <c r="J1731" s="15" t="inlineStr">
        <is>
          <t>Capture live promo to assess.</t>
        </is>
      </c>
    </row>
    <row r="1732" ht="28" customHeight="1">
      <c r="A1732" s="15" t="inlineStr">
        <is>
          <t>BUBBL'R</t>
        </is>
      </c>
      <c r="B1732" s="15" t="inlineStr">
        <is>
          <t>BUBBL'R Antioxidant Sparkling Water | Tropic'b'r | 12-pack 473mL</t>
        </is>
      </c>
      <c r="C1732" s="15" t="inlineStr">
        <is>
          <t>1) Sparkling electrolyte / functional sparkling</t>
        </is>
      </c>
      <c r="D1732" s="17">
        <f>'M1 - Sparkling Electrolyte'!F44</f>
        <v/>
      </c>
      <c r="E1732" s="20">
        <f>'M1 - Sparkling Electrolyte'!J44</f>
        <v/>
      </c>
      <c r="F1732" s="18">
        <f>'M1 - Sparkling Electrolyte'!K44</f>
        <v/>
      </c>
      <c r="G1732" s="17">
        <f>'M1 - Sparkling Electrolyte'!AM44</f>
        <v/>
      </c>
      <c r="H1732" s="18">
        <f>'M1 - Sparkling Electrolyte'!N44</f>
        <v/>
      </c>
      <c r="I1732" s="15">
        <f>'M1 - Sparkling Electrolyte'!AJ44</f>
        <v/>
      </c>
      <c r="J1732" s="15" t="inlineStr">
        <is>
          <t>Capture live promo to assess.</t>
        </is>
      </c>
    </row>
    <row r="1733" ht="28" customHeight="1">
      <c r="A1733" s="15" t="inlineStr">
        <is>
          <t>BUBBL'R</t>
        </is>
      </c>
      <c r="B1733" s="15" t="inlineStr">
        <is>
          <t>BUBBL'R Antioxidant Sparkling Water | Tropic'b'r | 18-pack 473mL</t>
        </is>
      </c>
      <c r="C1733" s="15" t="inlineStr">
        <is>
          <t>1) Sparkling electrolyte / functional sparkling</t>
        </is>
      </c>
      <c r="D1733" s="17">
        <f>'M1 - Sparkling Electrolyte'!F45</f>
        <v/>
      </c>
      <c r="E1733" s="20">
        <f>'M1 - Sparkling Electrolyte'!J45</f>
        <v/>
      </c>
      <c r="F1733" s="18">
        <f>'M1 - Sparkling Electrolyte'!K45</f>
        <v/>
      </c>
      <c r="G1733" s="17">
        <f>'M1 - Sparkling Electrolyte'!AM45</f>
        <v/>
      </c>
      <c r="H1733" s="18">
        <f>'M1 - Sparkling Electrolyte'!N45</f>
        <v/>
      </c>
      <c r="I1733" s="15">
        <f>'M1 - Sparkling Electrolyte'!AJ45</f>
        <v/>
      </c>
      <c r="J1733" s="15" t="inlineStr">
        <is>
          <t>Capture live promo to assess.</t>
        </is>
      </c>
    </row>
    <row r="1734" ht="28" customHeight="1">
      <c r="A1734" s="15" t="inlineStr">
        <is>
          <t>BUBBL'R</t>
        </is>
      </c>
      <c r="B1734" s="15" t="inlineStr">
        <is>
          <t>BUBBL'R Antioxidant Sparkling Water | Tropic'b'r | 24-pack 473mL</t>
        </is>
      </c>
      <c r="C1734" s="15" t="inlineStr">
        <is>
          <t>1) Sparkling electrolyte / functional sparkling</t>
        </is>
      </c>
      <c r="D1734" s="17">
        <f>'M1 - Sparkling Electrolyte'!F46</f>
        <v/>
      </c>
      <c r="E1734" s="20">
        <f>'M1 - Sparkling Electrolyte'!J46</f>
        <v/>
      </c>
      <c r="F1734" s="18">
        <f>'M1 - Sparkling Electrolyte'!K46</f>
        <v/>
      </c>
      <c r="G1734" s="17">
        <f>'M1 - Sparkling Electrolyte'!AM46</f>
        <v/>
      </c>
      <c r="H1734" s="18">
        <f>'M1 - Sparkling Electrolyte'!N46</f>
        <v/>
      </c>
      <c r="I1734" s="15">
        <f>'M1 - Sparkling Electrolyte'!AJ46</f>
        <v/>
      </c>
      <c r="J1734" s="15" t="inlineStr">
        <is>
          <t>Capture live promo to assess.</t>
        </is>
      </c>
    </row>
    <row r="1735" ht="28" customHeight="1">
      <c r="A1735" s="15" t="inlineStr">
        <is>
          <t>BUBBL'R</t>
        </is>
      </c>
      <c r="B1735" s="15" t="inlineStr">
        <is>
          <t>BUBBL'R Antioxidant Sparkling Water | Raspberry Lemonade | single 473mL</t>
        </is>
      </c>
      <c r="C1735" s="15" t="inlineStr">
        <is>
          <t>1) Sparkling electrolyte / functional sparkling</t>
        </is>
      </c>
      <c r="D1735" s="17">
        <f>'M1 - Sparkling Electrolyte'!F47</f>
        <v/>
      </c>
      <c r="E1735" s="20">
        <f>'M1 - Sparkling Electrolyte'!J47</f>
        <v/>
      </c>
      <c r="F1735" s="18">
        <f>'M1 - Sparkling Electrolyte'!K47</f>
        <v/>
      </c>
      <c r="G1735" s="17">
        <f>'M1 - Sparkling Electrolyte'!AM47</f>
        <v/>
      </c>
      <c r="H1735" s="18">
        <f>'M1 - Sparkling Electrolyte'!N47</f>
        <v/>
      </c>
      <c r="I1735" s="15">
        <f>'M1 - Sparkling Electrolyte'!AJ47</f>
        <v/>
      </c>
      <c r="J1735" s="15" t="inlineStr">
        <is>
          <t>Capture live promo to assess.</t>
        </is>
      </c>
    </row>
    <row r="1736" ht="28" customHeight="1">
      <c r="A1736" s="15" t="inlineStr">
        <is>
          <t>BUBBL'R</t>
        </is>
      </c>
      <c r="B1736" s="15" t="inlineStr">
        <is>
          <t>BUBBL'R Antioxidant Sparkling Water | Raspberry Lemonade | 8-pack 473mL</t>
        </is>
      </c>
      <c r="C1736" s="15" t="inlineStr">
        <is>
          <t>1) Sparkling electrolyte / functional sparkling</t>
        </is>
      </c>
      <c r="D1736" s="17">
        <f>'M1 - Sparkling Electrolyte'!F48</f>
        <v/>
      </c>
      <c r="E1736" s="20">
        <f>'M1 - Sparkling Electrolyte'!J48</f>
        <v/>
      </c>
      <c r="F1736" s="18">
        <f>'M1 - Sparkling Electrolyte'!K48</f>
        <v/>
      </c>
      <c r="G1736" s="17">
        <f>'M1 - Sparkling Electrolyte'!AM48</f>
        <v/>
      </c>
      <c r="H1736" s="18">
        <f>'M1 - Sparkling Electrolyte'!N48</f>
        <v/>
      </c>
      <c r="I1736" s="15">
        <f>'M1 - Sparkling Electrolyte'!AJ48</f>
        <v/>
      </c>
      <c r="J1736" s="15" t="inlineStr">
        <is>
          <t>Capture live promo to assess.</t>
        </is>
      </c>
    </row>
    <row r="1737" ht="28" customHeight="1">
      <c r="A1737" s="15" t="inlineStr">
        <is>
          <t>BUBBL'R</t>
        </is>
      </c>
      <c r="B1737" s="15" t="inlineStr">
        <is>
          <t>BUBBL'R Antioxidant Sparkling Water | Raspberry Lemonade | 12-pack 473mL</t>
        </is>
      </c>
      <c r="C1737" s="15" t="inlineStr">
        <is>
          <t>1) Sparkling electrolyte / functional sparkling</t>
        </is>
      </c>
      <c r="D1737" s="17">
        <f>'M1 - Sparkling Electrolyte'!F49</f>
        <v/>
      </c>
      <c r="E1737" s="20">
        <f>'M1 - Sparkling Electrolyte'!J49</f>
        <v/>
      </c>
      <c r="F1737" s="18">
        <f>'M1 - Sparkling Electrolyte'!K49</f>
        <v/>
      </c>
      <c r="G1737" s="17">
        <f>'M1 - Sparkling Electrolyte'!AM49</f>
        <v/>
      </c>
      <c r="H1737" s="18">
        <f>'M1 - Sparkling Electrolyte'!N49</f>
        <v/>
      </c>
      <c r="I1737" s="15">
        <f>'M1 - Sparkling Electrolyte'!AJ49</f>
        <v/>
      </c>
      <c r="J1737" s="15" t="inlineStr">
        <is>
          <t>Capture live promo to assess.</t>
        </is>
      </c>
    </row>
    <row r="1738" ht="28" customHeight="1">
      <c r="A1738" s="15" t="inlineStr">
        <is>
          <t>BUBBL'R</t>
        </is>
      </c>
      <c r="B1738" s="15" t="inlineStr">
        <is>
          <t>BUBBL'R Antioxidant Sparkling Water | Raspberry Lemonade | 18-pack 473mL</t>
        </is>
      </c>
      <c r="C1738" s="15" t="inlineStr">
        <is>
          <t>1) Sparkling electrolyte / functional sparkling</t>
        </is>
      </c>
      <c r="D1738" s="17">
        <f>'M1 - Sparkling Electrolyte'!F50</f>
        <v/>
      </c>
      <c r="E1738" s="20">
        <f>'M1 - Sparkling Electrolyte'!J50</f>
        <v/>
      </c>
      <c r="F1738" s="18">
        <f>'M1 - Sparkling Electrolyte'!K50</f>
        <v/>
      </c>
      <c r="G1738" s="17">
        <f>'M1 - Sparkling Electrolyte'!AM50</f>
        <v/>
      </c>
      <c r="H1738" s="18">
        <f>'M1 - Sparkling Electrolyte'!N50</f>
        <v/>
      </c>
      <c r="I1738" s="15">
        <f>'M1 - Sparkling Electrolyte'!AJ50</f>
        <v/>
      </c>
      <c r="J1738" s="15" t="inlineStr">
        <is>
          <t>Capture live promo to assess.</t>
        </is>
      </c>
    </row>
    <row r="1739" ht="28" customHeight="1">
      <c r="A1739" s="15" t="inlineStr">
        <is>
          <t>BUBBL'R</t>
        </is>
      </c>
      <c r="B1739" s="15" t="inlineStr">
        <is>
          <t>BUBBL'R Antioxidant Sparkling Water | Raspberry Lemonade | 24-pack 473mL</t>
        </is>
      </c>
      <c r="C1739" s="15" t="inlineStr">
        <is>
          <t>1) Sparkling electrolyte / functional sparkling</t>
        </is>
      </c>
      <c r="D1739" s="17">
        <f>'M1 - Sparkling Electrolyte'!F51</f>
        <v/>
      </c>
      <c r="E1739" s="20">
        <f>'M1 - Sparkling Electrolyte'!J51</f>
        <v/>
      </c>
      <c r="F1739" s="18">
        <f>'M1 - Sparkling Electrolyte'!K51</f>
        <v/>
      </c>
      <c r="G1739" s="17">
        <f>'M1 - Sparkling Electrolyte'!AM51</f>
        <v/>
      </c>
      <c r="H1739" s="18">
        <f>'M1 - Sparkling Electrolyte'!N51</f>
        <v/>
      </c>
      <c r="I1739" s="15">
        <f>'M1 - Sparkling Electrolyte'!AJ51</f>
        <v/>
      </c>
      <c r="J1739" s="15" t="inlineStr">
        <is>
          <t>Capture live promo to assess.</t>
        </is>
      </c>
    </row>
    <row r="1740" ht="28" customHeight="1">
      <c r="A1740" s="15" t="inlineStr">
        <is>
          <t>BUBBL'R</t>
        </is>
      </c>
      <c r="B1740" s="15" t="inlineStr">
        <is>
          <t>BUBBL'R Antioxidant Sparkling Water | Blue Crush'r | single 473mL</t>
        </is>
      </c>
      <c r="C1740" s="15" t="inlineStr">
        <is>
          <t>1) Sparkling electrolyte / functional sparkling</t>
        </is>
      </c>
      <c r="D1740" s="17">
        <f>'M1 - Sparkling Electrolyte'!F52</f>
        <v/>
      </c>
      <c r="E1740" s="20">
        <f>'M1 - Sparkling Electrolyte'!J52</f>
        <v/>
      </c>
      <c r="F1740" s="18">
        <f>'M1 - Sparkling Electrolyte'!K52</f>
        <v/>
      </c>
      <c r="G1740" s="17">
        <f>'M1 - Sparkling Electrolyte'!AM52</f>
        <v/>
      </c>
      <c r="H1740" s="18">
        <f>'M1 - Sparkling Electrolyte'!N52</f>
        <v/>
      </c>
      <c r="I1740" s="15">
        <f>'M1 - Sparkling Electrolyte'!AJ52</f>
        <v/>
      </c>
      <c r="J1740" s="15" t="inlineStr">
        <is>
          <t>Capture live promo to assess.</t>
        </is>
      </c>
    </row>
    <row r="1741" ht="28" customHeight="1">
      <c r="A1741" s="15" t="inlineStr">
        <is>
          <t>BUBBL'R</t>
        </is>
      </c>
      <c r="B1741" s="15" t="inlineStr">
        <is>
          <t>BUBBL'R Antioxidant Sparkling Water | Blue Crush'r | 8-pack 473mL</t>
        </is>
      </c>
      <c r="C1741" s="15" t="inlineStr">
        <is>
          <t>1) Sparkling electrolyte / functional sparkling</t>
        </is>
      </c>
      <c r="D1741" s="17">
        <f>'M1 - Sparkling Electrolyte'!F53</f>
        <v/>
      </c>
      <c r="E1741" s="20">
        <f>'M1 - Sparkling Electrolyte'!J53</f>
        <v/>
      </c>
      <c r="F1741" s="18">
        <f>'M1 - Sparkling Electrolyte'!K53</f>
        <v/>
      </c>
      <c r="G1741" s="17">
        <f>'M1 - Sparkling Electrolyte'!AM53</f>
        <v/>
      </c>
      <c r="H1741" s="18">
        <f>'M1 - Sparkling Electrolyte'!N53</f>
        <v/>
      </c>
      <c r="I1741" s="15">
        <f>'M1 - Sparkling Electrolyte'!AJ53</f>
        <v/>
      </c>
      <c r="J1741" s="15" t="inlineStr">
        <is>
          <t>Capture live promo to assess.</t>
        </is>
      </c>
    </row>
    <row r="1742" ht="28" customHeight="1">
      <c r="A1742" s="15" t="inlineStr">
        <is>
          <t>BUBBL'R</t>
        </is>
      </c>
      <c r="B1742" s="15" t="inlineStr">
        <is>
          <t>BUBBL'R Antioxidant Sparkling Water | Blue Crush'r | 12-pack 473mL</t>
        </is>
      </c>
      <c r="C1742" s="15" t="inlineStr">
        <is>
          <t>1) Sparkling electrolyte / functional sparkling</t>
        </is>
      </c>
      <c r="D1742" s="17">
        <f>'M1 - Sparkling Electrolyte'!F54</f>
        <v/>
      </c>
      <c r="E1742" s="20">
        <f>'M1 - Sparkling Electrolyte'!J54</f>
        <v/>
      </c>
      <c r="F1742" s="18">
        <f>'M1 - Sparkling Electrolyte'!K54</f>
        <v/>
      </c>
      <c r="G1742" s="17">
        <f>'M1 - Sparkling Electrolyte'!AM54</f>
        <v/>
      </c>
      <c r="H1742" s="18">
        <f>'M1 - Sparkling Electrolyte'!N54</f>
        <v/>
      </c>
      <c r="I1742" s="15">
        <f>'M1 - Sparkling Electrolyte'!AJ54</f>
        <v/>
      </c>
      <c r="J1742" s="15" t="inlineStr">
        <is>
          <t>Capture live promo to assess.</t>
        </is>
      </c>
    </row>
    <row r="1743" ht="28" customHeight="1">
      <c r="A1743" s="15" t="inlineStr">
        <is>
          <t>BUBBL'R</t>
        </is>
      </c>
      <c r="B1743" s="15" t="inlineStr">
        <is>
          <t>BUBBL'R Antioxidant Sparkling Water | Blue Crush'r | 18-pack 473mL</t>
        </is>
      </c>
      <c r="C1743" s="15" t="inlineStr">
        <is>
          <t>1) Sparkling electrolyte / functional sparkling</t>
        </is>
      </c>
      <c r="D1743" s="17">
        <f>'M1 - Sparkling Electrolyte'!F55</f>
        <v/>
      </c>
      <c r="E1743" s="20">
        <f>'M1 - Sparkling Electrolyte'!J55</f>
        <v/>
      </c>
      <c r="F1743" s="18">
        <f>'M1 - Sparkling Electrolyte'!K55</f>
        <v/>
      </c>
      <c r="G1743" s="17">
        <f>'M1 - Sparkling Electrolyte'!AM55</f>
        <v/>
      </c>
      <c r="H1743" s="18">
        <f>'M1 - Sparkling Electrolyte'!N55</f>
        <v/>
      </c>
      <c r="I1743" s="15">
        <f>'M1 - Sparkling Electrolyte'!AJ55</f>
        <v/>
      </c>
      <c r="J1743" s="15" t="inlineStr">
        <is>
          <t>Capture live promo to assess.</t>
        </is>
      </c>
    </row>
    <row r="1744" ht="28" customHeight="1">
      <c r="A1744" s="15" t="inlineStr">
        <is>
          <t>BUBBL'R</t>
        </is>
      </c>
      <c r="B1744" s="15" t="inlineStr">
        <is>
          <t>BUBBL'R Antioxidant Sparkling Water | Blue Crush'r | 24-pack 473mL</t>
        </is>
      </c>
      <c r="C1744" s="15" t="inlineStr">
        <is>
          <t>1) Sparkling electrolyte / functional sparkling</t>
        </is>
      </c>
      <c r="D1744" s="17">
        <f>'M1 - Sparkling Electrolyte'!F56</f>
        <v/>
      </c>
      <c r="E1744" s="20">
        <f>'M1 - Sparkling Electrolyte'!J56</f>
        <v/>
      </c>
      <c r="F1744" s="18">
        <f>'M1 - Sparkling Electrolyte'!K56</f>
        <v/>
      </c>
      <c r="G1744" s="17">
        <f>'M1 - Sparkling Electrolyte'!AM56</f>
        <v/>
      </c>
      <c r="H1744" s="18">
        <f>'M1 - Sparkling Electrolyte'!N56</f>
        <v/>
      </c>
      <c r="I1744" s="15">
        <f>'M1 - Sparkling Electrolyte'!AJ56</f>
        <v/>
      </c>
      <c r="J1744" s="15" t="inlineStr">
        <is>
          <t>Capture live promo to assess.</t>
        </is>
      </c>
    </row>
    <row r="1745" ht="28" customHeight="1">
      <c r="A1745" s="15" t="inlineStr">
        <is>
          <t>Phocus</t>
        </is>
      </c>
      <c r="B1745" s="15" t="inlineStr">
        <is>
          <t>Phocus Caffeinated Sparkling Water | Grapefruit | single 350mL</t>
        </is>
      </c>
      <c r="C1745" s="15" t="inlineStr">
        <is>
          <t>1) Sparkling electrolyte / functional sparkling</t>
        </is>
      </c>
      <c r="D1745" s="17">
        <f>'M1 - Sparkling Electrolyte'!F57</f>
        <v/>
      </c>
      <c r="E1745" s="20">
        <f>'M1 - Sparkling Electrolyte'!J57</f>
        <v/>
      </c>
      <c r="F1745" s="18">
        <f>'M1 - Sparkling Electrolyte'!K57</f>
        <v/>
      </c>
      <c r="G1745" s="17">
        <f>'M1 - Sparkling Electrolyte'!AM57</f>
        <v/>
      </c>
      <c r="H1745" s="18">
        <f>'M1 - Sparkling Electrolyte'!N57</f>
        <v/>
      </c>
      <c r="I1745" s="15">
        <f>'M1 - Sparkling Electrolyte'!AJ57</f>
        <v/>
      </c>
      <c r="J1745" s="15" t="inlineStr">
        <is>
          <t>Capture live promo to assess.</t>
        </is>
      </c>
    </row>
    <row r="1746" ht="28" customHeight="1">
      <c r="A1746" s="15" t="inlineStr">
        <is>
          <t>Phocus</t>
        </is>
      </c>
      <c r="B1746" s="15" t="inlineStr">
        <is>
          <t>Phocus Caffeinated Sparkling Water | Grapefruit | 8-pack 350mL</t>
        </is>
      </c>
      <c r="C1746" s="15" t="inlineStr">
        <is>
          <t>1) Sparkling electrolyte / functional sparkling</t>
        </is>
      </c>
      <c r="D1746" s="17">
        <f>'M1 - Sparkling Electrolyte'!F58</f>
        <v/>
      </c>
      <c r="E1746" s="20">
        <f>'M1 - Sparkling Electrolyte'!J58</f>
        <v/>
      </c>
      <c r="F1746" s="18">
        <f>'M1 - Sparkling Electrolyte'!K58</f>
        <v/>
      </c>
      <c r="G1746" s="17">
        <f>'M1 - Sparkling Electrolyte'!AM58</f>
        <v/>
      </c>
      <c r="H1746" s="18">
        <f>'M1 - Sparkling Electrolyte'!N58</f>
        <v/>
      </c>
      <c r="I1746" s="15">
        <f>'M1 - Sparkling Electrolyte'!AJ58</f>
        <v/>
      </c>
      <c r="J1746" s="15" t="inlineStr">
        <is>
          <t>Capture live promo to assess.</t>
        </is>
      </c>
    </row>
    <row r="1747" ht="28" customHeight="1">
      <c r="A1747" s="15" t="inlineStr">
        <is>
          <t>Phocus</t>
        </is>
      </c>
      <c r="B1747" s="15" t="inlineStr">
        <is>
          <t>Phocus Caffeinated Sparkling Water | Grapefruit | 12-pack 350mL</t>
        </is>
      </c>
      <c r="C1747" s="15" t="inlineStr">
        <is>
          <t>1) Sparkling electrolyte / functional sparkling</t>
        </is>
      </c>
      <c r="D1747" s="17">
        <f>'M1 - Sparkling Electrolyte'!F59</f>
        <v/>
      </c>
      <c r="E1747" s="20">
        <f>'M1 - Sparkling Electrolyte'!J59</f>
        <v/>
      </c>
      <c r="F1747" s="18">
        <f>'M1 - Sparkling Electrolyte'!K59</f>
        <v/>
      </c>
      <c r="G1747" s="17">
        <f>'M1 - Sparkling Electrolyte'!AM59</f>
        <v/>
      </c>
      <c r="H1747" s="18">
        <f>'M1 - Sparkling Electrolyte'!N59</f>
        <v/>
      </c>
      <c r="I1747" s="15">
        <f>'M1 - Sparkling Electrolyte'!AJ59</f>
        <v/>
      </c>
      <c r="J1747" s="15" t="inlineStr">
        <is>
          <t>Capture live promo to assess.</t>
        </is>
      </c>
    </row>
    <row r="1748" ht="28" customHeight="1">
      <c r="A1748" s="15" t="inlineStr">
        <is>
          <t>Phocus</t>
        </is>
      </c>
      <c r="B1748" s="15" t="inlineStr">
        <is>
          <t>Phocus Caffeinated Sparkling Water | Grapefruit | 15-pack 350mL</t>
        </is>
      </c>
      <c r="C1748" s="15" t="inlineStr">
        <is>
          <t>1) Sparkling electrolyte / functional sparkling</t>
        </is>
      </c>
      <c r="D1748" s="17">
        <f>'M1 - Sparkling Electrolyte'!F60</f>
        <v/>
      </c>
      <c r="E1748" s="20">
        <f>'M1 - Sparkling Electrolyte'!J60</f>
        <v/>
      </c>
      <c r="F1748" s="18">
        <f>'M1 - Sparkling Electrolyte'!K60</f>
        <v/>
      </c>
      <c r="G1748" s="17">
        <f>'M1 - Sparkling Electrolyte'!AM60</f>
        <v/>
      </c>
      <c r="H1748" s="18">
        <f>'M1 - Sparkling Electrolyte'!N60</f>
        <v/>
      </c>
      <c r="I1748" s="15">
        <f>'M1 - Sparkling Electrolyte'!AJ60</f>
        <v/>
      </c>
      <c r="J1748" s="15" t="inlineStr">
        <is>
          <t>Capture live promo to assess.</t>
        </is>
      </c>
    </row>
    <row r="1749" ht="28" customHeight="1">
      <c r="A1749" s="15" t="inlineStr">
        <is>
          <t>Phocus</t>
        </is>
      </c>
      <c r="B1749" s="15" t="inlineStr">
        <is>
          <t>Phocus Caffeinated Sparkling Water | Grapefruit | 18-pack 350mL</t>
        </is>
      </c>
      <c r="C1749" s="15" t="inlineStr">
        <is>
          <t>1) Sparkling electrolyte / functional sparkling</t>
        </is>
      </c>
      <c r="D1749" s="17">
        <f>'M1 - Sparkling Electrolyte'!F61</f>
        <v/>
      </c>
      <c r="E1749" s="20">
        <f>'M1 - Sparkling Electrolyte'!J61</f>
        <v/>
      </c>
      <c r="F1749" s="18">
        <f>'M1 - Sparkling Electrolyte'!K61</f>
        <v/>
      </c>
      <c r="G1749" s="17">
        <f>'M1 - Sparkling Electrolyte'!AM61</f>
        <v/>
      </c>
      <c r="H1749" s="18">
        <f>'M1 - Sparkling Electrolyte'!N61</f>
        <v/>
      </c>
      <c r="I1749" s="15">
        <f>'M1 - Sparkling Electrolyte'!AJ61</f>
        <v/>
      </c>
      <c r="J1749" s="15" t="inlineStr">
        <is>
          <t>Capture live promo to assess.</t>
        </is>
      </c>
    </row>
    <row r="1750" ht="28" customHeight="1">
      <c r="A1750" s="15" t="inlineStr">
        <is>
          <t>Phocus</t>
        </is>
      </c>
      <c r="B1750" s="15" t="inlineStr">
        <is>
          <t>Phocus Caffeinated Sparkling Water | Grapefruit | 24-pack 350mL</t>
        </is>
      </c>
      <c r="C1750" s="15" t="inlineStr">
        <is>
          <t>1) Sparkling electrolyte / functional sparkling</t>
        </is>
      </c>
      <c r="D1750" s="17">
        <f>'M1 - Sparkling Electrolyte'!F62</f>
        <v/>
      </c>
      <c r="E1750" s="20">
        <f>'M1 - Sparkling Electrolyte'!J62</f>
        <v/>
      </c>
      <c r="F1750" s="18">
        <f>'M1 - Sparkling Electrolyte'!K62</f>
        <v/>
      </c>
      <c r="G1750" s="17">
        <f>'M1 - Sparkling Electrolyte'!AM62</f>
        <v/>
      </c>
      <c r="H1750" s="18">
        <f>'M1 - Sparkling Electrolyte'!N62</f>
        <v/>
      </c>
      <c r="I1750" s="15">
        <f>'M1 - Sparkling Electrolyte'!AJ62</f>
        <v/>
      </c>
      <c r="J1750" s="15" t="inlineStr">
        <is>
          <t>Capture live promo to assess.</t>
        </is>
      </c>
    </row>
    <row r="1751" ht="28" customHeight="1">
      <c r="A1751" s="15" t="inlineStr">
        <is>
          <t>Phocus</t>
        </is>
      </c>
      <c r="B1751" s="15" t="inlineStr">
        <is>
          <t>Phocus Caffeinated Sparkling Water | Yuzu Lime | single 350mL</t>
        </is>
      </c>
      <c r="C1751" s="15" t="inlineStr">
        <is>
          <t>1) Sparkling electrolyte / functional sparkling</t>
        </is>
      </c>
      <c r="D1751" s="17">
        <f>'M1 - Sparkling Electrolyte'!F63</f>
        <v/>
      </c>
      <c r="E1751" s="20">
        <f>'M1 - Sparkling Electrolyte'!J63</f>
        <v/>
      </c>
      <c r="F1751" s="18">
        <f>'M1 - Sparkling Electrolyte'!K63</f>
        <v/>
      </c>
      <c r="G1751" s="17">
        <f>'M1 - Sparkling Electrolyte'!AM63</f>
        <v/>
      </c>
      <c r="H1751" s="18">
        <f>'M1 - Sparkling Electrolyte'!N63</f>
        <v/>
      </c>
      <c r="I1751" s="15">
        <f>'M1 - Sparkling Electrolyte'!AJ63</f>
        <v/>
      </c>
      <c r="J1751" s="15" t="inlineStr">
        <is>
          <t>Capture live promo to assess.</t>
        </is>
      </c>
    </row>
    <row r="1752" ht="28" customHeight="1">
      <c r="A1752" s="15" t="inlineStr">
        <is>
          <t>Phocus</t>
        </is>
      </c>
      <c r="B1752" s="15" t="inlineStr">
        <is>
          <t>Phocus Caffeinated Sparkling Water | Yuzu Lime | 8-pack 350mL</t>
        </is>
      </c>
      <c r="C1752" s="15" t="inlineStr">
        <is>
          <t>1) Sparkling electrolyte / functional sparkling</t>
        </is>
      </c>
      <c r="D1752" s="17">
        <f>'M1 - Sparkling Electrolyte'!F64</f>
        <v/>
      </c>
      <c r="E1752" s="20">
        <f>'M1 - Sparkling Electrolyte'!J64</f>
        <v/>
      </c>
      <c r="F1752" s="18">
        <f>'M1 - Sparkling Electrolyte'!K64</f>
        <v/>
      </c>
      <c r="G1752" s="17">
        <f>'M1 - Sparkling Electrolyte'!AM64</f>
        <v/>
      </c>
      <c r="H1752" s="18">
        <f>'M1 - Sparkling Electrolyte'!N64</f>
        <v/>
      </c>
      <c r="I1752" s="15">
        <f>'M1 - Sparkling Electrolyte'!AJ64</f>
        <v/>
      </c>
      <c r="J1752" s="15" t="inlineStr">
        <is>
          <t>Capture live promo to assess.</t>
        </is>
      </c>
    </row>
    <row r="1753" ht="28" customHeight="1">
      <c r="A1753" s="15" t="inlineStr">
        <is>
          <t>Phocus</t>
        </is>
      </c>
      <c r="B1753" s="15" t="inlineStr">
        <is>
          <t>Phocus Caffeinated Sparkling Water | Yuzu Lime | 12-pack 350mL</t>
        </is>
      </c>
      <c r="C1753" s="15" t="inlineStr">
        <is>
          <t>1) Sparkling electrolyte / functional sparkling</t>
        </is>
      </c>
      <c r="D1753" s="17">
        <f>'M1 - Sparkling Electrolyte'!F65</f>
        <v/>
      </c>
      <c r="E1753" s="20">
        <f>'M1 - Sparkling Electrolyte'!J65</f>
        <v/>
      </c>
      <c r="F1753" s="18">
        <f>'M1 - Sparkling Electrolyte'!K65</f>
        <v/>
      </c>
      <c r="G1753" s="17">
        <f>'M1 - Sparkling Electrolyte'!AM65</f>
        <v/>
      </c>
      <c r="H1753" s="18">
        <f>'M1 - Sparkling Electrolyte'!N65</f>
        <v/>
      </c>
      <c r="I1753" s="15">
        <f>'M1 - Sparkling Electrolyte'!AJ65</f>
        <v/>
      </c>
      <c r="J1753" s="15" t="inlineStr">
        <is>
          <t>Capture live promo to assess.</t>
        </is>
      </c>
    </row>
    <row r="1754" ht="28" customHeight="1">
      <c r="A1754" s="15" t="inlineStr">
        <is>
          <t>Phocus</t>
        </is>
      </c>
      <c r="B1754" s="15" t="inlineStr">
        <is>
          <t>Phocus Caffeinated Sparkling Water | Yuzu Lime | 15-pack 350mL</t>
        </is>
      </c>
      <c r="C1754" s="15" t="inlineStr">
        <is>
          <t>1) Sparkling electrolyte / functional sparkling</t>
        </is>
      </c>
      <c r="D1754" s="17">
        <f>'M1 - Sparkling Electrolyte'!F66</f>
        <v/>
      </c>
      <c r="E1754" s="20">
        <f>'M1 - Sparkling Electrolyte'!J66</f>
        <v/>
      </c>
      <c r="F1754" s="18">
        <f>'M1 - Sparkling Electrolyte'!K66</f>
        <v/>
      </c>
      <c r="G1754" s="17">
        <f>'M1 - Sparkling Electrolyte'!AM66</f>
        <v/>
      </c>
      <c r="H1754" s="18">
        <f>'M1 - Sparkling Electrolyte'!N66</f>
        <v/>
      </c>
      <c r="I1754" s="15">
        <f>'M1 - Sparkling Electrolyte'!AJ66</f>
        <v/>
      </c>
      <c r="J1754" s="15" t="inlineStr">
        <is>
          <t>Capture live promo to assess.</t>
        </is>
      </c>
    </row>
    <row r="1755" ht="28" customHeight="1">
      <c r="A1755" s="15" t="inlineStr">
        <is>
          <t>Phocus</t>
        </is>
      </c>
      <c r="B1755" s="15" t="inlineStr">
        <is>
          <t>Phocus Caffeinated Sparkling Water | Yuzu Lime | 18-pack 350mL</t>
        </is>
      </c>
      <c r="C1755" s="15" t="inlineStr">
        <is>
          <t>1) Sparkling electrolyte / functional sparkling</t>
        </is>
      </c>
      <c r="D1755" s="17">
        <f>'M1 - Sparkling Electrolyte'!F67</f>
        <v/>
      </c>
      <c r="E1755" s="20">
        <f>'M1 - Sparkling Electrolyte'!J67</f>
        <v/>
      </c>
      <c r="F1755" s="18">
        <f>'M1 - Sparkling Electrolyte'!K67</f>
        <v/>
      </c>
      <c r="G1755" s="17">
        <f>'M1 - Sparkling Electrolyte'!AM67</f>
        <v/>
      </c>
      <c r="H1755" s="18">
        <f>'M1 - Sparkling Electrolyte'!N67</f>
        <v/>
      </c>
      <c r="I1755" s="15">
        <f>'M1 - Sparkling Electrolyte'!AJ67</f>
        <v/>
      </c>
      <c r="J1755" s="15" t="inlineStr">
        <is>
          <t>Capture live promo to assess.</t>
        </is>
      </c>
    </row>
    <row r="1756" ht="28" customHeight="1">
      <c r="A1756" s="15" t="inlineStr">
        <is>
          <t>Phocus</t>
        </is>
      </c>
      <c r="B1756" s="15" t="inlineStr">
        <is>
          <t>Phocus Caffeinated Sparkling Water | Yuzu Lime | 24-pack 350mL</t>
        </is>
      </c>
      <c r="C1756" s="15" t="inlineStr">
        <is>
          <t>1) Sparkling electrolyte / functional sparkling</t>
        </is>
      </c>
      <c r="D1756" s="17">
        <f>'M1 - Sparkling Electrolyte'!F68</f>
        <v/>
      </c>
      <c r="E1756" s="20">
        <f>'M1 - Sparkling Electrolyte'!J68</f>
        <v/>
      </c>
      <c r="F1756" s="18">
        <f>'M1 - Sparkling Electrolyte'!K68</f>
        <v/>
      </c>
      <c r="G1756" s="17">
        <f>'M1 - Sparkling Electrolyte'!AM68</f>
        <v/>
      </c>
      <c r="H1756" s="18">
        <f>'M1 - Sparkling Electrolyte'!N68</f>
        <v/>
      </c>
      <c r="I1756" s="15">
        <f>'M1 - Sparkling Electrolyte'!AJ68</f>
        <v/>
      </c>
      <c r="J1756" s="15" t="inlineStr">
        <is>
          <t>Capture live promo to assess.</t>
        </is>
      </c>
    </row>
    <row r="1757" ht="28" customHeight="1">
      <c r="A1757" s="15" t="inlineStr">
        <is>
          <t>Phocus</t>
        </is>
      </c>
      <c r="B1757" s="15" t="inlineStr">
        <is>
          <t>Phocus Caffeinated Sparkling Water | Cucumber | single 350mL</t>
        </is>
      </c>
      <c r="C1757" s="15" t="inlineStr">
        <is>
          <t>1) Sparkling electrolyte / functional sparkling</t>
        </is>
      </c>
      <c r="D1757" s="17">
        <f>'M1 - Sparkling Electrolyte'!F69</f>
        <v/>
      </c>
      <c r="E1757" s="20">
        <f>'M1 - Sparkling Electrolyte'!J69</f>
        <v/>
      </c>
      <c r="F1757" s="18">
        <f>'M1 - Sparkling Electrolyte'!K69</f>
        <v/>
      </c>
      <c r="G1757" s="17">
        <f>'M1 - Sparkling Electrolyte'!AM69</f>
        <v/>
      </c>
      <c r="H1757" s="18">
        <f>'M1 - Sparkling Electrolyte'!N69</f>
        <v/>
      </c>
      <c r="I1757" s="15">
        <f>'M1 - Sparkling Electrolyte'!AJ69</f>
        <v/>
      </c>
      <c r="J1757" s="15" t="inlineStr">
        <is>
          <t>Capture live promo to assess.</t>
        </is>
      </c>
    </row>
    <row r="1758" ht="28" customHeight="1">
      <c r="A1758" s="15" t="inlineStr">
        <is>
          <t>Phocus</t>
        </is>
      </c>
      <c r="B1758" s="15" t="inlineStr">
        <is>
          <t>Phocus Caffeinated Sparkling Water | Cucumber | 8-pack 350mL</t>
        </is>
      </c>
      <c r="C1758" s="15" t="inlineStr">
        <is>
          <t>1) Sparkling electrolyte / functional sparkling</t>
        </is>
      </c>
      <c r="D1758" s="17">
        <f>'M1 - Sparkling Electrolyte'!F70</f>
        <v/>
      </c>
      <c r="E1758" s="20">
        <f>'M1 - Sparkling Electrolyte'!J70</f>
        <v/>
      </c>
      <c r="F1758" s="18">
        <f>'M1 - Sparkling Electrolyte'!K70</f>
        <v/>
      </c>
      <c r="G1758" s="17">
        <f>'M1 - Sparkling Electrolyte'!AM70</f>
        <v/>
      </c>
      <c r="H1758" s="18">
        <f>'M1 - Sparkling Electrolyte'!N70</f>
        <v/>
      </c>
      <c r="I1758" s="15">
        <f>'M1 - Sparkling Electrolyte'!AJ70</f>
        <v/>
      </c>
      <c r="J1758" s="15" t="inlineStr">
        <is>
          <t>Capture live promo to assess.</t>
        </is>
      </c>
    </row>
    <row r="1759" ht="28" customHeight="1">
      <c r="A1759" s="15" t="inlineStr">
        <is>
          <t>Phocus</t>
        </is>
      </c>
      <c r="B1759" s="15" t="inlineStr">
        <is>
          <t>Phocus Caffeinated Sparkling Water | Cucumber | 12-pack 350mL</t>
        </is>
      </c>
      <c r="C1759" s="15" t="inlineStr">
        <is>
          <t>1) Sparkling electrolyte / functional sparkling</t>
        </is>
      </c>
      <c r="D1759" s="17">
        <f>'M1 - Sparkling Electrolyte'!F71</f>
        <v/>
      </c>
      <c r="E1759" s="20">
        <f>'M1 - Sparkling Electrolyte'!J71</f>
        <v/>
      </c>
      <c r="F1759" s="18">
        <f>'M1 - Sparkling Electrolyte'!K71</f>
        <v/>
      </c>
      <c r="G1759" s="17">
        <f>'M1 - Sparkling Electrolyte'!AM71</f>
        <v/>
      </c>
      <c r="H1759" s="18">
        <f>'M1 - Sparkling Electrolyte'!N71</f>
        <v/>
      </c>
      <c r="I1759" s="15">
        <f>'M1 - Sparkling Electrolyte'!AJ71</f>
        <v/>
      </c>
      <c r="J1759" s="15" t="inlineStr">
        <is>
          <t>Capture live promo to assess.</t>
        </is>
      </c>
    </row>
    <row r="1760" ht="28" customHeight="1">
      <c r="A1760" s="15" t="inlineStr">
        <is>
          <t>Phocus</t>
        </is>
      </c>
      <c r="B1760" s="15" t="inlineStr">
        <is>
          <t>Phocus Caffeinated Sparkling Water | Cucumber | 15-pack 350mL</t>
        </is>
      </c>
      <c r="C1760" s="15" t="inlineStr">
        <is>
          <t>1) Sparkling electrolyte / functional sparkling</t>
        </is>
      </c>
      <c r="D1760" s="17">
        <f>'M1 - Sparkling Electrolyte'!F72</f>
        <v/>
      </c>
      <c r="E1760" s="20">
        <f>'M1 - Sparkling Electrolyte'!J72</f>
        <v/>
      </c>
      <c r="F1760" s="18">
        <f>'M1 - Sparkling Electrolyte'!K72</f>
        <v/>
      </c>
      <c r="G1760" s="17">
        <f>'M1 - Sparkling Electrolyte'!AM72</f>
        <v/>
      </c>
      <c r="H1760" s="18">
        <f>'M1 - Sparkling Electrolyte'!N72</f>
        <v/>
      </c>
      <c r="I1760" s="15">
        <f>'M1 - Sparkling Electrolyte'!AJ72</f>
        <v/>
      </c>
      <c r="J1760" s="15" t="inlineStr">
        <is>
          <t>Capture live promo to assess.</t>
        </is>
      </c>
    </row>
    <row r="1761" ht="28" customHeight="1">
      <c r="A1761" s="15" t="inlineStr">
        <is>
          <t>Phocus</t>
        </is>
      </c>
      <c r="B1761" s="15" t="inlineStr">
        <is>
          <t>Phocus Caffeinated Sparkling Water | Cucumber | 18-pack 350mL</t>
        </is>
      </c>
      <c r="C1761" s="15" t="inlineStr">
        <is>
          <t>1) Sparkling electrolyte / functional sparkling</t>
        </is>
      </c>
      <c r="D1761" s="17">
        <f>'M1 - Sparkling Electrolyte'!F73</f>
        <v/>
      </c>
      <c r="E1761" s="20">
        <f>'M1 - Sparkling Electrolyte'!J73</f>
        <v/>
      </c>
      <c r="F1761" s="18">
        <f>'M1 - Sparkling Electrolyte'!K73</f>
        <v/>
      </c>
      <c r="G1761" s="17">
        <f>'M1 - Sparkling Electrolyte'!AM73</f>
        <v/>
      </c>
      <c r="H1761" s="18">
        <f>'M1 - Sparkling Electrolyte'!N73</f>
        <v/>
      </c>
      <c r="I1761" s="15">
        <f>'M1 - Sparkling Electrolyte'!AJ73</f>
        <v/>
      </c>
      <c r="J1761" s="15" t="inlineStr">
        <is>
          <t>Capture live promo to assess.</t>
        </is>
      </c>
    </row>
    <row r="1762" ht="28" customHeight="1">
      <c r="A1762" s="15" t="inlineStr">
        <is>
          <t>Phocus</t>
        </is>
      </c>
      <c r="B1762" s="15" t="inlineStr">
        <is>
          <t>Phocus Caffeinated Sparkling Water | Cucumber | 24-pack 350mL</t>
        </is>
      </c>
      <c r="C1762" s="15" t="inlineStr">
        <is>
          <t>1) Sparkling electrolyte / functional sparkling</t>
        </is>
      </c>
      <c r="D1762" s="17">
        <f>'M1 - Sparkling Electrolyte'!F74</f>
        <v/>
      </c>
      <c r="E1762" s="20">
        <f>'M1 - Sparkling Electrolyte'!J74</f>
        <v/>
      </c>
      <c r="F1762" s="18">
        <f>'M1 - Sparkling Electrolyte'!K74</f>
        <v/>
      </c>
      <c r="G1762" s="17">
        <f>'M1 - Sparkling Electrolyte'!AM74</f>
        <v/>
      </c>
      <c r="H1762" s="18">
        <f>'M1 - Sparkling Electrolyte'!N74</f>
        <v/>
      </c>
      <c r="I1762" s="15">
        <f>'M1 - Sparkling Electrolyte'!AJ74</f>
        <v/>
      </c>
      <c r="J1762" s="15" t="inlineStr">
        <is>
          <t>Capture live promo to assess.</t>
        </is>
      </c>
    </row>
    <row r="1763" ht="28" customHeight="1">
      <c r="A1763" s="15" t="inlineStr">
        <is>
          <t>Phocus</t>
        </is>
      </c>
      <c r="B1763" s="15" t="inlineStr">
        <is>
          <t>Phocus Caffeinated Sparkling Water | Black Cherry | single 350mL</t>
        </is>
      </c>
      <c r="C1763" s="15" t="inlineStr">
        <is>
          <t>1) Sparkling electrolyte / functional sparkling</t>
        </is>
      </c>
      <c r="D1763" s="17">
        <f>'M1 - Sparkling Electrolyte'!F75</f>
        <v/>
      </c>
      <c r="E1763" s="20">
        <f>'M1 - Sparkling Electrolyte'!J75</f>
        <v/>
      </c>
      <c r="F1763" s="18">
        <f>'M1 - Sparkling Electrolyte'!K75</f>
        <v/>
      </c>
      <c r="G1763" s="17">
        <f>'M1 - Sparkling Electrolyte'!AM75</f>
        <v/>
      </c>
      <c r="H1763" s="18">
        <f>'M1 - Sparkling Electrolyte'!N75</f>
        <v/>
      </c>
      <c r="I1763" s="15">
        <f>'M1 - Sparkling Electrolyte'!AJ75</f>
        <v/>
      </c>
      <c r="J1763" s="15" t="inlineStr">
        <is>
          <t>Capture live promo to assess.</t>
        </is>
      </c>
    </row>
    <row r="1764" ht="28" customHeight="1">
      <c r="A1764" s="15" t="inlineStr">
        <is>
          <t>Phocus</t>
        </is>
      </c>
      <c r="B1764" s="15" t="inlineStr">
        <is>
          <t>Phocus Caffeinated Sparkling Water | Black Cherry | 8-pack 350mL</t>
        </is>
      </c>
      <c r="C1764" s="15" t="inlineStr">
        <is>
          <t>1) Sparkling electrolyte / functional sparkling</t>
        </is>
      </c>
      <c r="D1764" s="17">
        <f>'M1 - Sparkling Electrolyte'!F76</f>
        <v/>
      </c>
      <c r="E1764" s="20">
        <f>'M1 - Sparkling Electrolyte'!J76</f>
        <v/>
      </c>
      <c r="F1764" s="18">
        <f>'M1 - Sparkling Electrolyte'!K76</f>
        <v/>
      </c>
      <c r="G1764" s="17">
        <f>'M1 - Sparkling Electrolyte'!AM76</f>
        <v/>
      </c>
      <c r="H1764" s="18">
        <f>'M1 - Sparkling Electrolyte'!N76</f>
        <v/>
      </c>
      <c r="I1764" s="15">
        <f>'M1 - Sparkling Electrolyte'!AJ76</f>
        <v/>
      </c>
      <c r="J1764" s="15" t="inlineStr">
        <is>
          <t>Capture live promo to assess.</t>
        </is>
      </c>
    </row>
    <row r="1765" ht="28" customHeight="1">
      <c r="A1765" s="15" t="inlineStr">
        <is>
          <t>Phocus</t>
        </is>
      </c>
      <c r="B1765" s="15" t="inlineStr">
        <is>
          <t>Phocus Caffeinated Sparkling Water | Black Cherry | 12-pack 350mL</t>
        </is>
      </c>
      <c r="C1765" s="15" t="inlineStr">
        <is>
          <t>1) Sparkling electrolyte / functional sparkling</t>
        </is>
      </c>
      <c r="D1765" s="17">
        <f>'M1 - Sparkling Electrolyte'!F77</f>
        <v/>
      </c>
      <c r="E1765" s="20">
        <f>'M1 - Sparkling Electrolyte'!J77</f>
        <v/>
      </c>
      <c r="F1765" s="18">
        <f>'M1 - Sparkling Electrolyte'!K77</f>
        <v/>
      </c>
      <c r="G1765" s="17">
        <f>'M1 - Sparkling Electrolyte'!AM77</f>
        <v/>
      </c>
      <c r="H1765" s="18">
        <f>'M1 - Sparkling Electrolyte'!N77</f>
        <v/>
      </c>
      <c r="I1765" s="15">
        <f>'M1 - Sparkling Electrolyte'!AJ77</f>
        <v/>
      </c>
      <c r="J1765" s="15" t="inlineStr">
        <is>
          <t>Capture live promo to assess.</t>
        </is>
      </c>
    </row>
    <row r="1766" ht="28" customHeight="1">
      <c r="A1766" s="15" t="inlineStr">
        <is>
          <t>Phocus</t>
        </is>
      </c>
      <c r="B1766" s="15" t="inlineStr">
        <is>
          <t>Phocus Caffeinated Sparkling Water | Black Cherry | 15-pack 350mL</t>
        </is>
      </c>
      <c r="C1766" s="15" t="inlineStr">
        <is>
          <t>1) Sparkling electrolyte / functional sparkling</t>
        </is>
      </c>
      <c r="D1766" s="17">
        <f>'M1 - Sparkling Electrolyte'!F78</f>
        <v/>
      </c>
      <c r="E1766" s="20">
        <f>'M1 - Sparkling Electrolyte'!J78</f>
        <v/>
      </c>
      <c r="F1766" s="18">
        <f>'M1 - Sparkling Electrolyte'!K78</f>
        <v/>
      </c>
      <c r="G1766" s="17">
        <f>'M1 - Sparkling Electrolyte'!AM78</f>
        <v/>
      </c>
      <c r="H1766" s="18">
        <f>'M1 - Sparkling Electrolyte'!N78</f>
        <v/>
      </c>
      <c r="I1766" s="15">
        <f>'M1 - Sparkling Electrolyte'!AJ78</f>
        <v/>
      </c>
      <c r="J1766" s="15" t="inlineStr">
        <is>
          <t>Capture live promo to assess.</t>
        </is>
      </c>
    </row>
    <row r="1767" ht="28" customHeight="1">
      <c r="A1767" s="15" t="inlineStr">
        <is>
          <t>Phocus</t>
        </is>
      </c>
      <c r="B1767" s="15" t="inlineStr">
        <is>
          <t>Phocus Caffeinated Sparkling Water | Black Cherry | 18-pack 350mL</t>
        </is>
      </c>
      <c r="C1767" s="15" t="inlineStr">
        <is>
          <t>1) Sparkling electrolyte / functional sparkling</t>
        </is>
      </c>
      <c r="D1767" s="17">
        <f>'M1 - Sparkling Electrolyte'!F79</f>
        <v/>
      </c>
      <c r="E1767" s="20">
        <f>'M1 - Sparkling Electrolyte'!J79</f>
        <v/>
      </c>
      <c r="F1767" s="18">
        <f>'M1 - Sparkling Electrolyte'!K79</f>
        <v/>
      </c>
      <c r="G1767" s="17">
        <f>'M1 - Sparkling Electrolyte'!AM79</f>
        <v/>
      </c>
      <c r="H1767" s="18">
        <f>'M1 - Sparkling Electrolyte'!N79</f>
        <v/>
      </c>
      <c r="I1767" s="15">
        <f>'M1 - Sparkling Electrolyte'!AJ79</f>
        <v/>
      </c>
      <c r="J1767" s="15" t="inlineStr">
        <is>
          <t>Capture live promo to assess.</t>
        </is>
      </c>
    </row>
    <row r="1768" ht="28" customHeight="1">
      <c r="A1768" s="15" t="inlineStr">
        <is>
          <t>Phocus</t>
        </is>
      </c>
      <c r="B1768" s="15" t="inlineStr">
        <is>
          <t>Phocus Caffeinated Sparkling Water | Black Cherry | 24-pack 350mL</t>
        </is>
      </c>
      <c r="C1768" s="15" t="inlineStr">
        <is>
          <t>1) Sparkling electrolyte / functional sparkling</t>
        </is>
      </c>
      <c r="D1768" s="17">
        <f>'M1 - Sparkling Electrolyte'!F80</f>
        <v/>
      </c>
      <c r="E1768" s="20">
        <f>'M1 - Sparkling Electrolyte'!J80</f>
        <v/>
      </c>
      <c r="F1768" s="18">
        <f>'M1 - Sparkling Electrolyte'!K80</f>
        <v/>
      </c>
      <c r="G1768" s="17">
        <f>'M1 - Sparkling Electrolyte'!AM80</f>
        <v/>
      </c>
      <c r="H1768" s="18">
        <f>'M1 - Sparkling Electrolyte'!N80</f>
        <v/>
      </c>
      <c r="I1768" s="15">
        <f>'M1 - Sparkling Electrolyte'!AJ80</f>
        <v/>
      </c>
      <c r="J1768" s="15" t="inlineStr">
        <is>
          <t>Capture live promo to assess.</t>
        </is>
      </c>
    </row>
    <row r="1769" ht="28" customHeight="1">
      <c r="A1769" s="15" t="inlineStr">
        <is>
          <t>Phocus</t>
        </is>
      </c>
      <c r="B1769" s="15" t="inlineStr">
        <is>
          <t>Phocus Caffeinated Sparkling Water | Natural | single 350mL</t>
        </is>
      </c>
      <c r="C1769" s="15" t="inlineStr">
        <is>
          <t>1) Sparkling electrolyte / functional sparkling</t>
        </is>
      </c>
      <c r="D1769" s="17">
        <f>'M1 - Sparkling Electrolyte'!F81</f>
        <v/>
      </c>
      <c r="E1769" s="20">
        <f>'M1 - Sparkling Electrolyte'!J81</f>
        <v/>
      </c>
      <c r="F1769" s="18">
        <f>'M1 - Sparkling Electrolyte'!K81</f>
        <v/>
      </c>
      <c r="G1769" s="17">
        <f>'M1 - Sparkling Electrolyte'!AM81</f>
        <v/>
      </c>
      <c r="H1769" s="18">
        <f>'M1 - Sparkling Electrolyte'!N81</f>
        <v/>
      </c>
      <c r="I1769" s="15">
        <f>'M1 - Sparkling Electrolyte'!AJ81</f>
        <v/>
      </c>
      <c r="J1769" s="15" t="inlineStr">
        <is>
          <t>Capture live promo to assess.</t>
        </is>
      </c>
    </row>
    <row r="1770" ht="28" customHeight="1">
      <c r="A1770" s="15" t="inlineStr">
        <is>
          <t>Phocus</t>
        </is>
      </c>
      <c r="B1770" s="15" t="inlineStr">
        <is>
          <t>Phocus Caffeinated Sparkling Water | Natural | 8-pack 350mL</t>
        </is>
      </c>
      <c r="C1770" s="15" t="inlineStr">
        <is>
          <t>1) Sparkling electrolyte / functional sparkling</t>
        </is>
      </c>
      <c r="D1770" s="17">
        <f>'M1 - Sparkling Electrolyte'!F82</f>
        <v/>
      </c>
      <c r="E1770" s="20">
        <f>'M1 - Sparkling Electrolyte'!J82</f>
        <v/>
      </c>
      <c r="F1770" s="18">
        <f>'M1 - Sparkling Electrolyte'!K82</f>
        <v/>
      </c>
      <c r="G1770" s="17">
        <f>'M1 - Sparkling Electrolyte'!AM82</f>
        <v/>
      </c>
      <c r="H1770" s="18">
        <f>'M1 - Sparkling Electrolyte'!N82</f>
        <v/>
      </c>
      <c r="I1770" s="15">
        <f>'M1 - Sparkling Electrolyte'!AJ82</f>
        <v/>
      </c>
      <c r="J1770" s="15" t="inlineStr">
        <is>
          <t>Capture live promo to assess.</t>
        </is>
      </c>
    </row>
    <row r="1771" ht="28" customHeight="1">
      <c r="A1771" s="15" t="inlineStr">
        <is>
          <t>Phocus</t>
        </is>
      </c>
      <c r="B1771" s="15" t="inlineStr">
        <is>
          <t>Phocus Caffeinated Sparkling Water | Natural | 12-pack 350mL</t>
        </is>
      </c>
      <c r="C1771" s="15" t="inlineStr">
        <is>
          <t>1) Sparkling electrolyte / functional sparkling</t>
        </is>
      </c>
      <c r="D1771" s="17">
        <f>'M1 - Sparkling Electrolyte'!F83</f>
        <v/>
      </c>
      <c r="E1771" s="20">
        <f>'M1 - Sparkling Electrolyte'!J83</f>
        <v/>
      </c>
      <c r="F1771" s="18">
        <f>'M1 - Sparkling Electrolyte'!K83</f>
        <v/>
      </c>
      <c r="G1771" s="17">
        <f>'M1 - Sparkling Electrolyte'!AM83</f>
        <v/>
      </c>
      <c r="H1771" s="18">
        <f>'M1 - Sparkling Electrolyte'!N83</f>
        <v/>
      </c>
      <c r="I1771" s="15">
        <f>'M1 - Sparkling Electrolyte'!AJ83</f>
        <v/>
      </c>
      <c r="J1771" s="15" t="inlineStr">
        <is>
          <t>Capture live promo to assess.</t>
        </is>
      </c>
    </row>
    <row r="1772" ht="28" customHeight="1">
      <c r="A1772" s="15" t="inlineStr">
        <is>
          <t>Phocus</t>
        </is>
      </c>
      <c r="B1772" s="15" t="inlineStr">
        <is>
          <t>Phocus Caffeinated Sparkling Water | Natural | 15-pack 350mL</t>
        </is>
      </c>
      <c r="C1772" s="15" t="inlineStr">
        <is>
          <t>1) Sparkling electrolyte / functional sparkling</t>
        </is>
      </c>
      <c r="D1772" s="17">
        <f>'M1 - Sparkling Electrolyte'!F84</f>
        <v/>
      </c>
      <c r="E1772" s="20">
        <f>'M1 - Sparkling Electrolyte'!J84</f>
        <v/>
      </c>
      <c r="F1772" s="18">
        <f>'M1 - Sparkling Electrolyte'!K84</f>
        <v/>
      </c>
      <c r="G1772" s="17">
        <f>'M1 - Sparkling Electrolyte'!AM84</f>
        <v/>
      </c>
      <c r="H1772" s="18">
        <f>'M1 - Sparkling Electrolyte'!N84</f>
        <v/>
      </c>
      <c r="I1772" s="15">
        <f>'M1 - Sparkling Electrolyte'!AJ84</f>
        <v/>
      </c>
      <c r="J1772" s="15" t="inlineStr">
        <is>
          <t>Capture live promo to assess.</t>
        </is>
      </c>
    </row>
    <row r="1773" ht="28" customHeight="1">
      <c r="A1773" s="15" t="inlineStr">
        <is>
          <t>Phocus</t>
        </is>
      </c>
      <c r="B1773" s="15" t="inlineStr">
        <is>
          <t>Phocus Caffeinated Sparkling Water | Natural | 18-pack 350mL</t>
        </is>
      </c>
      <c r="C1773" s="15" t="inlineStr">
        <is>
          <t>1) Sparkling electrolyte / functional sparkling</t>
        </is>
      </c>
      <c r="D1773" s="17">
        <f>'M1 - Sparkling Electrolyte'!F85</f>
        <v/>
      </c>
      <c r="E1773" s="20">
        <f>'M1 - Sparkling Electrolyte'!J85</f>
        <v/>
      </c>
      <c r="F1773" s="18">
        <f>'M1 - Sparkling Electrolyte'!K85</f>
        <v/>
      </c>
      <c r="G1773" s="17">
        <f>'M1 - Sparkling Electrolyte'!AM85</f>
        <v/>
      </c>
      <c r="H1773" s="18">
        <f>'M1 - Sparkling Electrolyte'!N85</f>
        <v/>
      </c>
      <c r="I1773" s="15">
        <f>'M1 - Sparkling Electrolyte'!AJ85</f>
        <v/>
      </c>
      <c r="J1773" s="15" t="inlineStr">
        <is>
          <t>Capture live promo to assess.</t>
        </is>
      </c>
    </row>
    <row r="1774" ht="28" customHeight="1">
      <c r="A1774" s="15" t="inlineStr">
        <is>
          <t>Phocus</t>
        </is>
      </c>
      <c r="B1774" s="15" t="inlineStr">
        <is>
          <t>Phocus Caffeinated Sparkling Water | Natural | 24-pack 350mL</t>
        </is>
      </c>
      <c r="C1774" s="15" t="inlineStr">
        <is>
          <t>1) Sparkling electrolyte / functional sparkling</t>
        </is>
      </c>
      <c r="D1774" s="17">
        <f>'M1 - Sparkling Electrolyte'!F86</f>
        <v/>
      </c>
      <c r="E1774" s="20">
        <f>'M1 - Sparkling Electrolyte'!J86</f>
        <v/>
      </c>
      <c r="F1774" s="18">
        <f>'M1 - Sparkling Electrolyte'!K86</f>
        <v/>
      </c>
      <c r="G1774" s="17">
        <f>'M1 - Sparkling Electrolyte'!AM86</f>
        <v/>
      </c>
      <c r="H1774" s="18">
        <f>'M1 - Sparkling Electrolyte'!N86</f>
        <v/>
      </c>
      <c r="I1774" s="15">
        <f>'M1 - Sparkling Electrolyte'!AJ86</f>
        <v/>
      </c>
      <c r="J1774" s="15" t="inlineStr">
        <is>
          <t>Capture live promo to assess.</t>
        </is>
      </c>
    </row>
    <row r="1775" ht="28" customHeight="1">
      <c r="A1775" s="15" t="inlineStr">
        <is>
          <t>Phocus</t>
        </is>
      </c>
      <c r="B1775" s="15" t="inlineStr">
        <is>
          <t>Phocus Caffeinated Sparkling Water | Lemon | single 350mL</t>
        </is>
      </c>
      <c r="C1775" s="15" t="inlineStr">
        <is>
          <t>1) Sparkling electrolyte / functional sparkling</t>
        </is>
      </c>
      <c r="D1775" s="17">
        <f>'M1 - Sparkling Electrolyte'!F87</f>
        <v/>
      </c>
      <c r="E1775" s="20">
        <f>'M1 - Sparkling Electrolyte'!J87</f>
        <v/>
      </c>
      <c r="F1775" s="18">
        <f>'M1 - Sparkling Electrolyte'!K87</f>
        <v/>
      </c>
      <c r="G1775" s="17">
        <f>'M1 - Sparkling Electrolyte'!AM87</f>
        <v/>
      </c>
      <c r="H1775" s="18">
        <f>'M1 - Sparkling Electrolyte'!N87</f>
        <v/>
      </c>
      <c r="I1775" s="15">
        <f>'M1 - Sparkling Electrolyte'!AJ87</f>
        <v/>
      </c>
      <c r="J1775" s="15" t="inlineStr">
        <is>
          <t>Capture live promo to assess.</t>
        </is>
      </c>
    </row>
    <row r="1776" ht="28" customHeight="1">
      <c r="A1776" s="15" t="inlineStr">
        <is>
          <t>Phocus</t>
        </is>
      </c>
      <c r="B1776" s="15" t="inlineStr">
        <is>
          <t>Phocus Caffeinated Sparkling Water | Lemon | 8-pack 350mL</t>
        </is>
      </c>
      <c r="C1776" s="15" t="inlineStr">
        <is>
          <t>1) Sparkling electrolyte / functional sparkling</t>
        </is>
      </c>
      <c r="D1776" s="17">
        <f>'M1 - Sparkling Electrolyte'!F88</f>
        <v/>
      </c>
      <c r="E1776" s="20">
        <f>'M1 - Sparkling Electrolyte'!J88</f>
        <v/>
      </c>
      <c r="F1776" s="18">
        <f>'M1 - Sparkling Electrolyte'!K88</f>
        <v/>
      </c>
      <c r="G1776" s="17">
        <f>'M1 - Sparkling Electrolyte'!AM88</f>
        <v/>
      </c>
      <c r="H1776" s="18">
        <f>'M1 - Sparkling Electrolyte'!N88</f>
        <v/>
      </c>
      <c r="I1776" s="15">
        <f>'M1 - Sparkling Electrolyte'!AJ88</f>
        <v/>
      </c>
      <c r="J1776" s="15" t="inlineStr">
        <is>
          <t>Capture live promo to assess.</t>
        </is>
      </c>
    </row>
    <row r="1777" ht="28" customHeight="1">
      <c r="A1777" s="15" t="inlineStr">
        <is>
          <t>Phocus</t>
        </is>
      </c>
      <c r="B1777" s="15" t="inlineStr">
        <is>
          <t>Phocus Caffeinated Sparkling Water | Lemon | 12-pack 350mL</t>
        </is>
      </c>
      <c r="C1777" s="15" t="inlineStr">
        <is>
          <t>1) Sparkling electrolyte / functional sparkling</t>
        </is>
      </c>
      <c r="D1777" s="17">
        <f>'M1 - Sparkling Electrolyte'!F89</f>
        <v/>
      </c>
      <c r="E1777" s="20">
        <f>'M1 - Sparkling Electrolyte'!J89</f>
        <v/>
      </c>
      <c r="F1777" s="18">
        <f>'M1 - Sparkling Electrolyte'!K89</f>
        <v/>
      </c>
      <c r="G1777" s="17">
        <f>'M1 - Sparkling Electrolyte'!AM89</f>
        <v/>
      </c>
      <c r="H1777" s="18">
        <f>'M1 - Sparkling Electrolyte'!N89</f>
        <v/>
      </c>
      <c r="I1777" s="15">
        <f>'M1 - Sparkling Electrolyte'!AJ89</f>
        <v/>
      </c>
      <c r="J1777" s="15" t="inlineStr">
        <is>
          <t>Capture live promo to assess.</t>
        </is>
      </c>
    </row>
    <row r="1778" ht="28" customHeight="1">
      <c r="A1778" s="15" t="inlineStr">
        <is>
          <t>Phocus</t>
        </is>
      </c>
      <c r="B1778" s="15" t="inlineStr">
        <is>
          <t>Phocus Caffeinated Sparkling Water | Lemon | 15-pack 350mL</t>
        </is>
      </c>
      <c r="C1778" s="15" t="inlineStr">
        <is>
          <t>1) Sparkling electrolyte / functional sparkling</t>
        </is>
      </c>
      <c r="D1778" s="17">
        <f>'M1 - Sparkling Electrolyte'!F90</f>
        <v/>
      </c>
      <c r="E1778" s="20">
        <f>'M1 - Sparkling Electrolyte'!J90</f>
        <v/>
      </c>
      <c r="F1778" s="18">
        <f>'M1 - Sparkling Electrolyte'!K90</f>
        <v/>
      </c>
      <c r="G1778" s="17">
        <f>'M1 - Sparkling Electrolyte'!AM90</f>
        <v/>
      </c>
      <c r="H1778" s="18">
        <f>'M1 - Sparkling Electrolyte'!N90</f>
        <v/>
      </c>
      <c r="I1778" s="15">
        <f>'M1 - Sparkling Electrolyte'!AJ90</f>
        <v/>
      </c>
      <c r="J1778" s="15" t="inlineStr">
        <is>
          <t>Capture live promo to assess.</t>
        </is>
      </c>
    </row>
    <row r="1779" ht="28" customHeight="1">
      <c r="A1779" s="15" t="inlineStr">
        <is>
          <t>Phocus</t>
        </is>
      </c>
      <c r="B1779" s="15" t="inlineStr">
        <is>
          <t>Phocus Caffeinated Sparkling Water | Lemon | 18-pack 350mL</t>
        </is>
      </c>
      <c r="C1779" s="15" t="inlineStr">
        <is>
          <t>1) Sparkling electrolyte / functional sparkling</t>
        </is>
      </c>
      <c r="D1779" s="17">
        <f>'M1 - Sparkling Electrolyte'!F91</f>
        <v/>
      </c>
      <c r="E1779" s="20">
        <f>'M1 - Sparkling Electrolyte'!J91</f>
        <v/>
      </c>
      <c r="F1779" s="18">
        <f>'M1 - Sparkling Electrolyte'!K91</f>
        <v/>
      </c>
      <c r="G1779" s="17">
        <f>'M1 - Sparkling Electrolyte'!AM91</f>
        <v/>
      </c>
      <c r="H1779" s="18">
        <f>'M1 - Sparkling Electrolyte'!N91</f>
        <v/>
      </c>
      <c r="I1779" s="15">
        <f>'M1 - Sparkling Electrolyte'!AJ91</f>
        <v/>
      </c>
      <c r="J1779" s="15" t="inlineStr">
        <is>
          <t>Capture live promo to assess.</t>
        </is>
      </c>
    </row>
    <row r="1780" ht="28" customHeight="1">
      <c r="A1780" s="15" t="inlineStr">
        <is>
          <t>Phocus</t>
        </is>
      </c>
      <c r="B1780" s="15" t="inlineStr">
        <is>
          <t>Phocus Caffeinated Sparkling Water | Lemon | 24-pack 350mL</t>
        </is>
      </c>
      <c r="C1780" s="15" t="inlineStr">
        <is>
          <t>1) Sparkling electrolyte / functional sparkling</t>
        </is>
      </c>
      <c r="D1780" s="17">
        <f>'M1 - Sparkling Electrolyte'!F92</f>
        <v/>
      </c>
      <c r="E1780" s="20">
        <f>'M1 - Sparkling Electrolyte'!J92</f>
        <v/>
      </c>
      <c r="F1780" s="18">
        <f>'M1 - Sparkling Electrolyte'!K92</f>
        <v/>
      </c>
      <c r="G1780" s="17">
        <f>'M1 - Sparkling Electrolyte'!AM92</f>
        <v/>
      </c>
      <c r="H1780" s="18">
        <f>'M1 - Sparkling Electrolyte'!N92</f>
        <v/>
      </c>
      <c r="I1780" s="15">
        <f>'M1 - Sparkling Electrolyte'!AJ92</f>
        <v/>
      </c>
      <c r="J1780" s="15" t="inlineStr">
        <is>
          <t>Capture live promo to assess.</t>
        </is>
      </c>
    </row>
    <row r="1781" ht="28" customHeight="1">
      <c r="A1781" s="15" t="inlineStr">
        <is>
          <t>Aura Bora</t>
        </is>
      </c>
      <c r="B1781" s="15" t="inlineStr">
        <is>
          <t>Aura Bora Herbal Sparkling Water | Lavender Cucumber | single 355mL</t>
        </is>
      </c>
      <c r="C1781" s="15" t="inlineStr">
        <is>
          <t>1) Sparkling electrolyte / functional sparkling</t>
        </is>
      </c>
      <c r="D1781" s="17">
        <f>'M1 - Sparkling Electrolyte'!F93</f>
        <v/>
      </c>
      <c r="E1781" s="20">
        <f>'M1 - Sparkling Electrolyte'!J93</f>
        <v/>
      </c>
      <c r="F1781" s="18">
        <f>'M1 - Sparkling Electrolyte'!K93</f>
        <v/>
      </c>
      <c r="G1781" s="17">
        <f>'M1 - Sparkling Electrolyte'!AM93</f>
        <v/>
      </c>
      <c r="H1781" s="18">
        <f>'M1 - Sparkling Electrolyte'!N93</f>
        <v/>
      </c>
      <c r="I1781" s="15">
        <f>'M1 - Sparkling Electrolyte'!AJ93</f>
        <v/>
      </c>
      <c r="J1781" s="15" t="inlineStr">
        <is>
          <t>Capture live promo to assess.</t>
        </is>
      </c>
    </row>
    <row r="1782" ht="28" customHeight="1">
      <c r="A1782" s="15" t="inlineStr">
        <is>
          <t>Aura Bora</t>
        </is>
      </c>
      <c r="B1782" s="15" t="inlineStr">
        <is>
          <t>Aura Bora Herbal Sparkling Water | Lavender Cucumber | 8-pack 355mL</t>
        </is>
      </c>
      <c r="C1782" s="15" t="inlineStr">
        <is>
          <t>1) Sparkling electrolyte / functional sparkling</t>
        </is>
      </c>
      <c r="D1782" s="17">
        <f>'M1 - Sparkling Electrolyte'!F94</f>
        <v/>
      </c>
      <c r="E1782" s="20">
        <f>'M1 - Sparkling Electrolyte'!J94</f>
        <v/>
      </c>
      <c r="F1782" s="18">
        <f>'M1 - Sparkling Electrolyte'!K94</f>
        <v/>
      </c>
      <c r="G1782" s="17">
        <f>'M1 - Sparkling Electrolyte'!AM94</f>
        <v/>
      </c>
      <c r="H1782" s="18">
        <f>'M1 - Sparkling Electrolyte'!N94</f>
        <v/>
      </c>
      <c r="I1782" s="15">
        <f>'M1 - Sparkling Electrolyte'!AJ94</f>
        <v/>
      </c>
      <c r="J1782" s="15" t="inlineStr">
        <is>
          <t>Capture live promo to assess.</t>
        </is>
      </c>
    </row>
    <row r="1783" ht="28" customHeight="1">
      <c r="A1783" s="15" t="inlineStr">
        <is>
          <t>Aura Bora</t>
        </is>
      </c>
      <c r="B1783" s="15" t="inlineStr">
        <is>
          <t>Aura Bora Herbal Sparkling Water | Lavender Cucumber | 12-pack 355mL</t>
        </is>
      </c>
      <c r="C1783" s="15" t="inlineStr">
        <is>
          <t>1) Sparkling electrolyte / functional sparkling</t>
        </is>
      </c>
      <c r="D1783" s="17">
        <f>'M1 - Sparkling Electrolyte'!F95</f>
        <v/>
      </c>
      <c r="E1783" s="20">
        <f>'M1 - Sparkling Electrolyte'!J95</f>
        <v/>
      </c>
      <c r="F1783" s="18">
        <f>'M1 - Sparkling Electrolyte'!K95</f>
        <v/>
      </c>
      <c r="G1783" s="17">
        <f>'M1 - Sparkling Electrolyte'!AM95</f>
        <v/>
      </c>
      <c r="H1783" s="18">
        <f>'M1 - Sparkling Electrolyte'!N95</f>
        <v/>
      </c>
      <c r="I1783" s="15">
        <f>'M1 - Sparkling Electrolyte'!AJ95</f>
        <v/>
      </c>
      <c r="J1783" s="15" t="inlineStr">
        <is>
          <t>Capture live promo to assess.</t>
        </is>
      </c>
    </row>
    <row r="1784" ht="28" customHeight="1">
      <c r="A1784" s="15" t="inlineStr">
        <is>
          <t>Aura Bora</t>
        </is>
      </c>
      <c r="B1784" s="15" t="inlineStr">
        <is>
          <t>Aura Bora Herbal Sparkling Water | Lavender Cucumber | 15-pack 355mL</t>
        </is>
      </c>
      <c r="C1784" s="15" t="inlineStr">
        <is>
          <t>1) Sparkling electrolyte / functional sparkling</t>
        </is>
      </c>
      <c r="D1784" s="17">
        <f>'M1 - Sparkling Electrolyte'!F96</f>
        <v/>
      </c>
      <c r="E1784" s="20">
        <f>'M1 - Sparkling Electrolyte'!J96</f>
        <v/>
      </c>
      <c r="F1784" s="18">
        <f>'M1 - Sparkling Electrolyte'!K96</f>
        <v/>
      </c>
      <c r="G1784" s="17">
        <f>'M1 - Sparkling Electrolyte'!AM96</f>
        <v/>
      </c>
      <c r="H1784" s="18">
        <f>'M1 - Sparkling Electrolyte'!N96</f>
        <v/>
      </c>
      <c r="I1784" s="15">
        <f>'M1 - Sparkling Electrolyte'!AJ96</f>
        <v/>
      </c>
      <c r="J1784" s="15" t="inlineStr">
        <is>
          <t>Capture live promo to assess.</t>
        </is>
      </c>
    </row>
    <row r="1785" ht="28" customHeight="1">
      <c r="A1785" s="15" t="inlineStr">
        <is>
          <t>Aura Bora</t>
        </is>
      </c>
      <c r="B1785" s="15" t="inlineStr">
        <is>
          <t>Aura Bora Herbal Sparkling Water | Lavender Cucumber | 18-pack 355mL</t>
        </is>
      </c>
      <c r="C1785" s="15" t="inlineStr">
        <is>
          <t>1) Sparkling electrolyte / functional sparkling</t>
        </is>
      </c>
      <c r="D1785" s="17">
        <f>'M1 - Sparkling Electrolyte'!F97</f>
        <v/>
      </c>
      <c r="E1785" s="20">
        <f>'M1 - Sparkling Electrolyte'!J97</f>
        <v/>
      </c>
      <c r="F1785" s="18">
        <f>'M1 - Sparkling Electrolyte'!K97</f>
        <v/>
      </c>
      <c r="G1785" s="17">
        <f>'M1 - Sparkling Electrolyte'!AM97</f>
        <v/>
      </c>
      <c r="H1785" s="18">
        <f>'M1 - Sparkling Electrolyte'!N97</f>
        <v/>
      </c>
      <c r="I1785" s="15">
        <f>'M1 - Sparkling Electrolyte'!AJ97</f>
        <v/>
      </c>
      <c r="J1785" s="15" t="inlineStr">
        <is>
          <t>Capture live promo to assess.</t>
        </is>
      </c>
    </row>
    <row r="1786" ht="28" customHeight="1">
      <c r="A1786" s="15" t="inlineStr">
        <is>
          <t>Aura Bora</t>
        </is>
      </c>
      <c r="B1786" s="15" t="inlineStr">
        <is>
          <t>Aura Bora Herbal Sparkling Water | Lavender Cucumber | 24-pack 355mL</t>
        </is>
      </c>
      <c r="C1786" s="15" t="inlineStr">
        <is>
          <t>1) Sparkling electrolyte / functional sparkling</t>
        </is>
      </c>
      <c r="D1786" s="17">
        <f>'M1 - Sparkling Electrolyte'!F98</f>
        <v/>
      </c>
      <c r="E1786" s="20">
        <f>'M1 - Sparkling Electrolyte'!J98</f>
        <v/>
      </c>
      <c r="F1786" s="18">
        <f>'M1 - Sparkling Electrolyte'!K98</f>
        <v/>
      </c>
      <c r="G1786" s="17">
        <f>'M1 - Sparkling Electrolyte'!AM98</f>
        <v/>
      </c>
      <c r="H1786" s="18">
        <f>'M1 - Sparkling Electrolyte'!N98</f>
        <v/>
      </c>
      <c r="I1786" s="15">
        <f>'M1 - Sparkling Electrolyte'!AJ98</f>
        <v/>
      </c>
      <c r="J1786" s="15" t="inlineStr">
        <is>
          <t>Capture live promo to assess.</t>
        </is>
      </c>
    </row>
    <row r="1787" ht="28" customHeight="1">
      <c r="A1787" s="15" t="inlineStr">
        <is>
          <t>Aura Bora</t>
        </is>
      </c>
      <c r="B1787" s="15" t="inlineStr">
        <is>
          <t>Aura Bora Herbal Sparkling Water | Basil Berry | single 355mL</t>
        </is>
      </c>
      <c r="C1787" s="15" t="inlineStr">
        <is>
          <t>1) Sparkling electrolyte / functional sparkling</t>
        </is>
      </c>
      <c r="D1787" s="17">
        <f>'M1 - Sparkling Electrolyte'!F99</f>
        <v/>
      </c>
      <c r="E1787" s="20">
        <f>'M1 - Sparkling Electrolyte'!J99</f>
        <v/>
      </c>
      <c r="F1787" s="18">
        <f>'M1 - Sparkling Electrolyte'!K99</f>
        <v/>
      </c>
      <c r="G1787" s="17">
        <f>'M1 - Sparkling Electrolyte'!AM99</f>
        <v/>
      </c>
      <c r="H1787" s="18">
        <f>'M1 - Sparkling Electrolyte'!N99</f>
        <v/>
      </c>
      <c r="I1787" s="15">
        <f>'M1 - Sparkling Electrolyte'!AJ99</f>
        <v/>
      </c>
      <c r="J1787" s="15" t="inlineStr">
        <is>
          <t>Capture live promo to assess.</t>
        </is>
      </c>
    </row>
    <row r="1788" ht="28" customHeight="1">
      <c r="A1788" s="15" t="inlineStr">
        <is>
          <t>Aura Bora</t>
        </is>
      </c>
      <c r="B1788" s="15" t="inlineStr">
        <is>
          <t>Aura Bora Herbal Sparkling Water | Basil Berry | 8-pack 355mL</t>
        </is>
      </c>
      <c r="C1788" s="15" t="inlineStr">
        <is>
          <t>1) Sparkling electrolyte / functional sparkling</t>
        </is>
      </c>
      <c r="D1788" s="17">
        <f>'M1 - Sparkling Electrolyte'!F100</f>
        <v/>
      </c>
      <c r="E1788" s="20">
        <f>'M1 - Sparkling Electrolyte'!J100</f>
        <v/>
      </c>
      <c r="F1788" s="18">
        <f>'M1 - Sparkling Electrolyte'!K100</f>
        <v/>
      </c>
      <c r="G1788" s="17">
        <f>'M1 - Sparkling Electrolyte'!AM100</f>
        <v/>
      </c>
      <c r="H1788" s="18">
        <f>'M1 - Sparkling Electrolyte'!N100</f>
        <v/>
      </c>
      <c r="I1788" s="15">
        <f>'M1 - Sparkling Electrolyte'!AJ100</f>
        <v/>
      </c>
      <c r="J1788" s="15" t="inlineStr">
        <is>
          <t>Capture live promo to assess.</t>
        </is>
      </c>
    </row>
    <row r="1789" ht="28" customHeight="1">
      <c r="A1789" s="15" t="inlineStr">
        <is>
          <t>Aura Bora</t>
        </is>
      </c>
      <c r="B1789" s="15" t="inlineStr">
        <is>
          <t>Aura Bora Herbal Sparkling Water | Basil Berry | 12-pack 355mL</t>
        </is>
      </c>
      <c r="C1789" s="15" t="inlineStr">
        <is>
          <t>1) Sparkling electrolyte / functional sparkling</t>
        </is>
      </c>
      <c r="D1789" s="17">
        <f>'M1 - Sparkling Electrolyte'!F101</f>
        <v/>
      </c>
      <c r="E1789" s="20">
        <f>'M1 - Sparkling Electrolyte'!J101</f>
        <v/>
      </c>
      <c r="F1789" s="18">
        <f>'M1 - Sparkling Electrolyte'!K101</f>
        <v/>
      </c>
      <c r="G1789" s="17">
        <f>'M1 - Sparkling Electrolyte'!AM101</f>
        <v/>
      </c>
      <c r="H1789" s="18">
        <f>'M1 - Sparkling Electrolyte'!N101</f>
        <v/>
      </c>
      <c r="I1789" s="15">
        <f>'M1 - Sparkling Electrolyte'!AJ101</f>
        <v/>
      </c>
      <c r="J1789" s="15" t="inlineStr">
        <is>
          <t>Capture live promo to assess.</t>
        </is>
      </c>
    </row>
    <row r="1790" ht="28" customHeight="1">
      <c r="A1790" s="15" t="inlineStr">
        <is>
          <t>Aura Bora</t>
        </is>
      </c>
      <c r="B1790" s="15" t="inlineStr">
        <is>
          <t>Aura Bora Herbal Sparkling Water | Basil Berry | 15-pack 355mL</t>
        </is>
      </c>
      <c r="C1790" s="15" t="inlineStr">
        <is>
          <t>1) Sparkling electrolyte / functional sparkling</t>
        </is>
      </c>
      <c r="D1790" s="17">
        <f>'M1 - Sparkling Electrolyte'!F102</f>
        <v/>
      </c>
      <c r="E1790" s="20">
        <f>'M1 - Sparkling Electrolyte'!J102</f>
        <v/>
      </c>
      <c r="F1790" s="18">
        <f>'M1 - Sparkling Electrolyte'!K102</f>
        <v/>
      </c>
      <c r="G1790" s="17">
        <f>'M1 - Sparkling Electrolyte'!AM102</f>
        <v/>
      </c>
      <c r="H1790" s="18">
        <f>'M1 - Sparkling Electrolyte'!N102</f>
        <v/>
      </c>
      <c r="I1790" s="15">
        <f>'M1 - Sparkling Electrolyte'!AJ102</f>
        <v/>
      </c>
      <c r="J1790" s="15" t="inlineStr">
        <is>
          <t>Capture live promo to assess.</t>
        </is>
      </c>
    </row>
    <row r="1791" ht="28" customHeight="1">
      <c r="A1791" s="15" t="inlineStr">
        <is>
          <t>Aura Bora</t>
        </is>
      </c>
      <c r="B1791" s="15" t="inlineStr">
        <is>
          <t>Aura Bora Herbal Sparkling Water | Basil Berry | 18-pack 355mL</t>
        </is>
      </c>
      <c r="C1791" s="15" t="inlineStr">
        <is>
          <t>1) Sparkling electrolyte / functional sparkling</t>
        </is>
      </c>
      <c r="D1791" s="17">
        <f>'M1 - Sparkling Electrolyte'!F103</f>
        <v/>
      </c>
      <c r="E1791" s="20">
        <f>'M1 - Sparkling Electrolyte'!J103</f>
        <v/>
      </c>
      <c r="F1791" s="18">
        <f>'M1 - Sparkling Electrolyte'!K103</f>
        <v/>
      </c>
      <c r="G1791" s="17">
        <f>'M1 - Sparkling Electrolyte'!AM103</f>
        <v/>
      </c>
      <c r="H1791" s="18">
        <f>'M1 - Sparkling Electrolyte'!N103</f>
        <v/>
      </c>
      <c r="I1791" s="15">
        <f>'M1 - Sparkling Electrolyte'!AJ103</f>
        <v/>
      </c>
      <c r="J1791" s="15" t="inlineStr">
        <is>
          <t>Capture live promo to assess.</t>
        </is>
      </c>
    </row>
    <row r="1792" ht="28" customHeight="1">
      <c r="A1792" s="15" t="inlineStr">
        <is>
          <t>Aura Bora</t>
        </is>
      </c>
      <c r="B1792" s="15" t="inlineStr">
        <is>
          <t>Aura Bora Herbal Sparkling Water | Basil Berry | 24-pack 355mL</t>
        </is>
      </c>
      <c r="C1792" s="15" t="inlineStr">
        <is>
          <t>1) Sparkling electrolyte / functional sparkling</t>
        </is>
      </c>
      <c r="D1792" s="17">
        <f>'M1 - Sparkling Electrolyte'!F104</f>
        <v/>
      </c>
      <c r="E1792" s="20">
        <f>'M1 - Sparkling Electrolyte'!J104</f>
        <v/>
      </c>
      <c r="F1792" s="18">
        <f>'M1 - Sparkling Electrolyte'!K104</f>
        <v/>
      </c>
      <c r="G1792" s="17">
        <f>'M1 - Sparkling Electrolyte'!AM104</f>
        <v/>
      </c>
      <c r="H1792" s="18">
        <f>'M1 - Sparkling Electrolyte'!N104</f>
        <v/>
      </c>
      <c r="I1792" s="15">
        <f>'M1 - Sparkling Electrolyte'!AJ104</f>
        <v/>
      </c>
      <c r="J1792" s="15" t="inlineStr">
        <is>
          <t>Capture live promo to assess.</t>
        </is>
      </c>
    </row>
    <row r="1793" ht="28" customHeight="1">
      <c r="A1793" s="15" t="inlineStr">
        <is>
          <t>Aura Bora</t>
        </is>
      </c>
      <c r="B1793" s="15" t="inlineStr">
        <is>
          <t>Aura Bora Herbal Sparkling Water | Lemongrass Coconut | single 355mL</t>
        </is>
      </c>
      <c r="C1793" s="15" t="inlineStr">
        <is>
          <t>1) Sparkling electrolyte / functional sparkling</t>
        </is>
      </c>
      <c r="D1793" s="17">
        <f>'M1 - Sparkling Electrolyte'!F105</f>
        <v/>
      </c>
      <c r="E1793" s="20">
        <f>'M1 - Sparkling Electrolyte'!J105</f>
        <v/>
      </c>
      <c r="F1793" s="18">
        <f>'M1 - Sparkling Electrolyte'!K105</f>
        <v/>
      </c>
      <c r="G1793" s="17">
        <f>'M1 - Sparkling Electrolyte'!AM105</f>
        <v/>
      </c>
      <c r="H1793" s="18">
        <f>'M1 - Sparkling Electrolyte'!N105</f>
        <v/>
      </c>
      <c r="I1793" s="15">
        <f>'M1 - Sparkling Electrolyte'!AJ105</f>
        <v/>
      </c>
      <c r="J1793" s="15" t="inlineStr">
        <is>
          <t>Capture live promo to assess.</t>
        </is>
      </c>
    </row>
    <row r="1794" ht="28" customHeight="1">
      <c r="A1794" s="15" t="inlineStr">
        <is>
          <t>Aura Bora</t>
        </is>
      </c>
      <c r="B1794" s="15" t="inlineStr">
        <is>
          <t>Aura Bora Herbal Sparkling Water | Lemongrass Coconut | 8-pack 355mL</t>
        </is>
      </c>
      <c r="C1794" s="15" t="inlineStr">
        <is>
          <t>1) Sparkling electrolyte / functional sparkling</t>
        </is>
      </c>
      <c r="D1794" s="17">
        <f>'M1 - Sparkling Electrolyte'!F106</f>
        <v/>
      </c>
      <c r="E1794" s="20">
        <f>'M1 - Sparkling Electrolyte'!J106</f>
        <v/>
      </c>
      <c r="F1794" s="18">
        <f>'M1 - Sparkling Electrolyte'!K106</f>
        <v/>
      </c>
      <c r="G1794" s="17">
        <f>'M1 - Sparkling Electrolyte'!AM106</f>
        <v/>
      </c>
      <c r="H1794" s="18">
        <f>'M1 - Sparkling Electrolyte'!N106</f>
        <v/>
      </c>
      <c r="I1794" s="15">
        <f>'M1 - Sparkling Electrolyte'!AJ106</f>
        <v/>
      </c>
      <c r="J1794" s="15" t="inlineStr">
        <is>
          <t>Capture live promo to assess.</t>
        </is>
      </c>
    </row>
    <row r="1795" ht="28" customHeight="1">
      <c r="A1795" s="15" t="inlineStr">
        <is>
          <t>Aura Bora</t>
        </is>
      </c>
      <c r="B1795" s="15" t="inlineStr">
        <is>
          <t>Aura Bora Herbal Sparkling Water | Lemongrass Coconut | 12-pack 355mL</t>
        </is>
      </c>
      <c r="C1795" s="15" t="inlineStr">
        <is>
          <t>1) Sparkling electrolyte / functional sparkling</t>
        </is>
      </c>
      <c r="D1795" s="17">
        <f>'M1 - Sparkling Electrolyte'!F107</f>
        <v/>
      </c>
      <c r="E1795" s="20">
        <f>'M1 - Sparkling Electrolyte'!J107</f>
        <v/>
      </c>
      <c r="F1795" s="18">
        <f>'M1 - Sparkling Electrolyte'!K107</f>
        <v/>
      </c>
      <c r="G1795" s="17">
        <f>'M1 - Sparkling Electrolyte'!AM107</f>
        <v/>
      </c>
      <c r="H1795" s="18">
        <f>'M1 - Sparkling Electrolyte'!N107</f>
        <v/>
      </c>
      <c r="I1795" s="15">
        <f>'M1 - Sparkling Electrolyte'!AJ107</f>
        <v/>
      </c>
      <c r="J1795" s="15" t="inlineStr">
        <is>
          <t>Capture live promo to assess.</t>
        </is>
      </c>
    </row>
    <row r="1796" ht="28" customHeight="1">
      <c r="A1796" s="15" t="inlineStr">
        <is>
          <t>Aura Bora</t>
        </is>
      </c>
      <c r="B1796" s="15" t="inlineStr">
        <is>
          <t>Aura Bora Herbal Sparkling Water | Lemongrass Coconut | 15-pack 355mL</t>
        </is>
      </c>
      <c r="C1796" s="15" t="inlineStr">
        <is>
          <t>1) Sparkling electrolyte / functional sparkling</t>
        </is>
      </c>
      <c r="D1796" s="17">
        <f>'M1 - Sparkling Electrolyte'!F108</f>
        <v/>
      </c>
      <c r="E1796" s="20">
        <f>'M1 - Sparkling Electrolyte'!J108</f>
        <v/>
      </c>
      <c r="F1796" s="18">
        <f>'M1 - Sparkling Electrolyte'!K108</f>
        <v/>
      </c>
      <c r="G1796" s="17">
        <f>'M1 - Sparkling Electrolyte'!AM108</f>
        <v/>
      </c>
      <c r="H1796" s="18">
        <f>'M1 - Sparkling Electrolyte'!N108</f>
        <v/>
      </c>
      <c r="I1796" s="15">
        <f>'M1 - Sparkling Electrolyte'!AJ108</f>
        <v/>
      </c>
      <c r="J1796" s="15" t="inlineStr">
        <is>
          <t>Capture live promo to assess.</t>
        </is>
      </c>
    </row>
    <row r="1797" ht="28" customHeight="1">
      <c r="A1797" s="15" t="inlineStr">
        <is>
          <t>Aura Bora</t>
        </is>
      </c>
      <c r="B1797" s="15" t="inlineStr">
        <is>
          <t>Aura Bora Herbal Sparkling Water | Lemongrass Coconut | 18-pack 355mL</t>
        </is>
      </c>
      <c r="C1797" s="15" t="inlineStr">
        <is>
          <t>1) Sparkling electrolyte / functional sparkling</t>
        </is>
      </c>
      <c r="D1797" s="17">
        <f>'M1 - Sparkling Electrolyte'!F109</f>
        <v/>
      </c>
      <c r="E1797" s="20">
        <f>'M1 - Sparkling Electrolyte'!J109</f>
        <v/>
      </c>
      <c r="F1797" s="18">
        <f>'M1 - Sparkling Electrolyte'!K109</f>
        <v/>
      </c>
      <c r="G1797" s="17">
        <f>'M1 - Sparkling Electrolyte'!AM109</f>
        <v/>
      </c>
      <c r="H1797" s="18">
        <f>'M1 - Sparkling Electrolyte'!N109</f>
        <v/>
      </c>
      <c r="I1797" s="15">
        <f>'M1 - Sparkling Electrolyte'!AJ109</f>
        <v/>
      </c>
      <c r="J1797" s="15" t="inlineStr">
        <is>
          <t>Capture live promo to assess.</t>
        </is>
      </c>
    </row>
    <row r="1798" ht="28" customHeight="1">
      <c r="A1798" s="15" t="inlineStr">
        <is>
          <t>Aura Bora</t>
        </is>
      </c>
      <c r="B1798" s="15" t="inlineStr">
        <is>
          <t>Aura Bora Herbal Sparkling Water | Lemongrass Coconut | 24-pack 355mL</t>
        </is>
      </c>
      <c r="C1798" s="15" t="inlineStr">
        <is>
          <t>1) Sparkling electrolyte / functional sparkling</t>
        </is>
      </c>
      <c r="D1798" s="17">
        <f>'M1 - Sparkling Electrolyte'!F110</f>
        <v/>
      </c>
      <c r="E1798" s="20">
        <f>'M1 - Sparkling Electrolyte'!J110</f>
        <v/>
      </c>
      <c r="F1798" s="18">
        <f>'M1 - Sparkling Electrolyte'!K110</f>
        <v/>
      </c>
      <c r="G1798" s="17">
        <f>'M1 - Sparkling Electrolyte'!AM110</f>
        <v/>
      </c>
      <c r="H1798" s="18">
        <f>'M1 - Sparkling Electrolyte'!N110</f>
        <v/>
      </c>
      <c r="I1798" s="15">
        <f>'M1 - Sparkling Electrolyte'!AJ110</f>
        <v/>
      </c>
      <c r="J1798" s="15" t="inlineStr">
        <is>
          <t>Capture live promo to assess.</t>
        </is>
      </c>
    </row>
    <row r="1799" ht="28" customHeight="1">
      <c r="A1799" s="15" t="inlineStr">
        <is>
          <t>Aura Bora</t>
        </is>
      </c>
      <c r="B1799" s="15" t="inlineStr">
        <is>
          <t>Aura Bora Herbal Sparkling Water | Cactus Rose | single 355mL</t>
        </is>
      </c>
      <c r="C1799" s="15" t="inlineStr">
        <is>
          <t>1) Sparkling electrolyte / functional sparkling</t>
        </is>
      </c>
      <c r="D1799" s="17">
        <f>'M1 - Sparkling Electrolyte'!F111</f>
        <v/>
      </c>
      <c r="E1799" s="20">
        <f>'M1 - Sparkling Electrolyte'!J111</f>
        <v/>
      </c>
      <c r="F1799" s="18">
        <f>'M1 - Sparkling Electrolyte'!K111</f>
        <v/>
      </c>
      <c r="G1799" s="17">
        <f>'M1 - Sparkling Electrolyte'!AM111</f>
        <v/>
      </c>
      <c r="H1799" s="18">
        <f>'M1 - Sparkling Electrolyte'!N111</f>
        <v/>
      </c>
      <c r="I1799" s="15">
        <f>'M1 - Sparkling Electrolyte'!AJ111</f>
        <v/>
      </c>
      <c r="J1799" s="15" t="inlineStr">
        <is>
          <t>Capture live promo to assess.</t>
        </is>
      </c>
    </row>
    <row r="1800" ht="28" customHeight="1">
      <c r="A1800" s="15" t="inlineStr">
        <is>
          <t>Aura Bora</t>
        </is>
      </c>
      <c r="B1800" s="15" t="inlineStr">
        <is>
          <t>Aura Bora Herbal Sparkling Water | Cactus Rose | 8-pack 355mL</t>
        </is>
      </c>
      <c r="C1800" s="15" t="inlineStr">
        <is>
          <t>1) Sparkling electrolyte / functional sparkling</t>
        </is>
      </c>
      <c r="D1800" s="17">
        <f>'M1 - Sparkling Electrolyte'!F112</f>
        <v/>
      </c>
      <c r="E1800" s="20">
        <f>'M1 - Sparkling Electrolyte'!J112</f>
        <v/>
      </c>
      <c r="F1800" s="18">
        <f>'M1 - Sparkling Electrolyte'!K112</f>
        <v/>
      </c>
      <c r="G1800" s="17">
        <f>'M1 - Sparkling Electrolyte'!AM112</f>
        <v/>
      </c>
      <c r="H1800" s="18">
        <f>'M1 - Sparkling Electrolyte'!N112</f>
        <v/>
      </c>
      <c r="I1800" s="15">
        <f>'M1 - Sparkling Electrolyte'!AJ112</f>
        <v/>
      </c>
      <c r="J1800" s="15" t="inlineStr">
        <is>
          <t>Capture live promo to assess.</t>
        </is>
      </c>
    </row>
    <row r="1801" ht="28" customHeight="1">
      <c r="A1801" s="15" t="inlineStr">
        <is>
          <t>Aura Bora</t>
        </is>
      </c>
      <c r="B1801" s="15" t="inlineStr">
        <is>
          <t>Aura Bora Herbal Sparkling Water | Cactus Rose | 12-pack 355mL</t>
        </is>
      </c>
      <c r="C1801" s="15" t="inlineStr">
        <is>
          <t>1) Sparkling electrolyte / functional sparkling</t>
        </is>
      </c>
      <c r="D1801" s="17">
        <f>'M1 - Sparkling Electrolyte'!F113</f>
        <v/>
      </c>
      <c r="E1801" s="20">
        <f>'M1 - Sparkling Electrolyte'!J113</f>
        <v/>
      </c>
      <c r="F1801" s="18">
        <f>'M1 - Sparkling Electrolyte'!K113</f>
        <v/>
      </c>
      <c r="G1801" s="17">
        <f>'M1 - Sparkling Electrolyte'!AM113</f>
        <v/>
      </c>
      <c r="H1801" s="18">
        <f>'M1 - Sparkling Electrolyte'!N113</f>
        <v/>
      </c>
      <c r="I1801" s="15">
        <f>'M1 - Sparkling Electrolyte'!AJ113</f>
        <v/>
      </c>
      <c r="J1801" s="15" t="inlineStr">
        <is>
          <t>Capture live promo to assess.</t>
        </is>
      </c>
    </row>
    <row r="1802" ht="28" customHeight="1">
      <c r="A1802" s="15" t="inlineStr">
        <is>
          <t>Aura Bora</t>
        </is>
      </c>
      <c r="B1802" s="15" t="inlineStr">
        <is>
          <t>Aura Bora Herbal Sparkling Water | Cactus Rose | 15-pack 355mL</t>
        </is>
      </c>
      <c r="C1802" s="15" t="inlineStr">
        <is>
          <t>1) Sparkling electrolyte / functional sparkling</t>
        </is>
      </c>
      <c r="D1802" s="17">
        <f>'M1 - Sparkling Electrolyte'!F114</f>
        <v/>
      </c>
      <c r="E1802" s="20">
        <f>'M1 - Sparkling Electrolyte'!J114</f>
        <v/>
      </c>
      <c r="F1802" s="18">
        <f>'M1 - Sparkling Electrolyte'!K114</f>
        <v/>
      </c>
      <c r="G1802" s="17">
        <f>'M1 - Sparkling Electrolyte'!AM114</f>
        <v/>
      </c>
      <c r="H1802" s="18">
        <f>'M1 - Sparkling Electrolyte'!N114</f>
        <v/>
      </c>
      <c r="I1802" s="15">
        <f>'M1 - Sparkling Electrolyte'!AJ114</f>
        <v/>
      </c>
      <c r="J1802" s="15" t="inlineStr">
        <is>
          <t>Capture live promo to assess.</t>
        </is>
      </c>
    </row>
    <row r="1803" ht="28" customHeight="1">
      <c r="A1803" s="15" t="inlineStr">
        <is>
          <t>Aura Bora</t>
        </is>
      </c>
      <c r="B1803" s="15" t="inlineStr">
        <is>
          <t>Aura Bora Herbal Sparkling Water | Cactus Rose | 18-pack 355mL</t>
        </is>
      </c>
      <c r="C1803" s="15" t="inlineStr">
        <is>
          <t>1) Sparkling electrolyte / functional sparkling</t>
        </is>
      </c>
      <c r="D1803" s="17">
        <f>'M1 - Sparkling Electrolyte'!F115</f>
        <v/>
      </c>
      <c r="E1803" s="20">
        <f>'M1 - Sparkling Electrolyte'!J115</f>
        <v/>
      </c>
      <c r="F1803" s="18">
        <f>'M1 - Sparkling Electrolyte'!K115</f>
        <v/>
      </c>
      <c r="G1803" s="17">
        <f>'M1 - Sparkling Electrolyte'!AM115</f>
        <v/>
      </c>
      <c r="H1803" s="18">
        <f>'M1 - Sparkling Electrolyte'!N115</f>
        <v/>
      </c>
      <c r="I1803" s="15">
        <f>'M1 - Sparkling Electrolyte'!AJ115</f>
        <v/>
      </c>
      <c r="J1803" s="15" t="inlineStr">
        <is>
          <t>Capture live promo to assess.</t>
        </is>
      </c>
    </row>
    <row r="1804" ht="28" customHeight="1">
      <c r="A1804" s="15" t="inlineStr">
        <is>
          <t>Aura Bora</t>
        </is>
      </c>
      <c r="B1804" s="15" t="inlineStr">
        <is>
          <t>Aura Bora Herbal Sparkling Water | Cactus Rose | 24-pack 355mL</t>
        </is>
      </c>
      <c r="C1804" s="15" t="inlineStr">
        <is>
          <t>1) Sparkling electrolyte / functional sparkling</t>
        </is>
      </c>
      <c r="D1804" s="17">
        <f>'M1 - Sparkling Electrolyte'!F116</f>
        <v/>
      </c>
      <c r="E1804" s="20">
        <f>'M1 - Sparkling Electrolyte'!J116</f>
        <v/>
      </c>
      <c r="F1804" s="18">
        <f>'M1 - Sparkling Electrolyte'!K116</f>
        <v/>
      </c>
      <c r="G1804" s="17">
        <f>'M1 - Sparkling Electrolyte'!AM116</f>
        <v/>
      </c>
      <c r="H1804" s="18">
        <f>'M1 - Sparkling Electrolyte'!N116</f>
        <v/>
      </c>
      <c r="I1804" s="15">
        <f>'M1 - Sparkling Electrolyte'!AJ116</f>
        <v/>
      </c>
      <c r="J1804" s="15" t="inlineStr">
        <is>
          <t>Capture live promo to assess.</t>
        </is>
      </c>
    </row>
    <row r="1805" ht="28" customHeight="1">
      <c r="A1805" s="15" t="inlineStr">
        <is>
          <t>Aura Bora</t>
        </is>
      </c>
      <c r="B1805" s="15" t="inlineStr">
        <is>
          <t>Aura Bora Herbal Sparkling Water | Peppermint Watermelon | single 355mL</t>
        </is>
      </c>
      <c r="C1805" s="15" t="inlineStr">
        <is>
          <t>1) Sparkling electrolyte / functional sparkling</t>
        </is>
      </c>
      <c r="D1805" s="17">
        <f>'M1 - Sparkling Electrolyte'!F117</f>
        <v/>
      </c>
      <c r="E1805" s="20">
        <f>'M1 - Sparkling Electrolyte'!J117</f>
        <v/>
      </c>
      <c r="F1805" s="18">
        <f>'M1 - Sparkling Electrolyte'!K117</f>
        <v/>
      </c>
      <c r="G1805" s="17">
        <f>'M1 - Sparkling Electrolyte'!AM117</f>
        <v/>
      </c>
      <c r="H1805" s="18">
        <f>'M1 - Sparkling Electrolyte'!N117</f>
        <v/>
      </c>
      <c r="I1805" s="15">
        <f>'M1 - Sparkling Electrolyte'!AJ117</f>
        <v/>
      </c>
      <c r="J1805" s="15" t="inlineStr">
        <is>
          <t>Capture live promo to assess.</t>
        </is>
      </c>
    </row>
    <row r="1806" ht="28" customHeight="1">
      <c r="A1806" s="15" t="inlineStr">
        <is>
          <t>Aura Bora</t>
        </is>
      </c>
      <c r="B1806" s="15" t="inlineStr">
        <is>
          <t>Aura Bora Herbal Sparkling Water | Peppermint Watermelon | 8-pack 355mL</t>
        </is>
      </c>
      <c r="C1806" s="15" t="inlineStr">
        <is>
          <t>1) Sparkling electrolyte / functional sparkling</t>
        </is>
      </c>
      <c r="D1806" s="17">
        <f>'M1 - Sparkling Electrolyte'!F118</f>
        <v/>
      </c>
      <c r="E1806" s="20">
        <f>'M1 - Sparkling Electrolyte'!J118</f>
        <v/>
      </c>
      <c r="F1806" s="18">
        <f>'M1 - Sparkling Electrolyte'!K118</f>
        <v/>
      </c>
      <c r="G1806" s="17">
        <f>'M1 - Sparkling Electrolyte'!AM118</f>
        <v/>
      </c>
      <c r="H1806" s="18">
        <f>'M1 - Sparkling Electrolyte'!N118</f>
        <v/>
      </c>
      <c r="I1806" s="15">
        <f>'M1 - Sparkling Electrolyte'!AJ118</f>
        <v/>
      </c>
      <c r="J1806" s="15" t="inlineStr">
        <is>
          <t>Capture live promo to assess.</t>
        </is>
      </c>
    </row>
    <row r="1807" ht="28" customHeight="1">
      <c r="A1807" s="15" t="inlineStr">
        <is>
          <t>Aura Bora</t>
        </is>
      </c>
      <c r="B1807" s="15" t="inlineStr">
        <is>
          <t>Aura Bora Herbal Sparkling Water | Peppermint Watermelon | 12-pack 355mL</t>
        </is>
      </c>
      <c r="C1807" s="15" t="inlineStr">
        <is>
          <t>1) Sparkling electrolyte / functional sparkling</t>
        </is>
      </c>
      <c r="D1807" s="17">
        <f>'M1 - Sparkling Electrolyte'!F119</f>
        <v/>
      </c>
      <c r="E1807" s="20">
        <f>'M1 - Sparkling Electrolyte'!J119</f>
        <v/>
      </c>
      <c r="F1807" s="18">
        <f>'M1 - Sparkling Electrolyte'!K119</f>
        <v/>
      </c>
      <c r="G1807" s="17">
        <f>'M1 - Sparkling Electrolyte'!AM119</f>
        <v/>
      </c>
      <c r="H1807" s="18">
        <f>'M1 - Sparkling Electrolyte'!N119</f>
        <v/>
      </c>
      <c r="I1807" s="15">
        <f>'M1 - Sparkling Electrolyte'!AJ119</f>
        <v/>
      </c>
      <c r="J1807" s="15" t="inlineStr">
        <is>
          <t>Capture live promo to assess.</t>
        </is>
      </c>
    </row>
    <row r="1808" ht="28" customHeight="1">
      <c r="A1808" s="15" t="inlineStr">
        <is>
          <t>Aura Bora</t>
        </is>
      </c>
      <c r="B1808" s="15" t="inlineStr">
        <is>
          <t>Aura Bora Herbal Sparkling Water | Peppermint Watermelon | 15-pack 355mL</t>
        </is>
      </c>
      <c r="C1808" s="15" t="inlineStr">
        <is>
          <t>1) Sparkling electrolyte / functional sparkling</t>
        </is>
      </c>
      <c r="D1808" s="17">
        <f>'M1 - Sparkling Electrolyte'!F120</f>
        <v/>
      </c>
      <c r="E1808" s="20">
        <f>'M1 - Sparkling Electrolyte'!J120</f>
        <v/>
      </c>
      <c r="F1808" s="18">
        <f>'M1 - Sparkling Electrolyte'!K120</f>
        <v/>
      </c>
      <c r="G1808" s="17">
        <f>'M1 - Sparkling Electrolyte'!AM120</f>
        <v/>
      </c>
      <c r="H1808" s="18">
        <f>'M1 - Sparkling Electrolyte'!N120</f>
        <v/>
      </c>
      <c r="I1808" s="15">
        <f>'M1 - Sparkling Electrolyte'!AJ120</f>
        <v/>
      </c>
      <c r="J1808" s="15" t="inlineStr">
        <is>
          <t>Capture live promo to assess.</t>
        </is>
      </c>
    </row>
    <row r="1809" ht="28" customHeight="1">
      <c r="A1809" s="15" t="inlineStr">
        <is>
          <t>Aura Bora</t>
        </is>
      </c>
      <c r="B1809" s="15" t="inlineStr">
        <is>
          <t>Aura Bora Herbal Sparkling Water | Peppermint Watermelon | 18-pack 355mL</t>
        </is>
      </c>
      <c r="C1809" s="15" t="inlineStr">
        <is>
          <t>1) Sparkling electrolyte / functional sparkling</t>
        </is>
      </c>
      <c r="D1809" s="17">
        <f>'M1 - Sparkling Electrolyte'!F121</f>
        <v/>
      </c>
      <c r="E1809" s="20">
        <f>'M1 - Sparkling Electrolyte'!J121</f>
        <v/>
      </c>
      <c r="F1809" s="18">
        <f>'M1 - Sparkling Electrolyte'!K121</f>
        <v/>
      </c>
      <c r="G1809" s="17">
        <f>'M1 - Sparkling Electrolyte'!AM121</f>
        <v/>
      </c>
      <c r="H1809" s="18">
        <f>'M1 - Sparkling Electrolyte'!N121</f>
        <v/>
      </c>
      <c r="I1809" s="15">
        <f>'M1 - Sparkling Electrolyte'!AJ121</f>
        <v/>
      </c>
      <c r="J1809" s="15" t="inlineStr">
        <is>
          <t>Capture live promo to assess.</t>
        </is>
      </c>
    </row>
    <row r="1810" ht="28" customHeight="1">
      <c r="A1810" s="15" t="inlineStr">
        <is>
          <t>Aura Bora</t>
        </is>
      </c>
      <c r="B1810" s="15" t="inlineStr">
        <is>
          <t>Aura Bora Herbal Sparkling Water | Peppermint Watermelon | 24-pack 355mL</t>
        </is>
      </c>
      <c r="C1810" s="15" t="inlineStr">
        <is>
          <t>1) Sparkling electrolyte / functional sparkling</t>
        </is>
      </c>
      <c r="D1810" s="17">
        <f>'M1 - Sparkling Electrolyte'!F122</f>
        <v/>
      </c>
      <c r="E1810" s="20">
        <f>'M1 - Sparkling Electrolyte'!J122</f>
        <v/>
      </c>
      <c r="F1810" s="18">
        <f>'M1 - Sparkling Electrolyte'!K122</f>
        <v/>
      </c>
      <c r="G1810" s="17">
        <f>'M1 - Sparkling Electrolyte'!AM122</f>
        <v/>
      </c>
      <c r="H1810" s="18">
        <f>'M1 - Sparkling Electrolyte'!N122</f>
        <v/>
      </c>
      <c r="I1810" s="15">
        <f>'M1 - Sparkling Electrolyte'!AJ122</f>
        <v/>
      </c>
      <c r="J1810" s="15" t="inlineStr">
        <is>
          <t>Capture live promo to assess.</t>
        </is>
      </c>
    </row>
    <row r="1811" ht="28" customHeight="1">
      <c r="A1811" s="15" t="inlineStr">
        <is>
          <t>Sound</t>
        </is>
      </c>
      <c r="B1811" s="15" t="inlineStr">
        <is>
          <t>Sound Sparkling Water (Tea/Botanical) | Blackberry + Lemon Verbena | single 355mL</t>
        </is>
      </c>
      <c r="C1811" s="15" t="inlineStr">
        <is>
          <t>1) Sparkling electrolyte / functional sparkling</t>
        </is>
      </c>
      <c r="D1811" s="17">
        <f>'M1 - Sparkling Electrolyte'!F123</f>
        <v/>
      </c>
      <c r="E1811" s="20">
        <f>'M1 - Sparkling Electrolyte'!J123</f>
        <v/>
      </c>
      <c r="F1811" s="18">
        <f>'M1 - Sparkling Electrolyte'!K123</f>
        <v/>
      </c>
      <c r="G1811" s="17">
        <f>'M1 - Sparkling Electrolyte'!AM123</f>
        <v/>
      </c>
      <c r="H1811" s="18">
        <f>'M1 - Sparkling Electrolyte'!N123</f>
        <v/>
      </c>
      <c r="I1811" s="15">
        <f>'M1 - Sparkling Electrolyte'!AJ123</f>
        <v/>
      </c>
      <c r="J1811" s="15" t="inlineStr">
        <is>
          <t>Capture live promo to assess.</t>
        </is>
      </c>
    </row>
    <row r="1812" ht="28" customHeight="1">
      <c r="A1812" s="15" t="inlineStr">
        <is>
          <t>Sound</t>
        </is>
      </c>
      <c r="B1812" s="15" t="inlineStr">
        <is>
          <t>Sound Sparkling Water (Tea/Botanical) | Blackberry + Lemon Verbena | 8-pack 355mL</t>
        </is>
      </c>
      <c r="C1812" s="15" t="inlineStr">
        <is>
          <t>1) Sparkling electrolyte / functional sparkling</t>
        </is>
      </c>
      <c r="D1812" s="17">
        <f>'M1 - Sparkling Electrolyte'!F124</f>
        <v/>
      </c>
      <c r="E1812" s="20">
        <f>'M1 - Sparkling Electrolyte'!J124</f>
        <v/>
      </c>
      <c r="F1812" s="18">
        <f>'M1 - Sparkling Electrolyte'!K124</f>
        <v/>
      </c>
      <c r="G1812" s="17">
        <f>'M1 - Sparkling Electrolyte'!AM124</f>
        <v/>
      </c>
      <c r="H1812" s="18">
        <f>'M1 - Sparkling Electrolyte'!N124</f>
        <v/>
      </c>
      <c r="I1812" s="15">
        <f>'M1 - Sparkling Electrolyte'!AJ124</f>
        <v/>
      </c>
      <c r="J1812" s="15" t="inlineStr">
        <is>
          <t>Capture live promo to assess.</t>
        </is>
      </c>
    </row>
    <row r="1813" ht="28" customHeight="1">
      <c r="A1813" s="15" t="inlineStr">
        <is>
          <t>Sound</t>
        </is>
      </c>
      <c r="B1813" s="15" t="inlineStr">
        <is>
          <t>Sound Sparkling Water (Tea/Botanical) | Blackberry + Lemon Verbena | 12-pack 355mL</t>
        </is>
      </c>
      <c r="C1813" s="15" t="inlineStr">
        <is>
          <t>1) Sparkling electrolyte / functional sparkling</t>
        </is>
      </c>
      <c r="D1813" s="17">
        <f>'M1 - Sparkling Electrolyte'!F125</f>
        <v/>
      </c>
      <c r="E1813" s="20">
        <f>'M1 - Sparkling Electrolyte'!J125</f>
        <v/>
      </c>
      <c r="F1813" s="18">
        <f>'M1 - Sparkling Electrolyte'!K125</f>
        <v/>
      </c>
      <c r="G1813" s="17">
        <f>'M1 - Sparkling Electrolyte'!AM125</f>
        <v/>
      </c>
      <c r="H1813" s="18">
        <f>'M1 - Sparkling Electrolyte'!N125</f>
        <v/>
      </c>
      <c r="I1813" s="15">
        <f>'M1 - Sparkling Electrolyte'!AJ125</f>
        <v/>
      </c>
      <c r="J1813" s="15" t="inlineStr">
        <is>
          <t>Capture live promo to assess.</t>
        </is>
      </c>
    </row>
    <row r="1814" ht="28" customHeight="1">
      <c r="A1814" s="15" t="inlineStr">
        <is>
          <t>Sound</t>
        </is>
      </c>
      <c r="B1814" s="15" t="inlineStr">
        <is>
          <t>Sound Sparkling Water (Tea/Botanical) | Blackberry + Lemon Verbena | 15-pack 355mL</t>
        </is>
      </c>
      <c r="C1814" s="15" t="inlineStr">
        <is>
          <t>1) Sparkling electrolyte / functional sparkling</t>
        </is>
      </c>
      <c r="D1814" s="17">
        <f>'M1 - Sparkling Electrolyte'!F126</f>
        <v/>
      </c>
      <c r="E1814" s="20">
        <f>'M1 - Sparkling Electrolyte'!J126</f>
        <v/>
      </c>
      <c r="F1814" s="18">
        <f>'M1 - Sparkling Electrolyte'!K126</f>
        <v/>
      </c>
      <c r="G1814" s="17">
        <f>'M1 - Sparkling Electrolyte'!AM126</f>
        <v/>
      </c>
      <c r="H1814" s="18">
        <f>'M1 - Sparkling Electrolyte'!N126</f>
        <v/>
      </c>
      <c r="I1814" s="15">
        <f>'M1 - Sparkling Electrolyte'!AJ126</f>
        <v/>
      </c>
      <c r="J1814" s="15" t="inlineStr">
        <is>
          <t>Capture live promo to assess.</t>
        </is>
      </c>
    </row>
    <row r="1815" ht="28" customHeight="1">
      <c r="A1815" s="15" t="inlineStr">
        <is>
          <t>Sound</t>
        </is>
      </c>
      <c r="B1815" s="15" t="inlineStr">
        <is>
          <t>Sound Sparkling Water (Tea/Botanical) | Blackberry + Lemon Verbena | 18-pack 355mL</t>
        </is>
      </c>
      <c r="C1815" s="15" t="inlineStr">
        <is>
          <t>1) Sparkling electrolyte / functional sparkling</t>
        </is>
      </c>
      <c r="D1815" s="17">
        <f>'M1 - Sparkling Electrolyte'!F127</f>
        <v/>
      </c>
      <c r="E1815" s="20">
        <f>'M1 - Sparkling Electrolyte'!J127</f>
        <v/>
      </c>
      <c r="F1815" s="18">
        <f>'M1 - Sparkling Electrolyte'!K127</f>
        <v/>
      </c>
      <c r="G1815" s="17">
        <f>'M1 - Sparkling Electrolyte'!AM127</f>
        <v/>
      </c>
      <c r="H1815" s="18">
        <f>'M1 - Sparkling Electrolyte'!N127</f>
        <v/>
      </c>
      <c r="I1815" s="15">
        <f>'M1 - Sparkling Electrolyte'!AJ127</f>
        <v/>
      </c>
      <c r="J1815" s="15" t="inlineStr">
        <is>
          <t>Capture live promo to assess.</t>
        </is>
      </c>
    </row>
    <row r="1816" ht="28" customHeight="1">
      <c r="A1816" s="15" t="inlineStr">
        <is>
          <t>Sound</t>
        </is>
      </c>
      <c r="B1816" s="15" t="inlineStr">
        <is>
          <t>Sound Sparkling Water (Tea/Botanical) | Blackberry + Lemon Verbena | 24-pack 355mL</t>
        </is>
      </c>
      <c r="C1816" s="15" t="inlineStr">
        <is>
          <t>1) Sparkling electrolyte / functional sparkling</t>
        </is>
      </c>
      <c r="D1816" s="17">
        <f>'M1 - Sparkling Electrolyte'!F128</f>
        <v/>
      </c>
      <c r="E1816" s="20">
        <f>'M1 - Sparkling Electrolyte'!J128</f>
        <v/>
      </c>
      <c r="F1816" s="18">
        <f>'M1 - Sparkling Electrolyte'!K128</f>
        <v/>
      </c>
      <c r="G1816" s="17">
        <f>'M1 - Sparkling Electrolyte'!AM128</f>
        <v/>
      </c>
      <c r="H1816" s="18">
        <f>'M1 - Sparkling Electrolyte'!N128</f>
        <v/>
      </c>
      <c r="I1816" s="15">
        <f>'M1 - Sparkling Electrolyte'!AJ128</f>
        <v/>
      </c>
      <c r="J1816" s="15" t="inlineStr">
        <is>
          <t>Capture live promo to assess.</t>
        </is>
      </c>
    </row>
    <row r="1817" ht="28" customHeight="1">
      <c r="A1817" s="15" t="inlineStr">
        <is>
          <t>Sound</t>
        </is>
      </c>
      <c r="B1817" s="15" t="inlineStr">
        <is>
          <t>Sound Sparkling Water (Tea/Botanical) | Grapefruit + Hops | single 355mL</t>
        </is>
      </c>
      <c r="C1817" s="15" t="inlineStr">
        <is>
          <t>1) Sparkling electrolyte / functional sparkling</t>
        </is>
      </c>
      <c r="D1817" s="17">
        <f>'M1 - Sparkling Electrolyte'!F129</f>
        <v/>
      </c>
      <c r="E1817" s="20">
        <f>'M1 - Sparkling Electrolyte'!J129</f>
        <v/>
      </c>
      <c r="F1817" s="18">
        <f>'M1 - Sparkling Electrolyte'!K129</f>
        <v/>
      </c>
      <c r="G1817" s="17">
        <f>'M1 - Sparkling Electrolyte'!AM129</f>
        <v/>
      </c>
      <c r="H1817" s="18">
        <f>'M1 - Sparkling Electrolyte'!N129</f>
        <v/>
      </c>
      <c r="I1817" s="15">
        <f>'M1 - Sparkling Electrolyte'!AJ129</f>
        <v/>
      </c>
      <c r="J1817" s="15" t="inlineStr">
        <is>
          <t>Capture live promo to assess.</t>
        </is>
      </c>
    </row>
    <row r="1818" ht="28" customHeight="1">
      <c r="A1818" s="15" t="inlineStr">
        <is>
          <t>Sound</t>
        </is>
      </c>
      <c r="B1818" s="15" t="inlineStr">
        <is>
          <t>Sound Sparkling Water (Tea/Botanical) | Grapefruit + Hops | 8-pack 355mL</t>
        </is>
      </c>
      <c r="C1818" s="15" t="inlineStr">
        <is>
          <t>1) Sparkling electrolyte / functional sparkling</t>
        </is>
      </c>
      <c r="D1818" s="17">
        <f>'M1 - Sparkling Electrolyte'!F130</f>
        <v/>
      </c>
      <c r="E1818" s="20">
        <f>'M1 - Sparkling Electrolyte'!J130</f>
        <v/>
      </c>
      <c r="F1818" s="18">
        <f>'M1 - Sparkling Electrolyte'!K130</f>
        <v/>
      </c>
      <c r="G1818" s="17">
        <f>'M1 - Sparkling Electrolyte'!AM130</f>
        <v/>
      </c>
      <c r="H1818" s="18">
        <f>'M1 - Sparkling Electrolyte'!N130</f>
        <v/>
      </c>
      <c r="I1818" s="15">
        <f>'M1 - Sparkling Electrolyte'!AJ130</f>
        <v/>
      </c>
      <c r="J1818" s="15" t="inlineStr">
        <is>
          <t>Capture live promo to assess.</t>
        </is>
      </c>
    </row>
    <row r="1819" ht="28" customHeight="1">
      <c r="A1819" s="15" t="inlineStr">
        <is>
          <t>Sound</t>
        </is>
      </c>
      <c r="B1819" s="15" t="inlineStr">
        <is>
          <t>Sound Sparkling Water (Tea/Botanical) | Grapefruit + Hops | 12-pack 355mL</t>
        </is>
      </c>
      <c r="C1819" s="15" t="inlineStr">
        <is>
          <t>1) Sparkling electrolyte / functional sparkling</t>
        </is>
      </c>
      <c r="D1819" s="17">
        <f>'M1 - Sparkling Electrolyte'!F131</f>
        <v/>
      </c>
      <c r="E1819" s="20">
        <f>'M1 - Sparkling Electrolyte'!J131</f>
        <v/>
      </c>
      <c r="F1819" s="18">
        <f>'M1 - Sparkling Electrolyte'!K131</f>
        <v/>
      </c>
      <c r="G1819" s="17">
        <f>'M1 - Sparkling Electrolyte'!AM131</f>
        <v/>
      </c>
      <c r="H1819" s="18">
        <f>'M1 - Sparkling Electrolyte'!N131</f>
        <v/>
      </c>
      <c r="I1819" s="15">
        <f>'M1 - Sparkling Electrolyte'!AJ131</f>
        <v/>
      </c>
      <c r="J1819" s="15" t="inlineStr">
        <is>
          <t>Capture live promo to assess.</t>
        </is>
      </c>
    </row>
    <row r="1820" ht="28" customHeight="1">
      <c r="A1820" s="15" t="inlineStr">
        <is>
          <t>Sound</t>
        </is>
      </c>
      <c r="B1820" s="15" t="inlineStr">
        <is>
          <t>Sound Sparkling Water (Tea/Botanical) | Grapefruit + Hops | 15-pack 355mL</t>
        </is>
      </c>
      <c r="C1820" s="15" t="inlineStr">
        <is>
          <t>1) Sparkling electrolyte / functional sparkling</t>
        </is>
      </c>
      <c r="D1820" s="17">
        <f>'M1 - Sparkling Electrolyte'!F132</f>
        <v/>
      </c>
      <c r="E1820" s="20">
        <f>'M1 - Sparkling Electrolyte'!J132</f>
        <v/>
      </c>
      <c r="F1820" s="18">
        <f>'M1 - Sparkling Electrolyte'!K132</f>
        <v/>
      </c>
      <c r="G1820" s="17">
        <f>'M1 - Sparkling Electrolyte'!AM132</f>
        <v/>
      </c>
      <c r="H1820" s="18">
        <f>'M1 - Sparkling Electrolyte'!N132</f>
        <v/>
      </c>
      <c r="I1820" s="15">
        <f>'M1 - Sparkling Electrolyte'!AJ132</f>
        <v/>
      </c>
      <c r="J1820" s="15" t="inlineStr">
        <is>
          <t>Capture live promo to assess.</t>
        </is>
      </c>
    </row>
    <row r="1821" ht="28" customHeight="1">
      <c r="A1821" s="15" t="inlineStr">
        <is>
          <t>Sound</t>
        </is>
      </c>
      <c r="B1821" s="15" t="inlineStr">
        <is>
          <t>Sound Sparkling Water (Tea/Botanical) | Grapefruit + Hops | 18-pack 355mL</t>
        </is>
      </c>
      <c r="C1821" s="15" t="inlineStr">
        <is>
          <t>1) Sparkling electrolyte / functional sparkling</t>
        </is>
      </c>
      <c r="D1821" s="17">
        <f>'M1 - Sparkling Electrolyte'!F133</f>
        <v/>
      </c>
      <c r="E1821" s="20">
        <f>'M1 - Sparkling Electrolyte'!J133</f>
        <v/>
      </c>
      <c r="F1821" s="18">
        <f>'M1 - Sparkling Electrolyte'!K133</f>
        <v/>
      </c>
      <c r="G1821" s="17">
        <f>'M1 - Sparkling Electrolyte'!AM133</f>
        <v/>
      </c>
      <c r="H1821" s="18">
        <f>'M1 - Sparkling Electrolyte'!N133</f>
        <v/>
      </c>
      <c r="I1821" s="15">
        <f>'M1 - Sparkling Electrolyte'!AJ133</f>
        <v/>
      </c>
      <c r="J1821" s="15" t="inlineStr">
        <is>
          <t>Capture live promo to assess.</t>
        </is>
      </c>
    </row>
    <row r="1822" ht="28" customHeight="1">
      <c r="A1822" s="15" t="inlineStr">
        <is>
          <t>Sound</t>
        </is>
      </c>
      <c r="B1822" s="15" t="inlineStr">
        <is>
          <t>Sound Sparkling Water (Tea/Botanical) | Grapefruit + Hops | 24-pack 355mL</t>
        </is>
      </c>
      <c r="C1822" s="15" t="inlineStr">
        <is>
          <t>1) Sparkling electrolyte / functional sparkling</t>
        </is>
      </c>
      <c r="D1822" s="17">
        <f>'M1 - Sparkling Electrolyte'!F134</f>
        <v/>
      </c>
      <c r="E1822" s="20">
        <f>'M1 - Sparkling Electrolyte'!J134</f>
        <v/>
      </c>
      <c r="F1822" s="18">
        <f>'M1 - Sparkling Electrolyte'!K134</f>
        <v/>
      </c>
      <c r="G1822" s="17">
        <f>'M1 - Sparkling Electrolyte'!AM134</f>
        <v/>
      </c>
      <c r="H1822" s="18">
        <f>'M1 - Sparkling Electrolyte'!N134</f>
        <v/>
      </c>
      <c r="I1822" s="15">
        <f>'M1 - Sparkling Electrolyte'!AJ134</f>
        <v/>
      </c>
      <c r="J1822" s="15" t="inlineStr">
        <is>
          <t>Capture live promo to assess.</t>
        </is>
      </c>
    </row>
    <row r="1823" ht="28" customHeight="1">
      <c r="A1823" s="15" t="inlineStr">
        <is>
          <t>Sound</t>
        </is>
      </c>
      <c r="B1823" s="15" t="inlineStr">
        <is>
          <t>Sound Sparkling Water (Tea/Botanical) | Lemon Ginger | single 355mL</t>
        </is>
      </c>
      <c r="C1823" s="15" t="inlineStr">
        <is>
          <t>1) Sparkling electrolyte / functional sparkling</t>
        </is>
      </c>
      <c r="D1823" s="17">
        <f>'M1 - Sparkling Electrolyte'!F135</f>
        <v/>
      </c>
      <c r="E1823" s="20">
        <f>'M1 - Sparkling Electrolyte'!J135</f>
        <v/>
      </c>
      <c r="F1823" s="18">
        <f>'M1 - Sparkling Electrolyte'!K135</f>
        <v/>
      </c>
      <c r="G1823" s="17">
        <f>'M1 - Sparkling Electrolyte'!AM135</f>
        <v/>
      </c>
      <c r="H1823" s="18">
        <f>'M1 - Sparkling Electrolyte'!N135</f>
        <v/>
      </c>
      <c r="I1823" s="15">
        <f>'M1 - Sparkling Electrolyte'!AJ135</f>
        <v/>
      </c>
      <c r="J1823" s="15" t="inlineStr">
        <is>
          <t>Capture live promo to assess.</t>
        </is>
      </c>
    </row>
    <row r="1824" ht="28" customHeight="1">
      <c r="A1824" s="15" t="inlineStr">
        <is>
          <t>Sound</t>
        </is>
      </c>
      <c r="B1824" s="15" t="inlineStr">
        <is>
          <t>Sound Sparkling Water (Tea/Botanical) | Lemon Ginger | 8-pack 355mL</t>
        </is>
      </c>
      <c r="C1824" s="15" t="inlineStr">
        <is>
          <t>1) Sparkling electrolyte / functional sparkling</t>
        </is>
      </c>
      <c r="D1824" s="17">
        <f>'M1 - Sparkling Electrolyte'!F136</f>
        <v/>
      </c>
      <c r="E1824" s="20">
        <f>'M1 - Sparkling Electrolyte'!J136</f>
        <v/>
      </c>
      <c r="F1824" s="18">
        <f>'M1 - Sparkling Electrolyte'!K136</f>
        <v/>
      </c>
      <c r="G1824" s="17">
        <f>'M1 - Sparkling Electrolyte'!AM136</f>
        <v/>
      </c>
      <c r="H1824" s="18">
        <f>'M1 - Sparkling Electrolyte'!N136</f>
        <v/>
      </c>
      <c r="I1824" s="15">
        <f>'M1 - Sparkling Electrolyte'!AJ136</f>
        <v/>
      </c>
      <c r="J1824" s="15" t="inlineStr">
        <is>
          <t>Capture live promo to assess.</t>
        </is>
      </c>
    </row>
    <row r="1825" ht="28" customHeight="1">
      <c r="A1825" s="15" t="inlineStr">
        <is>
          <t>Sound</t>
        </is>
      </c>
      <c r="B1825" s="15" t="inlineStr">
        <is>
          <t>Sound Sparkling Water (Tea/Botanical) | Lemon Ginger | 12-pack 355mL</t>
        </is>
      </c>
      <c r="C1825" s="15" t="inlineStr">
        <is>
          <t>1) Sparkling electrolyte / functional sparkling</t>
        </is>
      </c>
      <c r="D1825" s="17">
        <f>'M1 - Sparkling Electrolyte'!F137</f>
        <v/>
      </c>
      <c r="E1825" s="20">
        <f>'M1 - Sparkling Electrolyte'!J137</f>
        <v/>
      </c>
      <c r="F1825" s="18">
        <f>'M1 - Sparkling Electrolyte'!K137</f>
        <v/>
      </c>
      <c r="G1825" s="17">
        <f>'M1 - Sparkling Electrolyte'!AM137</f>
        <v/>
      </c>
      <c r="H1825" s="18">
        <f>'M1 - Sparkling Electrolyte'!N137</f>
        <v/>
      </c>
      <c r="I1825" s="15">
        <f>'M1 - Sparkling Electrolyte'!AJ137</f>
        <v/>
      </c>
      <c r="J1825" s="15" t="inlineStr">
        <is>
          <t>Capture live promo to assess.</t>
        </is>
      </c>
    </row>
    <row r="1826" ht="28" customHeight="1">
      <c r="A1826" s="15" t="inlineStr">
        <is>
          <t>Sound</t>
        </is>
      </c>
      <c r="B1826" s="15" t="inlineStr">
        <is>
          <t>Sound Sparkling Water (Tea/Botanical) | Lemon Ginger | 15-pack 355mL</t>
        </is>
      </c>
      <c r="C1826" s="15" t="inlineStr">
        <is>
          <t>1) Sparkling electrolyte / functional sparkling</t>
        </is>
      </c>
      <c r="D1826" s="17">
        <f>'M1 - Sparkling Electrolyte'!F138</f>
        <v/>
      </c>
      <c r="E1826" s="20">
        <f>'M1 - Sparkling Electrolyte'!J138</f>
        <v/>
      </c>
      <c r="F1826" s="18">
        <f>'M1 - Sparkling Electrolyte'!K138</f>
        <v/>
      </c>
      <c r="G1826" s="17">
        <f>'M1 - Sparkling Electrolyte'!AM138</f>
        <v/>
      </c>
      <c r="H1826" s="18">
        <f>'M1 - Sparkling Electrolyte'!N138</f>
        <v/>
      </c>
      <c r="I1826" s="15">
        <f>'M1 - Sparkling Electrolyte'!AJ138</f>
        <v/>
      </c>
      <c r="J1826" s="15" t="inlineStr">
        <is>
          <t>Capture live promo to assess.</t>
        </is>
      </c>
    </row>
    <row r="1827" ht="28" customHeight="1">
      <c r="A1827" s="15" t="inlineStr">
        <is>
          <t>Sound</t>
        </is>
      </c>
      <c r="B1827" s="15" t="inlineStr">
        <is>
          <t>Sound Sparkling Water (Tea/Botanical) | Lemon Ginger | 18-pack 355mL</t>
        </is>
      </c>
      <c r="C1827" s="15" t="inlineStr">
        <is>
          <t>1) Sparkling electrolyte / functional sparkling</t>
        </is>
      </c>
      <c r="D1827" s="17">
        <f>'M1 - Sparkling Electrolyte'!F139</f>
        <v/>
      </c>
      <c r="E1827" s="20">
        <f>'M1 - Sparkling Electrolyte'!J139</f>
        <v/>
      </c>
      <c r="F1827" s="18">
        <f>'M1 - Sparkling Electrolyte'!K139</f>
        <v/>
      </c>
      <c r="G1827" s="17">
        <f>'M1 - Sparkling Electrolyte'!AM139</f>
        <v/>
      </c>
      <c r="H1827" s="18">
        <f>'M1 - Sparkling Electrolyte'!N139</f>
        <v/>
      </c>
      <c r="I1827" s="15">
        <f>'M1 - Sparkling Electrolyte'!AJ139</f>
        <v/>
      </c>
      <c r="J1827" s="15" t="inlineStr">
        <is>
          <t>Capture live promo to assess.</t>
        </is>
      </c>
    </row>
    <row r="1828" ht="28" customHeight="1">
      <c r="A1828" s="15" t="inlineStr">
        <is>
          <t>Sound</t>
        </is>
      </c>
      <c r="B1828" s="15" t="inlineStr">
        <is>
          <t>Sound Sparkling Water (Tea/Botanical) | Lemon Ginger | 24-pack 355mL</t>
        </is>
      </c>
      <c r="C1828" s="15" t="inlineStr">
        <is>
          <t>1) Sparkling electrolyte / functional sparkling</t>
        </is>
      </c>
      <c r="D1828" s="17">
        <f>'M1 - Sparkling Electrolyte'!F140</f>
        <v/>
      </c>
      <c r="E1828" s="20">
        <f>'M1 - Sparkling Electrolyte'!J140</f>
        <v/>
      </c>
      <c r="F1828" s="18">
        <f>'M1 - Sparkling Electrolyte'!K140</f>
        <v/>
      </c>
      <c r="G1828" s="17">
        <f>'M1 - Sparkling Electrolyte'!AM140</f>
        <v/>
      </c>
      <c r="H1828" s="18">
        <f>'M1 - Sparkling Electrolyte'!N140</f>
        <v/>
      </c>
      <c r="I1828" s="15">
        <f>'M1 - Sparkling Electrolyte'!AJ140</f>
        <v/>
      </c>
      <c r="J1828" s="15" t="inlineStr">
        <is>
          <t>Capture live promo to assess.</t>
        </is>
      </c>
    </row>
    <row r="1829" ht="28" customHeight="1">
      <c r="A1829" s="15" t="inlineStr">
        <is>
          <t>Sound</t>
        </is>
      </c>
      <c r="B1829" s="15" t="inlineStr">
        <is>
          <t>Sound Sparkling Water (Tea/Botanical) | Cucumber + Mint Green Tea | single 355mL</t>
        </is>
      </c>
      <c r="C1829" s="15" t="inlineStr">
        <is>
          <t>1) Sparkling electrolyte / functional sparkling</t>
        </is>
      </c>
      <c r="D1829" s="17">
        <f>'M1 - Sparkling Electrolyte'!F141</f>
        <v/>
      </c>
      <c r="E1829" s="20">
        <f>'M1 - Sparkling Electrolyte'!J141</f>
        <v/>
      </c>
      <c r="F1829" s="18">
        <f>'M1 - Sparkling Electrolyte'!K141</f>
        <v/>
      </c>
      <c r="G1829" s="17">
        <f>'M1 - Sparkling Electrolyte'!AM141</f>
        <v/>
      </c>
      <c r="H1829" s="18">
        <f>'M1 - Sparkling Electrolyte'!N141</f>
        <v/>
      </c>
      <c r="I1829" s="15">
        <f>'M1 - Sparkling Electrolyte'!AJ141</f>
        <v/>
      </c>
      <c r="J1829" s="15" t="inlineStr">
        <is>
          <t>Capture live promo to assess.</t>
        </is>
      </c>
    </row>
    <row r="1830" ht="28" customHeight="1">
      <c r="A1830" s="15" t="inlineStr">
        <is>
          <t>Sound</t>
        </is>
      </c>
      <c r="B1830" s="15" t="inlineStr">
        <is>
          <t>Sound Sparkling Water (Tea/Botanical) | Cucumber + Mint Green Tea | 8-pack 355mL</t>
        </is>
      </c>
      <c r="C1830" s="15" t="inlineStr">
        <is>
          <t>1) Sparkling electrolyte / functional sparkling</t>
        </is>
      </c>
      <c r="D1830" s="17">
        <f>'M1 - Sparkling Electrolyte'!F142</f>
        <v/>
      </c>
      <c r="E1830" s="20">
        <f>'M1 - Sparkling Electrolyte'!J142</f>
        <v/>
      </c>
      <c r="F1830" s="18">
        <f>'M1 - Sparkling Electrolyte'!K142</f>
        <v/>
      </c>
      <c r="G1830" s="17">
        <f>'M1 - Sparkling Electrolyte'!AM142</f>
        <v/>
      </c>
      <c r="H1830" s="18">
        <f>'M1 - Sparkling Electrolyte'!N142</f>
        <v/>
      </c>
      <c r="I1830" s="15">
        <f>'M1 - Sparkling Electrolyte'!AJ142</f>
        <v/>
      </c>
      <c r="J1830" s="15" t="inlineStr">
        <is>
          <t>Capture live promo to assess.</t>
        </is>
      </c>
    </row>
    <row r="1831" ht="28" customHeight="1">
      <c r="A1831" s="15" t="inlineStr">
        <is>
          <t>Sound</t>
        </is>
      </c>
      <c r="B1831" s="15" t="inlineStr">
        <is>
          <t>Sound Sparkling Water (Tea/Botanical) | Cucumber + Mint Green Tea | 12-pack 355mL</t>
        </is>
      </c>
      <c r="C1831" s="15" t="inlineStr">
        <is>
          <t>1) Sparkling electrolyte / functional sparkling</t>
        </is>
      </c>
      <c r="D1831" s="17">
        <f>'M1 - Sparkling Electrolyte'!F143</f>
        <v/>
      </c>
      <c r="E1831" s="20">
        <f>'M1 - Sparkling Electrolyte'!J143</f>
        <v/>
      </c>
      <c r="F1831" s="18">
        <f>'M1 - Sparkling Electrolyte'!K143</f>
        <v/>
      </c>
      <c r="G1831" s="17">
        <f>'M1 - Sparkling Electrolyte'!AM143</f>
        <v/>
      </c>
      <c r="H1831" s="18">
        <f>'M1 - Sparkling Electrolyte'!N143</f>
        <v/>
      </c>
      <c r="I1831" s="15">
        <f>'M1 - Sparkling Electrolyte'!AJ143</f>
        <v/>
      </c>
      <c r="J1831" s="15" t="inlineStr">
        <is>
          <t>Capture live promo to assess.</t>
        </is>
      </c>
    </row>
    <row r="1832" ht="28" customHeight="1">
      <c r="A1832" s="15" t="inlineStr">
        <is>
          <t>Sound</t>
        </is>
      </c>
      <c r="B1832" s="15" t="inlineStr">
        <is>
          <t>Sound Sparkling Water (Tea/Botanical) | Cucumber + Mint Green Tea | 15-pack 355mL</t>
        </is>
      </c>
      <c r="C1832" s="15" t="inlineStr">
        <is>
          <t>1) Sparkling electrolyte / functional sparkling</t>
        </is>
      </c>
      <c r="D1832" s="17">
        <f>'M1 - Sparkling Electrolyte'!F144</f>
        <v/>
      </c>
      <c r="E1832" s="20">
        <f>'M1 - Sparkling Electrolyte'!J144</f>
        <v/>
      </c>
      <c r="F1832" s="18">
        <f>'M1 - Sparkling Electrolyte'!K144</f>
        <v/>
      </c>
      <c r="G1832" s="17">
        <f>'M1 - Sparkling Electrolyte'!AM144</f>
        <v/>
      </c>
      <c r="H1832" s="18">
        <f>'M1 - Sparkling Electrolyte'!N144</f>
        <v/>
      </c>
      <c r="I1832" s="15">
        <f>'M1 - Sparkling Electrolyte'!AJ144</f>
        <v/>
      </c>
      <c r="J1832" s="15" t="inlineStr">
        <is>
          <t>Capture live promo to assess.</t>
        </is>
      </c>
    </row>
    <row r="1833" ht="28" customHeight="1">
      <c r="A1833" s="15" t="inlineStr">
        <is>
          <t>Sound</t>
        </is>
      </c>
      <c r="B1833" s="15" t="inlineStr">
        <is>
          <t>Sound Sparkling Water (Tea/Botanical) | Cucumber + Mint Green Tea | 18-pack 355mL</t>
        </is>
      </c>
      <c r="C1833" s="15" t="inlineStr">
        <is>
          <t>1) Sparkling electrolyte / functional sparkling</t>
        </is>
      </c>
      <c r="D1833" s="17">
        <f>'M1 - Sparkling Electrolyte'!F145</f>
        <v/>
      </c>
      <c r="E1833" s="20">
        <f>'M1 - Sparkling Electrolyte'!J145</f>
        <v/>
      </c>
      <c r="F1833" s="18">
        <f>'M1 - Sparkling Electrolyte'!K145</f>
        <v/>
      </c>
      <c r="G1833" s="17">
        <f>'M1 - Sparkling Electrolyte'!AM145</f>
        <v/>
      </c>
      <c r="H1833" s="18">
        <f>'M1 - Sparkling Electrolyte'!N145</f>
        <v/>
      </c>
      <c r="I1833" s="15">
        <f>'M1 - Sparkling Electrolyte'!AJ145</f>
        <v/>
      </c>
      <c r="J1833" s="15" t="inlineStr">
        <is>
          <t>Capture live promo to assess.</t>
        </is>
      </c>
    </row>
    <row r="1834" ht="28" customHeight="1">
      <c r="A1834" s="15" t="inlineStr">
        <is>
          <t>Sound</t>
        </is>
      </c>
      <c r="B1834" s="15" t="inlineStr">
        <is>
          <t>Sound Sparkling Water (Tea/Botanical) | Cucumber + Mint Green Tea | 24-pack 355mL</t>
        </is>
      </c>
      <c r="C1834" s="15" t="inlineStr">
        <is>
          <t>1) Sparkling electrolyte / functional sparkling</t>
        </is>
      </c>
      <c r="D1834" s="17">
        <f>'M1 - Sparkling Electrolyte'!F146</f>
        <v/>
      </c>
      <c r="E1834" s="20">
        <f>'M1 - Sparkling Electrolyte'!J146</f>
        <v/>
      </c>
      <c r="F1834" s="18">
        <f>'M1 - Sparkling Electrolyte'!K146</f>
        <v/>
      </c>
      <c r="G1834" s="17">
        <f>'M1 - Sparkling Electrolyte'!AM146</f>
        <v/>
      </c>
      <c r="H1834" s="18">
        <f>'M1 - Sparkling Electrolyte'!N146</f>
        <v/>
      </c>
      <c r="I1834" s="15">
        <f>'M1 - Sparkling Electrolyte'!AJ146</f>
        <v/>
      </c>
      <c r="J1834" s="15" t="inlineStr">
        <is>
          <t>Capture live promo to assess.</t>
        </is>
      </c>
    </row>
    <row r="1835" ht="28" customHeight="1">
      <c r="A1835" s="15" t="inlineStr">
        <is>
          <t>Halo Sport</t>
        </is>
      </c>
      <c r="B1835" s="15" t="inlineStr">
        <is>
          <t>Halo Sport Sparkling Electrolyte Water | Lemon Lime | single 355mL</t>
        </is>
      </c>
      <c r="C1835" s="15" t="inlineStr">
        <is>
          <t>1) Sparkling electrolyte / functional sparkling</t>
        </is>
      </c>
      <c r="D1835" s="17">
        <f>'M1 - Sparkling Electrolyte'!F147</f>
        <v/>
      </c>
      <c r="E1835" s="20">
        <f>'M1 - Sparkling Electrolyte'!J147</f>
        <v/>
      </c>
      <c r="F1835" s="18">
        <f>'M1 - Sparkling Electrolyte'!K147</f>
        <v/>
      </c>
      <c r="G1835" s="17">
        <f>'M1 - Sparkling Electrolyte'!AM147</f>
        <v/>
      </c>
      <c r="H1835" s="18">
        <f>'M1 - Sparkling Electrolyte'!N147</f>
        <v/>
      </c>
      <c r="I1835" s="15">
        <f>'M1 - Sparkling Electrolyte'!AJ147</f>
        <v/>
      </c>
      <c r="J1835" s="15" t="inlineStr">
        <is>
          <t>Capture live promo to assess.</t>
        </is>
      </c>
    </row>
    <row r="1836" ht="28" customHeight="1">
      <c r="A1836" s="15" t="inlineStr">
        <is>
          <t>Halo Sport</t>
        </is>
      </c>
      <c r="B1836" s="15" t="inlineStr">
        <is>
          <t>Halo Sport Sparkling Electrolyte Water | Lemon Lime | 8-pack 355mL</t>
        </is>
      </c>
      <c r="C1836" s="15" t="inlineStr">
        <is>
          <t>1) Sparkling electrolyte / functional sparkling</t>
        </is>
      </c>
      <c r="D1836" s="17">
        <f>'M1 - Sparkling Electrolyte'!F148</f>
        <v/>
      </c>
      <c r="E1836" s="20">
        <f>'M1 - Sparkling Electrolyte'!J148</f>
        <v/>
      </c>
      <c r="F1836" s="18">
        <f>'M1 - Sparkling Electrolyte'!K148</f>
        <v/>
      </c>
      <c r="G1836" s="17">
        <f>'M1 - Sparkling Electrolyte'!AM148</f>
        <v/>
      </c>
      <c r="H1836" s="18">
        <f>'M1 - Sparkling Electrolyte'!N148</f>
        <v/>
      </c>
      <c r="I1836" s="15">
        <f>'M1 - Sparkling Electrolyte'!AJ148</f>
        <v/>
      </c>
      <c r="J1836" s="15" t="inlineStr">
        <is>
          <t>Capture live promo to assess.</t>
        </is>
      </c>
    </row>
    <row r="1837" ht="28" customHeight="1">
      <c r="A1837" s="15" t="inlineStr">
        <is>
          <t>Halo Sport</t>
        </is>
      </c>
      <c r="B1837" s="15" t="inlineStr">
        <is>
          <t>Halo Sport Sparkling Electrolyte Water | Lemon Lime | 12-pack 355mL</t>
        </is>
      </c>
      <c r="C1837" s="15" t="inlineStr">
        <is>
          <t>1) Sparkling electrolyte / functional sparkling</t>
        </is>
      </c>
      <c r="D1837" s="17">
        <f>'M1 - Sparkling Electrolyte'!F149</f>
        <v/>
      </c>
      <c r="E1837" s="20">
        <f>'M1 - Sparkling Electrolyte'!J149</f>
        <v/>
      </c>
      <c r="F1837" s="18">
        <f>'M1 - Sparkling Electrolyte'!K149</f>
        <v/>
      </c>
      <c r="G1837" s="17">
        <f>'M1 - Sparkling Electrolyte'!AM149</f>
        <v/>
      </c>
      <c r="H1837" s="18">
        <f>'M1 - Sparkling Electrolyte'!N149</f>
        <v/>
      </c>
      <c r="I1837" s="15">
        <f>'M1 - Sparkling Electrolyte'!AJ149</f>
        <v/>
      </c>
      <c r="J1837" s="15" t="inlineStr">
        <is>
          <t>Capture live promo to assess.</t>
        </is>
      </c>
    </row>
    <row r="1838" ht="28" customHeight="1">
      <c r="A1838" s="15" t="inlineStr">
        <is>
          <t>Halo Sport</t>
        </is>
      </c>
      <c r="B1838" s="15" t="inlineStr">
        <is>
          <t>Halo Sport Sparkling Electrolyte Water | Lemon Lime | 15-pack 355mL</t>
        </is>
      </c>
      <c r="C1838" s="15" t="inlineStr">
        <is>
          <t>1) Sparkling electrolyte / functional sparkling</t>
        </is>
      </c>
      <c r="D1838" s="17">
        <f>'M1 - Sparkling Electrolyte'!F150</f>
        <v/>
      </c>
      <c r="E1838" s="20">
        <f>'M1 - Sparkling Electrolyte'!J150</f>
        <v/>
      </c>
      <c r="F1838" s="18">
        <f>'M1 - Sparkling Electrolyte'!K150</f>
        <v/>
      </c>
      <c r="G1838" s="17">
        <f>'M1 - Sparkling Electrolyte'!AM150</f>
        <v/>
      </c>
      <c r="H1838" s="18">
        <f>'M1 - Sparkling Electrolyte'!N150</f>
        <v/>
      </c>
      <c r="I1838" s="15">
        <f>'M1 - Sparkling Electrolyte'!AJ150</f>
        <v/>
      </c>
      <c r="J1838" s="15" t="inlineStr">
        <is>
          <t>Capture live promo to assess.</t>
        </is>
      </c>
    </row>
    <row r="1839" ht="28" customHeight="1">
      <c r="A1839" s="15" t="inlineStr">
        <is>
          <t>Halo Sport</t>
        </is>
      </c>
      <c r="B1839" s="15" t="inlineStr">
        <is>
          <t>Halo Sport Sparkling Electrolyte Water | Lemon Lime | 18-pack 355mL</t>
        </is>
      </c>
      <c r="C1839" s="15" t="inlineStr">
        <is>
          <t>1) Sparkling electrolyte / functional sparkling</t>
        </is>
      </c>
      <c r="D1839" s="17">
        <f>'M1 - Sparkling Electrolyte'!F151</f>
        <v/>
      </c>
      <c r="E1839" s="20">
        <f>'M1 - Sparkling Electrolyte'!J151</f>
        <v/>
      </c>
      <c r="F1839" s="18">
        <f>'M1 - Sparkling Electrolyte'!K151</f>
        <v/>
      </c>
      <c r="G1839" s="17">
        <f>'M1 - Sparkling Electrolyte'!AM151</f>
        <v/>
      </c>
      <c r="H1839" s="18">
        <f>'M1 - Sparkling Electrolyte'!N151</f>
        <v/>
      </c>
      <c r="I1839" s="15">
        <f>'M1 - Sparkling Electrolyte'!AJ151</f>
        <v/>
      </c>
      <c r="J1839" s="15" t="inlineStr">
        <is>
          <t>Capture live promo to assess.</t>
        </is>
      </c>
    </row>
    <row r="1840" ht="28" customHeight="1">
      <c r="A1840" s="15" t="inlineStr">
        <is>
          <t>Halo Sport</t>
        </is>
      </c>
      <c r="B1840" s="15" t="inlineStr">
        <is>
          <t>Halo Sport Sparkling Electrolyte Water | Lemon Lime | 24-pack 355mL</t>
        </is>
      </c>
      <c r="C1840" s="15" t="inlineStr">
        <is>
          <t>1) Sparkling electrolyte / functional sparkling</t>
        </is>
      </c>
      <c r="D1840" s="17">
        <f>'M1 - Sparkling Electrolyte'!F152</f>
        <v/>
      </c>
      <c r="E1840" s="20">
        <f>'M1 - Sparkling Electrolyte'!J152</f>
        <v/>
      </c>
      <c r="F1840" s="18">
        <f>'M1 - Sparkling Electrolyte'!K152</f>
        <v/>
      </c>
      <c r="G1840" s="17">
        <f>'M1 - Sparkling Electrolyte'!AM152</f>
        <v/>
      </c>
      <c r="H1840" s="18">
        <f>'M1 - Sparkling Electrolyte'!N152</f>
        <v/>
      </c>
      <c r="I1840" s="15">
        <f>'M1 - Sparkling Electrolyte'!AJ152</f>
        <v/>
      </c>
      <c r="J1840" s="15" t="inlineStr">
        <is>
          <t>Capture live promo to assess.</t>
        </is>
      </c>
    </row>
    <row r="1841" ht="28" customHeight="1">
      <c r="A1841" s="15" t="inlineStr">
        <is>
          <t>Halo Sport</t>
        </is>
      </c>
      <c r="B1841" s="15" t="inlineStr">
        <is>
          <t>Halo Sport Sparkling Electrolyte Water | Berry | single 355mL</t>
        </is>
      </c>
      <c r="C1841" s="15" t="inlineStr">
        <is>
          <t>1) Sparkling electrolyte / functional sparkling</t>
        </is>
      </c>
      <c r="D1841" s="17">
        <f>'M1 - Sparkling Electrolyte'!F153</f>
        <v/>
      </c>
      <c r="E1841" s="20">
        <f>'M1 - Sparkling Electrolyte'!J153</f>
        <v/>
      </c>
      <c r="F1841" s="18">
        <f>'M1 - Sparkling Electrolyte'!K153</f>
        <v/>
      </c>
      <c r="G1841" s="17">
        <f>'M1 - Sparkling Electrolyte'!AM153</f>
        <v/>
      </c>
      <c r="H1841" s="18">
        <f>'M1 - Sparkling Electrolyte'!N153</f>
        <v/>
      </c>
      <c r="I1841" s="15">
        <f>'M1 - Sparkling Electrolyte'!AJ153</f>
        <v/>
      </c>
      <c r="J1841" s="15" t="inlineStr">
        <is>
          <t>Capture live promo to assess.</t>
        </is>
      </c>
    </row>
    <row r="1842" ht="28" customHeight="1">
      <c r="A1842" s="15" t="inlineStr">
        <is>
          <t>Halo Sport</t>
        </is>
      </c>
      <c r="B1842" s="15" t="inlineStr">
        <is>
          <t>Halo Sport Sparkling Electrolyte Water | Berry | 8-pack 355mL</t>
        </is>
      </c>
      <c r="C1842" s="15" t="inlineStr">
        <is>
          <t>1) Sparkling electrolyte / functional sparkling</t>
        </is>
      </c>
      <c r="D1842" s="17">
        <f>'M1 - Sparkling Electrolyte'!F154</f>
        <v/>
      </c>
      <c r="E1842" s="20">
        <f>'M1 - Sparkling Electrolyte'!J154</f>
        <v/>
      </c>
      <c r="F1842" s="18">
        <f>'M1 - Sparkling Electrolyte'!K154</f>
        <v/>
      </c>
      <c r="G1842" s="17">
        <f>'M1 - Sparkling Electrolyte'!AM154</f>
        <v/>
      </c>
      <c r="H1842" s="18">
        <f>'M1 - Sparkling Electrolyte'!N154</f>
        <v/>
      </c>
      <c r="I1842" s="15">
        <f>'M1 - Sparkling Electrolyte'!AJ154</f>
        <v/>
      </c>
      <c r="J1842" s="15" t="inlineStr">
        <is>
          <t>Capture live promo to assess.</t>
        </is>
      </c>
    </row>
    <row r="1843" ht="28" customHeight="1">
      <c r="A1843" s="15" t="inlineStr">
        <is>
          <t>Halo Sport</t>
        </is>
      </c>
      <c r="B1843" s="15" t="inlineStr">
        <is>
          <t>Halo Sport Sparkling Electrolyte Water | Berry | 12-pack 355mL</t>
        </is>
      </c>
      <c r="C1843" s="15" t="inlineStr">
        <is>
          <t>1) Sparkling electrolyte / functional sparkling</t>
        </is>
      </c>
      <c r="D1843" s="17">
        <f>'M1 - Sparkling Electrolyte'!F155</f>
        <v/>
      </c>
      <c r="E1843" s="20">
        <f>'M1 - Sparkling Electrolyte'!J155</f>
        <v/>
      </c>
      <c r="F1843" s="18">
        <f>'M1 - Sparkling Electrolyte'!K155</f>
        <v/>
      </c>
      <c r="G1843" s="17">
        <f>'M1 - Sparkling Electrolyte'!AM155</f>
        <v/>
      </c>
      <c r="H1843" s="18">
        <f>'M1 - Sparkling Electrolyte'!N155</f>
        <v/>
      </c>
      <c r="I1843" s="15">
        <f>'M1 - Sparkling Electrolyte'!AJ155</f>
        <v/>
      </c>
      <c r="J1843" s="15" t="inlineStr">
        <is>
          <t>Capture live promo to assess.</t>
        </is>
      </c>
    </row>
    <row r="1844" ht="28" customHeight="1">
      <c r="A1844" s="15" t="inlineStr">
        <is>
          <t>Halo Sport</t>
        </is>
      </c>
      <c r="B1844" s="15" t="inlineStr">
        <is>
          <t>Halo Sport Sparkling Electrolyte Water | Berry | 15-pack 355mL</t>
        </is>
      </c>
      <c r="C1844" s="15" t="inlineStr">
        <is>
          <t>1) Sparkling electrolyte / functional sparkling</t>
        </is>
      </c>
      <c r="D1844" s="17">
        <f>'M1 - Sparkling Electrolyte'!F156</f>
        <v/>
      </c>
      <c r="E1844" s="20">
        <f>'M1 - Sparkling Electrolyte'!J156</f>
        <v/>
      </c>
      <c r="F1844" s="18">
        <f>'M1 - Sparkling Electrolyte'!K156</f>
        <v/>
      </c>
      <c r="G1844" s="17">
        <f>'M1 - Sparkling Electrolyte'!AM156</f>
        <v/>
      </c>
      <c r="H1844" s="18">
        <f>'M1 - Sparkling Electrolyte'!N156</f>
        <v/>
      </c>
      <c r="I1844" s="15">
        <f>'M1 - Sparkling Electrolyte'!AJ156</f>
        <v/>
      </c>
      <c r="J1844" s="15" t="inlineStr">
        <is>
          <t>Capture live promo to assess.</t>
        </is>
      </c>
    </row>
    <row r="1845" ht="28" customHeight="1">
      <c r="A1845" s="15" t="inlineStr">
        <is>
          <t>Halo Sport</t>
        </is>
      </c>
      <c r="B1845" s="15" t="inlineStr">
        <is>
          <t>Halo Sport Sparkling Electrolyte Water | Berry | 18-pack 355mL</t>
        </is>
      </c>
      <c r="C1845" s="15" t="inlineStr">
        <is>
          <t>1) Sparkling electrolyte / functional sparkling</t>
        </is>
      </c>
      <c r="D1845" s="17">
        <f>'M1 - Sparkling Electrolyte'!F157</f>
        <v/>
      </c>
      <c r="E1845" s="20">
        <f>'M1 - Sparkling Electrolyte'!J157</f>
        <v/>
      </c>
      <c r="F1845" s="18">
        <f>'M1 - Sparkling Electrolyte'!K157</f>
        <v/>
      </c>
      <c r="G1845" s="17">
        <f>'M1 - Sparkling Electrolyte'!AM157</f>
        <v/>
      </c>
      <c r="H1845" s="18">
        <f>'M1 - Sparkling Electrolyte'!N157</f>
        <v/>
      </c>
      <c r="I1845" s="15">
        <f>'M1 - Sparkling Electrolyte'!AJ157</f>
        <v/>
      </c>
      <c r="J1845" s="15" t="inlineStr">
        <is>
          <t>Capture live promo to assess.</t>
        </is>
      </c>
    </row>
    <row r="1846" ht="28" customHeight="1">
      <c r="A1846" s="15" t="inlineStr">
        <is>
          <t>Halo Sport</t>
        </is>
      </c>
      <c r="B1846" s="15" t="inlineStr">
        <is>
          <t>Halo Sport Sparkling Electrolyte Water | Berry | 24-pack 355mL</t>
        </is>
      </c>
      <c r="C1846" s="15" t="inlineStr">
        <is>
          <t>1) Sparkling electrolyte / functional sparkling</t>
        </is>
      </c>
      <c r="D1846" s="17">
        <f>'M1 - Sparkling Electrolyte'!F158</f>
        <v/>
      </c>
      <c r="E1846" s="20">
        <f>'M1 - Sparkling Electrolyte'!J158</f>
        <v/>
      </c>
      <c r="F1846" s="18">
        <f>'M1 - Sparkling Electrolyte'!K158</f>
        <v/>
      </c>
      <c r="G1846" s="17">
        <f>'M1 - Sparkling Electrolyte'!AM158</f>
        <v/>
      </c>
      <c r="H1846" s="18">
        <f>'M1 - Sparkling Electrolyte'!N158</f>
        <v/>
      </c>
      <c r="I1846" s="15">
        <f>'M1 - Sparkling Electrolyte'!AJ158</f>
        <v/>
      </c>
      <c r="J1846" s="15" t="inlineStr">
        <is>
          <t>Capture live promo to assess.</t>
        </is>
      </c>
    </row>
    <row r="1847" ht="28" customHeight="1">
      <c r="A1847" s="15" t="inlineStr">
        <is>
          <t>Halo Sport</t>
        </is>
      </c>
      <c r="B1847" s="15" t="inlineStr">
        <is>
          <t>Halo Sport Sparkling Electrolyte Water | Orange | single 355mL</t>
        </is>
      </c>
      <c r="C1847" s="15" t="inlineStr">
        <is>
          <t>1) Sparkling electrolyte / functional sparkling</t>
        </is>
      </c>
      <c r="D1847" s="17">
        <f>'M1 - Sparkling Electrolyte'!F159</f>
        <v/>
      </c>
      <c r="E1847" s="20">
        <f>'M1 - Sparkling Electrolyte'!J159</f>
        <v/>
      </c>
      <c r="F1847" s="18">
        <f>'M1 - Sparkling Electrolyte'!K159</f>
        <v/>
      </c>
      <c r="G1847" s="17">
        <f>'M1 - Sparkling Electrolyte'!AM159</f>
        <v/>
      </c>
      <c r="H1847" s="18">
        <f>'M1 - Sparkling Electrolyte'!N159</f>
        <v/>
      </c>
      <c r="I1847" s="15">
        <f>'M1 - Sparkling Electrolyte'!AJ159</f>
        <v/>
      </c>
      <c r="J1847" s="15" t="inlineStr">
        <is>
          <t>Capture live promo to assess.</t>
        </is>
      </c>
    </row>
    <row r="1848" ht="28" customHeight="1">
      <c r="A1848" s="15" t="inlineStr">
        <is>
          <t>Halo Sport</t>
        </is>
      </c>
      <c r="B1848" s="15" t="inlineStr">
        <is>
          <t>Halo Sport Sparkling Electrolyte Water | Orange | 8-pack 355mL</t>
        </is>
      </c>
      <c r="C1848" s="15" t="inlineStr">
        <is>
          <t>1) Sparkling electrolyte / functional sparkling</t>
        </is>
      </c>
      <c r="D1848" s="17">
        <f>'M1 - Sparkling Electrolyte'!F160</f>
        <v/>
      </c>
      <c r="E1848" s="20">
        <f>'M1 - Sparkling Electrolyte'!J160</f>
        <v/>
      </c>
      <c r="F1848" s="18">
        <f>'M1 - Sparkling Electrolyte'!K160</f>
        <v/>
      </c>
      <c r="G1848" s="17">
        <f>'M1 - Sparkling Electrolyte'!AM160</f>
        <v/>
      </c>
      <c r="H1848" s="18">
        <f>'M1 - Sparkling Electrolyte'!N160</f>
        <v/>
      </c>
      <c r="I1848" s="15">
        <f>'M1 - Sparkling Electrolyte'!AJ160</f>
        <v/>
      </c>
      <c r="J1848" s="15" t="inlineStr">
        <is>
          <t>Capture live promo to assess.</t>
        </is>
      </c>
    </row>
    <row r="1849" ht="28" customHeight="1">
      <c r="A1849" s="15" t="inlineStr">
        <is>
          <t>Halo Sport</t>
        </is>
      </c>
      <c r="B1849" s="15" t="inlineStr">
        <is>
          <t>Halo Sport Sparkling Electrolyte Water | Orange | 12-pack 355mL</t>
        </is>
      </c>
      <c r="C1849" s="15" t="inlineStr">
        <is>
          <t>1) Sparkling electrolyte / functional sparkling</t>
        </is>
      </c>
      <c r="D1849" s="17">
        <f>'M1 - Sparkling Electrolyte'!F161</f>
        <v/>
      </c>
      <c r="E1849" s="20">
        <f>'M1 - Sparkling Electrolyte'!J161</f>
        <v/>
      </c>
      <c r="F1849" s="18">
        <f>'M1 - Sparkling Electrolyte'!K161</f>
        <v/>
      </c>
      <c r="G1849" s="17">
        <f>'M1 - Sparkling Electrolyte'!AM161</f>
        <v/>
      </c>
      <c r="H1849" s="18">
        <f>'M1 - Sparkling Electrolyte'!N161</f>
        <v/>
      </c>
      <c r="I1849" s="15">
        <f>'M1 - Sparkling Electrolyte'!AJ161</f>
        <v/>
      </c>
      <c r="J1849" s="15" t="inlineStr">
        <is>
          <t>Capture live promo to assess.</t>
        </is>
      </c>
    </row>
    <row r="1850" ht="28" customHeight="1">
      <c r="A1850" s="15" t="inlineStr">
        <is>
          <t>Halo Sport</t>
        </is>
      </c>
      <c r="B1850" s="15" t="inlineStr">
        <is>
          <t>Halo Sport Sparkling Electrolyte Water | Orange | 15-pack 355mL</t>
        </is>
      </c>
      <c r="C1850" s="15" t="inlineStr">
        <is>
          <t>1) Sparkling electrolyte / functional sparkling</t>
        </is>
      </c>
      <c r="D1850" s="17">
        <f>'M1 - Sparkling Electrolyte'!F162</f>
        <v/>
      </c>
      <c r="E1850" s="20">
        <f>'M1 - Sparkling Electrolyte'!J162</f>
        <v/>
      </c>
      <c r="F1850" s="18">
        <f>'M1 - Sparkling Electrolyte'!K162</f>
        <v/>
      </c>
      <c r="G1850" s="17">
        <f>'M1 - Sparkling Electrolyte'!AM162</f>
        <v/>
      </c>
      <c r="H1850" s="18">
        <f>'M1 - Sparkling Electrolyte'!N162</f>
        <v/>
      </c>
      <c r="I1850" s="15">
        <f>'M1 - Sparkling Electrolyte'!AJ162</f>
        <v/>
      </c>
      <c r="J1850" s="15" t="inlineStr">
        <is>
          <t>Capture live promo to assess.</t>
        </is>
      </c>
    </row>
    <row r="1851" ht="28" customHeight="1">
      <c r="A1851" s="15" t="inlineStr">
        <is>
          <t>Halo Sport</t>
        </is>
      </c>
      <c r="B1851" s="15" t="inlineStr">
        <is>
          <t>Halo Sport Sparkling Electrolyte Water | Orange | 18-pack 355mL</t>
        </is>
      </c>
      <c r="C1851" s="15" t="inlineStr">
        <is>
          <t>1) Sparkling electrolyte / functional sparkling</t>
        </is>
      </c>
      <c r="D1851" s="17">
        <f>'M1 - Sparkling Electrolyte'!F163</f>
        <v/>
      </c>
      <c r="E1851" s="20">
        <f>'M1 - Sparkling Electrolyte'!J163</f>
        <v/>
      </c>
      <c r="F1851" s="18">
        <f>'M1 - Sparkling Electrolyte'!K163</f>
        <v/>
      </c>
      <c r="G1851" s="17">
        <f>'M1 - Sparkling Electrolyte'!AM163</f>
        <v/>
      </c>
      <c r="H1851" s="18">
        <f>'M1 - Sparkling Electrolyte'!N163</f>
        <v/>
      </c>
      <c r="I1851" s="15">
        <f>'M1 - Sparkling Electrolyte'!AJ163</f>
        <v/>
      </c>
      <c r="J1851" s="15" t="inlineStr">
        <is>
          <t>Capture live promo to assess.</t>
        </is>
      </c>
    </row>
    <row r="1852" ht="28" customHeight="1">
      <c r="A1852" s="15" t="inlineStr">
        <is>
          <t>Halo Sport</t>
        </is>
      </c>
      <c r="B1852" s="15" t="inlineStr">
        <is>
          <t>Halo Sport Sparkling Electrolyte Water | Orange | 24-pack 355mL</t>
        </is>
      </c>
      <c r="C1852" s="15" t="inlineStr">
        <is>
          <t>1) Sparkling electrolyte / functional sparkling</t>
        </is>
      </c>
      <c r="D1852" s="17">
        <f>'M1 - Sparkling Electrolyte'!F164</f>
        <v/>
      </c>
      <c r="E1852" s="20">
        <f>'M1 - Sparkling Electrolyte'!J164</f>
        <v/>
      </c>
      <c r="F1852" s="18">
        <f>'M1 - Sparkling Electrolyte'!K164</f>
        <v/>
      </c>
      <c r="G1852" s="17">
        <f>'M1 - Sparkling Electrolyte'!AM164</f>
        <v/>
      </c>
      <c r="H1852" s="18">
        <f>'M1 - Sparkling Electrolyte'!N164</f>
        <v/>
      </c>
      <c r="I1852" s="15">
        <f>'M1 - Sparkling Electrolyte'!AJ164</f>
        <v/>
      </c>
      <c r="J1852" s="15" t="inlineStr">
        <is>
          <t>Capture live promo to assess.</t>
        </is>
      </c>
    </row>
    <row r="1853" ht="28" customHeight="1">
      <c r="A1853" s="15" t="inlineStr">
        <is>
          <t>Halo Sport</t>
        </is>
      </c>
      <c r="B1853" s="15" t="inlineStr">
        <is>
          <t>Halo Sport Sparkling Electrolyte Water | Grapefruit | single 355mL</t>
        </is>
      </c>
      <c r="C1853" s="15" t="inlineStr">
        <is>
          <t>1) Sparkling electrolyte / functional sparkling</t>
        </is>
      </c>
      <c r="D1853" s="17">
        <f>'M1 - Sparkling Electrolyte'!F165</f>
        <v/>
      </c>
      <c r="E1853" s="20">
        <f>'M1 - Sparkling Electrolyte'!J165</f>
        <v/>
      </c>
      <c r="F1853" s="18">
        <f>'M1 - Sparkling Electrolyte'!K165</f>
        <v/>
      </c>
      <c r="G1853" s="17">
        <f>'M1 - Sparkling Electrolyte'!AM165</f>
        <v/>
      </c>
      <c r="H1853" s="18">
        <f>'M1 - Sparkling Electrolyte'!N165</f>
        <v/>
      </c>
      <c r="I1853" s="15">
        <f>'M1 - Sparkling Electrolyte'!AJ165</f>
        <v/>
      </c>
      <c r="J1853" s="15" t="inlineStr">
        <is>
          <t>Capture live promo to assess.</t>
        </is>
      </c>
    </row>
    <row r="1854" ht="28" customHeight="1">
      <c r="A1854" s="15" t="inlineStr">
        <is>
          <t>Halo Sport</t>
        </is>
      </c>
      <c r="B1854" s="15" t="inlineStr">
        <is>
          <t>Halo Sport Sparkling Electrolyte Water | Grapefruit | 8-pack 355mL</t>
        </is>
      </c>
      <c r="C1854" s="15" t="inlineStr">
        <is>
          <t>1) Sparkling electrolyte / functional sparkling</t>
        </is>
      </c>
      <c r="D1854" s="17">
        <f>'M1 - Sparkling Electrolyte'!F166</f>
        <v/>
      </c>
      <c r="E1854" s="20">
        <f>'M1 - Sparkling Electrolyte'!J166</f>
        <v/>
      </c>
      <c r="F1854" s="18">
        <f>'M1 - Sparkling Electrolyte'!K166</f>
        <v/>
      </c>
      <c r="G1854" s="17">
        <f>'M1 - Sparkling Electrolyte'!AM166</f>
        <v/>
      </c>
      <c r="H1854" s="18">
        <f>'M1 - Sparkling Electrolyte'!N166</f>
        <v/>
      </c>
      <c r="I1854" s="15">
        <f>'M1 - Sparkling Electrolyte'!AJ166</f>
        <v/>
      </c>
      <c r="J1854" s="15" t="inlineStr">
        <is>
          <t>Capture live promo to assess.</t>
        </is>
      </c>
    </row>
    <row r="1855" ht="28" customHeight="1">
      <c r="A1855" s="15" t="inlineStr">
        <is>
          <t>Halo Sport</t>
        </is>
      </c>
      <c r="B1855" s="15" t="inlineStr">
        <is>
          <t>Halo Sport Sparkling Electrolyte Water | Grapefruit | 12-pack 355mL</t>
        </is>
      </c>
      <c r="C1855" s="15" t="inlineStr">
        <is>
          <t>1) Sparkling electrolyte / functional sparkling</t>
        </is>
      </c>
      <c r="D1855" s="17">
        <f>'M1 - Sparkling Electrolyte'!F167</f>
        <v/>
      </c>
      <c r="E1855" s="20">
        <f>'M1 - Sparkling Electrolyte'!J167</f>
        <v/>
      </c>
      <c r="F1855" s="18">
        <f>'M1 - Sparkling Electrolyte'!K167</f>
        <v/>
      </c>
      <c r="G1855" s="17">
        <f>'M1 - Sparkling Electrolyte'!AM167</f>
        <v/>
      </c>
      <c r="H1855" s="18">
        <f>'M1 - Sparkling Electrolyte'!N167</f>
        <v/>
      </c>
      <c r="I1855" s="15">
        <f>'M1 - Sparkling Electrolyte'!AJ167</f>
        <v/>
      </c>
      <c r="J1855" s="15" t="inlineStr">
        <is>
          <t>Capture live promo to assess.</t>
        </is>
      </c>
    </row>
    <row r="1856" ht="28" customHeight="1">
      <c r="A1856" s="15" t="inlineStr">
        <is>
          <t>Halo Sport</t>
        </is>
      </c>
      <c r="B1856" s="15" t="inlineStr">
        <is>
          <t>Halo Sport Sparkling Electrolyte Water | Grapefruit | 15-pack 355mL</t>
        </is>
      </c>
      <c r="C1856" s="15" t="inlineStr">
        <is>
          <t>1) Sparkling electrolyte / functional sparkling</t>
        </is>
      </c>
      <c r="D1856" s="17">
        <f>'M1 - Sparkling Electrolyte'!F168</f>
        <v/>
      </c>
      <c r="E1856" s="20">
        <f>'M1 - Sparkling Electrolyte'!J168</f>
        <v/>
      </c>
      <c r="F1856" s="18">
        <f>'M1 - Sparkling Electrolyte'!K168</f>
        <v/>
      </c>
      <c r="G1856" s="17">
        <f>'M1 - Sparkling Electrolyte'!AM168</f>
        <v/>
      </c>
      <c r="H1856" s="18">
        <f>'M1 - Sparkling Electrolyte'!N168</f>
        <v/>
      </c>
      <c r="I1856" s="15">
        <f>'M1 - Sparkling Electrolyte'!AJ168</f>
        <v/>
      </c>
      <c r="J1856" s="15" t="inlineStr">
        <is>
          <t>Capture live promo to assess.</t>
        </is>
      </c>
    </row>
    <row r="1857" ht="28" customHeight="1">
      <c r="A1857" s="15" t="inlineStr">
        <is>
          <t>Halo Sport</t>
        </is>
      </c>
      <c r="B1857" s="15" t="inlineStr">
        <is>
          <t>Halo Sport Sparkling Electrolyte Water | Grapefruit | 18-pack 355mL</t>
        </is>
      </c>
      <c r="C1857" s="15" t="inlineStr">
        <is>
          <t>1) Sparkling electrolyte / functional sparkling</t>
        </is>
      </c>
      <c r="D1857" s="17">
        <f>'M1 - Sparkling Electrolyte'!F169</f>
        <v/>
      </c>
      <c r="E1857" s="20">
        <f>'M1 - Sparkling Electrolyte'!J169</f>
        <v/>
      </c>
      <c r="F1857" s="18">
        <f>'M1 - Sparkling Electrolyte'!K169</f>
        <v/>
      </c>
      <c r="G1857" s="17">
        <f>'M1 - Sparkling Electrolyte'!AM169</f>
        <v/>
      </c>
      <c r="H1857" s="18">
        <f>'M1 - Sparkling Electrolyte'!N169</f>
        <v/>
      </c>
      <c r="I1857" s="15">
        <f>'M1 - Sparkling Electrolyte'!AJ169</f>
        <v/>
      </c>
      <c r="J1857" s="15" t="inlineStr">
        <is>
          <t>Capture live promo to assess.</t>
        </is>
      </c>
    </row>
    <row r="1858" ht="28" customHeight="1">
      <c r="A1858" s="15" t="inlineStr">
        <is>
          <t>Halo Sport</t>
        </is>
      </c>
      <c r="B1858" s="15" t="inlineStr">
        <is>
          <t>Halo Sport Sparkling Electrolyte Water | Grapefruit | 24-pack 355mL</t>
        </is>
      </c>
      <c r="C1858" s="15" t="inlineStr">
        <is>
          <t>1) Sparkling electrolyte / functional sparkling</t>
        </is>
      </c>
      <c r="D1858" s="17">
        <f>'M1 - Sparkling Electrolyte'!F170</f>
        <v/>
      </c>
      <c r="E1858" s="20">
        <f>'M1 - Sparkling Electrolyte'!J170</f>
        <v/>
      </c>
      <c r="F1858" s="18">
        <f>'M1 - Sparkling Electrolyte'!K170</f>
        <v/>
      </c>
      <c r="G1858" s="17">
        <f>'M1 - Sparkling Electrolyte'!AM170</f>
        <v/>
      </c>
      <c r="H1858" s="18">
        <f>'M1 - Sparkling Electrolyte'!N170</f>
        <v/>
      </c>
      <c r="I1858" s="15">
        <f>'M1 - Sparkling Electrolyte'!AJ170</f>
        <v/>
      </c>
      <c r="J1858" s="15" t="inlineStr">
        <is>
          <t>Capture live promo to assess.</t>
        </is>
      </c>
    </row>
    <row r="1859" ht="28" customHeight="1">
      <c r="A1859" s="15" t="inlineStr">
        <is>
          <t>Gorgie</t>
        </is>
      </c>
      <c r="B1859" s="15" t="inlineStr">
        <is>
          <t>Gorgie Energy Sparkling Water | Watermelon | single 355mL</t>
        </is>
      </c>
      <c r="C1859" s="15" t="inlineStr">
        <is>
          <t>1) Sparkling electrolyte / functional sparkling</t>
        </is>
      </c>
      <c r="D1859" s="17">
        <f>'M1 - Sparkling Electrolyte'!F171</f>
        <v/>
      </c>
      <c r="E1859" s="20">
        <f>'M1 - Sparkling Electrolyte'!J171</f>
        <v/>
      </c>
      <c r="F1859" s="18">
        <f>'M1 - Sparkling Electrolyte'!K171</f>
        <v/>
      </c>
      <c r="G1859" s="17">
        <f>'M1 - Sparkling Electrolyte'!AM171</f>
        <v/>
      </c>
      <c r="H1859" s="18">
        <f>'M1 - Sparkling Electrolyte'!N171</f>
        <v/>
      </c>
      <c r="I1859" s="15">
        <f>'M1 - Sparkling Electrolyte'!AJ171</f>
        <v/>
      </c>
      <c r="J1859" s="15" t="inlineStr">
        <is>
          <t>Capture live promo to assess.</t>
        </is>
      </c>
    </row>
    <row r="1860" ht="28" customHeight="1">
      <c r="A1860" s="15" t="inlineStr">
        <is>
          <t>Gorgie</t>
        </is>
      </c>
      <c r="B1860" s="15" t="inlineStr">
        <is>
          <t>Gorgie Energy Sparkling Water | Watermelon | 8-pack 355mL</t>
        </is>
      </c>
      <c r="C1860" s="15" t="inlineStr">
        <is>
          <t>1) Sparkling electrolyte / functional sparkling</t>
        </is>
      </c>
      <c r="D1860" s="17">
        <f>'M1 - Sparkling Electrolyte'!F172</f>
        <v/>
      </c>
      <c r="E1860" s="20">
        <f>'M1 - Sparkling Electrolyte'!J172</f>
        <v/>
      </c>
      <c r="F1860" s="18">
        <f>'M1 - Sparkling Electrolyte'!K172</f>
        <v/>
      </c>
      <c r="G1860" s="17">
        <f>'M1 - Sparkling Electrolyte'!AM172</f>
        <v/>
      </c>
      <c r="H1860" s="18">
        <f>'M1 - Sparkling Electrolyte'!N172</f>
        <v/>
      </c>
      <c r="I1860" s="15">
        <f>'M1 - Sparkling Electrolyte'!AJ172</f>
        <v/>
      </c>
      <c r="J1860" s="15" t="inlineStr">
        <is>
          <t>Capture live promo to assess.</t>
        </is>
      </c>
    </row>
    <row r="1861" ht="28" customHeight="1">
      <c r="A1861" s="15" t="inlineStr">
        <is>
          <t>Gorgie</t>
        </is>
      </c>
      <c r="B1861" s="15" t="inlineStr">
        <is>
          <t>Gorgie Energy Sparkling Water | Watermelon | 12-pack 355mL</t>
        </is>
      </c>
      <c r="C1861" s="15" t="inlineStr">
        <is>
          <t>1) Sparkling electrolyte / functional sparkling</t>
        </is>
      </c>
      <c r="D1861" s="17">
        <f>'M1 - Sparkling Electrolyte'!F173</f>
        <v/>
      </c>
      <c r="E1861" s="20">
        <f>'M1 - Sparkling Electrolyte'!J173</f>
        <v/>
      </c>
      <c r="F1861" s="18">
        <f>'M1 - Sparkling Electrolyte'!K173</f>
        <v/>
      </c>
      <c r="G1861" s="17">
        <f>'M1 - Sparkling Electrolyte'!AM173</f>
        <v/>
      </c>
      <c r="H1861" s="18">
        <f>'M1 - Sparkling Electrolyte'!N173</f>
        <v/>
      </c>
      <c r="I1861" s="15">
        <f>'M1 - Sparkling Electrolyte'!AJ173</f>
        <v/>
      </c>
      <c r="J1861" s="15" t="inlineStr">
        <is>
          <t>Capture live promo to assess.</t>
        </is>
      </c>
    </row>
    <row r="1862" ht="28" customHeight="1">
      <c r="A1862" s="15" t="inlineStr">
        <is>
          <t>Gorgie</t>
        </is>
      </c>
      <c r="B1862" s="15" t="inlineStr">
        <is>
          <t>Gorgie Energy Sparkling Water | Watermelon | 15-pack 355mL</t>
        </is>
      </c>
      <c r="C1862" s="15" t="inlineStr">
        <is>
          <t>1) Sparkling electrolyte / functional sparkling</t>
        </is>
      </c>
      <c r="D1862" s="17">
        <f>'M1 - Sparkling Electrolyte'!F174</f>
        <v/>
      </c>
      <c r="E1862" s="20">
        <f>'M1 - Sparkling Electrolyte'!J174</f>
        <v/>
      </c>
      <c r="F1862" s="18">
        <f>'M1 - Sparkling Electrolyte'!K174</f>
        <v/>
      </c>
      <c r="G1862" s="17">
        <f>'M1 - Sparkling Electrolyte'!AM174</f>
        <v/>
      </c>
      <c r="H1862" s="18">
        <f>'M1 - Sparkling Electrolyte'!N174</f>
        <v/>
      </c>
      <c r="I1862" s="15">
        <f>'M1 - Sparkling Electrolyte'!AJ174</f>
        <v/>
      </c>
      <c r="J1862" s="15" t="inlineStr">
        <is>
          <t>Capture live promo to assess.</t>
        </is>
      </c>
    </row>
    <row r="1863" ht="28" customHeight="1">
      <c r="A1863" s="15" t="inlineStr">
        <is>
          <t>Gorgie</t>
        </is>
      </c>
      <c r="B1863" s="15" t="inlineStr">
        <is>
          <t>Gorgie Energy Sparkling Water | Watermelon | 18-pack 355mL</t>
        </is>
      </c>
      <c r="C1863" s="15" t="inlineStr">
        <is>
          <t>1) Sparkling electrolyte / functional sparkling</t>
        </is>
      </c>
      <c r="D1863" s="17">
        <f>'M1 - Sparkling Electrolyte'!F175</f>
        <v/>
      </c>
      <c r="E1863" s="20">
        <f>'M1 - Sparkling Electrolyte'!J175</f>
        <v/>
      </c>
      <c r="F1863" s="18">
        <f>'M1 - Sparkling Electrolyte'!K175</f>
        <v/>
      </c>
      <c r="G1863" s="17">
        <f>'M1 - Sparkling Electrolyte'!AM175</f>
        <v/>
      </c>
      <c r="H1863" s="18">
        <f>'M1 - Sparkling Electrolyte'!N175</f>
        <v/>
      </c>
      <c r="I1863" s="15">
        <f>'M1 - Sparkling Electrolyte'!AJ175</f>
        <v/>
      </c>
      <c r="J1863" s="15" t="inlineStr">
        <is>
          <t>Capture live promo to assess.</t>
        </is>
      </c>
    </row>
    <row r="1864" ht="28" customHeight="1">
      <c r="A1864" s="15" t="inlineStr">
        <is>
          <t>Gorgie</t>
        </is>
      </c>
      <c r="B1864" s="15" t="inlineStr">
        <is>
          <t>Gorgie Energy Sparkling Water | Watermelon | 24-pack 355mL</t>
        </is>
      </c>
      <c r="C1864" s="15" t="inlineStr">
        <is>
          <t>1) Sparkling electrolyte / functional sparkling</t>
        </is>
      </c>
      <c r="D1864" s="17">
        <f>'M1 - Sparkling Electrolyte'!F176</f>
        <v/>
      </c>
      <c r="E1864" s="20">
        <f>'M1 - Sparkling Electrolyte'!J176</f>
        <v/>
      </c>
      <c r="F1864" s="18">
        <f>'M1 - Sparkling Electrolyte'!K176</f>
        <v/>
      </c>
      <c r="G1864" s="17">
        <f>'M1 - Sparkling Electrolyte'!AM176</f>
        <v/>
      </c>
      <c r="H1864" s="18">
        <f>'M1 - Sparkling Electrolyte'!N176</f>
        <v/>
      </c>
      <c r="I1864" s="15">
        <f>'M1 - Sparkling Electrolyte'!AJ176</f>
        <v/>
      </c>
      <c r="J1864" s="15" t="inlineStr">
        <is>
          <t>Capture live promo to assess.</t>
        </is>
      </c>
    </row>
    <row r="1865" ht="28" customHeight="1">
      <c r="A1865" s="15" t="inlineStr">
        <is>
          <t>Gorgie</t>
        </is>
      </c>
      <c r="B1865" s="15" t="inlineStr">
        <is>
          <t>Gorgie Energy Sparkling Water | Tropical | single 355mL</t>
        </is>
      </c>
      <c r="C1865" s="15" t="inlineStr">
        <is>
          <t>1) Sparkling electrolyte / functional sparkling</t>
        </is>
      </c>
      <c r="D1865" s="17">
        <f>'M1 - Sparkling Electrolyte'!F177</f>
        <v/>
      </c>
      <c r="E1865" s="20">
        <f>'M1 - Sparkling Electrolyte'!J177</f>
        <v/>
      </c>
      <c r="F1865" s="18">
        <f>'M1 - Sparkling Electrolyte'!K177</f>
        <v/>
      </c>
      <c r="G1865" s="17">
        <f>'M1 - Sparkling Electrolyte'!AM177</f>
        <v/>
      </c>
      <c r="H1865" s="18">
        <f>'M1 - Sparkling Electrolyte'!N177</f>
        <v/>
      </c>
      <c r="I1865" s="15">
        <f>'M1 - Sparkling Electrolyte'!AJ177</f>
        <v/>
      </c>
      <c r="J1865" s="15" t="inlineStr">
        <is>
          <t>Capture live promo to assess.</t>
        </is>
      </c>
    </row>
    <row r="1866" ht="28" customHeight="1">
      <c r="A1866" s="15" t="inlineStr">
        <is>
          <t>Gorgie</t>
        </is>
      </c>
      <c r="B1866" s="15" t="inlineStr">
        <is>
          <t>Gorgie Energy Sparkling Water | Tropical | 8-pack 355mL</t>
        </is>
      </c>
      <c r="C1866" s="15" t="inlineStr">
        <is>
          <t>1) Sparkling electrolyte / functional sparkling</t>
        </is>
      </c>
      <c r="D1866" s="17">
        <f>'M1 - Sparkling Electrolyte'!F178</f>
        <v/>
      </c>
      <c r="E1866" s="20">
        <f>'M1 - Sparkling Electrolyte'!J178</f>
        <v/>
      </c>
      <c r="F1866" s="18">
        <f>'M1 - Sparkling Electrolyte'!K178</f>
        <v/>
      </c>
      <c r="G1866" s="17">
        <f>'M1 - Sparkling Electrolyte'!AM178</f>
        <v/>
      </c>
      <c r="H1866" s="18">
        <f>'M1 - Sparkling Electrolyte'!N178</f>
        <v/>
      </c>
      <c r="I1866" s="15">
        <f>'M1 - Sparkling Electrolyte'!AJ178</f>
        <v/>
      </c>
      <c r="J1866" s="15" t="inlineStr">
        <is>
          <t>Capture live promo to assess.</t>
        </is>
      </c>
    </row>
    <row r="1867" ht="28" customHeight="1">
      <c r="A1867" s="15" t="inlineStr">
        <is>
          <t>Gorgie</t>
        </is>
      </c>
      <c r="B1867" s="15" t="inlineStr">
        <is>
          <t>Gorgie Energy Sparkling Water | Tropical | 12-pack 355mL</t>
        </is>
      </c>
      <c r="C1867" s="15" t="inlineStr">
        <is>
          <t>1) Sparkling electrolyte / functional sparkling</t>
        </is>
      </c>
      <c r="D1867" s="17">
        <f>'M1 - Sparkling Electrolyte'!F179</f>
        <v/>
      </c>
      <c r="E1867" s="20">
        <f>'M1 - Sparkling Electrolyte'!J179</f>
        <v/>
      </c>
      <c r="F1867" s="18">
        <f>'M1 - Sparkling Electrolyte'!K179</f>
        <v/>
      </c>
      <c r="G1867" s="17">
        <f>'M1 - Sparkling Electrolyte'!AM179</f>
        <v/>
      </c>
      <c r="H1867" s="18">
        <f>'M1 - Sparkling Electrolyte'!N179</f>
        <v/>
      </c>
      <c r="I1867" s="15">
        <f>'M1 - Sparkling Electrolyte'!AJ179</f>
        <v/>
      </c>
      <c r="J1867" s="15" t="inlineStr">
        <is>
          <t>Capture live promo to assess.</t>
        </is>
      </c>
    </row>
    <row r="1868" ht="28" customHeight="1">
      <c r="A1868" s="15" t="inlineStr">
        <is>
          <t>Gorgie</t>
        </is>
      </c>
      <c r="B1868" s="15" t="inlineStr">
        <is>
          <t>Gorgie Energy Sparkling Water | Tropical | 15-pack 355mL</t>
        </is>
      </c>
      <c r="C1868" s="15" t="inlineStr">
        <is>
          <t>1) Sparkling electrolyte / functional sparkling</t>
        </is>
      </c>
      <c r="D1868" s="17">
        <f>'M1 - Sparkling Electrolyte'!F180</f>
        <v/>
      </c>
      <c r="E1868" s="20">
        <f>'M1 - Sparkling Electrolyte'!J180</f>
        <v/>
      </c>
      <c r="F1868" s="18">
        <f>'M1 - Sparkling Electrolyte'!K180</f>
        <v/>
      </c>
      <c r="G1868" s="17">
        <f>'M1 - Sparkling Electrolyte'!AM180</f>
        <v/>
      </c>
      <c r="H1868" s="18">
        <f>'M1 - Sparkling Electrolyte'!N180</f>
        <v/>
      </c>
      <c r="I1868" s="15">
        <f>'M1 - Sparkling Electrolyte'!AJ180</f>
        <v/>
      </c>
      <c r="J1868" s="15" t="inlineStr">
        <is>
          <t>Capture live promo to assess.</t>
        </is>
      </c>
    </row>
    <row r="1869" ht="28" customHeight="1">
      <c r="A1869" s="15" t="inlineStr">
        <is>
          <t>Gorgie</t>
        </is>
      </c>
      <c r="B1869" s="15" t="inlineStr">
        <is>
          <t>Gorgie Energy Sparkling Water | Tropical | 18-pack 355mL</t>
        </is>
      </c>
      <c r="C1869" s="15" t="inlineStr">
        <is>
          <t>1) Sparkling electrolyte / functional sparkling</t>
        </is>
      </c>
      <c r="D1869" s="17">
        <f>'M1 - Sparkling Electrolyte'!F181</f>
        <v/>
      </c>
      <c r="E1869" s="20">
        <f>'M1 - Sparkling Electrolyte'!J181</f>
        <v/>
      </c>
      <c r="F1869" s="18">
        <f>'M1 - Sparkling Electrolyte'!K181</f>
        <v/>
      </c>
      <c r="G1869" s="17">
        <f>'M1 - Sparkling Electrolyte'!AM181</f>
        <v/>
      </c>
      <c r="H1869" s="18">
        <f>'M1 - Sparkling Electrolyte'!N181</f>
        <v/>
      </c>
      <c r="I1869" s="15">
        <f>'M1 - Sparkling Electrolyte'!AJ181</f>
        <v/>
      </c>
      <c r="J1869" s="15" t="inlineStr">
        <is>
          <t>Capture live promo to assess.</t>
        </is>
      </c>
    </row>
    <row r="1870" ht="28" customHeight="1">
      <c r="A1870" s="15" t="inlineStr">
        <is>
          <t>Gorgie</t>
        </is>
      </c>
      <c r="B1870" s="15" t="inlineStr">
        <is>
          <t>Gorgie Energy Sparkling Water | Tropical | 24-pack 355mL</t>
        </is>
      </c>
      <c r="C1870" s="15" t="inlineStr">
        <is>
          <t>1) Sparkling electrolyte / functional sparkling</t>
        </is>
      </c>
      <c r="D1870" s="17">
        <f>'M1 - Sparkling Electrolyte'!F182</f>
        <v/>
      </c>
      <c r="E1870" s="20">
        <f>'M1 - Sparkling Electrolyte'!J182</f>
        <v/>
      </c>
      <c r="F1870" s="18">
        <f>'M1 - Sparkling Electrolyte'!K182</f>
        <v/>
      </c>
      <c r="G1870" s="17">
        <f>'M1 - Sparkling Electrolyte'!AM182</f>
        <v/>
      </c>
      <c r="H1870" s="18">
        <f>'M1 - Sparkling Electrolyte'!N182</f>
        <v/>
      </c>
      <c r="I1870" s="15">
        <f>'M1 - Sparkling Electrolyte'!AJ182</f>
        <v/>
      </c>
      <c r="J1870" s="15" t="inlineStr">
        <is>
          <t>Capture live promo to assess.</t>
        </is>
      </c>
    </row>
    <row r="1871" ht="28" customHeight="1">
      <c r="A1871" s="15" t="inlineStr">
        <is>
          <t>Gorgie</t>
        </is>
      </c>
      <c r="B1871" s="15" t="inlineStr">
        <is>
          <t>Gorgie Energy Sparkling Water | Strawberry Lemonade | single 355mL</t>
        </is>
      </c>
      <c r="C1871" s="15" t="inlineStr">
        <is>
          <t>1) Sparkling electrolyte / functional sparkling</t>
        </is>
      </c>
      <c r="D1871" s="17">
        <f>'M1 - Sparkling Electrolyte'!F183</f>
        <v/>
      </c>
      <c r="E1871" s="20">
        <f>'M1 - Sparkling Electrolyte'!J183</f>
        <v/>
      </c>
      <c r="F1871" s="18">
        <f>'M1 - Sparkling Electrolyte'!K183</f>
        <v/>
      </c>
      <c r="G1871" s="17">
        <f>'M1 - Sparkling Electrolyte'!AM183</f>
        <v/>
      </c>
      <c r="H1871" s="18">
        <f>'M1 - Sparkling Electrolyte'!N183</f>
        <v/>
      </c>
      <c r="I1871" s="15">
        <f>'M1 - Sparkling Electrolyte'!AJ183</f>
        <v/>
      </c>
      <c r="J1871" s="15" t="inlineStr">
        <is>
          <t>Capture live promo to assess.</t>
        </is>
      </c>
    </row>
    <row r="1872" ht="28" customHeight="1">
      <c r="A1872" s="15" t="inlineStr">
        <is>
          <t>Gorgie</t>
        </is>
      </c>
      <c r="B1872" s="15" t="inlineStr">
        <is>
          <t>Gorgie Energy Sparkling Water | Strawberry Lemonade | 8-pack 355mL</t>
        </is>
      </c>
      <c r="C1872" s="15" t="inlineStr">
        <is>
          <t>1) Sparkling electrolyte / functional sparkling</t>
        </is>
      </c>
      <c r="D1872" s="17">
        <f>'M1 - Sparkling Electrolyte'!F184</f>
        <v/>
      </c>
      <c r="E1872" s="20">
        <f>'M1 - Sparkling Electrolyte'!J184</f>
        <v/>
      </c>
      <c r="F1872" s="18">
        <f>'M1 - Sparkling Electrolyte'!K184</f>
        <v/>
      </c>
      <c r="G1872" s="17">
        <f>'M1 - Sparkling Electrolyte'!AM184</f>
        <v/>
      </c>
      <c r="H1872" s="18">
        <f>'M1 - Sparkling Electrolyte'!N184</f>
        <v/>
      </c>
      <c r="I1872" s="15">
        <f>'M1 - Sparkling Electrolyte'!AJ184</f>
        <v/>
      </c>
      <c r="J1872" s="15" t="inlineStr">
        <is>
          <t>Capture live promo to assess.</t>
        </is>
      </c>
    </row>
    <row r="1873" ht="28" customHeight="1">
      <c r="A1873" s="15" t="inlineStr">
        <is>
          <t>Gorgie</t>
        </is>
      </c>
      <c r="B1873" s="15" t="inlineStr">
        <is>
          <t>Gorgie Energy Sparkling Water | Strawberry Lemonade | 12-pack 355mL</t>
        </is>
      </c>
      <c r="C1873" s="15" t="inlineStr">
        <is>
          <t>1) Sparkling electrolyte / functional sparkling</t>
        </is>
      </c>
      <c r="D1873" s="17">
        <f>'M1 - Sparkling Electrolyte'!F185</f>
        <v/>
      </c>
      <c r="E1873" s="20">
        <f>'M1 - Sparkling Electrolyte'!J185</f>
        <v/>
      </c>
      <c r="F1873" s="18">
        <f>'M1 - Sparkling Electrolyte'!K185</f>
        <v/>
      </c>
      <c r="G1873" s="17">
        <f>'M1 - Sparkling Electrolyte'!AM185</f>
        <v/>
      </c>
      <c r="H1873" s="18">
        <f>'M1 - Sparkling Electrolyte'!N185</f>
        <v/>
      </c>
      <c r="I1873" s="15">
        <f>'M1 - Sparkling Electrolyte'!AJ185</f>
        <v/>
      </c>
      <c r="J1873" s="15" t="inlineStr">
        <is>
          <t>Capture live promo to assess.</t>
        </is>
      </c>
    </row>
    <row r="1874" ht="28" customHeight="1">
      <c r="A1874" s="15" t="inlineStr">
        <is>
          <t>Gorgie</t>
        </is>
      </c>
      <c r="B1874" s="15" t="inlineStr">
        <is>
          <t>Gorgie Energy Sparkling Water | Strawberry Lemonade | 15-pack 355mL</t>
        </is>
      </c>
      <c r="C1874" s="15" t="inlineStr">
        <is>
          <t>1) Sparkling electrolyte / functional sparkling</t>
        </is>
      </c>
      <c r="D1874" s="17">
        <f>'M1 - Sparkling Electrolyte'!F186</f>
        <v/>
      </c>
      <c r="E1874" s="20">
        <f>'M1 - Sparkling Electrolyte'!J186</f>
        <v/>
      </c>
      <c r="F1874" s="18">
        <f>'M1 - Sparkling Electrolyte'!K186</f>
        <v/>
      </c>
      <c r="G1874" s="17">
        <f>'M1 - Sparkling Electrolyte'!AM186</f>
        <v/>
      </c>
      <c r="H1874" s="18">
        <f>'M1 - Sparkling Electrolyte'!N186</f>
        <v/>
      </c>
      <c r="I1874" s="15">
        <f>'M1 - Sparkling Electrolyte'!AJ186</f>
        <v/>
      </c>
      <c r="J1874" s="15" t="inlineStr">
        <is>
          <t>Capture live promo to assess.</t>
        </is>
      </c>
    </row>
    <row r="1875" ht="28" customHeight="1">
      <c r="A1875" s="15" t="inlineStr">
        <is>
          <t>Gorgie</t>
        </is>
      </c>
      <c r="B1875" s="15" t="inlineStr">
        <is>
          <t>Gorgie Energy Sparkling Water | Strawberry Lemonade | 18-pack 355mL</t>
        </is>
      </c>
      <c r="C1875" s="15" t="inlineStr">
        <is>
          <t>1) Sparkling electrolyte / functional sparkling</t>
        </is>
      </c>
      <c r="D1875" s="17">
        <f>'M1 - Sparkling Electrolyte'!F187</f>
        <v/>
      </c>
      <c r="E1875" s="20">
        <f>'M1 - Sparkling Electrolyte'!J187</f>
        <v/>
      </c>
      <c r="F1875" s="18">
        <f>'M1 - Sparkling Electrolyte'!K187</f>
        <v/>
      </c>
      <c r="G1875" s="17">
        <f>'M1 - Sparkling Electrolyte'!AM187</f>
        <v/>
      </c>
      <c r="H1875" s="18">
        <f>'M1 - Sparkling Electrolyte'!N187</f>
        <v/>
      </c>
      <c r="I1875" s="15">
        <f>'M1 - Sparkling Electrolyte'!AJ187</f>
        <v/>
      </c>
      <c r="J1875" s="15" t="inlineStr">
        <is>
          <t>Capture live promo to assess.</t>
        </is>
      </c>
    </row>
    <row r="1876" ht="28" customHeight="1">
      <c r="A1876" s="15" t="inlineStr">
        <is>
          <t>Gorgie</t>
        </is>
      </c>
      <c r="B1876" s="15" t="inlineStr">
        <is>
          <t>Gorgie Energy Sparkling Water | Strawberry Lemonade | 24-pack 355mL</t>
        </is>
      </c>
      <c r="C1876" s="15" t="inlineStr">
        <is>
          <t>1) Sparkling electrolyte / functional sparkling</t>
        </is>
      </c>
      <c r="D1876" s="17">
        <f>'M1 - Sparkling Electrolyte'!F188</f>
        <v/>
      </c>
      <c r="E1876" s="20">
        <f>'M1 - Sparkling Electrolyte'!J188</f>
        <v/>
      </c>
      <c r="F1876" s="18">
        <f>'M1 - Sparkling Electrolyte'!K188</f>
        <v/>
      </c>
      <c r="G1876" s="17">
        <f>'M1 - Sparkling Electrolyte'!AM188</f>
        <v/>
      </c>
      <c r="H1876" s="18">
        <f>'M1 - Sparkling Electrolyte'!N188</f>
        <v/>
      </c>
      <c r="I1876" s="15">
        <f>'M1 - Sparkling Electrolyte'!AJ188</f>
        <v/>
      </c>
      <c r="J1876" s="15" t="inlineStr">
        <is>
          <t>Capture live promo to assess.</t>
        </is>
      </c>
    </row>
    <row r="1877" ht="28" customHeight="1">
      <c r="A1877" s="15" t="inlineStr">
        <is>
          <t>Gorgie</t>
        </is>
      </c>
      <c r="B1877" s="15" t="inlineStr">
        <is>
          <t>Gorgie Energy Sparkling Water | Cherry Limeade | single 355mL</t>
        </is>
      </c>
      <c r="C1877" s="15" t="inlineStr">
        <is>
          <t>1) Sparkling electrolyte / functional sparkling</t>
        </is>
      </c>
      <c r="D1877" s="17">
        <f>'M1 - Sparkling Electrolyte'!F189</f>
        <v/>
      </c>
      <c r="E1877" s="20">
        <f>'M1 - Sparkling Electrolyte'!J189</f>
        <v/>
      </c>
      <c r="F1877" s="18">
        <f>'M1 - Sparkling Electrolyte'!K189</f>
        <v/>
      </c>
      <c r="G1877" s="17">
        <f>'M1 - Sparkling Electrolyte'!AM189</f>
        <v/>
      </c>
      <c r="H1877" s="18">
        <f>'M1 - Sparkling Electrolyte'!N189</f>
        <v/>
      </c>
      <c r="I1877" s="15">
        <f>'M1 - Sparkling Electrolyte'!AJ189</f>
        <v/>
      </c>
      <c r="J1877" s="15" t="inlineStr">
        <is>
          <t>Capture live promo to assess.</t>
        </is>
      </c>
    </row>
    <row r="1878" ht="28" customHeight="1">
      <c r="A1878" s="15" t="inlineStr">
        <is>
          <t>Gorgie</t>
        </is>
      </c>
      <c r="B1878" s="15" t="inlineStr">
        <is>
          <t>Gorgie Energy Sparkling Water | Cherry Limeade | 8-pack 355mL</t>
        </is>
      </c>
      <c r="C1878" s="15" t="inlineStr">
        <is>
          <t>1) Sparkling electrolyte / functional sparkling</t>
        </is>
      </c>
      <c r="D1878" s="17">
        <f>'M1 - Sparkling Electrolyte'!F190</f>
        <v/>
      </c>
      <c r="E1878" s="20">
        <f>'M1 - Sparkling Electrolyte'!J190</f>
        <v/>
      </c>
      <c r="F1878" s="18">
        <f>'M1 - Sparkling Electrolyte'!K190</f>
        <v/>
      </c>
      <c r="G1878" s="17">
        <f>'M1 - Sparkling Electrolyte'!AM190</f>
        <v/>
      </c>
      <c r="H1878" s="18">
        <f>'M1 - Sparkling Electrolyte'!N190</f>
        <v/>
      </c>
      <c r="I1878" s="15">
        <f>'M1 - Sparkling Electrolyte'!AJ190</f>
        <v/>
      </c>
      <c r="J1878" s="15" t="inlineStr">
        <is>
          <t>Capture live promo to assess.</t>
        </is>
      </c>
    </row>
    <row r="1879" ht="28" customHeight="1">
      <c r="A1879" s="15" t="inlineStr">
        <is>
          <t>Gorgie</t>
        </is>
      </c>
      <c r="B1879" s="15" t="inlineStr">
        <is>
          <t>Gorgie Energy Sparkling Water | Cherry Limeade | 12-pack 355mL</t>
        </is>
      </c>
      <c r="C1879" s="15" t="inlineStr">
        <is>
          <t>1) Sparkling electrolyte / functional sparkling</t>
        </is>
      </c>
      <c r="D1879" s="17">
        <f>'M1 - Sparkling Electrolyte'!F191</f>
        <v/>
      </c>
      <c r="E1879" s="20">
        <f>'M1 - Sparkling Electrolyte'!J191</f>
        <v/>
      </c>
      <c r="F1879" s="18">
        <f>'M1 - Sparkling Electrolyte'!K191</f>
        <v/>
      </c>
      <c r="G1879" s="17">
        <f>'M1 - Sparkling Electrolyte'!AM191</f>
        <v/>
      </c>
      <c r="H1879" s="18">
        <f>'M1 - Sparkling Electrolyte'!N191</f>
        <v/>
      </c>
      <c r="I1879" s="15">
        <f>'M1 - Sparkling Electrolyte'!AJ191</f>
        <v/>
      </c>
      <c r="J1879" s="15" t="inlineStr">
        <is>
          <t>Capture live promo to assess.</t>
        </is>
      </c>
    </row>
    <row r="1880" ht="28" customHeight="1">
      <c r="A1880" s="15" t="inlineStr">
        <is>
          <t>Gorgie</t>
        </is>
      </c>
      <c r="B1880" s="15" t="inlineStr">
        <is>
          <t>Gorgie Energy Sparkling Water | Cherry Limeade | 15-pack 355mL</t>
        </is>
      </c>
      <c r="C1880" s="15" t="inlineStr">
        <is>
          <t>1) Sparkling electrolyte / functional sparkling</t>
        </is>
      </c>
      <c r="D1880" s="17">
        <f>'M1 - Sparkling Electrolyte'!F192</f>
        <v/>
      </c>
      <c r="E1880" s="20">
        <f>'M1 - Sparkling Electrolyte'!J192</f>
        <v/>
      </c>
      <c r="F1880" s="18">
        <f>'M1 - Sparkling Electrolyte'!K192</f>
        <v/>
      </c>
      <c r="G1880" s="17">
        <f>'M1 - Sparkling Electrolyte'!AM192</f>
        <v/>
      </c>
      <c r="H1880" s="18">
        <f>'M1 - Sparkling Electrolyte'!N192</f>
        <v/>
      </c>
      <c r="I1880" s="15">
        <f>'M1 - Sparkling Electrolyte'!AJ192</f>
        <v/>
      </c>
      <c r="J1880" s="15" t="inlineStr">
        <is>
          <t>Capture live promo to assess.</t>
        </is>
      </c>
    </row>
    <row r="1881" ht="28" customHeight="1">
      <c r="A1881" s="15" t="inlineStr">
        <is>
          <t>Gorgie</t>
        </is>
      </c>
      <c r="B1881" s="15" t="inlineStr">
        <is>
          <t>Gorgie Energy Sparkling Water | Cherry Limeade | 18-pack 355mL</t>
        </is>
      </c>
      <c r="C1881" s="15" t="inlineStr">
        <is>
          <t>1) Sparkling electrolyte / functional sparkling</t>
        </is>
      </c>
      <c r="D1881" s="17">
        <f>'M1 - Sparkling Electrolyte'!F193</f>
        <v/>
      </c>
      <c r="E1881" s="20">
        <f>'M1 - Sparkling Electrolyte'!J193</f>
        <v/>
      </c>
      <c r="F1881" s="18">
        <f>'M1 - Sparkling Electrolyte'!K193</f>
        <v/>
      </c>
      <c r="G1881" s="17">
        <f>'M1 - Sparkling Electrolyte'!AM193</f>
        <v/>
      </c>
      <c r="H1881" s="18">
        <f>'M1 - Sparkling Electrolyte'!N193</f>
        <v/>
      </c>
      <c r="I1881" s="15">
        <f>'M1 - Sparkling Electrolyte'!AJ193</f>
        <v/>
      </c>
      <c r="J1881" s="15" t="inlineStr">
        <is>
          <t>Capture live promo to assess.</t>
        </is>
      </c>
    </row>
    <row r="1882" ht="28" customHeight="1">
      <c r="A1882" s="15" t="inlineStr">
        <is>
          <t>Gorgie</t>
        </is>
      </c>
      <c r="B1882" s="15" t="inlineStr">
        <is>
          <t>Gorgie Energy Sparkling Water | Cherry Limeade | 24-pack 355mL</t>
        </is>
      </c>
      <c r="C1882" s="15" t="inlineStr">
        <is>
          <t>1) Sparkling electrolyte / functional sparkling</t>
        </is>
      </c>
      <c r="D1882" s="17">
        <f>'M1 - Sparkling Electrolyte'!F194</f>
        <v/>
      </c>
      <c r="E1882" s="20">
        <f>'M1 - Sparkling Electrolyte'!J194</f>
        <v/>
      </c>
      <c r="F1882" s="18">
        <f>'M1 - Sparkling Electrolyte'!K194</f>
        <v/>
      </c>
      <c r="G1882" s="17">
        <f>'M1 - Sparkling Electrolyte'!AM194</f>
        <v/>
      </c>
      <c r="H1882" s="18">
        <f>'M1 - Sparkling Electrolyte'!N194</f>
        <v/>
      </c>
      <c r="I1882" s="15">
        <f>'M1 - Sparkling Electrolyte'!AJ194</f>
        <v/>
      </c>
      <c r="J1882" s="15" t="inlineStr">
        <is>
          <t>Capture live promo to assess.</t>
        </is>
      </c>
    </row>
    <row r="1883" ht="28" customHeight="1">
      <c r="A1883" s="15" t="inlineStr">
        <is>
          <t>United Sodas</t>
        </is>
      </c>
      <c r="B1883" s="15" t="inlineStr">
        <is>
          <t>United Sodas of America | Wild Berry | single 355mL</t>
        </is>
      </c>
      <c r="C1883" s="15" t="inlineStr">
        <is>
          <t>1) Sparkling electrolyte / functional sparkling</t>
        </is>
      </c>
      <c r="D1883" s="17">
        <f>'M1 - Sparkling Electrolyte'!F195</f>
        <v/>
      </c>
      <c r="E1883" s="20">
        <f>'M1 - Sparkling Electrolyte'!J195</f>
        <v/>
      </c>
      <c r="F1883" s="18">
        <f>'M1 - Sparkling Electrolyte'!K195</f>
        <v/>
      </c>
      <c r="G1883" s="17">
        <f>'M1 - Sparkling Electrolyte'!AM195</f>
        <v/>
      </c>
      <c r="H1883" s="18">
        <f>'M1 - Sparkling Electrolyte'!N195</f>
        <v/>
      </c>
      <c r="I1883" s="15">
        <f>'M1 - Sparkling Electrolyte'!AJ195</f>
        <v/>
      </c>
      <c r="J1883" s="15" t="inlineStr">
        <is>
          <t>Capture live promo to assess.</t>
        </is>
      </c>
    </row>
    <row r="1884" ht="28" customHeight="1">
      <c r="A1884" s="15" t="inlineStr">
        <is>
          <t>United Sodas</t>
        </is>
      </c>
      <c r="B1884" s="15" t="inlineStr">
        <is>
          <t>United Sodas of America | Wild Berry | 8-pack 355mL</t>
        </is>
      </c>
      <c r="C1884" s="15" t="inlineStr">
        <is>
          <t>1) Sparkling electrolyte / functional sparkling</t>
        </is>
      </c>
      <c r="D1884" s="17">
        <f>'M1 - Sparkling Electrolyte'!F196</f>
        <v/>
      </c>
      <c r="E1884" s="20">
        <f>'M1 - Sparkling Electrolyte'!J196</f>
        <v/>
      </c>
      <c r="F1884" s="18">
        <f>'M1 - Sparkling Electrolyte'!K196</f>
        <v/>
      </c>
      <c r="G1884" s="17">
        <f>'M1 - Sparkling Electrolyte'!AM196</f>
        <v/>
      </c>
      <c r="H1884" s="18">
        <f>'M1 - Sparkling Electrolyte'!N196</f>
        <v/>
      </c>
      <c r="I1884" s="15">
        <f>'M1 - Sparkling Electrolyte'!AJ196</f>
        <v/>
      </c>
      <c r="J1884" s="15" t="inlineStr">
        <is>
          <t>Capture live promo to assess.</t>
        </is>
      </c>
    </row>
    <row r="1885" ht="28" customHeight="1">
      <c r="A1885" s="15" t="inlineStr">
        <is>
          <t>United Sodas</t>
        </is>
      </c>
      <c r="B1885" s="15" t="inlineStr">
        <is>
          <t>United Sodas of America | Wild Berry | 12-pack 355mL</t>
        </is>
      </c>
      <c r="C1885" s="15" t="inlineStr">
        <is>
          <t>1) Sparkling electrolyte / functional sparkling</t>
        </is>
      </c>
      <c r="D1885" s="17">
        <f>'M1 - Sparkling Electrolyte'!F197</f>
        <v/>
      </c>
      <c r="E1885" s="20">
        <f>'M1 - Sparkling Electrolyte'!J197</f>
        <v/>
      </c>
      <c r="F1885" s="18">
        <f>'M1 - Sparkling Electrolyte'!K197</f>
        <v/>
      </c>
      <c r="G1885" s="17">
        <f>'M1 - Sparkling Electrolyte'!AM197</f>
        <v/>
      </c>
      <c r="H1885" s="18">
        <f>'M1 - Sparkling Electrolyte'!N197</f>
        <v/>
      </c>
      <c r="I1885" s="15">
        <f>'M1 - Sparkling Electrolyte'!AJ197</f>
        <v/>
      </c>
      <c r="J1885" s="15" t="inlineStr">
        <is>
          <t>Capture live promo to assess.</t>
        </is>
      </c>
    </row>
    <row r="1886" ht="28" customHeight="1">
      <c r="A1886" s="15" t="inlineStr">
        <is>
          <t>United Sodas</t>
        </is>
      </c>
      <c r="B1886" s="15" t="inlineStr">
        <is>
          <t>United Sodas of America | Wild Berry | 15-pack 355mL</t>
        </is>
      </c>
      <c r="C1886" s="15" t="inlineStr">
        <is>
          <t>1) Sparkling electrolyte / functional sparkling</t>
        </is>
      </c>
      <c r="D1886" s="17">
        <f>'M1 - Sparkling Electrolyte'!F198</f>
        <v/>
      </c>
      <c r="E1886" s="20">
        <f>'M1 - Sparkling Electrolyte'!J198</f>
        <v/>
      </c>
      <c r="F1886" s="18">
        <f>'M1 - Sparkling Electrolyte'!K198</f>
        <v/>
      </c>
      <c r="G1886" s="17">
        <f>'M1 - Sparkling Electrolyte'!AM198</f>
        <v/>
      </c>
      <c r="H1886" s="18">
        <f>'M1 - Sparkling Electrolyte'!N198</f>
        <v/>
      </c>
      <c r="I1886" s="15">
        <f>'M1 - Sparkling Electrolyte'!AJ198</f>
        <v/>
      </c>
      <c r="J1886" s="15" t="inlineStr">
        <is>
          <t>Capture live promo to assess.</t>
        </is>
      </c>
    </row>
    <row r="1887" ht="28" customHeight="1">
      <c r="A1887" s="15" t="inlineStr">
        <is>
          <t>United Sodas</t>
        </is>
      </c>
      <c r="B1887" s="15" t="inlineStr">
        <is>
          <t>United Sodas of America | Wild Berry | 18-pack 355mL</t>
        </is>
      </c>
      <c r="C1887" s="15" t="inlineStr">
        <is>
          <t>1) Sparkling electrolyte / functional sparkling</t>
        </is>
      </c>
      <c r="D1887" s="17">
        <f>'M1 - Sparkling Electrolyte'!F199</f>
        <v/>
      </c>
      <c r="E1887" s="20">
        <f>'M1 - Sparkling Electrolyte'!J199</f>
        <v/>
      </c>
      <c r="F1887" s="18">
        <f>'M1 - Sparkling Electrolyte'!K199</f>
        <v/>
      </c>
      <c r="G1887" s="17">
        <f>'M1 - Sparkling Electrolyte'!AM199</f>
        <v/>
      </c>
      <c r="H1887" s="18">
        <f>'M1 - Sparkling Electrolyte'!N199</f>
        <v/>
      </c>
      <c r="I1887" s="15">
        <f>'M1 - Sparkling Electrolyte'!AJ199</f>
        <v/>
      </c>
      <c r="J1887" s="15" t="inlineStr">
        <is>
          <t>Capture live promo to assess.</t>
        </is>
      </c>
    </row>
    <row r="1888" ht="28" customHeight="1">
      <c r="A1888" s="15" t="inlineStr">
        <is>
          <t>United Sodas</t>
        </is>
      </c>
      <c r="B1888" s="15" t="inlineStr">
        <is>
          <t>United Sodas of America | Wild Berry | 24-pack 355mL</t>
        </is>
      </c>
      <c r="C1888" s="15" t="inlineStr">
        <is>
          <t>1) Sparkling electrolyte / functional sparkling</t>
        </is>
      </c>
      <c r="D1888" s="17">
        <f>'M1 - Sparkling Electrolyte'!F200</f>
        <v/>
      </c>
      <c r="E1888" s="20">
        <f>'M1 - Sparkling Electrolyte'!J200</f>
        <v/>
      </c>
      <c r="F1888" s="18">
        <f>'M1 - Sparkling Electrolyte'!K200</f>
        <v/>
      </c>
      <c r="G1888" s="17">
        <f>'M1 - Sparkling Electrolyte'!AM200</f>
        <v/>
      </c>
      <c r="H1888" s="18">
        <f>'M1 - Sparkling Electrolyte'!N200</f>
        <v/>
      </c>
      <c r="I1888" s="15">
        <f>'M1 - Sparkling Electrolyte'!AJ200</f>
        <v/>
      </c>
      <c r="J1888" s="15" t="inlineStr">
        <is>
          <t>Capture live promo to assess.</t>
        </is>
      </c>
    </row>
    <row r="1889" ht="28" customHeight="1">
      <c r="A1889" s="15" t="inlineStr">
        <is>
          <t>United Sodas</t>
        </is>
      </c>
      <c r="B1889" s="15" t="inlineStr">
        <is>
          <t>United Sodas of America | Black Cherry | single 355mL</t>
        </is>
      </c>
      <c r="C1889" s="15" t="inlineStr">
        <is>
          <t>1) Sparkling electrolyte / functional sparkling</t>
        </is>
      </c>
      <c r="D1889" s="17">
        <f>'M1 - Sparkling Electrolyte'!F201</f>
        <v/>
      </c>
      <c r="E1889" s="20">
        <f>'M1 - Sparkling Electrolyte'!J201</f>
        <v/>
      </c>
      <c r="F1889" s="18">
        <f>'M1 - Sparkling Electrolyte'!K201</f>
        <v/>
      </c>
      <c r="G1889" s="17">
        <f>'M1 - Sparkling Electrolyte'!AM201</f>
        <v/>
      </c>
      <c r="H1889" s="18">
        <f>'M1 - Sparkling Electrolyte'!N201</f>
        <v/>
      </c>
      <c r="I1889" s="15">
        <f>'M1 - Sparkling Electrolyte'!AJ201</f>
        <v/>
      </c>
      <c r="J1889" s="15" t="inlineStr">
        <is>
          <t>Capture live promo to assess.</t>
        </is>
      </c>
    </row>
    <row r="1890" ht="28" customHeight="1">
      <c r="A1890" s="15" t="inlineStr">
        <is>
          <t>United Sodas</t>
        </is>
      </c>
      <c r="B1890" s="15" t="inlineStr">
        <is>
          <t>United Sodas of America | Black Cherry | 8-pack 355mL</t>
        </is>
      </c>
      <c r="C1890" s="15" t="inlineStr">
        <is>
          <t>1) Sparkling electrolyte / functional sparkling</t>
        </is>
      </c>
      <c r="D1890" s="17">
        <f>'M1 - Sparkling Electrolyte'!F202</f>
        <v/>
      </c>
      <c r="E1890" s="20">
        <f>'M1 - Sparkling Electrolyte'!J202</f>
        <v/>
      </c>
      <c r="F1890" s="18">
        <f>'M1 - Sparkling Electrolyte'!K202</f>
        <v/>
      </c>
      <c r="G1890" s="17">
        <f>'M1 - Sparkling Electrolyte'!AM202</f>
        <v/>
      </c>
      <c r="H1890" s="18">
        <f>'M1 - Sparkling Electrolyte'!N202</f>
        <v/>
      </c>
      <c r="I1890" s="15">
        <f>'M1 - Sparkling Electrolyte'!AJ202</f>
        <v/>
      </c>
      <c r="J1890" s="15" t="inlineStr">
        <is>
          <t>Capture live promo to assess.</t>
        </is>
      </c>
    </row>
    <row r="1891" ht="28" customHeight="1">
      <c r="A1891" s="15" t="inlineStr">
        <is>
          <t>United Sodas</t>
        </is>
      </c>
      <c r="B1891" s="15" t="inlineStr">
        <is>
          <t>United Sodas of America | Black Cherry | 12-pack 355mL</t>
        </is>
      </c>
      <c r="C1891" s="15" t="inlineStr">
        <is>
          <t>1) Sparkling electrolyte / functional sparkling</t>
        </is>
      </c>
      <c r="D1891" s="17">
        <f>'M1 - Sparkling Electrolyte'!F203</f>
        <v/>
      </c>
      <c r="E1891" s="20">
        <f>'M1 - Sparkling Electrolyte'!J203</f>
        <v/>
      </c>
      <c r="F1891" s="18">
        <f>'M1 - Sparkling Electrolyte'!K203</f>
        <v/>
      </c>
      <c r="G1891" s="17">
        <f>'M1 - Sparkling Electrolyte'!AM203</f>
        <v/>
      </c>
      <c r="H1891" s="18">
        <f>'M1 - Sparkling Electrolyte'!N203</f>
        <v/>
      </c>
      <c r="I1891" s="15">
        <f>'M1 - Sparkling Electrolyte'!AJ203</f>
        <v/>
      </c>
      <c r="J1891" s="15" t="inlineStr">
        <is>
          <t>Capture live promo to assess.</t>
        </is>
      </c>
    </row>
    <row r="1892" ht="28" customHeight="1">
      <c r="A1892" s="15" t="inlineStr">
        <is>
          <t>United Sodas</t>
        </is>
      </c>
      <c r="B1892" s="15" t="inlineStr">
        <is>
          <t>United Sodas of America | Black Cherry | 15-pack 355mL</t>
        </is>
      </c>
      <c r="C1892" s="15" t="inlineStr">
        <is>
          <t>1) Sparkling electrolyte / functional sparkling</t>
        </is>
      </c>
      <c r="D1892" s="17">
        <f>'M1 - Sparkling Electrolyte'!F204</f>
        <v/>
      </c>
      <c r="E1892" s="20">
        <f>'M1 - Sparkling Electrolyte'!J204</f>
        <v/>
      </c>
      <c r="F1892" s="18">
        <f>'M1 - Sparkling Electrolyte'!K204</f>
        <v/>
      </c>
      <c r="G1892" s="17">
        <f>'M1 - Sparkling Electrolyte'!AM204</f>
        <v/>
      </c>
      <c r="H1892" s="18">
        <f>'M1 - Sparkling Electrolyte'!N204</f>
        <v/>
      </c>
      <c r="I1892" s="15">
        <f>'M1 - Sparkling Electrolyte'!AJ204</f>
        <v/>
      </c>
      <c r="J1892" s="15" t="inlineStr">
        <is>
          <t>Capture live promo to assess.</t>
        </is>
      </c>
    </row>
    <row r="1893" ht="28" customHeight="1">
      <c r="A1893" s="15" t="inlineStr">
        <is>
          <t>United Sodas</t>
        </is>
      </c>
      <c r="B1893" s="15" t="inlineStr">
        <is>
          <t>United Sodas of America | Black Cherry | 18-pack 355mL</t>
        </is>
      </c>
      <c r="C1893" s="15" t="inlineStr">
        <is>
          <t>1) Sparkling electrolyte / functional sparkling</t>
        </is>
      </c>
      <c r="D1893" s="17">
        <f>'M1 - Sparkling Electrolyte'!F205</f>
        <v/>
      </c>
      <c r="E1893" s="20">
        <f>'M1 - Sparkling Electrolyte'!J205</f>
        <v/>
      </c>
      <c r="F1893" s="18">
        <f>'M1 - Sparkling Electrolyte'!K205</f>
        <v/>
      </c>
      <c r="G1893" s="17">
        <f>'M1 - Sparkling Electrolyte'!AM205</f>
        <v/>
      </c>
      <c r="H1893" s="18">
        <f>'M1 - Sparkling Electrolyte'!N205</f>
        <v/>
      </c>
      <c r="I1893" s="15">
        <f>'M1 - Sparkling Electrolyte'!AJ205</f>
        <v/>
      </c>
      <c r="J1893" s="15" t="inlineStr">
        <is>
          <t>Capture live promo to assess.</t>
        </is>
      </c>
    </row>
    <row r="1894" ht="28" customHeight="1">
      <c r="A1894" s="15" t="inlineStr">
        <is>
          <t>United Sodas</t>
        </is>
      </c>
      <c r="B1894" s="15" t="inlineStr">
        <is>
          <t>United Sodas of America | Black Cherry | 24-pack 355mL</t>
        </is>
      </c>
      <c r="C1894" s="15" t="inlineStr">
        <is>
          <t>1) Sparkling electrolyte / functional sparkling</t>
        </is>
      </c>
      <c r="D1894" s="17">
        <f>'M1 - Sparkling Electrolyte'!F206</f>
        <v/>
      </c>
      <c r="E1894" s="20">
        <f>'M1 - Sparkling Electrolyte'!J206</f>
        <v/>
      </c>
      <c r="F1894" s="18">
        <f>'M1 - Sparkling Electrolyte'!K206</f>
        <v/>
      </c>
      <c r="G1894" s="17">
        <f>'M1 - Sparkling Electrolyte'!AM206</f>
        <v/>
      </c>
      <c r="H1894" s="18">
        <f>'M1 - Sparkling Electrolyte'!N206</f>
        <v/>
      </c>
      <c r="I1894" s="15">
        <f>'M1 - Sparkling Electrolyte'!AJ206</f>
        <v/>
      </c>
      <c r="J1894" s="15" t="inlineStr">
        <is>
          <t>Capture live promo to assess.</t>
        </is>
      </c>
    </row>
    <row r="1895" ht="28" customHeight="1">
      <c r="A1895" s="15" t="inlineStr">
        <is>
          <t>United Sodas</t>
        </is>
      </c>
      <c r="B1895" s="15" t="inlineStr">
        <is>
          <t>United Sodas of America | Mango Chili | single 355mL</t>
        </is>
      </c>
      <c r="C1895" s="15" t="inlineStr">
        <is>
          <t>1) Sparkling electrolyte / functional sparkling</t>
        </is>
      </c>
      <c r="D1895" s="17">
        <f>'M1 - Sparkling Electrolyte'!F207</f>
        <v/>
      </c>
      <c r="E1895" s="20">
        <f>'M1 - Sparkling Electrolyte'!J207</f>
        <v/>
      </c>
      <c r="F1895" s="18">
        <f>'M1 - Sparkling Electrolyte'!K207</f>
        <v/>
      </c>
      <c r="G1895" s="17">
        <f>'M1 - Sparkling Electrolyte'!AM207</f>
        <v/>
      </c>
      <c r="H1895" s="18">
        <f>'M1 - Sparkling Electrolyte'!N207</f>
        <v/>
      </c>
      <c r="I1895" s="15">
        <f>'M1 - Sparkling Electrolyte'!AJ207</f>
        <v/>
      </c>
      <c r="J1895" s="15" t="inlineStr">
        <is>
          <t>Capture live promo to assess.</t>
        </is>
      </c>
    </row>
    <row r="1896" ht="28" customHeight="1">
      <c r="A1896" s="15" t="inlineStr">
        <is>
          <t>United Sodas</t>
        </is>
      </c>
      <c r="B1896" s="15" t="inlineStr">
        <is>
          <t>United Sodas of America | Mango Chili | 8-pack 355mL</t>
        </is>
      </c>
      <c r="C1896" s="15" t="inlineStr">
        <is>
          <t>1) Sparkling electrolyte / functional sparkling</t>
        </is>
      </c>
      <c r="D1896" s="17">
        <f>'M1 - Sparkling Electrolyte'!F208</f>
        <v/>
      </c>
      <c r="E1896" s="20">
        <f>'M1 - Sparkling Electrolyte'!J208</f>
        <v/>
      </c>
      <c r="F1896" s="18">
        <f>'M1 - Sparkling Electrolyte'!K208</f>
        <v/>
      </c>
      <c r="G1896" s="17">
        <f>'M1 - Sparkling Electrolyte'!AM208</f>
        <v/>
      </c>
      <c r="H1896" s="18">
        <f>'M1 - Sparkling Electrolyte'!N208</f>
        <v/>
      </c>
      <c r="I1896" s="15">
        <f>'M1 - Sparkling Electrolyte'!AJ208</f>
        <v/>
      </c>
      <c r="J1896" s="15" t="inlineStr">
        <is>
          <t>Capture live promo to assess.</t>
        </is>
      </c>
    </row>
    <row r="1897" ht="28" customHeight="1">
      <c r="A1897" s="15" t="inlineStr">
        <is>
          <t>United Sodas</t>
        </is>
      </c>
      <c r="B1897" s="15" t="inlineStr">
        <is>
          <t>United Sodas of America | Mango Chili | 12-pack 355mL</t>
        </is>
      </c>
      <c r="C1897" s="15" t="inlineStr">
        <is>
          <t>1) Sparkling electrolyte / functional sparkling</t>
        </is>
      </c>
      <c r="D1897" s="17">
        <f>'M1 - Sparkling Electrolyte'!F209</f>
        <v/>
      </c>
      <c r="E1897" s="20">
        <f>'M1 - Sparkling Electrolyte'!J209</f>
        <v/>
      </c>
      <c r="F1897" s="18">
        <f>'M1 - Sparkling Electrolyte'!K209</f>
        <v/>
      </c>
      <c r="G1897" s="17">
        <f>'M1 - Sparkling Electrolyte'!AM209</f>
        <v/>
      </c>
      <c r="H1897" s="18">
        <f>'M1 - Sparkling Electrolyte'!N209</f>
        <v/>
      </c>
      <c r="I1897" s="15">
        <f>'M1 - Sparkling Electrolyte'!AJ209</f>
        <v/>
      </c>
      <c r="J1897" s="15" t="inlineStr">
        <is>
          <t>Capture live promo to assess.</t>
        </is>
      </c>
    </row>
    <row r="1898" ht="28" customHeight="1">
      <c r="A1898" s="15" t="inlineStr">
        <is>
          <t>United Sodas</t>
        </is>
      </c>
      <c r="B1898" s="15" t="inlineStr">
        <is>
          <t>United Sodas of America | Mango Chili | 15-pack 355mL</t>
        </is>
      </c>
      <c r="C1898" s="15" t="inlineStr">
        <is>
          <t>1) Sparkling electrolyte / functional sparkling</t>
        </is>
      </c>
      <c r="D1898" s="17">
        <f>'M1 - Sparkling Electrolyte'!F210</f>
        <v/>
      </c>
      <c r="E1898" s="20">
        <f>'M1 - Sparkling Electrolyte'!J210</f>
        <v/>
      </c>
      <c r="F1898" s="18">
        <f>'M1 - Sparkling Electrolyte'!K210</f>
        <v/>
      </c>
      <c r="G1898" s="17">
        <f>'M1 - Sparkling Electrolyte'!AM210</f>
        <v/>
      </c>
      <c r="H1898" s="18">
        <f>'M1 - Sparkling Electrolyte'!N210</f>
        <v/>
      </c>
      <c r="I1898" s="15">
        <f>'M1 - Sparkling Electrolyte'!AJ210</f>
        <v/>
      </c>
      <c r="J1898" s="15" t="inlineStr">
        <is>
          <t>Capture live promo to assess.</t>
        </is>
      </c>
    </row>
    <row r="1899" ht="28" customHeight="1">
      <c r="A1899" s="15" t="inlineStr">
        <is>
          <t>United Sodas</t>
        </is>
      </c>
      <c r="B1899" s="15" t="inlineStr">
        <is>
          <t>United Sodas of America | Mango Chili | 18-pack 355mL</t>
        </is>
      </c>
      <c r="C1899" s="15" t="inlineStr">
        <is>
          <t>1) Sparkling electrolyte / functional sparkling</t>
        </is>
      </c>
      <c r="D1899" s="17">
        <f>'M1 - Sparkling Electrolyte'!F211</f>
        <v/>
      </c>
      <c r="E1899" s="20">
        <f>'M1 - Sparkling Electrolyte'!J211</f>
        <v/>
      </c>
      <c r="F1899" s="18">
        <f>'M1 - Sparkling Electrolyte'!K211</f>
        <v/>
      </c>
      <c r="G1899" s="17">
        <f>'M1 - Sparkling Electrolyte'!AM211</f>
        <v/>
      </c>
      <c r="H1899" s="18">
        <f>'M1 - Sparkling Electrolyte'!N211</f>
        <v/>
      </c>
      <c r="I1899" s="15">
        <f>'M1 - Sparkling Electrolyte'!AJ211</f>
        <v/>
      </c>
      <c r="J1899" s="15" t="inlineStr">
        <is>
          <t>Capture live promo to assess.</t>
        </is>
      </c>
    </row>
    <row r="1900" ht="28" customHeight="1">
      <c r="A1900" s="15" t="inlineStr">
        <is>
          <t>United Sodas</t>
        </is>
      </c>
      <c r="B1900" s="15" t="inlineStr">
        <is>
          <t>United Sodas of America | Mango Chili | 24-pack 355mL</t>
        </is>
      </c>
      <c r="C1900" s="15" t="inlineStr">
        <is>
          <t>1) Sparkling electrolyte / functional sparkling</t>
        </is>
      </c>
      <c r="D1900" s="17">
        <f>'M1 - Sparkling Electrolyte'!F212</f>
        <v/>
      </c>
      <c r="E1900" s="20">
        <f>'M1 - Sparkling Electrolyte'!J212</f>
        <v/>
      </c>
      <c r="F1900" s="18">
        <f>'M1 - Sparkling Electrolyte'!K212</f>
        <v/>
      </c>
      <c r="G1900" s="17">
        <f>'M1 - Sparkling Electrolyte'!AM212</f>
        <v/>
      </c>
      <c r="H1900" s="18">
        <f>'M1 - Sparkling Electrolyte'!N212</f>
        <v/>
      </c>
      <c r="I1900" s="15">
        <f>'M1 - Sparkling Electrolyte'!AJ212</f>
        <v/>
      </c>
      <c r="J1900" s="15" t="inlineStr">
        <is>
          <t>Capture live promo to assess.</t>
        </is>
      </c>
    </row>
    <row r="1901" ht="28" customHeight="1">
      <c r="A1901" s="15" t="inlineStr">
        <is>
          <t>United Sodas</t>
        </is>
      </c>
      <c r="B1901" s="15" t="inlineStr">
        <is>
          <t>United Sodas of America | Lemon Lime | single 355mL</t>
        </is>
      </c>
      <c r="C1901" s="15" t="inlineStr">
        <is>
          <t>1) Sparkling electrolyte / functional sparkling</t>
        </is>
      </c>
      <c r="D1901" s="17">
        <f>'M1 - Sparkling Electrolyte'!F213</f>
        <v/>
      </c>
      <c r="E1901" s="20">
        <f>'M1 - Sparkling Electrolyte'!J213</f>
        <v/>
      </c>
      <c r="F1901" s="18">
        <f>'M1 - Sparkling Electrolyte'!K213</f>
        <v/>
      </c>
      <c r="G1901" s="17">
        <f>'M1 - Sparkling Electrolyte'!AM213</f>
        <v/>
      </c>
      <c r="H1901" s="18">
        <f>'M1 - Sparkling Electrolyte'!N213</f>
        <v/>
      </c>
      <c r="I1901" s="15">
        <f>'M1 - Sparkling Electrolyte'!AJ213</f>
        <v/>
      </c>
      <c r="J1901" s="15" t="inlineStr">
        <is>
          <t>Capture live promo to assess.</t>
        </is>
      </c>
    </row>
    <row r="1902" ht="28" customHeight="1">
      <c r="A1902" s="15" t="inlineStr">
        <is>
          <t>United Sodas</t>
        </is>
      </c>
      <c r="B1902" s="15" t="inlineStr">
        <is>
          <t>United Sodas of America | Lemon Lime | 8-pack 355mL</t>
        </is>
      </c>
      <c r="C1902" s="15" t="inlineStr">
        <is>
          <t>1) Sparkling electrolyte / functional sparkling</t>
        </is>
      </c>
      <c r="D1902" s="17">
        <f>'M1 - Sparkling Electrolyte'!F214</f>
        <v/>
      </c>
      <c r="E1902" s="20">
        <f>'M1 - Sparkling Electrolyte'!J214</f>
        <v/>
      </c>
      <c r="F1902" s="18">
        <f>'M1 - Sparkling Electrolyte'!K214</f>
        <v/>
      </c>
      <c r="G1902" s="17">
        <f>'M1 - Sparkling Electrolyte'!AM214</f>
        <v/>
      </c>
      <c r="H1902" s="18">
        <f>'M1 - Sparkling Electrolyte'!N214</f>
        <v/>
      </c>
      <c r="I1902" s="15">
        <f>'M1 - Sparkling Electrolyte'!AJ214</f>
        <v/>
      </c>
      <c r="J1902" s="15" t="inlineStr">
        <is>
          <t>Capture live promo to assess.</t>
        </is>
      </c>
    </row>
    <row r="1903" ht="28" customHeight="1">
      <c r="A1903" s="15" t="inlineStr">
        <is>
          <t>United Sodas</t>
        </is>
      </c>
      <c r="B1903" s="15" t="inlineStr">
        <is>
          <t>United Sodas of America | Lemon Lime | 12-pack 355mL</t>
        </is>
      </c>
      <c r="C1903" s="15" t="inlineStr">
        <is>
          <t>1) Sparkling electrolyte / functional sparkling</t>
        </is>
      </c>
      <c r="D1903" s="17">
        <f>'M1 - Sparkling Electrolyte'!F215</f>
        <v/>
      </c>
      <c r="E1903" s="20">
        <f>'M1 - Sparkling Electrolyte'!J215</f>
        <v/>
      </c>
      <c r="F1903" s="18">
        <f>'M1 - Sparkling Electrolyte'!K215</f>
        <v/>
      </c>
      <c r="G1903" s="17">
        <f>'M1 - Sparkling Electrolyte'!AM215</f>
        <v/>
      </c>
      <c r="H1903" s="18">
        <f>'M1 - Sparkling Electrolyte'!N215</f>
        <v/>
      </c>
      <c r="I1903" s="15">
        <f>'M1 - Sparkling Electrolyte'!AJ215</f>
        <v/>
      </c>
      <c r="J1903" s="15" t="inlineStr">
        <is>
          <t>Capture live promo to assess.</t>
        </is>
      </c>
    </row>
    <row r="1904" ht="28" customHeight="1">
      <c r="A1904" s="15" t="inlineStr">
        <is>
          <t>United Sodas</t>
        </is>
      </c>
      <c r="B1904" s="15" t="inlineStr">
        <is>
          <t>United Sodas of America | Lemon Lime | 15-pack 355mL</t>
        </is>
      </c>
      <c r="C1904" s="15" t="inlineStr">
        <is>
          <t>1) Sparkling electrolyte / functional sparkling</t>
        </is>
      </c>
      <c r="D1904" s="17">
        <f>'M1 - Sparkling Electrolyte'!F216</f>
        <v/>
      </c>
      <c r="E1904" s="20">
        <f>'M1 - Sparkling Electrolyte'!J216</f>
        <v/>
      </c>
      <c r="F1904" s="18">
        <f>'M1 - Sparkling Electrolyte'!K216</f>
        <v/>
      </c>
      <c r="G1904" s="17">
        <f>'M1 - Sparkling Electrolyte'!AM216</f>
        <v/>
      </c>
      <c r="H1904" s="18">
        <f>'M1 - Sparkling Electrolyte'!N216</f>
        <v/>
      </c>
      <c r="I1904" s="15">
        <f>'M1 - Sparkling Electrolyte'!AJ216</f>
        <v/>
      </c>
      <c r="J1904" s="15" t="inlineStr">
        <is>
          <t>Capture live promo to assess.</t>
        </is>
      </c>
    </row>
    <row r="1905" ht="28" customHeight="1">
      <c r="A1905" s="15" t="inlineStr">
        <is>
          <t>United Sodas</t>
        </is>
      </c>
      <c r="B1905" s="15" t="inlineStr">
        <is>
          <t>United Sodas of America | Lemon Lime | 18-pack 355mL</t>
        </is>
      </c>
      <c r="C1905" s="15" t="inlineStr">
        <is>
          <t>1) Sparkling electrolyte / functional sparkling</t>
        </is>
      </c>
      <c r="D1905" s="17">
        <f>'M1 - Sparkling Electrolyte'!F217</f>
        <v/>
      </c>
      <c r="E1905" s="20">
        <f>'M1 - Sparkling Electrolyte'!J217</f>
        <v/>
      </c>
      <c r="F1905" s="18">
        <f>'M1 - Sparkling Electrolyte'!K217</f>
        <v/>
      </c>
      <c r="G1905" s="17">
        <f>'M1 - Sparkling Electrolyte'!AM217</f>
        <v/>
      </c>
      <c r="H1905" s="18">
        <f>'M1 - Sparkling Electrolyte'!N217</f>
        <v/>
      </c>
      <c r="I1905" s="15">
        <f>'M1 - Sparkling Electrolyte'!AJ217</f>
        <v/>
      </c>
      <c r="J1905" s="15" t="inlineStr">
        <is>
          <t>Capture live promo to assess.</t>
        </is>
      </c>
    </row>
    <row r="1906" ht="28" customHeight="1">
      <c r="A1906" s="15" t="inlineStr">
        <is>
          <t>United Sodas</t>
        </is>
      </c>
      <c r="B1906" s="15" t="inlineStr">
        <is>
          <t>United Sodas of America | Lemon Lime | 24-pack 355mL</t>
        </is>
      </c>
      <c r="C1906" s="15" t="inlineStr">
        <is>
          <t>1) Sparkling electrolyte / functional sparkling</t>
        </is>
      </c>
      <c r="D1906" s="17">
        <f>'M1 - Sparkling Electrolyte'!F218</f>
        <v/>
      </c>
      <c r="E1906" s="20">
        <f>'M1 - Sparkling Electrolyte'!J218</f>
        <v/>
      </c>
      <c r="F1906" s="18">
        <f>'M1 - Sparkling Electrolyte'!K218</f>
        <v/>
      </c>
      <c r="G1906" s="17">
        <f>'M1 - Sparkling Electrolyte'!AM218</f>
        <v/>
      </c>
      <c r="H1906" s="18">
        <f>'M1 - Sparkling Electrolyte'!N218</f>
        <v/>
      </c>
      <c r="I1906" s="15">
        <f>'M1 - Sparkling Electrolyte'!AJ218</f>
        <v/>
      </c>
      <c r="J1906" s="15" t="inlineStr">
        <is>
          <t>Capture live promo to assess.</t>
        </is>
      </c>
    </row>
    <row r="1907" ht="28" customHeight="1">
      <c r="A1907" s="15" t="inlineStr">
        <is>
          <t>United Sodas</t>
        </is>
      </c>
      <c r="B1907" s="15" t="inlineStr">
        <is>
          <t>United Sodas of America | Peach Vanilla | single 355mL</t>
        </is>
      </c>
      <c r="C1907" s="15" t="inlineStr">
        <is>
          <t>1) Sparkling electrolyte / functional sparkling</t>
        </is>
      </c>
      <c r="D1907" s="17">
        <f>'M1 - Sparkling Electrolyte'!F219</f>
        <v/>
      </c>
      <c r="E1907" s="20">
        <f>'M1 - Sparkling Electrolyte'!J219</f>
        <v/>
      </c>
      <c r="F1907" s="18">
        <f>'M1 - Sparkling Electrolyte'!K219</f>
        <v/>
      </c>
      <c r="G1907" s="17">
        <f>'M1 - Sparkling Electrolyte'!AM219</f>
        <v/>
      </c>
      <c r="H1907" s="18">
        <f>'M1 - Sparkling Electrolyte'!N219</f>
        <v/>
      </c>
      <c r="I1907" s="15">
        <f>'M1 - Sparkling Electrolyte'!AJ219</f>
        <v/>
      </c>
      <c r="J1907" s="15" t="inlineStr">
        <is>
          <t>Capture live promo to assess.</t>
        </is>
      </c>
    </row>
    <row r="1908" ht="28" customHeight="1">
      <c r="A1908" s="15" t="inlineStr">
        <is>
          <t>United Sodas</t>
        </is>
      </c>
      <c r="B1908" s="15" t="inlineStr">
        <is>
          <t>United Sodas of America | Peach Vanilla | 8-pack 355mL</t>
        </is>
      </c>
      <c r="C1908" s="15" t="inlineStr">
        <is>
          <t>1) Sparkling electrolyte / functional sparkling</t>
        </is>
      </c>
      <c r="D1908" s="17">
        <f>'M1 - Sparkling Electrolyte'!F220</f>
        <v/>
      </c>
      <c r="E1908" s="20">
        <f>'M1 - Sparkling Electrolyte'!J220</f>
        <v/>
      </c>
      <c r="F1908" s="18">
        <f>'M1 - Sparkling Electrolyte'!K220</f>
        <v/>
      </c>
      <c r="G1908" s="17">
        <f>'M1 - Sparkling Electrolyte'!AM220</f>
        <v/>
      </c>
      <c r="H1908" s="18">
        <f>'M1 - Sparkling Electrolyte'!N220</f>
        <v/>
      </c>
      <c r="I1908" s="15">
        <f>'M1 - Sparkling Electrolyte'!AJ220</f>
        <v/>
      </c>
      <c r="J1908" s="15" t="inlineStr">
        <is>
          <t>Capture live promo to assess.</t>
        </is>
      </c>
    </row>
    <row r="1909" ht="28" customHeight="1">
      <c r="A1909" s="15" t="inlineStr">
        <is>
          <t>United Sodas</t>
        </is>
      </c>
      <c r="B1909" s="15" t="inlineStr">
        <is>
          <t>United Sodas of America | Peach Vanilla | 12-pack 355mL</t>
        </is>
      </c>
      <c r="C1909" s="15" t="inlineStr">
        <is>
          <t>1) Sparkling electrolyte / functional sparkling</t>
        </is>
      </c>
      <c r="D1909" s="17">
        <f>'M1 - Sparkling Electrolyte'!F221</f>
        <v/>
      </c>
      <c r="E1909" s="20">
        <f>'M1 - Sparkling Electrolyte'!J221</f>
        <v/>
      </c>
      <c r="F1909" s="18">
        <f>'M1 - Sparkling Electrolyte'!K221</f>
        <v/>
      </c>
      <c r="G1909" s="17">
        <f>'M1 - Sparkling Electrolyte'!AM221</f>
        <v/>
      </c>
      <c r="H1909" s="18">
        <f>'M1 - Sparkling Electrolyte'!N221</f>
        <v/>
      </c>
      <c r="I1909" s="15">
        <f>'M1 - Sparkling Electrolyte'!AJ221</f>
        <v/>
      </c>
      <c r="J1909" s="15" t="inlineStr">
        <is>
          <t>Capture live promo to assess.</t>
        </is>
      </c>
    </row>
    <row r="1910" ht="28" customHeight="1">
      <c r="A1910" s="15" t="inlineStr">
        <is>
          <t>United Sodas</t>
        </is>
      </c>
      <c r="B1910" s="15" t="inlineStr">
        <is>
          <t>United Sodas of America | Peach Vanilla | 15-pack 355mL</t>
        </is>
      </c>
      <c r="C1910" s="15" t="inlineStr">
        <is>
          <t>1) Sparkling electrolyte / functional sparkling</t>
        </is>
      </c>
      <c r="D1910" s="17">
        <f>'M1 - Sparkling Electrolyte'!F222</f>
        <v/>
      </c>
      <c r="E1910" s="20">
        <f>'M1 - Sparkling Electrolyte'!J222</f>
        <v/>
      </c>
      <c r="F1910" s="18">
        <f>'M1 - Sparkling Electrolyte'!K222</f>
        <v/>
      </c>
      <c r="G1910" s="17">
        <f>'M1 - Sparkling Electrolyte'!AM222</f>
        <v/>
      </c>
      <c r="H1910" s="18">
        <f>'M1 - Sparkling Electrolyte'!N222</f>
        <v/>
      </c>
      <c r="I1910" s="15">
        <f>'M1 - Sparkling Electrolyte'!AJ222</f>
        <v/>
      </c>
      <c r="J1910" s="15" t="inlineStr">
        <is>
          <t>Capture live promo to assess.</t>
        </is>
      </c>
    </row>
    <row r="1911" ht="28" customHeight="1">
      <c r="A1911" s="15" t="inlineStr">
        <is>
          <t>United Sodas</t>
        </is>
      </c>
      <c r="B1911" s="15" t="inlineStr">
        <is>
          <t>United Sodas of America | Peach Vanilla | 18-pack 355mL</t>
        </is>
      </c>
      <c r="C1911" s="15" t="inlineStr">
        <is>
          <t>1) Sparkling electrolyte / functional sparkling</t>
        </is>
      </c>
      <c r="D1911" s="17">
        <f>'M1 - Sparkling Electrolyte'!F223</f>
        <v/>
      </c>
      <c r="E1911" s="20">
        <f>'M1 - Sparkling Electrolyte'!J223</f>
        <v/>
      </c>
      <c r="F1911" s="18">
        <f>'M1 - Sparkling Electrolyte'!K223</f>
        <v/>
      </c>
      <c r="G1911" s="17">
        <f>'M1 - Sparkling Electrolyte'!AM223</f>
        <v/>
      </c>
      <c r="H1911" s="18">
        <f>'M1 - Sparkling Electrolyte'!N223</f>
        <v/>
      </c>
      <c r="I1911" s="15">
        <f>'M1 - Sparkling Electrolyte'!AJ223</f>
        <v/>
      </c>
      <c r="J1911" s="15" t="inlineStr">
        <is>
          <t>Capture live promo to assess.</t>
        </is>
      </c>
    </row>
    <row r="1912" ht="28" customHeight="1">
      <c r="A1912" s="15" t="inlineStr">
        <is>
          <t>United Sodas</t>
        </is>
      </c>
      <c r="B1912" s="15" t="inlineStr">
        <is>
          <t>United Sodas of America | Peach Vanilla | 24-pack 355mL</t>
        </is>
      </c>
      <c r="C1912" s="15" t="inlineStr">
        <is>
          <t>1) Sparkling electrolyte / functional sparkling</t>
        </is>
      </c>
      <c r="D1912" s="17">
        <f>'M1 - Sparkling Electrolyte'!F224</f>
        <v/>
      </c>
      <c r="E1912" s="20">
        <f>'M1 - Sparkling Electrolyte'!J224</f>
        <v/>
      </c>
      <c r="F1912" s="18">
        <f>'M1 - Sparkling Electrolyte'!K224</f>
        <v/>
      </c>
      <c r="G1912" s="17">
        <f>'M1 - Sparkling Electrolyte'!AM224</f>
        <v/>
      </c>
      <c r="H1912" s="18">
        <f>'M1 - Sparkling Electrolyte'!N224</f>
        <v/>
      </c>
      <c r="I1912" s="15">
        <f>'M1 - Sparkling Electrolyte'!AJ224</f>
        <v/>
      </c>
      <c r="J1912" s="15" t="inlineStr">
        <is>
          <t>Capture live promo to assess.</t>
        </is>
      </c>
    </row>
    <row r="1913" ht="28" customHeight="1">
      <c r="A1913" s="15" t="inlineStr">
        <is>
          <t>Full Throttle</t>
        </is>
      </c>
      <c r="B1913" s="15" t="inlineStr">
        <is>
          <t>Full Throttle Energy | Original Citrus | single 473mL</t>
        </is>
      </c>
      <c r="C1913" s="15" t="inlineStr">
        <is>
          <t>4) Caffeine &amp; energy beverage</t>
        </is>
      </c>
      <c r="D1913" s="17">
        <f>'M4 - Caffeine &amp; Energy'!F412</f>
        <v/>
      </c>
      <c r="E1913" s="20">
        <f>'M4 - Caffeine &amp; Energy'!J412</f>
        <v/>
      </c>
      <c r="F1913" s="18">
        <f>'M4 - Caffeine &amp; Energy'!K412</f>
        <v/>
      </c>
      <c r="G1913" s="17">
        <f>'M4 - Caffeine &amp; Energy'!AM412</f>
        <v/>
      </c>
      <c r="H1913" s="18">
        <f>'M4 - Caffeine &amp; Energy'!N412</f>
        <v/>
      </c>
      <c r="I1913" s="15">
        <f>'M4 - Caffeine &amp; Energy'!AJ412</f>
        <v/>
      </c>
      <c r="J1913" s="15" t="inlineStr">
        <is>
          <t>Capture live promo to assess.</t>
        </is>
      </c>
    </row>
    <row r="1914" ht="28" customHeight="1">
      <c r="A1914" s="15" t="inlineStr">
        <is>
          <t>Full Throttle</t>
        </is>
      </c>
      <c r="B1914" s="15" t="inlineStr">
        <is>
          <t>Full Throttle Energy | Original Citrus | 8-pack 473mL</t>
        </is>
      </c>
      <c r="C1914" s="15" t="inlineStr">
        <is>
          <t>4) Caffeine &amp; energy beverage</t>
        </is>
      </c>
      <c r="D1914" s="17">
        <f>'M4 - Caffeine &amp; Energy'!F413</f>
        <v/>
      </c>
      <c r="E1914" s="20">
        <f>'M4 - Caffeine &amp; Energy'!J413</f>
        <v/>
      </c>
      <c r="F1914" s="18">
        <f>'M4 - Caffeine &amp; Energy'!K413</f>
        <v/>
      </c>
      <c r="G1914" s="17">
        <f>'M4 - Caffeine &amp; Energy'!AM413</f>
        <v/>
      </c>
      <c r="H1914" s="18">
        <f>'M4 - Caffeine &amp; Energy'!N413</f>
        <v/>
      </c>
      <c r="I1914" s="15">
        <f>'M4 - Caffeine &amp; Energy'!AJ413</f>
        <v/>
      </c>
      <c r="J1914" s="15" t="inlineStr">
        <is>
          <t>Capture live promo to assess.</t>
        </is>
      </c>
    </row>
    <row r="1915" ht="28" customHeight="1">
      <c r="A1915" s="15" t="inlineStr">
        <is>
          <t>Full Throttle</t>
        </is>
      </c>
      <c r="B1915" s="15" t="inlineStr">
        <is>
          <t>Full Throttle Energy | Original Citrus | 12-pack 473mL</t>
        </is>
      </c>
      <c r="C1915" s="15" t="inlineStr">
        <is>
          <t>4) Caffeine &amp; energy beverage</t>
        </is>
      </c>
      <c r="D1915" s="17">
        <f>'M4 - Caffeine &amp; Energy'!F414</f>
        <v/>
      </c>
      <c r="E1915" s="20">
        <f>'M4 - Caffeine &amp; Energy'!J414</f>
        <v/>
      </c>
      <c r="F1915" s="18">
        <f>'M4 - Caffeine &amp; Energy'!K414</f>
        <v/>
      </c>
      <c r="G1915" s="17">
        <f>'M4 - Caffeine &amp; Energy'!AM414</f>
        <v/>
      </c>
      <c r="H1915" s="18">
        <f>'M4 - Caffeine &amp; Energy'!N414</f>
        <v/>
      </c>
      <c r="I1915" s="15">
        <f>'M4 - Caffeine &amp; Energy'!AJ414</f>
        <v/>
      </c>
      <c r="J1915" s="15" t="inlineStr">
        <is>
          <t>Capture live promo to assess.</t>
        </is>
      </c>
    </row>
    <row r="1916" ht="28" customHeight="1">
      <c r="A1916" s="15" t="inlineStr">
        <is>
          <t>Full Throttle</t>
        </is>
      </c>
      <c r="B1916" s="15" t="inlineStr">
        <is>
          <t>Full Throttle Energy | Original Citrus | 18-pack 473mL</t>
        </is>
      </c>
      <c r="C1916" s="15" t="inlineStr">
        <is>
          <t>4) Caffeine &amp; energy beverage</t>
        </is>
      </c>
      <c r="D1916" s="17">
        <f>'M4 - Caffeine &amp; Energy'!F415</f>
        <v/>
      </c>
      <c r="E1916" s="20">
        <f>'M4 - Caffeine &amp; Energy'!J415</f>
        <v/>
      </c>
      <c r="F1916" s="18">
        <f>'M4 - Caffeine &amp; Energy'!K415</f>
        <v/>
      </c>
      <c r="G1916" s="17">
        <f>'M4 - Caffeine &amp; Energy'!AM415</f>
        <v/>
      </c>
      <c r="H1916" s="18">
        <f>'M4 - Caffeine &amp; Energy'!N415</f>
        <v/>
      </c>
      <c r="I1916" s="15">
        <f>'M4 - Caffeine &amp; Energy'!AJ415</f>
        <v/>
      </c>
      <c r="J1916" s="15" t="inlineStr">
        <is>
          <t>Capture live promo to assess.</t>
        </is>
      </c>
    </row>
    <row r="1917" ht="28" customHeight="1">
      <c r="A1917" s="15" t="inlineStr">
        <is>
          <t>Full Throttle</t>
        </is>
      </c>
      <c r="B1917" s="15" t="inlineStr">
        <is>
          <t>Full Throttle Energy | Original Citrus | 24-pack 473mL</t>
        </is>
      </c>
      <c r="C1917" s="15" t="inlineStr">
        <is>
          <t>4) Caffeine &amp; energy beverage</t>
        </is>
      </c>
      <c r="D1917" s="17">
        <f>'M4 - Caffeine &amp; Energy'!F416</f>
        <v/>
      </c>
      <c r="E1917" s="20">
        <f>'M4 - Caffeine &amp; Energy'!J416</f>
        <v/>
      </c>
      <c r="F1917" s="18">
        <f>'M4 - Caffeine &amp; Energy'!K416</f>
        <v/>
      </c>
      <c r="G1917" s="17">
        <f>'M4 - Caffeine &amp; Energy'!AM416</f>
        <v/>
      </c>
      <c r="H1917" s="18">
        <f>'M4 - Caffeine &amp; Energy'!N416</f>
        <v/>
      </c>
      <c r="I1917" s="15">
        <f>'M4 - Caffeine &amp; Energy'!AJ416</f>
        <v/>
      </c>
      <c r="J1917" s="15" t="inlineStr">
        <is>
          <t>Capture live promo to assess.</t>
        </is>
      </c>
    </row>
    <row r="1918" ht="28" customHeight="1">
      <c r="A1918" s="15" t="inlineStr">
        <is>
          <t>Full Throttle</t>
        </is>
      </c>
      <c r="B1918" s="15" t="inlineStr">
        <is>
          <t>Full Throttle Energy | Blue Agave | single 473mL</t>
        </is>
      </c>
      <c r="C1918" s="15" t="inlineStr">
        <is>
          <t>4) Caffeine &amp; energy beverage</t>
        </is>
      </c>
      <c r="D1918" s="17">
        <f>'M4 - Caffeine &amp; Energy'!F417</f>
        <v/>
      </c>
      <c r="E1918" s="20">
        <f>'M4 - Caffeine &amp; Energy'!J417</f>
        <v/>
      </c>
      <c r="F1918" s="18">
        <f>'M4 - Caffeine &amp; Energy'!K417</f>
        <v/>
      </c>
      <c r="G1918" s="17">
        <f>'M4 - Caffeine &amp; Energy'!AM417</f>
        <v/>
      </c>
      <c r="H1918" s="18">
        <f>'M4 - Caffeine &amp; Energy'!N417</f>
        <v/>
      </c>
      <c r="I1918" s="15">
        <f>'M4 - Caffeine &amp; Energy'!AJ417</f>
        <v/>
      </c>
      <c r="J1918" s="15" t="inlineStr">
        <is>
          <t>Capture live promo to assess.</t>
        </is>
      </c>
    </row>
    <row r="1919" ht="28" customHeight="1">
      <c r="A1919" s="15" t="inlineStr">
        <is>
          <t>Full Throttle</t>
        </is>
      </c>
      <c r="B1919" s="15" t="inlineStr">
        <is>
          <t>Full Throttle Energy | Blue Agave | 8-pack 473mL</t>
        </is>
      </c>
      <c r="C1919" s="15" t="inlineStr">
        <is>
          <t>4) Caffeine &amp; energy beverage</t>
        </is>
      </c>
      <c r="D1919" s="17">
        <f>'M4 - Caffeine &amp; Energy'!F418</f>
        <v/>
      </c>
      <c r="E1919" s="20">
        <f>'M4 - Caffeine &amp; Energy'!J418</f>
        <v/>
      </c>
      <c r="F1919" s="18">
        <f>'M4 - Caffeine &amp; Energy'!K418</f>
        <v/>
      </c>
      <c r="G1919" s="17">
        <f>'M4 - Caffeine &amp; Energy'!AM418</f>
        <v/>
      </c>
      <c r="H1919" s="18">
        <f>'M4 - Caffeine &amp; Energy'!N418</f>
        <v/>
      </c>
      <c r="I1919" s="15">
        <f>'M4 - Caffeine &amp; Energy'!AJ418</f>
        <v/>
      </c>
      <c r="J1919" s="15" t="inlineStr">
        <is>
          <t>Capture live promo to assess.</t>
        </is>
      </c>
    </row>
    <row r="1920" ht="28" customHeight="1">
      <c r="A1920" s="15" t="inlineStr">
        <is>
          <t>Full Throttle</t>
        </is>
      </c>
      <c r="B1920" s="15" t="inlineStr">
        <is>
          <t>Full Throttle Energy | Blue Agave | 12-pack 473mL</t>
        </is>
      </c>
      <c r="C1920" s="15" t="inlineStr">
        <is>
          <t>4) Caffeine &amp; energy beverage</t>
        </is>
      </c>
      <c r="D1920" s="17">
        <f>'M4 - Caffeine &amp; Energy'!F419</f>
        <v/>
      </c>
      <c r="E1920" s="20">
        <f>'M4 - Caffeine &amp; Energy'!J419</f>
        <v/>
      </c>
      <c r="F1920" s="18">
        <f>'M4 - Caffeine &amp; Energy'!K419</f>
        <v/>
      </c>
      <c r="G1920" s="17">
        <f>'M4 - Caffeine &amp; Energy'!AM419</f>
        <v/>
      </c>
      <c r="H1920" s="18">
        <f>'M4 - Caffeine &amp; Energy'!N419</f>
        <v/>
      </c>
      <c r="I1920" s="15">
        <f>'M4 - Caffeine &amp; Energy'!AJ419</f>
        <v/>
      </c>
      <c r="J1920" s="15" t="inlineStr">
        <is>
          <t>Capture live promo to assess.</t>
        </is>
      </c>
    </row>
    <row r="1921" ht="28" customHeight="1">
      <c r="A1921" s="15" t="inlineStr">
        <is>
          <t>Full Throttle</t>
        </is>
      </c>
      <c r="B1921" s="15" t="inlineStr">
        <is>
          <t>Full Throttle Energy | Blue Agave | 18-pack 473mL</t>
        </is>
      </c>
      <c r="C1921" s="15" t="inlineStr">
        <is>
          <t>4) Caffeine &amp; energy beverage</t>
        </is>
      </c>
      <c r="D1921" s="17">
        <f>'M4 - Caffeine &amp; Energy'!F420</f>
        <v/>
      </c>
      <c r="E1921" s="20">
        <f>'M4 - Caffeine &amp; Energy'!J420</f>
        <v/>
      </c>
      <c r="F1921" s="18">
        <f>'M4 - Caffeine &amp; Energy'!K420</f>
        <v/>
      </c>
      <c r="G1921" s="17">
        <f>'M4 - Caffeine &amp; Energy'!AM420</f>
        <v/>
      </c>
      <c r="H1921" s="18">
        <f>'M4 - Caffeine &amp; Energy'!N420</f>
        <v/>
      </c>
      <c r="I1921" s="15">
        <f>'M4 - Caffeine &amp; Energy'!AJ420</f>
        <v/>
      </c>
      <c r="J1921" s="15" t="inlineStr">
        <is>
          <t>Capture live promo to assess.</t>
        </is>
      </c>
    </row>
    <row r="1922" ht="28" customHeight="1">
      <c r="A1922" s="15" t="inlineStr">
        <is>
          <t>Full Throttle</t>
        </is>
      </c>
      <c r="B1922" s="15" t="inlineStr">
        <is>
          <t>Full Throttle Energy | Blue Agave | 24-pack 473mL</t>
        </is>
      </c>
      <c r="C1922" s="15" t="inlineStr">
        <is>
          <t>4) Caffeine &amp; energy beverage</t>
        </is>
      </c>
      <c r="D1922" s="17">
        <f>'M4 - Caffeine &amp; Energy'!F421</f>
        <v/>
      </c>
      <c r="E1922" s="20">
        <f>'M4 - Caffeine &amp; Energy'!J421</f>
        <v/>
      </c>
      <c r="F1922" s="18">
        <f>'M4 - Caffeine &amp; Energy'!K421</f>
        <v/>
      </c>
      <c r="G1922" s="17">
        <f>'M4 - Caffeine &amp; Energy'!AM421</f>
        <v/>
      </c>
      <c r="H1922" s="18">
        <f>'M4 - Caffeine &amp; Energy'!N421</f>
        <v/>
      </c>
      <c r="I1922" s="15">
        <f>'M4 - Caffeine &amp; Energy'!AJ421</f>
        <v/>
      </c>
      <c r="J1922" s="15" t="inlineStr">
        <is>
          <t>Capture live promo to assess.</t>
        </is>
      </c>
    </row>
    <row r="1923" ht="28" customHeight="1">
      <c r="A1923" s="15" t="inlineStr">
        <is>
          <t>Full Throttle</t>
        </is>
      </c>
      <c r="B1923" s="15" t="inlineStr">
        <is>
          <t>Full Throttle Energy | Berry | single 473mL</t>
        </is>
      </c>
      <c r="C1923" s="15" t="inlineStr">
        <is>
          <t>4) Caffeine &amp; energy beverage</t>
        </is>
      </c>
      <c r="D1923" s="17">
        <f>'M4 - Caffeine &amp; Energy'!F422</f>
        <v/>
      </c>
      <c r="E1923" s="20">
        <f>'M4 - Caffeine &amp; Energy'!J422</f>
        <v/>
      </c>
      <c r="F1923" s="18">
        <f>'M4 - Caffeine &amp; Energy'!K422</f>
        <v/>
      </c>
      <c r="G1923" s="17">
        <f>'M4 - Caffeine &amp; Energy'!AM422</f>
        <v/>
      </c>
      <c r="H1923" s="18">
        <f>'M4 - Caffeine &amp; Energy'!N422</f>
        <v/>
      </c>
      <c r="I1923" s="15">
        <f>'M4 - Caffeine &amp; Energy'!AJ422</f>
        <v/>
      </c>
      <c r="J1923" s="15" t="inlineStr">
        <is>
          <t>Capture live promo to assess.</t>
        </is>
      </c>
    </row>
    <row r="1924" ht="28" customHeight="1">
      <c r="A1924" s="15" t="inlineStr">
        <is>
          <t>Full Throttle</t>
        </is>
      </c>
      <c r="B1924" s="15" t="inlineStr">
        <is>
          <t>Full Throttle Energy | Berry | 8-pack 473mL</t>
        </is>
      </c>
      <c r="C1924" s="15" t="inlineStr">
        <is>
          <t>4) Caffeine &amp; energy beverage</t>
        </is>
      </c>
      <c r="D1924" s="17">
        <f>'M4 - Caffeine &amp; Energy'!F423</f>
        <v/>
      </c>
      <c r="E1924" s="20">
        <f>'M4 - Caffeine &amp; Energy'!J423</f>
        <v/>
      </c>
      <c r="F1924" s="18">
        <f>'M4 - Caffeine &amp; Energy'!K423</f>
        <v/>
      </c>
      <c r="G1924" s="17">
        <f>'M4 - Caffeine &amp; Energy'!AM423</f>
        <v/>
      </c>
      <c r="H1924" s="18">
        <f>'M4 - Caffeine &amp; Energy'!N423</f>
        <v/>
      </c>
      <c r="I1924" s="15">
        <f>'M4 - Caffeine &amp; Energy'!AJ423</f>
        <v/>
      </c>
      <c r="J1924" s="15" t="inlineStr">
        <is>
          <t>Capture live promo to assess.</t>
        </is>
      </c>
    </row>
    <row r="1925" ht="28" customHeight="1">
      <c r="A1925" s="15" t="inlineStr">
        <is>
          <t>Full Throttle</t>
        </is>
      </c>
      <c r="B1925" s="15" t="inlineStr">
        <is>
          <t>Full Throttle Energy | Berry | 12-pack 473mL</t>
        </is>
      </c>
      <c r="C1925" s="15" t="inlineStr">
        <is>
          <t>4) Caffeine &amp; energy beverage</t>
        </is>
      </c>
      <c r="D1925" s="17">
        <f>'M4 - Caffeine &amp; Energy'!F424</f>
        <v/>
      </c>
      <c r="E1925" s="20">
        <f>'M4 - Caffeine &amp; Energy'!J424</f>
        <v/>
      </c>
      <c r="F1925" s="18">
        <f>'M4 - Caffeine &amp; Energy'!K424</f>
        <v/>
      </c>
      <c r="G1925" s="17">
        <f>'M4 - Caffeine &amp; Energy'!AM424</f>
        <v/>
      </c>
      <c r="H1925" s="18">
        <f>'M4 - Caffeine &amp; Energy'!N424</f>
        <v/>
      </c>
      <c r="I1925" s="15">
        <f>'M4 - Caffeine &amp; Energy'!AJ424</f>
        <v/>
      </c>
      <c r="J1925" s="15" t="inlineStr">
        <is>
          <t>Capture live promo to assess.</t>
        </is>
      </c>
    </row>
    <row r="1926" ht="28" customHeight="1">
      <c r="A1926" s="15" t="inlineStr">
        <is>
          <t>Full Throttle</t>
        </is>
      </c>
      <c r="B1926" s="15" t="inlineStr">
        <is>
          <t>Full Throttle Energy | Berry | 18-pack 473mL</t>
        </is>
      </c>
      <c r="C1926" s="15" t="inlineStr">
        <is>
          <t>4) Caffeine &amp; energy beverage</t>
        </is>
      </c>
      <c r="D1926" s="17">
        <f>'M4 - Caffeine &amp; Energy'!F425</f>
        <v/>
      </c>
      <c r="E1926" s="20">
        <f>'M4 - Caffeine &amp; Energy'!J425</f>
        <v/>
      </c>
      <c r="F1926" s="18">
        <f>'M4 - Caffeine &amp; Energy'!K425</f>
        <v/>
      </c>
      <c r="G1926" s="17">
        <f>'M4 - Caffeine &amp; Energy'!AM425</f>
        <v/>
      </c>
      <c r="H1926" s="18">
        <f>'M4 - Caffeine &amp; Energy'!N425</f>
        <v/>
      </c>
      <c r="I1926" s="15">
        <f>'M4 - Caffeine &amp; Energy'!AJ425</f>
        <v/>
      </c>
      <c r="J1926" s="15" t="inlineStr">
        <is>
          <t>Capture live promo to assess.</t>
        </is>
      </c>
    </row>
    <row r="1927" ht="28" customHeight="1">
      <c r="A1927" s="15" t="inlineStr">
        <is>
          <t>Full Throttle</t>
        </is>
      </c>
      <c r="B1927" s="15" t="inlineStr">
        <is>
          <t>Full Throttle Energy | Berry | 24-pack 473mL</t>
        </is>
      </c>
      <c r="C1927" s="15" t="inlineStr">
        <is>
          <t>4) Caffeine &amp; energy beverage</t>
        </is>
      </c>
      <c r="D1927" s="17">
        <f>'M4 - Caffeine &amp; Energy'!F426</f>
        <v/>
      </c>
      <c r="E1927" s="20">
        <f>'M4 - Caffeine &amp; Energy'!J426</f>
        <v/>
      </c>
      <c r="F1927" s="18">
        <f>'M4 - Caffeine &amp; Energy'!K426</f>
        <v/>
      </c>
      <c r="G1927" s="17">
        <f>'M4 - Caffeine &amp; Energy'!AM426</f>
        <v/>
      </c>
      <c r="H1927" s="18">
        <f>'M4 - Caffeine &amp; Energy'!N426</f>
        <v/>
      </c>
      <c r="I1927" s="15">
        <f>'M4 - Caffeine &amp; Energy'!AJ426</f>
        <v/>
      </c>
      <c r="J1927" s="15" t="inlineStr">
        <is>
          <t>Capture live promo to assess.</t>
        </is>
      </c>
    </row>
    <row r="1928" ht="28" customHeight="1">
      <c r="A1928" s="15" t="inlineStr">
        <is>
          <t>Venom</t>
        </is>
      </c>
      <c r="B1928" s="15" t="inlineStr">
        <is>
          <t>Venom Energy | Black Mamba | single 473mL</t>
        </is>
      </c>
      <c r="C1928" s="15" t="inlineStr">
        <is>
          <t>4) Caffeine &amp; energy beverage</t>
        </is>
      </c>
      <c r="D1928" s="17">
        <f>'M4 - Caffeine &amp; Energy'!F427</f>
        <v/>
      </c>
      <c r="E1928" s="20">
        <f>'M4 - Caffeine &amp; Energy'!J427</f>
        <v/>
      </c>
      <c r="F1928" s="18">
        <f>'M4 - Caffeine &amp; Energy'!K427</f>
        <v/>
      </c>
      <c r="G1928" s="17">
        <f>'M4 - Caffeine &amp; Energy'!AM427</f>
        <v/>
      </c>
      <c r="H1928" s="18">
        <f>'M4 - Caffeine &amp; Energy'!N427</f>
        <v/>
      </c>
      <c r="I1928" s="15">
        <f>'M4 - Caffeine &amp; Energy'!AJ427</f>
        <v/>
      </c>
      <c r="J1928" s="15" t="inlineStr">
        <is>
          <t>Capture live promo to assess.</t>
        </is>
      </c>
    </row>
    <row r="1929" ht="28" customHeight="1">
      <c r="A1929" s="15" t="inlineStr">
        <is>
          <t>Venom</t>
        </is>
      </c>
      <c r="B1929" s="15" t="inlineStr">
        <is>
          <t>Venom Energy | Black Mamba | 8-pack 473mL</t>
        </is>
      </c>
      <c r="C1929" s="15" t="inlineStr">
        <is>
          <t>4) Caffeine &amp; energy beverage</t>
        </is>
      </c>
      <c r="D1929" s="17">
        <f>'M4 - Caffeine &amp; Energy'!F428</f>
        <v/>
      </c>
      <c r="E1929" s="20">
        <f>'M4 - Caffeine &amp; Energy'!J428</f>
        <v/>
      </c>
      <c r="F1929" s="18">
        <f>'M4 - Caffeine &amp; Energy'!K428</f>
        <v/>
      </c>
      <c r="G1929" s="17">
        <f>'M4 - Caffeine &amp; Energy'!AM428</f>
        <v/>
      </c>
      <c r="H1929" s="18">
        <f>'M4 - Caffeine &amp; Energy'!N428</f>
        <v/>
      </c>
      <c r="I1929" s="15">
        <f>'M4 - Caffeine &amp; Energy'!AJ428</f>
        <v/>
      </c>
      <c r="J1929" s="15" t="inlineStr">
        <is>
          <t>Capture live promo to assess.</t>
        </is>
      </c>
    </row>
    <row r="1930" ht="28" customHeight="1">
      <c r="A1930" s="15" t="inlineStr">
        <is>
          <t>Venom</t>
        </is>
      </c>
      <c r="B1930" s="15" t="inlineStr">
        <is>
          <t>Venom Energy | Black Mamba | 12-pack 473mL</t>
        </is>
      </c>
      <c r="C1930" s="15" t="inlineStr">
        <is>
          <t>4) Caffeine &amp; energy beverage</t>
        </is>
      </c>
      <c r="D1930" s="17">
        <f>'M4 - Caffeine &amp; Energy'!F429</f>
        <v/>
      </c>
      <c r="E1930" s="20">
        <f>'M4 - Caffeine &amp; Energy'!J429</f>
        <v/>
      </c>
      <c r="F1930" s="18">
        <f>'M4 - Caffeine &amp; Energy'!K429</f>
        <v/>
      </c>
      <c r="G1930" s="17">
        <f>'M4 - Caffeine &amp; Energy'!AM429</f>
        <v/>
      </c>
      <c r="H1930" s="18">
        <f>'M4 - Caffeine &amp; Energy'!N429</f>
        <v/>
      </c>
      <c r="I1930" s="15">
        <f>'M4 - Caffeine &amp; Energy'!AJ429</f>
        <v/>
      </c>
      <c r="J1930" s="15" t="inlineStr">
        <is>
          <t>Capture live promo to assess.</t>
        </is>
      </c>
    </row>
    <row r="1931" ht="28" customHeight="1">
      <c r="A1931" s="15" t="inlineStr">
        <is>
          <t>Venom</t>
        </is>
      </c>
      <c r="B1931" s="15" t="inlineStr">
        <is>
          <t>Venom Energy | Black Mamba | 18-pack 473mL</t>
        </is>
      </c>
      <c r="C1931" s="15" t="inlineStr">
        <is>
          <t>4) Caffeine &amp; energy beverage</t>
        </is>
      </c>
      <c r="D1931" s="17">
        <f>'M4 - Caffeine &amp; Energy'!F430</f>
        <v/>
      </c>
      <c r="E1931" s="20">
        <f>'M4 - Caffeine &amp; Energy'!J430</f>
        <v/>
      </c>
      <c r="F1931" s="18">
        <f>'M4 - Caffeine &amp; Energy'!K430</f>
        <v/>
      </c>
      <c r="G1931" s="17">
        <f>'M4 - Caffeine &amp; Energy'!AM430</f>
        <v/>
      </c>
      <c r="H1931" s="18">
        <f>'M4 - Caffeine &amp; Energy'!N430</f>
        <v/>
      </c>
      <c r="I1931" s="15">
        <f>'M4 - Caffeine &amp; Energy'!AJ430</f>
        <v/>
      </c>
      <c r="J1931" s="15" t="inlineStr">
        <is>
          <t>Capture live promo to assess.</t>
        </is>
      </c>
    </row>
    <row r="1932" ht="28" customHeight="1">
      <c r="A1932" s="15" t="inlineStr">
        <is>
          <t>Venom</t>
        </is>
      </c>
      <c r="B1932" s="15" t="inlineStr">
        <is>
          <t>Venom Energy | Black Mamba | 24-pack 473mL</t>
        </is>
      </c>
      <c r="C1932" s="15" t="inlineStr">
        <is>
          <t>4) Caffeine &amp; energy beverage</t>
        </is>
      </c>
      <c r="D1932" s="17">
        <f>'M4 - Caffeine &amp; Energy'!F431</f>
        <v/>
      </c>
      <c r="E1932" s="20">
        <f>'M4 - Caffeine &amp; Energy'!J431</f>
        <v/>
      </c>
      <c r="F1932" s="18">
        <f>'M4 - Caffeine &amp; Energy'!K431</f>
        <v/>
      </c>
      <c r="G1932" s="17">
        <f>'M4 - Caffeine &amp; Energy'!AM431</f>
        <v/>
      </c>
      <c r="H1932" s="18">
        <f>'M4 - Caffeine &amp; Energy'!N431</f>
        <v/>
      </c>
      <c r="I1932" s="15">
        <f>'M4 - Caffeine &amp; Energy'!AJ431</f>
        <v/>
      </c>
      <c r="J1932" s="15" t="inlineStr">
        <is>
          <t>Capture live promo to assess.</t>
        </is>
      </c>
    </row>
    <row r="1933" ht="28" customHeight="1">
      <c r="A1933" s="15" t="inlineStr">
        <is>
          <t>Venom</t>
        </is>
      </c>
      <c r="B1933" s="15" t="inlineStr">
        <is>
          <t>Venom Energy | Mojave Rattler | single 473mL</t>
        </is>
      </c>
      <c r="C1933" s="15" t="inlineStr">
        <is>
          <t>4) Caffeine &amp; energy beverage</t>
        </is>
      </c>
      <c r="D1933" s="17">
        <f>'M4 - Caffeine &amp; Energy'!F432</f>
        <v/>
      </c>
      <c r="E1933" s="20">
        <f>'M4 - Caffeine &amp; Energy'!J432</f>
        <v/>
      </c>
      <c r="F1933" s="18">
        <f>'M4 - Caffeine &amp; Energy'!K432</f>
        <v/>
      </c>
      <c r="G1933" s="17">
        <f>'M4 - Caffeine &amp; Energy'!AM432</f>
        <v/>
      </c>
      <c r="H1933" s="18">
        <f>'M4 - Caffeine &amp; Energy'!N432</f>
        <v/>
      </c>
      <c r="I1933" s="15">
        <f>'M4 - Caffeine &amp; Energy'!AJ432</f>
        <v/>
      </c>
      <c r="J1933" s="15" t="inlineStr">
        <is>
          <t>Capture live promo to assess.</t>
        </is>
      </c>
    </row>
    <row r="1934" ht="28" customHeight="1">
      <c r="A1934" s="15" t="inlineStr">
        <is>
          <t>Venom</t>
        </is>
      </c>
      <c r="B1934" s="15" t="inlineStr">
        <is>
          <t>Venom Energy | Mojave Rattler | 8-pack 473mL</t>
        </is>
      </c>
      <c r="C1934" s="15" t="inlineStr">
        <is>
          <t>4) Caffeine &amp; energy beverage</t>
        </is>
      </c>
      <c r="D1934" s="17">
        <f>'M4 - Caffeine &amp; Energy'!F433</f>
        <v/>
      </c>
      <c r="E1934" s="20">
        <f>'M4 - Caffeine &amp; Energy'!J433</f>
        <v/>
      </c>
      <c r="F1934" s="18">
        <f>'M4 - Caffeine &amp; Energy'!K433</f>
        <v/>
      </c>
      <c r="G1934" s="17">
        <f>'M4 - Caffeine &amp; Energy'!AM433</f>
        <v/>
      </c>
      <c r="H1934" s="18">
        <f>'M4 - Caffeine &amp; Energy'!N433</f>
        <v/>
      </c>
      <c r="I1934" s="15">
        <f>'M4 - Caffeine &amp; Energy'!AJ433</f>
        <v/>
      </c>
      <c r="J1934" s="15" t="inlineStr">
        <is>
          <t>Capture live promo to assess.</t>
        </is>
      </c>
    </row>
    <row r="1935" ht="28" customHeight="1">
      <c r="A1935" s="15" t="inlineStr">
        <is>
          <t>Venom</t>
        </is>
      </c>
      <c r="B1935" s="15" t="inlineStr">
        <is>
          <t>Venom Energy | Mojave Rattler | 12-pack 473mL</t>
        </is>
      </c>
      <c r="C1935" s="15" t="inlineStr">
        <is>
          <t>4) Caffeine &amp; energy beverage</t>
        </is>
      </c>
      <c r="D1935" s="17">
        <f>'M4 - Caffeine &amp; Energy'!F434</f>
        <v/>
      </c>
      <c r="E1935" s="20">
        <f>'M4 - Caffeine &amp; Energy'!J434</f>
        <v/>
      </c>
      <c r="F1935" s="18">
        <f>'M4 - Caffeine &amp; Energy'!K434</f>
        <v/>
      </c>
      <c r="G1935" s="17">
        <f>'M4 - Caffeine &amp; Energy'!AM434</f>
        <v/>
      </c>
      <c r="H1935" s="18">
        <f>'M4 - Caffeine &amp; Energy'!N434</f>
        <v/>
      </c>
      <c r="I1935" s="15">
        <f>'M4 - Caffeine &amp; Energy'!AJ434</f>
        <v/>
      </c>
      <c r="J1935" s="15" t="inlineStr">
        <is>
          <t>Capture live promo to assess.</t>
        </is>
      </c>
    </row>
    <row r="1936" ht="28" customHeight="1">
      <c r="A1936" s="15" t="inlineStr">
        <is>
          <t>Venom</t>
        </is>
      </c>
      <c r="B1936" s="15" t="inlineStr">
        <is>
          <t>Venom Energy | Mojave Rattler | 18-pack 473mL</t>
        </is>
      </c>
      <c r="C1936" s="15" t="inlineStr">
        <is>
          <t>4) Caffeine &amp; energy beverage</t>
        </is>
      </c>
      <c r="D1936" s="17">
        <f>'M4 - Caffeine &amp; Energy'!F435</f>
        <v/>
      </c>
      <c r="E1936" s="20">
        <f>'M4 - Caffeine &amp; Energy'!J435</f>
        <v/>
      </c>
      <c r="F1936" s="18">
        <f>'M4 - Caffeine &amp; Energy'!K435</f>
        <v/>
      </c>
      <c r="G1936" s="17">
        <f>'M4 - Caffeine &amp; Energy'!AM435</f>
        <v/>
      </c>
      <c r="H1936" s="18">
        <f>'M4 - Caffeine &amp; Energy'!N435</f>
        <v/>
      </c>
      <c r="I1936" s="15">
        <f>'M4 - Caffeine &amp; Energy'!AJ435</f>
        <v/>
      </c>
      <c r="J1936" s="15" t="inlineStr">
        <is>
          <t>Capture live promo to assess.</t>
        </is>
      </c>
    </row>
    <row r="1937" ht="28" customHeight="1">
      <c r="A1937" s="15" t="inlineStr">
        <is>
          <t>Venom</t>
        </is>
      </c>
      <c r="B1937" s="15" t="inlineStr">
        <is>
          <t>Venom Energy | Mojave Rattler | 24-pack 473mL</t>
        </is>
      </c>
      <c r="C1937" s="15" t="inlineStr">
        <is>
          <t>4) Caffeine &amp; energy beverage</t>
        </is>
      </c>
      <c r="D1937" s="17">
        <f>'M4 - Caffeine &amp; Energy'!F436</f>
        <v/>
      </c>
      <c r="E1937" s="20">
        <f>'M4 - Caffeine &amp; Energy'!J436</f>
        <v/>
      </c>
      <c r="F1937" s="18">
        <f>'M4 - Caffeine &amp; Energy'!K436</f>
        <v/>
      </c>
      <c r="G1937" s="17">
        <f>'M4 - Caffeine &amp; Energy'!AM436</f>
        <v/>
      </c>
      <c r="H1937" s="18">
        <f>'M4 - Caffeine &amp; Energy'!N436</f>
        <v/>
      </c>
      <c r="I1937" s="15">
        <f>'M4 - Caffeine &amp; Energy'!AJ436</f>
        <v/>
      </c>
      <c r="J1937" s="15" t="inlineStr">
        <is>
          <t>Capture live promo to assess.</t>
        </is>
      </c>
    </row>
    <row r="1938" ht="28" customHeight="1">
      <c r="A1938" s="15" t="inlineStr">
        <is>
          <t>Venom</t>
        </is>
      </c>
      <c r="B1938" s="15" t="inlineStr">
        <is>
          <t>Venom Energy | Death Adder | single 473mL</t>
        </is>
      </c>
      <c r="C1938" s="15" t="inlineStr">
        <is>
          <t>4) Caffeine &amp; energy beverage</t>
        </is>
      </c>
      <c r="D1938" s="17">
        <f>'M4 - Caffeine &amp; Energy'!F437</f>
        <v/>
      </c>
      <c r="E1938" s="20">
        <f>'M4 - Caffeine &amp; Energy'!J437</f>
        <v/>
      </c>
      <c r="F1938" s="18">
        <f>'M4 - Caffeine &amp; Energy'!K437</f>
        <v/>
      </c>
      <c r="G1938" s="17">
        <f>'M4 - Caffeine &amp; Energy'!AM437</f>
        <v/>
      </c>
      <c r="H1938" s="18">
        <f>'M4 - Caffeine &amp; Energy'!N437</f>
        <v/>
      </c>
      <c r="I1938" s="15">
        <f>'M4 - Caffeine &amp; Energy'!AJ437</f>
        <v/>
      </c>
      <c r="J1938" s="15" t="inlineStr">
        <is>
          <t>Capture live promo to assess.</t>
        </is>
      </c>
    </row>
    <row r="1939" ht="28" customHeight="1">
      <c r="A1939" s="15" t="inlineStr">
        <is>
          <t>Venom</t>
        </is>
      </c>
      <c r="B1939" s="15" t="inlineStr">
        <is>
          <t>Venom Energy | Death Adder | 8-pack 473mL</t>
        </is>
      </c>
      <c r="C1939" s="15" t="inlineStr">
        <is>
          <t>4) Caffeine &amp; energy beverage</t>
        </is>
      </c>
      <c r="D1939" s="17">
        <f>'M4 - Caffeine &amp; Energy'!F438</f>
        <v/>
      </c>
      <c r="E1939" s="20">
        <f>'M4 - Caffeine &amp; Energy'!J438</f>
        <v/>
      </c>
      <c r="F1939" s="18">
        <f>'M4 - Caffeine &amp; Energy'!K438</f>
        <v/>
      </c>
      <c r="G1939" s="17">
        <f>'M4 - Caffeine &amp; Energy'!AM438</f>
        <v/>
      </c>
      <c r="H1939" s="18">
        <f>'M4 - Caffeine &amp; Energy'!N438</f>
        <v/>
      </c>
      <c r="I1939" s="15">
        <f>'M4 - Caffeine &amp; Energy'!AJ438</f>
        <v/>
      </c>
      <c r="J1939" s="15" t="inlineStr">
        <is>
          <t>Capture live promo to assess.</t>
        </is>
      </c>
    </row>
    <row r="1940" ht="28" customHeight="1">
      <c r="A1940" s="15" t="inlineStr">
        <is>
          <t>Venom</t>
        </is>
      </c>
      <c r="B1940" s="15" t="inlineStr">
        <is>
          <t>Venom Energy | Death Adder | 12-pack 473mL</t>
        </is>
      </c>
      <c r="C1940" s="15" t="inlineStr">
        <is>
          <t>4) Caffeine &amp; energy beverage</t>
        </is>
      </c>
      <c r="D1940" s="17">
        <f>'M4 - Caffeine &amp; Energy'!F439</f>
        <v/>
      </c>
      <c r="E1940" s="20">
        <f>'M4 - Caffeine &amp; Energy'!J439</f>
        <v/>
      </c>
      <c r="F1940" s="18">
        <f>'M4 - Caffeine &amp; Energy'!K439</f>
        <v/>
      </c>
      <c r="G1940" s="17">
        <f>'M4 - Caffeine &amp; Energy'!AM439</f>
        <v/>
      </c>
      <c r="H1940" s="18">
        <f>'M4 - Caffeine &amp; Energy'!N439</f>
        <v/>
      </c>
      <c r="I1940" s="15">
        <f>'M4 - Caffeine &amp; Energy'!AJ439</f>
        <v/>
      </c>
      <c r="J1940" s="15" t="inlineStr">
        <is>
          <t>Capture live promo to assess.</t>
        </is>
      </c>
    </row>
    <row r="1941" ht="28" customHeight="1">
      <c r="A1941" s="15" t="inlineStr">
        <is>
          <t>Venom</t>
        </is>
      </c>
      <c r="B1941" s="15" t="inlineStr">
        <is>
          <t>Venom Energy | Death Adder | 18-pack 473mL</t>
        </is>
      </c>
      <c r="C1941" s="15" t="inlineStr">
        <is>
          <t>4) Caffeine &amp; energy beverage</t>
        </is>
      </c>
      <c r="D1941" s="17">
        <f>'M4 - Caffeine &amp; Energy'!F440</f>
        <v/>
      </c>
      <c r="E1941" s="20">
        <f>'M4 - Caffeine &amp; Energy'!J440</f>
        <v/>
      </c>
      <c r="F1941" s="18">
        <f>'M4 - Caffeine &amp; Energy'!K440</f>
        <v/>
      </c>
      <c r="G1941" s="17">
        <f>'M4 - Caffeine &amp; Energy'!AM440</f>
        <v/>
      </c>
      <c r="H1941" s="18">
        <f>'M4 - Caffeine &amp; Energy'!N440</f>
        <v/>
      </c>
      <c r="I1941" s="15">
        <f>'M4 - Caffeine &amp; Energy'!AJ440</f>
        <v/>
      </c>
      <c r="J1941" s="15" t="inlineStr">
        <is>
          <t>Capture live promo to assess.</t>
        </is>
      </c>
    </row>
    <row r="1942" ht="28" customHeight="1">
      <c r="A1942" s="15" t="inlineStr">
        <is>
          <t>Venom</t>
        </is>
      </c>
      <c r="B1942" s="15" t="inlineStr">
        <is>
          <t>Venom Energy | Death Adder | 24-pack 473mL</t>
        </is>
      </c>
      <c r="C1942" s="15" t="inlineStr">
        <is>
          <t>4) Caffeine &amp; energy beverage</t>
        </is>
      </c>
      <c r="D1942" s="17">
        <f>'M4 - Caffeine &amp; Energy'!F441</f>
        <v/>
      </c>
      <c r="E1942" s="20">
        <f>'M4 - Caffeine &amp; Energy'!J441</f>
        <v/>
      </c>
      <c r="F1942" s="18">
        <f>'M4 - Caffeine &amp; Energy'!K441</f>
        <v/>
      </c>
      <c r="G1942" s="17">
        <f>'M4 - Caffeine &amp; Energy'!AM441</f>
        <v/>
      </c>
      <c r="H1942" s="18">
        <f>'M4 - Caffeine &amp; Energy'!N441</f>
        <v/>
      </c>
      <c r="I1942" s="15">
        <f>'M4 - Caffeine &amp; Energy'!AJ441</f>
        <v/>
      </c>
      <c r="J1942" s="15" t="inlineStr">
        <is>
          <t>Capture live promo to assess.</t>
        </is>
      </c>
    </row>
    <row r="1943" ht="28" customHeight="1">
      <c r="A1943" s="15" t="inlineStr">
        <is>
          <t>AMP</t>
        </is>
      </c>
      <c r="B1943" s="15" t="inlineStr">
        <is>
          <t>AMP Energy | Original | single 473mL</t>
        </is>
      </c>
      <c r="C1943" s="15" t="inlineStr">
        <is>
          <t>4) Caffeine &amp; energy beverage</t>
        </is>
      </c>
      <c r="D1943" s="17">
        <f>'M4 - Caffeine &amp; Energy'!F442</f>
        <v/>
      </c>
      <c r="E1943" s="20">
        <f>'M4 - Caffeine &amp; Energy'!J442</f>
        <v/>
      </c>
      <c r="F1943" s="18">
        <f>'M4 - Caffeine &amp; Energy'!K442</f>
        <v/>
      </c>
      <c r="G1943" s="17">
        <f>'M4 - Caffeine &amp; Energy'!AM442</f>
        <v/>
      </c>
      <c r="H1943" s="18">
        <f>'M4 - Caffeine &amp; Energy'!N442</f>
        <v/>
      </c>
      <c r="I1943" s="15">
        <f>'M4 - Caffeine &amp; Energy'!AJ442</f>
        <v/>
      </c>
      <c r="J1943" s="15" t="inlineStr">
        <is>
          <t>Capture live promo to assess.</t>
        </is>
      </c>
    </row>
    <row r="1944" ht="28" customHeight="1">
      <c r="A1944" s="15" t="inlineStr">
        <is>
          <t>AMP</t>
        </is>
      </c>
      <c r="B1944" s="15" t="inlineStr">
        <is>
          <t>AMP Energy | Original | 8-pack 473mL</t>
        </is>
      </c>
      <c r="C1944" s="15" t="inlineStr">
        <is>
          <t>4) Caffeine &amp; energy beverage</t>
        </is>
      </c>
      <c r="D1944" s="17">
        <f>'M4 - Caffeine &amp; Energy'!F443</f>
        <v/>
      </c>
      <c r="E1944" s="20">
        <f>'M4 - Caffeine &amp; Energy'!J443</f>
        <v/>
      </c>
      <c r="F1944" s="18">
        <f>'M4 - Caffeine &amp; Energy'!K443</f>
        <v/>
      </c>
      <c r="G1944" s="17">
        <f>'M4 - Caffeine &amp; Energy'!AM443</f>
        <v/>
      </c>
      <c r="H1944" s="18">
        <f>'M4 - Caffeine &amp; Energy'!N443</f>
        <v/>
      </c>
      <c r="I1944" s="15">
        <f>'M4 - Caffeine &amp; Energy'!AJ443</f>
        <v/>
      </c>
      <c r="J1944" s="15" t="inlineStr">
        <is>
          <t>Capture live promo to assess.</t>
        </is>
      </c>
    </row>
    <row r="1945" ht="28" customHeight="1">
      <c r="A1945" s="15" t="inlineStr">
        <is>
          <t>AMP</t>
        </is>
      </c>
      <c r="B1945" s="15" t="inlineStr">
        <is>
          <t>AMP Energy | Original | 12-pack 473mL</t>
        </is>
      </c>
      <c r="C1945" s="15" t="inlineStr">
        <is>
          <t>4) Caffeine &amp; energy beverage</t>
        </is>
      </c>
      <c r="D1945" s="17">
        <f>'M4 - Caffeine &amp; Energy'!F444</f>
        <v/>
      </c>
      <c r="E1945" s="20">
        <f>'M4 - Caffeine &amp; Energy'!J444</f>
        <v/>
      </c>
      <c r="F1945" s="18">
        <f>'M4 - Caffeine &amp; Energy'!K444</f>
        <v/>
      </c>
      <c r="G1945" s="17">
        <f>'M4 - Caffeine &amp; Energy'!AM444</f>
        <v/>
      </c>
      <c r="H1945" s="18">
        <f>'M4 - Caffeine &amp; Energy'!N444</f>
        <v/>
      </c>
      <c r="I1945" s="15">
        <f>'M4 - Caffeine &amp; Energy'!AJ444</f>
        <v/>
      </c>
      <c r="J1945" s="15" t="inlineStr">
        <is>
          <t>Capture live promo to assess.</t>
        </is>
      </c>
    </row>
    <row r="1946" ht="28" customHeight="1">
      <c r="A1946" s="15" t="inlineStr">
        <is>
          <t>AMP</t>
        </is>
      </c>
      <c r="B1946" s="15" t="inlineStr">
        <is>
          <t>AMP Energy | Original | 18-pack 473mL</t>
        </is>
      </c>
      <c r="C1946" s="15" t="inlineStr">
        <is>
          <t>4) Caffeine &amp; energy beverage</t>
        </is>
      </c>
      <c r="D1946" s="17">
        <f>'M4 - Caffeine &amp; Energy'!F445</f>
        <v/>
      </c>
      <c r="E1946" s="20">
        <f>'M4 - Caffeine &amp; Energy'!J445</f>
        <v/>
      </c>
      <c r="F1946" s="18">
        <f>'M4 - Caffeine &amp; Energy'!K445</f>
        <v/>
      </c>
      <c r="G1946" s="17">
        <f>'M4 - Caffeine &amp; Energy'!AM445</f>
        <v/>
      </c>
      <c r="H1946" s="18">
        <f>'M4 - Caffeine &amp; Energy'!N445</f>
        <v/>
      </c>
      <c r="I1946" s="15">
        <f>'M4 - Caffeine &amp; Energy'!AJ445</f>
        <v/>
      </c>
      <c r="J1946" s="15" t="inlineStr">
        <is>
          <t>Capture live promo to assess.</t>
        </is>
      </c>
    </row>
    <row r="1947" ht="28" customHeight="1">
      <c r="A1947" s="15" t="inlineStr">
        <is>
          <t>AMP</t>
        </is>
      </c>
      <c r="B1947" s="15" t="inlineStr">
        <is>
          <t>AMP Energy | Original | 24-pack 473mL</t>
        </is>
      </c>
      <c r="C1947" s="15" t="inlineStr">
        <is>
          <t>4) Caffeine &amp; energy beverage</t>
        </is>
      </c>
      <c r="D1947" s="17">
        <f>'M4 - Caffeine &amp; Energy'!F446</f>
        <v/>
      </c>
      <c r="E1947" s="20">
        <f>'M4 - Caffeine &amp; Energy'!J446</f>
        <v/>
      </c>
      <c r="F1947" s="18">
        <f>'M4 - Caffeine &amp; Energy'!K446</f>
        <v/>
      </c>
      <c r="G1947" s="17">
        <f>'M4 - Caffeine &amp; Energy'!AM446</f>
        <v/>
      </c>
      <c r="H1947" s="18">
        <f>'M4 - Caffeine &amp; Energy'!N446</f>
        <v/>
      </c>
      <c r="I1947" s="15">
        <f>'M4 - Caffeine &amp; Energy'!AJ446</f>
        <v/>
      </c>
      <c r="J1947" s="15" t="inlineStr">
        <is>
          <t>Capture live promo to assess.</t>
        </is>
      </c>
    </row>
    <row r="1948" ht="28" customHeight="1">
      <c r="A1948" s="15" t="inlineStr">
        <is>
          <t>AMP</t>
        </is>
      </c>
      <c r="B1948" s="15" t="inlineStr">
        <is>
          <t>AMP Energy | Tropical Punch | single 473mL</t>
        </is>
      </c>
      <c r="C1948" s="15" t="inlineStr">
        <is>
          <t>4) Caffeine &amp; energy beverage</t>
        </is>
      </c>
      <c r="D1948" s="17">
        <f>'M4 - Caffeine &amp; Energy'!F447</f>
        <v/>
      </c>
      <c r="E1948" s="20">
        <f>'M4 - Caffeine &amp; Energy'!J447</f>
        <v/>
      </c>
      <c r="F1948" s="18">
        <f>'M4 - Caffeine &amp; Energy'!K447</f>
        <v/>
      </c>
      <c r="G1948" s="17">
        <f>'M4 - Caffeine &amp; Energy'!AM447</f>
        <v/>
      </c>
      <c r="H1948" s="18">
        <f>'M4 - Caffeine &amp; Energy'!N447</f>
        <v/>
      </c>
      <c r="I1948" s="15">
        <f>'M4 - Caffeine &amp; Energy'!AJ447</f>
        <v/>
      </c>
      <c r="J1948" s="15" t="inlineStr">
        <is>
          <t>Capture live promo to assess.</t>
        </is>
      </c>
    </row>
    <row r="1949" ht="28" customHeight="1">
      <c r="A1949" s="15" t="inlineStr">
        <is>
          <t>AMP</t>
        </is>
      </c>
      <c r="B1949" s="15" t="inlineStr">
        <is>
          <t>AMP Energy | Tropical Punch | 8-pack 473mL</t>
        </is>
      </c>
      <c r="C1949" s="15" t="inlineStr">
        <is>
          <t>4) Caffeine &amp; energy beverage</t>
        </is>
      </c>
      <c r="D1949" s="17">
        <f>'M4 - Caffeine &amp; Energy'!F448</f>
        <v/>
      </c>
      <c r="E1949" s="20">
        <f>'M4 - Caffeine &amp; Energy'!J448</f>
        <v/>
      </c>
      <c r="F1949" s="18">
        <f>'M4 - Caffeine &amp; Energy'!K448</f>
        <v/>
      </c>
      <c r="G1949" s="17">
        <f>'M4 - Caffeine &amp; Energy'!AM448</f>
        <v/>
      </c>
      <c r="H1949" s="18">
        <f>'M4 - Caffeine &amp; Energy'!N448</f>
        <v/>
      </c>
      <c r="I1949" s="15">
        <f>'M4 - Caffeine &amp; Energy'!AJ448</f>
        <v/>
      </c>
      <c r="J1949" s="15" t="inlineStr">
        <is>
          <t>Capture live promo to assess.</t>
        </is>
      </c>
    </row>
    <row r="1950" ht="28" customHeight="1">
      <c r="A1950" s="15" t="inlineStr">
        <is>
          <t>AMP</t>
        </is>
      </c>
      <c r="B1950" s="15" t="inlineStr">
        <is>
          <t>AMP Energy | Tropical Punch | 12-pack 473mL</t>
        </is>
      </c>
      <c r="C1950" s="15" t="inlineStr">
        <is>
          <t>4) Caffeine &amp; energy beverage</t>
        </is>
      </c>
      <c r="D1950" s="17">
        <f>'M4 - Caffeine &amp; Energy'!F449</f>
        <v/>
      </c>
      <c r="E1950" s="20">
        <f>'M4 - Caffeine &amp; Energy'!J449</f>
        <v/>
      </c>
      <c r="F1950" s="18">
        <f>'M4 - Caffeine &amp; Energy'!K449</f>
        <v/>
      </c>
      <c r="G1950" s="17">
        <f>'M4 - Caffeine &amp; Energy'!AM449</f>
        <v/>
      </c>
      <c r="H1950" s="18">
        <f>'M4 - Caffeine &amp; Energy'!N449</f>
        <v/>
      </c>
      <c r="I1950" s="15">
        <f>'M4 - Caffeine &amp; Energy'!AJ449</f>
        <v/>
      </c>
      <c r="J1950" s="15" t="inlineStr">
        <is>
          <t>Capture live promo to assess.</t>
        </is>
      </c>
    </row>
    <row r="1951" ht="28" customHeight="1">
      <c r="A1951" s="15" t="inlineStr">
        <is>
          <t>AMP</t>
        </is>
      </c>
      <c r="B1951" s="15" t="inlineStr">
        <is>
          <t>AMP Energy | Tropical Punch | 18-pack 473mL</t>
        </is>
      </c>
      <c r="C1951" s="15" t="inlineStr">
        <is>
          <t>4) Caffeine &amp; energy beverage</t>
        </is>
      </c>
      <c r="D1951" s="17">
        <f>'M4 - Caffeine &amp; Energy'!F450</f>
        <v/>
      </c>
      <c r="E1951" s="20">
        <f>'M4 - Caffeine &amp; Energy'!J450</f>
        <v/>
      </c>
      <c r="F1951" s="18">
        <f>'M4 - Caffeine &amp; Energy'!K450</f>
        <v/>
      </c>
      <c r="G1951" s="17">
        <f>'M4 - Caffeine &amp; Energy'!AM450</f>
        <v/>
      </c>
      <c r="H1951" s="18">
        <f>'M4 - Caffeine &amp; Energy'!N450</f>
        <v/>
      </c>
      <c r="I1951" s="15">
        <f>'M4 - Caffeine &amp; Energy'!AJ450</f>
        <v/>
      </c>
      <c r="J1951" s="15" t="inlineStr">
        <is>
          <t>Capture live promo to assess.</t>
        </is>
      </c>
    </row>
    <row r="1952" ht="28" customHeight="1">
      <c r="A1952" s="15" t="inlineStr">
        <is>
          <t>AMP</t>
        </is>
      </c>
      <c r="B1952" s="15" t="inlineStr">
        <is>
          <t>AMP Energy | Tropical Punch | 24-pack 473mL</t>
        </is>
      </c>
      <c r="C1952" s="15" t="inlineStr">
        <is>
          <t>4) Caffeine &amp; energy beverage</t>
        </is>
      </c>
      <c r="D1952" s="17">
        <f>'M4 - Caffeine &amp; Energy'!F451</f>
        <v/>
      </c>
      <c r="E1952" s="20">
        <f>'M4 - Caffeine &amp; Energy'!J451</f>
        <v/>
      </c>
      <c r="F1952" s="18">
        <f>'M4 - Caffeine &amp; Energy'!K451</f>
        <v/>
      </c>
      <c r="G1952" s="17">
        <f>'M4 - Caffeine &amp; Energy'!AM451</f>
        <v/>
      </c>
      <c r="H1952" s="18">
        <f>'M4 - Caffeine &amp; Energy'!N451</f>
        <v/>
      </c>
      <c r="I1952" s="15">
        <f>'M4 - Caffeine &amp; Energy'!AJ451</f>
        <v/>
      </c>
      <c r="J1952" s="15" t="inlineStr">
        <is>
          <t>Capture live promo to assess.</t>
        </is>
      </c>
    </row>
    <row r="1953" ht="28" customHeight="1">
      <c r="A1953" s="15" t="inlineStr">
        <is>
          <t>5-hour Energy</t>
        </is>
      </c>
      <c r="B1953" s="15" t="inlineStr">
        <is>
          <t>5-hour Energy Shot | Berry | 6-pack 57mL</t>
        </is>
      </c>
      <c r="C1953" s="15" t="inlineStr">
        <is>
          <t>4) Caffeine &amp; energy beverage</t>
        </is>
      </c>
      <c r="D1953" s="17">
        <f>'M4 - Caffeine &amp; Energy'!F452</f>
        <v/>
      </c>
      <c r="E1953" s="20">
        <f>'M4 - Caffeine &amp; Energy'!J452</f>
        <v/>
      </c>
      <c r="F1953" s="18">
        <f>'M4 - Caffeine &amp; Energy'!K452</f>
        <v/>
      </c>
      <c r="G1953" s="17">
        <f>'M4 - Caffeine &amp; Energy'!AM452</f>
        <v/>
      </c>
      <c r="H1953" s="18">
        <f>'M4 - Caffeine &amp; Energy'!N452</f>
        <v/>
      </c>
      <c r="I1953" s="15">
        <f>'M4 - Caffeine &amp; Energy'!AJ452</f>
        <v/>
      </c>
      <c r="J1953" s="15" t="inlineStr">
        <is>
          <t>Capture live promo to assess.</t>
        </is>
      </c>
    </row>
    <row r="1954" ht="28" customHeight="1">
      <c r="A1954" s="15" t="inlineStr">
        <is>
          <t>5-hour Energy</t>
        </is>
      </c>
      <c r="B1954" s="15" t="inlineStr">
        <is>
          <t>5-hour Energy Shot | Berry | 12-pack 57mL</t>
        </is>
      </c>
      <c r="C1954" s="15" t="inlineStr">
        <is>
          <t>4) Caffeine &amp; energy beverage</t>
        </is>
      </c>
      <c r="D1954" s="17">
        <f>'M4 - Caffeine &amp; Energy'!F453</f>
        <v/>
      </c>
      <c r="E1954" s="20">
        <f>'M4 - Caffeine &amp; Energy'!J453</f>
        <v/>
      </c>
      <c r="F1954" s="18">
        <f>'M4 - Caffeine &amp; Energy'!K453</f>
        <v/>
      </c>
      <c r="G1954" s="17">
        <f>'M4 - Caffeine &amp; Energy'!AM453</f>
        <v/>
      </c>
      <c r="H1954" s="18">
        <f>'M4 - Caffeine &amp; Energy'!N453</f>
        <v/>
      </c>
      <c r="I1954" s="15">
        <f>'M4 - Caffeine &amp; Energy'!AJ453</f>
        <v/>
      </c>
      <c r="J1954" s="15" t="inlineStr">
        <is>
          <t>Capture live promo to assess.</t>
        </is>
      </c>
    </row>
    <row r="1955" ht="28" customHeight="1">
      <c r="A1955" s="15" t="inlineStr">
        <is>
          <t>5-hour Energy</t>
        </is>
      </c>
      <c r="B1955" s="15" t="inlineStr">
        <is>
          <t>5-hour Energy Shot | Berry | 18-pack 57mL</t>
        </is>
      </c>
      <c r="C1955" s="15" t="inlineStr">
        <is>
          <t>4) Caffeine &amp; energy beverage</t>
        </is>
      </c>
      <c r="D1955" s="17">
        <f>'M4 - Caffeine &amp; Energy'!F454</f>
        <v/>
      </c>
      <c r="E1955" s="20">
        <f>'M4 - Caffeine &amp; Energy'!J454</f>
        <v/>
      </c>
      <c r="F1955" s="18">
        <f>'M4 - Caffeine &amp; Energy'!K454</f>
        <v/>
      </c>
      <c r="G1955" s="17">
        <f>'M4 - Caffeine &amp; Energy'!AM454</f>
        <v/>
      </c>
      <c r="H1955" s="18">
        <f>'M4 - Caffeine &amp; Energy'!N454</f>
        <v/>
      </c>
      <c r="I1955" s="15">
        <f>'M4 - Caffeine &amp; Energy'!AJ454</f>
        <v/>
      </c>
      <c r="J1955" s="15" t="inlineStr">
        <is>
          <t>Capture live promo to assess.</t>
        </is>
      </c>
    </row>
    <row r="1956" ht="28" customHeight="1">
      <c r="A1956" s="15" t="inlineStr">
        <is>
          <t>5-hour Energy</t>
        </is>
      </c>
      <c r="B1956" s="15" t="inlineStr">
        <is>
          <t>5-hour Energy Shot | Berry | 24-pack 57mL</t>
        </is>
      </c>
      <c r="C1956" s="15" t="inlineStr">
        <is>
          <t>4) Caffeine &amp; energy beverage</t>
        </is>
      </c>
      <c r="D1956" s="17">
        <f>'M4 - Caffeine &amp; Energy'!F455</f>
        <v/>
      </c>
      <c r="E1956" s="20">
        <f>'M4 - Caffeine &amp; Energy'!J455</f>
        <v/>
      </c>
      <c r="F1956" s="18">
        <f>'M4 - Caffeine &amp; Energy'!K455</f>
        <v/>
      </c>
      <c r="G1956" s="17">
        <f>'M4 - Caffeine &amp; Energy'!AM455</f>
        <v/>
      </c>
      <c r="H1956" s="18">
        <f>'M4 - Caffeine &amp; Energy'!N455</f>
        <v/>
      </c>
      <c r="I1956" s="15">
        <f>'M4 - Caffeine &amp; Energy'!AJ455</f>
        <v/>
      </c>
      <c r="J1956" s="15" t="inlineStr">
        <is>
          <t>Capture live promo to assess.</t>
        </is>
      </c>
    </row>
    <row r="1957" ht="28" customHeight="1">
      <c r="A1957" s="15" t="inlineStr">
        <is>
          <t>5-hour Energy</t>
        </is>
      </c>
      <c r="B1957" s="15" t="inlineStr">
        <is>
          <t>5-hour Energy Shot | Grape | 6-pack 57mL</t>
        </is>
      </c>
      <c r="C1957" s="15" t="inlineStr">
        <is>
          <t>4) Caffeine &amp; energy beverage</t>
        </is>
      </c>
      <c r="D1957" s="17">
        <f>'M4 - Caffeine &amp; Energy'!F456</f>
        <v/>
      </c>
      <c r="E1957" s="20">
        <f>'M4 - Caffeine &amp; Energy'!J456</f>
        <v/>
      </c>
      <c r="F1957" s="18">
        <f>'M4 - Caffeine &amp; Energy'!K456</f>
        <v/>
      </c>
      <c r="G1957" s="17">
        <f>'M4 - Caffeine &amp; Energy'!AM456</f>
        <v/>
      </c>
      <c r="H1957" s="18">
        <f>'M4 - Caffeine &amp; Energy'!N456</f>
        <v/>
      </c>
      <c r="I1957" s="15">
        <f>'M4 - Caffeine &amp; Energy'!AJ456</f>
        <v/>
      </c>
      <c r="J1957" s="15" t="inlineStr">
        <is>
          <t>Capture live promo to assess.</t>
        </is>
      </c>
    </row>
    <row r="1958" ht="28" customHeight="1">
      <c r="A1958" s="15" t="inlineStr">
        <is>
          <t>5-hour Energy</t>
        </is>
      </c>
      <c r="B1958" s="15" t="inlineStr">
        <is>
          <t>5-hour Energy Shot | Grape | 12-pack 57mL</t>
        </is>
      </c>
      <c r="C1958" s="15" t="inlineStr">
        <is>
          <t>4) Caffeine &amp; energy beverage</t>
        </is>
      </c>
      <c r="D1958" s="17">
        <f>'M4 - Caffeine &amp; Energy'!F457</f>
        <v/>
      </c>
      <c r="E1958" s="20">
        <f>'M4 - Caffeine &amp; Energy'!J457</f>
        <v/>
      </c>
      <c r="F1958" s="18">
        <f>'M4 - Caffeine &amp; Energy'!K457</f>
        <v/>
      </c>
      <c r="G1958" s="17">
        <f>'M4 - Caffeine &amp; Energy'!AM457</f>
        <v/>
      </c>
      <c r="H1958" s="18">
        <f>'M4 - Caffeine &amp; Energy'!N457</f>
        <v/>
      </c>
      <c r="I1958" s="15">
        <f>'M4 - Caffeine &amp; Energy'!AJ457</f>
        <v/>
      </c>
      <c r="J1958" s="15" t="inlineStr">
        <is>
          <t>Capture live promo to assess.</t>
        </is>
      </c>
    </row>
    <row r="1959" ht="28" customHeight="1">
      <c r="A1959" s="15" t="inlineStr">
        <is>
          <t>5-hour Energy</t>
        </is>
      </c>
      <c r="B1959" s="15" t="inlineStr">
        <is>
          <t>5-hour Energy Shot | Grape | 18-pack 57mL</t>
        </is>
      </c>
      <c r="C1959" s="15" t="inlineStr">
        <is>
          <t>4) Caffeine &amp; energy beverage</t>
        </is>
      </c>
      <c r="D1959" s="17">
        <f>'M4 - Caffeine &amp; Energy'!F458</f>
        <v/>
      </c>
      <c r="E1959" s="20">
        <f>'M4 - Caffeine &amp; Energy'!J458</f>
        <v/>
      </c>
      <c r="F1959" s="18">
        <f>'M4 - Caffeine &amp; Energy'!K458</f>
        <v/>
      </c>
      <c r="G1959" s="17">
        <f>'M4 - Caffeine &amp; Energy'!AM458</f>
        <v/>
      </c>
      <c r="H1959" s="18">
        <f>'M4 - Caffeine &amp; Energy'!N458</f>
        <v/>
      </c>
      <c r="I1959" s="15">
        <f>'M4 - Caffeine &amp; Energy'!AJ458</f>
        <v/>
      </c>
      <c r="J1959" s="15" t="inlineStr">
        <is>
          <t>Capture live promo to assess.</t>
        </is>
      </c>
    </row>
    <row r="1960" ht="28" customHeight="1">
      <c r="A1960" s="15" t="inlineStr">
        <is>
          <t>5-hour Energy</t>
        </is>
      </c>
      <c r="B1960" s="15" t="inlineStr">
        <is>
          <t>5-hour Energy Shot | Grape | 24-pack 57mL</t>
        </is>
      </c>
      <c r="C1960" s="15" t="inlineStr">
        <is>
          <t>4) Caffeine &amp; energy beverage</t>
        </is>
      </c>
      <c r="D1960" s="17">
        <f>'M4 - Caffeine &amp; Energy'!F459</f>
        <v/>
      </c>
      <c r="E1960" s="20">
        <f>'M4 - Caffeine &amp; Energy'!J459</f>
        <v/>
      </c>
      <c r="F1960" s="18">
        <f>'M4 - Caffeine &amp; Energy'!K459</f>
        <v/>
      </c>
      <c r="G1960" s="17">
        <f>'M4 - Caffeine &amp; Energy'!AM459</f>
        <v/>
      </c>
      <c r="H1960" s="18">
        <f>'M4 - Caffeine &amp; Energy'!N459</f>
        <v/>
      </c>
      <c r="I1960" s="15">
        <f>'M4 - Caffeine &amp; Energy'!AJ459</f>
        <v/>
      </c>
      <c r="J1960" s="15" t="inlineStr">
        <is>
          <t>Capture live promo to assess.</t>
        </is>
      </c>
    </row>
    <row r="1961" ht="28" customHeight="1">
      <c r="A1961" s="15" t="inlineStr">
        <is>
          <t>5-hour Energy</t>
        </is>
      </c>
      <c r="B1961" s="15" t="inlineStr">
        <is>
          <t>5-hour Energy Shot | Orange | 6-pack 57mL</t>
        </is>
      </c>
      <c r="C1961" s="15" t="inlineStr">
        <is>
          <t>4) Caffeine &amp; energy beverage</t>
        </is>
      </c>
      <c r="D1961" s="17">
        <f>'M4 - Caffeine &amp; Energy'!F460</f>
        <v/>
      </c>
      <c r="E1961" s="20">
        <f>'M4 - Caffeine &amp; Energy'!J460</f>
        <v/>
      </c>
      <c r="F1961" s="18">
        <f>'M4 - Caffeine &amp; Energy'!K460</f>
        <v/>
      </c>
      <c r="G1961" s="17">
        <f>'M4 - Caffeine &amp; Energy'!AM460</f>
        <v/>
      </c>
      <c r="H1961" s="18">
        <f>'M4 - Caffeine &amp; Energy'!N460</f>
        <v/>
      </c>
      <c r="I1961" s="15">
        <f>'M4 - Caffeine &amp; Energy'!AJ460</f>
        <v/>
      </c>
      <c r="J1961" s="15" t="inlineStr">
        <is>
          <t>Capture live promo to assess.</t>
        </is>
      </c>
    </row>
    <row r="1962" ht="28" customHeight="1">
      <c r="A1962" s="15" t="inlineStr">
        <is>
          <t>5-hour Energy</t>
        </is>
      </c>
      <c r="B1962" s="15" t="inlineStr">
        <is>
          <t>5-hour Energy Shot | Orange | 12-pack 57mL</t>
        </is>
      </c>
      <c r="C1962" s="15" t="inlineStr">
        <is>
          <t>4) Caffeine &amp; energy beverage</t>
        </is>
      </c>
      <c r="D1962" s="17">
        <f>'M4 - Caffeine &amp; Energy'!F461</f>
        <v/>
      </c>
      <c r="E1962" s="20">
        <f>'M4 - Caffeine &amp; Energy'!J461</f>
        <v/>
      </c>
      <c r="F1962" s="18">
        <f>'M4 - Caffeine &amp; Energy'!K461</f>
        <v/>
      </c>
      <c r="G1962" s="17">
        <f>'M4 - Caffeine &amp; Energy'!AM461</f>
        <v/>
      </c>
      <c r="H1962" s="18">
        <f>'M4 - Caffeine &amp; Energy'!N461</f>
        <v/>
      </c>
      <c r="I1962" s="15">
        <f>'M4 - Caffeine &amp; Energy'!AJ461</f>
        <v/>
      </c>
      <c r="J1962" s="15" t="inlineStr">
        <is>
          <t>Capture live promo to assess.</t>
        </is>
      </c>
    </row>
    <row r="1963" ht="28" customHeight="1">
      <c r="A1963" s="15" t="inlineStr">
        <is>
          <t>5-hour Energy</t>
        </is>
      </c>
      <c r="B1963" s="15" t="inlineStr">
        <is>
          <t>5-hour Energy Shot | Orange | 18-pack 57mL</t>
        </is>
      </c>
      <c r="C1963" s="15" t="inlineStr">
        <is>
          <t>4) Caffeine &amp; energy beverage</t>
        </is>
      </c>
      <c r="D1963" s="17">
        <f>'M4 - Caffeine &amp; Energy'!F462</f>
        <v/>
      </c>
      <c r="E1963" s="20">
        <f>'M4 - Caffeine &amp; Energy'!J462</f>
        <v/>
      </c>
      <c r="F1963" s="18">
        <f>'M4 - Caffeine &amp; Energy'!K462</f>
        <v/>
      </c>
      <c r="G1963" s="17">
        <f>'M4 - Caffeine &amp; Energy'!AM462</f>
        <v/>
      </c>
      <c r="H1963" s="18">
        <f>'M4 - Caffeine &amp; Energy'!N462</f>
        <v/>
      </c>
      <c r="I1963" s="15">
        <f>'M4 - Caffeine &amp; Energy'!AJ462</f>
        <v/>
      </c>
      <c r="J1963" s="15" t="inlineStr">
        <is>
          <t>Capture live promo to assess.</t>
        </is>
      </c>
    </row>
    <row r="1964" ht="28" customHeight="1">
      <c r="A1964" s="15" t="inlineStr">
        <is>
          <t>5-hour Energy</t>
        </is>
      </c>
      <c r="B1964" s="15" t="inlineStr">
        <is>
          <t>5-hour Energy Shot | Orange | 24-pack 57mL</t>
        </is>
      </c>
      <c r="C1964" s="15" t="inlineStr">
        <is>
          <t>4) Caffeine &amp; energy beverage</t>
        </is>
      </c>
      <c r="D1964" s="17">
        <f>'M4 - Caffeine &amp; Energy'!F463</f>
        <v/>
      </c>
      <c r="E1964" s="20">
        <f>'M4 - Caffeine &amp; Energy'!J463</f>
        <v/>
      </c>
      <c r="F1964" s="18">
        <f>'M4 - Caffeine &amp; Energy'!K463</f>
        <v/>
      </c>
      <c r="G1964" s="17">
        <f>'M4 - Caffeine &amp; Energy'!AM463</f>
        <v/>
      </c>
      <c r="H1964" s="18">
        <f>'M4 - Caffeine &amp; Energy'!N463</f>
        <v/>
      </c>
      <c r="I1964" s="15">
        <f>'M4 - Caffeine &amp; Energy'!AJ463</f>
        <v/>
      </c>
      <c r="J1964" s="15" t="inlineStr">
        <is>
          <t>Capture live promo to assess.</t>
        </is>
      </c>
    </row>
    <row r="1965" ht="28" customHeight="1">
      <c r="A1965" s="15" t="inlineStr">
        <is>
          <t>5-hour Energy</t>
        </is>
      </c>
      <c r="B1965" s="15" t="inlineStr">
        <is>
          <t>5-hour Energy Shot | Pomegranate | 6-pack 57mL</t>
        </is>
      </c>
      <c r="C1965" s="15" t="inlineStr">
        <is>
          <t>4) Caffeine &amp; energy beverage</t>
        </is>
      </c>
      <c r="D1965" s="17">
        <f>'M4 - Caffeine &amp; Energy'!F464</f>
        <v/>
      </c>
      <c r="E1965" s="20">
        <f>'M4 - Caffeine &amp; Energy'!J464</f>
        <v/>
      </c>
      <c r="F1965" s="18">
        <f>'M4 - Caffeine &amp; Energy'!K464</f>
        <v/>
      </c>
      <c r="G1965" s="17">
        <f>'M4 - Caffeine &amp; Energy'!AM464</f>
        <v/>
      </c>
      <c r="H1965" s="18">
        <f>'M4 - Caffeine &amp; Energy'!N464</f>
        <v/>
      </c>
      <c r="I1965" s="15">
        <f>'M4 - Caffeine &amp; Energy'!AJ464</f>
        <v/>
      </c>
      <c r="J1965" s="15" t="inlineStr">
        <is>
          <t>Capture live promo to assess.</t>
        </is>
      </c>
    </row>
    <row r="1966" ht="28" customHeight="1">
      <c r="A1966" s="15" t="inlineStr">
        <is>
          <t>5-hour Energy</t>
        </is>
      </c>
      <c r="B1966" s="15" t="inlineStr">
        <is>
          <t>5-hour Energy Shot | Pomegranate | 12-pack 57mL</t>
        </is>
      </c>
      <c r="C1966" s="15" t="inlineStr">
        <is>
          <t>4) Caffeine &amp; energy beverage</t>
        </is>
      </c>
      <c r="D1966" s="17">
        <f>'M4 - Caffeine &amp; Energy'!F465</f>
        <v/>
      </c>
      <c r="E1966" s="20">
        <f>'M4 - Caffeine &amp; Energy'!J465</f>
        <v/>
      </c>
      <c r="F1966" s="18">
        <f>'M4 - Caffeine &amp; Energy'!K465</f>
        <v/>
      </c>
      <c r="G1966" s="17">
        <f>'M4 - Caffeine &amp; Energy'!AM465</f>
        <v/>
      </c>
      <c r="H1966" s="18">
        <f>'M4 - Caffeine &amp; Energy'!N465</f>
        <v/>
      </c>
      <c r="I1966" s="15">
        <f>'M4 - Caffeine &amp; Energy'!AJ465</f>
        <v/>
      </c>
      <c r="J1966" s="15" t="inlineStr">
        <is>
          <t>Capture live promo to assess.</t>
        </is>
      </c>
    </row>
    <row r="1967" ht="28" customHeight="1">
      <c r="A1967" s="15" t="inlineStr">
        <is>
          <t>5-hour Energy</t>
        </is>
      </c>
      <c r="B1967" s="15" t="inlineStr">
        <is>
          <t>5-hour Energy Shot | Pomegranate | 18-pack 57mL</t>
        </is>
      </c>
      <c r="C1967" s="15" t="inlineStr">
        <is>
          <t>4) Caffeine &amp; energy beverage</t>
        </is>
      </c>
      <c r="D1967" s="17">
        <f>'M4 - Caffeine &amp; Energy'!F466</f>
        <v/>
      </c>
      <c r="E1967" s="20">
        <f>'M4 - Caffeine &amp; Energy'!J466</f>
        <v/>
      </c>
      <c r="F1967" s="18">
        <f>'M4 - Caffeine &amp; Energy'!K466</f>
        <v/>
      </c>
      <c r="G1967" s="17">
        <f>'M4 - Caffeine &amp; Energy'!AM466</f>
        <v/>
      </c>
      <c r="H1967" s="18">
        <f>'M4 - Caffeine &amp; Energy'!N466</f>
        <v/>
      </c>
      <c r="I1967" s="15">
        <f>'M4 - Caffeine &amp; Energy'!AJ466</f>
        <v/>
      </c>
      <c r="J1967" s="15" t="inlineStr">
        <is>
          <t>Capture live promo to assess.</t>
        </is>
      </c>
    </row>
    <row r="1968" ht="28" customHeight="1">
      <c r="A1968" s="15" t="inlineStr">
        <is>
          <t>5-hour Energy</t>
        </is>
      </c>
      <c r="B1968" s="15" t="inlineStr">
        <is>
          <t>5-hour Energy Shot | Pomegranate | 24-pack 57mL</t>
        </is>
      </c>
      <c r="C1968" s="15" t="inlineStr">
        <is>
          <t>4) Caffeine &amp; energy beverage</t>
        </is>
      </c>
      <c r="D1968" s="17">
        <f>'M4 - Caffeine &amp; Energy'!F467</f>
        <v/>
      </c>
      <c r="E1968" s="20">
        <f>'M4 - Caffeine &amp; Energy'!J467</f>
        <v/>
      </c>
      <c r="F1968" s="18">
        <f>'M4 - Caffeine &amp; Energy'!K467</f>
        <v/>
      </c>
      <c r="G1968" s="17">
        <f>'M4 - Caffeine &amp; Energy'!AM467</f>
        <v/>
      </c>
      <c r="H1968" s="18">
        <f>'M4 - Caffeine &amp; Energy'!N467</f>
        <v/>
      </c>
      <c r="I1968" s="15">
        <f>'M4 - Caffeine &amp; Energy'!AJ467</f>
        <v/>
      </c>
      <c r="J1968" s="15" t="inlineStr">
        <is>
          <t>Capture live promo to assess.</t>
        </is>
      </c>
    </row>
    <row r="1969" ht="28" customHeight="1">
      <c r="A1969" s="15" t="inlineStr">
        <is>
          <t>5-hour Energy</t>
        </is>
      </c>
      <c r="B1969" s="15" t="inlineStr">
        <is>
          <t>5-hour Energy Shot | Peach Mango | 6-pack 57mL</t>
        </is>
      </c>
      <c r="C1969" s="15" t="inlineStr">
        <is>
          <t>4) Caffeine &amp; energy beverage</t>
        </is>
      </c>
      <c r="D1969" s="17">
        <f>'M4 - Caffeine &amp; Energy'!F468</f>
        <v/>
      </c>
      <c r="E1969" s="20">
        <f>'M4 - Caffeine &amp; Energy'!J468</f>
        <v/>
      </c>
      <c r="F1969" s="18">
        <f>'M4 - Caffeine &amp; Energy'!K468</f>
        <v/>
      </c>
      <c r="G1969" s="17">
        <f>'M4 - Caffeine &amp; Energy'!AM468</f>
        <v/>
      </c>
      <c r="H1969" s="18">
        <f>'M4 - Caffeine &amp; Energy'!N468</f>
        <v/>
      </c>
      <c r="I1969" s="15">
        <f>'M4 - Caffeine &amp; Energy'!AJ468</f>
        <v/>
      </c>
      <c r="J1969" s="15" t="inlineStr">
        <is>
          <t>Capture live promo to assess.</t>
        </is>
      </c>
    </row>
    <row r="1970" ht="28" customHeight="1">
      <c r="A1970" s="15" t="inlineStr">
        <is>
          <t>5-hour Energy</t>
        </is>
      </c>
      <c r="B1970" s="15" t="inlineStr">
        <is>
          <t>5-hour Energy Shot | Peach Mango | 12-pack 57mL</t>
        </is>
      </c>
      <c r="C1970" s="15" t="inlineStr">
        <is>
          <t>4) Caffeine &amp; energy beverage</t>
        </is>
      </c>
      <c r="D1970" s="17">
        <f>'M4 - Caffeine &amp; Energy'!F469</f>
        <v/>
      </c>
      <c r="E1970" s="20">
        <f>'M4 - Caffeine &amp; Energy'!J469</f>
        <v/>
      </c>
      <c r="F1970" s="18">
        <f>'M4 - Caffeine &amp; Energy'!K469</f>
        <v/>
      </c>
      <c r="G1970" s="17">
        <f>'M4 - Caffeine &amp; Energy'!AM469</f>
        <v/>
      </c>
      <c r="H1970" s="18">
        <f>'M4 - Caffeine &amp; Energy'!N469</f>
        <v/>
      </c>
      <c r="I1970" s="15">
        <f>'M4 - Caffeine &amp; Energy'!AJ469</f>
        <v/>
      </c>
      <c r="J1970" s="15" t="inlineStr">
        <is>
          <t>Capture live promo to assess.</t>
        </is>
      </c>
    </row>
    <row r="1971" ht="28" customHeight="1">
      <c r="A1971" s="15" t="inlineStr">
        <is>
          <t>5-hour Energy</t>
        </is>
      </c>
      <c r="B1971" s="15" t="inlineStr">
        <is>
          <t>5-hour Energy Shot | Peach Mango | 18-pack 57mL</t>
        </is>
      </c>
      <c r="C1971" s="15" t="inlineStr">
        <is>
          <t>4) Caffeine &amp; energy beverage</t>
        </is>
      </c>
      <c r="D1971" s="17">
        <f>'M4 - Caffeine &amp; Energy'!F470</f>
        <v/>
      </c>
      <c r="E1971" s="20">
        <f>'M4 - Caffeine &amp; Energy'!J470</f>
        <v/>
      </c>
      <c r="F1971" s="18">
        <f>'M4 - Caffeine &amp; Energy'!K470</f>
        <v/>
      </c>
      <c r="G1971" s="17">
        <f>'M4 - Caffeine &amp; Energy'!AM470</f>
        <v/>
      </c>
      <c r="H1971" s="18">
        <f>'M4 - Caffeine &amp; Energy'!N470</f>
        <v/>
      </c>
      <c r="I1971" s="15">
        <f>'M4 - Caffeine &amp; Energy'!AJ470</f>
        <v/>
      </c>
      <c r="J1971" s="15" t="inlineStr">
        <is>
          <t>Capture live promo to assess.</t>
        </is>
      </c>
    </row>
    <row r="1972" ht="28" customHeight="1">
      <c r="A1972" s="15" t="inlineStr">
        <is>
          <t>5-hour Energy</t>
        </is>
      </c>
      <c r="B1972" s="15" t="inlineStr">
        <is>
          <t>5-hour Energy Shot | Peach Mango | 24-pack 57mL</t>
        </is>
      </c>
      <c r="C1972" s="15" t="inlineStr">
        <is>
          <t>4) Caffeine &amp; energy beverage</t>
        </is>
      </c>
      <c r="D1972" s="17">
        <f>'M4 - Caffeine &amp; Energy'!F471</f>
        <v/>
      </c>
      <c r="E1972" s="20">
        <f>'M4 - Caffeine &amp; Energy'!J471</f>
        <v/>
      </c>
      <c r="F1972" s="18">
        <f>'M4 - Caffeine &amp; Energy'!K471</f>
        <v/>
      </c>
      <c r="G1972" s="17">
        <f>'M4 - Caffeine &amp; Energy'!AM471</f>
        <v/>
      </c>
      <c r="H1972" s="18">
        <f>'M4 - Caffeine &amp; Energy'!N471</f>
        <v/>
      </c>
      <c r="I1972" s="15">
        <f>'M4 - Caffeine &amp; Energy'!AJ471</f>
        <v/>
      </c>
      <c r="J1972" s="15" t="inlineStr">
        <is>
          <t>Capture live promo to assess.</t>
        </is>
      </c>
    </row>
    <row r="1973" ht="28" customHeight="1">
      <c r="A1973" s="15" t="inlineStr">
        <is>
          <t>5-hour Energy</t>
        </is>
      </c>
      <c r="B1973" s="15" t="inlineStr">
        <is>
          <t>5-hour Energy Shot | Extra Strength Berry | 6-pack 57mL</t>
        </is>
      </c>
      <c r="C1973" s="15" t="inlineStr">
        <is>
          <t>4) Caffeine &amp; energy beverage</t>
        </is>
      </c>
      <c r="D1973" s="17">
        <f>'M4 - Caffeine &amp; Energy'!F472</f>
        <v/>
      </c>
      <c r="E1973" s="20">
        <f>'M4 - Caffeine &amp; Energy'!J472</f>
        <v/>
      </c>
      <c r="F1973" s="18">
        <f>'M4 - Caffeine &amp; Energy'!K472</f>
        <v/>
      </c>
      <c r="G1973" s="17">
        <f>'M4 - Caffeine &amp; Energy'!AM472</f>
        <v/>
      </c>
      <c r="H1973" s="18">
        <f>'M4 - Caffeine &amp; Energy'!N472</f>
        <v/>
      </c>
      <c r="I1973" s="15">
        <f>'M4 - Caffeine &amp; Energy'!AJ472</f>
        <v/>
      </c>
      <c r="J1973" s="15" t="inlineStr">
        <is>
          <t>Capture live promo to assess.</t>
        </is>
      </c>
    </row>
    <row r="1974" ht="28" customHeight="1">
      <c r="A1974" s="15" t="inlineStr">
        <is>
          <t>5-hour Energy</t>
        </is>
      </c>
      <c r="B1974" s="15" t="inlineStr">
        <is>
          <t>5-hour Energy Shot | Extra Strength Berry | 12-pack 57mL</t>
        </is>
      </c>
      <c r="C1974" s="15" t="inlineStr">
        <is>
          <t>4) Caffeine &amp; energy beverage</t>
        </is>
      </c>
      <c r="D1974" s="17">
        <f>'M4 - Caffeine &amp; Energy'!F473</f>
        <v/>
      </c>
      <c r="E1974" s="20">
        <f>'M4 - Caffeine &amp; Energy'!J473</f>
        <v/>
      </c>
      <c r="F1974" s="18">
        <f>'M4 - Caffeine &amp; Energy'!K473</f>
        <v/>
      </c>
      <c r="G1974" s="17">
        <f>'M4 - Caffeine &amp; Energy'!AM473</f>
        <v/>
      </c>
      <c r="H1974" s="18">
        <f>'M4 - Caffeine &amp; Energy'!N473</f>
        <v/>
      </c>
      <c r="I1974" s="15">
        <f>'M4 - Caffeine &amp; Energy'!AJ473</f>
        <v/>
      </c>
      <c r="J1974" s="15" t="inlineStr">
        <is>
          <t>Capture live promo to assess.</t>
        </is>
      </c>
    </row>
    <row r="1975" ht="28" customHeight="1">
      <c r="A1975" s="15" t="inlineStr">
        <is>
          <t>5-hour Energy</t>
        </is>
      </c>
      <c r="B1975" s="15" t="inlineStr">
        <is>
          <t>5-hour Energy Shot | Extra Strength Berry | 18-pack 57mL</t>
        </is>
      </c>
      <c r="C1975" s="15" t="inlineStr">
        <is>
          <t>4) Caffeine &amp; energy beverage</t>
        </is>
      </c>
      <c r="D1975" s="17">
        <f>'M4 - Caffeine &amp; Energy'!F474</f>
        <v/>
      </c>
      <c r="E1975" s="20">
        <f>'M4 - Caffeine &amp; Energy'!J474</f>
        <v/>
      </c>
      <c r="F1975" s="18">
        <f>'M4 - Caffeine &amp; Energy'!K474</f>
        <v/>
      </c>
      <c r="G1975" s="17">
        <f>'M4 - Caffeine &amp; Energy'!AM474</f>
        <v/>
      </c>
      <c r="H1975" s="18">
        <f>'M4 - Caffeine &amp; Energy'!N474</f>
        <v/>
      </c>
      <c r="I1975" s="15">
        <f>'M4 - Caffeine &amp; Energy'!AJ474</f>
        <v/>
      </c>
      <c r="J1975" s="15" t="inlineStr">
        <is>
          <t>Capture live promo to assess.</t>
        </is>
      </c>
    </row>
    <row r="1976" ht="28" customHeight="1">
      <c r="A1976" s="15" t="inlineStr">
        <is>
          <t>5-hour Energy</t>
        </is>
      </c>
      <c r="B1976" s="15" t="inlineStr">
        <is>
          <t>5-hour Energy Shot | Extra Strength Berry | 24-pack 57mL</t>
        </is>
      </c>
      <c r="C1976" s="15" t="inlineStr">
        <is>
          <t>4) Caffeine &amp; energy beverage</t>
        </is>
      </c>
      <c r="D1976" s="17">
        <f>'M4 - Caffeine &amp; Energy'!F475</f>
        <v/>
      </c>
      <c r="E1976" s="20">
        <f>'M4 - Caffeine &amp; Energy'!J475</f>
        <v/>
      </c>
      <c r="F1976" s="18">
        <f>'M4 - Caffeine &amp; Energy'!K475</f>
        <v/>
      </c>
      <c r="G1976" s="17">
        <f>'M4 - Caffeine &amp; Energy'!AM475</f>
        <v/>
      </c>
      <c r="H1976" s="18">
        <f>'M4 - Caffeine &amp; Energy'!N475</f>
        <v/>
      </c>
      <c r="I1976" s="15">
        <f>'M4 - Caffeine &amp; Energy'!AJ475</f>
        <v/>
      </c>
      <c r="J1976" s="15" t="inlineStr">
        <is>
          <t>Capture live promo to assess.</t>
        </is>
      </c>
    </row>
    <row r="1977" ht="28" customHeight="1">
      <c r="A1977" s="15" t="inlineStr">
        <is>
          <t>Monster</t>
        </is>
      </c>
      <c r="B1977" s="15" t="inlineStr">
        <is>
          <t>Monster Java | Mean Bean | single 444mL</t>
        </is>
      </c>
      <c r="C1977" s="15" t="inlineStr">
        <is>
          <t>4) Caffeine &amp; energy beverage</t>
        </is>
      </c>
      <c r="D1977" s="17">
        <f>'M4 - Caffeine &amp; Energy'!F476</f>
        <v/>
      </c>
      <c r="E1977" s="20">
        <f>'M4 - Caffeine &amp; Energy'!J476</f>
        <v/>
      </c>
      <c r="F1977" s="18">
        <f>'M4 - Caffeine &amp; Energy'!K476</f>
        <v/>
      </c>
      <c r="G1977" s="17">
        <f>'M4 - Caffeine &amp; Energy'!AM476</f>
        <v/>
      </c>
      <c r="H1977" s="18">
        <f>'M4 - Caffeine &amp; Energy'!N476</f>
        <v/>
      </c>
      <c r="I1977" s="15">
        <f>'M4 - Caffeine &amp; Energy'!AJ476</f>
        <v/>
      </c>
      <c r="J1977" s="15" t="inlineStr">
        <is>
          <t>Pack-size value play; occasional multipack promos.</t>
        </is>
      </c>
    </row>
    <row r="1978" ht="28" customHeight="1">
      <c r="A1978" s="15" t="inlineStr">
        <is>
          <t>Monster</t>
        </is>
      </c>
      <c r="B1978" s="15" t="inlineStr">
        <is>
          <t>Monster Java | Mean Bean | 8-pack 444mL</t>
        </is>
      </c>
      <c r="C1978" s="15" t="inlineStr">
        <is>
          <t>4) Caffeine &amp; energy beverage</t>
        </is>
      </c>
      <c r="D1978" s="17">
        <f>'M4 - Caffeine &amp; Energy'!F477</f>
        <v/>
      </c>
      <c r="E1978" s="20">
        <f>'M4 - Caffeine &amp; Energy'!J477</f>
        <v/>
      </c>
      <c r="F1978" s="18">
        <f>'M4 - Caffeine &amp; Energy'!K477</f>
        <v/>
      </c>
      <c r="G1978" s="17">
        <f>'M4 - Caffeine &amp; Energy'!AM477</f>
        <v/>
      </c>
      <c r="H1978" s="18">
        <f>'M4 - Caffeine &amp; Energy'!N477</f>
        <v/>
      </c>
      <c r="I1978" s="15">
        <f>'M4 - Caffeine &amp; Energy'!AJ477</f>
        <v/>
      </c>
      <c r="J1978" s="15" t="inlineStr">
        <is>
          <t>Pack-size value play; occasional multipack promos.</t>
        </is>
      </c>
    </row>
    <row r="1979" ht="28" customHeight="1">
      <c r="A1979" s="15" t="inlineStr">
        <is>
          <t>Monster</t>
        </is>
      </c>
      <c r="B1979" s="15" t="inlineStr">
        <is>
          <t>Monster Java | Mean Bean | 12-pack 444mL</t>
        </is>
      </c>
      <c r="C1979" s="15" t="inlineStr">
        <is>
          <t>4) Caffeine &amp; energy beverage</t>
        </is>
      </c>
      <c r="D1979" s="17">
        <f>'M4 - Caffeine &amp; Energy'!F478</f>
        <v/>
      </c>
      <c r="E1979" s="20">
        <f>'M4 - Caffeine &amp; Energy'!J478</f>
        <v/>
      </c>
      <c r="F1979" s="18">
        <f>'M4 - Caffeine &amp; Energy'!K478</f>
        <v/>
      </c>
      <c r="G1979" s="17">
        <f>'M4 - Caffeine &amp; Energy'!AM478</f>
        <v/>
      </c>
      <c r="H1979" s="18">
        <f>'M4 - Caffeine &amp; Energy'!N478</f>
        <v/>
      </c>
      <c r="I1979" s="15">
        <f>'M4 - Caffeine &amp; Energy'!AJ478</f>
        <v/>
      </c>
      <c r="J1979" s="15" t="inlineStr">
        <is>
          <t>Pack-size value play; occasional multipack promos.</t>
        </is>
      </c>
    </row>
    <row r="1980" ht="28" customHeight="1">
      <c r="A1980" s="15" t="inlineStr">
        <is>
          <t>Monster</t>
        </is>
      </c>
      <c r="B1980" s="15" t="inlineStr">
        <is>
          <t>Monster Java | Mean Bean | 18-pack 444mL</t>
        </is>
      </c>
      <c r="C1980" s="15" t="inlineStr">
        <is>
          <t>4) Caffeine &amp; energy beverage</t>
        </is>
      </c>
      <c r="D1980" s="17">
        <f>'M4 - Caffeine &amp; Energy'!F479</f>
        <v/>
      </c>
      <c r="E1980" s="20">
        <f>'M4 - Caffeine &amp; Energy'!J479</f>
        <v/>
      </c>
      <c r="F1980" s="18">
        <f>'M4 - Caffeine &amp; Energy'!K479</f>
        <v/>
      </c>
      <c r="G1980" s="17">
        <f>'M4 - Caffeine &amp; Energy'!AM479</f>
        <v/>
      </c>
      <c r="H1980" s="18">
        <f>'M4 - Caffeine &amp; Energy'!N479</f>
        <v/>
      </c>
      <c r="I1980" s="15">
        <f>'M4 - Caffeine &amp; Energy'!AJ479</f>
        <v/>
      </c>
      <c r="J1980" s="15" t="inlineStr">
        <is>
          <t>Pack-size value play; occasional multipack promos.</t>
        </is>
      </c>
    </row>
    <row r="1981" ht="28" customHeight="1">
      <c r="A1981" s="15" t="inlineStr">
        <is>
          <t>Monster</t>
        </is>
      </c>
      <c r="B1981" s="15" t="inlineStr">
        <is>
          <t>Monster Java | Mean Bean | 24-pack 444mL</t>
        </is>
      </c>
      <c r="C1981" s="15" t="inlineStr">
        <is>
          <t>4) Caffeine &amp; energy beverage</t>
        </is>
      </c>
      <c r="D1981" s="17">
        <f>'M4 - Caffeine &amp; Energy'!F480</f>
        <v/>
      </c>
      <c r="E1981" s="20">
        <f>'M4 - Caffeine &amp; Energy'!J480</f>
        <v/>
      </c>
      <c r="F1981" s="18">
        <f>'M4 - Caffeine &amp; Energy'!K480</f>
        <v/>
      </c>
      <c r="G1981" s="17">
        <f>'M4 - Caffeine &amp; Energy'!AM480</f>
        <v/>
      </c>
      <c r="H1981" s="18">
        <f>'M4 - Caffeine &amp; Energy'!N480</f>
        <v/>
      </c>
      <c r="I1981" s="15">
        <f>'M4 - Caffeine &amp; Energy'!AJ480</f>
        <v/>
      </c>
      <c r="J1981" s="15" t="inlineStr">
        <is>
          <t>Pack-size value play; occasional multipack promos.</t>
        </is>
      </c>
    </row>
    <row r="1982" ht="28" customHeight="1">
      <c r="A1982" s="15" t="inlineStr">
        <is>
          <t>Monster</t>
        </is>
      </c>
      <c r="B1982" s="15" t="inlineStr">
        <is>
          <t>Monster Java | Loca Moca | single 444mL</t>
        </is>
      </c>
      <c r="C1982" s="15" t="inlineStr">
        <is>
          <t>4) Caffeine &amp; energy beverage</t>
        </is>
      </c>
      <c r="D1982" s="17">
        <f>'M4 - Caffeine &amp; Energy'!F481</f>
        <v/>
      </c>
      <c r="E1982" s="20">
        <f>'M4 - Caffeine &amp; Energy'!J481</f>
        <v/>
      </c>
      <c r="F1982" s="18">
        <f>'M4 - Caffeine &amp; Energy'!K481</f>
        <v/>
      </c>
      <c r="G1982" s="17">
        <f>'M4 - Caffeine &amp; Energy'!AM481</f>
        <v/>
      </c>
      <c r="H1982" s="18">
        <f>'M4 - Caffeine &amp; Energy'!N481</f>
        <v/>
      </c>
      <c r="I1982" s="15">
        <f>'M4 - Caffeine &amp; Energy'!AJ481</f>
        <v/>
      </c>
      <c r="J1982" s="15" t="inlineStr">
        <is>
          <t>Pack-size value play; occasional multipack promos.</t>
        </is>
      </c>
    </row>
    <row r="1983" ht="28" customHeight="1">
      <c r="A1983" s="15" t="inlineStr">
        <is>
          <t>Monster</t>
        </is>
      </c>
      <c r="B1983" s="15" t="inlineStr">
        <is>
          <t>Monster Java | Loca Moca | 8-pack 444mL</t>
        </is>
      </c>
      <c r="C1983" s="15" t="inlineStr">
        <is>
          <t>4) Caffeine &amp; energy beverage</t>
        </is>
      </c>
      <c r="D1983" s="17">
        <f>'M4 - Caffeine &amp; Energy'!F482</f>
        <v/>
      </c>
      <c r="E1983" s="20">
        <f>'M4 - Caffeine &amp; Energy'!J482</f>
        <v/>
      </c>
      <c r="F1983" s="18">
        <f>'M4 - Caffeine &amp; Energy'!K482</f>
        <v/>
      </c>
      <c r="G1983" s="17">
        <f>'M4 - Caffeine &amp; Energy'!AM482</f>
        <v/>
      </c>
      <c r="H1983" s="18">
        <f>'M4 - Caffeine &amp; Energy'!N482</f>
        <v/>
      </c>
      <c r="I1983" s="15">
        <f>'M4 - Caffeine &amp; Energy'!AJ482</f>
        <v/>
      </c>
      <c r="J1983" s="15" t="inlineStr">
        <is>
          <t>Pack-size value play; occasional multipack promos.</t>
        </is>
      </c>
    </row>
    <row r="1984" ht="28" customHeight="1">
      <c r="A1984" s="15" t="inlineStr">
        <is>
          <t>Monster</t>
        </is>
      </c>
      <c r="B1984" s="15" t="inlineStr">
        <is>
          <t>Monster Java | Loca Moca | 12-pack 444mL</t>
        </is>
      </c>
      <c r="C1984" s="15" t="inlineStr">
        <is>
          <t>4) Caffeine &amp; energy beverage</t>
        </is>
      </c>
      <c r="D1984" s="17">
        <f>'M4 - Caffeine &amp; Energy'!F483</f>
        <v/>
      </c>
      <c r="E1984" s="20">
        <f>'M4 - Caffeine &amp; Energy'!J483</f>
        <v/>
      </c>
      <c r="F1984" s="18">
        <f>'M4 - Caffeine &amp; Energy'!K483</f>
        <v/>
      </c>
      <c r="G1984" s="17">
        <f>'M4 - Caffeine &amp; Energy'!AM483</f>
        <v/>
      </c>
      <c r="H1984" s="18">
        <f>'M4 - Caffeine &amp; Energy'!N483</f>
        <v/>
      </c>
      <c r="I1984" s="15">
        <f>'M4 - Caffeine &amp; Energy'!AJ483</f>
        <v/>
      </c>
      <c r="J1984" s="15" t="inlineStr">
        <is>
          <t>Pack-size value play; occasional multipack promos.</t>
        </is>
      </c>
    </row>
    <row r="1985" ht="28" customHeight="1">
      <c r="A1985" s="15" t="inlineStr">
        <is>
          <t>Monster</t>
        </is>
      </c>
      <c r="B1985" s="15" t="inlineStr">
        <is>
          <t>Monster Java | Loca Moca | 18-pack 444mL</t>
        </is>
      </c>
      <c r="C1985" s="15" t="inlineStr">
        <is>
          <t>4) Caffeine &amp; energy beverage</t>
        </is>
      </c>
      <c r="D1985" s="17">
        <f>'M4 - Caffeine &amp; Energy'!F484</f>
        <v/>
      </c>
      <c r="E1985" s="20">
        <f>'M4 - Caffeine &amp; Energy'!J484</f>
        <v/>
      </c>
      <c r="F1985" s="18">
        <f>'M4 - Caffeine &amp; Energy'!K484</f>
        <v/>
      </c>
      <c r="G1985" s="17">
        <f>'M4 - Caffeine &amp; Energy'!AM484</f>
        <v/>
      </c>
      <c r="H1985" s="18">
        <f>'M4 - Caffeine &amp; Energy'!N484</f>
        <v/>
      </c>
      <c r="I1985" s="15">
        <f>'M4 - Caffeine &amp; Energy'!AJ484</f>
        <v/>
      </c>
      <c r="J1985" s="15" t="inlineStr">
        <is>
          <t>Pack-size value play; occasional multipack promos.</t>
        </is>
      </c>
    </row>
    <row r="1986" ht="28" customHeight="1">
      <c r="A1986" s="15" t="inlineStr">
        <is>
          <t>Monster</t>
        </is>
      </c>
      <c r="B1986" s="15" t="inlineStr">
        <is>
          <t>Monster Java | Loca Moca | 24-pack 444mL</t>
        </is>
      </c>
      <c r="C1986" s="15" t="inlineStr">
        <is>
          <t>4) Caffeine &amp; energy beverage</t>
        </is>
      </c>
      <c r="D1986" s="17">
        <f>'M4 - Caffeine &amp; Energy'!F485</f>
        <v/>
      </c>
      <c r="E1986" s="20">
        <f>'M4 - Caffeine &amp; Energy'!J485</f>
        <v/>
      </c>
      <c r="F1986" s="18">
        <f>'M4 - Caffeine &amp; Energy'!K485</f>
        <v/>
      </c>
      <c r="G1986" s="17">
        <f>'M4 - Caffeine &amp; Energy'!AM485</f>
        <v/>
      </c>
      <c r="H1986" s="18">
        <f>'M4 - Caffeine &amp; Energy'!N485</f>
        <v/>
      </c>
      <c r="I1986" s="15">
        <f>'M4 - Caffeine &amp; Energy'!AJ485</f>
        <v/>
      </c>
      <c r="J1986" s="15" t="inlineStr">
        <is>
          <t>Pack-size value play; occasional multipack promos.</t>
        </is>
      </c>
    </row>
    <row r="1987" ht="28" customHeight="1">
      <c r="A1987" s="15" t="inlineStr">
        <is>
          <t>Monster</t>
        </is>
      </c>
      <c r="B1987" s="15" t="inlineStr">
        <is>
          <t>Monster Java | Salted Caramel | single 444mL</t>
        </is>
      </c>
      <c r="C1987" s="15" t="inlineStr">
        <is>
          <t>4) Caffeine &amp; energy beverage</t>
        </is>
      </c>
      <c r="D1987" s="17">
        <f>'M4 - Caffeine &amp; Energy'!F486</f>
        <v/>
      </c>
      <c r="E1987" s="20">
        <f>'M4 - Caffeine &amp; Energy'!J486</f>
        <v/>
      </c>
      <c r="F1987" s="18">
        <f>'M4 - Caffeine &amp; Energy'!K486</f>
        <v/>
      </c>
      <c r="G1987" s="17">
        <f>'M4 - Caffeine &amp; Energy'!AM486</f>
        <v/>
      </c>
      <c r="H1987" s="18">
        <f>'M4 - Caffeine &amp; Energy'!N486</f>
        <v/>
      </c>
      <c r="I1987" s="15">
        <f>'M4 - Caffeine &amp; Energy'!AJ486</f>
        <v/>
      </c>
      <c r="J1987" s="15" t="inlineStr">
        <is>
          <t>Pack-size value play; occasional multipack promos.</t>
        </is>
      </c>
    </row>
    <row r="1988" ht="28" customHeight="1">
      <c r="A1988" s="15" t="inlineStr">
        <is>
          <t>Monster</t>
        </is>
      </c>
      <c r="B1988" s="15" t="inlineStr">
        <is>
          <t>Monster Java | Salted Caramel | 8-pack 444mL</t>
        </is>
      </c>
      <c r="C1988" s="15" t="inlineStr">
        <is>
          <t>4) Caffeine &amp; energy beverage</t>
        </is>
      </c>
      <c r="D1988" s="17">
        <f>'M4 - Caffeine &amp; Energy'!F487</f>
        <v/>
      </c>
      <c r="E1988" s="20">
        <f>'M4 - Caffeine &amp; Energy'!J487</f>
        <v/>
      </c>
      <c r="F1988" s="18">
        <f>'M4 - Caffeine &amp; Energy'!K487</f>
        <v/>
      </c>
      <c r="G1988" s="17">
        <f>'M4 - Caffeine &amp; Energy'!AM487</f>
        <v/>
      </c>
      <c r="H1988" s="18">
        <f>'M4 - Caffeine &amp; Energy'!N487</f>
        <v/>
      </c>
      <c r="I1988" s="15">
        <f>'M4 - Caffeine &amp; Energy'!AJ487</f>
        <v/>
      </c>
      <c r="J1988" s="15" t="inlineStr">
        <is>
          <t>Pack-size value play; occasional multipack promos.</t>
        </is>
      </c>
    </row>
    <row r="1989" ht="28" customHeight="1">
      <c r="A1989" s="15" t="inlineStr">
        <is>
          <t>Monster</t>
        </is>
      </c>
      <c r="B1989" s="15" t="inlineStr">
        <is>
          <t>Monster Java | Salted Caramel | 12-pack 444mL</t>
        </is>
      </c>
      <c r="C1989" s="15" t="inlineStr">
        <is>
          <t>4) Caffeine &amp; energy beverage</t>
        </is>
      </c>
      <c r="D1989" s="17">
        <f>'M4 - Caffeine &amp; Energy'!F488</f>
        <v/>
      </c>
      <c r="E1989" s="20">
        <f>'M4 - Caffeine &amp; Energy'!J488</f>
        <v/>
      </c>
      <c r="F1989" s="18">
        <f>'M4 - Caffeine &amp; Energy'!K488</f>
        <v/>
      </c>
      <c r="G1989" s="17">
        <f>'M4 - Caffeine &amp; Energy'!AM488</f>
        <v/>
      </c>
      <c r="H1989" s="18">
        <f>'M4 - Caffeine &amp; Energy'!N488</f>
        <v/>
      </c>
      <c r="I1989" s="15">
        <f>'M4 - Caffeine &amp; Energy'!AJ488</f>
        <v/>
      </c>
      <c r="J1989" s="15" t="inlineStr">
        <is>
          <t>Pack-size value play; occasional multipack promos.</t>
        </is>
      </c>
    </row>
    <row r="1990" ht="28" customHeight="1">
      <c r="A1990" s="15" t="inlineStr">
        <is>
          <t>Monster</t>
        </is>
      </c>
      <c r="B1990" s="15" t="inlineStr">
        <is>
          <t>Monster Java | Salted Caramel | 18-pack 444mL</t>
        </is>
      </c>
      <c r="C1990" s="15" t="inlineStr">
        <is>
          <t>4) Caffeine &amp; energy beverage</t>
        </is>
      </c>
      <c r="D1990" s="17">
        <f>'M4 - Caffeine &amp; Energy'!F489</f>
        <v/>
      </c>
      <c r="E1990" s="20">
        <f>'M4 - Caffeine &amp; Energy'!J489</f>
        <v/>
      </c>
      <c r="F1990" s="18">
        <f>'M4 - Caffeine &amp; Energy'!K489</f>
        <v/>
      </c>
      <c r="G1990" s="17">
        <f>'M4 - Caffeine &amp; Energy'!AM489</f>
        <v/>
      </c>
      <c r="H1990" s="18">
        <f>'M4 - Caffeine &amp; Energy'!N489</f>
        <v/>
      </c>
      <c r="I1990" s="15">
        <f>'M4 - Caffeine &amp; Energy'!AJ489</f>
        <v/>
      </c>
      <c r="J1990" s="15" t="inlineStr">
        <is>
          <t>Pack-size value play; occasional multipack promos.</t>
        </is>
      </c>
    </row>
    <row r="1991" ht="28" customHeight="1">
      <c r="A1991" s="15" t="inlineStr">
        <is>
          <t>Monster</t>
        </is>
      </c>
      <c r="B1991" s="15" t="inlineStr">
        <is>
          <t>Monster Java | Salted Caramel | 24-pack 444mL</t>
        </is>
      </c>
      <c r="C1991" s="15" t="inlineStr">
        <is>
          <t>4) Caffeine &amp; energy beverage</t>
        </is>
      </c>
      <c r="D1991" s="17">
        <f>'M4 - Caffeine &amp; Energy'!F490</f>
        <v/>
      </c>
      <c r="E1991" s="20">
        <f>'M4 - Caffeine &amp; Energy'!J490</f>
        <v/>
      </c>
      <c r="F1991" s="18">
        <f>'M4 - Caffeine &amp; Energy'!K490</f>
        <v/>
      </c>
      <c r="G1991" s="17">
        <f>'M4 - Caffeine &amp; Energy'!AM490</f>
        <v/>
      </c>
      <c r="H1991" s="18">
        <f>'M4 - Caffeine &amp; Energy'!N490</f>
        <v/>
      </c>
      <c r="I1991" s="15">
        <f>'M4 - Caffeine &amp; Energy'!AJ490</f>
        <v/>
      </c>
      <c r="J1991" s="15" t="inlineStr">
        <is>
          <t>Pack-size value play; occasional multipack promos.</t>
        </is>
      </c>
    </row>
    <row r="1992" ht="28" customHeight="1">
      <c r="A1992" s="15" t="inlineStr">
        <is>
          <t>Monster</t>
        </is>
      </c>
      <c r="B1992" s="15" t="inlineStr">
        <is>
          <t>Monster Java | Vanilla | single 444mL</t>
        </is>
      </c>
      <c r="C1992" s="15" t="inlineStr">
        <is>
          <t>4) Caffeine &amp; energy beverage</t>
        </is>
      </c>
      <c r="D1992" s="17">
        <f>'M4 - Caffeine &amp; Energy'!F491</f>
        <v/>
      </c>
      <c r="E1992" s="20">
        <f>'M4 - Caffeine &amp; Energy'!J491</f>
        <v/>
      </c>
      <c r="F1992" s="18">
        <f>'M4 - Caffeine &amp; Energy'!K491</f>
        <v/>
      </c>
      <c r="G1992" s="17">
        <f>'M4 - Caffeine &amp; Energy'!AM491</f>
        <v/>
      </c>
      <c r="H1992" s="18">
        <f>'M4 - Caffeine &amp; Energy'!N491</f>
        <v/>
      </c>
      <c r="I1992" s="15">
        <f>'M4 - Caffeine &amp; Energy'!AJ491</f>
        <v/>
      </c>
      <c r="J1992" s="15" t="inlineStr">
        <is>
          <t>Pack-size value play; occasional multipack promos.</t>
        </is>
      </c>
    </row>
    <row r="1993" ht="28" customHeight="1">
      <c r="A1993" s="15" t="inlineStr">
        <is>
          <t>Monster</t>
        </is>
      </c>
      <c r="B1993" s="15" t="inlineStr">
        <is>
          <t>Monster Java | Vanilla | 8-pack 444mL</t>
        </is>
      </c>
      <c r="C1993" s="15" t="inlineStr">
        <is>
          <t>4) Caffeine &amp; energy beverage</t>
        </is>
      </c>
      <c r="D1993" s="17">
        <f>'M4 - Caffeine &amp; Energy'!F492</f>
        <v/>
      </c>
      <c r="E1993" s="20">
        <f>'M4 - Caffeine &amp; Energy'!J492</f>
        <v/>
      </c>
      <c r="F1993" s="18">
        <f>'M4 - Caffeine &amp; Energy'!K492</f>
        <v/>
      </c>
      <c r="G1993" s="17">
        <f>'M4 - Caffeine &amp; Energy'!AM492</f>
        <v/>
      </c>
      <c r="H1993" s="18">
        <f>'M4 - Caffeine &amp; Energy'!N492</f>
        <v/>
      </c>
      <c r="I1993" s="15">
        <f>'M4 - Caffeine &amp; Energy'!AJ492</f>
        <v/>
      </c>
      <c r="J1993" s="15" t="inlineStr">
        <is>
          <t>Pack-size value play; occasional multipack promos.</t>
        </is>
      </c>
    </row>
    <row r="1994" ht="28" customHeight="1">
      <c r="A1994" s="15" t="inlineStr">
        <is>
          <t>Monster</t>
        </is>
      </c>
      <c r="B1994" s="15" t="inlineStr">
        <is>
          <t>Monster Java | Vanilla | 12-pack 444mL</t>
        </is>
      </c>
      <c r="C1994" s="15" t="inlineStr">
        <is>
          <t>4) Caffeine &amp; energy beverage</t>
        </is>
      </c>
      <c r="D1994" s="17">
        <f>'M4 - Caffeine &amp; Energy'!F493</f>
        <v/>
      </c>
      <c r="E1994" s="20">
        <f>'M4 - Caffeine &amp; Energy'!J493</f>
        <v/>
      </c>
      <c r="F1994" s="18">
        <f>'M4 - Caffeine &amp; Energy'!K493</f>
        <v/>
      </c>
      <c r="G1994" s="17">
        <f>'M4 - Caffeine &amp; Energy'!AM493</f>
        <v/>
      </c>
      <c r="H1994" s="18">
        <f>'M4 - Caffeine &amp; Energy'!N493</f>
        <v/>
      </c>
      <c r="I1994" s="15">
        <f>'M4 - Caffeine &amp; Energy'!AJ493</f>
        <v/>
      </c>
      <c r="J1994" s="15" t="inlineStr">
        <is>
          <t>Pack-size value play; occasional multipack promos.</t>
        </is>
      </c>
    </row>
    <row r="1995" ht="28" customHeight="1">
      <c r="A1995" s="15" t="inlineStr">
        <is>
          <t>Monster</t>
        </is>
      </c>
      <c r="B1995" s="15" t="inlineStr">
        <is>
          <t>Monster Java | Vanilla | 18-pack 444mL</t>
        </is>
      </c>
      <c r="C1995" s="15" t="inlineStr">
        <is>
          <t>4) Caffeine &amp; energy beverage</t>
        </is>
      </c>
      <c r="D1995" s="17">
        <f>'M4 - Caffeine &amp; Energy'!F494</f>
        <v/>
      </c>
      <c r="E1995" s="20">
        <f>'M4 - Caffeine &amp; Energy'!J494</f>
        <v/>
      </c>
      <c r="F1995" s="18">
        <f>'M4 - Caffeine &amp; Energy'!K494</f>
        <v/>
      </c>
      <c r="G1995" s="17">
        <f>'M4 - Caffeine &amp; Energy'!AM494</f>
        <v/>
      </c>
      <c r="H1995" s="18">
        <f>'M4 - Caffeine &amp; Energy'!N494</f>
        <v/>
      </c>
      <c r="I1995" s="15">
        <f>'M4 - Caffeine &amp; Energy'!AJ494</f>
        <v/>
      </c>
      <c r="J1995" s="15" t="inlineStr">
        <is>
          <t>Pack-size value play; occasional multipack promos.</t>
        </is>
      </c>
    </row>
    <row r="1996" ht="28" customHeight="1">
      <c r="A1996" s="15" t="inlineStr">
        <is>
          <t>Monster</t>
        </is>
      </c>
      <c r="B1996" s="15" t="inlineStr">
        <is>
          <t>Monster Java | Vanilla | 24-pack 444mL</t>
        </is>
      </c>
      <c r="C1996" s="15" t="inlineStr">
        <is>
          <t>4) Caffeine &amp; energy beverage</t>
        </is>
      </c>
      <c r="D1996" s="17">
        <f>'M4 - Caffeine &amp; Energy'!F495</f>
        <v/>
      </c>
      <c r="E1996" s="20">
        <f>'M4 - Caffeine &amp; Energy'!J495</f>
        <v/>
      </c>
      <c r="F1996" s="18">
        <f>'M4 - Caffeine &amp; Energy'!K495</f>
        <v/>
      </c>
      <c r="G1996" s="17">
        <f>'M4 - Caffeine &amp; Energy'!AM495</f>
        <v/>
      </c>
      <c r="H1996" s="18">
        <f>'M4 - Caffeine &amp; Energy'!N495</f>
        <v/>
      </c>
      <c r="I1996" s="15">
        <f>'M4 - Caffeine &amp; Energy'!AJ495</f>
        <v/>
      </c>
      <c r="J1996" s="15" t="inlineStr">
        <is>
          <t>Pack-size value play; occasional multipack promos.</t>
        </is>
      </c>
    </row>
    <row r="1997" ht="28" customHeight="1">
      <c r="A1997" s="15" t="inlineStr">
        <is>
          <t>Red Bull</t>
        </is>
      </c>
      <c r="B1997" s="15" t="inlineStr">
        <is>
          <t>Red Bull Editions | Red (Watermelon) | 4-pack 250mL</t>
        </is>
      </c>
      <c r="C1997" s="15" t="inlineStr">
        <is>
          <t>4) Caffeine &amp; energy beverage</t>
        </is>
      </c>
      <c r="D1997" s="17">
        <f>'M4 - Caffeine &amp; Energy'!F496</f>
        <v/>
      </c>
      <c r="E1997" s="20">
        <f>'M4 - Caffeine &amp; Energy'!J496</f>
        <v/>
      </c>
      <c r="F1997" s="18">
        <f>'M4 - Caffeine &amp; Energy'!K496</f>
        <v/>
      </c>
      <c r="G1997" s="17">
        <f>'M4 - Caffeine &amp; Energy'!AM496</f>
        <v/>
      </c>
      <c r="H1997" s="18">
        <f>'M4 - Caffeine &amp; Energy'!N496</f>
        <v/>
      </c>
      <c r="I1997" s="15">
        <f>'M4 - Caffeine &amp; Energy'!AJ496</f>
        <v/>
      </c>
      <c r="J1997" s="15" t="inlineStr">
        <is>
          <t>Rarely discounts; brand-led. Light S&amp;S at most.</t>
        </is>
      </c>
    </row>
    <row r="1998" ht="28" customHeight="1">
      <c r="A1998" s="15" t="inlineStr">
        <is>
          <t>Red Bull</t>
        </is>
      </c>
      <c r="B1998" s="15" t="inlineStr">
        <is>
          <t>Red Bull Editions | Red (Watermelon) | 8-pack 250mL</t>
        </is>
      </c>
      <c r="C1998" s="15" t="inlineStr">
        <is>
          <t>4) Caffeine &amp; energy beverage</t>
        </is>
      </c>
      <c r="D1998" s="17">
        <f>'M4 - Caffeine &amp; Energy'!F497</f>
        <v/>
      </c>
      <c r="E1998" s="20">
        <f>'M4 - Caffeine &amp; Energy'!J497</f>
        <v/>
      </c>
      <c r="F1998" s="18">
        <f>'M4 - Caffeine &amp; Energy'!K497</f>
        <v/>
      </c>
      <c r="G1998" s="17">
        <f>'M4 - Caffeine &amp; Energy'!AM497</f>
        <v/>
      </c>
      <c r="H1998" s="18">
        <f>'M4 - Caffeine &amp; Energy'!N497</f>
        <v/>
      </c>
      <c r="I1998" s="15">
        <f>'M4 - Caffeine &amp; Energy'!AJ497</f>
        <v/>
      </c>
      <c r="J1998" s="15" t="inlineStr">
        <is>
          <t>Rarely discounts; brand-led. Light S&amp;S at most.</t>
        </is>
      </c>
    </row>
    <row r="1999" ht="28" customHeight="1">
      <c r="A1999" s="15" t="inlineStr">
        <is>
          <t>Red Bull</t>
        </is>
      </c>
      <c r="B1999" s="15" t="inlineStr">
        <is>
          <t>Red Bull Editions | Red (Watermelon) | 12-pack 250mL</t>
        </is>
      </c>
      <c r="C1999" s="15" t="inlineStr">
        <is>
          <t>4) Caffeine &amp; energy beverage</t>
        </is>
      </c>
      <c r="D1999" s="17">
        <f>'M4 - Caffeine &amp; Energy'!F498</f>
        <v/>
      </c>
      <c r="E1999" s="20">
        <f>'M4 - Caffeine &amp; Energy'!J498</f>
        <v/>
      </c>
      <c r="F1999" s="18">
        <f>'M4 - Caffeine &amp; Energy'!K498</f>
        <v/>
      </c>
      <c r="G1999" s="17">
        <f>'M4 - Caffeine &amp; Energy'!AM498</f>
        <v/>
      </c>
      <c r="H1999" s="18">
        <f>'M4 - Caffeine &amp; Energy'!N498</f>
        <v/>
      </c>
      <c r="I1999" s="15">
        <f>'M4 - Caffeine &amp; Energy'!AJ498</f>
        <v/>
      </c>
      <c r="J1999" s="15" t="inlineStr">
        <is>
          <t>Rarely discounts; brand-led. Light S&amp;S at most.</t>
        </is>
      </c>
    </row>
    <row r="2000" ht="28" customHeight="1">
      <c r="A2000" s="15" t="inlineStr">
        <is>
          <t>Red Bull</t>
        </is>
      </c>
      <c r="B2000" s="15" t="inlineStr">
        <is>
          <t>Red Bull Editions | Red (Watermelon) | 18-pack 250mL</t>
        </is>
      </c>
      <c r="C2000" s="15" t="inlineStr">
        <is>
          <t>4) Caffeine &amp; energy beverage</t>
        </is>
      </c>
      <c r="D2000" s="17">
        <f>'M4 - Caffeine &amp; Energy'!F499</f>
        <v/>
      </c>
      <c r="E2000" s="20">
        <f>'M4 - Caffeine &amp; Energy'!J499</f>
        <v/>
      </c>
      <c r="F2000" s="18">
        <f>'M4 - Caffeine &amp; Energy'!K499</f>
        <v/>
      </c>
      <c r="G2000" s="17">
        <f>'M4 - Caffeine &amp; Energy'!AM499</f>
        <v/>
      </c>
      <c r="H2000" s="18">
        <f>'M4 - Caffeine &amp; Energy'!N499</f>
        <v/>
      </c>
      <c r="I2000" s="15">
        <f>'M4 - Caffeine &amp; Energy'!AJ499</f>
        <v/>
      </c>
      <c r="J2000" s="15" t="inlineStr">
        <is>
          <t>Rarely discounts; brand-led. Light S&amp;S at most.</t>
        </is>
      </c>
    </row>
    <row r="2001" ht="28" customHeight="1">
      <c r="A2001" s="15" t="inlineStr">
        <is>
          <t>Red Bull</t>
        </is>
      </c>
      <c r="B2001" s="15" t="inlineStr">
        <is>
          <t>Red Bull Editions | Red (Watermelon) | 24-pack 250mL</t>
        </is>
      </c>
      <c r="C2001" s="15" t="inlineStr">
        <is>
          <t>4) Caffeine &amp; energy beverage</t>
        </is>
      </c>
      <c r="D2001" s="17">
        <f>'M4 - Caffeine &amp; Energy'!F500</f>
        <v/>
      </c>
      <c r="E2001" s="20">
        <f>'M4 - Caffeine &amp; Energy'!J500</f>
        <v/>
      </c>
      <c r="F2001" s="18">
        <f>'M4 - Caffeine &amp; Energy'!K500</f>
        <v/>
      </c>
      <c r="G2001" s="17">
        <f>'M4 - Caffeine &amp; Energy'!AM500</f>
        <v/>
      </c>
      <c r="H2001" s="18">
        <f>'M4 - Caffeine &amp; Energy'!N500</f>
        <v/>
      </c>
      <c r="I2001" s="15">
        <f>'M4 - Caffeine &amp; Energy'!AJ500</f>
        <v/>
      </c>
      <c r="J2001" s="15" t="inlineStr">
        <is>
          <t>Rarely discounts; brand-led. Light S&amp;S at most.</t>
        </is>
      </c>
    </row>
    <row r="2002" ht="28" customHeight="1">
      <c r="A2002" s="15" t="inlineStr">
        <is>
          <t>Red Bull</t>
        </is>
      </c>
      <c r="B2002" s="15" t="inlineStr">
        <is>
          <t>Red Bull Editions | Blue (Blueberry) | 4-pack 250mL</t>
        </is>
      </c>
      <c r="C2002" s="15" t="inlineStr">
        <is>
          <t>4) Caffeine &amp; energy beverage</t>
        </is>
      </c>
      <c r="D2002" s="17">
        <f>'M4 - Caffeine &amp; Energy'!F501</f>
        <v/>
      </c>
      <c r="E2002" s="20">
        <f>'M4 - Caffeine &amp; Energy'!J501</f>
        <v/>
      </c>
      <c r="F2002" s="18">
        <f>'M4 - Caffeine &amp; Energy'!K501</f>
        <v/>
      </c>
      <c r="G2002" s="17">
        <f>'M4 - Caffeine &amp; Energy'!AM501</f>
        <v/>
      </c>
      <c r="H2002" s="18">
        <f>'M4 - Caffeine &amp; Energy'!N501</f>
        <v/>
      </c>
      <c r="I2002" s="15">
        <f>'M4 - Caffeine &amp; Energy'!AJ501</f>
        <v/>
      </c>
      <c r="J2002" s="15" t="inlineStr">
        <is>
          <t>Rarely discounts; brand-led. Light S&amp;S at most.</t>
        </is>
      </c>
    </row>
    <row r="2003" ht="28" customHeight="1">
      <c r="A2003" s="15" t="inlineStr">
        <is>
          <t>Red Bull</t>
        </is>
      </c>
      <c r="B2003" s="15" t="inlineStr">
        <is>
          <t>Red Bull Editions | Blue (Blueberry) | 8-pack 250mL</t>
        </is>
      </c>
      <c r="C2003" s="15" t="inlineStr">
        <is>
          <t>4) Caffeine &amp; energy beverage</t>
        </is>
      </c>
      <c r="D2003" s="17">
        <f>'M4 - Caffeine &amp; Energy'!F502</f>
        <v/>
      </c>
      <c r="E2003" s="20">
        <f>'M4 - Caffeine &amp; Energy'!J502</f>
        <v/>
      </c>
      <c r="F2003" s="18">
        <f>'M4 - Caffeine &amp; Energy'!K502</f>
        <v/>
      </c>
      <c r="G2003" s="17">
        <f>'M4 - Caffeine &amp; Energy'!AM502</f>
        <v/>
      </c>
      <c r="H2003" s="18">
        <f>'M4 - Caffeine &amp; Energy'!N502</f>
        <v/>
      </c>
      <c r="I2003" s="15">
        <f>'M4 - Caffeine &amp; Energy'!AJ502</f>
        <v/>
      </c>
      <c r="J2003" s="15" t="inlineStr">
        <is>
          <t>Rarely discounts; brand-led. Light S&amp;S at most.</t>
        </is>
      </c>
    </row>
    <row r="2004" ht="28" customHeight="1">
      <c r="A2004" s="15" t="inlineStr">
        <is>
          <t>Red Bull</t>
        </is>
      </c>
      <c r="B2004" s="15" t="inlineStr">
        <is>
          <t>Red Bull Editions | Blue (Blueberry) | 12-pack 250mL</t>
        </is>
      </c>
      <c r="C2004" s="15" t="inlineStr">
        <is>
          <t>4) Caffeine &amp; energy beverage</t>
        </is>
      </c>
      <c r="D2004" s="17">
        <f>'M4 - Caffeine &amp; Energy'!F503</f>
        <v/>
      </c>
      <c r="E2004" s="20">
        <f>'M4 - Caffeine &amp; Energy'!J503</f>
        <v/>
      </c>
      <c r="F2004" s="18">
        <f>'M4 - Caffeine &amp; Energy'!K503</f>
        <v/>
      </c>
      <c r="G2004" s="17">
        <f>'M4 - Caffeine &amp; Energy'!AM503</f>
        <v/>
      </c>
      <c r="H2004" s="18">
        <f>'M4 - Caffeine &amp; Energy'!N503</f>
        <v/>
      </c>
      <c r="I2004" s="15">
        <f>'M4 - Caffeine &amp; Energy'!AJ503</f>
        <v/>
      </c>
      <c r="J2004" s="15" t="inlineStr">
        <is>
          <t>Rarely discounts; brand-led. Light S&amp;S at most.</t>
        </is>
      </c>
    </row>
    <row r="2005" ht="28" customHeight="1">
      <c r="A2005" s="15" t="inlineStr">
        <is>
          <t>Red Bull</t>
        </is>
      </c>
      <c r="B2005" s="15" t="inlineStr">
        <is>
          <t>Red Bull Editions | Blue (Blueberry) | 18-pack 250mL</t>
        </is>
      </c>
      <c r="C2005" s="15" t="inlineStr">
        <is>
          <t>4) Caffeine &amp; energy beverage</t>
        </is>
      </c>
      <c r="D2005" s="17">
        <f>'M4 - Caffeine &amp; Energy'!F504</f>
        <v/>
      </c>
      <c r="E2005" s="20">
        <f>'M4 - Caffeine &amp; Energy'!J504</f>
        <v/>
      </c>
      <c r="F2005" s="18">
        <f>'M4 - Caffeine &amp; Energy'!K504</f>
        <v/>
      </c>
      <c r="G2005" s="17">
        <f>'M4 - Caffeine &amp; Energy'!AM504</f>
        <v/>
      </c>
      <c r="H2005" s="18">
        <f>'M4 - Caffeine &amp; Energy'!N504</f>
        <v/>
      </c>
      <c r="I2005" s="15">
        <f>'M4 - Caffeine &amp; Energy'!AJ504</f>
        <v/>
      </c>
      <c r="J2005" s="15" t="inlineStr">
        <is>
          <t>Rarely discounts; brand-led. Light S&amp;S at most.</t>
        </is>
      </c>
    </row>
    <row r="2006" ht="28" customHeight="1">
      <c r="A2006" s="15" t="inlineStr">
        <is>
          <t>Red Bull</t>
        </is>
      </c>
      <c r="B2006" s="15" t="inlineStr">
        <is>
          <t>Red Bull Editions | Blue (Blueberry) | 24-pack 250mL</t>
        </is>
      </c>
      <c r="C2006" s="15" t="inlineStr">
        <is>
          <t>4) Caffeine &amp; energy beverage</t>
        </is>
      </c>
      <c r="D2006" s="17">
        <f>'M4 - Caffeine &amp; Energy'!F505</f>
        <v/>
      </c>
      <c r="E2006" s="20">
        <f>'M4 - Caffeine &amp; Energy'!J505</f>
        <v/>
      </c>
      <c r="F2006" s="18">
        <f>'M4 - Caffeine &amp; Energy'!K505</f>
        <v/>
      </c>
      <c r="G2006" s="17">
        <f>'M4 - Caffeine &amp; Energy'!AM505</f>
        <v/>
      </c>
      <c r="H2006" s="18">
        <f>'M4 - Caffeine &amp; Energy'!N505</f>
        <v/>
      </c>
      <c r="I2006" s="15">
        <f>'M4 - Caffeine &amp; Energy'!AJ505</f>
        <v/>
      </c>
      <c r="J2006" s="15" t="inlineStr">
        <is>
          <t>Rarely discounts; brand-led. Light S&amp;S at most.</t>
        </is>
      </c>
    </row>
    <row r="2007" ht="28" customHeight="1">
      <c r="A2007" s="15" t="inlineStr">
        <is>
          <t>Red Bull</t>
        </is>
      </c>
      <c r="B2007" s="15" t="inlineStr">
        <is>
          <t>Red Bull Editions | Yellow (Tropical) | 4-pack 250mL</t>
        </is>
      </c>
      <c r="C2007" s="15" t="inlineStr">
        <is>
          <t>4) Caffeine &amp; energy beverage</t>
        </is>
      </c>
      <c r="D2007" s="17">
        <f>'M4 - Caffeine &amp; Energy'!F506</f>
        <v/>
      </c>
      <c r="E2007" s="20">
        <f>'M4 - Caffeine &amp; Energy'!J506</f>
        <v/>
      </c>
      <c r="F2007" s="18">
        <f>'M4 - Caffeine &amp; Energy'!K506</f>
        <v/>
      </c>
      <c r="G2007" s="17">
        <f>'M4 - Caffeine &amp; Energy'!AM506</f>
        <v/>
      </c>
      <c r="H2007" s="18">
        <f>'M4 - Caffeine &amp; Energy'!N506</f>
        <v/>
      </c>
      <c r="I2007" s="15">
        <f>'M4 - Caffeine &amp; Energy'!AJ506</f>
        <v/>
      </c>
      <c r="J2007" s="15" t="inlineStr">
        <is>
          <t>Rarely discounts; brand-led. Light S&amp;S at most.</t>
        </is>
      </c>
    </row>
    <row r="2008" ht="28" customHeight="1">
      <c r="A2008" s="15" t="inlineStr">
        <is>
          <t>Red Bull</t>
        </is>
      </c>
      <c r="B2008" s="15" t="inlineStr">
        <is>
          <t>Red Bull Editions | Yellow (Tropical) | 8-pack 250mL</t>
        </is>
      </c>
      <c r="C2008" s="15" t="inlineStr">
        <is>
          <t>4) Caffeine &amp; energy beverage</t>
        </is>
      </c>
      <c r="D2008" s="17">
        <f>'M4 - Caffeine &amp; Energy'!F507</f>
        <v/>
      </c>
      <c r="E2008" s="20">
        <f>'M4 - Caffeine &amp; Energy'!J507</f>
        <v/>
      </c>
      <c r="F2008" s="18">
        <f>'M4 - Caffeine &amp; Energy'!K507</f>
        <v/>
      </c>
      <c r="G2008" s="17">
        <f>'M4 - Caffeine &amp; Energy'!AM507</f>
        <v/>
      </c>
      <c r="H2008" s="18">
        <f>'M4 - Caffeine &amp; Energy'!N507</f>
        <v/>
      </c>
      <c r="I2008" s="15">
        <f>'M4 - Caffeine &amp; Energy'!AJ507</f>
        <v/>
      </c>
      <c r="J2008" s="15" t="inlineStr">
        <is>
          <t>Rarely discounts; brand-led. Light S&amp;S at most.</t>
        </is>
      </c>
    </row>
    <row r="2009" ht="28" customHeight="1">
      <c r="A2009" s="15" t="inlineStr">
        <is>
          <t>Red Bull</t>
        </is>
      </c>
      <c r="B2009" s="15" t="inlineStr">
        <is>
          <t>Red Bull Editions | Yellow (Tropical) | 12-pack 250mL</t>
        </is>
      </c>
      <c r="C2009" s="15" t="inlineStr">
        <is>
          <t>4) Caffeine &amp; energy beverage</t>
        </is>
      </c>
      <c r="D2009" s="17">
        <f>'M4 - Caffeine &amp; Energy'!F508</f>
        <v/>
      </c>
      <c r="E2009" s="20">
        <f>'M4 - Caffeine &amp; Energy'!J508</f>
        <v/>
      </c>
      <c r="F2009" s="18">
        <f>'M4 - Caffeine &amp; Energy'!K508</f>
        <v/>
      </c>
      <c r="G2009" s="17">
        <f>'M4 - Caffeine &amp; Energy'!AM508</f>
        <v/>
      </c>
      <c r="H2009" s="18">
        <f>'M4 - Caffeine &amp; Energy'!N508</f>
        <v/>
      </c>
      <c r="I2009" s="15">
        <f>'M4 - Caffeine &amp; Energy'!AJ508</f>
        <v/>
      </c>
      <c r="J2009" s="15" t="inlineStr">
        <is>
          <t>Rarely discounts; brand-led. Light S&amp;S at most.</t>
        </is>
      </c>
    </row>
    <row r="2010" ht="28" customHeight="1">
      <c r="A2010" s="15" t="inlineStr">
        <is>
          <t>Red Bull</t>
        </is>
      </c>
      <c r="B2010" s="15" t="inlineStr">
        <is>
          <t>Red Bull Editions | Yellow (Tropical) | 18-pack 250mL</t>
        </is>
      </c>
      <c r="C2010" s="15" t="inlineStr">
        <is>
          <t>4) Caffeine &amp; energy beverage</t>
        </is>
      </c>
      <c r="D2010" s="17">
        <f>'M4 - Caffeine &amp; Energy'!F509</f>
        <v/>
      </c>
      <c r="E2010" s="20">
        <f>'M4 - Caffeine &amp; Energy'!J509</f>
        <v/>
      </c>
      <c r="F2010" s="18">
        <f>'M4 - Caffeine &amp; Energy'!K509</f>
        <v/>
      </c>
      <c r="G2010" s="17">
        <f>'M4 - Caffeine &amp; Energy'!AM509</f>
        <v/>
      </c>
      <c r="H2010" s="18">
        <f>'M4 - Caffeine &amp; Energy'!N509</f>
        <v/>
      </c>
      <c r="I2010" s="15">
        <f>'M4 - Caffeine &amp; Energy'!AJ509</f>
        <v/>
      </c>
      <c r="J2010" s="15" t="inlineStr">
        <is>
          <t>Rarely discounts; brand-led. Light S&amp;S at most.</t>
        </is>
      </c>
    </row>
    <row r="2011" ht="28" customHeight="1">
      <c r="A2011" s="15" t="inlineStr">
        <is>
          <t>Red Bull</t>
        </is>
      </c>
      <c r="B2011" s="15" t="inlineStr">
        <is>
          <t>Red Bull Editions | Yellow (Tropical) | 24-pack 250mL</t>
        </is>
      </c>
      <c r="C2011" s="15" t="inlineStr">
        <is>
          <t>4) Caffeine &amp; energy beverage</t>
        </is>
      </c>
      <c r="D2011" s="17">
        <f>'M4 - Caffeine &amp; Energy'!F510</f>
        <v/>
      </c>
      <c r="E2011" s="20">
        <f>'M4 - Caffeine &amp; Energy'!J510</f>
        <v/>
      </c>
      <c r="F2011" s="18">
        <f>'M4 - Caffeine &amp; Energy'!K510</f>
        <v/>
      </c>
      <c r="G2011" s="17">
        <f>'M4 - Caffeine &amp; Energy'!AM510</f>
        <v/>
      </c>
      <c r="H2011" s="18">
        <f>'M4 - Caffeine &amp; Energy'!N510</f>
        <v/>
      </c>
      <c r="I2011" s="15">
        <f>'M4 - Caffeine &amp; Energy'!AJ510</f>
        <v/>
      </c>
      <c r="J2011" s="15" t="inlineStr">
        <is>
          <t>Rarely discounts; brand-led. Light S&amp;S at most.</t>
        </is>
      </c>
    </row>
    <row r="2012" ht="28" customHeight="1">
      <c r="A2012" s="15" t="inlineStr">
        <is>
          <t>Red Bull</t>
        </is>
      </c>
      <c r="B2012" s="15" t="inlineStr">
        <is>
          <t>Red Bull Editions | Green (Dragon Fruit) | 4-pack 250mL</t>
        </is>
      </c>
      <c r="C2012" s="15" t="inlineStr">
        <is>
          <t>4) Caffeine &amp; energy beverage</t>
        </is>
      </c>
      <c r="D2012" s="17">
        <f>'M4 - Caffeine &amp; Energy'!F511</f>
        <v/>
      </c>
      <c r="E2012" s="20">
        <f>'M4 - Caffeine &amp; Energy'!J511</f>
        <v/>
      </c>
      <c r="F2012" s="18">
        <f>'M4 - Caffeine &amp; Energy'!K511</f>
        <v/>
      </c>
      <c r="G2012" s="17">
        <f>'M4 - Caffeine &amp; Energy'!AM511</f>
        <v/>
      </c>
      <c r="H2012" s="18">
        <f>'M4 - Caffeine &amp; Energy'!N511</f>
        <v/>
      </c>
      <c r="I2012" s="15">
        <f>'M4 - Caffeine &amp; Energy'!AJ511</f>
        <v/>
      </c>
      <c r="J2012" s="15" t="inlineStr">
        <is>
          <t>Rarely discounts; brand-led. Light S&amp;S at most.</t>
        </is>
      </c>
    </row>
    <row r="2013" ht="28" customHeight="1">
      <c r="A2013" s="15" t="inlineStr">
        <is>
          <t>Red Bull</t>
        </is>
      </c>
      <c r="B2013" s="15" t="inlineStr">
        <is>
          <t>Red Bull Editions | Green (Dragon Fruit) | 8-pack 250mL</t>
        </is>
      </c>
      <c r="C2013" s="15" t="inlineStr">
        <is>
          <t>4) Caffeine &amp; energy beverage</t>
        </is>
      </c>
      <c r="D2013" s="17">
        <f>'M4 - Caffeine &amp; Energy'!F512</f>
        <v/>
      </c>
      <c r="E2013" s="20">
        <f>'M4 - Caffeine &amp; Energy'!J512</f>
        <v/>
      </c>
      <c r="F2013" s="18">
        <f>'M4 - Caffeine &amp; Energy'!K512</f>
        <v/>
      </c>
      <c r="G2013" s="17">
        <f>'M4 - Caffeine &amp; Energy'!AM512</f>
        <v/>
      </c>
      <c r="H2013" s="18">
        <f>'M4 - Caffeine &amp; Energy'!N512</f>
        <v/>
      </c>
      <c r="I2013" s="15">
        <f>'M4 - Caffeine &amp; Energy'!AJ512</f>
        <v/>
      </c>
      <c r="J2013" s="15" t="inlineStr">
        <is>
          <t>Rarely discounts; brand-led. Light S&amp;S at most.</t>
        </is>
      </c>
    </row>
    <row r="2014" ht="28" customHeight="1">
      <c r="A2014" s="15" t="inlineStr">
        <is>
          <t>Red Bull</t>
        </is>
      </c>
      <c r="B2014" s="15" t="inlineStr">
        <is>
          <t>Red Bull Editions | Green (Dragon Fruit) | 12-pack 250mL</t>
        </is>
      </c>
      <c r="C2014" s="15" t="inlineStr">
        <is>
          <t>4) Caffeine &amp; energy beverage</t>
        </is>
      </c>
      <c r="D2014" s="17">
        <f>'M4 - Caffeine &amp; Energy'!F513</f>
        <v/>
      </c>
      <c r="E2014" s="20">
        <f>'M4 - Caffeine &amp; Energy'!J513</f>
        <v/>
      </c>
      <c r="F2014" s="18">
        <f>'M4 - Caffeine &amp; Energy'!K513</f>
        <v/>
      </c>
      <c r="G2014" s="17">
        <f>'M4 - Caffeine &amp; Energy'!AM513</f>
        <v/>
      </c>
      <c r="H2014" s="18">
        <f>'M4 - Caffeine &amp; Energy'!N513</f>
        <v/>
      </c>
      <c r="I2014" s="15">
        <f>'M4 - Caffeine &amp; Energy'!AJ513</f>
        <v/>
      </c>
      <c r="J2014" s="15" t="inlineStr">
        <is>
          <t>Rarely discounts; brand-led. Light S&amp;S at most.</t>
        </is>
      </c>
    </row>
    <row r="2015" ht="28" customHeight="1">
      <c r="A2015" s="15" t="inlineStr">
        <is>
          <t>Red Bull</t>
        </is>
      </c>
      <c r="B2015" s="15" t="inlineStr">
        <is>
          <t>Red Bull Editions | Green (Dragon Fruit) | 18-pack 250mL</t>
        </is>
      </c>
      <c r="C2015" s="15" t="inlineStr">
        <is>
          <t>4) Caffeine &amp; energy beverage</t>
        </is>
      </c>
      <c r="D2015" s="17">
        <f>'M4 - Caffeine &amp; Energy'!F514</f>
        <v/>
      </c>
      <c r="E2015" s="20">
        <f>'M4 - Caffeine &amp; Energy'!J514</f>
        <v/>
      </c>
      <c r="F2015" s="18">
        <f>'M4 - Caffeine &amp; Energy'!K514</f>
        <v/>
      </c>
      <c r="G2015" s="17">
        <f>'M4 - Caffeine &amp; Energy'!AM514</f>
        <v/>
      </c>
      <c r="H2015" s="18">
        <f>'M4 - Caffeine &amp; Energy'!N514</f>
        <v/>
      </c>
      <c r="I2015" s="15">
        <f>'M4 - Caffeine &amp; Energy'!AJ514</f>
        <v/>
      </c>
      <c r="J2015" s="15" t="inlineStr">
        <is>
          <t>Rarely discounts; brand-led. Light S&amp;S at most.</t>
        </is>
      </c>
    </row>
    <row r="2016" ht="28" customHeight="1">
      <c r="A2016" s="15" t="inlineStr">
        <is>
          <t>Red Bull</t>
        </is>
      </c>
      <c r="B2016" s="15" t="inlineStr">
        <is>
          <t>Red Bull Editions | Green (Dragon Fruit) | 24-pack 250mL</t>
        </is>
      </c>
      <c r="C2016" s="15" t="inlineStr">
        <is>
          <t>4) Caffeine &amp; energy beverage</t>
        </is>
      </c>
      <c r="D2016" s="17">
        <f>'M4 - Caffeine &amp; Energy'!F515</f>
        <v/>
      </c>
      <c r="E2016" s="20">
        <f>'M4 - Caffeine &amp; Energy'!J515</f>
        <v/>
      </c>
      <c r="F2016" s="18">
        <f>'M4 - Caffeine &amp; Energy'!K515</f>
        <v/>
      </c>
      <c r="G2016" s="17">
        <f>'M4 - Caffeine &amp; Energy'!AM515</f>
        <v/>
      </c>
      <c r="H2016" s="18">
        <f>'M4 - Caffeine &amp; Energy'!N515</f>
        <v/>
      </c>
      <c r="I2016" s="15">
        <f>'M4 - Caffeine &amp; Energy'!AJ515</f>
        <v/>
      </c>
      <c r="J2016" s="15" t="inlineStr">
        <is>
          <t>Rarely discounts; brand-led. Light S&amp;S at most.</t>
        </is>
      </c>
    </row>
    <row r="2017" ht="28" customHeight="1">
      <c r="A2017" s="15" t="inlineStr">
        <is>
          <t>Red Bull</t>
        </is>
      </c>
      <c r="B2017" s="15" t="inlineStr">
        <is>
          <t>Red Bull Editions | Peach (Nectarine) | 4-pack 250mL</t>
        </is>
      </c>
      <c r="C2017" s="15" t="inlineStr">
        <is>
          <t>4) Caffeine &amp; energy beverage</t>
        </is>
      </c>
      <c r="D2017" s="17">
        <f>'M4 - Caffeine &amp; Energy'!F516</f>
        <v/>
      </c>
      <c r="E2017" s="20">
        <f>'M4 - Caffeine &amp; Energy'!J516</f>
        <v/>
      </c>
      <c r="F2017" s="18">
        <f>'M4 - Caffeine &amp; Energy'!K516</f>
        <v/>
      </c>
      <c r="G2017" s="17">
        <f>'M4 - Caffeine &amp; Energy'!AM516</f>
        <v/>
      </c>
      <c r="H2017" s="18">
        <f>'M4 - Caffeine &amp; Energy'!N516</f>
        <v/>
      </c>
      <c r="I2017" s="15">
        <f>'M4 - Caffeine &amp; Energy'!AJ516</f>
        <v/>
      </c>
      <c r="J2017" s="15" t="inlineStr">
        <is>
          <t>Rarely discounts; brand-led. Light S&amp;S at most.</t>
        </is>
      </c>
    </row>
    <row r="2018" ht="28" customHeight="1">
      <c r="A2018" s="15" t="inlineStr">
        <is>
          <t>Red Bull</t>
        </is>
      </c>
      <c r="B2018" s="15" t="inlineStr">
        <is>
          <t>Red Bull Editions | Peach (Nectarine) | 8-pack 250mL</t>
        </is>
      </c>
      <c r="C2018" s="15" t="inlineStr">
        <is>
          <t>4) Caffeine &amp; energy beverage</t>
        </is>
      </c>
      <c r="D2018" s="17">
        <f>'M4 - Caffeine &amp; Energy'!F517</f>
        <v/>
      </c>
      <c r="E2018" s="20">
        <f>'M4 - Caffeine &amp; Energy'!J517</f>
        <v/>
      </c>
      <c r="F2018" s="18">
        <f>'M4 - Caffeine &amp; Energy'!K517</f>
        <v/>
      </c>
      <c r="G2018" s="17">
        <f>'M4 - Caffeine &amp; Energy'!AM517</f>
        <v/>
      </c>
      <c r="H2018" s="18">
        <f>'M4 - Caffeine &amp; Energy'!N517</f>
        <v/>
      </c>
      <c r="I2018" s="15">
        <f>'M4 - Caffeine &amp; Energy'!AJ517</f>
        <v/>
      </c>
      <c r="J2018" s="15" t="inlineStr">
        <is>
          <t>Rarely discounts; brand-led. Light S&amp;S at most.</t>
        </is>
      </c>
    </row>
    <row r="2019" ht="28" customHeight="1">
      <c r="A2019" s="15" t="inlineStr">
        <is>
          <t>Red Bull</t>
        </is>
      </c>
      <c r="B2019" s="15" t="inlineStr">
        <is>
          <t>Red Bull Editions | Peach (Nectarine) | 12-pack 250mL</t>
        </is>
      </c>
      <c r="C2019" s="15" t="inlineStr">
        <is>
          <t>4) Caffeine &amp; energy beverage</t>
        </is>
      </c>
      <c r="D2019" s="17">
        <f>'M4 - Caffeine &amp; Energy'!F518</f>
        <v/>
      </c>
      <c r="E2019" s="20">
        <f>'M4 - Caffeine &amp; Energy'!J518</f>
        <v/>
      </c>
      <c r="F2019" s="18">
        <f>'M4 - Caffeine &amp; Energy'!K518</f>
        <v/>
      </c>
      <c r="G2019" s="17">
        <f>'M4 - Caffeine &amp; Energy'!AM518</f>
        <v/>
      </c>
      <c r="H2019" s="18">
        <f>'M4 - Caffeine &amp; Energy'!N518</f>
        <v/>
      </c>
      <c r="I2019" s="15">
        <f>'M4 - Caffeine &amp; Energy'!AJ518</f>
        <v/>
      </c>
      <c r="J2019" s="15" t="inlineStr">
        <is>
          <t>Rarely discounts; brand-led. Light S&amp;S at most.</t>
        </is>
      </c>
    </row>
    <row r="2020" ht="28" customHeight="1">
      <c r="A2020" s="15" t="inlineStr">
        <is>
          <t>Red Bull</t>
        </is>
      </c>
      <c r="B2020" s="15" t="inlineStr">
        <is>
          <t>Red Bull Editions | Peach (Nectarine) | 18-pack 250mL</t>
        </is>
      </c>
      <c r="C2020" s="15" t="inlineStr">
        <is>
          <t>4) Caffeine &amp; energy beverage</t>
        </is>
      </c>
      <c r="D2020" s="17">
        <f>'M4 - Caffeine &amp; Energy'!F519</f>
        <v/>
      </c>
      <c r="E2020" s="20">
        <f>'M4 - Caffeine &amp; Energy'!J519</f>
        <v/>
      </c>
      <c r="F2020" s="18">
        <f>'M4 - Caffeine &amp; Energy'!K519</f>
        <v/>
      </c>
      <c r="G2020" s="17">
        <f>'M4 - Caffeine &amp; Energy'!AM519</f>
        <v/>
      </c>
      <c r="H2020" s="18">
        <f>'M4 - Caffeine &amp; Energy'!N519</f>
        <v/>
      </c>
      <c r="I2020" s="15">
        <f>'M4 - Caffeine &amp; Energy'!AJ519</f>
        <v/>
      </c>
      <c r="J2020" s="15" t="inlineStr">
        <is>
          <t>Rarely discounts; brand-led. Light S&amp;S at most.</t>
        </is>
      </c>
    </row>
    <row r="2021" ht="28" customHeight="1">
      <c r="A2021" s="15" t="inlineStr">
        <is>
          <t>Red Bull</t>
        </is>
      </c>
      <c r="B2021" s="15" t="inlineStr">
        <is>
          <t>Red Bull Editions | Peach (Nectarine) | 24-pack 250mL</t>
        </is>
      </c>
      <c r="C2021" s="15" t="inlineStr">
        <is>
          <t>4) Caffeine &amp; energy beverage</t>
        </is>
      </c>
      <c r="D2021" s="17">
        <f>'M4 - Caffeine &amp; Energy'!F520</f>
        <v/>
      </c>
      <c r="E2021" s="20">
        <f>'M4 - Caffeine &amp; Energy'!J520</f>
        <v/>
      </c>
      <c r="F2021" s="18">
        <f>'M4 - Caffeine &amp; Energy'!K520</f>
        <v/>
      </c>
      <c r="G2021" s="17">
        <f>'M4 - Caffeine &amp; Energy'!AM520</f>
        <v/>
      </c>
      <c r="H2021" s="18">
        <f>'M4 - Caffeine &amp; Energy'!N520</f>
        <v/>
      </c>
      <c r="I2021" s="15">
        <f>'M4 - Caffeine &amp; Energy'!AJ520</f>
        <v/>
      </c>
      <c r="J2021" s="15" t="inlineStr">
        <is>
          <t>Rarely discounts; brand-led. Light S&amp;S at most.</t>
        </is>
      </c>
    </row>
    <row r="2022" ht="28" customHeight="1">
      <c r="A2022" s="15" t="inlineStr">
        <is>
          <t>Red Bull</t>
        </is>
      </c>
      <c r="B2022" s="15" t="inlineStr">
        <is>
          <t>Red Bull Editions | Summer | 4-pack 250mL</t>
        </is>
      </c>
      <c r="C2022" s="15" t="inlineStr">
        <is>
          <t>4) Caffeine &amp; energy beverage</t>
        </is>
      </c>
      <c r="D2022" s="17">
        <f>'M4 - Caffeine &amp; Energy'!F521</f>
        <v/>
      </c>
      <c r="E2022" s="20">
        <f>'M4 - Caffeine &amp; Energy'!J521</f>
        <v/>
      </c>
      <c r="F2022" s="18">
        <f>'M4 - Caffeine &amp; Energy'!K521</f>
        <v/>
      </c>
      <c r="G2022" s="17">
        <f>'M4 - Caffeine &amp; Energy'!AM521</f>
        <v/>
      </c>
      <c r="H2022" s="18">
        <f>'M4 - Caffeine &amp; Energy'!N521</f>
        <v/>
      </c>
      <c r="I2022" s="15">
        <f>'M4 - Caffeine &amp; Energy'!AJ521</f>
        <v/>
      </c>
      <c r="J2022" s="15" t="inlineStr">
        <is>
          <t>Rarely discounts; brand-led. Light S&amp;S at most.</t>
        </is>
      </c>
    </row>
    <row r="2023" ht="28" customHeight="1">
      <c r="A2023" s="15" t="inlineStr">
        <is>
          <t>Red Bull</t>
        </is>
      </c>
      <c r="B2023" s="15" t="inlineStr">
        <is>
          <t>Red Bull Editions | Summer | 8-pack 250mL</t>
        </is>
      </c>
      <c r="C2023" s="15" t="inlineStr">
        <is>
          <t>4) Caffeine &amp; energy beverage</t>
        </is>
      </c>
      <c r="D2023" s="17">
        <f>'M4 - Caffeine &amp; Energy'!F522</f>
        <v/>
      </c>
      <c r="E2023" s="20">
        <f>'M4 - Caffeine &amp; Energy'!J522</f>
        <v/>
      </c>
      <c r="F2023" s="18">
        <f>'M4 - Caffeine &amp; Energy'!K522</f>
        <v/>
      </c>
      <c r="G2023" s="17">
        <f>'M4 - Caffeine &amp; Energy'!AM522</f>
        <v/>
      </c>
      <c r="H2023" s="18">
        <f>'M4 - Caffeine &amp; Energy'!N522</f>
        <v/>
      </c>
      <c r="I2023" s="15">
        <f>'M4 - Caffeine &amp; Energy'!AJ522</f>
        <v/>
      </c>
      <c r="J2023" s="15" t="inlineStr">
        <is>
          <t>Rarely discounts; brand-led. Light S&amp;S at most.</t>
        </is>
      </c>
    </row>
    <row r="2024" ht="28" customHeight="1">
      <c r="A2024" s="15" t="inlineStr">
        <is>
          <t>Red Bull</t>
        </is>
      </c>
      <c r="B2024" s="15" t="inlineStr">
        <is>
          <t>Red Bull Editions | Summer | 12-pack 250mL</t>
        </is>
      </c>
      <c r="C2024" s="15" t="inlineStr">
        <is>
          <t>4) Caffeine &amp; energy beverage</t>
        </is>
      </c>
      <c r="D2024" s="17">
        <f>'M4 - Caffeine &amp; Energy'!F523</f>
        <v/>
      </c>
      <c r="E2024" s="20">
        <f>'M4 - Caffeine &amp; Energy'!J523</f>
        <v/>
      </c>
      <c r="F2024" s="18">
        <f>'M4 - Caffeine &amp; Energy'!K523</f>
        <v/>
      </c>
      <c r="G2024" s="17">
        <f>'M4 - Caffeine &amp; Energy'!AM523</f>
        <v/>
      </c>
      <c r="H2024" s="18">
        <f>'M4 - Caffeine &amp; Energy'!N523</f>
        <v/>
      </c>
      <c r="I2024" s="15">
        <f>'M4 - Caffeine &amp; Energy'!AJ523</f>
        <v/>
      </c>
      <c r="J2024" s="15" t="inlineStr">
        <is>
          <t>Rarely discounts; brand-led. Light S&amp;S at most.</t>
        </is>
      </c>
    </row>
    <row r="2025" ht="28" customHeight="1">
      <c r="A2025" s="15" t="inlineStr">
        <is>
          <t>Red Bull</t>
        </is>
      </c>
      <c r="B2025" s="15" t="inlineStr">
        <is>
          <t>Red Bull Editions | Summer | 18-pack 250mL</t>
        </is>
      </c>
      <c r="C2025" s="15" t="inlineStr">
        <is>
          <t>4) Caffeine &amp; energy beverage</t>
        </is>
      </c>
      <c r="D2025" s="17">
        <f>'M4 - Caffeine &amp; Energy'!F524</f>
        <v/>
      </c>
      <c r="E2025" s="20">
        <f>'M4 - Caffeine &amp; Energy'!J524</f>
        <v/>
      </c>
      <c r="F2025" s="18">
        <f>'M4 - Caffeine &amp; Energy'!K524</f>
        <v/>
      </c>
      <c r="G2025" s="17">
        <f>'M4 - Caffeine &amp; Energy'!AM524</f>
        <v/>
      </c>
      <c r="H2025" s="18">
        <f>'M4 - Caffeine &amp; Energy'!N524</f>
        <v/>
      </c>
      <c r="I2025" s="15">
        <f>'M4 - Caffeine &amp; Energy'!AJ524</f>
        <v/>
      </c>
      <c r="J2025" s="15" t="inlineStr">
        <is>
          <t>Rarely discounts; brand-led. Light S&amp;S at most.</t>
        </is>
      </c>
    </row>
    <row r="2026" ht="28" customHeight="1">
      <c r="A2026" s="15" t="inlineStr">
        <is>
          <t>Red Bull</t>
        </is>
      </c>
      <c r="B2026" s="15" t="inlineStr">
        <is>
          <t>Red Bull Editions | Summer | 24-pack 250mL</t>
        </is>
      </c>
      <c r="C2026" s="15" t="inlineStr">
        <is>
          <t>4) Caffeine &amp; energy beverage</t>
        </is>
      </c>
      <c r="D2026" s="17">
        <f>'M4 - Caffeine &amp; Energy'!F525</f>
        <v/>
      </c>
      <c r="E2026" s="20">
        <f>'M4 - Caffeine &amp; Energy'!J525</f>
        <v/>
      </c>
      <c r="F2026" s="18">
        <f>'M4 - Caffeine &amp; Energy'!K525</f>
        <v/>
      </c>
      <c r="G2026" s="17">
        <f>'M4 - Caffeine &amp; Energy'!AM525</f>
        <v/>
      </c>
      <c r="H2026" s="18">
        <f>'M4 - Caffeine &amp; Energy'!N525</f>
        <v/>
      </c>
      <c r="I2026" s="15">
        <f>'M4 - Caffeine &amp; Energy'!AJ525</f>
        <v/>
      </c>
      <c r="J2026" s="15" t="inlineStr">
        <is>
          <t>Rarely discounts; brand-led. Light S&amp;S at most.</t>
        </is>
      </c>
    </row>
    <row r="2027" ht="28" customHeight="1">
      <c r="A2027" s="15" t="inlineStr">
        <is>
          <t>G FUEL</t>
        </is>
      </c>
      <c r="B2027" s="15" t="inlineStr">
        <is>
          <t>G FUEL Energy Cans | Sour Cherry | single 473mL</t>
        </is>
      </c>
      <c r="C2027" s="15" t="inlineStr">
        <is>
          <t>4) Caffeine &amp; energy beverage</t>
        </is>
      </c>
      <c r="D2027" s="17">
        <f>'M4 - Caffeine &amp; Energy'!F526</f>
        <v/>
      </c>
      <c r="E2027" s="20">
        <f>'M4 - Caffeine &amp; Energy'!J526</f>
        <v/>
      </c>
      <c r="F2027" s="18">
        <f>'M4 - Caffeine &amp; Energy'!K526</f>
        <v/>
      </c>
      <c r="G2027" s="17">
        <f>'M4 - Caffeine &amp; Energy'!AM526</f>
        <v/>
      </c>
      <c r="H2027" s="18">
        <f>'M4 - Caffeine &amp; Energy'!N526</f>
        <v/>
      </c>
      <c r="I2027" s="15">
        <f>'M4 - Caffeine &amp; Energy'!AJ526</f>
        <v/>
      </c>
      <c r="J2027" s="15" t="inlineStr">
        <is>
          <t>Capture live promo to assess.</t>
        </is>
      </c>
    </row>
    <row r="2028" ht="28" customHeight="1">
      <c r="A2028" s="15" t="inlineStr">
        <is>
          <t>G FUEL</t>
        </is>
      </c>
      <c r="B2028" s="15" t="inlineStr">
        <is>
          <t>G FUEL Energy Cans | Sour Cherry | 8-pack 473mL</t>
        </is>
      </c>
      <c r="C2028" s="15" t="inlineStr">
        <is>
          <t>4) Caffeine &amp; energy beverage</t>
        </is>
      </c>
      <c r="D2028" s="17">
        <f>'M4 - Caffeine &amp; Energy'!F527</f>
        <v/>
      </c>
      <c r="E2028" s="20">
        <f>'M4 - Caffeine &amp; Energy'!J527</f>
        <v/>
      </c>
      <c r="F2028" s="18">
        <f>'M4 - Caffeine &amp; Energy'!K527</f>
        <v/>
      </c>
      <c r="G2028" s="17">
        <f>'M4 - Caffeine &amp; Energy'!AM527</f>
        <v/>
      </c>
      <c r="H2028" s="18">
        <f>'M4 - Caffeine &amp; Energy'!N527</f>
        <v/>
      </c>
      <c r="I2028" s="15">
        <f>'M4 - Caffeine &amp; Energy'!AJ527</f>
        <v/>
      </c>
      <c r="J2028" s="15" t="inlineStr">
        <is>
          <t>Capture live promo to assess.</t>
        </is>
      </c>
    </row>
    <row r="2029" ht="28" customHeight="1">
      <c r="A2029" s="15" t="inlineStr">
        <is>
          <t>G FUEL</t>
        </is>
      </c>
      <c r="B2029" s="15" t="inlineStr">
        <is>
          <t>G FUEL Energy Cans | Sour Cherry | 12-pack 473mL</t>
        </is>
      </c>
      <c r="C2029" s="15" t="inlineStr">
        <is>
          <t>4) Caffeine &amp; energy beverage</t>
        </is>
      </c>
      <c r="D2029" s="17">
        <f>'M4 - Caffeine &amp; Energy'!F528</f>
        <v/>
      </c>
      <c r="E2029" s="20">
        <f>'M4 - Caffeine &amp; Energy'!J528</f>
        <v/>
      </c>
      <c r="F2029" s="18">
        <f>'M4 - Caffeine &amp; Energy'!K528</f>
        <v/>
      </c>
      <c r="G2029" s="17">
        <f>'M4 - Caffeine &amp; Energy'!AM528</f>
        <v/>
      </c>
      <c r="H2029" s="18">
        <f>'M4 - Caffeine &amp; Energy'!N528</f>
        <v/>
      </c>
      <c r="I2029" s="15">
        <f>'M4 - Caffeine &amp; Energy'!AJ528</f>
        <v/>
      </c>
      <c r="J2029" s="15" t="inlineStr">
        <is>
          <t>Capture live promo to assess.</t>
        </is>
      </c>
    </row>
    <row r="2030" ht="28" customHeight="1">
      <c r="A2030" s="15" t="inlineStr">
        <is>
          <t>G FUEL</t>
        </is>
      </c>
      <c r="B2030" s="15" t="inlineStr">
        <is>
          <t>G FUEL Energy Cans | Sour Cherry | 18-pack 473mL</t>
        </is>
      </c>
      <c r="C2030" s="15" t="inlineStr">
        <is>
          <t>4) Caffeine &amp; energy beverage</t>
        </is>
      </c>
      <c r="D2030" s="17">
        <f>'M4 - Caffeine &amp; Energy'!F529</f>
        <v/>
      </c>
      <c r="E2030" s="20">
        <f>'M4 - Caffeine &amp; Energy'!J529</f>
        <v/>
      </c>
      <c r="F2030" s="18">
        <f>'M4 - Caffeine &amp; Energy'!K529</f>
        <v/>
      </c>
      <c r="G2030" s="17">
        <f>'M4 - Caffeine &amp; Energy'!AM529</f>
        <v/>
      </c>
      <c r="H2030" s="18">
        <f>'M4 - Caffeine &amp; Energy'!N529</f>
        <v/>
      </c>
      <c r="I2030" s="15">
        <f>'M4 - Caffeine &amp; Energy'!AJ529</f>
        <v/>
      </c>
      <c r="J2030" s="15" t="inlineStr">
        <is>
          <t>Capture live promo to assess.</t>
        </is>
      </c>
    </row>
    <row r="2031" ht="28" customHeight="1">
      <c r="A2031" s="15" t="inlineStr">
        <is>
          <t>G FUEL</t>
        </is>
      </c>
      <c r="B2031" s="15" t="inlineStr">
        <is>
          <t>G FUEL Energy Cans | Sour Cherry | 24-pack 473mL</t>
        </is>
      </c>
      <c r="C2031" s="15" t="inlineStr">
        <is>
          <t>4) Caffeine &amp; energy beverage</t>
        </is>
      </c>
      <c r="D2031" s="17">
        <f>'M4 - Caffeine &amp; Energy'!F530</f>
        <v/>
      </c>
      <c r="E2031" s="20">
        <f>'M4 - Caffeine &amp; Energy'!J530</f>
        <v/>
      </c>
      <c r="F2031" s="18">
        <f>'M4 - Caffeine &amp; Energy'!K530</f>
        <v/>
      </c>
      <c r="G2031" s="17">
        <f>'M4 - Caffeine &amp; Energy'!AM530</f>
        <v/>
      </c>
      <c r="H2031" s="18">
        <f>'M4 - Caffeine &amp; Energy'!N530</f>
        <v/>
      </c>
      <c r="I2031" s="15">
        <f>'M4 - Caffeine &amp; Energy'!AJ530</f>
        <v/>
      </c>
      <c r="J2031" s="15" t="inlineStr">
        <is>
          <t>Capture live promo to assess.</t>
        </is>
      </c>
    </row>
    <row r="2032" ht="28" customHeight="1">
      <c r="A2032" s="15" t="inlineStr">
        <is>
          <t>G FUEL</t>
        </is>
      </c>
      <c r="B2032" s="15" t="inlineStr">
        <is>
          <t>G FUEL Energy Cans | Blue Ice | single 473mL</t>
        </is>
      </c>
      <c r="C2032" s="15" t="inlineStr">
        <is>
          <t>4) Caffeine &amp; energy beverage</t>
        </is>
      </c>
      <c r="D2032" s="17">
        <f>'M4 - Caffeine &amp; Energy'!F531</f>
        <v/>
      </c>
      <c r="E2032" s="20">
        <f>'M4 - Caffeine &amp; Energy'!J531</f>
        <v/>
      </c>
      <c r="F2032" s="18">
        <f>'M4 - Caffeine &amp; Energy'!K531</f>
        <v/>
      </c>
      <c r="G2032" s="17">
        <f>'M4 - Caffeine &amp; Energy'!AM531</f>
        <v/>
      </c>
      <c r="H2032" s="18">
        <f>'M4 - Caffeine &amp; Energy'!N531</f>
        <v/>
      </c>
      <c r="I2032" s="15">
        <f>'M4 - Caffeine &amp; Energy'!AJ531</f>
        <v/>
      </c>
      <c r="J2032" s="15" t="inlineStr">
        <is>
          <t>Capture live promo to assess.</t>
        </is>
      </c>
    </row>
    <row r="2033" ht="28" customHeight="1">
      <c r="A2033" s="15" t="inlineStr">
        <is>
          <t>G FUEL</t>
        </is>
      </c>
      <c r="B2033" s="15" t="inlineStr">
        <is>
          <t>G FUEL Energy Cans | Blue Ice | 8-pack 473mL</t>
        </is>
      </c>
      <c r="C2033" s="15" t="inlineStr">
        <is>
          <t>4) Caffeine &amp; energy beverage</t>
        </is>
      </c>
      <c r="D2033" s="17">
        <f>'M4 - Caffeine &amp; Energy'!F532</f>
        <v/>
      </c>
      <c r="E2033" s="20">
        <f>'M4 - Caffeine &amp; Energy'!J532</f>
        <v/>
      </c>
      <c r="F2033" s="18">
        <f>'M4 - Caffeine &amp; Energy'!K532</f>
        <v/>
      </c>
      <c r="G2033" s="17">
        <f>'M4 - Caffeine &amp; Energy'!AM532</f>
        <v/>
      </c>
      <c r="H2033" s="18">
        <f>'M4 - Caffeine &amp; Energy'!N532</f>
        <v/>
      </c>
      <c r="I2033" s="15">
        <f>'M4 - Caffeine &amp; Energy'!AJ532</f>
        <v/>
      </c>
      <c r="J2033" s="15" t="inlineStr">
        <is>
          <t>Capture live promo to assess.</t>
        </is>
      </c>
    </row>
    <row r="2034" ht="28" customHeight="1">
      <c r="A2034" s="15" t="inlineStr">
        <is>
          <t>G FUEL</t>
        </is>
      </c>
      <c r="B2034" s="15" t="inlineStr">
        <is>
          <t>G FUEL Energy Cans | Blue Ice | 12-pack 473mL</t>
        </is>
      </c>
      <c r="C2034" s="15" t="inlineStr">
        <is>
          <t>4) Caffeine &amp; energy beverage</t>
        </is>
      </c>
      <c r="D2034" s="17">
        <f>'M4 - Caffeine &amp; Energy'!F533</f>
        <v/>
      </c>
      <c r="E2034" s="20">
        <f>'M4 - Caffeine &amp; Energy'!J533</f>
        <v/>
      </c>
      <c r="F2034" s="18">
        <f>'M4 - Caffeine &amp; Energy'!K533</f>
        <v/>
      </c>
      <c r="G2034" s="17">
        <f>'M4 - Caffeine &amp; Energy'!AM533</f>
        <v/>
      </c>
      <c r="H2034" s="18">
        <f>'M4 - Caffeine &amp; Energy'!N533</f>
        <v/>
      </c>
      <c r="I2034" s="15">
        <f>'M4 - Caffeine &amp; Energy'!AJ533</f>
        <v/>
      </c>
      <c r="J2034" s="15" t="inlineStr">
        <is>
          <t>Capture live promo to assess.</t>
        </is>
      </c>
    </row>
    <row r="2035" ht="28" customHeight="1">
      <c r="A2035" s="15" t="inlineStr">
        <is>
          <t>G FUEL</t>
        </is>
      </c>
      <c r="B2035" s="15" t="inlineStr">
        <is>
          <t>G FUEL Energy Cans | Blue Ice | 18-pack 473mL</t>
        </is>
      </c>
      <c r="C2035" s="15" t="inlineStr">
        <is>
          <t>4) Caffeine &amp; energy beverage</t>
        </is>
      </c>
      <c r="D2035" s="17">
        <f>'M4 - Caffeine &amp; Energy'!F534</f>
        <v/>
      </c>
      <c r="E2035" s="20">
        <f>'M4 - Caffeine &amp; Energy'!J534</f>
        <v/>
      </c>
      <c r="F2035" s="18">
        <f>'M4 - Caffeine &amp; Energy'!K534</f>
        <v/>
      </c>
      <c r="G2035" s="17">
        <f>'M4 - Caffeine &amp; Energy'!AM534</f>
        <v/>
      </c>
      <c r="H2035" s="18">
        <f>'M4 - Caffeine &amp; Energy'!N534</f>
        <v/>
      </c>
      <c r="I2035" s="15">
        <f>'M4 - Caffeine &amp; Energy'!AJ534</f>
        <v/>
      </c>
      <c r="J2035" s="15" t="inlineStr">
        <is>
          <t>Capture live promo to assess.</t>
        </is>
      </c>
    </row>
    <row r="2036" ht="28" customHeight="1">
      <c r="A2036" s="15" t="inlineStr">
        <is>
          <t>G FUEL</t>
        </is>
      </c>
      <c r="B2036" s="15" t="inlineStr">
        <is>
          <t>G FUEL Energy Cans | Blue Ice | 24-pack 473mL</t>
        </is>
      </c>
      <c r="C2036" s="15" t="inlineStr">
        <is>
          <t>4) Caffeine &amp; energy beverage</t>
        </is>
      </c>
      <c r="D2036" s="17">
        <f>'M4 - Caffeine &amp; Energy'!F535</f>
        <v/>
      </c>
      <c r="E2036" s="20">
        <f>'M4 - Caffeine &amp; Energy'!J535</f>
        <v/>
      </c>
      <c r="F2036" s="18">
        <f>'M4 - Caffeine &amp; Energy'!K535</f>
        <v/>
      </c>
      <c r="G2036" s="17">
        <f>'M4 - Caffeine &amp; Energy'!AM535</f>
        <v/>
      </c>
      <c r="H2036" s="18">
        <f>'M4 - Caffeine &amp; Energy'!N535</f>
        <v/>
      </c>
      <c r="I2036" s="15">
        <f>'M4 - Caffeine &amp; Energy'!AJ535</f>
        <v/>
      </c>
      <c r="J2036" s="15" t="inlineStr">
        <is>
          <t>Capture live promo to assess.</t>
        </is>
      </c>
    </row>
    <row r="2037" ht="28" customHeight="1">
      <c r="A2037" s="15" t="inlineStr">
        <is>
          <t>G FUEL</t>
        </is>
      </c>
      <c r="B2037" s="15" t="inlineStr">
        <is>
          <t>G FUEL Energy Cans | Tropical Rain | single 473mL</t>
        </is>
      </c>
      <c r="C2037" s="15" t="inlineStr">
        <is>
          <t>4) Caffeine &amp; energy beverage</t>
        </is>
      </c>
      <c r="D2037" s="17">
        <f>'M4 - Caffeine &amp; Energy'!F536</f>
        <v/>
      </c>
      <c r="E2037" s="20">
        <f>'M4 - Caffeine &amp; Energy'!J536</f>
        <v/>
      </c>
      <c r="F2037" s="18">
        <f>'M4 - Caffeine &amp; Energy'!K536</f>
        <v/>
      </c>
      <c r="G2037" s="17">
        <f>'M4 - Caffeine &amp; Energy'!AM536</f>
        <v/>
      </c>
      <c r="H2037" s="18">
        <f>'M4 - Caffeine &amp; Energy'!N536</f>
        <v/>
      </c>
      <c r="I2037" s="15">
        <f>'M4 - Caffeine &amp; Energy'!AJ536</f>
        <v/>
      </c>
      <c r="J2037" s="15" t="inlineStr">
        <is>
          <t>Capture live promo to assess.</t>
        </is>
      </c>
    </row>
    <row r="2038" ht="28" customHeight="1">
      <c r="A2038" s="15" t="inlineStr">
        <is>
          <t>G FUEL</t>
        </is>
      </c>
      <c r="B2038" s="15" t="inlineStr">
        <is>
          <t>G FUEL Energy Cans | Tropical Rain | 8-pack 473mL</t>
        </is>
      </c>
      <c r="C2038" s="15" t="inlineStr">
        <is>
          <t>4) Caffeine &amp; energy beverage</t>
        </is>
      </c>
      <c r="D2038" s="17">
        <f>'M4 - Caffeine &amp; Energy'!F537</f>
        <v/>
      </c>
      <c r="E2038" s="20">
        <f>'M4 - Caffeine &amp; Energy'!J537</f>
        <v/>
      </c>
      <c r="F2038" s="18">
        <f>'M4 - Caffeine &amp; Energy'!K537</f>
        <v/>
      </c>
      <c r="G2038" s="17">
        <f>'M4 - Caffeine &amp; Energy'!AM537</f>
        <v/>
      </c>
      <c r="H2038" s="18">
        <f>'M4 - Caffeine &amp; Energy'!N537</f>
        <v/>
      </c>
      <c r="I2038" s="15">
        <f>'M4 - Caffeine &amp; Energy'!AJ537</f>
        <v/>
      </c>
      <c r="J2038" s="15" t="inlineStr">
        <is>
          <t>Capture live promo to assess.</t>
        </is>
      </c>
    </row>
    <row r="2039" ht="28" customHeight="1">
      <c r="A2039" s="15" t="inlineStr">
        <is>
          <t>G FUEL</t>
        </is>
      </c>
      <c r="B2039" s="15" t="inlineStr">
        <is>
          <t>G FUEL Energy Cans | Tropical Rain | 12-pack 473mL</t>
        </is>
      </c>
      <c r="C2039" s="15" t="inlineStr">
        <is>
          <t>4) Caffeine &amp; energy beverage</t>
        </is>
      </c>
      <c r="D2039" s="17">
        <f>'M4 - Caffeine &amp; Energy'!F538</f>
        <v/>
      </c>
      <c r="E2039" s="20">
        <f>'M4 - Caffeine &amp; Energy'!J538</f>
        <v/>
      </c>
      <c r="F2039" s="18">
        <f>'M4 - Caffeine &amp; Energy'!K538</f>
        <v/>
      </c>
      <c r="G2039" s="17">
        <f>'M4 - Caffeine &amp; Energy'!AM538</f>
        <v/>
      </c>
      <c r="H2039" s="18">
        <f>'M4 - Caffeine &amp; Energy'!N538</f>
        <v/>
      </c>
      <c r="I2039" s="15">
        <f>'M4 - Caffeine &amp; Energy'!AJ538</f>
        <v/>
      </c>
      <c r="J2039" s="15" t="inlineStr">
        <is>
          <t>Capture live promo to assess.</t>
        </is>
      </c>
    </row>
    <row r="2040" ht="28" customHeight="1">
      <c r="A2040" s="15" t="inlineStr">
        <is>
          <t>G FUEL</t>
        </is>
      </c>
      <c r="B2040" s="15" t="inlineStr">
        <is>
          <t>G FUEL Energy Cans | Tropical Rain | 18-pack 473mL</t>
        </is>
      </c>
      <c r="C2040" s="15" t="inlineStr">
        <is>
          <t>4) Caffeine &amp; energy beverage</t>
        </is>
      </c>
      <c r="D2040" s="17">
        <f>'M4 - Caffeine &amp; Energy'!F539</f>
        <v/>
      </c>
      <c r="E2040" s="20">
        <f>'M4 - Caffeine &amp; Energy'!J539</f>
        <v/>
      </c>
      <c r="F2040" s="18">
        <f>'M4 - Caffeine &amp; Energy'!K539</f>
        <v/>
      </c>
      <c r="G2040" s="17">
        <f>'M4 - Caffeine &amp; Energy'!AM539</f>
        <v/>
      </c>
      <c r="H2040" s="18">
        <f>'M4 - Caffeine &amp; Energy'!N539</f>
        <v/>
      </c>
      <c r="I2040" s="15">
        <f>'M4 - Caffeine &amp; Energy'!AJ539</f>
        <v/>
      </c>
      <c r="J2040" s="15" t="inlineStr">
        <is>
          <t>Capture live promo to assess.</t>
        </is>
      </c>
    </row>
    <row r="2041" ht="28" customHeight="1">
      <c r="A2041" s="15" t="inlineStr">
        <is>
          <t>G FUEL</t>
        </is>
      </c>
      <c r="B2041" s="15" t="inlineStr">
        <is>
          <t>G FUEL Energy Cans | Tropical Rain | 24-pack 473mL</t>
        </is>
      </c>
      <c r="C2041" s="15" t="inlineStr">
        <is>
          <t>4) Caffeine &amp; energy beverage</t>
        </is>
      </c>
      <c r="D2041" s="17">
        <f>'M4 - Caffeine &amp; Energy'!F540</f>
        <v/>
      </c>
      <c r="E2041" s="20">
        <f>'M4 - Caffeine &amp; Energy'!J540</f>
        <v/>
      </c>
      <c r="F2041" s="18">
        <f>'M4 - Caffeine &amp; Energy'!K540</f>
        <v/>
      </c>
      <c r="G2041" s="17">
        <f>'M4 - Caffeine &amp; Energy'!AM540</f>
        <v/>
      </c>
      <c r="H2041" s="18">
        <f>'M4 - Caffeine &amp; Energy'!N540</f>
        <v/>
      </c>
      <c r="I2041" s="15">
        <f>'M4 - Caffeine &amp; Energy'!AJ540</f>
        <v/>
      </c>
      <c r="J2041" s="15" t="inlineStr">
        <is>
          <t>Capture live promo to assess.</t>
        </is>
      </c>
    </row>
    <row r="2042" ht="28" customHeight="1">
      <c r="A2042" s="15" t="inlineStr">
        <is>
          <t>G FUEL</t>
        </is>
      </c>
      <c r="B2042" s="15" t="inlineStr">
        <is>
          <t>G FUEL Energy Cans | Fazeberry | single 473mL</t>
        </is>
      </c>
      <c r="C2042" s="15" t="inlineStr">
        <is>
          <t>4) Caffeine &amp; energy beverage</t>
        </is>
      </c>
      <c r="D2042" s="17">
        <f>'M4 - Caffeine &amp; Energy'!F541</f>
        <v/>
      </c>
      <c r="E2042" s="20">
        <f>'M4 - Caffeine &amp; Energy'!J541</f>
        <v/>
      </c>
      <c r="F2042" s="18">
        <f>'M4 - Caffeine &amp; Energy'!K541</f>
        <v/>
      </c>
      <c r="G2042" s="17">
        <f>'M4 - Caffeine &amp; Energy'!AM541</f>
        <v/>
      </c>
      <c r="H2042" s="18">
        <f>'M4 - Caffeine &amp; Energy'!N541</f>
        <v/>
      </c>
      <c r="I2042" s="15">
        <f>'M4 - Caffeine &amp; Energy'!AJ541</f>
        <v/>
      </c>
      <c r="J2042" s="15" t="inlineStr">
        <is>
          <t>Capture live promo to assess.</t>
        </is>
      </c>
    </row>
    <row r="2043" ht="28" customHeight="1">
      <c r="A2043" s="15" t="inlineStr">
        <is>
          <t>G FUEL</t>
        </is>
      </c>
      <c r="B2043" s="15" t="inlineStr">
        <is>
          <t>G FUEL Energy Cans | Fazeberry | 8-pack 473mL</t>
        </is>
      </c>
      <c r="C2043" s="15" t="inlineStr">
        <is>
          <t>4) Caffeine &amp; energy beverage</t>
        </is>
      </c>
      <c r="D2043" s="17">
        <f>'M4 - Caffeine &amp; Energy'!F542</f>
        <v/>
      </c>
      <c r="E2043" s="20">
        <f>'M4 - Caffeine &amp; Energy'!J542</f>
        <v/>
      </c>
      <c r="F2043" s="18">
        <f>'M4 - Caffeine &amp; Energy'!K542</f>
        <v/>
      </c>
      <c r="G2043" s="17">
        <f>'M4 - Caffeine &amp; Energy'!AM542</f>
        <v/>
      </c>
      <c r="H2043" s="18">
        <f>'M4 - Caffeine &amp; Energy'!N542</f>
        <v/>
      </c>
      <c r="I2043" s="15">
        <f>'M4 - Caffeine &amp; Energy'!AJ542</f>
        <v/>
      </c>
      <c r="J2043" s="15" t="inlineStr">
        <is>
          <t>Capture live promo to assess.</t>
        </is>
      </c>
    </row>
    <row r="2044" ht="28" customHeight="1">
      <c r="A2044" s="15" t="inlineStr">
        <is>
          <t>G FUEL</t>
        </is>
      </c>
      <c r="B2044" s="15" t="inlineStr">
        <is>
          <t>G FUEL Energy Cans | Fazeberry | 12-pack 473mL</t>
        </is>
      </c>
      <c r="C2044" s="15" t="inlineStr">
        <is>
          <t>4) Caffeine &amp; energy beverage</t>
        </is>
      </c>
      <c r="D2044" s="17">
        <f>'M4 - Caffeine &amp; Energy'!F543</f>
        <v/>
      </c>
      <c r="E2044" s="20">
        <f>'M4 - Caffeine &amp; Energy'!J543</f>
        <v/>
      </c>
      <c r="F2044" s="18">
        <f>'M4 - Caffeine &amp; Energy'!K543</f>
        <v/>
      </c>
      <c r="G2044" s="17">
        <f>'M4 - Caffeine &amp; Energy'!AM543</f>
        <v/>
      </c>
      <c r="H2044" s="18">
        <f>'M4 - Caffeine &amp; Energy'!N543</f>
        <v/>
      </c>
      <c r="I2044" s="15">
        <f>'M4 - Caffeine &amp; Energy'!AJ543</f>
        <v/>
      </c>
      <c r="J2044" s="15" t="inlineStr">
        <is>
          <t>Capture live promo to assess.</t>
        </is>
      </c>
    </row>
    <row r="2045" ht="28" customHeight="1">
      <c r="A2045" s="15" t="inlineStr">
        <is>
          <t>G FUEL</t>
        </is>
      </c>
      <c r="B2045" s="15" t="inlineStr">
        <is>
          <t>G FUEL Energy Cans | Fazeberry | 18-pack 473mL</t>
        </is>
      </c>
      <c r="C2045" s="15" t="inlineStr">
        <is>
          <t>4) Caffeine &amp; energy beverage</t>
        </is>
      </c>
      <c r="D2045" s="17">
        <f>'M4 - Caffeine &amp; Energy'!F544</f>
        <v/>
      </c>
      <c r="E2045" s="20">
        <f>'M4 - Caffeine &amp; Energy'!J544</f>
        <v/>
      </c>
      <c r="F2045" s="18">
        <f>'M4 - Caffeine &amp; Energy'!K544</f>
        <v/>
      </c>
      <c r="G2045" s="17">
        <f>'M4 - Caffeine &amp; Energy'!AM544</f>
        <v/>
      </c>
      <c r="H2045" s="18">
        <f>'M4 - Caffeine &amp; Energy'!N544</f>
        <v/>
      </c>
      <c r="I2045" s="15">
        <f>'M4 - Caffeine &amp; Energy'!AJ544</f>
        <v/>
      </c>
      <c r="J2045" s="15" t="inlineStr">
        <is>
          <t>Capture live promo to assess.</t>
        </is>
      </c>
    </row>
    <row r="2046" ht="28" customHeight="1">
      <c r="A2046" s="15" t="inlineStr">
        <is>
          <t>G FUEL</t>
        </is>
      </c>
      <c r="B2046" s="15" t="inlineStr">
        <is>
          <t>G FUEL Energy Cans | Fazeberry | 24-pack 473mL</t>
        </is>
      </c>
      <c r="C2046" s="15" t="inlineStr">
        <is>
          <t>4) Caffeine &amp; energy beverage</t>
        </is>
      </c>
      <c r="D2046" s="17">
        <f>'M4 - Caffeine &amp; Energy'!F545</f>
        <v/>
      </c>
      <c r="E2046" s="20">
        <f>'M4 - Caffeine &amp; Energy'!J545</f>
        <v/>
      </c>
      <c r="F2046" s="18">
        <f>'M4 - Caffeine &amp; Energy'!K545</f>
        <v/>
      </c>
      <c r="G2046" s="17">
        <f>'M4 - Caffeine &amp; Energy'!AM545</f>
        <v/>
      </c>
      <c r="H2046" s="18">
        <f>'M4 - Caffeine &amp; Energy'!N545</f>
        <v/>
      </c>
      <c r="I2046" s="15">
        <f>'M4 - Caffeine &amp; Energy'!AJ545</f>
        <v/>
      </c>
      <c r="J2046" s="15" t="inlineStr">
        <is>
          <t>Capture live promo to assess.</t>
        </is>
      </c>
    </row>
    <row r="2047" ht="28" customHeight="1">
      <c r="A2047" s="15" t="inlineStr">
        <is>
          <t>G FUEL</t>
        </is>
      </c>
      <c r="B2047" s="15" t="inlineStr">
        <is>
          <t>G FUEL Energy Cans | Rainbow Sherbet | single 473mL</t>
        </is>
      </c>
      <c r="C2047" s="15" t="inlineStr">
        <is>
          <t>4) Caffeine &amp; energy beverage</t>
        </is>
      </c>
      <c r="D2047" s="17">
        <f>'M4 - Caffeine &amp; Energy'!F546</f>
        <v/>
      </c>
      <c r="E2047" s="20">
        <f>'M4 - Caffeine &amp; Energy'!J546</f>
        <v/>
      </c>
      <c r="F2047" s="18">
        <f>'M4 - Caffeine &amp; Energy'!K546</f>
        <v/>
      </c>
      <c r="G2047" s="17">
        <f>'M4 - Caffeine &amp; Energy'!AM546</f>
        <v/>
      </c>
      <c r="H2047" s="18">
        <f>'M4 - Caffeine &amp; Energy'!N546</f>
        <v/>
      </c>
      <c r="I2047" s="15">
        <f>'M4 - Caffeine &amp; Energy'!AJ546</f>
        <v/>
      </c>
      <c r="J2047" s="15" t="inlineStr">
        <is>
          <t>Capture live promo to assess.</t>
        </is>
      </c>
    </row>
    <row r="2048" ht="28" customHeight="1">
      <c r="A2048" s="15" t="inlineStr">
        <is>
          <t>G FUEL</t>
        </is>
      </c>
      <c r="B2048" s="15" t="inlineStr">
        <is>
          <t>G FUEL Energy Cans | Rainbow Sherbet | 8-pack 473mL</t>
        </is>
      </c>
      <c r="C2048" s="15" t="inlineStr">
        <is>
          <t>4) Caffeine &amp; energy beverage</t>
        </is>
      </c>
      <c r="D2048" s="17">
        <f>'M4 - Caffeine &amp; Energy'!F547</f>
        <v/>
      </c>
      <c r="E2048" s="20">
        <f>'M4 - Caffeine &amp; Energy'!J547</f>
        <v/>
      </c>
      <c r="F2048" s="18">
        <f>'M4 - Caffeine &amp; Energy'!K547</f>
        <v/>
      </c>
      <c r="G2048" s="17">
        <f>'M4 - Caffeine &amp; Energy'!AM547</f>
        <v/>
      </c>
      <c r="H2048" s="18">
        <f>'M4 - Caffeine &amp; Energy'!N547</f>
        <v/>
      </c>
      <c r="I2048" s="15">
        <f>'M4 - Caffeine &amp; Energy'!AJ547</f>
        <v/>
      </c>
      <c r="J2048" s="15" t="inlineStr">
        <is>
          <t>Capture live promo to assess.</t>
        </is>
      </c>
    </row>
    <row r="2049" ht="28" customHeight="1">
      <c r="A2049" s="15" t="inlineStr">
        <is>
          <t>G FUEL</t>
        </is>
      </c>
      <c r="B2049" s="15" t="inlineStr">
        <is>
          <t>G FUEL Energy Cans | Rainbow Sherbet | 12-pack 473mL</t>
        </is>
      </c>
      <c r="C2049" s="15" t="inlineStr">
        <is>
          <t>4) Caffeine &amp; energy beverage</t>
        </is>
      </c>
      <c r="D2049" s="17">
        <f>'M4 - Caffeine &amp; Energy'!F548</f>
        <v/>
      </c>
      <c r="E2049" s="20">
        <f>'M4 - Caffeine &amp; Energy'!J548</f>
        <v/>
      </c>
      <c r="F2049" s="18">
        <f>'M4 - Caffeine &amp; Energy'!K548</f>
        <v/>
      </c>
      <c r="G2049" s="17">
        <f>'M4 - Caffeine &amp; Energy'!AM548</f>
        <v/>
      </c>
      <c r="H2049" s="18">
        <f>'M4 - Caffeine &amp; Energy'!N548</f>
        <v/>
      </c>
      <c r="I2049" s="15">
        <f>'M4 - Caffeine &amp; Energy'!AJ548</f>
        <v/>
      </c>
      <c r="J2049" s="15" t="inlineStr">
        <is>
          <t>Capture live promo to assess.</t>
        </is>
      </c>
    </row>
    <row r="2050" ht="28" customHeight="1">
      <c r="A2050" s="15" t="inlineStr">
        <is>
          <t>G FUEL</t>
        </is>
      </c>
      <c r="B2050" s="15" t="inlineStr">
        <is>
          <t>G FUEL Energy Cans | Rainbow Sherbet | 18-pack 473mL</t>
        </is>
      </c>
      <c r="C2050" s="15" t="inlineStr">
        <is>
          <t>4) Caffeine &amp; energy beverage</t>
        </is>
      </c>
      <c r="D2050" s="17">
        <f>'M4 - Caffeine &amp; Energy'!F549</f>
        <v/>
      </c>
      <c r="E2050" s="20">
        <f>'M4 - Caffeine &amp; Energy'!J549</f>
        <v/>
      </c>
      <c r="F2050" s="18">
        <f>'M4 - Caffeine &amp; Energy'!K549</f>
        <v/>
      </c>
      <c r="G2050" s="17">
        <f>'M4 - Caffeine &amp; Energy'!AM549</f>
        <v/>
      </c>
      <c r="H2050" s="18">
        <f>'M4 - Caffeine &amp; Energy'!N549</f>
        <v/>
      </c>
      <c r="I2050" s="15">
        <f>'M4 - Caffeine &amp; Energy'!AJ549</f>
        <v/>
      </c>
      <c r="J2050" s="15" t="inlineStr">
        <is>
          <t>Capture live promo to assess.</t>
        </is>
      </c>
    </row>
    <row r="2051" ht="28" customHeight="1">
      <c r="A2051" s="15" t="inlineStr">
        <is>
          <t>G FUEL</t>
        </is>
      </c>
      <c r="B2051" s="15" t="inlineStr">
        <is>
          <t>G FUEL Energy Cans | Rainbow Sherbet | 24-pack 473mL</t>
        </is>
      </c>
      <c r="C2051" s="15" t="inlineStr">
        <is>
          <t>4) Caffeine &amp; energy beverage</t>
        </is>
      </c>
      <c r="D2051" s="17">
        <f>'M4 - Caffeine &amp; Energy'!F550</f>
        <v/>
      </c>
      <c r="E2051" s="20">
        <f>'M4 - Caffeine &amp; Energy'!J550</f>
        <v/>
      </c>
      <c r="F2051" s="18">
        <f>'M4 - Caffeine &amp; Energy'!K550</f>
        <v/>
      </c>
      <c r="G2051" s="17">
        <f>'M4 - Caffeine &amp; Energy'!AM550</f>
        <v/>
      </c>
      <c r="H2051" s="18">
        <f>'M4 - Caffeine &amp; Energy'!N550</f>
        <v/>
      </c>
      <c r="I2051" s="15">
        <f>'M4 - Caffeine &amp; Energy'!AJ550</f>
        <v/>
      </c>
      <c r="J2051" s="15" t="inlineStr">
        <is>
          <t>Capture live promo to assess.</t>
        </is>
      </c>
    </row>
    <row r="2052" ht="28" customHeight="1">
      <c r="A2052" s="15" t="inlineStr">
        <is>
          <t>Mtn Dew</t>
        </is>
      </c>
      <c r="B2052" s="15" t="inlineStr">
        <is>
          <t>Mtn Dew Rise Energy | Orange Breeze | single 473mL</t>
        </is>
      </c>
      <c r="C2052" s="15" t="inlineStr">
        <is>
          <t>4) Caffeine &amp; energy beverage</t>
        </is>
      </c>
      <c r="D2052" s="17">
        <f>'M4 - Caffeine &amp; Energy'!F551</f>
        <v/>
      </c>
      <c r="E2052" s="20">
        <f>'M4 - Caffeine &amp; Energy'!J551</f>
        <v/>
      </c>
      <c r="F2052" s="18">
        <f>'M4 - Caffeine &amp; Energy'!K551</f>
        <v/>
      </c>
      <c r="G2052" s="17">
        <f>'M4 - Caffeine &amp; Energy'!AM551</f>
        <v/>
      </c>
      <c r="H2052" s="18">
        <f>'M4 - Caffeine &amp; Energy'!N551</f>
        <v/>
      </c>
      <c r="I2052" s="15">
        <f>'M4 - Caffeine &amp; Energy'!AJ551</f>
        <v/>
      </c>
      <c r="J2052" s="15" t="inlineStr">
        <is>
          <t>Capture live promo to assess.</t>
        </is>
      </c>
    </row>
    <row r="2053" ht="28" customHeight="1">
      <c r="A2053" s="15" t="inlineStr">
        <is>
          <t>Mtn Dew</t>
        </is>
      </c>
      <c r="B2053" s="15" t="inlineStr">
        <is>
          <t>Mtn Dew Rise Energy | Orange Breeze | 8-pack 473mL</t>
        </is>
      </c>
      <c r="C2053" s="15" t="inlineStr">
        <is>
          <t>4) Caffeine &amp; energy beverage</t>
        </is>
      </c>
      <c r="D2053" s="17">
        <f>'M4 - Caffeine &amp; Energy'!F552</f>
        <v/>
      </c>
      <c r="E2053" s="20">
        <f>'M4 - Caffeine &amp; Energy'!J552</f>
        <v/>
      </c>
      <c r="F2053" s="18">
        <f>'M4 - Caffeine &amp; Energy'!K552</f>
        <v/>
      </c>
      <c r="G2053" s="17">
        <f>'M4 - Caffeine &amp; Energy'!AM552</f>
        <v/>
      </c>
      <c r="H2053" s="18">
        <f>'M4 - Caffeine &amp; Energy'!N552</f>
        <v/>
      </c>
      <c r="I2053" s="15">
        <f>'M4 - Caffeine &amp; Energy'!AJ552</f>
        <v/>
      </c>
      <c r="J2053" s="15" t="inlineStr">
        <is>
          <t>Capture live promo to assess.</t>
        </is>
      </c>
    </row>
    <row r="2054" ht="28" customHeight="1">
      <c r="A2054" s="15" t="inlineStr">
        <is>
          <t>Mtn Dew</t>
        </is>
      </c>
      <c r="B2054" s="15" t="inlineStr">
        <is>
          <t>Mtn Dew Rise Energy | Orange Breeze | 12-pack 473mL</t>
        </is>
      </c>
      <c r="C2054" s="15" t="inlineStr">
        <is>
          <t>4) Caffeine &amp; energy beverage</t>
        </is>
      </c>
      <c r="D2054" s="17">
        <f>'M4 - Caffeine &amp; Energy'!F553</f>
        <v/>
      </c>
      <c r="E2054" s="20">
        <f>'M4 - Caffeine &amp; Energy'!J553</f>
        <v/>
      </c>
      <c r="F2054" s="18">
        <f>'M4 - Caffeine &amp; Energy'!K553</f>
        <v/>
      </c>
      <c r="G2054" s="17">
        <f>'M4 - Caffeine &amp; Energy'!AM553</f>
        <v/>
      </c>
      <c r="H2054" s="18">
        <f>'M4 - Caffeine &amp; Energy'!N553</f>
        <v/>
      </c>
      <c r="I2054" s="15">
        <f>'M4 - Caffeine &amp; Energy'!AJ553</f>
        <v/>
      </c>
      <c r="J2054" s="15" t="inlineStr">
        <is>
          <t>Capture live promo to assess.</t>
        </is>
      </c>
    </row>
    <row r="2055" ht="28" customHeight="1">
      <c r="A2055" s="15" t="inlineStr">
        <is>
          <t>Mtn Dew</t>
        </is>
      </c>
      <c r="B2055" s="15" t="inlineStr">
        <is>
          <t>Mtn Dew Rise Energy | Orange Breeze | 18-pack 473mL</t>
        </is>
      </c>
      <c r="C2055" s="15" t="inlineStr">
        <is>
          <t>4) Caffeine &amp; energy beverage</t>
        </is>
      </c>
      <c r="D2055" s="17">
        <f>'M4 - Caffeine &amp; Energy'!F554</f>
        <v/>
      </c>
      <c r="E2055" s="20">
        <f>'M4 - Caffeine &amp; Energy'!J554</f>
        <v/>
      </c>
      <c r="F2055" s="18">
        <f>'M4 - Caffeine &amp; Energy'!K554</f>
        <v/>
      </c>
      <c r="G2055" s="17">
        <f>'M4 - Caffeine &amp; Energy'!AM554</f>
        <v/>
      </c>
      <c r="H2055" s="18">
        <f>'M4 - Caffeine &amp; Energy'!N554</f>
        <v/>
      </c>
      <c r="I2055" s="15">
        <f>'M4 - Caffeine &amp; Energy'!AJ554</f>
        <v/>
      </c>
      <c r="J2055" s="15" t="inlineStr">
        <is>
          <t>Capture live promo to assess.</t>
        </is>
      </c>
    </row>
    <row r="2056" ht="28" customHeight="1">
      <c r="A2056" s="15" t="inlineStr">
        <is>
          <t>Mtn Dew</t>
        </is>
      </c>
      <c r="B2056" s="15" t="inlineStr">
        <is>
          <t>Mtn Dew Rise Energy | Orange Breeze | 24-pack 473mL</t>
        </is>
      </c>
      <c r="C2056" s="15" t="inlineStr">
        <is>
          <t>4) Caffeine &amp; energy beverage</t>
        </is>
      </c>
      <c r="D2056" s="17">
        <f>'M4 - Caffeine &amp; Energy'!F555</f>
        <v/>
      </c>
      <c r="E2056" s="20">
        <f>'M4 - Caffeine &amp; Energy'!J555</f>
        <v/>
      </c>
      <c r="F2056" s="18">
        <f>'M4 - Caffeine &amp; Energy'!K555</f>
        <v/>
      </c>
      <c r="G2056" s="17">
        <f>'M4 - Caffeine &amp; Energy'!AM555</f>
        <v/>
      </c>
      <c r="H2056" s="18">
        <f>'M4 - Caffeine &amp; Energy'!N555</f>
        <v/>
      </c>
      <c r="I2056" s="15">
        <f>'M4 - Caffeine &amp; Energy'!AJ555</f>
        <v/>
      </c>
      <c r="J2056" s="15" t="inlineStr">
        <is>
          <t>Capture live promo to assess.</t>
        </is>
      </c>
    </row>
    <row r="2057" ht="28" customHeight="1">
      <c r="A2057" s="15" t="inlineStr">
        <is>
          <t>Mtn Dew</t>
        </is>
      </c>
      <c r="B2057" s="15" t="inlineStr">
        <is>
          <t>Mtn Dew Rise Energy | Berry Blast | single 473mL</t>
        </is>
      </c>
      <c r="C2057" s="15" t="inlineStr">
        <is>
          <t>4) Caffeine &amp; energy beverage</t>
        </is>
      </c>
      <c r="D2057" s="17">
        <f>'M4 - Caffeine &amp; Energy'!F556</f>
        <v/>
      </c>
      <c r="E2057" s="20">
        <f>'M4 - Caffeine &amp; Energy'!J556</f>
        <v/>
      </c>
      <c r="F2057" s="18">
        <f>'M4 - Caffeine &amp; Energy'!K556</f>
        <v/>
      </c>
      <c r="G2057" s="17">
        <f>'M4 - Caffeine &amp; Energy'!AM556</f>
        <v/>
      </c>
      <c r="H2057" s="18">
        <f>'M4 - Caffeine &amp; Energy'!N556</f>
        <v/>
      </c>
      <c r="I2057" s="15">
        <f>'M4 - Caffeine &amp; Energy'!AJ556</f>
        <v/>
      </c>
      <c r="J2057" s="15" t="inlineStr">
        <is>
          <t>Capture live promo to assess.</t>
        </is>
      </c>
    </row>
    <row r="2058" ht="28" customHeight="1">
      <c r="A2058" s="15" t="inlineStr">
        <is>
          <t>Mtn Dew</t>
        </is>
      </c>
      <c r="B2058" s="15" t="inlineStr">
        <is>
          <t>Mtn Dew Rise Energy | Berry Blast | 8-pack 473mL</t>
        </is>
      </c>
      <c r="C2058" s="15" t="inlineStr">
        <is>
          <t>4) Caffeine &amp; energy beverage</t>
        </is>
      </c>
      <c r="D2058" s="17">
        <f>'M4 - Caffeine &amp; Energy'!F557</f>
        <v/>
      </c>
      <c r="E2058" s="20">
        <f>'M4 - Caffeine &amp; Energy'!J557</f>
        <v/>
      </c>
      <c r="F2058" s="18">
        <f>'M4 - Caffeine &amp; Energy'!K557</f>
        <v/>
      </c>
      <c r="G2058" s="17">
        <f>'M4 - Caffeine &amp; Energy'!AM557</f>
        <v/>
      </c>
      <c r="H2058" s="18">
        <f>'M4 - Caffeine &amp; Energy'!N557</f>
        <v/>
      </c>
      <c r="I2058" s="15">
        <f>'M4 - Caffeine &amp; Energy'!AJ557</f>
        <v/>
      </c>
      <c r="J2058" s="15" t="inlineStr">
        <is>
          <t>Capture live promo to assess.</t>
        </is>
      </c>
    </row>
    <row r="2059" ht="28" customHeight="1">
      <c r="A2059" s="15" t="inlineStr">
        <is>
          <t>Mtn Dew</t>
        </is>
      </c>
      <c r="B2059" s="15" t="inlineStr">
        <is>
          <t>Mtn Dew Rise Energy | Berry Blast | 12-pack 473mL</t>
        </is>
      </c>
      <c r="C2059" s="15" t="inlineStr">
        <is>
          <t>4) Caffeine &amp; energy beverage</t>
        </is>
      </c>
      <c r="D2059" s="17">
        <f>'M4 - Caffeine &amp; Energy'!F558</f>
        <v/>
      </c>
      <c r="E2059" s="20">
        <f>'M4 - Caffeine &amp; Energy'!J558</f>
        <v/>
      </c>
      <c r="F2059" s="18">
        <f>'M4 - Caffeine &amp; Energy'!K558</f>
        <v/>
      </c>
      <c r="G2059" s="17">
        <f>'M4 - Caffeine &amp; Energy'!AM558</f>
        <v/>
      </c>
      <c r="H2059" s="18">
        <f>'M4 - Caffeine &amp; Energy'!N558</f>
        <v/>
      </c>
      <c r="I2059" s="15">
        <f>'M4 - Caffeine &amp; Energy'!AJ558</f>
        <v/>
      </c>
      <c r="J2059" s="15" t="inlineStr">
        <is>
          <t>Capture live promo to assess.</t>
        </is>
      </c>
    </row>
    <row r="2060" ht="28" customHeight="1">
      <c r="A2060" s="15" t="inlineStr">
        <is>
          <t>Mtn Dew</t>
        </is>
      </c>
      <c r="B2060" s="15" t="inlineStr">
        <is>
          <t>Mtn Dew Rise Energy | Berry Blast | 18-pack 473mL</t>
        </is>
      </c>
      <c r="C2060" s="15" t="inlineStr">
        <is>
          <t>4) Caffeine &amp; energy beverage</t>
        </is>
      </c>
      <c r="D2060" s="17">
        <f>'M4 - Caffeine &amp; Energy'!F559</f>
        <v/>
      </c>
      <c r="E2060" s="20">
        <f>'M4 - Caffeine &amp; Energy'!J559</f>
        <v/>
      </c>
      <c r="F2060" s="18">
        <f>'M4 - Caffeine &amp; Energy'!K559</f>
        <v/>
      </c>
      <c r="G2060" s="17">
        <f>'M4 - Caffeine &amp; Energy'!AM559</f>
        <v/>
      </c>
      <c r="H2060" s="18">
        <f>'M4 - Caffeine &amp; Energy'!N559</f>
        <v/>
      </c>
      <c r="I2060" s="15">
        <f>'M4 - Caffeine &amp; Energy'!AJ559</f>
        <v/>
      </c>
      <c r="J2060" s="15" t="inlineStr">
        <is>
          <t>Capture live promo to assess.</t>
        </is>
      </c>
    </row>
    <row r="2061" ht="28" customHeight="1">
      <c r="A2061" s="15" t="inlineStr">
        <is>
          <t>Mtn Dew</t>
        </is>
      </c>
      <c r="B2061" s="15" t="inlineStr">
        <is>
          <t>Mtn Dew Rise Energy | Berry Blast | 24-pack 473mL</t>
        </is>
      </c>
      <c r="C2061" s="15" t="inlineStr">
        <is>
          <t>4) Caffeine &amp; energy beverage</t>
        </is>
      </c>
      <c r="D2061" s="17">
        <f>'M4 - Caffeine &amp; Energy'!F560</f>
        <v/>
      </c>
      <c r="E2061" s="20">
        <f>'M4 - Caffeine &amp; Energy'!J560</f>
        <v/>
      </c>
      <c r="F2061" s="18">
        <f>'M4 - Caffeine &amp; Energy'!K560</f>
        <v/>
      </c>
      <c r="G2061" s="17">
        <f>'M4 - Caffeine &amp; Energy'!AM560</f>
        <v/>
      </c>
      <c r="H2061" s="18">
        <f>'M4 - Caffeine &amp; Energy'!N560</f>
        <v/>
      </c>
      <c r="I2061" s="15">
        <f>'M4 - Caffeine &amp; Energy'!AJ560</f>
        <v/>
      </c>
      <c r="J2061" s="15" t="inlineStr">
        <is>
          <t>Capture live promo to assess.</t>
        </is>
      </c>
    </row>
    <row r="2062" ht="28" customHeight="1">
      <c r="A2062" s="15" t="inlineStr">
        <is>
          <t>Mtn Dew</t>
        </is>
      </c>
      <c r="B2062" s="15" t="inlineStr">
        <is>
          <t>Mtn Dew Rise Energy | Pomegranate Blue Burst | single 473mL</t>
        </is>
      </c>
      <c r="C2062" s="15" t="inlineStr">
        <is>
          <t>4) Caffeine &amp; energy beverage</t>
        </is>
      </c>
      <c r="D2062" s="17">
        <f>'M4 - Caffeine &amp; Energy'!F561</f>
        <v/>
      </c>
      <c r="E2062" s="20">
        <f>'M4 - Caffeine &amp; Energy'!J561</f>
        <v/>
      </c>
      <c r="F2062" s="18">
        <f>'M4 - Caffeine &amp; Energy'!K561</f>
        <v/>
      </c>
      <c r="G2062" s="17">
        <f>'M4 - Caffeine &amp; Energy'!AM561</f>
        <v/>
      </c>
      <c r="H2062" s="18">
        <f>'M4 - Caffeine &amp; Energy'!N561</f>
        <v/>
      </c>
      <c r="I2062" s="15">
        <f>'M4 - Caffeine &amp; Energy'!AJ561</f>
        <v/>
      </c>
      <c r="J2062" s="15" t="inlineStr">
        <is>
          <t>Capture live promo to assess.</t>
        </is>
      </c>
    </row>
    <row r="2063" ht="28" customHeight="1">
      <c r="A2063" s="15" t="inlineStr">
        <is>
          <t>Mtn Dew</t>
        </is>
      </c>
      <c r="B2063" s="15" t="inlineStr">
        <is>
          <t>Mtn Dew Rise Energy | Pomegranate Blue Burst | 8-pack 473mL</t>
        </is>
      </c>
      <c r="C2063" s="15" t="inlineStr">
        <is>
          <t>4) Caffeine &amp; energy beverage</t>
        </is>
      </c>
      <c r="D2063" s="17">
        <f>'M4 - Caffeine &amp; Energy'!F562</f>
        <v/>
      </c>
      <c r="E2063" s="20">
        <f>'M4 - Caffeine &amp; Energy'!J562</f>
        <v/>
      </c>
      <c r="F2063" s="18">
        <f>'M4 - Caffeine &amp; Energy'!K562</f>
        <v/>
      </c>
      <c r="G2063" s="17">
        <f>'M4 - Caffeine &amp; Energy'!AM562</f>
        <v/>
      </c>
      <c r="H2063" s="18">
        <f>'M4 - Caffeine &amp; Energy'!N562</f>
        <v/>
      </c>
      <c r="I2063" s="15">
        <f>'M4 - Caffeine &amp; Energy'!AJ562</f>
        <v/>
      </c>
      <c r="J2063" s="15" t="inlineStr">
        <is>
          <t>Capture live promo to assess.</t>
        </is>
      </c>
    </row>
    <row r="2064" ht="28" customHeight="1">
      <c r="A2064" s="15" t="inlineStr">
        <is>
          <t>Mtn Dew</t>
        </is>
      </c>
      <c r="B2064" s="15" t="inlineStr">
        <is>
          <t>Mtn Dew Rise Energy | Pomegranate Blue Burst | 12-pack 473mL</t>
        </is>
      </c>
      <c r="C2064" s="15" t="inlineStr">
        <is>
          <t>4) Caffeine &amp; energy beverage</t>
        </is>
      </c>
      <c r="D2064" s="17">
        <f>'M4 - Caffeine &amp; Energy'!F563</f>
        <v/>
      </c>
      <c r="E2064" s="20">
        <f>'M4 - Caffeine &amp; Energy'!J563</f>
        <v/>
      </c>
      <c r="F2064" s="18">
        <f>'M4 - Caffeine &amp; Energy'!K563</f>
        <v/>
      </c>
      <c r="G2064" s="17">
        <f>'M4 - Caffeine &amp; Energy'!AM563</f>
        <v/>
      </c>
      <c r="H2064" s="18">
        <f>'M4 - Caffeine &amp; Energy'!N563</f>
        <v/>
      </c>
      <c r="I2064" s="15">
        <f>'M4 - Caffeine &amp; Energy'!AJ563</f>
        <v/>
      </c>
      <c r="J2064" s="15" t="inlineStr">
        <is>
          <t>Capture live promo to assess.</t>
        </is>
      </c>
    </row>
    <row r="2065" ht="28" customHeight="1">
      <c r="A2065" s="15" t="inlineStr">
        <is>
          <t>Mtn Dew</t>
        </is>
      </c>
      <c r="B2065" s="15" t="inlineStr">
        <is>
          <t>Mtn Dew Rise Energy | Pomegranate Blue Burst | 18-pack 473mL</t>
        </is>
      </c>
      <c r="C2065" s="15" t="inlineStr">
        <is>
          <t>4) Caffeine &amp; energy beverage</t>
        </is>
      </c>
      <c r="D2065" s="17">
        <f>'M4 - Caffeine &amp; Energy'!F564</f>
        <v/>
      </c>
      <c r="E2065" s="20">
        <f>'M4 - Caffeine &amp; Energy'!J564</f>
        <v/>
      </c>
      <c r="F2065" s="18">
        <f>'M4 - Caffeine &amp; Energy'!K564</f>
        <v/>
      </c>
      <c r="G2065" s="17">
        <f>'M4 - Caffeine &amp; Energy'!AM564</f>
        <v/>
      </c>
      <c r="H2065" s="18">
        <f>'M4 - Caffeine &amp; Energy'!N564</f>
        <v/>
      </c>
      <c r="I2065" s="15">
        <f>'M4 - Caffeine &amp; Energy'!AJ564</f>
        <v/>
      </c>
      <c r="J2065" s="15" t="inlineStr">
        <is>
          <t>Capture live promo to assess.</t>
        </is>
      </c>
    </row>
    <row r="2066" ht="28" customHeight="1">
      <c r="A2066" s="15" t="inlineStr">
        <is>
          <t>Mtn Dew</t>
        </is>
      </c>
      <c r="B2066" s="15" t="inlineStr">
        <is>
          <t>Mtn Dew Rise Energy | Pomegranate Blue Burst | 24-pack 473mL</t>
        </is>
      </c>
      <c r="C2066" s="15" t="inlineStr">
        <is>
          <t>4) Caffeine &amp; energy beverage</t>
        </is>
      </c>
      <c r="D2066" s="17">
        <f>'M4 - Caffeine &amp; Energy'!F565</f>
        <v/>
      </c>
      <c r="E2066" s="20">
        <f>'M4 - Caffeine &amp; Energy'!J565</f>
        <v/>
      </c>
      <c r="F2066" s="18">
        <f>'M4 - Caffeine &amp; Energy'!K565</f>
        <v/>
      </c>
      <c r="G2066" s="17">
        <f>'M4 - Caffeine &amp; Energy'!AM565</f>
        <v/>
      </c>
      <c r="H2066" s="18">
        <f>'M4 - Caffeine &amp; Energy'!N565</f>
        <v/>
      </c>
      <c r="I2066" s="15">
        <f>'M4 - Caffeine &amp; Energy'!AJ565</f>
        <v/>
      </c>
      <c r="J2066" s="15" t="inlineStr">
        <is>
          <t>Capture live promo to assess.</t>
        </is>
      </c>
    </row>
    <row r="2067" ht="28" customHeight="1">
      <c r="A2067" s="15" t="inlineStr">
        <is>
          <t>Mtn Dew</t>
        </is>
      </c>
      <c r="B2067" s="15" t="inlineStr">
        <is>
          <t>Mtn Dew Rise Energy | Tropical Sunrise | single 473mL</t>
        </is>
      </c>
      <c r="C2067" s="15" t="inlineStr">
        <is>
          <t>4) Caffeine &amp; energy beverage</t>
        </is>
      </c>
      <c r="D2067" s="17">
        <f>'M4 - Caffeine &amp; Energy'!F566</f>
        <v/>
      </c>
      <c r="E2067" s="20">
        <f>'M4 - Caffeine &amp; Energy'!J566</f>
        <v/>
      </c>
      <c r="F2067" s="18">
        <f>'M4 - Caffeine &amp; Energy'!K566</f>
        <v/>
      </c>
      <c r="G2067" s="17">
        <f>'M4 - Caffeine &amp; Energy'!AM566</f>
        <v/>
      </c>
      <c r="H2067" s="18">
        <f>'M4 - Caffeine &amp; Energy'!N566</f>
        <v/>
      </c>
      <c r="I2067" s="15">
        <f>'M4 - Caffeine &amp; Energy'!AJ566</f>
        <v/>
      </c>
      <c r="J2067" s="15" t="inlineStr">
        <is>
          <t>Capture live promo to assess.</t>
        </is>
      </c>
    </row>
    <row r="2068" ht="28" customHeight="1">
      <c r="A2068" s="15" t="inlineStr">
        <is>
          <t>Mtn Dew</t>
        </is>
      </c>
      <c r="B2068" s="15" t="inlineStr">
        <is>
          <t>Mtn Dew Rise Energy | Tropical Sunrise | 8-pack 473mL</t>
        </is>
      </c>
      <c r="C2068" s="15" t="inlineStr">
        <is>
          <t>4) Caffeine &amp; energy beverage</t>
        </is>
      </c>
      <c r="D2068" s="17">
        <f>'M4 - Caffeine &amp; Energy'!F567</f>
        <v/>
      </c>
      <c r="E2068" s="20">
        <f>'M4 - Caffeine &amp; Energy'!J567</f>
        <v/>
      </c>
      <c r="F2068" s="18">
        <f>'M4 - Caffeine &amp; Energy'!K567</f>
        <v/>
      </c>
      <c r="G2068" s="17">
        <f>'M4 - Caffeine &amp; Energy'!AM567</f>
        <v/>
      </c>
      <c r="H2068" s="18">
        <f>'M4 - Caffeine &amp; Energy'!N567</f>
        <v/>
      </c>
      <c r="I2068" s="15">
        <f>'M4 - Caffeine &amp; Energy'!AJ567</f>
        <v/>
      </c>
      <c r="J2068" s="15" t="inlineStr">
        <is>
          <t>Capture live promo to assess.</t>
        </is>
      </c>
    </row>
    <row r="2069" ht="28" customHeight="1">
      <c r="A2069" s="15" t="inlineStr">
        <is>
          <t>Mtn Dew</t>
        </is>
      </c>
      <c r="B2069" s="15" t="inlineStr">
        <is>
          <t>Mtn Dew Rise Energy | Tropical Sunrise | 12-pack 473mL</t>
        </is>
      </c>
      <c r="C2069" s="15" t="inlineStr">
        <is>
          <t>4) Caffeine &amp; energy beverage</t>
        </is>
      </c>
      <c r="D2069" s="17">
        <f>'M4 - Caffeine &amp; Energy'!F568</f>
        <v/>
      </c>
      <c r="E2069" s="20">
        <f>'M4 - Caffeine &amp; Energy'!J568</f>
        <v/>
      </c>
      <c r="F2069" s="18">
        <f>'M4 - Caffeine &amp; Energy'!K568</f>
        <v/>
      </c>
      <c r="G2069" s="17">
        <f>'M4 - Caffeine &amp; Energy'!AM568</f>
        <v/>
      </c>
      <c r="H2069" s="18">
        <f>'M4 - Caffeine &amp; Energy'!N568</f>
        <v/>
      </c>
      <c r="I2069" s="15">
        <f>'M4 - Caffeine &amp; Energy'!AJ568</f>
        <v/>
      </c>
      <c r="J2069" s="15" t="inlineStr">
        <is>
          <t>Capture live promo to assess.</t>
        </is>
      </c>
    </row>
    <row r="2070" ht="28" customHeight="1">
      <c r="A2070" s="15" t="inlineStr">
        <is>
          <t>Mtn Dew</t>
        </is>
      </c>
      <c r="B2070" s="15" t="inlineStr">
        <is>
          <t>Mtn Dew Rise Energy | Tropical Sunrise | 18-pack 473mL</t>
        </is>
      </c>
      <c r="C2070" s="15" t="inlineStr">
        <is>
          <t>4) Caffeine &amp; energy beverage</t>
        </is>
      </c>
      <c r="D2070" s="17">
        <f>'M4 - Caffeine &amp; Energy'!F569</f>
        <v/>
      </c>
      <c r="E2070" s="20">
        <f>'M4 - Caffeine &amp; Energy'!J569</f>
        <v/>
      </c>
      <c r="F2070" s="18">
        <f>'M4 - Caffeine &amp; Energy'!K569</f>
        <v/>
      </c>
      <c r="G2070" s="17">
        <f>'M4 - Caffeine &amp; Energy'!AM569</f>
        <v/>
      </c>
      <c r="H2070" s="18">
        <f>'M4 - Caffeine &amp; Energy'!N569</f>
        <v/>
      </c>
      <c r="I2070" s="15">
        <f>'M4 - Caffeine &amp; Energy'!AJ569</f>
        <v/>
      </c>
      <c r="J2070" s="15" t="inlineStr">
        <is>
          <t>Capture live promo to assess.</t>
        </is>
      </c>
    </row>
    <row r="2071" ht="28" customHeight="1">
      <c r="A2071" s="15" t="inlineStr">
        <is>
          <t>Mtn Dew</t>
        </is>
      </c>
      <c r="B2071" s="15" t="inlineStr">
        <is>
          <t>Mtn Dew Rise Energy | Tropical Sunrise | 24-pack 473mL</t>
        </is>
      </c>
      <c r="C2071" s="15" t="inlineStr">
        <is>
          <t>4) Caffeine &amp; energy beverage</t>
        </is>
      </c>
      <c r="D2071" s="17">
        <f>'M4 - Caffeine &amp; Energy'!F570</f>
        <v/>
      </c>
      <c r="E2071" s="20">
        <f>'M4 - Caffeine &amp; Energy'!J570</f>
        <v/>
      </c>
      <c r="F2071" s="18">
        <f>'M4 - Caffeine &amp; Energy'!K570</f>
        <v/>
      </c>
      <c r="G2071" s="17">
        <f>'M4 - Caffeine &amp; Energy'!AM570</f>
        <v/>
      </c>
      <c r="H2071" s="18">
        <f>'M4 - Caffeine &amp; Energy'!N570</f>
        <v/>
      </c>
      <c r="I2071" s="15">
        <f>'M4 - Caffeine &amp; Energy'!AJ570</f>
        <v/>
      </c>
      <c r="J2071" s="15" t="inlineStr">
        <is>
          <t>Capture live promo to assess.</t>
        </is>
      </c>
    </row>
    <row r="2072" ht="28" customHeight="1">
      <c r="A2072" s="15" t="inlineStr">
        <is>
          <t>Adrenaline Shoc</t>
        </is>
      </c>
      <c r="B2072" s="15" t="inlineStr">
        <is>
          <t>Adrenaline Shoc Smart Energy | Acai Berry | single 473mL</t>
        </is>
      </c>
      <c r="C2072" s="15" t="inlineStr">
        <is>
          <t>4) Caffeine &amp; energy beverage</t>
        </is>
      </c>
      <c r="D2072" s="17">
        <f>'M4 - Caffeine &amp; Energy'!F571</f>
        <v/>
      </c>
      <c r="E2072" s="20">
        <f>'M4 - Caffeine &amp; Energy'!J571</f>
        <v/>
      </c>
      <c r="F2072" s="18">
        <f>'M4 - Caffeine &amp; Energy'!K571</f>
        <v/>
      </c>
      <c r="G2072" s="17">
        <f>'M4 - Caffeine &amp; Energy'!AM571</f>
        <v/>
      </c>
      <c r="H2072" s="18">
        <f>'M4 - Caffeine &amp; Energy'!N571</f>
        <v/>
      </c>
      <c r="I2072" s="15">
        <f>'M4 - Caffeine &amp; Energy'!AJ571</f>
        <v/>
      </c>
      <c r="J2072" s="15" t="inlineStr">
        <is>
          <t>Capture live promo to assess.</t>
        </is>
      </c>
    </row>
    <row r="2073" ht="28" customHeight="1">
      <c r="A2073" s="15" t="inlineStr">
        <is>
          <t>Adrenaline Shoc</t>
        </is>
      </c>
      <c r="B2073" s="15" t="inlineStr">
        <is>
          <t>Adrenaline Shoc Smart Energy | Acai Berry | 8-pack 473mL</t>
        </is>
      </c>
      <c r="C2073" s="15" t="inlineStr">
        <is>
          <t>4) Caffeine &amp; energy beverage</t>
        </is>
      </c>
      <c r="D2073" s="17">
        <f>'M4 - Caffeine &amp; Energy'!F572</f>
        <v/>
      </c>
      <c r="E2073" s="20">
        <f>'M4 - Caffeine &amp; Energy'!J572</f>
        <v/>
      </c>
      <c r="F2073" s="18">
        <f>'M4 - Caffeine &amp; Energy'!K572</f>
        <v/>
      </c>
      <c r="G2073" s="17">
        <f>'M4 - Caffeine &amp; Energy'!AM572</f>
        <v/>
      </c>
      <c r="H2073" s="18">
        <f>'M4 - Caffeine &amp; Energy'!N572</f>
        <v/>
      </c>
      <c r="I2073" s="15">
        <f>'M4 - Caffeine &amp; Energy'!AJ572</f>
        <v/>
      </c>
      <c r="J2073" s="15" t="inlineStr">
        <is>
          <t>Capture live promo to assess.</t>
        </is>
      </c>
    </row>
    <row r="2074" ht="28" customHeight="1">
      <c r="A2074" s="15" t="inlineStr">
        <is>
          <t>Adrenaline Shoc</t>
        </is>
      </c>
      <c r="B2074" s="15" t="inlineStr">
        <is>
          <t>Adrenaline Shoc Smart Energy | Acai Berry | 12-pack 473mL</t>
        </is>
      </c>
      <c r="C2074" s="15" t="inlineStr">
        <is>
          <t>4) Caffeine &amp; energy beverage</t>
        </is>
      </c>
      <c r="D2074" s="17">
        <f>'M4 - Caffeine &amp; Energy'!F573</f>
        <v/>
      </c>
      <c r="E2074" s="20">
        <f>'M4 - Caffeine &amp; Energy'!J573</f>
        <v/>
      </c>
      <c r="F2074" s="18">
        <f>'M4 - Caffeine &amp; Energy'!K573</f>
        <v/>
      </c>
      <c r="G2074" s="17">
        <f>'M4 - Caffeine &amp; Energy'!AM573</f>
        <v/>
      </c>
      <c r="H2074" s="18">
        <f>'M4 - Caffeine &amp; Energy'!N573</f>
        <v/>
      </c>
      <c r="I2074" s="15">
        <f>'M4 - Caffeine &amp; Energy'!AJ573</f>
        <v/>
      </c>
      <c r="J2074" s="15" t="inlineStr">
        <is>
          <t>Capture live promo to assess.</t>
        </is>
      </c>
    </row>
    <row r="2075" ht="28" customHeight="1">
      <c r="A2075" s="15" t="inlineStr">
        <is>
          <t>Adrenaline Shoc</t>
        </is>
      </c>
      <c r="B2075" s="15" t="inlineStr">
        <is>
          <t>Adrenaline Shoc Smart Energy | Acai Berry | 18-pack 473mL</t>
        </is>
      </c>
      <c r="C2075" s="15" t="inlineStr">
        <is>
          <t>4) Caffeine &amp; energy beverage</t>
        </is>
      </c>
      <c r="D2075" s="17">
        <f>'M4 - Caffeine &amp; Energy'!F574</f>
        <v/>
      </c>
      <c r="E2075" s="20">
        <f>'M4 - Caffeine &amp; Energy'!J574</f>
        <v/>
      </c>
      <c r="F2075" s="18">
        <f>'M4 - Caffeine &amp; Energy'!K574</f>
        <v/>
      </c>
      <c r="G2075" s="17">
        <f>'M4 - Caffeine &amp; Energy'!AM574</f>
        <v/>
      </c>
      <c r="H2075" s="18">
        <f>'M4 - Caffeine &amp; Energy'!N574</f>
        <v/>
      </c>
      <c r="I2075" s="15">
        <f>'M4 - Caffeine &amp; Energy'!AJ574</f>
        <v/>
      </c>
      <c r="J2075" s="15" t="inlineStr">
        <is>
          <t>Capture live promo to assess.</t>
        </is>
      </c>
    </row>
    <row r="2076" ht="28" customHeight="1">
      <c r="A2076" s="15" t="inlineStr">
        <is>
          <t>Adrenaline Shoc</t>
        </is>
      </c>
      <c r="B2076" s="15" t="inlineStr">
        <is>
          <t>Adrenaline Shoc Smart Energy | Acai Berry | 24-pack 473mL</t>
        </is>
      </c>
      <c r="C2076" s="15" t="inlineStr">
        <is>
          <t>4) Caffeine &amp; energy beverage</t>
        </is>
      </c>
      <c r="D2076" s="17">
        <f>'M4 - Caffeine &amp; Energy'!F575</f>
        <v/>
      </c>
      <c r="E2076" s="20">
        <f>'M4 - Caffeine &amp; Energy'!J575</f>
        <v/>
      </c>
      <c r="F2076" s="18">
        <f>'M4 - Caffeine &amp; Energy'!K575</f>
        <v/>
      </c>
      <c r="G2076" s="17">
        <f>'M4 - Caffeine &amp; Energy'!AM575</f>
        <v/>
      </c>
      <c r="H2076" s="18">
        <f>'M4 - Caffeine &amp; Energy'!N575</f>
        <v/>
      </c>
      <c r="I2076" s="15">
        <f>'M4 - Caffeine &amp; Energy'!AJ575</f>
        <v/>
      </c>
      <c r="J2076" s="15" t="inlineStr">
        <is>
          <t>Capture live promo to assess.</t>
        </is>
      </c>
    </row>
    <row r="2077" ht="28" customHeight="1">
      <c r="A2077" s="15" t="inlineStr">
        <is>
          <t>Adrenaline Shoc</t>
        </is>
      </c>
      <c r="B2077" s="15" t="inlineStr">
        <is>
          <t>Adrenaline Shoc Smart Energy | Sour Slurp | single 473mL</t>
        </is>
      </c>
      <c r="C2077" s="15" t="inlineStr">
        <is>
          <t>4) Caffeine &amp; energy beverage</t>
        </is>
      </c>
      <c r="D2077" s="17">
        <f>'M4 - Caffeine &amp; Energy'!F576</f>
        <v/>
      </c>
      <c r="E2077" s="20">
        <f>'M4 - Caffeine &amp; Energy'!J576</f>
        <v/>
      </c>
      <c r="F2077" s="18">
        <f>'M4 - Caffeine &amp; Energy'!K576</f>
        <v/>
      </c>
      <c r="G2077" s="17">
        <f>'M4 - Caffeine &amp; Energy'!AM576</f>
        <v/>
      </c>
      <c r="H2077" s="18">
        <f>'M4 - Caffeine &amp; Energy'!N576</f>
        <v/>
      </c>
      <c r="I2077" s="15">
        <f>'M4 - Caffeine &amp; Energy'!AJ576</f>
        <v/>
      </c>
      <c r="J2077" s="15" t="inlineStr">
        <is>
          <t>Capture live promo to assess.</t>
        </is>
      </c>
    </row>
    <row r="2078" ht="28" customHeight="1">
      <c r="A2078" s="15" t="inlineStr">
        <is>
          <t>Adrenaline Shoc</t>
        </is>
      </c>
      <c r="B2078" s="15" t="inlineStr">
        <is>
          <t>Adrenaline Shoc Smart Energy | Sour Slurp | 8-pack 473mL</t>
        </is>
      </c>
      <c r="C2078" s="15" t="inlineStr">
        <is>
          <t>4) Caffeine &amp; energy beverage</t>
        </is>
      </c>
      <c r="D2078" s="17">
        <f>'M4 - Caffeine &amp; Energy'!F577</f>
        <v/>
      </c>
      <c r="E2078" s="20">
        <f>'M4 - Caffeine &amp; Energy'!J577</f>
        <v/>
      </c>
      <c r="F2078" s="18">
        <f>'M4 - Caffeine &amp; Energy'!K577</f>
        <v/>
      </c>
      <c r="G2078" s="17">
        <f>'M4 - Caffeine &amp; Energy'!AM577</f>
        <v/>
      </c>
      <c r="H2078" s="18">
        <f>'M4 - Caffeine &amp; Energy'!N577</f>
        <v/>
      </c>
      <c r="I2078" s="15">
        <f>'M4 - Caffeine &amp; Energy'!AJ577</f>
        <v/>
      </c>
      <c r="J2078" s="15" t="inlineStr">
        <is>
          <t>Capture live promo to assess.</t>
        </is>
      </c>
    </row>
    <row r="2079" ht="28" customHeight="1">
      <c r="A2079" s="15" t="inlineStr">
        <is>
          <t>Adrenaline Shoc</t>
        </is>
      </c>
      <c r="B2079" s="15" t="inlineStr">
        <is>
          <t>Adrenaline Shoc Smart Energy | Sour Slurp | 12-pack 473mL</t>
        </is>
      </c>
      <c r="C2079" s="15" t="inlineStr">
        <is>
          <t>4) Caffeine &amp; energy beverage</t>
        </is>
      </c>
      <c r="D2079" s="17">
        <f>'M4 - Caffeine &amp; Energy'!F578</f>
        <v/>
      </c>
      <c r="E2079" s="20">
        <f>'M4 - Caffeine &amp; Energy'!J578</f>
        <v/>
      </c>
      <c r="F2079" s="18">
        <f>'M4 - Caffeine &amp; Energy'!K578</f>
        <v/>
      </c>
      <c r="G2079" s="17">
        <f>'M4 - Caffeine &amp; Energy'!AM578</f>
        <v/>
      </c>
      <c r="H2079" s="18">
        <f>'M4 - Caffeine &amp; Energy'!N578</f>
        <v/>
      </c>
      <c r="I2079" s="15">
        <f>'M4 - Caffeine &amp; Energy'!AJ578</f>
        <v/>
      </c>
      <c r="J2079" s="15" t="inlineStr">
        <is>
          <t>Capture live promo to assess.</t>
        </is>
      </c>
    </row>
    <row r="2080" ht="28" customHeight="1">
      <c r="A2080" s="15" t="inlineStr">
        <is>
          <t>Adrenaline Shoc</t>
        </is>
      </c>
      <c r="B2080" s="15" t="inlineStr">
        <is>
          <t>Adrenaline Shoc Smart Energy | Sour Slurp | 18-pack 473mL</t>
        </is>
      </c>
      <c r="C2080" s="15" t="inlineStr">
        <is>
          <t>4) Caffeine &amp; energy beverage</t>
        </is>
      </c>
      <c r="D2080" s="17">
        <f>'M4 - Caffeine &amp; Energy'!F579</f>
        <v/>
      </c>
      <c r="E2080" s="20">
        <f>'M4 - Caffeine &amp; Energy'!J579</f>
        <v/>
      </c>
      <c r="F2080" s="18">
        <f>'M4 - Caffeine &amp; Energy'!K579</f>
        <v/>
      </c>
      <c r="G2080" s="17">
        <f>'M4 - Caffeine &amp; Energy'!AM579</f>
        <v/>
      </c>
      <c r="H2080" s="18">
        <f>'M4 - Caffeine &amp; Energy'!N579</f>
        <v/>
      </c>
      <c r="I2080" s="15">
        <f>'M4 - Caffeine &amp; Energy'!AJ579</f>
        <v/>
      </c>
      <c r="J2080" s="15" t="inlineStr">
        <is>
          <t>Capture live promo to assess.</t>
        </is>
      </c>
    </row>
    <row r="2081" ht="28" customHeight="1">
      <c r="A2081" s="15" t="inlineStr">
        <is>
          <t>Adrenaline Shoc</t>
        </is>
      </c>
      <c r="B2081" s="15" t="inlineStr">
        <is>
          <t>Adrenaline Shoc Smart Energy | Sour Slurp | 24-pack 473mL</t>
        </is>
      </c>
      <c r="C2081" s="15" t="inlineStr">
        <is>
          <t>4) Caffeine &amp; energy beverage</t>
        </is>
      </c>
      <c r="D2081" s="17">
        <f>'M4 - Caffeine &amp; Energy'!F580</f>
        <v/>
      </c>
      <c r="E2081" s="20">
        <f>'M4 - Caffeine &amp; Energy'!J580</f>
        <v/>
      </c>
      <c r="F2081" s="18">
        <f>'M4 - Caffeine &amp; Energy'!K580</f>
        <v/>
      </c>
      <c r="G2081" s="17">
        <f>'M4 - Caffeine &amp; Energy'!AM580</f>
        <v/>
      </c>
      <c r="H2081" s="18">
        <f>'M4 - Caffeine &amp; Energy'!N580</f>
        <v/>
      </c>
      <c r="I2081" s="15">
        <f>'M4 - Caffeine &amp; Energy'!AJ580</f>
        <v/>
      </c>
      <c r="J2081" s="15" t="inlineStr">
        <is>
          <t>Capture live promo to assess.</t>
        </is>
      </c>
    </row>
    <row r="2082" ht="28" customHeight="1">
      <c r="A2082" s="15" t="inlineStr">
        <is>
          <t>Adrenaline Shoc</t>
        </is>
      </c>
      <c r="B2082" s="15" t="inlineStr">
        <is>
          <t>Adrenaline Shoc Smart Energy | Frozen Fusion | single 473mL</t>
        </is>
      </c>
      <c r="C2082" s="15" t="inlineStr">
        <is>
          <t>4) Caffeine &amp; energy beverage</t>
        </is>
      </c>
      <c r="D2082" s="17">
        <f>'M4 - Caffeine &amp; Energy'!F581</f>
        <v/>
      </c>
      <c r="E2082" s="20">
        <f>'M4 - Caffeine &amp; Energy'!J581</f>
        <v/>
      </c>
      <c r="F2082" s="18">
        <f>'M4 - Caffeine &amp; Energy'!K581</f>
        <v/>
      </c>
      <c r="G2082" s="17">
        <f>'M4 - Caffeine &amp; Energy'!AM581</f>
        <v/>
      </c>
      <c r="H2082" s="18">
        <f>'M4 - Caffeine &amp; Energy'!N581</f>
        <v/>
      </c>
      <c r="I2082" s="15">
        <f>'M4 - Caffeine &amp; Energy'!AJ581</f>
        <v/>
      </c>
      <c r="J2082" s="15" t="inlineStr">
        <is>
          <t>Capture live promo to assess.</t>
        </is>
      </c>
    </row>
    <row r="2083" ht="28" customHeight="1">
      <c r="A2083" s="15" t="inlineStr">
        <is>
          <t>Adrenaline Shoc</t>
        </is>
      </c>
      <c r="B2083" s="15" t="inlineStr">
        <is>
          <t>Adrenaline Shoc Smart Energy | Frozen Fusion | 8-pack 473mL</t>
        </is>
      </c>
      <c r="C2083" s="15" t="inlineStr">
        <is>
          <t>4) Caffeine &amp; energy beverage</t>
        </is>
      </c>
      <c r="D2083" s="17">
        <f>'M4 - Caffeine &amp; Energy'!F582</f>
        <v/>
      </c>
      <c r="E2083" s="20">
        <f>'M4 - Caffeine &amp; Energy'!J582</f>
        <v/>
      </c>
      <c r="F2083" s="18">
        <f>'M4 - Caffeine &amp; Energy'!K582</f>
        <v/>
      </c>
      <c r="G2083" s="17">
        <f>'M4 - Caffeine &amp; Energy'!AM582</f>
        <v/>
      </c>
      <c r="H2083" s="18">
        <f>'M4 - Caffeine &amp; Energy'!N582</f>
        <v/>
      </c>
      <c r="I2083" s="15">
        <f>'M4 - Caffeine &amp; Energy'!AJ582</f>
        <v/>
      </c>
      <c r="J2083" s="15" t="inlineStr">
        <is>
          <t>Capture live promo to assess.</t>
        </is>
      </c>
    </row>
    <row r="2084" ht="28" customHeight="1">
      <c r="A2084" s="15" t="inlineStr">
        <is>
          <t>Adrenaline Shoc</t>
        </is>
      </c>
      <c r="B2084" s="15" t="inlineStr">
        <is>
          <t>Adrenaline Shoc Smart Energy | Frozen Fusion | 12-pack 473mL</t>
        </is>
      </c>
      <c r="C2084" s="15" t="inlineStr">
        <is>
          <t>4) Caffeine &amp; energy beverage</t>
        </is>
      </c>
      <c r="D2084" s="17">
        <f>'M4 - Caffeine &amp; Energy'!F583</f>
        <v/>
      </c>
      <c r="E2084" s="20">
        <f>'M4 - Caffeine &amp; Energy'!J583</f>
        <v/>
      </c>
      <c r="F2084" s="18">
        <f>'M4 - Caffeine &amp; Energy'!K583</f>
        <v/>
      </c>
      <c r="G2084" s="17">
        <f>'M4 - Caffeine &amp; Energy'!AM583</f>
        <v/>
      </c>
      <c r="H2084" s="18">
        <f>'M4 - Caffeine &amp; Energy'!N583</f>
        <v/>
      </c>
      <c r="I2084" s="15">
        <f>'M4 - Caffeine &amp; Energy'!AJ583</f>
        <v/>
      </c>
      <c r="J2084" s="15" t="inlineStr">
        <is>
          <t>Capture live promo to assess.</t>
        </is>
      </c>
    </row>
    <row r="2085" ht="28" customHeight="1">
      <c r="A2085" s="15" t="inlineStr">
        <is>
          <t>Adrenaline Shoc</t>
        </is>
      </c>
      <c r="B2085" s="15" t="inlineStr">
        <is>
          <t>Adrenaline Shoc Smart Energy | Frozen Fusion | 18-pack 473mL</t>
        </is>
      </c>
      <c r="C2085" s="15" t="inlineStr">
        <is>
          <t>4) Caffeine &amp; energy beverage</t>
        </is>
      </c>
      <c r="D2085" s="17">
        <f>'M4 - Caffeine &amp; Energy'!F584</f>
        <v/>
      </c>
      <c r="E2085" s="20">
        <f>'M4 - Caffeine &amp; Energy'!J584</f>
        <v/>
      </c>
      <c r="F2085" s="18">
        <f>'M4 - Caffeine &amp; Energy'!K584</f>
        <v/>
      </c>
      <c r="G2085" s="17">
        <f>'M4 - Caffeine &amp; Energy'!AM584</f>
        <v/>
      </c>
      <c r="H2085" s="18">
        <f>'M4 - Caffeine &amp; Energy'!N584</f>
        <v/>
      </c>
      <c r="I2085" s="15">
        <f>'M4 - Caffeine &amp; Energy'!AJ584</f>
        <v/>
      </c>
      <c r="J2085" s="15" t="inlineStr">
        <is>
          <t>Capture live promo to assess.</t>
        </is>
      </c>
    </row>
    <row r="2086" ht="28" customHeight="1">
      <c r="A2086" s="15" t="inlineStr">
        <is>
          <t>Adrenaline Shoc</t>
        </is>
      </c>
      <c r="B2086" s="15" t="inlineStr">
        <is>
          <t>Adrenaline Shoc Smart Energy | Frozen Fusion | 24-pack 473mL</t>
        </is>
      </c>
      <c r="C2086" s="15" t="inlineStr">
        <is>
          <t>4) Caffeine &amp; energy beverage</t>
        </is>
      </c>
      <c r="D2086" s="17">
        <f>'M4 - Caffeine &amp; Energy'!F585</f>
        <v/>
      </c>
      <c r="E2086" s="20">
        <f>'M4 - Caffeine &amp; Energy'!J585</f>
        <v/>
      </c>
      <c r="F2086" s="18">
        <f>'M4 - Caffeine &amp; Energy'!K585</f>
        <v/>
      </c>
      <c r="G2086" s="17">
        <f>'M4 - Caffeine &amp; Energy'!AM585</f>
        <v/>
      </c>
      <c r="H2086" s="18">
        <f>'M4 - Caffeine &amp; Energy'!N585</f>
        <v/>
      </c>
      <c r="I2086" s="15">
        <f>'M4 - Caffeine &amp; Energy'!AJ585</f>
        <v/>
      </c>
      <c r="J2086" s="15" t="inlineStr">
        <is>
          <t>Capture live promo to assess.</t>
        </is>
      </c>
    </row>
    <row r="2087" ht="28" customHeight="1">
      <c r="A2087" s="15" t="inlineStr">
        <is>
          <t>Adrenaline Shoc</t>
        </is>
      </c>
      <c r="B2087" s="15" t="inlineStr">
        <is>
          <t>Adrenaline Shoc Smart Energy | Peach Mango | single 473mL</t>
        </is>
      </c>
      <c r="C2087" s="15" t="inlineStr">
        <is>
          <t>4) Caffeine &amp; energy beverage</t>
        </is>
      </c>
      <c r="D2087" s="17">
        <f>'M4 - Caffeine &amp; Energy'!F586</f>
        <v/>
      </c>
      <c r="E2087" s="20">
        <f>'M4 - Caffeine &amp; Energy'!J586</f>
        <v/>
      </c>
      <c r="F2087" s="18">
        <f>'M4 - Caffeine &amp; Energy'!K586</f>
        <v/>
      </c>
      <c r="G2087" s="17">
        <f>'M4 - Caffeine &amp; Energy'!AM586</f>
        <v/>
      </c>
      <c r="H2087" s="18">
        <f>'M4 - Caffeine &amp; Energy'!N586</f>
        <v/>
      </c>
      <c r="I2087" s="15">
        <f>'M4 - Caffeine &amp; Energy'!AJ586</f>
        <v/>
      </c>
      <c r="J2087" s="15" t="inlineStr">
        <is>
          <t>Capture live promo to assess.</t>
        </is>
      </c>
    </row>
    <row r="2088" ht="28" customHeight="1">
      <c r="A2088" s="15" t="inlineStr">
        <is>
          <t>Adrenaline Shoc</t>
        </is>
      </c>
      <c r="B2088" s="15" t="inlineStr">
        <is>
          <t>Adrenaline Shoc Smart Energy | Peach Mango | 8-pack 473mL</t>
        </is>
      </c>
      <c r="C2088" s="15" t="inlineStr">
        <is>
          <t>4) Caffeine &amp; energy beverage</t>
        </is>
      </c>
      <c r="D2088" s="17">
        <f>'M4 - Caffeine &amp; Energy'!F587</f>
        <v/>
      </c>
      <c r="E2088" s="20">
        <f>'M4 - Caffeine &amp; Energy'!J587</f>
        <v/>
      </c>
      <c r="F2088" s="18">
        <f>'M4 - Caffeine &amp; Energy'!K587</f>
        <v/>
      </c>
      <c r="G2088" s="17">
        <f>'M4 - Caffeine &amp; Energy'!AM587</f>
        <v/>
      </c>
      <c r="H2088" s="18">
        <f>'M4 - Caffeine &amp; Energy'!N587</f>
        <v/>
      </c>
      <c r="I2088" s="15">
        <f>'M4 - Caffeine &amp; Energy'!AJ587</f>
        <v/>
      </c>
      <c r="J2088" s="15" t="inlineStr">
        <is>
          <t>Capture live promo to assess.</t>
        </is>
      </c>
    </row>
    <row r="2089" ht="28" customHeight="1">
      <c r="A2089" s="15" t="inlineStr">
        <is>
          <t>Adrenaline Shoc</t>
        </is>
      </c>
      <c r="B2089" s="15" t="inlineStr">
        <is>
          <t>Adrenaline Shoc Smart Energy | Peach Mango | 12-pack 473mL</t>
        </is>
      </c>
      <c r="C2089" s="15" t="inlineStr">
        <is>
          <t>4) Caffeine &amp; energy beverage</t>
        </is>
      </c>
      <c r="D2089" s="17">
        <f>'M4 - Caffeine &amp; Energy'!F588</f>
        <v/>
      </c>
      <c r="E2089" s="20">
        <f>'M4 - Caffeine &amp; Energy'!J588</f>
        <v/>
      </c>
      <c r="F2089" s="18">
        <f>'M4 - Caffeine &amp; Energy'!K588</f>
        <v/>
      </c>
      <c r="G2089" s="17">
        <f>'M4 - Caffeine &amp; Energy'!AM588</f>
        <v/>
      </c>
      <c r="H2089" s="18">
        <f>'M4 - Caffeine &amp; Energy'!N588</f>
        <v/>
      </c>
      <c r="I2089" s="15">
        <f>'M4 - Caffeine &amp; Energy'!AJ588</f>
        <v/>
      </c>
      <c r="J2089" s="15" t="inlineStr">
        <is>
          <t>Capture live promo to assess.</t>
        </is>
      </c>
    </row>
    <row r="2090" ht="28" customHeight="1">
      <c r="A2090" s="15" t="inlineStr">
        <is>
          <t>Adrenaline Shoc</t>
        </is>
      </c>
      <c r="B2090" s="15" t="inlineStr">
        <is>
          <t>Adrenaline Shoc Smart Energy | Peach Mango | 18-pack 473mL</t>
        </is>
      </c>
      <c r="C2090" s="15" t="inlineStr">
        <is>
          <t>4) Caffeine &amp; energy beverage</t>
        </is>
      </c>
      <c r="D2090" s="17">
        <f>'M4 - Caffeine &amp; Energy'!F589</f>
        <v/>
      </c>
      <c r="E2090" s="20">
        <f>'M4 - Caffeine &amp; Energy'!J589</f>
        <v/>
      </c>
      <c r="F2090" s="18">
        <f>'M4 - Caffeine &amp; Energy'!K589</f>
        <v/>
      </c>
      <c r="G2090" s="17">
        <f>'M4 - Caffeine &amp; Energy'!AM589</f>
        <v/>
      </c>
      <c r="H2090" s="18">
        <f>'M4 - Caffeine &amp; Energy'!N589</f>
        <v/>
      </c>
      <c r="I2090" s="15">
        <f>'M4 - Caffeine &amp; Energy'!AJ589</f>
        <v/>
      </c>
      <c r="J2090" s="15" t="inlineStr">
        <is>
          <t>Capture live promo to assess.</t>
        </is>
      </c>
    </row>
    <row r="2091" ht="28" customHeight="1">
      <c r="A2091" s="15" t="inlineStr">
        <is>
          <t>Adrenaline Shoc</t>
        </is>
      </c>
      <c r="B2091" s="15" t="inlineStr">
        <is>
          <t>Adrenaline Shoc Smart Energy | Peach Mango | 24-pack 473mL</t>
        </is>
      </c>
      <c r="C2091" s="15" t="inlineStr">
        <is>
          <t>4) Caffeine &amp; energy beverage</t>
        </is>
      </c>
      <c r="D2091" s="17">
        <f>'M4 - Caffeine &amp; Energy'!F590</f>
        <v/>
      </c>
      <c r="E2091" s="20">
        <f>'M4 - Caffeine &amp; Energy'!J590</f>
        <v/>
      </c>
      <c r="F2091" s="18">
        <f>'M4 - Caffeine &amp; Energy'!K590</f>
        <v/>
      </c>
      <c r="G2091" s="17">
        <f>'M4 - Caffeine &amp; Energy'!AM590</f>
        <v/>
      </c>
      <c r="H2091" s="18">
        <f>'M4 - Caffeine &amp; Energy'!N590</f>
        <v/>
      </c>
      <c r="I2091" s="15">
        <f>'M4 - Caffeine &amp; Energy'!AJ590</f>
        <v/>
      </c>
      <c r="J2091" s="15" t="inlineStr">
        <is>
          <t>Capture live promo to assess.</t>
        </is>
      </c>
    </row>
    <row r="2092" ht="28" customHeight="1">
      <c r="A2092" s="15" t="inlineStr">
        <is>
          <t>Arizona</t>
        </is>
      </c>
      <c r="B2092" s="15" t="inlineStr">
        <is>
          <t>Arizona Green Tea | Green Tea w/ Honey | single 680mL</t>
        </is>
      </c>
      <c r="C2092" s="15" t="inlineStr">
        <is>
          <t>4) Caffeine &amp; energy beverage</t>
        </is>
      </c>
      <c r="D2092" s="17">
        <f>'M4 - Caffeine &amp; Energy'!F591</f>
        <v/>
      </c>
      <c r="E2092" s="20">
        <f>'M4 - Caffeine &amp; Energy'!J591</f>
        <v/>
      </c>
      <c r="F2092" s="18">
        <f>'M4 - Caffeine &amp; Energy'!K591</f>
        <v/>
      </c>
      <c r="G2092" s="17">
        <f>'M4 - Caffeine &amp; Energy'!AM591</f>
        <v/>
      </c>
      <c r="H2092" s="18">
        <f>'M4 - Caffeine &amp; Energy'!N591</f>
        <v/>
      </c>
      <c r="I2092" s="15">
        <f>'M4 - Caffeine &amp; Energy'!AJ591</f>
        <v/>
      </c>
      <c r="J2092" s="15" t="inlineStr">
        <is>
          <t>Capture live promo to assess.</t>
        </is>
      </c>
    </row>
    <row r="2093" ht="28" customHeight="1">
      <c r="A2093" s="15" t="inlineStr">
        <is>
          <t>Arizona</t>
        </is>
      </c>
      <c r="B2093" s="15" t="inlineStr">
        <is>
          <t>Arizona Green Tea | Green Tea w/ Honey | 6-pack 680mL</t>
        </is>
      </c>
      <c r="C2093" s="15" t="inlineStr">
        <is>
          <t>4) Caffeine &amp; energy beverage</t>
        </is>
      </c>
      <c r="D2093" s="17">
        <f>'M4 - Caffeine &amp; Energy'!F592</f>
        <v/>
      </c>
      <c r="E2093" s="20">
        <f>'M4 - Caffeine &amp; Energy'!J592</f>
        <v/>
      </c>
      <c r="F2093" s="18">
        <f>'M4 - Caffeine &amp; Energy'!K592</f>
        <v/>
      </c>
      <c r="G2093" s="17">
        <f>'M4 - Caffeine &amp; Energy'!AM592</f>
        <v/>
      </c>
      <c r="H2093" s="18">
        <f>'M4 - Caffeine &amp; Energy'!N592</f>
        <v/>
      </c>
      <c r="I2093" s="15">
        <f>'M4 - Caffeine &amp; Energy'!AJ592</f>
        <v/>
      </c>
      <c r="J2093" s="15" t="inlineStr">
        <is>
          <t>Capture live promo to assess.</t>
        </is>
      </c>
    </row>
    <row r="2094" ht="28" customHeight="1">
      <c r="A2094" s="15" t="inlineStr">
        <is>
          <t>Arizona</t>
        </is>
      </c>
      <c r="B2094" s="15" t="inlineStr">
        <is>
          <t>Arizona Green Tea | Green Tea w/ Honey | 12-pack 680mL</t>
        </is>
      </c>
      <c r="C2094" s="15" t="inlineStr">
        <is>
          <t>4) Caffeine &amp; energy beverage</t>
        </is>
      </c>
      <c r="D2094" s="17">
        <f>'M4 - Caffeine &amp; Energy'!F593</f>
        <v/>
      </c>
      <c r="E2094" s="20">
        <f>'M4 - Caffeine &amp; Energy'!J593</f>
        <v/>
      </c>
      <c r="F2094" s="18">
        <f>'M4 - Caffeine &amp; Energy'!K593</f>
        <v/>
      </c>
      <c r="G2094" s="17">
        <f>'M4 - Caffeine &amp; Energy'!AM593</f>
        <v/>
      </c>
      <c r="H2094" s="18">
        <f>'M4 - Caffeine &amp; Energy'!N593</f>
        <v/>
      </c>
      <c r="I2094" s="15">
        <f>'M4 - Caffeine &amp; Energy'!AJ593</f>
        <v/>
      </c>
      <c r="J2094" s="15" t="inlineStr">
        <is>
          <t>Capture live promo to assess.</t>
        </is>
      </c>
    </row>
    <row r="2095" ht="28" customHeight="1">
      <c r="A2095" s="15" t="inlineStr">
        <is>
          <t>Arizona</t>
        </is>
      </c>
      <c r="B2095" s="15" t="inlineStr">
        <is>
          <t>Arizona Green Tea | Green Tea w/ Honey | 24-pack 680mL</t>
        </is>
      </c>
      <c r="C2095" s="15" t="inlineStr">
        <is>
          <t>4) Caffeine &amp; energy beverage</t>
        </is>
      </c>
      <c r="D2095" s="17">
        <f>'M4 - Caffeine &amp; Energy'!F594</f>
        <v/>
      </c>
      <c r="E2095" s="20">
        <f>'M4 - Caffeine &amp; Energy'!J594</f>
        <v/>
      </c>
      <c r="F2095" s="18">
        <f>'M4 - Caffeine &amp; Energy'!K594</f>
        <v/>
      </c>
      <c r="G2095" s="17">
        <f>'M4 - Caffeine &amp; Energy'!AM594</f>
        <v/>
      </c>
      <c r="H2095" s="18">
        <f>'M4 - Caffeine &amp; Energy'!N594</f>
        <v/>
      </c>
      <c r="I2095" s="15">
        <f>'M4 - Caffeine &amp; Energy'!AJ594</f>
        <v/>
      </c>
      <c r="J2095" s="15" t="inlineStr">
        <is>
          <t>Capture live promo to assess.</t>
        </is>
      </c>
    </row>
    <row r="2096" ht="28" customHeight="1">
      <c r="A2096" s="15" t="inlineStr">
        <is>
          <t>Arizona</t>
        </is>
      </c>
      <c r="B2096" s="15" t="inlineStr">
        <is>
          <t>Arizona Green Tea | Arnold Palmer | single 680mL</t>
        </is>
      </c>
      <c r="C2096" s="15" t="inlineStr">
        <is>
          <t>4) Caffeine &amp; energy beverage</t>
        </is>
      </c>
      <c r="D2096" s="17">
        <f>'M4 - Caffeine &amp; Energy'!F595</f>
        <v/>
      </c>
      <c r="E2096" s="20">
        <f>'M4 - Caffeine &amp; Energy'!J595</f>
        <v/>
      </c>
      <c r="F2096" s="18">
        <f>'M4 - Caffeine &amp; Energy'!K595</f>
        <v/>
      </c>
      <c r="G2096" s="17">
        <f>'M4 - Caffeine &amp; Energy'!AM595</f>
        <v/>
      </c>
      <c r="H2096" s="18">
        <f>'M4 - Caffeine &amp; Energy'!N595</f>
        <v/>
      </c>
      <c r="I2096" s="15">
        <f>'M4 - Caffeine &amp; Energy'!AJ595</f>
        <v/>
      </c>
      <c r="J2096" s="15" t="inlineStr">
        <is>
          <t>Capture live promo to assess.</t>
        </is>
      </c>
    </row>
    <row r="2097" ht="28" customHeight="1">
      <c r="A2097" s="15" t="inlineStr">
        <is>
          <t>Arizona</t>
        </is>
      </c>
      <c r="B2097" s="15" t="inlineStr">
        <is>
          <t>Arizona Green Tea | Arnold Palmer | 6-pack 680mL</t>
        </is>
      </c>
      <c r="C2097" s="15" t="inlineStr">
        <is>
          <t>4) Caffeine &amp; energy beverage</t>
        </is>
      </c>
      <c r="D2097" s="17">
        <f>'M4 - Caffeine &amp; Energy'!F596</f>
        <v/>
      </c>
      <c r="E2097" s="20">
        <f>'M4 - Caffeine &amp; Energy'!J596</f>
        <v/>
      </c>
      <c r="F2097" s="18">
        <f>'M4 - Caffeine &amp; Energy'!K596</f>
        <v/>
      </c>
      <c r="G2097" s="17">
        <f>'M4 - Caffeine &amp; Energy'!AM596</f>
        <v/>
      </c>
      <c r="H2097" s="18">
        <f>'M4 - Caffeine &amp; Energy'!N596</f>
        <v/>
      </c>
      <c r="I2097" s="15">
        <f>'M4 - Caffeine &amp; Energy'!AJ596</f>
        <v/>
      </c>
      <c r="J2097" s="15" t="inlineStr">
        <is>
          <t>Capture live promo to assess.</t>
        </is>
      </c>
    </row>
    <row r="2098" ht="28" customHeight="1">
      <c r="A2098" s="15" t="inlineStr">
        <is>
          <t>Arizona</t>
        </is>
      </c>
      <c r="B2098" s="15" t="inlineStr">
        <is>
          <t>Arizona Green Tea | Arnold Palmer | 12-pack 680mL</t>
        </is>
      </c>
      <c r="C2098" s="15" t="inlineStr">
        <is>
          <t>4) Caffeine &amp; energy beverage</t>
        </is>
      </c>
      <c r="D2098" s="17">
        <f>'M4 - Caffeine &amp; Energy'!F597</f>
        <v/>
      </c>
      <c r="E2098" s="20">
        <f>'M4 - Caffeine &amp; Energy'!J597</f>
        <v/>
      </c>
      <c r="F2098" s="18">
        <f>'M4 - Caffeine &amp; Energy'!K597</f>
        <v/>
      </c>
      <c r="G2098" s="17">
        <f>'M4 - Caffeine &amp; Energy'!AM597</f>
        <v/>
      </c>
      <c r="H2098" s="18">
        <f>'M4 - Caffeine &amp; Energy'!N597</f>
        <v/>
      </c>
      <c r="I2098" s="15">
        <f>'M4 - Caffeine &amp; Energy'!AJ597</f>
        <v/>
      </c>
      <c r="J2098" s="15" t="inlineStr">
        <is>
          <t>Capture live promo to assess.</t>
        </is>
      </c>
    </row>
    <row r="2099" ht="28" customHeight="1">
      <c r="A2099" s="15" t="inlineStr">
        <is>
          <t>Arizona</t>
        </is>
      </c>
      <c r="B2099" s="15" t="inlineStr">
        <is>
          <t>Arizona Green Tea | Arnold Palmer | 24-pack 680mL</t>
        </is>
      </c>
      <c r="C2099" s="15" t="inlineStr">
        <is>
          <t>4) Caffeine &amp; energy beverage</t>
        </is>
      </c>
      <c r="D2099" s="17">
        <f>'M4 - Caffeine &amp; Energy'!F598</f>
        <v/>
      </c>
      <c r="E2099" s="20">
        <f>'M4 - Caffeine &amp; Energy'!J598</f>
        <v/>
      </c>
      <c r="F2099" s="18">
        <f>'M4 - Caffeine &amp; Energy'!K598</f>
        <v/>
      </c>
      <c r="G2099" s="17">
        <f>'M4 - Caffeine &amp; Energy'!AM598</f>
        <v/>
      </c>
      <c r="H2099" s="18">
        <f>'M4 - Caffeine &amp; Energy'!N598</f>
        <v/>
      </c>
      <c r="I2099" s="15">
        <f>'M4 - Caffeine &amp; Energy'!AJ598</f>
        <v/>
      </c>
      <c r="J2099" s="15" t="inlineStr">
        <is>
          <t>Capture live promo to assess.</t>
        </is>
      </c>
    </row>
    <row r="2100" ht="28" customHeight="1">
      <c r="A2100" s="15" t="inlineStr">
        <is>
          <t>Arizona</t>
        </is>
      </c>
      <c r="B2100" s="15" t="inlineStr">
        <is>
          <t>Arizona Green Tea | Mucho Mango | single 680mL</t>
        </is>
      </c>
      <c r="C2100" s="15" t="inlineStr">
        <is>
          <t>4) Caffeine &amp; energy beverage</t>
        </is>
      </c>
      <c r="D2100" s="17">
        <f>'M4 - Caffeine &amp; Energy'!F599</f>
        <v/>
      </c>
      <c r="E2100" s="20">
        <f>'M4 - Caffeine &amp; Energy'!J599</f>
        <v/>
      </c>
      <c r="F2100" s="18">
        <f>'M4 - Caffeine &amp; Energy'!K599</f>
        <v/>
      </c>
      <c r="G2100" s="17">
        <f>'M4 - Caffeine &amp; Energy'!AM599</f>
        <v/>
      </c>
      <c r="H2100" s="18">
        <f>'M4 - Caffeine &amp; Energy'!N599</f>
        <v/>
      </c>
      <c r="I2100" s="15">
        <f>'M4 - Caffeine &amp; Energy'!AJ599</f>
        <v/>
      </c>
      <c r="J2100" s="15" t="inlineStr">
        <is>
          <t>Capture live promo to assess.</t>
        </is>
      </c>
    </row>
    <row r="2101" ht="28" customHeight="1">
      <c r="A2101" s="15" t="inlineStr">
        <is>
          <t>Arizona</t>
        </is>
      </c>
      <c r="B2101" s="15" t="inlineStr">
        <is>
          <t>Arizona Green Tea | Mucho Mango | 6-pack 680mL</t>
        </is>
      </c>
      <c r="C2101" s="15" t="inlineStr">
        <is>
          <t>4) Caffeine &amp; energy beverage</t>
        </is>
      </c>
      <c r="D2101" s="17">
        <f>'M4 - Caffeine &amp; Energy'!F600</f>
        <v/>
      </c>
      <c r="E2101" s="20">
        <f>'M4 - Caffeine &amp; Energy'!J600</f>
        <v/>
      </c>
      <c r="F2101" s="18">
        <f>'M4 - Caffeine &amp; Energy'!K600</f>
        <v/>
      </c>
      <c r="G2101" s="17">
        <f>'M4 - Caffeine &amp; Energy'!AM600</f>
        <v/>
      </c>
      <c r="H2101" s="18">
        <f>'M4 - Caffeine &amp; Energy'!N600</f>
        <v/>
      </c>
      <c r="I2101" s="15">
        <f>'M4 - Caffeine &amp; Energy'!AJ600</f>
        <v/>
      </c>
      <c r="J2101" s="15" t="inlineStr">
        <is>
          <t>Capture live promo to assess.</t>
        </is>
      </c>
    </row>
    <row r="2102" ht="28" customHeight="1">
      <c r="A2102" s="15" t="inlineStr">
        <is>
          <t>Arizona</t>
        </is>
      </c>
      <c r="B2102" s="15" t="inlineStr">
        <is>
          <t>Arizona Green Tea | Mucho Mango | 12-pack 680mL</t>
        </is>
      </c>
      <c r="C2102" s="15" t="inlineStr">
        <is>
          <t>4) Caffeine &amp; energy beverage</t>
        </is>
      </c>
      <c r="D2102" s="17">
        <f>'M4 - Caffeine &amp; Energy'!F601</f>
        <v/>
      </c>
      <c r="E2102" s="20">
        <f>'M4 - Caffeine &amp; Energy'!J601</f>
        <v/>
      </c>
      <c r="F2102" s="18">
        <f>'M4 - Caffeine &amp; Energy'!K601</f>
        <v/>
      </c>
      <c r="G2102" s="17">
        <f>'M4 - Caffeine &amp; Energy'!AM601</f>
        <v/>
      </c>
      <c r="H2102" s="18">
        <f>'M4 - Caffeine &amp; Energy'!N601</f>
        <v/>
      </c>
      <c r="I2102" s="15">
        <f>'M4 - Caffeine &amp; Energy'!AJ601</f>
        <v/>
      </c>
      <c r="J2102" s="15" t="inlineStr">
        <is>
          <t>Capture live promo to assess.</t>
        </is>
      </c>
    </row>
    <row r="2103" ht="28" customHeight="1">
      <c r="A2103" s="15" t="inlineStr">
        <is>
          <t>Arizona</t>
        </is>
      </c>
      <c r="B2103" s="15" t="inlineStr">
        <is>
          <t>Arizona Green Tea | Mucho Mango | 24-pack 680mL</t>
        </is>
      </c>
      <c r="C2103" s="15" t="inlineStr">
        <is>
          <t>4) Caffeine &amp; energy beverage</t>
        </is>
      </c>
      <c r="D2103" s="17">
        <f>'M4 - Caffeine &amp; Energy'!F602</f>
        <v/>
      </c>
      <c r="E2103" s="20">
        <f>'M4 - Caffeine &amp; Energy'!J602</f>
        <v/>
      </c>
      <c r="F2103" s="18">
        <f>'M4 - Caffeine &amp; Energy'!K602</f>
        <v/>
      </c>
      <c r="G2103" s="17">
        <f>'M4 - Caffeine &amp; Energy'!AM602</f>
        <v/>
      </c>
      <c r="H2103" s="18">
        <f>'M4 - Caffeine &amp; Energy'!N602</f>
        <v/>
      </c>
      <c r="I2103" s="15">
        <f>'M4 - Caffeine &amp; Energy'!AJ602</f>
        <v/>
      </c>
      <c r="J2103" s="15" t="inlineStr">
        <is>
          <t>Capture live promo to assess.</t>
        </is>
      </c>
    </row>
    <row r="2104" ht="28" customHeight="1">
      <c r="A2104" s="15" t="inlineStr">
        <is>
          <t>Arizona</t>
        </is>
      </c>
      <c r="B2104" s="15" t="inlineStr">
        <is>
          <t>Arizona Green Tea | Watermelon | single 680mL</t>
        </is>
      </c>
      <c r="C2104" s="15" t="inlineStr">
        <is>
          <t>4) Caffeine &amp; energy beverage</t>
        </is>
      </c>
      <c r="D2104" s="17">
        <f>'M4 - Caffeine &amp; Energy'!F603</f>
        <v/>
      </c>
      <c r="E2104" s="20">
        <f>'M4 - Caffeine &amp; Energy'!J603</f>
        <v/>
      </c>
      <c r="F2104" s="18">
        <f>'M4 - Caffeine &amp; Energy'!K603</f>
        <v/>
      </c>
      <c r="G2104" s="17">
        <f>'M4 - Caffeine &amp; Energy'!AM603</f>
        <v/>
      </c>
      <c r="H2104" s="18">
        <f>'M4 - Caffeine &amp; Energy'!N603</f>
        <v/>
      </c>
      <c r="I2104" s="15">
        <f>'M4 - Caffeine &amp; Energy'!AJ603</f>
        <v/>
      </c>
      <c r="J2104" s="15" t="inlineStr">
        <is>
          <t>Capture live promo to assess.</t>
        </is>
      </c>
    </row>
    <row r="2105" ht="28" customHeight="1">
      <c r="A2105" s="15" t="inlineStr">
        <is>
          <t>Arizona</t>
        </is>
      </c>
      <c r="B2105" s="15" t="inlineStr">
        <is>
          <t>Arizona Green Tea | Watermelon | 6-pack 680mL</t>
        </is>
      </c>
      <c r="C2105" s="15" t="inlineStr">
        <is>
          <t>4) Caffeine &amp; energy beverage</t>
        </is>
      </c>
      <c r="D2105" s="17">
        <f>'M4 - Caffeine &amp; Energy'!F604</f>
        <v/>
      </c>
      <c r="E2105" s="20">
        <f>'M4 - Caffeine &amp; Energy'!J604</f>
        <v/>
      </c>
      <c r="F2105" s="18">
        <f>'M4 - Caffeine &amp; Energy'!K604</f>
        <v/>
      </c>
      <c r="G2105" s="17">
        <f>'M4 - Caffeine &amp; Energy'!AM604</f>
        <v/>
      </c>
      <c r="H2105" s="18">
        <f>'M4 - Caffeine &amp; Energy'!N604</f>
        <v/>
      </c>
      <c r="I2105" s="15">
        <f>'M4 - Caffeine &amp; Energy'!AJ604</f>
        <v/>
      </c>
      <c r="J2105" s="15" t="inlineStr">
        <is>
          <t>Capture live promo to assess.</t>
        </is>
      </c>
    </row>
    <row r="2106" ht="28" customHeight="1">
      <c r="A2106" s="15" t="inlineStr">
        <is>
          <t>Arizona</t>
        </is>
      </c>
      <c r="B2106" s="15" t="inlineStr">
        <is>
          <t>Arizona Green Tea | Watermelon | 12-pack 680mL</t>
        </is>
      </c>
      <c r="C2106" s="15" t="inlineStr">
        <is>
          <t>4) Caffeine &amp; energy beverage</t>
        </is>
      </c>
      <c r="D2106" s="17">
        <f>'M4 - Caffeine &amp; Energy'!F605</f>
        <v/>
      </c>
      <c r="E2106" s="20">
        <f>'M4 - Caffeine &amp; Energy'!J605</f>
        <v/>
      </c>
      <c r="F2106" s="18">
        <f>'M4 - Caffeine &amp; Energy'!K605</f>
        <v/>
      </c>
      <c r="G2106" s="17">
        <f>'M4 - Caffeine &amp; Energy'!AM605</f>
        <v/>
      </c>
      <c r="H2106" s="18">
        <f>'M4 - Caffeine &amp; Energy'!N605</f>
        <v/>
      </c>
      <c r="I2106" s="15">
        <f>'M4 - Caffeine &amp; Energy'!AJ605</f>
        <v/>
      </c>
      <c r="J2106" s="15" t="inlineStr">
        <is>
          <t>Capture live promo to assess.</t>
        </is>
      </c>
    </row>
    <row r="2107" ht="28" customHeight="1">
      <c r="A2107" s="15" t="inlineStr">
        <is>
          <t>Arizona</t>
        </is>
      </c>
      <c r="B2107" s="15" t="inlineStr">
        <is>
          <t>Arizona Green Tea | Watermelon | 24-pack 680mL</t>
        </is>
      </c>
      <c r="C2107" s="15" t="inlineStr">
        <is>
          <t>4) Caffeine &amp; energy beverage</t>
        </is>
      </c>
      <c r="D2107" s="17">
        <f>'M4 - Caffeine &amp; Energy'!F606</f>
        <v/>
      </c>
      <c r="E2107" s="20">
        <f>'M4 - Caffeine &amp; Energy'!J606</f>
        <v/>
      </c>
      <c r="F2107" s="18">
        <f>'M4 - Caffeine &amp; Energy'!K606</f>
        <v/>
      </c>
      <c r="G2107" s="17">
        <f>'M4 - Caffeine &amp; Energy'!AM606</f>
        <v/>
      </c>
      <c r="H2107" s="18">
        <f>'M4 - Caffeine &amp; Energy'!N606</f>
        <v/>
      </c>
      <c r="I2107" s="15">
        <f>'M4 - Caffeine &amp; Energy'!AJ606</f>
        <v/>
      </c>
      <c r="J2107" s="15" t="inlineStr">
        <is>
          <t>Capture live promo to assess.</t>
        </is>
      </c>
    </row>
    <row r="2108" ht="28" customHeight="1">
      <c r="A2108" s="15" t="inlineStr">
        <is>
          <t>Arizona</t>
        </is>
      </c>
      <c r="B2108" s="15" t="inlineStr">
        <is>
          <t>Arizona Green Tea | Lemon Tea | single 680mL</t>
        </is>
      </c>
      <c r="C2108" s="15" t="inlineStr">
        <is>
          <t>4) Caffeine &amp; energy beverage</t>
        </is>
      </c>
      <c r="D2108" s="17">
        <f>'M4 - Caffeine &amp; Energy'!F607</f>
        <v/>
      </c>
      <c r="E2108" s="20">
        <f>'M4 - Caffeine &amp; Energy'!J607</f>
        <v/>
      </c>
      <c r="F2108" s="18">
        <f>'M4 - Caffeine &amp; Energy'!K607</f>
        <v/>
      </c>
      <c r="G2108" s="17">
        <f>'M4 - Caffeine &amp; Energy'!AM607</f>
        <v/>
      </c>
      <c r="H2108" s="18">
        <f>'M4 - Caffeine &amp; Energy'!N607</f>
        <v/>
      </c>
      <c r="I2108" s="15">
        <f>'M4 - Caffeine &amp; Energy'!AJ607</f>
        <v/>
      </c>
      <c r="J2108" s="15" t="inlineStr">
        <is>
          <t>Capture live promo to assess.</t>
        </is>
      </c>
    </row>
    <row r="2109" ht="28" customHeight="1">
      <c r="A2109" s="15" t="inlineStr">
        <is>
          <t>Arizona</t>
        </is>
      </c>
      <c r="B2109" s="15" t="inlineStr">
        <is>
          <t>Arizona Green Tea | Lemon Tea | 6-pack 680mL</t>
        </is>
      </c>
      <c r="C2109" s="15" t="inlineStr">
        <is>
          <t>4) Caffeine &amp; energy beverage</t>
        </is>
      </c>
      <c r="D2109" s="17">
        <f>'M4 - Caffeine &amp; Energy'!F608</f>
        <v/>
      </c>
      <c r="E2109" s="20">
        <f>'M4 - Caffeine &amp; Energy'!J608</f>
        <v/>
      </c>
      <c r="F2109" s="18">
        <f>'M4 - Caffeine &amp; Energy'!K608</f>
        <v/>
      </c>
      <c r="G2109" s="17">
        <f>'M4 - Caffeine &amp; Energy'!AM608</f>
        <v/>
      </c>
      <c r="H2109" s="18">
        <f>'M4 - Caffeine &amp; Energy'!N608</f>
        <v/>
      </c>
      <c r="I2109" s="15">
        <f>'M4 - Caffeine &amp; Energy'!AJ608</f>
        <v/>
      </c>
      <c r="J2109" s="15" t="inlineStr">
        <is>
          <t>Capture live promo to assess.</t>
        </is>
      </c>
    </row>
    <row r="2110" ht="28" customHeight="1">
      <c r="A2110" s="15" t="inlineStr">
        <is>
          <t>Arizona</t>
        </is>
      </c>
      <c r="B2110" s="15" t="inlineStr">
        <is>
          <t>Arizona Green Tea | Lemon Tea | 12-pack 680mL</t>
        </is>
      </c>
      <c r="C2110" s="15" t="inlineStr">
        <is>
          <t>4) Caffeine &amp; energy beverage</t>
        </is>
      </c>
      <c r="D2110" s="17">
        <f>'M4 - Caffeine &amp; Energy'!F609</f>
        <v/>
      </c>
      <c r="E2110" s="20">
        <f>'M4 - Caffeine &amp; Energy'!J609</f>
        <v/>
      </c>
      <c r="F2110" s="18">
        <f>'M4 - Caffeine &amp; Energy'!K609</f>
        <v/>
      </c>
      <c r="G2110" s="17">
        <f>'M4 - Caffeine &amp; Energy'!AM609</f>
        <v/>
      </c>
      <c r="H2110" s="18">
        <f>'M4 - Caffeine &amp; Energy'!N609</f>
        <v/>
      </c>
      <c r="I2110" s="15">
        <f>'M4 - Caffeine &amp; Energy'!AJ609</f>
        <v/>
      </c>
      <c r="J2110" s="15" t="inlineStr">
        <is>
          <t>Capture live promo to assess.</t>
        </is>
      </c>
    </row>
    <row r="2111" ht="28" customHeight="1">
      <c r="A2111" s="15" t="inlineStr">
        <is>
          <t>Arizona</t>
        </is>
      </c>
      <c r="B2111" s="15" t="inlineStr">
        <is>
          <t>Arizona Green Tea | Lemon Tea | 24-pack 680mL</t>
        </is>
      </c>
      <c r="C2111" s="15" t="inlineStr">
        <is>
          <t>4) Caffeine &amp; energy beverage</t>
        </is>
      </c>
      <c r="D2111" s="17">
        <f>'M4 - Caffeine &amp; Energy'!F610</f>
        <v/>
      </c>
      <c r="E2111" s="20">
        <f>'M4 - Caffeine &amp; Energy'!J610</f>
        <v/>
      </c>
      <c r="F2111" s="18">
        <f>'M4 - Caffeine &amp; Energy'!K610</f>
        <v/>
      </c>
      <c r="G2111" s="17">
        <f>'M4 - Caffeine &amp; Energy'!AM610</f>
        <v/>
      </c>
      <c r="H2111" s="18">
        <f>'M4 - Caffeine &amp; Energy'!N610</f>
        <v/>
      </c>
      <c r="I2111" s="15">
        <f>'M4 - Caffeine &amp; Energy'!AJ610</f>
        <v/>
      </c>
      <c r="J2111" s="15" t="inlineStr">
        <is>
          <t>Capture live promo to assess.</t>
        </is>
      </c>
    </row>
    <row r="2112" ht="28" customHeight="1">
      <c r="A2112" s="15" t="inlineStr">
        <is>
          <t>Pure Leaf</t>
        </is>
      </c>
      <c r="B2112" s="15" t="inlineStr">
        <is>
          <t>Pure Leaf Iced Tea | Sweet Tea | single 547mL</t>
        </is>
      </c>
      <c r="C2112" s="15" t="inlineStr">
        <is>
          <t>4) Caffeine &amp; energy beverage</t>
        </is>
      </c>
      <c r="D2112" s="17">
        <f>'M4 - Caffeine &amp; Energy'!F611</f>
        <v/>
      </c>
      <c r="E2112" s="20">
        <f>'M4 - Caffeine &amp; Energy'!J611</f>
        <v/>
      </c>
      <c r="F2112" s="18">
        <f>'M4 - Caffeine &amp; Energy'!K611</f>
        <v/>
      </c>
      <c r="G2112" s="17">
        <f>'M4 - Caffeine &amp; Energy'!AM611</f>
        <v/>
      </c>
      <c r="H2112" s="18">
        <f>'M4 - Caffeine &amp; Energy'!N611</f>
        <v/>
      </c>
      <c r="I2112" s="15">
        <f>'M4 - Caffeine &amp; Energy'!AJ611</f>
        <v/>
      </c>
      <c r="J2112" s="15" t="inlineStr">
        <is>
          <t>Capture live promo to assess.</t>
        </is>
      </c>
    </row>
    <row r="2113" ht="28" customHeight="1">
      <c r="A2113" s="15" t="inlineStr">
        <is>
          <t>Pure Leaf</t>
        </is>
      </c>
      <c r="B2113" s="15" t="inlineStr">
        <is>
          <t>Pure Leaf Iced Tea | Sweet Tea | 8-pack 547mL</t>
        </is>
      </c>
      <c r="C2113" s="15" t="inlineStr">
        <is>
          <t>4) Caffeine &amp; energy beverage</t>
        </is>
      </c>
      <c r="D2113" s="17">
        <f>'M4 - Caffeine &amp; Energy'!F612</f>
        <v/>
      </c>
      <c r="E2113" s="20">
        <f>'M4 - Caffeine &amp; Energy'!J612</f>
        <v/>
      </c>
      <c r="F2113" s="18">
        <f>'M4 - Caffeine &amp; Energy'!K612</f>
        <v/>
      </c>
      <c r="G2113" s="17">
        <f>'M4 - Caffeine &amp; Energy'!AM612</f>
        <v/>
      </c>
      <c r="H2113" s="18">
        <f>'M4 - Caffeine &amp; Energy'!N612</f>
        <v/>
      </c>
      <c r="I2113" s="15">
        <f>'M4 - Caffeine &amp; Energy'!AJ612</f>
        <v/>
      </c>
      <c r="J2113" s="15" t="inlineStr">
        <is>
          <t>Capture live promo to assess.</t>
        </is>
      </c>
    </row>
    <row r="2114" ht="28" customHeight="1">
      <c r="A2114" s="15" t="inlineStr">
        <is>
          <t>Pure Leaf</t>
        </is>
      </c>
      <c r="B2114" s="15" t="inlineStr">
        <is>
          <t>Pure Leaf Iced Tea | Sweet Tea | 12-pack 547mL</t>
        </is>
      </c>
      <c r="C2114" s="15" t="inlineStr">
        <is>
          <t>4) Caffeine &amp; energy beverage</t>
        </is>
      </c>
      <c r="D2114" s="17">
        <f>'M4 - Caffeine &amp; Energy'!F613</f>
        <v/>
      </c>
      <c r="E2114" s="20">
        <f>'M4 - Caffeine &amp; Energy'!J613</f>
        <v/>
      </c>
      <c r="F2114" s="18">
        <f>'M4 - Caffeine &amp; Energy'!K613</f>
        <v/>
      </c>
      <c r="G2114" s="17">
        <f>'M4 - Caffeine &amp; Energy'!AM613</f>
        <v/>
      </c>
      <c r="H2114" s="18">
        <f>'M4 - Caffeine &amp; Energy'!N613</f>
        <v/>
      </c>
      <c r="I2114" s="15">
        <f>'M4 - Caffeine &amp; Energy'!AJ613</f>
        <v/>
      </c>
      <c r="J2114" s="15" t="inlineStr">
        <is>
          <t>Capture live promo to assess.</t>
        </is>
      </c>
    </row>
    <row r="2115" ht="28" customHeight="1">
      <c r="A2115" s="15" t="inlineStr">
        <is>
          <t>Pure Leaf</t>
        </is>
      </c>
      <c r="B2115" s="15" t="inlineStr">
        <is>
          <t>Pure Leaf Iced Tea | Sweet Tea | 18-pack 547mL</t>
        </is>
      </c>
      <c r="C2115" s="15" t="inlineStr">
        <is>
          <t>4) Caffeine &amp; energy beverage</t>
        </is>
      </c>
      <c r="D2115" s="17">
        <f>'M4 - Caffeine &amp; Energy'!F614</f>
        <v/>
      </c>
      <c r="E2115" s="20">
        <f>'M4 - Caffeine &amp; Energy'!J614</f>
        <v/>
      </c>
      <c r="F2115" s="18">
        <f>'M4 - Caffeine &amp; Energy'!K614</f>
        <v/>
      </c>
      <c r="G2115" s="17">
        <f>'M4 - Caffeine &amp; Energy'!AM614</f>
        <v/>
      </c>
      <c r="H2115" s="18">
        <f>'M4 - Caffeine &amp; Energy'!N614</f>
        <v/>
      </c>
      <c r="I2115" s="15">
        <f>'M4 - Caffeine &amp; Energy'!AJ614</f>
        <v/>
      </c>
      <c r="J2115" s="15" t="inlineStr">
        <is>
          <t>Capture live promo to assess.</t>
        </is>
      </c>
    </row>
    <row r="2116" ht="28" customHeight="1">
      <c r="A2116" s="15" t="inlineStr">
        <is>
          <t>Pure Leaf</t>
        </is>
      </c>
      <c r="B2116" s="15" t="inlineStr">
        <is>
          <t>Pure Leaf Iced Tea | Sweet Tea | 24-pack 547mL</t>
        </is>
      </c>
      <c r="C2116" s="15" t="inlineStr">
        <is>
          <t>4) Caffeine &amp; energy beverage</t>
        </is>
      </c>
      <c r="D2116" s="17">
        <f>'M4 - Caffeine &amp; Energy'!F615</f>
        <v/>
      </c>
      <c r="E2116" s="20">
        <f>'M4 - Caffeine &amp; Energy'!J615</f>
        <v/>
      </c>
      <c r="F2116" s="18">
        <f>'M4 - Caffeine &amp; Energy'!K615</f>
        <v/>
      </c>
      <c r="G2116" s="17">
        <f>'M4 - Caffeine &amp; Energy'!AM615</f>
        <v/>
      </c>
      <c r="H2116" s="18">
        <f>'M4 - Caffeine &amp; Energy'!N615</f>
        <v/>
      </c>
      <c r="I2116" s="15">
        <f>'M4 - Caffeine &amp; Energy'!AJ615</f>
        <v/>
      </c>
      <c r="J2116" s="15" t="inlineStr">
        <is>
          <t>Capture live promo to assess.</t>
        </is>
      </c>
    </row>
    <row r="2117" ht="28" customHeight="1">
      <c r="A2117" s="15" t="inlineStr">
        <is>
          <t>Pure Leaf</t>
        </is>
      </c>
      <c r="B2117" s="15" t="inlineStr">
        <is>
          <t>Pure Leaf Iced Tea | Lemon | single 547mL</t>
        </is>
      </c>
      <c r="C2117" s="15" t="inlineStr">
        <is>
          <t>4) Caffeine &amp; energy beverage</t>
        </is>
      </c>
      <c r="D2117" s="17">
        <f>'M4 - Caffeine &amp; Energy'!F616</f>
        <v/>
      </c>
      <c r="E2117" s="20">
        <f>'M4 - Caffeine &amp; Energy'!J616</f>
        <v/>
      </c>
      <c r="F2117" s="18">
        <f>'M4 - Caffeine &amp; Energy'!K616</f>
        <v/>
      </c>
      <c r="G2117" s="17">
        <f>'M4 - Caffeine &amp; Energy'!AM616</f>
        <v/>
      </c>
      <c r="H2117" s="18">
        <f>'M4 - Caffeine &amp; Energy'!N616</f>
        <v/>
      </c>
      <c r="I2117" s="15">
        <f>'M4 - Caffeine &amp; Energy'!AJ616</f>
        <v/>
      </c>
      <c r="J2117" s="15" t="inlineStr">
        <is>
          <t>Capture live promo to assess.</t>
        </is>
      </c>
    </row>
    <row r="2118" ht="28" customHeight="1">
      <c r="A2118" s="15" t="inlineStr">
        <is>
          <t>Pure Leaf</t>
        </is>
      </c>
      <c r="B2118" s="15" t="inlineStr">
        <is>
          <t>Pure Leaf Iced Tea | Lemon | 8-pack 547mL</t>
        </is>
      </c>
      <c r="C2118" s="15" t="inlineStr">
        <is>
          <t>4) Caffeine &amp; energy beverage</t>
        </is>
      </c>
      <c r="D2118" s="17">
        <f>'M4 - Caffeine &amp; Energy'!F617</f>
        <v/>
      </c>
      <c r="E2118" s="20">
        <f>'M4 - Caffeine &amp; Energy'!J617</f>
        <v/>
      </c>
      <c r="F2118" s="18">
        <f>'M4 - Caffeine &amp; Energy'!K617</f>
        <v/>
      </c>
      <c r="G2118" s="17">
        <f>'M4 - Caffeine &amp; Energy'!AM617</f>
        <v/>
      </c>
      <c r="H2118" s="18">
        <f>'M4 - Caffeine &amp; Energy'!N617</f>
        <v/>
      </c>
      <c r="I2118" s="15">
        <f>'M4 - Caffeine &amp; Energy'!AJ617</f>
        <v/>
      </c>
      <c r="J2118" s="15" t="inlineStr">
        <is>
          <t>Capture live promo to assess.</t>
        </is>
      </c>
    </row>
    <row r="2119" ht="28" customHeight="1">
      <c r="A2119" s="15" t="inlineStr">
        <is>
          <t>Pure Leaf</t>
        </is>
      </c>
      <c r="B2119" s="15" t="inlineStr">
        <is>
          <t>Pure Leaf Iced Tea | Lemon | 12-pack 547mL</t>
        </is>
      </c>
      <c r="C2119" s="15" t="inlineStr">
        <is>
          <t>4) Caffeine &amp; energy beverage</t>
        </is>
      </c>
      <c r="D2119" s="17">
        <f>'M4 - Caffeine &amp; Energy'!F618</f>
        <v/>
      </c>
      <c r="E2119" s="20">
        <f>'M4 - Caffeine &amp; Energy'!J618</f>
        <v/>
      </c>
      <c r="F2119" s="18">
        <f>'M4 - Caffeine &amp; Energy'!K618</f>
        <v/>
      </c>
      <c r="G2119" s="17">
        <f>'M4 - Caffeine &amp; Energy'!AM618</f>
        <v/>
      </c>
      <c r="H2119" s="18">
        <f>'M4 - Caffeine &amp; Energy'!N618</f>
        <v/>
      </c>
      <c r="I2119" s="15">
        <f>'M4 - Caffeine &amp; Energy'!AJ618</f>
        <v/>
      </c>
      <c r="J2119" s="15" t="inlineStr">
        <is>
          <t>Capture live promo to assess.</t>
        </is>
      </c>
    </row>
    <row r="2120" ht="28" customHeight="1">
      <c r="A2120" s="15" t="inlineStr">
        <is>
          <t>Pure Leaf</t>
        </is>
      </c>
      <c r="B2120" s="15" t="inlineStr">
        <is>
          <t>Pure Leaf Iced Tea | Lemon | 18-pack 547mL</t>
        </is>
      </c>
      <c r="C2120" s="15" t="inlineStr">
        <is>
          <t>4) Caffeine &amp; energy beverage</t>
        </is>
      </c>
      <c r="D2120" s="17">
        <f>'M4 - Caffeine &amp; Energy'!F619</f>
        <v/>
      </c>
      <c r="E2120" s="20">
        <f>'M4 - Caffeine &amp; Energy'!J619</f>
        <v/>
      </c>
      <c r="F2120" s="18">
        <f>'M4 - Caffeine &amp; Energy'!K619</f>
        <v/>
      </c>
      <c r="G2120" s="17">
        <f>'M4 - Caffeine &amp; Energy'!AM619</f>
        <v/>
      </c>
      <c r="H2120" s="18">
        <f>'M4 - Caffeine &amp; Energy'!N619</f>
        <v/>
      </c>
      <c r="I2120" s="15">
        <f>'M4 - Caffeine &amp; Energy'!AJ619</f>
        <v/>
      </c>
      <c r="J2120" s="15" t="inlineStr">
        <is>
          <t>Capture live promo to assess.</t>
        </is>
      </c>
    </row>
    <row r="2121" ht="28" customHeight="1">
      <c r="A2121" s="15" t="inlineStr">
        <is>
          <t>Pure Leaf</t>
        </is>
      </c>
      <c r="B2121" s="15" t="inlineStr">
        <is>
          <t>Pure Leaf Iced Tea | Lemon | 24-pack 547mL</t>
        </is>
      </c>
      <c r="C2121" s="15" t="inlineStr">
        <is>
          <t>4) Caffeine &amp; energy beverage</t>
        </is>
      </c>
      <c r="D2121" s="17">
        <f>'M4 - Caffeine &amp; Energy'!F620</f>
        <v/>
      </c>
      <c r="E2121" s="20">
        <f>'M4 - Caffeine &amp; Energy'!J620</f>
        <v/>
      </c>
      <c r="F2121" s="18">
        <f>'M4 - Caffeine &amp; Energy'!K620</f>
        <v/>
      </c>
      <c r="G2121" s="17">
        <f>'M4 - Caffeine &amp; Energy'!AM620</f>
        <v/>
      </c>
      <c r="H2121" s="18">
        <f>'M4 - Caffeine &amp; Energy'!N620</f>
        <v/>
      </c>
      <c r="I2121" s="15">
        <f>'M4 - Caffeine &amp; Energy'!AJ620</f>
        <v/>
      </c>
      <c r="J2121" s="15" t="inlineStr">
        <is>
          <t>Capture live promo to assess.</t>
        </is>
      </c>
    </row>
    <row r="2122" ht="28" customHeight="1">
      <c r="A2122" s="15" t="inlineStr">
        <is>
          <t>Pure Leaf</t>
        </is>
      </c>
      <c r="B2122" s="15" t="inlineStr">
        <is>
          <t>Pure Leaf Iced Tea | Unsweetened | single 547mL</t>
        </is>
      </c>
      <c r="C2122" s="15" t="inlineStr">
        <is>
          <t>4) Caffeine &amp; energy beverage</t>
        </is>
      </c>
      <c r="D2122" s="17">
        <f>'M4 - Caffeine &amp; Energy'!F621</f>
        <v/>
      </c>
      <c r="E2122" s="20">
        <f>'M4 - Caffeine &amp; Energy'!J621</f>
        <v/>
      </c>
      <c r="F2122" s="18">
        <f>'M4 - Caffeine &amp; Energy'!K621</f>
        <v/>
      </c>
      <c r="G2122" s="17">
        <f>'M4 - Caffeine &amp; Energy'!AM621</f>
        <v/>
      </c>
      <c r="H2122" s="18">
        <f>'M4 - Caffeine &amp; Energy'!N621</f>
        <v/>
      </c>
      <c r="I2122" s="15">
        <f>'M4 - Caffeine &amp; Energy'!AJ621</f>
        <v/>
      </c>
      <c r="J2122" s="15" t="inlineStr">
        <is>
          <t>Capture live promo to assess.</t>
        </is>
      </c>
    </row>
    <row r="2123" ht="28" customHeight="1">
      <c r="A2123" s="15" t="inlineStr">
        <is>
          <t>Pure Leaf</t>
        </is>
      </c>
      <c r="B2123" s="15" t="inlineStr">
        <is>
          <t>Pure Leaf Iced Tea | Unsweetened | 8-pack 547mL</t>
        </is>
      </c>
      <c r="C2123" s="15" t="inlineStr">
        <is>
          <t>4) Caffeine &amp; energy beverage</t>
        </is>
      </c>
      <c r="D2123" s="17">
        <f>'M4 - Caffeine &amp; Energy'!F622</f>
        <v/>
      </c>
      <c r="E2123" s="20">
        <f>'M4 - Caffeine &amp; Energy'!J622</f>
        <v/>
      </c>
      <c r="F2123" s="18">
        <f>'M4 - Caffeine &amp; Energy'!K622</f>
        <v/>
      </c>
      <c r="G2123" s="17">
        <f>'M4 - Caffeine &amp; Energy'!AM622</f>
        <v/>
      </c>
      <c r="H2123" s="18">
        <f>'M4 - Caffeine &amp; Energy'!N622</f>
        <v/>
      </c>
      <c r="I2123" s="15">
        <f>'M4 - Caffeine &amp; Energy'!AJ622</f>
        <v/>
      </c>
      <c r="J2123" s="15" t="inlineStr">
        <is>
          <t>Capture live promo to assess.</t>
        </is>
      </c>
    </row>
    <row r="2124" ht="28" customHeight="1">
      <c r="A2124" s="15" t="inlineStr">
        <is>
          <t>Pure Leaf</t>
        </is>
      </c>
      <c r="B2124" s="15" t="inlineStr">
        <is>
          <t>Pure Leaf Iced Tea | Unsweetened | 12-pack 547mL</t>
        </is>
      </c>
      <c r="C2124" s="15" t="inlineStr">
        <is>
          <t>4) Caffeine &amp; energy beverage</t>
        </is>
      </c>
      <c r="D2124" s="17">
        <f>'M4 - Caffeine &amp; Energy'!F623</f>
        <v/>
      </c>
      <c r="E2124" s="20">
        <f>'M4 - Caffeine &amp; Energy'!J623</f>
        <v/>
      </c>
      <c r="F2124" s="18">
        <f>'M4 - Caffeine &amp; Energy'!K623</f>
        <v/>
      </c>
      <c r="G2124" s="17">
        <f>'M4 - Caffeine &amp; Energy'!AM623</f>
        <v/>
      </c>
      <c r="H2124" s="18">
        <f>'M4 - Caffeine &amp; Energy'!N623</f>
        <v/>
      </c>
      <c r="I2124" s="15">
        <f>'M4 - Caffeine &amp; Energy'!AJ623</f>
        <v/>
      </c>
      <c r="J2124" s="15" t="inlineStr">
        <is>
          <t>Capture live promo to assess.</t>
        </is>
      </c>
    </row>
    <row r="2125" ht="28" customHeight="1">
      <c r="A2125" s="15" t="inlineStr">
        <is>
          <t>Pure Leaf</t>
        </is>
      </c>
      <c r="B2125" s="15" t="inlineStr">
        <is>
          <t>Pure Leaf Iced Tea | Unsweetened | 18-pack 547mL</t>
        </is>
      </c>
      <c r="C2125" s="15" t="inlineStr">
        <is>
          <t>4) Caffeine &amp; energy beverage</t>
        </is>
      </c>
      <c r="D2125" s="17">
        <f>'M4 - Caffeine &amp; Energy'!F624</f>
        <v/>
      </c>
      <c r="E2125" s="20">
        <f>'M4 - Caffeine &amp; Energy'!J624</f>
        <v/>
      </c>
      <c r="F2125" s="18">
        <f>'M4 - Caffeine &amp; Energy'!K624</f>
        <v/>
      </c>
      <c r="G2125" s="17">
        <f>'M4 - Caffeine &amp; Energy'!AM624</f>
        <v/>
      </c>
      <c r="H2125" s="18">
        <f>'M4 - Caffeine &amp; Energy'!N624</f>
        <v/>
      </c>
      <c r="I2125" s="15">
        <f>'M4 - Caffeine &amp; Energy'!AJ624</f>
        <v/>
      </c>
      <c r="J2125" s="15" t="inlineStr">
        <is>
          <t>Capture live promo to assess.</t>
        </is>
      </c>
    </row>
    <row r="2126" ht="28" customHeight="1">
      <c r="A2126" s="15" t="inlineStr">
        <is>
          <t>Pure Leaf</t>
        </is>
      </c>
      <c r="B2126" s="15" t="inlineStr">
        <is>
          <t>Pure Leaf Iced Tea | Unsweetened | 24-pack 547mL</t>
        </is>
      </c>
      <c r="C2126" s="15" t="inlineStr">
        <is>
          <t>4) Caffeine &amp; energy beverage</t>
        </is>
      </c>
      <c r="D2126" s="17">
        <f>'M4 - Caffeine &amp; Energy'!F625</f>
        <v/>
      </c>
      <c r="E2126" s="20">
        <f>'M4 - Caffeine &amp; Energy'!J625</f>
        <v/>
      </c>
      <c r="F2126" s="18">
        <f>'M4 - Caffeine &amp; Energy'!K625</f>
        <v/>
      </c>
      <c r="G2126" s="17">
        <f>'M4 - Caffeine &amp; Energy'!AM625</f>
        <v/>
      </c>
      <c r="H2126" s="18">
        <f>'M4 - Caffeine &amp; Energy'!N625</f>
        <v/>
      </c>
      <c r="I2126" s="15">
        <f>'M4 - Caffeine &amp; Energy'!AJ625</f>
        <v/>
      </c>
      <c r="J2126" s="15" t="inlineStr">
        <is>
          <t>Capture live promo to assess.</t>
        </is>
      </c>
    </row>
    <row r="2127" ht="28" customHeight="1">
      <c r="A2127" s="15" t="inlineStr">
        <is>
          <t>Pure Leaf</t>
        </is>
      </c>
      <c r="B2127" s="15" t="inlineStr">
        <is>
          <t>Pure Leaf Iced Tea | Peach | single 547mL</t>
        </is>
      </c>
      <c r="C2127" s="15" t="inlineStr">
        <is>
          <t>4) Caffeine &amp; energy beverage</t>
        </is>
      </c>
      <c r="D2127" s="17">
        <f>'M4 - Caffeine &amp; Energy'!F626</f>
        <v/>
      </c>
      <c r="E2127" s="20">
        <f>'M4 - Caffeine &amp; Energy'!J626</f>
        <v/>
      </c>
      <c r="F2127" s="18">
        <f>'M4 - Caffeine &amp; Energy'!K626</f>
        <v/>
      </c>
      <c r="G2127" s="17">
        <f>'M4 - Caffeine &amp; Energy'!AM626</f>
        <v/>
      </c>
      <c r="H2127" s="18">
        <f>'M4 - Caffeine &amp; Energy'!N626</f>
        <v/>
      </c>
      <c r="I2127" s="15">
        <f>'M4 - Caffeine &amp; Energy'!AJ626</f>
        <v/>
      </c>
      <c r="J2127" s="15" t="inlineStr">
        <is>
          <t>Capture live promo to assess.</t>
        </is>
      </c>
    </row>
    <row r="2128" ht="28" customHeight="1">
      <c r="A2128" s="15" t="inlineStr">
        <is>
          <t>Pure Leaf</t>
        </is>
      </c>
      <c r="B2128" s="15" t="inlineStr">
        <is>
          <t>Pure Leaf Iced Tea | Peach | 8-pack 547mL</t>
        </is>
      </c>
      <c r="C2128" s="15" t="inlineStr">
        <is>
          <t>4) Caffeine &amp; energy beverage</t>
        </is>
      </c>
      <c r="D2128" s="17">
        <f>'M4 - Caffeine &amp; Energy'!F627</f>
        <v/>
      </c>
      <c r="E2128" s="20">
        <f>'M4 - Caffeine &amp; Energy'!J627</f>
        <v/>
      </c>
      <c r="F2128" s="18">
        <f>'M4 - Caffeine &amp; Energy'!K627</f>
        <v/>
      </c>
      <c r="G2128" s="17">
        <f>'M4 - Caffeine &amp; Energy'!AM627</f>
        <v/>
      </c>
      <c r="H2128" s="18">
        <f>'M4 - Caffeine &amp; Energy'!N627</f>
        <v/>
      </c>
      <c r="I2128" s="15">
        <f>'M4 - Caffeine &amp; Energy'!AJ627</f>
        <v/>
      </c>
      <c r="J2128" s="15" t="inlineStr">
        <is>
          <t>Capture live promo to assess.</t>
        </is>
      </c>
    </row>
    <row r="2129" ht="28" customHeight="1">
      <c r="A2129" s="15" t="inlineStr">
        <is>
          <t>Pure Leaf</t>
        </is>
      </c>
      <c r="B2129" s="15" t="inlineStr">
        <is>
          <t>Pure Leaf Iced Tea | Peach | 12-pack 547mL</t>
        </is>
      </c>
      <c r="C2129" s="15" t="inlineStr">
        <is>
          <t>4) Caffeine &amp; energy beverage</t>
        </is>
      </c>
      <c r="D2129" s="17">
        <f>'M4 - Caffeine &amp; Energy'!F628</f>
        <v/>
      </c>
      <c r="E2129" s="20">
        <f>'M4 - Caffeine &amp; Energy'!J628</f>
        <v/>
      </c>
      <c r="F2129" s="18">
        <f>'M4 - Caffeine &amp; Energy'!K628</f>
        <v/>
      </c>
      <c r="G2129" s="17">
        <f>'M4 - Caffeine &amp; Energy'!AM628</f>
        <v/>
      </c>
      <c r="H2129" s="18">
        <f>'M4 - Caffeine &amp; Energy'!N628</f>
        <v/>
      </c>
      <c r="I2129" s="15">
        <f>'M4 - Caffeine &amp; Energy'!AJ628</f>
        <v/>
      </c>
      <c r="J2129" s="15" t="inlineStr">
        <is>
          <t>Capture live promo to assess.</t>
        </is>
      </c>
    </row>
    <row r="2130" ht="28" customHeight="1">
      <c r="A2130" s="15" t="inlineStr">
        <is>
          <t>Pure Leaf</t>
        </is>
      </c>
      <c r="B2130" s="15" t="inlineStr">
        <is>
          <t>Pure Leaf Iced Tea | Peach | 18-pack 547mL</t>
        </is>
      </c>
      <c r="C2130" s="15" t="inlineStr">
        <is>
          <t>4) Caffeine &amp; energy beverage</t>
        </is>
      </c>
      <c r="D2130" s="17">
        <f>'M4 - Caffeine &amp; Energy'!F629</f>
        <v/>
      </c>
      <c r="E2130" s="20">
        <f>'M4 - Caffeine &amp; Energy'!J629</f>
        <v/>
      </c>
      <c r="F2130" s="18">
        <f>'M4 - Caffeine &amp; Energy'!K629</f>
        <v/>
      </c>
      <c r="G2130" s="17">
        <f>'M4 - Caffeine &amp; Energy'!AM629</f>
        <v/>
      </c>
      <c r="H2130" s="18">
        <f>'M4 - Caffeine &amp; Energy'!N629</f>
        <v/>
      </c>
      <c r="I2130" s="15">
        <f>'M4 - Caffeine &amp; Energy'!AJ629</f>
        <v/>
      </c>
      <c r="J2130" s="15" t="inlineStr">
        <is>
          <t>Capture live promo to assess.</t>
        </is>
      </c>
    </row>
    <row r="2131" ht="28" customHeight="1">
      <c r="A2131" s="15" t="inlineStr">
        <is>
          <t>Pure Leaf</t>
        </is>
      </c>
      <c r="B2131" s="15" t="inlineStr">
        <is>
          <t>Pure Leaf Iced Tea | Peach | 24-pack 547mL</t>
        </is>
      </c>
      <c r="C2131" s="15" t="inlineStr">
        <is>
          <t>4) Caffeine &amp; energy beverage</t>
        </is>
      </c>
      <c r="D2131" s="17">
        <f>'M4 - Caffeine &amp; Energy'!F630</f>
        <v/>
      </c>
      <c r="E2131" s="20">
        <f>'M4 - Caffeine &amp; Energy'!J630</f>
        <v/>
      </c>
      <c r="F2131" s="18">
        <f>'M4 - Caffeine &amp; Energy'!K630</f>
        <v/>
      </c>
      <c r="G2131" s="17">
        <f>'M4 - Caffeine &amp; Energy'!AM630</f>
        <v/>
      </c>
      <c r="H2131" s="18">
        <f>'M4 - Caffeine &amp; Energy'!N630</f>
        <v/>
      </c>
      <c r="I2131" s="15">
        <f>'M4 - Caffeine &amp; Energy'!AJ630</f>
        <v/>
      </c>
      <c r="J2131" s="15" t="inlineStr">
        <is>
          <t>Capture live promo to assess.</t>
        </is>
      </c>
    </row>
    <row r="2132" ht="28" customHeight="1">
      <c r="A2132" s="15" t="inlineStr">
        <is>
          <t>Pure Leaf</t>
        </is>
      </c>
      <c r="B2132" s="15" t="inlineStr">
        <is>
          <t>Pure Leaf Iced Tea | Raspberry | single 547mL</t>
        </is>
      </c>
      <c r="C2132" s="15" t="inlineStr">
        <is>
          <t>4) Caffeine &amp; energy beverage</t>
        </is>
      </c>
      <c r="D2132" s="17">
        <f>'M4 - Caffeine &amp; Energy'!F631</f>
        <v/>
      </c>
      <c r="E2132" s="20">
        <f>'M4 - Caffeine &amp; Energy'!J631</f>
        <v/>
      </c>
      <c r="F2132" s="18">
        <f>'M4 - Caffeine &amp; Energy'!K631</f>
        <v/>
      </c>
      <c r="G2132" s="17">
        <f>'M4 - Caffeine &amp; Energy'!AM631</f>
        <v/>
      </c>
      <c r="H2132" s="18">
        <f>'M4 - Caffeine &amp; Energy'!N631</f>
        <v/>
      </c>
      <c r="I2132" s="15">
        <f>'M4 - Caffeine &amp; Energy'!AJ631</f>
        <v/>
      </c>
      <c r="J2132" s="15" t="inlineStr">
        <is>
          <t>Capture live promo to assess.</t>
        </is>
      </c>
    </row>
    <row r="2133" ht="28" customHeight="1">
      <c r="A2133" s="15" t="inlineStr">
        <is>
          <t>Pure Leaf</t>
        </is>
      </c>
      <c r="B2133" s="15" t="inlineStr">
        <is>
          <t>Pure Leaf Iced Tea | Raspberry | 8-pack 547mL</t>
        </is>
      </c>
      <c r="C2133" s="15" t="inlineStr">
        <is>
          <t>4) Caffeine &amp; energy beverage</t>
        </is>
      </c>
      <c r="D2133" s="17">
        <f>'M4 - Caffeine &amp; Energy'!F632</f>
        <v/>
      </c>
      <c r="E2133" s="20">
        <f>'M4 - Caffeine &amp; Energy'!J632</f>
        <v/>
      </c>
      <c r="F2133" s="18">
        <f>'M4 - Caffeine &amp; Energy'!K632</f>
        <v/>
      </c>
      <c r="G2133" s="17">
        <f>'M4 - Caffeine &amp; Energy'!AM632</f>
        <v/>
      </c>
      <c r="H2133" s="18">
        <f>'M4 - Caffeine &amp; Energy'!N632</f>
        <v/>
      </c>
      <c r="I2133" s="15">
        <f>'M4 - Caffeine &amp; Energy'!AJ632</f>
        <v/>
      </c>
      <c r="J2133" s="15" t="inlineStr">
        <is>
          <t>Capture live promo to assess.</t>
        </is>
      </c>
    </row>
    <row r="2134" ht="28" customHeight="1">
      <c r="A2134" s="15" t="inlineStr">
        <is>
          <t>Pure Leaf</t>
        </is>
      </c>
      <c r="B2134" s="15" t="inlineStr">
        <is>
          <t>Pure Leaf Iced Tea | Raspberry | 12-pack 547mL</t>
        </is>
      </c>
      <c r="C2134" s="15" t="inlineStr">
        <is>
          <t>4) Caffeine &amp; energy beverage</t>
        </is>
      </c>
      <c r="D2134" s="17">
        <f>'M4 - Caffeine &amp; Energy'!F633</f>
        <v/>
      </c>
      <c r="E2134" s="20">
        <f>'M4 - Caffeine &amp; Energy'!J633</f>
        <v/>
      </c>
      <c r="F2134" s="18">
        <f>'M4 - Caffeine &amp; Energy'!K633</f>
        <v/>
      </c>
      <c r="G2134" s="17">
        <f>'M4 - Caffeine &amp; Energy'!AM633</f>
        <v/>
      </c>
      <c r="H2134" s="18">
        <f>'M4 - Caffeine &amp; Energy'!N633</f>
        <v/>
      </c>
      <c r="I2134" s="15">
        <f>'M4 - Caffeine &amp; Energy'!AJ633</f>
        <v/>
      </c>
      <c r="J2134" s="15" t="inlineStr">
        <is>
          <t>Capture live promo to assess.</t>
        </is>
      </c>
    </row>
    <row r="2135" ht="28" customHeight="1">
      <c r="A2135" s="15" t="inlineStr">
        <is>
          <t>Pure Leaf</t>
        </is>
      </c>
      <c r="B2135" s="15" t="inlineStr">
        <is>
          <t>Pure Leaf Iced Tea | Raspberry | 18-pack 547mL</t>
        </is>
      </c>
      <c r="C2135" s="15" t="inlineStr">
        <is>
          <t>4) Caffeine &amp; energy beverage</t>
        </is>
      </c>
      <c r="D2135" s="17">
        <f>'M4 - Caffeine &amp; Energy'!F634</f>
        <v/>
      </c>
      <c r="E2135" s="20">
        <f>'M4 - Caffeine &amp; Energy'!J634</f>
        <v/>
      </c>
      <c r="F2135" s="18">
        <f>'M4 - Caffeine &amp; Energy'!K634</f>
        <v/>
      </c>
      <c r="G2135" s="17">
        <f>'M4 - Caffeine &amp; Energy'!AM634</f>
        <v/>
      </c>
      <c r="H2135" s="18">
        <f>'M4 - Caffeine &amp; Energy'!N634</f>
        <v/>
      </c>
      <c r="I2135" s="15">
        <f>'M4 - Caffeine &amp; Energy'!AJ634</f>
        <v/>
      </c>
      <c r="J2135" s="15" t="inlineStr">
        <is>
          <t>Capture live promo to assess.</t>
        </is>
      </c>
    </row>
    <row r="2136" ht="28" customHeight="1">
      <c r="A2136" s="15" t="inlineStr">
        <is>
          <t>Pure Leaf</t>
        </is>
      </c>
      <c r="B2136" s="15" t="inlineStr">
        <is>
          <t>Pure Leaf Iced Tea | Raspberry | 24-pack 547mL</t>
        </is>
      </c>
      <c r="C2136" s="15" t="inlineStr">
        <is>
          <t>4) Caffeine &amp; energy beverage</t>
        </is>
      </c>
      <c r="D2136" s="17">
        <f>'M4 - Caffeine &amp; Energy'!F635</f>
        <v/>
      </c>
      <c r="E2136" s="20">
        <f>'M4 - Caffeine &amp; Energy'!J635</f>
        <v/>
      </c>
      <c r="F2136" s="18">
        <f>'M4 - Caffeine &amp; Energy'!K635</f>
        <v/>
      </c>
      <c r="G2136" s="17">
        <f>'M4 - Caffeine &amp; Energy'!AM635</f>
        <v/>
      </c>
      <c r="H2136" s="18">
        <f>'M4 - Caffeine &amp; Energy'!N635</f>
        <v/>
      </c>
      <c r="I2136" s="15">
        <f>'M4 - Caffeine &amp; Energy'!AJ635</f>
        <v/>
      </c>
      <c r="J2136" s="15" t="inlineStr">
        <is>
          <t>Capture live promo to assess.</t>
        </is>
      </c>
    </row>
    <row r="2137" ht="28" customHeight="1">
      <c r="A2137" s="15" t="inlineStr">
        <is>
          <t>Pure Leaf</t>
        </is>
      </c>
      <c r="B2137" s="15" t="inlineStr">
        <is>
          <t>Pure Leaf Iced Tea | Extra Sweet | single 547mL</t>
        </is>
      </c>
      <c r="C2137" s="15" t="inlineStr">
        <is>
          <t>4) Caffeine &amp; energy beverage</t>
        </is>
      </c>
      <c r="D2137" s="17">
        <f>'M4 - Caffeine &amp; Energy'!F636</f>
        <v/>
      </c>
      <c r="E2137" s="20">
        <f>'M4 - Caffeine &amp; Energy'!J636</f>
        <v/>
      </c>
      <c r="F2137" s="18">
        <f>'M4 - Caffeine &amp; Energy'!K636</f>
        <v/>
      </c>
      <c r="G2137" s="17">
        <f>'M4 - Caffeine &amp; Energy'!AM636</f>
        <v/>
      </c>
      <c r="H2137" s="18">
        <f>'M4 - Caffeine &amp; Energy'!N636</f>
        <v/>
      </c>
      <c r="I2137" s="15">
        <f>'M4 - Caffeine &amp; Energy'!AJ636</f>
        <v/>
      </c>
      <c r="J2137" s="15" t="inlineStr">
        <is>
          <t>Capture live promo to assess.</t>
        </is>
      </c>
    </row>
    <row r="2138" ht="28" customHeight="1">
      <c r="A2138" s="15" t="inlineStr">
        <is>
          <t>Pure Leaf</t>
        </is>
      </c>
      <c r="B2138" s="15" t="inlineStr">
        <is>
          <t>Pure Leaf Iced Tea | Extra Sweet | 8-pack 547mL</t>
        </is>
      </c>
      <c r="C2138" s="15" t="inlineStr">
        <is>
          <t>4) Caffeine &amp; energy beverage</t>
        </is>
      </c>
      <c r="D2138" s="17">
        <f>'M4 - Caffeine &amp; Energy'!F637</f>
        <v/>
      </c>
      <c r="E2138" s="20">
        <f>'M4 - Caffeine &amp; Energy'!J637</f>
        <v/>
      </c>
      <c r="F2138" s="18">
        <f>'M4 - Caffeine &amp; Energy'!K637</f>
        <v/>
      </c>
      <c r="G2138" s="17">
        <f>'M4 - Caffeine &amp; Energy'!AM637</f>
        <v/>
      </c>
      <c r="H2138" s="18">
        <f>'M4 - Caffeine &amp; Energy'!N637</f>
        <v/>
      </c>
      <c r="I2138" s="15">
        <f>'M4 - Caffeine &amp; Energy'!AJ637</f>
        <v/>
      </c>
      <c r="J2138" s="15" t="inlineStr">
        <is>
          <t>Capture live promo to assess.</t>
        </is>
      </c>
    </row>
    <row r="2139" ht="28" customHeight="1">
      <c r="A2139" s="15" t="inlineStr">
        <is>
          <t>Pure Leaf</t>
        </is>
      </c>
      <c r="B2139" s="15" t="inlineStr">
        <is>
          <t>Pure Leaf Iced Tea | Extra Sweet | 12-pack 547mL</t>
        </is>
      </c>
      <c r="C2139" s="15" t="inlineStr">
        <is>
          <t>4) Caffeine &amp; energy beverage</t>
        </is>
      </c>
      <c r="D2139" s="17">
        <f>'M4 - Caffeine &amp; Energy'!F638</f>
        <v/>
      </c>
      <c r="E2139" s="20">
        <f>'M4 - Caffeine &amp; Energy'!J638</f>
        <v/>
      </c>
      <c r="F2139" s="18">
        <f>'M4 - Caffeine &amp; Energy'!K638</f>
        <v/>
      </c>
      <c r="G2139" s="17">
        <f>'M4 - Caffeine &amp; Energy'!AM638</f>
        <v/>
      </c>
      <c r="H2139" s="18">
        <f>'M4 - Caffeine &amp; Energy'!N638</f>
        <v/>
      </c>
      <c r="I2139" s="15">
        <f>'M4 - Caffeine &amp; Energy'!AJ638</f>
        <v/>
      </c>
      <c r="J2139" s="15" t="inlineStr">
        <is>
          <t>Capture live promo to assess.</t>
        </is>
      </c>
    </row>
    <row r="2140" ht="28" customHeight="1">
      <c r="A2140" s="15" t="inlineStr">
        <is>
          <t>Pure Leaf</t>
        </is>
      </c>
      <c r="B2140" s="15" t="inlineStr">
        <is>
          <t>Pure Leaf Iced Tea | Extra Sweet | 18-pack 547mL</t>
        </is>
      </c>
      <c r="C2140" s="15" t="inlineStr">
        <is>
          <t>4) Caffeine &amp; energy beverage</t>
        </is>
      </c>
      <c r="D2140" s="17">
        <f>'M4 - Caffeine &amp; Energy'!F639</f>
        <v/>
      </c>
      <c r="E2140" s="20">
        <f>'M4 - Caffeine &amp; Energy'!J639</f>
        <v/>
      </c>
      <c r="F2140" s="18">
        <f>'M4 - Caffeine &amp; Energy'!K639</f>
        <v/>
      </c>
      <c r="G2140" s="17">
        <f>'M4 - Caffeine &amp; Energy'!AM639</f>
        <v/>
      </c>
      <c r="H2140" s="18">
        <f>'M4 - Caffeine &amp; Energy'!N639</f>
        <v/>
      </c>
      <c r="I2140" s="15">
        <f>'M4 - Caffeine &amp; Energy'!AJ639</f>
        <v/>
      </c>
      <c r="J2140" s="15" t="inlineStr">
        <is>
          <t>Capture live promo to assess.</t>
        </is>
      </c>
    </row>
    <row r="2141" ht="28" customHeight="1">
      <c r="A2141" s="15" t="inlineStr">
        <is>
          <t>Pure Leaf</t>
        </is>
      </c>
      <c r="B2141" s="15" t="inlineStr">
        <is>
          <t>Pure Leaf Iced Tea | Extra Sweet | 24-pack 547mL</t>
        </is>
      </c>
      <c r="C2141" s="15" t="inlineStr">
        <is>
          <t>4) Caffeine &amp; energy beverage</t>
        </is>
      </c>
      <c r="D2141" s="17">
        <f>'M4 - Caffeine &amp; Energy'!F640</f>
        <v/>
      </c>
      <c r="E2141" s="20">
        <f>'M4 - Caffeine &amp; Energy'!J640</f>
        <v/>
      </c>
      <c r="F2141" s="18">
        <f>'M4 - Caffeine &amp; Energy'!K640</f>
        <v/>
      </c>
      <c r="G2141" s="17">
        <f>'M4 - Caffeine &amp; Energy'!AM640</f>
        <v/>
      </c>
      <c r="H2141" s="18">
        <f>'M4 - Caffeine &amp; Energy'!N640</f>
        <v/>
      </c>
      <c r="I2141" s="15">
        <f>'M4 - Caffeine &amp; Energy'!AJ640</f>
        <v/>
      </c>
      <c r="J2141" s="15" t="inlineStr">
        <is>
          <t>Capture live promo to assess.</t>
        </is>
      </c>
    </row>
    <row r="2142" ht="28" customHeight="1">
      <c r="A2142" s="15" t="inlineStr">
        <is>
          <t>Gold Peak</t>
        </is>
      </c>
      <c r="B2142" s="15" t="inlineStr">
        <is>
          <t>Gold Peak Tea | Sweet Tea | single 547mL</t>
        </is>
      </c>
      <c r="C2142" s="15" t="inlineStr">
        <is>
          <t>4) Caffeine &amp; energy beverage</t>
        </is>
      </c>
      <c r="D2142" s="17">
        <f>'M4 - Caffeine &amp; Energy'!F641</f>
        <v/>
      </c>
      <c r="E2142" s="20">
        <f>'M4 - Caffeine &amp; Energy'!J641</f>
        <v/>
      </c>
      <c r="F2142" s="18">
        <f>'M4 - Caffeine &amp; Energy'!K641</f>
        <v/>
      </c>
      <c r="G2142" s="17">
        <f>'M4 - Caffeine &amp; Energy'!AM641</f>
        <v/>
      </c>
      <c r="H2142" s="18">
        <f>'M4 - Caffeine &amp; Energy'!N641</f>
        <v/>
      </c>
      <c r="I2142" s="15">
        <f>'M4 - Caffeine &amp; Energy'!AJ641</f>
        <v/>
      </c>
      <c r="J2142" s="15" t="inlineStr">
        <is>
          <t>Capture live promo to assess.</t>
        </is>
      </c>
    </row>
    <row r="2143" ht="28" customHeight="1">
      <c r="A2143" s="15" t="inlineStr">
        <is>
          <t>Gold Peak</t>
        </is>
      </c>
      <c r="B2143" s="15" t="inlineStr">
        <is>
          <t>Gold Peak Tea | Sweet Tea | 8-pack 547mL</t>
        </is>
      </c>
      <c r="C2143" s="15" t="inlineStr">
        <is>
          <t>4) Caffeine &amp; energy beverage</t>
        </is>
      </c>
      <c r="D2143" s="17">
        <f>'M4 - Caffeine &amp; Energy'!F642</f>
        <v/>
      </c>
      <c r="E2143" s="20">
        <f>'M4 - Caffeine &amp; Energy'!J642</f>
        <v/>
      </c>
      <c r="F2143" s="18">
        <f>'M4 - Caffeine &amp; Energy'!K642</f>
        <v/>
      </c>
      <c r="G2143" s="17">
        <f>'M4 - Caffeine &amp; Energy'!AM642</f>
        <v/>
      </c>
      <c r="H2143" s="18">
        <f>'M4 - Caffeine &amp; Energy'!N642</f>
        <v/>
      </c>
      <c r="I2143" s="15">
        <f>'M4 - Caffeine &amp; Energy'!AJ642</f>
        <v/>
      </c>
      <c r="J2143" s="15" t="inlineStr">
        <is>
          <t>Capture live promo to assess.</t>
        </is>
      </c>
    </row>
    <row r="2144" ht="28" customHeight="1">
      <c r="A2144" s="15" t="inlineStr">
        <is>
          <t>Gold Peak</t>
        </is>
      </c>
      <c r="B2144" s="15" t="inlineStr">
        <is>
          <t>Gold Peak Tea | Sweet Tea | 12-pack 547mL</t>
        </is>
      </c>
      <c r="C2144" s="15" t="inlineStr">
        <is>
          <t>4) Caffeine &amp; energy beverage</t>
        </is>
      </c>
      <c r="D2144" s="17">
        <f>'M4 - Caffeine &amp; Energy'!F643</f>
        <v/>
      </c>
      <c r="E2144" s="20">
        <f>'M4 - Caffeine &amp; Energy'!J643</f>
        <v/>
      </c>
      <c r="F2144" s="18">
        <f>'M4 - Caffeine &amp; Energy'!K643</f>
        <v/>
      </c>
      <c r="G2144" s="17">
        <f>'M4 - Caffeine &amp; Energy'!AM643</f>
        <v/>
      </c>
      <c r="H2144" s="18">
        <f>'M4 - Caffeine &amp; Energy'!N643</f>
        <v/>
      </c>
      <c r="I2144" s="15">
        <f>'M4 - Caffeine &amp; Energy'!AJ643</f>
        <v/>
      </c>
      <c r="J2144" s="15" t="inlineStr">
        <is>
          <t>Capture live promo to assess.</t>
        </is>
      </c>
    </row>
    <row r="2145" ht="28" customHeight="1">
      <c r="A2145" s="15" t="inlineStr">
        <is>
          <t>Gold Peak</t>
        </is>
      </c>
      <c r="B2145" s="15" t="inlineStr">
        <is>
          <t>Gold Peak Tea | Sweet Tea | 18-pack 547mL</t>
        </is>
      </c>
      <c r="C2145" s="15" t="inlineStr">
        <is>
          <t>4) Caffeine &amp; energy beverage</t>
        </is>
      </c>
      <c r="D2145" s="17">
        <f>'M4 - Caffeine &amp; Energy'!F644</f>
        <v/>
      </c>
      <c r="E2145" s="20">
        <f>'M4 - Caffeine &amp; Energy'!J644</f>
        <v/>
      </c>
      <c r="F2145" s="18">
        <f>'M4 - Caffeine &amp; Energy'!K644</f>
        <v/>
      </c>
      <c r="G2145" s="17">
        <f>'M4 - Caffeine &amp; Energy'!AM644</f>
        <v/>
      </c>
      <c r="H2145" s="18">
        <f>'M4 - Caffeine &amp; Energy'!N644</f>
        <v/>
      </c>
      <c r="I2145" s="15">
        <f>'M4 - Caffeine &amp; Energy'!AJ644</f>
        <v/>
      </c>
      <c r="J2145" s="15" t="inlineStr">
        <is>
          <t>Capture live promo to assess.</t>
        </is>
      </c>
    </row>
    <row r="2146" ht="28" customHeight="1">
      <c r="A2146" s="15" t="inlineStr">
        <is>
          <t>Gold Peak</t>
        </is>
      </c>
      <c r="B2146" s="15" t="inlineStr">
        <is>
          <t>Gold Peak Tea | Sweet Tea | 24-pack 547mL</t>
        </is>
      </c>
      <c r="C2146" s="15" t="inlineStr">
        <is>
          <t>4) Caffeine &amp; energy beverage</t>
        </is>
      </c>
      <c r="D2146" s="17">
        <f>'M4 - Caffeine &amp; Energy'!F645</f>
        <v/>
      </c>
      <c r="E2146" s="20">
        <f>'M4 - Caffeine &amp; Energy'!J645</f>
        <v/>
      </c>
      <c r="F2146" s="18">
        <f>'M4 - Caffeine &amp; Energy'!K645</f>
        <v/>
      </c>
      <c r="G2146" s="17">
        <f>'M4 - Caffeine &amp; Energy'!AM645</f>
        <v/>
      </c>
      <c r="H2146" s="18">
        <f>'M4 - Caffeine &amp; Energy'!N645</f>
        <v/>
      </c>
      <c r="I2146" s="15">
        <f>'M4 - Caffeine &amp; Energy'!AJ645</f>
        <v/>
      </c>
      <c r="J2146" s="15" t="inlineStr">
        <is>
          <t>Capture live promo to assess.</t>
        </is>
      </c>
    </row>
    <row r="2147" ht="28" customHeight="1">
      <c r="A2147" s="15" t="inlineStr">
        <is>
          <t>Gold Peak</t>
        </is>
      </c>
      <c r="B2147" s="15" t="inlineStr">
        <is>
          <t>Gold Peak Tea | Unsweetened | single 547mL</t>
        </is>
      </c>
      <c r="C2147" s="15" t="inlineStr">
        <is>
          <t>4) Caffeine &amp; energy beverage</t>
        </is>
      </c>
      <c r="D2147" s="17">
        <f>'M4 - Caffeine &amp; Energy'!F646</f>
        <v/>
      </c>
      <c r="E2147" s="20">
        <f>'M4 - Caffeine &amp; Energy'!J646</f>
        <v/>
      </c>
      <c r="F2147" s="18">
        <f>'M4 - Caffeine &amp; Energy'!K646</f>
        <v/>
      </c>
      <c r="G2147" s="17">
        <f>'M4 - Caffeine &amp; Energy'!AM646</f>
        <v/>
      </c>
      <c r="H2147" s="18">
        <f>'M4 - Caffeine &amp; Energy'!N646</f>
        <v/>
      </c>
      <c r="I2147" s="15">
        <f>'M4 - Caffeine &amp; Energy'!AJ646</f>
        <v/>
      </c>
      <c r="J2147" s="15" t="inlineStr">
        <is>
          <t>Capture live promo to assess.</t>
        </is>
      </c>
    </row>
    <row r="2148" ht="28" customHeight="1">
      <c r="A2148" s="15" t="inlineStr">
        <is>
          <t>Gold Peak</t>
        </is>
      </c>
      <c r="B2148" s="15" t="inlineStr">
        <is>
          <t>Gold Peak Tea | Unsweetened | 8-pack 547mL</t>
        </is>
      </c>
      <c r="C2148" s="15" t="inlineStr">
        <is>
          <t>4) Caffeine &amp; energy beverage</t>
        </is>
      </c>
      <c r="D2148" s="17">
        <f>'M4 - Caffeine &amp; Energy'!F647</f>
        <v/>
      </c>
      <c r="E2148" s="20">
        <f>'M4 - Caffeine &amp; Energy'!J647</f>
        <v/>
      </c>
      <c r="F2148" s="18">
        <f>'M4 - Caffeine &amp; Energy'!K647</f>
        <v/>
      </c>
      <c r="G2148" s="17">
        <f>'M4 - Caffeine &amp; Energy'!AM647</f>
        <v/>
      </c>
      <c r="H2148" s="18">
        <f>'M4 - Caffeine &amp; Energy'!N647</f>
        <v/>
      </c>
      <c r="I2148" s="15">
        <f>'M4 - Caffeine &amp; Energy'!AJ647</f>
        <v/>
      </c>
      <c r="J2148" s="15" t="inlineStr">
        <is>
          <t>Capture live promo to assess.</t>
        </is>
      </c>
    </row>
    <row r="2149" ht="28" customHeight="1">
      <c r="A2149" s="15" t="inlineStr">
        <is>
          <t>Gold Peak</t>
        </is>
      </c>
      <c r="B2149" s="15" t="inlineStr">
        <is>
          <t>Gold Peak Tea | Unsweetened | 12-pack 547mL</t>
        </is>
      </c>
      <c r="C2149" s="15" t="inlineStr">
        <is>
          <t>4) Caffeine &amp; energy beverage</t>
        </is>
      </c>
      <c r="D2149" s="17">
        <f>'M4 - Caffeine &amp; Energy'!F648</f>
        <v/>
      </c>
      <c r="E2149" s="20">
        <f>'M4 - Caffeine &amp; Energy'!J648</f>
        <v/>
      </c>
      <c r="F2149" s="18">
        <f>'M4 - Caffeine &amp; Energy'!K648</f>
        <v/>
      </c>
      <c r="G2149" s="17">
        <f>'M4 - Caffeine &amp; Energy'!AM648</f>
        <v/>
      </c>
      <c r="H2149" s="18">
        <f>'M4 - Caffeine &amp; Energy'!N648</f>
        <v/>
      </c>
      <c r="I2149" s="15">
        <f>'M4 - Caffeine &amp; Energy'!AJ648</f>
        <v/>
      </c>
      <c r="J2149" s="15" t="inlineStr">
        <is>
          <t>Capture live promo to assess.</t>
        </is>
      </c>
    </row>
    <row r="2150" ht="28" customHeight="1">
      <c r="A2150" s="15" t="inlineStr">
        <is>
          <t>Gold Peak</t>
        </is>
      </c>
      <c r="B2150" s="15" t="inlineStr">
        <is>
          <t>Gold Peak Tea | Unsweetened | 18-pack 547mL</t>
        </is>
      </c>
      <c r="C2150" s="15" t="inlineStr">
        <is>
          <t>4) Caffeine &amp; energy beverage</t>
        </is>
      </c>
      <c r="D2150" s="17">
        <f>'M4 - Caffeine &amp; Energy'!F649</f>
        <v/>
      </c>
      <c r="E2150" s="20">
        <f>'M4 - Caffeine &amp; Energy'!J649</f>
        <v/>
      </c>
      <c r="F2150" s="18">
        <f>'M4 - Caffeine &amp; Energy'!K649</f>
        <v/>
      </c>
      <c r="G2150" s="17">
        <f>'M4 - Caffeine &amp; Energy'!AM649</f>
        <v/>
      </c>
      <c r="H2150" s="18">
        <f>'M4 - Caffeine &amp; Energy'!N649</f>
        <v/>
      </c>
      <c r="I2150" s="15">
        <f>'M4 - Caffeine &amp; Energy'!AJ649</f>
        <v/>
      </c>
      <c r="J2150" s="15" t="inlineStr">
        <is>
          <t>Capture live promo to assess.</t>
        </is>
      </c>
    </row>
    <row r="2151" ht="28" customHeight="1">
      <c r="A2151" s="15" t="inlineStr">
        <is>
          <t>Gold Peak</t>
        </is>
      </c>
      <c r="B2151" s="15" t="inlineStr">
        <is>
          <t>Gold Peak Tea | Unsweetened | 24-pack 547mL</t>
        </is>
      </c>
      <c r="C2151" s="15" t="inlineStr">
        <is>
          <t>4) Caffeine &amp; energy beverage</t>
        </is>
      </c>
      <c r="D2151" s="17">
        <f>'M4 - Caffeine &amp; Energy'!F650</f>
        <v/>
      </c>
      <c r="E2151" s="20">
        <f>'M4 - Caffeine &amp; Energy'!J650</f>
        <v/>
      </c>
      <c r="F2151" s="18">
        <f>'M4 - Caffeine &amp; Energy'!K650</f>
        <v/>
      </c>
      <c r="G2151" s="17">
        <f>'M4 - Caffeine &amp; Energy'!AM650</f>
        <v/>
      </c>
      <c r="H2151" s="18">
        <f>'M4 - Caffeine &amp; Energy'!N650</f>
        <v/>
      </c>
      <c r="I2151" s="15">
        <f>'M4 - Caffeine &amp; Energy'!AJ650</f>
        <v/>
      </c>
      <c r="J2151" s="15" t="inlineStr">
        <is>
          <t>Capture live promo to assess.</t>
        </is>
      </c>
    </row>
    <row r="2152" ht="28" customHeight="1">
      <c r="A2152" s="15" t="inlineStr">
        <is>
          <t>Gold Peak</t>
        </is>
      </c>
      <c r="B2152" s="15" t="inlineStr">
        <is>
          <t>Gold Peak Tea | Green Tea | single 547mL</t>
        </is>
      </c>
      <c r="C2152" s="15" t="inlineStr">
        <is>
          <t>4) Caffeine &amp; energy beverage</t>
        </is>
      </c>
      <c r="D2152" s="17">
        <f>'M4 - Caffeine &amp; Energy'!F651</f>
        <v/>
      </c>
      <c r="E2152" s="20">
        <f>'M4 - Caffeine &amp; Energy'!J651</f>
        <v/>
      </c>
      <c r="F2152" s="18">
        <f>'M4 - Caffeine &amp; Energy'!K651</f>
        <v/>
      </c>
      <c r="G2152" s="17">
        <f>'M4 - Caffeine &amp; Energy'!AM651</f>
        <v/>
      </c>
      <c r="H2152" s="18">
        <f>'M4 - Caffeine &amp; Energy'!N651</f>
        <v/>
      </c>
      <c r="I2152" s="15">
        <f>'M4 - Caffeine &amp; Energy'!AJ651</f>
        <v/>
      </c>
      <c r="J2152" s="15" t="inlineStr">
        <is>
          <t>Capture live promo to assess.</t>
        </is>
      </c>
    </row>
    <row r="2153" ht="28" customHeight="1">
      <c r="A2153" s="15" t="inlineStr">
        <is>
          <t>Gold Peak</t>
        </is>
      </c>
      <c r="B2153" s="15" t="inlineStr">
        <is>
          <t>Gold Peak Tea | Green Tea | 8-pack 547mL</t>
        </is>
      </c>
      <c r="C2153" s="15" t="inlineStr">
        <is>
          <t>4) Caffeine &amp; energy beverage</t>
        </is>
      </c>
      <c r="D2153" s="17">
        <f>'M4 - Caffeine &amp; Energy'!F652</f>
        <v/>
      </c>
      <c r="E2153" s="20">
        <f>'M4 - Caffeine &amp; Energy'!J652</f>
        <v/>
      </c>
      <c r="F2153" s="18">
        <f>'M4 - Caffeine &amp; Energy'!K652</f>
        <v/>
      </c>
      <c r="G2153" s="17">
        <f>'M4 - Caffeine &amp; Energy'!AM652</f>
        <v/>
      </c>
      <c r="H2153" s="18">
        <f>'M4 - Caffeine &amp; Energy'!N652</f>
        <v/>
      </c>
      <c r="I2153" s="15">
        <f>'M4 - Caffeine &amp; Energy'!AJ652</f>
        <v/>
      </c>
      <c r="J2153" s="15" t="inlineStr">
        <is>
          <t>Capture live promo to assess.</t>
        </is>
      </c>
    </row>
    <row r="2154" ht="28" customHeight="1">
      <c r="A2154" s="15" t="inlineStr">
        <is>
          <t>Gold Peak</t>
        </is>
      </c>
      <c r="B2154" s="15" t="inlineStr">
        <is>
          <t>Gold Peak Tea | Green Tea | 12-pack 547mL</t>
        </is>
      </c>
      <c r="C2154" s="15" t="inlineStr">
        <is>
          <t>4) Caffeine &amp; energy beverage</t>
        </is>
      </c>
      <c r="D2154" s="17">
        <f>'M4 - Caffeine &amp; Energy'!F653</f>
        <v/>
      </c>
      <c r="E2154" s="20">
        <f>'M4 - Caffeine &amp; Energy'!J653</f>
        <v/>
      </c>
      <c r="F2154" s="18">
        <f>'M4 - Caffeine &amp; Energy'!K653</f>
        <v/>
      </c>
      <c r="G2154" s="17">
        <f>'M4 - Caffeine &amp; Energy'!AM653</f>
        <v/>
      </c>
      <c r="H2154" s="18">
        <f>'M4 - Caffeine &amp; Energy'!N653</f>
        <v/>
      </c>
      <c r="I2154" s="15">
        <f>'M4 - Caffeine &amp; Energy'!AJ653</f>
        <v/>
      </c>
      <c r="J2154" s="15" t="inlineStr">
        <is>
          <t>Capture live promo to assess.</t>
        </is>
      </c>
    </row>
    <row r="2155" ht="28" customHeight="1">
      <c r="A2155" s="15" t="inlineStr">
        <is>
          <t>Gold Peak</t>
        </is>
      </c>
      <c r="B2155" s="15" t="inlineStr">
        <is>
          <t>Gold Peak Tea | Green Tea | 18-pack 547mL</t>
        </is>
      </c>
      <c r="C2155" s="15" t="inlineStr">
        <is>
          <t>4) Caffeine &amp; energy beverage</t>
        </is>
      </c>
      <c r="D2155" s="17">
        <f>'M4 - Caffeine &amp; Energy'!F654</f>
        <v/>
      </c>
      <c r="E2155" s="20">
        <f>'M4 - Caffeine &amp; Energy'!J654</f>
        <v/>
      </c>
      <c r="F2155" s="18">
        <f>'M4 - Caffeine &amp; Energy'!K654</f>
        <v/>
      </c>
      <c r="G2155" s="17">
        <f>'M4 - Caffeine &amp; Energy'!AM654</f>
        <v/>
      </c>
      <c r="H2155" s="18">
        <f>'M4 - Caffeine &amp; Energy'!N654</f>
        <v/>
      </c>
      <c r="I2155" s="15">
        <f>'M4 - Caffeine &amp; Energy'!AJ654</f>
        <v/>
      </c>
      <c r="J2155" s="15" t="inlineStr">
        <is>
          <t>Capture live promo to assess.</t>
        </is>
      </c>
    </row>
    <row r="2156" ht="28" customHeight="1">
      <c r="A2156" s="15" t="inlineStr">
        <is>
          <t>Gold Peak</t>
        </is>
      </c>
      <c r="B2156" s="15" t="inlineStr">
        <is>
          <t>Gold Peak Tea | Green Tea | 24-pack 547mL</t>
        </is>
      </c>
      <c r="C2156" s="15" t="inlineStr">
        <is>
          <t>4) Caffeine &amp; energy beverage</t>
        </is>
      </c>
      <c r="D2156" s="17">
        <f>'M4 - Caffeine &amp; Energy'!F655</f>
        <v/>
      </c>
      <c r="E2156" s="20">
        <f>'M4 - Caffeine &amp; Energy'!J655</f>
        <v/>
      </c>
      <c r="F2156" s="18">
        <f>'M4 - Caffeine &amp; Energy'!K655</f>
        <v/>
      </c>
      <c r="G2156" s="17">
        <f>'M4 - Caffeine &amp; Energy'!AM655</f>
        <v/>
      </c>
      <c r="H2156" s="18">
        <f>'M4 - Caffeine &amp; Energy'!N655</f>
        <v/>
      </c>
      <c r="I2156" s="15">
        <f>'M4 - Caffeine &amp; Energy'!AJ655</f>
        <v/>
      </c>
      <c r="J2156" s="15" t="inlineStr">
        <is>
          <t>Capture live promo to assess.</t>
        </is>
      </c>
    </row>
    <row r="2157" ht="28" customHeight="1">
      <c r="A2157" s="15" t="inlineStr">
        <is>
          <t>Gold Peak</t>
        </is>
      </c>
      <c r="B2157" s="15" t="inlineStr">
        <is>
          <t>Gold Peak Tea | Lemon | single 547mL</t>
        </is>
      </c>
      <c r="C2157" s="15" t="inlineStr">
        <is>
          <t>4) Caffeine &amp; energy beverage</t>
        </is>
      </c>
      <c r="D2157" s="17">
        <f>'M4 - Caffeine &amp; Energy'!F656</f>
        <v/>
      </c>
      <c r="E2157" s="20">
        <f>'M4 - Caffeine &amp; Energy'!J656</f>
        <v/>
      </c>
      <c r="F2157" s="18">
        <f>'M4 - Caffeine &amp; Energy'!K656</f>
        <v/>
      </c>
      <c r="G2157" s="17">
        <f>'M4 - Caffeine &amp; Energy'!AM656</f>
        <v/>
      </c>
      <c r="H2157" s="18">
        <f>'M4 - Caffeine &amp; Energy'!N656</f>
        <v/>
      </c>
      <c r="I2157" s="15">
        <f>'M4 - Caffeine &amp; Energy'!AJ656</f>
        <v/>
      </c>
      <c r="J2157" s="15" t="inlineStr">
        <is>
          <t>Capture live promo to assess.</t>
        </is>
      </c>
    </row>
    <row r="2158" ht="28" customHeight="1">
      <c r="A2158" s="15" t="inlineStr">
        <is>
          <t>Gold Peak</t>
        </is>
      </c>
      <c r="B2158" s="15" t="inlineStr">
        <is>
          <t>Gold Peak Tea | Lemon | 8-pack 547mL</t>
        </is>
      </c>
      <c r="C2158" s="15" t="inlineStr">
        <is>
          <t>4) Caffeine &amp; energy beverage</t>
        </is>
      </c>
      <c r="D2158" s="17">
        <f>'M4 - Caffeine &amp; Energy'!F657</f>
        <v/>
      </c>
      <c r="E2158" s="20">
        <f>'M4 - Caffeine &amp; Energy'!J657</f>
        <v/>
      </c>
      <c r="F2158" s="18">
        <f>'M4 - Caffeine &amp; Energy'!K657</f>
        <v/>
      </c>
      <c r="G2158" s="17">
        <f>'M4 - Caffeine &amp; Energy'!AM657</f>
        <v/>
      </c>
      <c r="H2158" s="18">
        <f>'M4 - Caffeine &amp; Energy'!N657</f>
        <v/>
      </c>
      <c r="I2158" s="15">
        <f>'M4 - Caffeine &amp; Energy'!AJ657</f>
        <v/>
      </c>
      <c r="J2158" s="15" t="inlineStr">
        <is>
          <t>Capture live promo to assess.</t>
        </is>
      </c>
    </row>
    <row r="2159" ht="28" customHeight="1">
      <c r="A2159" s="15" t="inlineStr">
        <is>
          <t>Gold Peak</t>
        </is>
      </c>
      <c r="B2159" s="15" t="inlineStr">
        <is>
          <t>Gold Peak Tea | Lemon | 12-pack 547mL</t>
        </is>
      </c>
      <c r="C2159" s="15" t="inlineStr">
        <is>
          <t>4) Caffeine &amp; energy beverage</t>
        </is>
      </c>
      <c r="D2159" s="17">
        <f>'M4 - Caffeine &amp; Energy'!F658</f>
        <v/>
      </c>
      <c r="E2159" s="20">
        <f>'M4 - Caffeine &amp; Energy'!J658</f>
        <v/>
      </c>
      <c r="F2159" s="18">
        <f>'M4 - Caffeine &amp; Energy'!K658</f>
        <v/>
      </c>
      <c r="G2159" s="17">
        <f>'M4 - Caffeine &amp; Energy'!AM658</f>
        <v/>
      </c>
      <c r="H2159" s="18">
        <f>'M4 - Caffeine &amp; Energy'!N658</f>
        <v/>
      </c>
      <c r="I2159" s="15">
        <f>'M4 - Caffeine &amp; Energy'!AJ658</f>
        <v/>
      </c>
      <c r="J2159" s="15" t="inlineStr">
        <is>
          <t>Capture live promo to assess.</t>
        </is>
      </c>
    </row>
    <row r="2160" ht="28" customHeight="1">
      <c r="A2160" s="15" t="inlineStr">
        <is>
          <t>Gold Peak</t>
        </is>
      </c>
      <c r="B2160" s="15" t="inlineStr">
        <is>
          <t>Gold Peak Tea | Lemon | 18-pack 547mL</t>
        </is>
      </c>
      <c r="C2160" s="15" t="inlineStr">
        <is>
          <t>4) Caffeine &amp; energy beverage</t>
        </is>
      </c>
      <c r="D2160" s="17">
        <f>'M4 - Caffeine &amp; Energy'!F659</f>
        <v/>
      </c>
      <c r="E2160" s="20">
        <f>'M4 - Caffeine &amp; Energy'!J659</f>
        <v/>
      </c>
      <c r="F2160" s="18">
        <f>'M4 - Caffeine &amp; Energy'!K659</f>
        <v/>
      </c>
      <c r="G2160" s="17">
        <f>'M4 - Caffeine &amp; Energy'!AM659</f>
        <v/>
      </c>
      <c r="H2160" s="18">
        <f>'M4 - Caffeine &amp; Energy'!N659</f>
        <v/>
      </c>
      <c r="I2160" s="15">
        <f>'M4 - Caffeine &amp; Energy'!AJ659</f>
        <v/>
      </c>
      <c r="J2160" s="15" t="inlineStr">
        <is>
          <t>Capture live promo to assess.</t>
        </is>
      </c>
    </row>
    <row r="2161" ht="28" customHeight="1">
      <c r="A2161" s="15" t="inlineStr">
        <is>
          <t>Gold Peak</t>
        </is>
      </c>
      <c r="B2161" s="15" t="inlineStr">
        <is>
          <t>Gold Peak Tea | Lemon | 24-pack 547mL</t>
        </is>
      </c>
      <c r="C2161" s="15" t="inlineStr">
        <is>
          <t>4) Caffeine &amp; energy beverage</t>
        </is>
      </c>
      <c r="D2161" s="17">
        <f>'M4 - Caffeine &amp; Energy'!F660</f>
        <v/>
      </c>
      <c r="E2161" s="20">
        <f>'M4 - Caffeine &amp; Energy'!J660</f>
        <v/>
      </c>
      <c r="F2161" s="18">
        <f>'M4 - Caffeine &amp; Energy'!K660</f>
        <v/>
      </c>
      <c r="G2161" s="17">
        <f>'M4 - Caffeine &amp; Energy'!AM660</f>
        <v/>
      </c>
      <c r="H2161" s="18">
        <f>'M4 - Caffeine &amp; Energy'!N660</f>
        <v/>
      </c>
      <c r="I2161" s="15">
        <f>'M4 - Caffeine &amp; Energy'!AJ660</f>
        <v/>
      </c>
      <c r="J2161" s="15" t="inlineStr">
        <is>
          <t>Capture live promo to assess.</t>
        </is>
      </c>
    </row>
    <row r="2162" ht="28" customHeight="1">
      <c r="A2162" s="15" t="inlineStr">
        <is>
          <t>Gold Peak</t>
        </is>
      </c>
      <c r="B2162" s="15" t="inlineStr">
        <is>
          <t>Gold Peak Tea | Peach | single 547mL</t>
        </is>
      </c>
      <c r="C2162" s="15" t="inlineStr">
        <is>
          <t>4) Caffeine &amp; energy beverage</t>
        </is>
      </c>
      <c r="D2162" s="17">
        <f>'M4 - Caffeine &amp; Energy'!F661</f>
        <v/>
      </c>
      <c r="E2162" s="20">
        <f>'M4 - Caffeine &amp; Energy'!J661</f>
        <v/>
      </c>
      <c r="F2162" s="18">
        <f>'M4 - Caffeine &amp; Energy'!K661</f>
        <v/>
      </c>
      <c r="G2162" s="17">
        <f>'M4 - Caffeine &amp; Energy'!AM661</f>
        <v/>
      </c>
      <c r="H2162" s="18">
        <f>'M4 - Caffeine &amp; Energy'!N661</f>
        <v/>
      </c>
      <c r="I2162" s="15">
        <f>'M4 - Caffeine &amp; Energy'!AJ661</f>
        <v/>
      </c>
      <c r="J2162" s="15" t="inlineStr">
        <is>
          <t>Capture live promo to assess.</t>
        </is>
      </c>
    </row>
    <row r="2163" ht="28" customHeight="1">
      <c r="A2163" s="15" t="inlineStr">
        <is>
          <t>Gold Peak</t>
        </is>
      </c>
      <c r="B2163" s="15" t="inlineStr">
        <is>
          <t>Gold Peak Tea | Peach | 8-pack 547mL</t>
        </is>
      </c>
      <c r="C2163" s="15" t="inlineStr">
        <is>
          <t>4) Caffeine &amp; energy beverage</t>
        </is>
      </c>
      <c r="D2163" s="17">
        <f>'M4 - Caffeine &amp; Energy'!F662</f>
        <v/>
      </c>
      <c r="E2163" s="20">
        <f>'M4 - Caffeine &amp; Energy'!J662</f>
        <v/>
      </c>
      <c r="F2163" s="18">
        <f>'M4 - Caffeine &amp; Energy'!K662</f>
        <v/>
      </c>
      <c r="G2163" s="17">
        <f>'M4 - Caffeine &amp; Energy'!AM662</f>
        <v/>
      </c>
      <c r="H2163" s="18">
        <f>'M4 - Caffeine &amp; Energy'!N662</f>
        <v/>
      </c>
      <c r="I2163" s="15">
        <f>'M4 - Caffeine &amp; Energy'!AJ662</f>
        <v/>
      </c>
      <c r="J2163" s="15" t="inlineStr">
        <is>
          <t>Capture live promo to assess.</t>
        </is>
      </c>
    </row>
    <row r="2164" ht="28" customHeight="1">
      <c r="A2164" s="15" t="inlineStr">
        <is>
          <t>Gold Peak</t>
        </is>
      </c>
      <c r="B2164" s="15" t="inlineStr">
        <is>
          <t>Gold Peak Tea | Peach | 12-pack 547mL</t>
        </is>
      </c>
      <c r="C2164" s="15" t="inlineStr">
        <is>
          <t>4) Caffeine &amp; energy beverage</t>
        </is>
      </c>
      <c r="D2164" s="17">
        <f>'M4 - Caffeine &amp; Energy'!F663</f>
        <v/>
      </c>
      <c r="E2164" s="20">
        <f>'M4 - Caffeine &amp; Energy'!J663</f>
        <v/>
      </c>
      <c r="F2164" s="18">
        <f>'M4 - Caffeine &amp; Energy'!K663</f>
        <v/>
      </c>
      <c r="G2164" s="17">
        <f>'M4 - Caffeine &amp; Energy'!AM663</f>
        <v/>
      </c>
      <c r="H2164" s="18">
        <f>'M4 - Caffeine &amp; Energy'!N663</f>
        <v/>
      </c>
      <c r="I2164" s="15">
        <f>'M4 - Caffeine &amp; Energy'!AJ663</f>
        <v/>
      </c>
      <c r="J2164" s="15" t="inlineStr">
        <is>
          <t>Capture live promo to assess.</t>
        </is>
      </c>
    </row>
    <row r="2165" ht="28" customHeight="1">
      <c r="A2165" s="15" t="inlineStr">
        <is>
          <t>Gold Peak</t>
        </is>
      </c>
      <c r="B2165" s="15" t="inlineStr">
        <is>
          <t>Gold Peak Tea | Peach | 18-pack 547mL</t>
        </is>
      </c>
      <c r="C2165" s="15" t="inlineStr">
        <is>
          <t>4) Caffeine &amp; energy beverage</t>
        </is>
      </c>
      <c r="D2165" s="17">
        <f>'M4 - Caffeine &amp; Energy'!F664</f>
        <v/>
      </c>
      <c r="E2165" s="20">
        <f>'M4 - Caffeine &amp; Energy'!J664</f>
        <v/>
      </c>
      <c r="F2165" s="18">
        <f>'M4 - Caffeine &amp; Energy'!K664</f>
        <v/>
      </c>
      <c r="G2165" s="17">
        <f>'M4 - Caffeine &amp; Energy'!AM664</f>
        <v/>
      </c>
      <c r="H2165" s="18">
        <f>'M4 - Caffeine &amp; Energy'!N664</f>
        <v/>
      </c>
      <c r="I2165" s="15">
        <f>'M4 - Caffeine &amp; Energy'!AJ664</f>
        <v/>
      </c>
      <c r="J2165" s="15" t="inlineStr">
        <is>
          <t>Capture live promo to assess.</t>
        </is>
      </c>
    </row>
    <row r="2166" ht="28" customHeight="1">
      <c r="A2166" s="15" t="inlineStr">
        <is>
          <t>Gold Peak</t>
        </is>
      </c>
      <c r="B2166" s="15" t="inlineStr">
        <is>
          <t>Gold Peak Tea | Peach | 24-pack 547mL</t>
        </is>
      </c>
      <c r="C2166" s="15" t="inlineStr">
        <is>
          <t>4) Caffeine &amp; energy beverage</t>
        </is>
      </c>
      <c r="D2166" s="17">
        <f>'M4 - Caffeine &amp; Energy'!F665</f>
        <v/>
      </c>
      <c r="E2166" s="20">
        <f>'M4 - Caffeine &amp; Energy'!J665</f>
        <v/>
      </c>
      <c r="F2166" s="18">
        <f>'M4 - Caffeine &amp; Energy'!K665</f>
        <v/>
      </c>
      <c r="G2166" s="17">
        <f>'M4 - Caffeine &amp; Energy'!AM665</f>
        <v/>
      </c>
      <c r="H2166" s="18">
        <f>'M4 - Caffeine &amp; Energy'!N665</f>
        <v/>
      </c>
      <c r="I2166" s="15">
        <f>'M4 - Caffeine &amp; Energy'!AJ665</f>
        <v/>
      </c>
      <c r="J2166" s="15" t="inlineStr">
        <is>
          <t>Capture live promo to assess.</t>
        </is>
      </c>
    </row>
    <row r="2167" ht="28" customHeight="1">
      <c r="A2167" s="15" t="inlineStr">
        <is>
          <t>Brisk</t>
        </is>
      </c>
      <c r="B2167" s="15" t="inlineStr">
        <is>
          <t>Brisk Iced Tea | Lemon | single 591mL</t>
        </is>
      </c>
      <c r="C2167" s="15" t="inlineStr">
        <is>
          <t>4) Caffeine &amp; energy beverage</t>
        </is>
      </c>
      <c r="D2167" s="17">
        <f>'M4 - Caffeine &amp; Energy'!F666</f>
        <v/>
      </c>
      <c r="E2167" s="20">
        <f>'M4 - Caffeine &amp; Energy'!J666</f>
        <v/>
      </c>
      <c r="F2167" s="18">
        <f>'M4 - Caffeine &amp; Energy'!K666</f>
        <v/>
      </c>
      <c r="G2167" s="17">
        <f>'M4 - Caffeine &amp; Energy'!AM666</f>
        <v/>
      </c>
      <c r="H2167" s="18">
        <f>'M4 - Caffeine &amp; Energy'!N666</f>
        <v/>
      </c>
      <c r="I2167" s="15">
        <f>'M4 - Caffeine &amp; Energy'!AJ666</f>
        <v/>
      </c>
      <c r="J2167" s="15" t="inlineStr">
        <is>
          <t>Capture live promo to assess.</t>
        </is>
      </c>
    </row>
    <row r="2168" ht="28" customHeight="1">
      <c r="A2168" s="15" t="inlineStr">
        <is>
          <t>Brisk</t>
        </is>
      </c>
      <c r="B2168" s="15" t="inlineStr">
        <is>
          <t>Brisk Iced Tea | Lemon | 6-pack 591mL</t>
        </is>
      </c>
      <c r="C2168" s="15" t="inlineStr">
        <is>
          <t>4) Caffeine &amp; energy beverage</t>
        </is>
      </c>
      <c r="D2168" s="17">
        <f>'M4 - Caffeine &amp; Energy'!F667</f>
        <v/>
      </c>
      <c r="E2168" s="20">
        <f>'M4 - Caffeine &amp; Energy'!J667</f>
        <v/>
      </c>
      <c r="F2168" s="18">
        <f>'M4 - Caffeine &amp; Energy'!K667</f>
        <v/>
      </c>
      <c r="G2168" s="17">
        <f>'M4 - Caffeine &amp; Energy'!AM667</f>
        <v/>
      </c>
      <c r="H2168" s="18">
        <f>'M4 - Caffeine &amp; Energy'!N667</f>
        <v/>
      </c>
      <c r="I2168" s="15">
        <f>'M4 - Caffeine &amp; Energy'!AJ667</f>
        <v/>
      </c>
      <c r="J2168" s="15" t="inlineStr">
        <is>
          <t>Capture live promo to assess.</t>
        </is>
      </c>
    </row>
    <row r="2169" ht="28" customHeight="1">
      <c r="A2169" s="15" t="inlineStr">
        <is>
          <t>Brisk</t>
        </is>
      </c>
      <c r="B2169" s="15" t="inlineStr">
        <is>
          <t>Brisk Iced Tea | Lemon | 12-pack 591mL</t>
        </is>
      </c>
      <c r="C2169" s="15" t="inlineStr">
        <is>
          <t>4) Caffeine &amp; energy beverage</t>
        </is>
      </c>
      <c r="D2169" s="17">
        <f>'M4 - Caffeine &amp; Energy'!F668</f>
        <v/>
      </c>
      <c r="E2169" s="20">
        <f>'M4 - Caffeine &amp; Energy'!J668</f>
        <v/>
      </c>
      <c r="F2169" s="18">
        <f>'M4 - Caffeine &amp; Energy'!K668</f>
        <v/>
      </c>
      <c r="G2169" s="17">
        <f>'M4 - Caffeine &amp; Energy'!AM668</f>
        <v/>
      </c>
      <c r="H2169" s="18">
        <f>'M4 - Caffeine &amp; Energy'!N668</f>
        <v/>
      </c>
      <c r="I2169" s="15">
        <f>'M4 - Caffeine &amp; Energy'!AJ668</f>
        <v/>
      </c>
      <c r="J2169" s="15" t="inlineStr">
        <is>
          <t>Capture live promo to assess.</t>
        </is>
      </c>
    </row>
    <row r="2170" ht="28" customHeight="1">
      <c r="A2170" s="15" t="inlineStr">
        <is>
          <t>Brisk</t>
        </is>
      </c>
      <c r="B2170" s="15" t="inlineStr">
        <is>
          <t>Brisk Iced Tea | Lemon | 24-pack 591mL</t>
        </is>
      </c>
      <c r="C2170" s="15" t="inlineStr">
        <is>
          <t>4) Caffeine &amp; energy beverage</t>
        </is>
      </c>
      <c r="D2170" s="17">
        <f>'M4 - Caffeine &amp; Energy'!F669</f>
        <v/>
      </c>
      <c r="E2170" s="20">
        <f>'M4 - Caffeine &amp; Energy'!J669</f>
        <v/>
      </c>
      <c r="F2170" s="18">
        <f>'M4 - Caffeine &amp; Energy'!K669</f>
        <v/>
      </c>
      <c r="G2170" s="17">
        <f>'M4 - Caffeine &amp; Energy'!AM669</f>
        <v/>
      </c>
      <c r="H2170" s="18">
        <f>'M4 - Caffeine &amp; Energy'!N669</f>
        <v/>
      </c>
      <c r="I2170" s="15">
        <f>'M4 - Caffeine &amp; Energy'!AJ669</f>
        <v/>
      </c>
      <c r="J2170" s="15" t="inlineStr">
        <is>
          <t>Capture live promo to assess.</t>
        </is>
      </c>
    </row>
    <row r="2171" ht="28" customHeight="1">
      <c r="A2171" s="15" t="inlineStr">
        <is>
          <t>Brisk</t>
        </is>
      </c>
      <c r="B2171" s="15" t="inlineStr">
        <is>
          <t>Brisk Iced Tea | Sweet Tea | single 591mL</t>
        </is>
      </c>
      <c r="C2171" s="15" t="inlineStr">
        <is>
          <t>4) Caffeine &amp; energy beverage</t>
        </is>
      </c>
      <c r="D2171" s="17">
        <f>'M4 - Caffeine &amp; Energy'!F670</f>
        <v/>
      </c>
      <c r="E2171" s="20">
        <f>'M4 - Caffeine &amp; Energy'!J670</f>
        <v/>
      </c>
      <c r="F2171" s="18">
        <f>'M4 - Caffeine &amp; Energy'!K670</f>
        <v/>
      </c>
      <c r="G2171" s="17">
        <f>'M4 - Caffeine &amp; Energy'!AM670</f>
        <v/>
      </c>
      <c r="H2171" s="18">
        <f>'M4 - Caffeine &amp; Energy'!N670</f>
        <v/>
      </c>
      <c r="I2171" s="15">
        <f>'M4 - Caffeine &amp; Energy'!AJ670</f>
        <v/>
      </c>
      <c r="J2171" s="15" t="inlineStr">
        <is>
          <t>Capture live promo to assess.</t>
        </is>
      </c>
    </row>
    <row r="2172" ht="28" customHeight="1">
      <c r="A2172" s="15" t="inlineStr">
        <is>
          <t>Brisk</t>
        </is>
      </c>
      <c r="B2172" s="15" t="inlineStr">
        <is>
          <t>Brisk Iced Tea | Sweet Tea | 6-pack 591mL</t>
        </is>
      </c>
      <c r="C2172" s="15" t="inlineStr">
        <is>
          <t>4) Caffeine &amp; energy beverage</t>
        </is>
      </c>
      <c r="D2172" s="17">
        <f>'M4 - Caffeine &amp; Energy'!F671</f>
        <v/>
      </c>
      <c r="E2172" s="20">
        <f>'M4 - Caffeine &amp; Energy'!J671</f>
        <v/>
      </c>
      <c r="F2172" s="18">
        <f>'M4 - Caffeine &amp; Energy'!K671</f>
        <v/>
      </c>
      <c r="G2172" s="17">
        <f>'M4 - Caffeine &amp; Energy'!AM671</f>
        <v/>
      </c>
      <c r="H2172" s="18">
        <f>'M4 - Caffeine &amp; Energy'!N671</f>
        <v/>
      </c>
      <c r="I2172" s="15">
        <f>'M4 - Caffeine &amp; Energy'!AJ671</f>
        <v/>
      </c>
      <c r="J2172" s="15" t="inlineStr">
        <is>
          <t>Capture live promo to assess.</t>
        </is>
      </c>
    </row>
    <row r="2173" ht="28" customHeight="1">
      <c r="A2173" s="15" t="inlineStr">
        <is>
          <t>Brisk</t>
        </is>
      </c>
      <c r="B2173" s="15" t="inlineStr">
        <is>
          <t>Brisk Iced Tea | Sweet Tea | 12-pack 591mL</t>
        </is>
      </c>
      <c r="C2173" s="15" t="inlineStr">
        <is>
          <t>4) Caffeine &amp; energy beverage</t>
        </is>
      </c>
      <c r="D2173" s="17">
        <f>'M4 - Caffeine &amp; Energy'!F672</f>
        <v/>
      </c>
      <c r="E2173" s="20">
        <f>'M4 - Caffeine &amp; Energy'!J672</f>
        <v/>
      </c>
      <c r="F2173" s="18">
        <f>'M4 - Caffeine &amp; Energy'!K672</f>
        <v/>
      </c>
      <c r="G2173" s="17">
        <f>'M4 - Caffeine &amp; Energy'!AM672</f>
        <v/>
      </c>
      <c r="H2173" s="18">
        <f>'M4 - Caffeine &amp; Energy'!N672</f>
        <v/>
      </c>
      <c r="I2173" s="15">
        <f>'M4 - Caffeine &amp; Energy'!AJ672</f>
        <v/>
      </c>
      <c r="J2173" s="15" t="inlineStr">
        <is>
          <t>Capture live promo to assess.</t>
        </is>
      </c>
    </row>
    <row r="2174" ht="28" customHeight="1">
      <c r="A2174" s="15" t="inlineStr">
        <is>
          <t>Brisk</t>
        </is>
      </c>
      <c r="B2174" s="15" t="inlineStr">
        <is>
          <t>Brisk Iced Tea | Sweet Tea | 24-pack 591mL</t>
        </is>
      </c>
      <c r="C2174" s="15" t="inlineStr">
        <is>
          <t>4) Caffeine &amp; energy beverage</t>
        </is>
      </c>
      <c r="D2174" s="17">
        <f>'M4 - Caffeine &amp; Energy'!F673</f>
        <v/>
      </c>
      <c r="E2174" s="20">
        <f>'M4 - Caffeine &amp; Energy'!J673</f>
        <v/>
      </c>
      <c r="F2174" s="18">
        <f>'M4 - Caffeine &amp; Energy'!K673</f>
        <v/>
      </c>
      <c r="G2174" s="17">
        <f>'M4 - Caffeine &amp; Energy'!AM673</f>
        <v/>
      </c>
      <c r="H2174" s="18">
        <f>'M4 - Caffeine &amp; Energy'!N673</f>
        <v/>
      </c>
      <c r="I2174" s="15">
        <f>'M4 - Caffeine &amp; Energy'!AJ673</f>
        <v/>
      </c>
      <c r="J2174" s="15" t="inlineStr">
        <is>
          <t>Capture live promo to assess.</t>
        </is>
      </c>
    </row>
    <row r="2175" ht="28" customHeight="1">
      <c r="A2175" s="15" t="inlineStr">
        <is>
          <t>Brisk</t>
        </is>
      </c>
      <c r="B2175" s="15" t="inlineStr">
        <is>
          <t>Brisk Iced Tea | Half &amp; Half | single 591mL</t>
        </is>
      </c>
      <c r="C2175" s="15" t="inlineStr">
        <is>
          <t>4) Caffeine &amp; energy beverage</t>
        </is>
      </c>
      <c r="D2175" s="17">
        <f>'M4 - Caffeine &amp; Energy'!F674</f>
        <v/>
      </c>
      <c r="E2175" s="20">
        <f>'M4 - Caffeine &amp; Energy'!J674</f>
        <v/>
      </c>
      <c r="F2175" s="18">
        <f>'M4 - Caffeine &amp; Energy'!K674</f>
        <v/>
      </c>
      <c r="G2175" s="17">
        <f>'M4 - Caffeine &amp; Energy'!AM674</f>
        <v/>
      </c>
      <c r="H2175" s="18">
        <f>'M4 - Caffeine &amp; Energy'!N674</f>
        <v/>
      </c>
      <c r="I2175" s="15">
        <f>'M4 - Caffeine &amp; Energy'!AJ674</f>
        <v/>
      </c>
      <c r="J2175" s="15" t="inlineStr">
        <is>
          <t>Capture live promo to assess.</t>
        </is>
      </c>
    </row>
    <row r="2176" ht="28" customHeight="1">
      <c r="A2176" s="15" t="inlineStr">
        <is>
          <t>Brisk</t>
        </is>
      </c>
      <c r="B2176" s="15" t="inlineStr">
        <is>
          <t>Brisk Iced Tea | Half &amp; Half | 6-pack 591mL</t>
        </is>
      </c>
      <c r="C2176" s="15" t="inlineStr">
        <is>
          <t>4) Caffeine &amp; energy beverage</t>
        </is>
      </c>
      <c r="D2176" s="17">
        <f>'M4 - Caffeine &amp; Energy'!F675</f>
        <v/>
      </c>
      <c r="E2176" s="20">
        <f>'M4 - Caffeine &amp; Energy'!J675</f>
        <v/>
      </c>
      <c r="F2176" s="18">
        <f>'M4 - Caffeine &amp; Energy'!K675</f>
        <v/>
      </c>
      <c r="G2176" s="17">
        <f>'M4 - Caffeine &amp; Energy'!AM675</f>
        <v/>
      </c>
      <c r="H2176" s="18">
        <f>'M4 - Caffeine &amp; Energy'!N675</f>
        <v/>
      </c>
      <c r="I2176" s="15">
        <f>'M4 - Caffeine &amp; Energy'!AJ675</f>
        <v/>
      </c>
      <c r="J2176" s="15" t="inlineStr">
        <is>
          <t>Capture live promo to assess.</t>
        </is>
      </c>
    </row>
    <row r="2177" ht="28" customHeight="1">
      <c r="A2177" s="15" t="inlineStr">
        <is>
          <t>Brisk</t>
        </is>
      </c>
      <c r="B2177" s="15" t="inlineStr">
        <is>
          <t>Brisk Iced Tea | Half &amp; Half | 12-pack 591mL</t>
        </is>
      </c>
      <c r="C2177" s="15" t="inlineStr">
        <is>
          <t>4) Caffeine &amp; energy beverage</t>
        </is>
      </c>
      <c r="D2177" s="17">
        <f>'M4 - Caffeine &amp; Energy'!F676</f>
        <v/>
      </c>
      <c r="E2177" s="20">
        <f>'M4 - Caffeine &amp; Energy'!J676</f>
        <v/>
      </c>
      <c r="F2177" s="18">
        <f>'M4 - Caffeine &amp; Energy'!K676</f>
        <v/>
      </c>
      <c r="G2177" s="17">
        <f>'M4 - Caffeine &amp; Energy'!AM676</f>
        <v/>
      </c>
      <c r="H2177" s="18">
        <f>'M4 - Caffeine &amp; Energy'!N676</f>
        <v/>
      </c>
      <c r="I2177" s="15">
        <f>'M4 - Caffeine &amp; Energy'!AJ676</f>
        <v/>
      </c>
      <c r="J2177" s="15" t="inlineStr">
        <is>
          <t>Capture live promo to assess.</t>
        </is>
      </c>
    </row>
    <row r="2178" ht="28" customHeight="1">
      <c r="A2178" s="15" t="inlineStr">
        <is>
          <t>Brisk</t>
        </is>
      </c>
      <c r="B2178" s="15" t="inlineStr">
        <is>
          <t>Brisk Iced Tea | Half &amp; Half | 24-pack 591mL</t>
        </is>
      </c>
      <c r="C2178" s="15" t="inlineStr">
        <is>
          <t>4) Caffeine &amp; energy beverage</t>
        </is>
      </c>
      <c r="D2178" s="17">
        <f>'M4 - Caffeine &amp; Energy'!F677</f>
        <v/>
      </c>
      <c r="E2178" s="20">
        <f>'M4 - Caffeine &amp; Energy'!J677</f>
        <v/>
      </c>
      <c r="F2178" s="18">
        <f>'M4 - Caffeine &amp; Energy'!K677</f>
        <v/>
      </c>
      <c r="G2178" s="17">
        <f>'M4 - Caffeine &amp; Energy'!AM677</f>
        <v/>
      </c>
      <c r="H2178" s="18">
        <f>'M4 - Caffeine &amp; Energy'!N677</f>
        <v/>
      </c>
      <c r="I2178" s="15">
        <f>'M4 - Caffeine &amp; Energy'!AJ677</f>
        <v/>
      </c>
      <c r="J2178" s="15" t="inlineStr">
        <is>
          <t>Capture live promo to assess.</t>
        </is>
      </c>
    </row>
    <row r="2179" ht="28" customHeight="1">
      <c r="A2179" s="15" t="inlineStr">
        <is>
          <t>Brisk</t>
        </is>
      </c>
      <c r="B2179" s="15" t="inlineStr">
        <is>
          <t>Brisk Iced Tea | Raspberry | single 591mL</t>
        </is>
      </c>
      <c r="C2179" s="15" t="inlineStr">
        <is>
          <t>4) Caffeine &amp; energy beverage</t>
        </is>
      </c>
      <c r="D2179" s="17">
        <f>'M4 - Caffeine &amp; Energy'!F678</f>
        <v/>
      </c>
      <c r="E2179" s="20">
        <f>'M4 - Caffeine &amp; Energy'!J678</f>
        <v/>
      </c>
      <c r="F2179" s="18">
        <f>'M4 - Caffeine &amp; Energy'!K678</f>
        <v/>
      </c>
      <c r="G2179" s="17">
        <f>'M4 - Caffeine &amp; Energy'!AM678</f>
        <v/>
      </c>
      <c r="H2179" s="18">
        <f>'M4 - Caffeine &amp; Energy'!N678</f>
        <v/>
      </c>
      <c r="I2179" s="15">
        <f>'M4 - Caffeine &amp; Energy'!AJ678</f>
        <v/>
      </c>
      <c r="J2179" s="15" t="inlineStr">
        <is>
          <t>Capture live promo to assess.</t>
        </is>
      </c>
    </row>
    <row r="2180" ht="28" customHeight="1">
      <c r="A2180" s="15" t="inlineStr">
        <is>
          <t>Brisk</t>
        </is>
      </c>
      <c r="B2180" s="15" t="inlineStr">
        <is>
          <t>Brisk Iced Tea | Raspberry | 6-pack 591mL</t>
        </is>
      </c>
      <c r="C2180" s="15" t="inlineStr">
        <is>
          <t>4) Caffeine &amp; energy beverage</t>
        </is>
      </c>
      <c r="D2180" s="17">
        <f>'M4 - Caffeine &amp; Energy'!F679</f>
        <v/>
      </c>
      <c r="E2180" s="20">
        <f>'M4 - Caffeine &amp; Energy'!J679</f>
        <v/>
      </c>
      <c r="F2180" s="18">
        <f>'M4 - Caffeine &amp; Energy'!K679</f>
        <v/>
      </c>
      <c r="G2180" s="17">
        <f>'M4 - Caffeine &amp; Energy'!AM679</f>
        <v/>
      </c>
      <c r="H2180" s="18">
        <f>'M4 - Caffeine &amp; Energy'!N679</f>
        <v/>
      </c>
      <c r="I2180" s="15">
        <f>'M4 - Caffeine &amp; Energy'!AJ679</f>
        <v/>
      </c>
      <c r="J2180" s="15" t="inlineStr">
        <is>
          <t>Capture live promo to assess.</t>
        </is>
      </c>
    </row>
    <row r="2181" ht="28" customHeight="1">
      <c r="A2181" s="15" t="inlineStr">
        <is>
          <t>Brisk</t>
        </is>
      </c>
      <c r="B2181" s="15" t="inlineStr">
        <is>
          <t>Brisk Iced Tea | Raspberry | 12-pack 591mL</t>
        </is>
      </c>
      <c r="C2181" s="15" t="inlineStr">
        <is>
          <t>4) Caffeine &amp; energy beverage</t>
        </is>
      </c>
      <c r="D2181" s="17">
        <f>'M4 - Caffeine &amp; Energy'!F680</f>
        <v/>
      </c>
      <c r="E2181" s="20">
        <f>'M4 - Caffeine &amp; Energy'!J680</f>
        <v/>
      </c>
      <c r="F2181" s="18">
        <f>'M4 - Caffeine &amp; Energy'!K680</f>
        <v/>
      </c>
      <c r="G2181" s="17">
        <f>'M4 - Caffeine &amp; Energy'!AM680</f>
        <v/>
      </c>
      <c r="H2181" s="18">
        <f>'M4 - Caffeine &amp; Energy'!N680</f>
        <v/>
      </c>
      <c r="I2181" s="15">
        <f>'M4 - Caffeine &amp; Energy'!AJ680</f>
        <v/>
      </c>
      <c r="J2181" s="15" t="inlineStr">
        <is>
          <t>Capture live promo to assess.</t>
        </is>
      </c>
    </row>
    <row r="2182" ht="28" customHeight="1">
      <c r="A2182" s="15" t="inlineStr">
        <is>
          <t>Brisk</t>
        </is>
      </c>
      <c r="B2182" s="15" t="inlineStr">
        <is>
          <t>Brisk Iced Tea | Raspberry | 24-pack 591mL</t>
        </is>
      </c>
      <c r="C2182" s="15" t="inlineStr">
        <is>
          <t>4) Caffeine &amp; energy beverage</t>
        </is>
      </c>
      <c r="D2182" s="17">
        <f>'M4 - Caffeine &amp; Energy'!F681</f>
        <v/>
      </c>
      <c r="E2182" s="20">
        <f>'M4 - Caffeine &amp; Energy'!J681</f>
        <v/>
      </c>
      <c r="F2182" s="18">
        <f>'M4 - Caffeine &amp; Energy'!K681</f>
        <v/>
      </c>
      <c r="G2182" s="17">
        <f>'M4 - Caffeine &amp; Energy'!AM681</f>
        <v/>
      </c>
      <c r="H2182" s="18">
        <f>'M4 - Caffeine &amp; Energy'!N681</f>
        <v/>
      </c>
      <c r="I2182" s="15">
        <f>'M4 - Caffeine &amp; Energy'!AJ681</f>
        <v/>
      </c>
      <c r="J2182" s="15" t="inlineStr">
        <is>
          <t>Capture live promo to assess.</t>
        </is>
      </c>
    </row>
    <row r="2183" ht="28" customHeight="1">
      <c r="A2183" s="15" t="inlineStr">
        <is>
          <t>Honest Tea</t>
        </is>
      </c>
      <c r="B2183" s="15" t="inlineStr">
        <is>
          <t>Honest Tea Organic | Honey Green | single 473mL</t>
        </is>
      </c>
      <c r="C2183" s="15" t="inlineStr">
        <is>
          <t>4) Caffeine &amp; energy beverage</t>
        </is>
      </c>
      <c r="D2183" s="17">
        <f>'M4 - Caffeine &amp; Energy'!F682</f>
        <v/>
      </c>
      <c r="E2183" s="20">
        <f>'M4 - Caffeine &amp; Energy'!J682</f>
        <v/>
      </c>
      <c r="F2183" s="18">
        <f>'M4 - Caffeine &amp; Energy'!K682</f>
        <v/>
      </c>
      <c r="G2183" s="17">
        <f>'M4 - Caffeine &amp; Energy'!AM682</f>
        <v/>
      </c>
      <c r="H2183" s="18">
        <f>'M4 - Caffeine &amp; Energy'!N682</f>
        <v/>
      </c>
      <c r="I2183" s="15">
        <f>'M4 - Caffeine &amp; Energy'!AJ682</f>
        <v/>
      </c>
      <c r="J2183" s="15" t="inlineStr">
        <is>
          <t>Capture live promo to assess.</t>
        </is>
      </c>
    </row>
    <row r="2184" ht="28" customHeight="1">
      <c r="A2184" s="15" t="inlineStr">
        <is>
          <t>Honest Tea</t>
        </is>
      </c>
      <c r="B2184" s="15" t="inlineStr">
        <is>
          <t>Honest Tea Organic | Honey Green | 8-pack 473mL</t>
        </is>
      </c>
      <c r="C2184" s="15" t="inlineStr">
        <is>
          <t>4) Caffeine &amp; energy beverage</t>
        </is>
      </c>
      <c r="D2184" s="17">
        <f>'M4 - Caffeine &amp; Energy'!F683</f>
        <v/>
      </c>
      <c r="E2184" s="20">
        <f>'M4 - Caffeine &amp; Energy'!J683</f>
        <v/>
      </c>
      <c r="F2184" s="18">
        <f>'M4 - Caffeine &amp; Energy'!K683</f>
        <v/>
      </c>
      <c r="G2184" s="17">
        <f>'M4 - Caffeine &amp; Energy'!AM683</f>
        <v/>
      </c>
      <c r="H2184" s="18">
        <f>'M4 - Caffeine &amp; Energy'!N683</f>
        <v/>
      </c>
      <c r="I2184" s="15">
        <f>'M4 - Caffeine &amp; Energy'!AJ683</f>
        <v/>
      </c>
      <c r="J2184" s="15" t="inlineStr">
        <is>
          <t>Capture live promo to assess.</t>
        </is>
      </c>
    </row>
    <row r="2185" ht="28" customHeight="1">
      <c r="A2185" s="15" t="inlineStr">
        <is>
          <t>Honest Tea</t>
        </is>
      </c>
      <c r="B2185" s="15" t="inlineStr">
        <is>
          <t>Honest Tea Organic | Honey Green | 12-pack 473mL</t>
        </is>
      </c>
      <c r="C2185" s="15" t="inlineStr">
        <is>
          <t>4) Caffeine &amp; energy beverage</t>
        </is>
      </c>
      <c r="D2185" s="17">
        <f>'M4 - Caffeine &amp; Energy'!F684</f>
        <v/>
      </c>
      <c r="E2185" s="20">
        <f>'M4 - Caffeine &amp; Energy'!J684</f>
        <v/>
      </c>
      <c r="F2185" s="18">
        <f>'M4 - Caffeine &amp; Energy'!K684</f>
        <v/>
      </c>
      <c r="G2185" s="17">
        <f>'M4 - Caffeine &amp; Energy'!AM684</f>
        <v/>
      </c>
      <c r="H2185" s="18">
        <f>'M4 - Caffeine &amp; Energy'!N684</f>
        <v/>
      </c>
      <c r="I2185" s="15">
        <f>'M4 - Caffeine &amp; Energy'!AJ684</f>
        <v/>
      </c>
      <c r="J2185" s="15" t="inlineStr">
        <is>
          <t>Capture live promo to assess.</t>
        </is>
      </c>
    </row>
    <row r="2186" ht="28" customHeight="1">
      <c r="A2186" s="15" t="inlineStr">
        <is>
          <t>Honest Tea</t>
        </is>
      </c>
      <c r="B2186" s="15" t="inlineStr">
        <is>
          <t>Honest Tea Organic | Honey Green | 18-pack 473mL</t>
        </is>
      </c>
      <c r="C2186" s="15" t="inlineStr">
        <is>
          <t>4) Caffeine &amp; energy beverage</t>
        </is>
      </c>
      <c r="D2186" s="17">
        <f>'M4 - Caffeine &amp; Energy'!F685</f>
        <v/>
      </c>
      <c r="E2186" s="20">
        <f>'M4 - Caffeine &amp; Energy'!J685</f>
        <v/>
      </c>
      <c r="F2186" s="18">
        <f>'M4 - Caffeine &amp; Energy'!K685</f>
        <v/>
      </c>
      <c r="G2186" s="17">
        <f>'M4 - Caffeine &amp; Energy'!AM685</f>
        <v/>
      </c>
      <c r="H2186" s="18">
        <f>'M4 - Caffeine &amp; Energy'!N685</f>
        <v/>
      </c>
      <c r="I2186" s="15">
        <f>'M4 - Caffeine &amp; Energy'!AJ685</f>
        <v/>
      </c>
      <c r="J2186" s="15" t="inlineStr">
        <is>
          <t>Capture live promo to assess.</t>
        </is>
      </c>
    </row>
    <row r="2187" ht="28" customHeight="1">
      <c r="A2187" s="15" t="inlineStr">
        <is>
          <t>Honest Tea</t>
        </is>
      </c>
      <c r="B2187" s="15" t="inlineStr">
        <is>
          <t>Honest Tea Organic | Honey Green | 24-pack 473mL</t>
        </is>
      </c>
      <c r="C2187" s="15" t="inlineStr">
        <is>
          <t>4) Caffeine &amp; energy beverage</t>
        </is>
      </c>
      <c r="D2187" s="17">
        <f>'M4 - Caffeine &amp; Energy'!F686</f>
        <v/>
      </c>
      <c r="E2187" s="20">
        <f>'M4 - Caffeine &amp; Energy'!J686</f>
        <v/>
      </c>
      <c r="F2187" s="18">
        <f>'M4 - Caffeine &amp; Energy'!K686</f>
        <v/>
      </c>
      <c r="G2187" s="17">
        <f>'M4 - Caffeine &amp; Energy'!AM686</f>
        <v/>
      </c>
      <c r="H2187" s="18">
        <f>'M4 - Caffeine &amp; Energy'!N686</f>
        <v/>
      </c>
      <c r="I2187" s="15">
        <f>'M4 - Caffeine &amp; Energy'!AJ686</f>
        <v/>
      </c>
      <c r="J2187" s="15" t="inlineStr">
        <is>
          <t>Capture live promo to assess.</t>
        </is>
      </c>
    </row>
    <row r="2188" ht="28" customHeight="1">
      <c r="A2188" s="15" t="inlineStr">
        <is>
          <t>Honest Tea</t>
        </is>
      </c>
      <c r="B2188" s="15" t="inlineStr">
        <is>
          <t>Honest Tea Organic | Peach | single 473mL</t>
        </is>
      </c>
      <c r="C2188" s="15" t="inlineStr">
        <is>
          <t>4) Caffeine &amp; energy beverage</t>
        </is>
      </c>
      <c r="D2188" s="17">
        <f>'M4 - Caffeine &amp; Energy'!F687</f>
        <v/>
      </c>
      <c r="E2188" s="20">
        <f>'M4 - Caffeine &amp; Energy'!J687</f>
        <v/>
      </c>
      <c r="F2188" s="18">
        <f>'M4 - Caffeine &amp; Energy'!K687</f>
        <v/>
      </c>
      <c r="G2188" s="17">
        <f>'M4 - Caffeine &amp; Energy'!AM687</f>
        <v/>
      </c>
      <c r="H2188" s="18">
        <f>'M4 - Caffeine &amp; Energy'!N687</f>
        <v/>
      </c>
      <c r="I2188" s="15">
        <f>'M4 - Caffeine &amp; Energy'!AJ687</f>
        <v/>
      </c>
      <c r="J2188" s="15" t="inlineStr">
        <is>
          <t>Capture live promo to assess.</t>
        </is>
      </c>
    </row>
    <row r="2189" ht="28" customHeight="1">
      <c r="A2189" s="15" t="inlineStr">
        <is>
          <t>Honest Tea</t>
        </is>
      </c>
      <c r="B2189" s="15" t="inlineStr">
        <is>
          <t>Honest Tea Organic | Peach | 8-pack 473mL</t>
        </is>
      </c>
      <c r="C2189" s="15" t="inlineStr">
        <is>
          <t>4) Caffeine &amp; energy beverage</t>
        </is>
      </c>
      <c r="D2189" s="17">
        <f>'M4 - Caffeine &amp; Energy'!F688</f>
        <v/>
      </c>
      <c r="E2189" s="20">
        <f>'M4 - Caffeine &amp; Energy'!J688</f>
        <v/>
      </c>
      <c r="F2189" s="18">
        <f>'M4 - Caffeine &amp; Energy'!K688</f>
        <v/>
      </c>
      <c r="G2189" s="17">
        <f>'M4 - Caffeine &amp; Energy'!AM688</f>
        <v/>
      </c>
      <c r="H2189" s="18">
        <f>'M4 - Caffeine &amp; Energy'!N688</f>
        <v/>
      </c>
      <c r="I2189" s="15">
        <f>'M4 - Caffeine &amp; Energy'!AJ688</f>
        <v/>
      </c>
      <c r="J2189" s="15" t="inlineStr">
        <is>
          <t>Capture live promo to assess.</t>
        </is>
      </c>
    </row>
    <row r="2190" ht="28" customHeight="1">
      <c r="A2190" s="15" t="inlineStr">
        <is>
          <t>Honest Tea</t>
        </is>
      </c>
      <c r="B2190" s="15" t="inlineStr">
        <is>
          <t>Honest Tea Organic | Peach | 12-pack 473mL</t>
        </is>
      </c>
      <c r="C2190" s="15" t="inlineStr">
        <is>
          <t>4) Caffeine &amp; energy beverage</t>
        </is>
      </c>
      <c r="D2190" s="17">
        <f>'M4 - Caffeine &amp; Energy'!F689</f>
        <v/>
      </c>
      <c r="E2190" s="20">
        <f>'M4 - Caffeine &amp; Energy'!J689</f>
        <v/>
      </c>
      <c r="F2190" s="18">
        <f>'M4 - Caffeine &amp; Energy'!K689</f>
        <v/>
      </c>
      <c r="G2190" s="17">
        <f>'M4 - Caffeine &amp; Energy'!AM689</f>
        <v/>
      </c>
      <c r="H2190" s="18">
        <f>'M4 - Caffeine &amp; Energy'!N689</f>
        <v/>
      </c>
      <c r="I2190" s="15">
        <f>'M4 - Caffeine &amp; Energy'!AJ689</f>
        <v/>
      </c>
      <c r="J2190" s="15" t="inlineStr">
        <is>
          <t>Capture live promo to assess.</t>
        </is>
      </c>
    </row>
    <row r="2191" ht="28" customHeight="1">
      <c r="A2191" s="15" t="inlineStr">
        <is>
          <t>Honest Tea</t>
        </is>
      </c>
      <c r="B2191" s="15" t="inlineStr">
        <is>
          <t>Honest Tea Organic | Peach | 18-pack 473mL</t>
        </is>
      </c>
      <c r="C2191" s="15" t="inlineStr">
        <is>
          <t>4) Caffeine &amp; energy beverage</t>
        </is>
      </c>
      <c r="D2191" s="17">
        <f>'M4 - Caffeine &amp; Energy'!F690</f>
        <v/>
      </c>
      <c r="E2191" s="20">
        <f>'M4 - Caffeine &amp; Energy'!J690</f>
        <v/>
      </c>
      <c r="F2191" s="18">
        <f>'M4 - Caffeine &amp; Energy'!K690</f>
        <v/>
      </c>
      <c r="G2191" s="17">
        <f>'M4 - Caffeine &amp; Energy'!AM690</f>
        <v/>
      </c>
      <c r="H2191" s="18">
        <f>'M4 - Caffeine &amp; Energy'!N690</f>
        <v/>
      </c>
      <c r="I2191" s="15">
        <f>'M4 - Caffeine &amp; Energy'!AJ690</f>
        <v/>
      </c>
      <c r="J2191" s="15" t="inlineStr">
        <is>
          <t>Capture live promo to assess.</t>
        </is>
      </c>
    </row>
    <row r="2192" ht="28" customHeight="1">
      <c r="A2192" s="15" t="inlineStr">
        <is>
          <t>Honest Tea</t>
        </is>
      </c>
      <c r="B2192" s="15" t="inlineStr">
        <is>
          <t>Honest Tea Organic | Peach | 24-pack 473mL</t>
        </is>
      </c>
      <c r="C2192" s="15" t="inlineStr">
        <is>
          <t>4) Caffeine &amp; energy beverage</t>
        </is>
      </c>
      <c r="D2192" s="17">
        <f>'M4 - Caffeine &amp; Energy'!F691</f>
        <v/>
      </c>
      <c r="E2192" s="20">
        <f>'M4 - Caffeine &amp; Energy'!J691</f>
        <v/>
      </c>
      <c r="F2192" s="18">
        <f>'M4 - Caffeine &amp; Energy'!K691</f>
        <v/>
      </c>
      <c r="G2192" s="17">
        <f>'M4 - Caffeine &amp; Energy'!AM691</f>
        <v/>
      </c>
      <c r="H2192" s="18">
        <f>'M4 - Caffeine &amp; Energy'!N691</f>
        <v/>
      </c>
      <c r="I2192" s="15">
        <f>'M4 - Caffeine &amp; Energy'!AJ691</f>
        <v/>
      </c>
      <c r="J2192" s="15" t="inlineStr">
        <is>
          <t>Capture live promo to assess.</t>
        </is>
      </c>
    </row>
    <row r="2193" ht="28" customHeight="1">
      <c r="A2193" s="15" t="inlineStr">
        <is>
          <t>Honest Tea</t>
        </is>
      </c>
      <c r="B2193" s="15" t="inlineStr">
        <is>
          <t>Honest Tea Organic | Half &amp; Half | single 473mL</t>
        </is>
      </c>
      <c r="C2193" s="15" t="inlineStr">
        <is>
          <t>4) Caffeine &amp; energy beverage</t>
        </is>
      </c>
      <c r="D2193" s="17">
        <f>'M4 - Caffeine &amp; Energy'!F692</f>
        <v/>
      </c>
      <c r="E2193" s="20">
        <f>'M4 - Caffeine &amp; Energy'!J692</f>
        <v/>
      </c>
      <c r="F2193" s="18">
        <f>'M4 - Caffeine &amp; Energy'!K692</f>
        <v/>
      </c>
      <c r="G2193" s="17">
        <f>'M4 - Caffeine &amp; Energy'!AM692</f>
        <v/>
      </c>
      <c r="H2193" s="18">
        <f>'M4 - Caffeine &amp; Energy'!N692</f>
        <v/>
      </c>
      <c r="I2193" s="15">
        <f>'M4 - Caffeine &amp; Energy'!AJ692</f>
        <v/>
      </c>
      <c r="J2193" s="15" t="inlineStr">
        <is>
          <t>Capture live promo to assess.</t>
        </is>
      </c>
    </row>
    <row r="2194" ht="28" customHeight="1">
      <c r="A2194" s="15" t="inlineStr">
        <is>
          <t>Honest Tea</t>
        </is>
      </c>
      <c r="B2194" s="15" t="inlineStr">
        <is>
          <t>Honest Tea Organic | Half &amp; Half | 8-pack 473mL</t>
        </is>
      </c>
      <c r="C2194" s="15" t="inlineStr">
        <is>
          <t>4) Caffeine &amp; energy beverage</t>
        </is>
      </c>
      <c r="D2194" s="17">
        <f>'M4 - Caffeine &amp; Energy'!F693</f>
        <v/>
      </c>
      <c r="E2194" s="20">
        <f>'M4 - Caffeine &amp; Energy'!J693</f>
        <v/>
      </c>
      <c r="F2194" s="18">
        <f>'M4 - Caffeine &amp; Energy'!K693</f>
        <v/>
      </c>
      <c r="G2194" s="17">
        <f>'M4 - Caffeine &amp; Energy'!AM693</f>
        <v/>
      </c>
      <c r="H2194" s="18">
        <f>'M4 - Caffeine &amp; Energy'!N693</f>
        <v/>
      </c>
      <c r="I2194" s="15">
        <f>'M4 - Caffeine &amp; Energy'!AJ693</f>
        <v/>
      </c>
      <c r="J2194" s="15" t="inlineStr">
        <is>
          <t>Capture live promo to assess.</t>
        </is>
      </c>
    </row>
    <row r="2195" ht="28" customHeight="1">
      <c r="A2195" s="15" t="inlineStr">
        <is>
          <t>Honest Tea</t>
        </is>
      </c>
      <c r="B2195" s="15" t="inlineStr">
        <is>
          <t>Honest Tea Organic | Half &amp; Half | 12-pack 473mL</t>
        </is>
      </c>
      <c r="C2195" s="15" t="inlineStr">
        <is>
          <t>4) Caffeine &amp; energy beverage</t>
        </is>
      </c>
      <c r="D2195" s="17">
        <f>'M4 - Caffeine &amp; Energy'!F694</f>
        <v/>
      </c>
      <c r="E2195" s="20">
        <f>'M4 - Caffeine &amp; Energy'!J694</f>
        <v/>
      </c>
      <c r="F2195" s="18">
        <f>'M4 - Caffeine &amp; Energy'!K694</f>
        <v/>
      </c>
      <c r="G2195" s="17">
        <f>'M4 - Caffeine &amp; Energy'!AM694</f>
        <v/>
      </c>
      <c r="H2195" s="18">
        <f>'M4 - Caffeine &amp; Energy'!N694</f>
        <v/>
      </c>
      <c r="I2195" s="15">
        <f>'M4 - Caffeine &amp; Energy'!AJ694</f>
        <v/>
      </c>
      <c r="J2195" s="15" t="inlineStr">
        <is>
          <t>Capture live promo to assess.</t>
        </is>
      </c>
    </row>
    <row r="2196" ht="28" customHeight="1">
      <c r="A2196" s="15" t="inlineStr">
        <is>
          <t>Honest Tea</t>
        </is>
      </c>
      <c r="B2196" s="15" t="inlineStr">
        <is>
          <t>Honest Tea Organic | Half &amp; Half | 18-pack 473mL</t>
        </is>
      </c>
      <c r="C2196" s="15" t="inlineStr">
        <is>
          <t>4) Caffeine &amp; energy beverage</t>
        </is>
      </c>
      <c r="D2196" s="17">
        <f>'M4 - Caffeine &amp; Energy'!F695</f>
        <v/>
      </c>
      <c r="E2196" s="20">
        <f>'M4 - Caffeine &amp; Energy'!J695</f>
        <v/>
      </c>
      <c r="F2196" s="18">
        <f>'M4 - Caffeine &amp; Energy'!K695</f>
        <v/>
      </c>
      <c r="G2196" s="17">
        <f>'M4 - Caffeine &amp; Energy'!AM695</f>
        <v/>
      </c>
      <c r="H2196" s="18">
        <f>'M4 - Caffeine &amp; Energy'!N695</f>
        <v/>
      </c>
      <c r="I2196" s="15">
        <f>'M4 - Caffeine &amp; Energy'!AJ695</f>
        <v/>
      </c>
      <c r="J2196" s="15" t="inlineStr">
        <is>
          <t>Capture live promo to assess.</t>
        </is>
      </c>
    </row>
    <row r="2197" ht="28" customHeight="1">
      <c r="A2197" s="15" t="inlineStr">
        <is>
          <t>Honest Tea</t>
        </is>
      </c>
      <c r="B2197" s="15" t="inlineStr">
        <is>
          <t>Honest Tea Organic | Half &amp; Half | 24-pack 473mL</t>
        </is>
      </c>
      <c r="C2197" s="15" t="inlineStr">
        <is>
          <t>4) Caffeine &amp; energy beverage</t>
        </is>
      </c>
      <c r="D2197" s="17">
        <f>'M4 - Caffeine &amp; Energy'!F696</f>
        <v/>
      </c>
      <c r="E2197" s="20">
        <f>'M4 - Caffeine &amp; Energy'!J696</f>
        <v/>
      </c>
      <c r="F2197" s="18">
        <f>'M4 - Caffeine &amp; Energy'!K696</f>
        <v/>
      </c>
      <c r="G2197" s="17">
        <f>'M4 - Caffeine &amp; Energy'!AM696</f>
        <v/>
      </c>
      <c r="H2197" s="18">
        <f>'M4 - Caffeine &amp; Energy'!N696</f>
        <v/>
      </c>
      <c r="I2197" s="15">
        <f>'M4 - Caffeine &amp; Energy'!AJ696</f>
        <v/>
      </c>
      <c r="J2197" s="15" t="inlineStr">
        <is>
          <t>Capture live promo to assess.</t>
        </is>
      </c>
    </row>
    <row r="2198" ht="28" customHeight="1">
      <c r="A2198" s="15" t="inlineStr">
        <is>
          <t>Honest Tea</t>
        </is>
      </c>
      <c r="B2198" s="15" t="inlineStr">
        <is>
          <t>Honest Tea Organic | Lemon | single 473mL</t>
        </is>
      </c>
      <c r="C2198" s="15" t="inlineStr">
        <is>
          <t>4) Caffeine &amp; energy beverage</t>
        </is>
      </c>
      <c r="D2198" s="17">
        <f>'M4 - Caffeine &amp; Energy'!F697</f>
        <v/>
      </c>
      <c r="E2198" s="20">
        <f>'M4 - Caffeine &amp; Energy'!J697</f>
        <v/>
      </c>
      <c r="F2198" s="18">
        <f>'M4 - Caffeine &amp; Energy'!K697</f>
        <v/>
      </c>
      <c r="G2198" s="17">
        <f>'M4 - Caffeine &amp; Energy'!AM697</f>
        <v/>
      </c>
      <c r="H2198" s="18">
        <f>'M4 - Caffeine &amp; Energy'!N697</f>
        <v/>
      </c>
      <c r="I2198" s="15">
        <f>'M4 - Caffeine &amp; Energy'!AJ697</f>
        <v/>
      </c>
      <c r="J2198" s="15" t="inlineStr">
        <is>
          <t>Capture live promo to assess.</t>
        </is>
      </c>
    </row>
    <row r="2199" ht="28" customHeight="1">
      <c r="A2199" s="15" t="inlineStr">
        <is>
          <t>Honest Tea</t>
        </is>
      </c>
      <c r="B2199" s="15" t="inlineStr">
        <is>
          <t>Honest Tea Organic | Lemon | 8-pack 473mL</t>
        </is>
      </c>
      <c r="C2199" s="15" t="inlineStr">
        <is>
          <t>4) Caffeine &amp; energy beverage</t>
        </is>
      </c>
      <c r="D2199" s="17">
        <f>'M4 - Caffeine &amp; Energy'!F698</f>
        <v/>
      </c>
      <c r="E2199" s="20">
        <f>'M4 - Caffeine &amp; Energy'!J698</f>
        <v/>
      </c>
      <c r="F2199" s="18">
        <f>'M4 - Caffeine &amp; Energy'!K698</f>
        <v/>
      </c>
      <c r="G2199" s="17">
        <f>'M4 - Caffeine &amp; Energy'!AM698</f>
        <v/>
      </c>
      <c r="H2199" s="18">
        <f>'M4 - Caffeine &amp; Energy'!N698</f>
        <v/>
      </c>
      <c r="I2199" s="15">
        <f>'M4 - Caffeine &amp; Energy'!AJ698</f>
        <v/>
      </c>
      <c r="J2199" s="15" t="inlineStr">
        <is>
          <t>Capture live promo to assess.</t>
        </is>
      </c>
    </row>
    <row r="2200" ht="28" customHeight="1">
      <c r="A2200" s="15" t="inlineStr">
        <is>
          <t>Honest Tea</t>
        </is>
      </c>
      <c r="B2200" s="15" t="inlineStr">
        <is>
          <t>Honest Tea Organic | Lemon | 12-pack 473mL</t>
        </is>
      </c>
      <c r="C2200" s="15" t="inlineStr">
        <is>
          <t>4) Caffeine &amp; energy beverage</t>
        </is>
      </c>
      <c r="D2200" s="17">
        <f>'M4 - Caffeine &amp; Energy'!F699</f>
        <v/>
      </c>
      <c r="E2200" s="20">
        <f>'M4 - Caffeine &amp; Energy'!J699</f>
        <v/>
      </c>
      <c r="F2200" s="18">
        <f>'M4 - Caffeine &amp; Energy'!K699</f>
        <v/>
      </c>
      <c r="G2200" s="17">
        <f>'M4 - Caffeine &amp; Energy'!AM699</f>
        <v/>
      </c>
      <c r="H2200" s="18">
        <f>'M4 - Caffeine &amp; Energy'!N699</f>
        <v/>
      </c>
      <c r="I2200" s="15">
        <f>'M4 - Caffeine &amp; Energy'!AJ699</f>
        <v/>
      </c>
      <c r="J2200" s="15" t="inlineStr">
        <is>
          <t>Capture live promo to assess.</t>
        </is>
      </c>
    </row>
    <row r="2201" ht="28" customHeight="1">
      <c r="A2201" s="15" t="inlineStr">
        <is>
          <t>Honest Tea</t>
        </is>
      </c>
      <c r="B2201" s="15" t="inlineStr">
        <is>
          <t>Honest Tea Organic | Lemon | 18-pack 473mL</t>
        </is>
      </c>
      <c r="C2201" s="15" t="inlineStr">
        <is>
          <t>4) Caffeine &amp; energy beverage</t>
        </is>
      </c>
      <c r="D2201" s="17">
        <f>'M4 - Caffeine &amp; Energy'!F700</f>
        <v/>
      </c>
      <c r="E2201" s="20">
        <f>'M4 - Caffeine &amp; Energy'!J700</f>
        <v/>
      </c>
      <c r="F2201" s="18">
        <f>'M4 - Caffeine &amp; Energy'!K700</f>
        <v/>
      </c>
      <c r="G2201" s="17">
        <f>'M4 - Caffeine &amp; Energy'!AM700</f>
        <v/>
      </c>
      <c r="H2201" s="18">
        <f>'M4 - Caffeine &amp; Energy'!N700</f>
        <v/>
      </c>
      <c r="I2201" s="15">
        <f>'M4 - Caffeine &amp; Energy'!AJ700</f>
        <v/>
      </c>
      <c r="J2201" s="15" t="inlineStr">
        <is>
          <t>Capture live promo to assess.</t>
        </is>
      </c>
    </row>
    <row r="2202" ht="28" customHeight="1">
      <c r="A2202" s="15" t="inlineStr">
        <is>
          <t>Honest Tea</t>
        </is>
      </c>
      <c r="B2202" s="15" t="inlineStr">
        <is>
          <t>Honest Tea Organic | Lemon | 24-pack 473mL</t>
        </is>
      </c>
      <c r="C2202" s="15" t="inlineStr">
        <is>
          <t>4) Caffeine &amp; energy beverage</t>
        </is>
      </c>
      <c r="D2202" s="17">
        <f>'M4 - Caffeine &amp; Energy'!F701</f>
        <v/>
      </c>
      <c r="E2202" s="20">
        <f>'M4 - Caffeine &amp; Energy'!J701</f>
        <v/>
      </c>
      <c r="F2202" s="18">
        <f>'M4 - Caffeine &amp; Energy'!K701</f>
        <v/>
      </c>
      <c r="G2202" s="17">
        <f>'M4 - Caffeine &amp; Energy'!AM701</f>
        <v/>
      </c>
      <c r="H2202" s="18">
        <f>'M4 - Caffeine &amp; Energy'!N701</f>
        <v/>
      </c>
      <c r="I2202" s="15">
        <f>'M4 - Caffeine &amp; Energy'!AJ701</f>
        <v/>
      </c>
      <c r="J2202" s="15" t="inlineStr">
        <is>
          <t>Capture live promo to assess.</t>
        </is>
      </c>
    </row>
    <row r="2203" ht="28" customHeight="1">
      <c r="A2203" s="15" t="inlineStr">
        <is>
          <t>Honest Tea</t>
        </is>
      </c>
      <c r="B2203" s="15" t="inlineStr">
        <is>
          <t>Honest Tea Organic | Just Black | single 473mL</t>
        </is>
      </c>
      <c r="C2203" s="15" t="inlineStr">
        <is>
          <t>4) Caffeine &amp; energy beverage</t>
        </is>
      </c>
      <c r="D2203" s="17">
        <f>'M4 - Caffeine &amp; Energy'!F702</f>
        <v/>
      </c>
      <c r="E2203" s="20">
        <f>'M4 - Caffeine &amp; Energy'!J702</f>
        <v/>
      </c>
      <c r="F2203" s="18">
        <f>'M4 - Caffeine &amp; Energy'!K702</f>
        <v/>
      </c>
      <c r="G2203" s="17">
        <f>'M4 - Caffeine &amp; Energy'!AM702</f>
        <v/>
      </c>
      <c r="H2203" s="18">
        <f>'M4 - Caffeine &amp; Energy'!N702</f>
        <v/>
      </c>
      <c r="I2203" s="15">
        <f>'M4 - Caffeine &amp; Energy'!AJ702</f>
        <v/>
      </c>
      <c r="J2203" s="15" t="inlineStr">
        <is>
          <t>Capture live promo to assess.</t>
        </is>
      </c>
    </row>
    <row r="2204" ht="28" customHeight="1">
      <c r="A2204" s="15" t="inlineStr">
        <is>
          <t>Honest Tea</t>
        </is>
      </c>
      <c r="B2204" s="15" t="inlineStr">
        <is>
          <t>Honest Tea Organic | Just Black | 8-pack 473mL</t>
        </is>
      </c>
      <c r="C2204" s="15" t="inlineStr">
        <is>
          <t>4) Caffeine &amp; energy beverage</t>
        </is>
      </c>
      <c r="D2204" s="17">
        <f>'M4 - Caffeine &amp; Energy'!F703</f>
        <v/>
      </c>
      <c r="E2204" s="20">
        <f>'M4 - Caffeine &amp; Energy'!J703</f>
        <v/>
      </c>
      <c r="F2204" s="18">
        <f>'M4 - Caffeine &amp; Energy'!K703</f>
        <v/>
      </c>
      <c r="G2204" s="17">
        <f>'M4 - Caffeine &amp; Energy'!AM703</f>
        <v/>
      </c>
      <c r="H2204" s="18">
        <f>'M4 - Caffeine &amp; Energy'!N703</f>
        <v/>
      </c>
      <c r="I2204" s="15">
        <f>'M4 - Caffeine &amp; Energy'!AJ703</f>
        <v/>
      </c>
      <c r="J2204" s="15" t="inlineStr">
        <is>
          <t>Capture live promo to assess.</t>
        </is>
      </c>
    </row>
    <row r="2205" ht="28" customHeight="1">
      <c r="A2205" s="15" t="inlineStr">
        <is>
          <t>Honest Tea</t>
        </is>
      </c>
      <c r="B2205" s="15" t="inlineStr">
        <is>
          <t>Honest Tea Organic | Just Black | 12-pack 473mL</t>
        </is>
      </c>
      <c r="C2205" s="15" t="inlineStr">
        <is>
          <t>4) Caffeine &amp; energy beverage</t>
        </is>
      </c>
      <c r="D2205" s="17">
        <f>'M4 - Caffeine &amp; Energy'!F704</f>
        <v/>
      </c>
      <c r="E2205" s="20">
        <f>'M4 - Caffeine &amp; Energy'!J704</f>
        <v/>
      </c>
      <c r="F2205" s="18">
        <f>'M4 - Caffeine &amp; Energy'!K704</f>
        <v/>
      </c>
      <c r="G2205" s="17">
        <f>'M4 - Caffeine &amp; Energy'!AM704</f>
        <v/>
      </c>
      <c r="H2205" s="18">
        <f>'M4 - Caffeine &amp; Energy'!N704</f>
        <v/>
      </c>
      <c r="I2205" s="15">
        <f>'M4 - Caffeine &amp; Energy'!AJ704</f>
        <v/>
      </c>
      <c r="J2205" s="15" t="inlineStr">
        <is>
          <t>Capture live promo to assess.</t>
        </is>
      </c>
    </row>
    <row r="2206" ht="28" customHeight="1">
      <c r="A2206" s="15" t="inlineStr">
        <is>
          <t>Honest Tea</t>
        </is>
      </c>
      <c r="B2206" s="15" t="inlineStr">
        <is>
          <t>Honest Tea Organic | Just Black | 18-pack 473mL</t>
        </is>
      </c>
      <c r="C2206" s="15" t="inlineStr">
        <is>
          <t>4) Caffeine &amp; energy beverage</t>
        </is>
      </c>
      <c r="D2206" s="17">
        <f>'M4 - Caffeine &amp; Energy'!F705</f>
        <v/>
      </c>
      <c r="E2206" s="20">
        <f>'M4 - Caffeine &amp; Energy'!J705</f>
        <v/>
      </c>
      <c r="F2206" s="18">
        <f>'M4 - Caffeine &amp; Energy'!K705</f>
        <v/>
      </c>
      <c r="G2206" s="17">
        <f>'M4 - Caffeine &amp; Energy'!AM705</f>
        <v/>
      </c>
      <c r="H2206" s="18">
        <f>'M4 - Caffeine &amp; Energy'!N705</f>
        <v/>
      </c>
      <c r="I2206" s="15">
        <f>'M4 - Caffeine &amp; Energy'!AJ705</f>
        <v/>
      </c>
      <c r="J2206" s="15" t="inlineStr">
        <is>
          <t>Capture live promo to assess.</t>
        </is>
      </c>
    </row>
    <row r="2207" ht="28" customHeight="1">
      <c r="A2207" s="15" t="inlineStr">
        <is>
          <t>Honest Tea</t>
        </is>
      </c>
      <c r="B2207" s="15" t="inlineStr">
        <is>
          <t>Honest Tea Organic | Just Black | 24-pack 473mL</t>
        </is>
      </c>
      <c r="C2207" s="15" t="inlineStr">
        <is>
          <t>4) Caffeine &amp; energy beverage</t>
        </is>
      </c>
      <c r="D2207" s="17">
        <f>'M4 - Caffeine &amp; Energy'!F706</f>
        <v/>
      </c>
      <c r="E2207" s="20">
        <f>'M4 - Caffeine &amp; Energy'!J706</f>
        <v/>
      </c>
      <c r="F2207" s="18">
        <f>'M4 - Caffeine &amp; Energy'!K706</f>
        <v/>
      </c>
      <c r="G2207" s="17">
        <f>'M4 - Caffeine &amp; Energy'!AM706</f>
        <v/>
      </c>
      <c r="H2207" s="18">
        <f>'M4 - Caffeine &amp; Energy'!N706</f>
        <v/>
      </c>
      <c r="I2207" s="15">
        <f>'M4 - Caffeine &amp; Energy'!AJ706</f>
        <v/>
      </c>
      <c r="J2207" s="15" t="inlineStr">
        <is>
          <t>Capture live promo to assess.</t>
        </is>
      </c>
    </row>
    <row r="2208" ht="28" customHeight="1">
      <c r="A2208" s="15" t="inlineStr">
        <is>
          <t>STOK</t>
        </is>
      </c>
      <c r="B2208" s="15" t="inlineStr">
        <is>
          <t>STOK Cold Brew Coffee | Not Too Sweet Black | single 405mL</t>
        </is>
      </c>
      <c r="C2208" s="15" t="inlineStr">
        <is>
          <t>4) Caffeine &amp; energy beverage</t>
        </is>
      </c>
      <c r="D2208" s="17">
        <f>'M4 - Caffeine &amp; Energy'!F707</f>
        <v/>
      </c>
      <c r="E2208" s="20">
        <f>'M4 - Caffeine &amp; Energy'!J707</f>
        <v/>
      </c>
      <c r="F2208" s="18">
        <f>'M4 - Caffeine &amp; Energy'!K707</f>
        <v/>
      </c>
      <c r="G2208" s="17">
        <f>'M4 - Caffeine &amp; Energy'!AM707</f>
        <v/>
      </c>
      <c r="H2208" s="18">
        <f>'M4 - Caffeine &amp; Energy'!N707</f>
        <v/>
      </c>
      <c r="I2208" s="15">
        <f>'M4 - Caffeine &amp; Energy'!AJ707</f>
        <v/>
      </c>
      <c r="J2208" s="15" t="inlineStr">
        <is>
          <t>Capture live promo to assess.</t>
        </is>
      </c>
    </row>
    <row r="2209" ht="28" customHeight="1">
      <c r="A2209" s="15" t="inlineStr">
        <is>
          <t>STOK</t>
        </is>
      </c>
      <c r="B2209" s="15" t="inlineStr">
        <is>
          <t>STOK Cold Brew Coffee | Not Too Sweet Black | 8-pack 405mL</t>
        </is>
      </c>
      <c r="C2209" s="15" t="inlineStr">
        <is>
          <t>4) Caffeine &amp; energy beverage</t>
        </is>
      </c>
      <c r="D2209" s="17">
        <f>'M4 - Caffeine &amp; Energy'!F708</f>
        <v/>
      </c>
      <c r="E2209" s="20">
        <f>'M4 - Caffeine &amp; Energy'!J708</f>
        <v/>
      </c>
      <c r="F2209" s="18">
        <f>'M4 - Caffeine &amp; Energy'!K708</f>
        <v/>
      </c>
      <c r="G2209" s="17">
        <f>'M4 - Caffeine &amp; Energy'!AM708</f>
        <v/>
      </c>
      <c r="H2209" s="18">
        <f>'M4 - Caffeine &amp; Energy'!N708</f>
        <v/>
      </c>
      <c r="I2209" s="15">
        <f>'M4 - Caffeine &amp; Energy'!AJ708</f>
        <v/>
      </c>
      <c r="J2209" s="15" t="inlineStr">
        <is>
          <t>Capture live promo to assess.</t>
        </is>
      </c>
    </row>
    <row r="2210" ht="28" customHeight="1">
      <c r="A2210" s="15" t="inlineStr">
        <is>
          <t>STOK</t>
        </is>
      </c>
      <c r="B2210" s="15" t="inlineStr">
        <is>
          <t>STOK Cold Brew Coffee | Not Too Sweet Black | 12-pack 405mL</t>
        </is>
      </c>
      <c r="C2210" s="15" t="inlineStr">
        <is>
          <t>4) Caffeine &amp; energy beverage</t>
        </is>
      </c>
      <c r="D2210" s="17">
        <f>'M4 - Caffeine &amp; Energy'!F709</f>
        <v/>
      </c>
      <c r="E2210" s="20">
        <f>'M4 - Caffeine &amp; Energy'!J709</f>
        <v/>
      </c>
      <c r="F2210" s="18">
        <f>'M4 - Caffeine &amp; Energy'!K709</f>
        <v/>
      </c>
      <c r="G2210" s="17">
        <f>'M4 - Caffeine &amp; Energy'!AM709</f>
        <v/>
      </c>
      <c r="H2210" s="18">
        <f>'M4 - Caffeine &amp; Energy'!N709</f>
        <v/>
      </c>
      <c r="I2210" s="15">
        <f>'M4 - Caffeine &amp; Energy'!AJ709</f>
        <v/>
      </c>
      <c r="J2210" s="15" t="inlineStr">
        <is>
          <t>Capture live promo to assess.</t>
        </is>
      </c>
    </row>
    <row r="2211" ht="28" customHeight="1">
      <c r="A2211" s="15" t="inlineStr">
        <is>
          <t>STOK</t>
        </is>
      </c>
      <c r="B2211" s="15" t="inlineStr">
        <is>
          <t>STOK Cold Brew Coffee | Not Too Sweet Black | 18-pack 405mL</t>
        </is>
      </c>
      <c r="C2211" s="15" t="inlineStr">
        <is>
          <t>4) Caffeine &amp; energy beverage</t>
        </is>
      </c>
      <c r="D2211" s="17">
        <f>'M4 - Caffeine &amp; Energy'!F710</f>
        <v/>
      </c>
      <c r="E2211" s="20">
        <f>'M4 - Caffeine &amp; Energy'!J710</f>
        <v/>
      </c>
      <c r="F2211" s="18">
        <f>'M4 - Caffeine &amp; Energy'!K710</f>
        <v/>
      </c>
      <c r="G2211" s="17">
        <f>'M4 - Caffeine &amp; Energy'!AM710</f>
        <v/>
      </c>
      <c r="H2211" s="18">
        <f>'M4 - Caffeine &amp; Energy'!N710</f>
        <v/>
      </c>
      <c r="I2211" s="15">
        <f>'M4 - Caffeine &amp; Energy'!AJ710</f>
        <v/>
      </c>
      <c r="J2211" s="15" t="inlineStr">
        <is>
          <t>Capture live promo to assess.</t>
        </is>
      </c>
    </row>
    <row r="2212" ht="28" customHeight="1">
      <c r="A2212" s="15" t="inlineStr">
        <is>
          <t>STOK</t>
        </is>
      </c>
      <c r="B2212" s="15" t="inlineStr">
        <is>
          <t>STOK Cold Brew Coffee | Not Too Sweet Black | 24-pack 405mL</t>
        </is>
      </c>
      <c r="C2212" s="15" t="inlineStr">
        <is>
          <t>4) Caffeine &amp; energy beverage</t>
        </is>
      </c>
      <c r="D2212" s="17">
        <f>'M4 - Caffeine &amp; Energy'!F711</f>
        <v/>
      </c>
      <c r="E2212" s="20">
        <f>'M4 - Caffeine &amp; Energy'!J711</f>
        <v/>
      </c>
      <c r="F2212" s="18">
        <f>'M4 - Caffeine &amp; Energy'!K711</f>
        <v/>
      </c>
      <c r="G2212" s="17">
        <f>'M4 - Caffeine &amp; Energy'!AM711</f>
        <v/>
      </c>
      <c r="H2212" s="18">
        <f>'M4 - Caffeine &amp; Energy'!N711</f>
        <v/>
      </c>
      <c r="I2212" s="15">
        <f>'M4 - Caffeine &amp; Energy'!AJ711</f>
        <v/>
      </c>
      <c r="J2212" s="15" t="inlineStr">
        <is>
          <t>Capture live promo to assess.</t>
        </is>
      </c>
    </row>
    <row r="2213" ht="28" customHeight="1">
      <c r="A2213" s="15" t="inlineStr">
        <is>
          <t>STOK</t>
        </is>
      </c>
      <c r="B2213" s="15" t="inlineStr">
        <is>
          <t>STOK Cold Brew Coffee | Un-Sweet Black | single 405mL</t>
        </is>
      </c>
      <c r="C2213" s="15" t="inlineStr">
        <is>
          <t>4) Caffeine &amp; energy beverage</t>
        </is>
      </c>
      <c r="D2213" s="17">
        <f>'M4 - Caffeine &amp; Energy'!F712</f>
        <v/>
      </c>
      <c r="E2213" s="20">
        <f>'M4 - Caffeine &amp; Energy'!J712</f>
        <v/>
      </c>
      <c r="F2213" s="18">
        <f>'M4 - Caffeine &amp; Energy'!K712</f>
        <v/>
      </c>
      <c r="G2213" s="17">
        <f>'M4 - Caffeine &amp; Energy'!AM712</f>
        <v/>
      </c>
      <c r="H2213" s="18">
        <f>'M4 - Caffeine &amp; Energy'!N712</f>
        <v/>
      </c>
      <c r="I2213" s="15">
        <f>'M4 - Caffeine &amp; Energy'!AJ712</f>
        <v/>
      </c>
      <c r="J2213" s="15" t="inlineStr">
        <is>
          <t>Capture live promo to assess.</t>
        </is>
      </c>
    </row>
    <row r="2214" ht="28" customHeight="1">
      <c r="A2214" s="15" t="inlineStr">
        <is>
          <t>STOK</t>
        </is>
      </c>
      <c r="B2214" s="15" t="inlineStr">
        <is>
          <t>STOK Cold Brew Coffee | Un-Sweet Black | 8-pack 405mL</t>
        </is>
      </c>
      <c r="C2214" s="15" t="inlineStr">
        <is>
          <t>4) Caffeine &amp; energy beverage</t>
        </is>
      </c>
      <c r="D2214" s="17">
        <f>'M4 - Caffeine &amp; Energy'!F713</f>
        <v/>
      </c>
      <c r="E2214" s="20">
        <f>'M4 - Caffeine &amp; Energy'!J713</f>
        <v/>
      </c>
      <c r="F2214" s="18">
        <f>'M4 - Caffeine &amp; Energy'!K713</f>
        <v/>
      </c>
      <c r="G2214" s="17">
        <f>'M4 - Caffeine &amp; Energy'!AM713</f>
        <v/>
      </c>
      <c r="H2214" s="18">
        <f>'M4 - Caffeine &amp; Energy'!N713</f>
        <v/>
      </c>
      <c r="I2214" s="15">
        <f>'M4 - Caffeine &amp; Energy'!AJ713</f>
        <v/>
      </c>
      <c r="J2214" s="15" t="inlineStr">
        <is>
          <t>Capture live promo to assess.</t>
        </is>
      </c>
    </row>
    <row r="2215" ht="28" customHeight="1">
      <c r="A2215" s="15" t="inlineStr">
        <is>
          <t>STOK</t>
        </is>
      </c>
      <c r="B2215" s="15" t="inlineStr">
        <is>
          <t>STOK Cold Brew Coffee | Un-Sweet Black | 12-pack 405mL</t>
        </is>
      </c>
      <c r="C2215" s="15" t="inlineStr">
        <is>
          <t>4) Caffeine &amp; energy beverage</t>
        </is>
      </c>
      <c r="D2215" s="17">
        <f>'M4 - Caffeine &amp; Energy'!F714</f>
        <v/>
      </c>
      <c r="E2215" s="20">
        <f>'M4 - Caffeine &amp; Energy'!J714</f>
        <v/>
      </c>
      <c r="F2215" s="18">
        <f>'M4 - Caffeine &amp; Energy'!K714</f>
        <v/>
      </c>
      <c r="G2215" s="17">
        <f>'M4 - Caffeine &amp; Energy'!AM714</f>
        <v/>
      </c>
      <c r="H2215" s="18">
        <f>'M4 - Caffeine &amp; Energy'!N714</f>
        <v/>
      </c>
      <c r="I2215" s="15">
        <f>'M4 - Caffeine &amp; Energy'!AJ714</f>
        <v/>
      </c>
      <c r="J2215" s="15" t="inlineStr">
        <is>
          <t>Capture live promo to assess.</t>
        </is>
      </c>
    </row>
    <row r="2216" ht="28" customHeight="1">
      <c r="A2216" s="15" t="inlineStr">
        <is>
          <t>STOK</t>
        </is>
      </c>
      <c r="B2216" s="15" t="inlineStr">
        <is>
          <t>STOK Cold Brew Coffee | Un-Sweet Black | 18-pack 405mL</t>
        </is>
      </c>
      <c r="C2216" s="15" t="inlineStr">
        <is>
          <t>4) Caffeine &amp; energy beverage</t>
        </is>
      </c>
      <c r="D2216" s="17">
        <f>'M4 - Caffeine &amp; Energy'!F715</f>
        <v/>
      </c>
      <c r="E2216" s="20">
        <f>'M4 - Caffeine &amp; Energy'!J715</f>
        <v/>
      </c>
      <c r="F2216" s="18">
        <f>'M4 - Caffeine &amp; Energy'!K715</f>
        <v/>
      </c>
      <c r="G2216" s="17">
        <f>'M4 - Caffeine &amp; Energy'!AM715</f>
        <v/>
      </c>
      <c r="H2216" s="18">
        <f>'M4 - Caffeine &amp; Energy'!N715</f>
        <v/>
      </c>
      <c r="I2216" s="15">
        <f>'M4 - Caffeine &amp; Energy'!AJ715</f>
        <v/>
      </c>
      <c r="J2216" s="15" t="inlineStr">
        <is>
          <t>Capture live promo to assess.</t>
        </is>
      </c>
    </row>
    <row r="2217" ht="28" customHeight="1">
      <c r="A2217" s="15" t="inlineStr">
        <is>
          <t>STOK</t>
        </is>
      </c>
      <c r="B2217" s="15" t="inlineStr">
        <is>
          <t>STOK Cold Brew Coffee | Un-Sweet Black | 24-pack 405mL</t>
        </is>
      </c>
      <c r="C2217" s="15" t="inlineStr">
        <is>
          <t>4) Caffeine &amp; energy beverage</t>
        </is>
      </c>
      <c r="D2217" s="17">
        <f>'M4 - Caffeine &amp; Energy'!F716</f>
        <v/>
      </c>
      <c r="E2217" s="20">
        <f>'M4 - Caffeine &amp; Energy'!J716</f>
        <v/>
      </c>
      <c r="F2217" s="18">
        <f>'M4 - Caffeine &amp; Energy'!K716</f>
        <v/>
      </c>
      <c r="G2217" s="17">
        <f>'M4 - Caffeine &amp; Energy'!AM716</f>
        <v/>
      </c>
      <c r="H2217" s="18">
        <f>'M4 - Caffeine &amp; Energy'!N716</f>
        <v/>
      </c>
      <c r="I2217" s="15">
        <f>'M4 - Caffeine &amp; Energy'!AJ716</f>
        <v/>
      </c>
      <c r="J2217" s="15" t="inlineStr">
        <is>
          <t>Capture live promo to assess.</t>
        </is>
      </c>
    </row>
    <row r="2218" ht="28" customHeight="1">
      <c r="A2218" s="15" t="inlineStr">
        <is>
          <t>STOK</t>
        </is>
      </c>
      <c r="B2218" s="15" t="inlineStr">
        <is>
          <t>STOK Cold Brew Coffee | Vanilla | single 405mL</t>
        </is>
      </c>
      <c r="C2218" s="15" t="inlineStr">
        <is>
          <t>4) Caffeine &amp; energy beverage</t>
        </is>
      </c>
      <c r="D2218" s="17">
        <f>'M4 - Caffeine &amp; Energy'!F717</f>
        <v/>
      </c>
      <c r="E2218" s="20">
        <f>'M4 - Caffeine &amp; Energy'!J717</f>
        <v/>
      </c>
      <c r="F2218" s="18">
        <f>'M4 - Caffeine &amp; Energy'!K717</f>
        <v/>
      </c>
      <c r="G2218" s="17">
        <f>'M4 - Caffeine &amp; Energy'!AM717</f>
        <v/>
      </c>
      <c r="H2218" s="18">
        <f>'M4 - Caffeine &amp; Energy'!N717</f>
        <v/>
      </c>
      <c r="I2218" s="15">
        <f>'M4 - Caffeine &amp; Energy'!AJ717</f>
        <v/>
      </c>
      <c r="J2218" s="15" t="inlineStr">
        <is>
          <t>Capture live promo to assess.</t>
        </is>
      </c>
    </row>
    <row r="2219" ht="28" customHeight="1">
      <c r="A2219" s="15" t="inlineStr">
        <is>
          <t>STOK</t>
        </is>
      </c>
      <c r="B2219" s="15" t="inlineStr">
        <is>
          <t>STOK Cold Brew Coffee | Vanilla | 8-pack 405mL</t>
        </is>
      </c>
      <c r="C2219" s="15" t="inlineStr">
        <is>
          <t>4) Caffeine &amp; energy beverage</t>
        </is>
      </c>
      <c r="D2219" s="17">
        <f>'M4 - Caffeine &amp; Energy'!F718</f>
        <v/>
      </c>
      <c r="E2219" s="20">
        <f>'M4 - Caffeine &amp; Energy'!J718</f>
        <v/>
      </c>
      <c r="F2219" s="18">
        <f>'M4 - Caffeine &amp; Energy'!K718</f>
        <v/>
      </c>
      <c r="G2219" s="17">
        <f>'M4 - Caffeine &amp; Energy'!AM718</f>
        <v/>
      </c>
      <c r="H2219" s="18">
        <f>'M4 - Caffeine &amp; Energy'!N718</f>
        <v/>
      </c>
      <c r="I2219" s="15">
        <f>'M4 - Caffeine &amp; Energy'!AJ718</f>
        <v/>
      </c>
      <c r="J2219" s="15" t="inlineStr">
        <is>
          <t>Capture live promo to assess.</t>
        </is>
      </c>
    </row>
    <row r="2220" ht="28" customHeight="1">
      <c r="A2220" s="15" t="inlineStr">
        <is>
          <t>STOK</t>
        </is>
      </c>
      <c r="B2220" s="15" t="inlineStr">
        <is>
          <t>STOK Cold Brew Coffee | Vanilla | 12-pack 405mL</t>
        </is>
      </c>
      <c r="C2220" s="15" t="inlineStr">
        <is>
          <t>4) Caffeine &amp; energy beverage</t>
        </is>
      </c>
      <c r="D2220" s="17">
        <f>'M4 - Caffeine &amp; Energy'!F719</f>
        <v/>
      </c>
      <c r="E2220" s="20">
        <f>'M4 - Caffeine &amp; Energy'!J719</f>
        <v/>
      </c>
      <c r="F2220" s="18">
        <f>'M4 - Caffeine &amp; Energy'!K719</f>
        <v/>
      </c>
      <c r="G2220" s="17">
        <f>'M4 - Caffeine &amp; Energy'!AM719</f>
        <v/>
      </c>
      <c r="H2220" s="18">
        <f>'M4 - Caffeine &amp; Energy'!N719</f>
        <v/>
      </c>
      <c r="I2220" s="15">
        <f>'M4 - Caffeine &amp; Energy'!AJ719</f>
        <v/>
      </c>
      <c r="J2220" s="15" t="inlineStr">
        <is>
          <t>Capture live promo to assess.</t>
        </is>
      </c>
    </row>
    <row r="2221" ht="28" customHeight="1">
      <c r="A2221" s="15" t="inlineStr">
        <is>
          <t>STOK</t>
        </is>
      </c>
      <c r="B2221" s="15" t="inlineStr">
        <is>
          <t>STOK Cold Brew Coffee | Vanilla | 18-pack 405mL</t>
        </is>
      </c>
      <c r="C2221" s="15" t="inlineStr">
        <is>
          <t>4) Caffeine &amp; energy beverage</t>
        </is>
      </c>
      <c r="D2221" s="17">
        <f>'M4 - Caffeine &amp; Energy'!F720</f>
        <v/>
      </c>
      <c r="E2221" s="20">
        <f>'M4 - Caffeine &amp; Energy'!J720</f>
        <v/>
      </c>
      <c r="F2221" s="18">
        <f>'M4 - Caffeine &amp; Energy'!K720</f>
        <v/>
      </c>
      <c r="G2221" s="17">
        <f>'M4 - Caffeine &amp; Energy'!AM720</f>
        <v/>
      </c>
      <c r="H2221" s="18">
        <f>'M4 - Caffeine &amp; Energy'!N720</f>
        <v/>
      </c>
      <c r="I2221" s="15">
        <f>'M4 - Caffeine &amp; Energy'!AJ720</f>
        <v/>
      </c>
      <c r="J2221" s="15" t="inlineStr">
        <is>
          <t>Capture live promo to assess.</t>
        </is>
      </c>
    </row>
    <row r="2222" ht="28" customHeight="1">
      <c r="A2222" s="15" t="inlineStr">
        <is>
          <t>STOK</t>
        </is>
      </c>
      <c r="B2222" s="15" t="inlineStr">
        <is>
          <t>STOK Cold Brew Coffee | Vanilla | 24-pack 405mL</t>
        </is>
      </c>
      <c r="C2222" s="15" t="inlineStr">
        <is>
          <t>4) Caffeine &amp; energy beverage</t>
        </is>
      </c>
      <c r="D2222" s="17">
        <f>'M4 - Caffeine &amp; Energy'!F721</f>
        <v/>
      </c>
      <c r="E2222" s="20">
        <f>'M4 - Caffeine &amp; Energy'!J721</f>
        <v/>
      </c>
      <c r="F2222" s="18">
        <f>'M4 - Caffeine &amp; Energy'!K721</f>
        <v/>
      </c>
      <c r="G2222" s="17">
        <f>'M4 - Caffeine &amp; Energy'!AM721</f>
        <v/>
      </c>
      <c r="H2222" s="18">
        <f>'M4 - Caffeine &amp; Energy'!N721</f>
        <v/>
      </c>
      <c r="I2222" s="15">
        <f>'M4 - Caffeine &amp; Energy'!AJ721</f>
        <v/>
      </c>
      <c r="J2222" s="15" t="inlineStr">
        <is>
          <t>Capture live promo to assess.</t>
        </is>
      </c>
    </row>
    <row r="2223" ht="28" customHeight="1">
      <c r="A2223" s="15" t="inlineStr">
        <is>
          <t>STOK</t>
        </is>
      </c>
      <c r="B2223" s="15" t="inlineStr">
        <is>
          <t>STOK Cold Brew Coffee | Mocha | single 405mL</t>
        </is>
      </c>
      <c r="C2223" s="15" t="inlineStr">
        <is>
          <t>4) Caffeine &amp; energy beverage</t>
        </is>
      </c>
      <c r="D2223" s="17">
        <f>'M4 - Caffeine &amp; Energy'!F722</f>
        <v/>
      </c>
      <c r="E2223" s="20">
        <f>'M4 - Caffeine &amp; Energy'!J722</f>
        <v/>
      </c>
      <c r="F2223" s="18">
        <f>'M4 - Caffeine &amp; Energy'!K722</f>
        <v/>
      </c>
      <c r="G2223" s="17">
        <f>'M4 - Caffeine &amp; Energy'!AM722</f>
        <v/>
      </c>
      <c r="H2223" s="18">
        <f>'M4 - Caffeine &amp; Energy'!N722</f>
        <v/>
      </c>
      <c r="I2223" s="15">
        <f>'M4 - Caffeine &amp; Energy'!AJ722</f>
        <v/>
      </c>
      <c r="J2223" s="15" t="inlineStr">
        <is>
          <t>Capture live promo to assess.</t>
        </is>
      </c>
    </row>
    <row r="2224" ht="28" customHeight="1">
      <c r="A2224" s="15" t="inlineStr">
        <is>
          <t>STOK</t>
        </is>
      </c>
      <c r="B2224" s="15" t="inlineStr">
        <is>
          <t>STOK Cold Brew Coffee | Mocha | 8-pack 405mL</t>
        </is>
      </c>
      <c r="C2224" s="15" t="inlineStr">
        <is>
          <t>4) Caffeine &amp; energy beverage</t>
        </is>
      </c>
      <c r="D2224" s="17">
        <f>'M4 - Caffeine &amp; Energy'!F723</f>
        <v/>
      </c>
      <c r="E2224" s="20">
        <f>'M4 - Caffeine &amp; Energy'!J723</f>
        <v/>
      </c>
      <c r="F2224" s="18">
        <f>'M4 - Caffeine &amp; Energy'!K723</f>
        <v/>
      </c>
      <c r="G2224" s="17">
        <f>'M4 - Caffeine &amp; Energy'!AM723</f>
        <v/>
      </c>
      <c r="H2224" s="18">
        <f>'M4 - Caffeine &amp; Energy'!N723</f>
        <v/>
      </c>
      <c r="I2224" s="15">
        <f>'M4 - Caffeine &amp; Energy'!AJ723</f>
        <v/>
      </c>
      <c r="J2224" s="15" t="inlineStr">
        <is>
          <t>Capture live promo to assess.</t>
        </is>
      </c>
    </row>
    <row r="2225" ht="28" customHeight="1">
      <c r="A2225" s="15" t="inlineStr">
        <is>
          <t>STOK</t>
        </is>
      </c>
      <c r="B2225" s="15" t="inlineStr">
        <is>
          <t>STOK Cold Brew Coffee | Mocha | 12-pack 405mL</t>
        </is>
      </c>
      <c r="C2225" s="15" t="inlineStr">
        <is>
          <t>4) Caffeine &amp; energy beverage</t>
        </is>
      </c>
      <c r="D2225" s="17">
        <f>'M4 - Caffeine &amp; Energy'!F724</f>
        <v/>
      </c>
      <c r="E2225" s="20">
        <f>'M4 - Caffeine &amp; Energy'!J724</f>
        <v/>
      </c>
      <c r="F2225" s="18">
        <f>'M4 - Caffeine &amp; Energy'!K724</f>
        <v/>
      </c>
      <c r="G2225" s="17">
        <f>'M4 - Caffeine &amp; Energy'!AM724</f>
        <v/>
      </c>
      <c r="H2225" s="18">
        <f>'M4 - Caffeine &amp; Energy'!N724</f>
        <v/>
      </c>
      <c r="I2225" s="15">
        <f>'M4 - Caffeine &amp; Energy'!AJ724</f>
        <v/>
      </c>
      <c r="J2225" s="15" t="inlineStr">
        <is>
          <t>Capture live promo to assess.</t>
        </is>
      </c>
    </row>
    <row r="2226" ht="28" customHeight="1">
      <c r="A2226" s="15" t="inlineStr">
        <is>
          <t>STOK</t>
        </is>
      </c>
      <c r="B2226" s="15" t="inlineStr">
        <is>
          <t>STOK Cold Brew Coffee | Mocha | 18-pack 405mL</t>
        </is>
      </c>
      <c r="C2226" s="15" t="inlineStr">
        <is>
          <t>4) Caffeine &amp; energy beverage</t>
        </is>
      </c>
      <c r="D2226" s="17">
        <f>'M4 - Caffeine &amp; Energy'!F725</f>
        <v/>
      </c>
      <c r="E2226" s="20">
        <f>'M4 - Caffeine &amp; Energy'!J725</f>
        <v/>
      </c>
      <c r="F2226" s="18">
        <f>'M4 - Caffeine &amp; Energy'!K725</f>
        <v/>
      </c>
      <c r="G2226" s="17">
        <f>'M4 - Caffeine &amp; Energy'!AM725</f>
        <v/>
      </c>
      <c r="H2226" s="18">
        <f>'M4 - Caffeine &amp; Energy'!N725</f>
        <v/>
      </c>
      <c r="I2226" s="15">
        <f>'M4 - Caffeine &amp; Energy'!AJ725</f>
        <v/>
      </c>
      <c r="J2226" s="15" t="inlineStr">
        <is>
          <t>Capture live promo to assess.</t>
        </is>
      </c>
    </row>
    <row r="2227" ht="28" customHeight="1">
      <c r="A2227" s="15" t="inlineStr">
        <is>
          <t>STOK</t>
        </is>
      </c>
      <c r="B2227" s="15" t="inlineStr">
        <is>
          <t>STOK Cold Brew Coffee | Mocha | 24-pack 405mL</t>
        </is>
      </c>
      <c r="C2227" s="15" t="inlineStr">
        <is>
          <t>4) Caffeine &amp; energy beverage</t>
        </is>
      </c>
      <c r="D2227" s="17">
        <f>'M4 - Caffeine &amp; Energy'!F726</f>
        <v/>
      </c>
      <c r="E2227" s="20">
        <f>'M4 - Caffeine &amp; Energy'!J726</f>
        <v/>
      </c>
      <c r="F2227" s="18">
        <f>'M4 - Caffeine &amp; Energy'!K726</f>
        <v/>
      </c>
      <c r="G2227" s="17">
        <f>'M4 - Caffeine &amp; Energy'!AM726</f>
        <v/>
      </c>
      <c r="H2227" s="18">
        <f>'M4 - Caffeine &amp; Energy'!N726</f>
        <v/>
      </c>
      <c r="I2227" s="15">
        <f>'M4 - Caffeine &amp; Energy'!AJ726</f>
        <v/>
      </c>
      <c r="J2227" s="15" t="inlineStr">
        <is>
          <t>Capture live promo to assess.</t>
        </is>
      </c>
    </row>
    <row r="2228" ht="28" customHeight="1">
      <c r="A2228" s="15" t="inlineStr">
        <is>
          <t>Califia Farms</t>
        </is>
      </c>
      <c r="B2228" s="15" t="inlineStr">
        <is>
          <t>Califia Farms Cold Brew | Black Unsweetened | single 355mL</t>
        </is>
      </c>
      <c r="C2228" s="15" t="inlineStr">
        <is>
          <t>4) Caffeine &amp; energy beverage</t>
        </is>
      </c>
      <c r="D2228" s="17">
        <f>'M4 - Caffeine &amp; Energy'!F727</f>
        <v/>
      </c>
      <c r="E2228" s="20">
        <f>'M4 - Caffeine &amp; Energy'!J727</f>
        <v/>
      </c>
      <c r="F2228" s="18">
        <f>'M4 - Caffeine &amp; Energy'!K727</f>
        <v/>
      </c>
      <c r="G2228" s="17">
        <f>'M4 - Caffeine &amp; Energy'!AM727</f>
        <v/>
      </c>
      <c r="H2228" s="18">
        <f>'M4 - Caffeine &amp; Energy'!N727</f>
        <v/>
      </c>
      <c r="I2228" s="15">
        <f>'M4 - Caffeine &amp; Energy'!AJ727</f>
        <v/>
      </c>
      <c r="J2228" s="15" t="inlineStr">
        <is>
          <t>Capture live promo to assess.</t>
        </is>
      </c>
    </row>
    <row r="2229" ht="28" customHeight="1">
      <c r="A2229" s="15" t="inlineStr">
        <is>
          <t>Califia Farms</t>
        </is>
      </c>
      <c r="B2229" s="15" t="inlineStr">
        <is>
          <t>Califia Farms Cold Brew | Black Unsweetened | 8-pack 355mL</t>
        </is>
      </c>
      <c r="C2229" s="15" t="inlineStr">
        <is>
          <t>4) Caffeine &amp; energy beverage</t>
        </is>
      </c>
      <c r="D2229" s="17">
        <f>'M4 - Caffeine &amp; Energy'!F728</f>
        <v/>
      </c>
      <c r="E2229" s="20">
        <f>'M4 - Caffeine &amp; Energy'!J728</f>
        <v/>
      </c>
      <c r="F2229" s="18">
        <f>'M4 - Caffeine &amp; Energy'!K728</f>
        <v/>
      </c>
      <c r="G2229" s="17">
        <f>'M4 - Caffeine &amp; Energy'!AM728</f>
        <v/>
      </c>
      <c r="H2229" s="18">
        <f>'M4 - Caffeine &amp; Energy'!N728</f>
        <v/>
      </c>
      <c r="I2229" s="15">
        <f>'M4 - Caffeine &amp; Energy'!AJ728</f>
        <v/>
      </c>
      <c r="J2229" s="15" t="inlineStr">
        <is>
          <t>Capture live promo to assess.</t>
        </is>
      </c>
    </row>
    <row r="2230" ht="28" customHeight="1">
      <c r="A2230" s="15" t="inlineStr">
        <is>
          <t>Califia Farms</t>
        </is>
      </c>
      <c r="B2230" s="15" t="inlineStr">
        <is>
          <t>Califia Farms Cold Brew | Black Unsweetened | 12-pack 355mL</t>
        </is>
      </c>
      <c r="C2230" s="15" t="inlineStr">
        <is>
          <t>4) Caffeine &amp; energy beverage</t>
        </is>
      </c>
      <c r="D2230" s="17">
        <f>'M4 - Caffeine &amp; Energy'!F729</f>
        <v/>
      </c>
      <c r="E2230" s="20">
        <f>'M4 - Caffeine &amp; Energy'!J729</f>
        <v/>
      </c>
      <c r="F2230" s="18">
        <f>'M4 - Caffeine &amp; Energy'!K729</f>
        <v/>
      </c>
      <c r="G2230" s="17">
        <f>'M4 - Caffeine &amp; Energy'!AM729</f>
        <v/>
      </c>
      <c r="H2230" s="18">
        <f>'M4 - Caffeine &amp; Energy'!N729</f>
        <v/>
      </c>
      <c r="I2230" s="15">
        <f>'M4 - Caffeine &amp; Energy'!AJ729</f>
        <v/>
      </c>
      <c r="J2230" s="15" t="inlineStr">
        <is>
          <t>Capture live promo to assess.</t>
        </is>
      </c>
    </row>
    <row r="2231" ht="28" customHeight="1">
      <c r="A2231" s="15" t="inlineStr">
        <is>
          <t>Califia Farms</t>
        </is>
      </c>
      <c r="B2231" s="15" t="inlineStr">
        <is>
          <t>Califia Farms Cold Brew | Black Unsweetened | 15-pack 355mL</t>
        </is>
      </c>
      <c r="C2231" s="15" t="inlineStr">
        <is>
          <t>4) Caffeine &amp; energy beverage</t>
        </is>
      </c>
      <c r="D2231" s="17">
        <f>'M4 - Caffeine &amp; Energy'!F730</f>
        <v/>
      </c>
      <c r="E2231" s="20">
        <f>'M4 - Caffeine &amp; Energy'!J730</f>
        <v/>
      </c>
      <c r="F2231" s="18">
        <f>'M4 - Caffeine &amp; Energy'!K730</f>
        <v/>
      </c>
      <c r="G2231" s="17">
        <f>'M4 - Caffeine &amp; Energy'!AM730</f>
        <v/>
      </c>
      <c r="H2231" s="18">
        <f>'M4 - Caffeine &amp; Energy'!N730</f>
        <v/>
      </c>
      <c r="I2231" s="15">
        <f>'M4 - Caffeine &amp; Energy'!AJ730</f>
        <v/>
      </c>
      <c r="J2231" s="15" t="inlineStr">
        <is>
          <t>Capture live promo to assess.</t>
        </is>
      </c>
    </row>
    <row r="2232" ht="28" customHeight="1">
      <c r="A2232" s="15" t="inlineStr">
        <is>
          <t>Califia Farms</t>
        </is>
      </c>
      <c r="B2232" s="15" t="inlineStr">
        <is>
          <t>Califia Farms Cold Brew | Black Unsweetened | 18-pack 355mL</t>
        </is>
      </c>
      <c r="C2232" s="15" t="inlineStr">
        <is>
          <t>4) Caffeine &amp; energy beverage</t>
        </is>
      </c>
      <c r="D2232" s="17">
        <f>'M4 - Caffeine &amp; Energy'!F731</f>
        <v/>
      </c>
      <c r="E2232" s="20">
        <f>'M4 - Caffeine &amp; Energy'!J731</f>
        <v/>
      </c>
      <c r="F2232" s="18">
        <f>'M4 - Caffeine &amp; Energy'!K731</f>
        <v/>
      </c>
      <c r="G2232" s="17">
        <f>'M4 - Caffeine &amp; Energy'!AM731</f>
        <v/>
      </c>
      <c r="H2232" s="18">
        <f>'M4 - Caffeine &amp; Energy'!N731</f>
        <v/>
      </c>
      <c r="I2232" s="15">
        <f>'M4 - Caffeine &amp; Energy'!AJ731</f>
        <v/>
      </c>
      <c r="J2232" s="15" t="inlineStr">
        <is>
          <t>Capture live promo to assess.</t>
        </is>
      </c>
    </row>
    <row r="2233" ht="28" customHeight="1">
      <c r="A2233" s="15" t="inlineStr">
        <is>
          <t>Califia Farms</t>
        </is>
      </c>
      <c r="B2233" s="15" t="inlineStr">
        <is>
          <t>Califia Farms Cold Brew | Black Unsweetened | 24-pack 355mL</t>
        </is>
      </c>
      <c r="C2233" s="15" t="inlineStr">
        <is>
          <t>4) Caffeine &amp; energy beverage</t>
        </is>
      </c>
      <c r="D2233" s="17">
        <f>'M4 - Caffeine &amp; Energy'!F732</f>
        <v/>
      </c>
      <c r="E2233" s="20">
        <f>'M4 - Caffeine &amp; Energy'!J732</f>
        <v/>
      </c>
      <c r="F2233" s="18">
        <f>'M4 - Caffeine &amp; Energy'!K732</f>
        <v/>
      </c>
      <c r="G2233" s="17">
        <f>'M4 - Caffeine &amp; Energy'!AM732</f>
        <v/>
      </c>
      <c r="H2233" s="18">
        <f>'M4 - Caffeine &amp; Energy'!N732</f>
        <v/>
      </c>
      <c r="I2233" s="15">
        <f>'M4 - Caffeine &amp; Energy'!AJ732</f>
        <v/>
      </c>
      <c r="J2233" s="15" t="inlineStr">
        <is>
          <t>Capture live promo to assess.</t>
        </is>
      </c>
    </row>
    <row r="2234" ht="28" customHeight="1">
      <c r="A2234" s="15" t="inlineStr">
        <is>
          <t>Califia Farms</t>
        </is>
      </c>
      <c r="B2234" s="15" t="inlineStr">
        <is>
          <t>Califia Farms Cold Brew | Mocha | single 355mL</t>
        </is>
      </c>
      <c r="C2234" s="15" t="inlineStr">
        <is>
          <t>4) Caffeine &amp; energy beverage</t>
        </is>
      </c>
      <c r="D2234" s="17">
        <f>'M4 - Caffeine &amp; Energy'!F733</f>
        <v/>
      </c>
      <c r="E2234" s="20">
        <f>'M4 - Caffeine &amp; Energy'!J733</f>
        <v/>
      </c>
      <c r="F2234" s="18">
        <f>'M4 - Caffeine &amp; Energy'!K733</f>
        <v/>
      </c>
      <c r="G2234" s="17">
        <f>'M4 - Caffeine &amp; Energy'!AM733</f>
        <v/>
      </c>
      <c r="H2234" s="18">
        <f>'M4 - Caffeine &amp; Energy'!N733</f>
        <v/>
      </c>
      <c r="I2234" s="15">
        <f>'M4 - Caffeine &amp; Energy'!AJ733</f>
        <v/>
      </c>
      <c r="J2234" s="15" t="inlineStr">
        <is>
          <t>Capture live promo to assess.</t>
        </is>
      </c>
    </row>
    <row r="2235" ht="28" customHeight="1">
      <c r="A2235" s="15" t="inlineStr">
        <is>
          <t>Califia Farms</t>
        </is>
      </c>
      <c r="B2235" s="15" t="inlineStr">
        <is>
          <t>Califia Farms Cold Brew | Mocha | 8-pack 355mL</t>
        </is>
      </c>
      <c r="C2235" s="15" t="inlineStr">
        <is>
          <t>4) Caffeine &amp; energy beverage</t>
        </is>
      </c>
      <c r="D2235" s="17">
        <f>'M4 - Caffeine &amp; Energy'!F734</f>
        <v/>
      </c>
      <c r="E2235" s="20">
        <f>'M4 - Caffeine &amp; Energy'!J734</f>
        <v/>
      </c>
      <c r="F2235" s="18">
        <f>'M4 - Caffeine &amp; Energy'!K734</f>
        <v/>
      </c>
      <c r="G2235" s="17">
        <f>'M4 - Caffeine &amp; Energy'!AM734</f>
        <v/>
      </c>
      <c r="H2235" s="18">
        <f>'M4 - Caffeine &amp; Energy'!N734</f>
        <v/>
      </c>
      <c r="I2235" s="15">
        <f>'M4 - Caffeine &amp; Energy'!AJ734</f>
        <v/>
      </c>
      <c r="J2235" s="15" t="inlineStr">
        <is>
          <t>Capture live promo to assess.</t>
        </is>
      </c>
    </row>
    <row r="2236" ht="28" customHeight="1">
      <c r="A2236" s="15" t="inlineStr">
        <is>
          <t>Califia Farms</t>
        </is>
      </c>
      <c r="B2236" s="15" t="inlineStr">
        <is>
          <t>Califia Farms Cold Brew | Mocha | 12-pack 355mL</t>
        </is>
      </c>
      <c r="C2236" s="15" t="inlineStr">
        <is>
          <t>4) Caffeine &amp; energy beverage</t>
        </is>
      </c>
      <c r="D2236" s="17">
        <f>'M4 - Caffeine &amp; Energy'!F735</f>
        <v/>
      </c>
      <c r="E2236" s="20">
        <f>'M4 - Caffeine &amp; Energy'!J735</f>
        <v/>
      </c>
      <c r="F2236" s="18">
        <f>'M4 - Caffeine &amp; Energy'!K735</f>
        <v/>
      </c>
      <c r="G2236" s="17">
        <f>'M4 - Caffeine &amp; Energy'!AM735</f>
        <v/>
      </c>
      <c r="H2236" s="18">
        <f>'M4 - Caffeine &amp; Energy'!N735</f>
        <v/>
      </c>
      <c r="I2236" s="15">
        <f>'M4 - Caffeine &amp; Energy'!AJ735</f>
        <v/>
      </c>
      <c r="J2236" s="15" t="inlineStr">
        <is>
          <t>Capture live promo to assess.</t>
        </is>
      </c>
    </row>
    <row r="2237" ht="28" customHeight="1">
      <c r="A2237" s="15" t="inlineStr">
        <is>
          <t>Califia Farms</t>
        </is>
      </c>
      <c r="B2237" s="15" t="inlineStr">
        <is>
          <t>Califia Farms Cold Brew | Mocha | 15-pack 355mL</t>
        </is>
      </c>
      <c r="C2237" s="15" t="inlineStr">
        <is>
          <t>4) Caffeine &amp; energy beverage</t>
        </is>
      </c>
      <c r="D2237" s="17">
        <f>'M4 - Caffeine &amp; Energy'!F736</f>
        <v/>
      </c>
      <c r="E2237" s="20">
        <f>'M4 - Caffeine &amp; Energy'!J736</f>
        <v/>
      </c>
      <c r="F2237" s="18">
        <f>'M4 - Caffeine &amp; Energy'!K736</f>
        <v/>
      </c>
      <c r="G2237" s="17">
        <f>'M4 - Caffeine &amp; Energy'!AM736</f>
        <v/>
      </c>
      <c r="H2237" s="18">
        <f>'M4 - Caffeine &amp; Energy'!N736</f>
        <v/>
      </c>
      <c r="I2237" s="15">
        <f>'M4 - Caffeine &amp; Energy'!AJ736</f>
        <v/>
      </c>
      <c r="J2237" s="15" t="inlineStr">
        <is>
          <t>Capture live promo to assess.</t>
        </is>
      </c>
    </row>
    <row r="2238" ht="28" customHeight="1">
      <c r="A2238" s="15" t="inlineStr">
        <is>
          <t>Califia Farms</t>
        </is>
      </c>
      <c r="B2238" s="15" t="inlineStr">
        <is>
          <t>Califia Farms Cold Brew | Mocha | 18-pack 355mL</t>
        </is>
      </c>
      <c r="C2238" s="15" t="inlineStr">
        <is>
          <t>4) Caffeine &amp; energy beverage</t>
        </is>
      </c>
      <c r="D2238" s="17">
        <f>'M4 - Caffeine &amp; Energy'!F737</f>
        <v/>
      </c>
      <c r="E2238" s="20">
        <f>'M4 - Caffeine &amp; Energy'!J737</f>
        <v/>
      </c>
      <c r="F2238" s="18">
        <f>'M4 - Caffeine &amp; Energy'!K737</f>
        <v/>
      </c>
      <c r="G2238" s="17">
        <f>'M4 - Caffeine &amp; Energy'!AM737</f>
        <v/>
      </c>
      <c r="H2238" s="18">
        <f>'M4 - Caffeine &amp; Energy'!N737</f>
        <v/>
      </c>
      <c r="I2238" s="15">
        <f>'M4 - Caffeine &amp; Energy'!AJ737</f>
        <v/>
      </c>
      <c r="J2238" s="15" t="inlineStr">
        <is>
          <t>Capture live promo to assess.</t>
        </is>
      </c>
    </row>
    <row r="2239" ht="28" customHeight="1">
      <c r="A2239" s="15" t="inlineStr">
        <is>
          <t>Califia Farms</t>
        </is>
      </c>
      <c r="B2239" s="15" t="inlineStr">
        <is>
          <t>Califia Farms Cold Brew | Mocha | 24-pack 355mL</t>
        </is>
      </c>
      <c r="C2239" s="15" t="inlineStr">
        <is>
          <t>4) Caffeine &amp; energy beverage</t>
        </is>
      </c>
      <c r="D2239" s="17">
        <f>'M4 - Caffeine &amp; Energy'!F738</f>
        <v/>
      </c>
      <c r="E2239" s="20">
        <f>'M4 - Caffeine &amp; Energy'!J738</f>
        <v/>
      </c>
      <c r="F2239" s="18">
        <f>'M4 - Caffeine &amp; Energy'!K738</f>
        <v/>
      </c>
      <c r="G2239" s="17">
        <f>'M4 - Caffeine &amp; Energy'!AM738</f>
        <v/>
      </c>
      <c r="H2239" s="18">
        <f>'M4 - Caffeine &amp; Energy'!N738</f>
        <v/>
      </c>
      <c r="I2239" s="15">
        <f>'M4 - Caffeine &amp; Energy'!AJ738</f>
        <v/>
      </c>
      <c r="J2239" s="15" t="inlineStr">
        <is>
          <t>Capture live promo to assess.</t>
        </is>
      </c>
    </row>
    <row r="2240" ht="28" customHeight="1">
      <c r="A2240" s="15" t="inlineStr">
        <is>
          <t>Califia Farms</t>
        </is>
      </c>
      <c r="B2240" s="15" t="inlineStr">
        <is>
          <t>Califia Farms Cold Brew | Vanilla | single 355mL</t>
        </is>
      </c>
      <c r="C2240" s="15" t="inlineStr">
        <is>
          <t>4) Caffeine &amp; energy beverage</t>
        </is>
      </c>
      <c r="D2240" s="17">
        <f>'M4 - Caffeine &amp; Energy'!F739</f>
        <v/>
      </c>
      <c r="E2240" s="20">
        <f>'M4 - Caffeine &amp; Energy'!J739</f>
        <v/>
      </c>
      <c r="F2240" s="18">
        <f>'M4 - Caffeine &amp; Energy'!K739</f>
        <v/>
      </c>
      <c r="G2240" s="17">
        <f>'M4 - Caffeine &amp; Energy'!AM739</f>
        <v/>
      </c>
      <c r="H2240" s="18">
        <f>'M4 - Caffeine &amp; Energy'!N739</f>
        <v/>
      </c>
      <c r="I2240" s="15">
        <f>'M4 - Caffeine &amp; Energy'!AJ739</f>
        <v/>
      </c>
      <c r="J2240" s="15" t="inlineStr">
        <is>
          <t>Capture live promo to assess.</t>
        </is>
      </c>
    </row>
    <row r="2241" ht="28" customHeight="1">
      <c r="A2241" s="15" t="inlineStr">
        <is>
          <t>Califia Farms</t>
        </is>
      </c>
      <c r="B2241" s="15" t="inlineStr">
        <is>
          <t>Califia Farms Cold Brew | Vanilla | 8-pack 355mL</t>
        </is>
      </c>
      <c r="C2241" s="15" t="inlineStr">
        <is>
          <t>4) Caffeine &amp; energy beverage</t>
        </is>
      </c>
      <c r="D2241" s="17">
        <f>'M4 - Caffeine &amp; Energy'!F740</f>
        <v/>
      </c>
      <c r="E2241" s="20">
        <f>'M4 - Caffeine &amp; Energy'!J740</f>
        <v/>
      </c>
      <c r="F2241" s="18">
        <f>'M4 - Caffeine &amp; Energy'!K740</f>
        <v/>
      </c>
      <c r="G2241" s="17">
        <f>'M4 - Caffeine &amp; Energy'!AM740</f>
        <v/>
      </c>
      <c r="H2241" s="18">
        <f>'M4 - Caffeine &amp; Energy'!N740</f>
        <v/>
      </c>
      <c r="I2241" s="15">
        <f>'M4 - Caffeine &amp; Energy'!AJ740</f>
        <v/>
      </c>
      <c r="J2241" s="15" t="inlineStr">
        <is>
          <t>Capture live promo to assess.</t>
        </is>
      </c>
    </row>
    <row r="2242" ht="28" customHeight="1">
      <c r="A2242" s="15" t="inlineStr">
        <is>
          <t>Califia Farms</t>
        </is>
      </c>
      <c r="B2242" s="15" t="inlineStr">
        <is>
          <t>Califia Farms Cold Brew | Vanilla | 12-pack 355mL</t>
        </is>
      </c>
      <c r="C2242" s="15" t="inlineStr">
        <is>
          <t>4) Caffeine &amp; energy beverage</t>
        </is>
      </c>
      <c r="D2242" s="17">
        <f>'M4 - Caffeine &amp; Energy'!F741</f>
        <v/>
      </c>
      <c r="E2242" s="20">
        <f>'M4 - Caffeine &amp; Energy'!J741</f>
        <v/>
      </c>
      <c r="F2242" s="18">
        <f>'M4 - Caffeine &amp; Energy'!K741</f>
        <v/>
      </c>
      <c r="G2242" s="17">
        <f>'M4 - Caffeine &amp; Energy'!AM741</f>
        <v/>
      </c>
      <c r="H2242" s="18">
        <f>'M4 - Caffeine &amp; Energy'!N741</f>
        <v/>
      </c>
      <c r="I2242" s="15">
        <f>'M4 - Caffeine &amp; Energy'!AJ741</f>
        <v/>
      </c>
      <c r="J2242" s="15" t="inlineStr">
        <is>
          <t>Capture live promo to assess.</t>
        </is>
      </c>
    </row>
    <row r="2243" ht="28" customHeight="1">
      <c r="A2243" s="15" t="inlineStr">
        <is>
          <t>Califia Farms</t>
        </is>
      </c>
      <c r="B2243" s="15" t="inlineStr">
        <is>
          <t>Califia Farms Cold Brew | Vanilla | 15-pack 355mL</t>
        </is>
      </c>
      <c r="C2243" s="15" t="inlineStr">
        <is>
          <t>4) Caffeine &amp; energy beverage</t>
        </is>
      </c>
      <c r="D2243" s="17">
        <f>'M4 - Caffeine &amp; Energy'!F742</f>
        <v/>
      </c>
      <c r="E2243" s="20">
        <f>'M4 - Caffeine &amp; Energy'!J742</f>
        <v/>
      </c>
      <c r="F2243" s="18">
        <f>'M4 - Caffeine &amp; Energy'!K742</f>
        <v/>
      </c>
      <c r="G2243" s="17">
        <f>'M4 - Caffeine &amp; Energy'!AM742</f>
        <v/>
      </c>
      <c r="H2243" s="18">
        <f>'M4 - Caffeine &amp; Energy'!N742</f>
        <v/>
      </c>
      <c r="I2243" s="15">
        <f>'M4 - Caffeine &amp; Energy'!AJ742</f>
        <v/>
      </c>
      <c r="J2243" s="15" t="inlineStr">
        <is>
          <t>Capture live promo to assess.</t>
        </is>
      </c>
    </row>
    <row r="2244" ht="28" customHeight="1">
      <c r="A2244" s="15" t="inlineStr">
        <is>
          <t>Califia Farms</t>
        </is>
      </c>
      <c r="B2244" s="15" t="inlineStr">
        <is>
          <t>Califia Farms Cold Brew | Vanilla | 18-pack 355mL</t>
        </is>
      </c>
      <c r="C2244" s="15" t="inlineStr">
        <is>
          <t>4) Caffeine &amp; energy beverage</t>
        </is>
      </c>
      <c r="D2244" s="17">
        <f>'M4 - Caffeine &amp; Energy'!F743</f>
        <v/>
      </c>
      <c r="E2244" s="20">
        <f>'M4 - Caffeine &amp; Energy'!J743</f>
        <v/>
      </c>
      <c r="F2244" s="18">
        <f>'M4 - Caffeine &amp; Energy'!K743</f>
        <v/>
      </c>
      <c r="G2244" s="17">
        <f>'M4 - Caffeine &amp; Energy'!AM743</f>
        <v/>
      </c>
      <c r="H2244" s="18">
        <f>'M4 - Caffeine &amp; Energy'!N743</f>
        <v/>
      </c>
      <c r="I2244" s="15">
        <f>'M4 - Caffeine &amp; Energy'!AJ743</f>
        <v/>
      </c>
      <c r="J2244" s="15" t="inlineStr">
        <is>
          <t>Capture live promo to assess.</t>
        </is>
      </c>
    </row>
    <row r="2245" ht="28" customHeight="1">
      <c r="A2245" s="15" t="inlineStr">
        <is>
          <t>Califia Farms</t>
        </is>
      </c>
      <c r="B2245" s="15" t="inlineStr">
        <is>
          <t>Califia Farms Cold Brew | Vanilla | 24-pack 355mL</t>
        </is>
      </c>
      <c r="C2245" s="15" t="inlineStr">
        <is>
          <t>4) Caffeine &amp; energy beverage</t>
        </is>
      </c>
      <c r="D2245" s="17">
        <f>'M4 - Caffeine &amp; Energy'!F744</f>
        <v/>
      </c>
      <c r="E2245" s="20">
        <f>'M4 - Caffeine &amp; Energy'!J744</f>
        <v/>
      </c>
      <c r="F2245" s="18">
        <f>'M4 - Caffeine &amp; Energy'!K744</f>
        <v/>
      </c>
      <c r="G2245" s="17">
        <f>'M4 - Caffeine &amp; Energy'!AM744</f>
        <v/>
      </c>
      <c r="H2245" s="18">
        <f>'M4 - Caffeine &amp; Energy'!N744</f>
        <v/>
      </c>
      <c r="I2245" s="15">
        <f>'M4 - Caffeine &amp; Energy'!AJ744</f>
        <v/>
      </c>
      <c r="J2245" s="15" t="inlineStr">
        <is>
          <t>Capture live promo to assess.</t>
        </is>
      </c>
    </row>
    <row r="2246" ht="28" customHeight="1">
      <c r="A2246" s="15" t="inlineStr">
        <is>
          <t>Califia Farms</t>
        </is>
      </c>
      <c r="B2246" s="15" t="inlineStr">
        <is>
          <t>Califia Farms Cold Brew | Café Latte | single 355mL</t>
        </is>
      </c>
      <c r="C2246" s="15" t="inlineStr">
        <is>
          <t>4) Caffeine &amp; energy beverage</t>
        </is>
      </c>
      <c r="D2246" s="17">
        <f>'M4 - Caffeine &amp; Energy'!F745</f>
        <v/>
      </c>
      <c r="E2246" s="20">
        <f>'M4 - Caffeine &amp; Energy'!J745</f>
        <v/>
      </c>
      <c r="F2246" s="18">
        <f>'M4 - Caffeine &amp; Energy'!K745</f>
        <v/>
      </c>
      <c r="G2246" s="17">
        <f>'M4 - Caffeine &amp; Energy'!AM745</f>
        <v/>
      </c>
      <c r="H2246" s="18">
        <f>'M4 - Caffeine &amp; Energy'!N745</f>
        <v/>
      </c>
      <c r="I2246" s="15">
        <f>'M4 - Caffeine &amp; Energy'!AJ745</f>
        <v/>
      </c>
      <c r="J2246" s="15" t="inlineStr">
        <is>
          <t>Capture live promo to assess.</t>
        </is>
      </c>
    </row>
    <row r="2247" ht="28" customHeight="1">
      <c r="A2247" s="15" t="inlineStr">
        <is>
          <t>Califia Farms</t>
        </is>
      </c>
      <c r="B2247" s="15" t="inlineStr">
        <is>
          <t>Califia Farms Cold Brew | Café Latte | 8-pack 355mL</t>
        </is>
      </c>
      <c r="C2247" s="15" t="inlineStr">
        <is>
          <t>4) Caffeine &amp; energy beverage</t>
        </is>
      </c>
      <c r="D2247" s="17">
        <f>'M4 - Caffeine &amp; Energy'!F746</f>
        <v/>
      </c>
      <c r="E2247" s="20">
        <f>'M4 - Caffeine &amp; Energy'!J746</f>
        <v/>
      </c>
      <c r="F2247" s="18">
        <f>'M4 - Caffeine &amp; Energy'!K746</f>
        <v/>
      </c>
      <c r="G2247" s="17">
        <f>'M4 - Caffeine &amp; Energy'!AM746</f>
        <v/>
      </c>
      <c r="H2247" s="18">
        <f>'M4 - Caffeine &amp; Energy'!N746</f>
        <v/>
      </c>
      <c r="I2247" s="15">
        <f>'M4 - Caffeine &amp; Energy'!AJ746</f>
        <v/>
      </c>
      <c r="J2247" s="15" t="inlineStr">
        <is>
          <t>Capture live promo to assess.</t>
        </is>
      </c>
    </row>
    <row r="2248" ht="28" customHeight="1">
      <c r="A2248" s="15" t="inlineStr">
        <is>
          <t>Califia Farms</t>
        </is>
      </c>
      <c r="B2248" s="15" t="inlineStr">
        <is>
          <t>Califia Farms Cold Brew | Café Latte | 12-pack 355mL</t>
        </is>
      </c>
      <c r="C2248" s="15" t="inlineStr">
        <is>
          <t>4) Caffeine &amp; energy beverage</t>
        </is>
      </c>
      <c r="D2248" s="17">
        <f>'M4 - Caffeine &amp; Energy'!F747</f>
        <v/>
      </c>
      <c r="E2248" s="20">
        <f>'M4 - Caffeine &amp; Energy'!J747</f>
        <v/>
      </c>
      <c r="F2248" s="18">
        <f>'M4 - Caffeine &amp; Energy'!K747</f>
        <v/>
      </c>
      <c r="G2248" s="17">
        <f>'M4 - Caffeine &amp; Energy'!AM747</f>
        <v/>
      </c>
      <c r="H2248" s="18">
        <f>'M4 - Caffeine &amp; Energy'!N747</f>
        <v/>
      </c>
      <c r="I2248" s="15">
        <f>'M4 - Caffeine &amp; Energy'!AJ747</f>
        <v/>
      </c>
      <c r="J2248" s="15" t="inlineStr">
        <is>
          <t>Capture live promo to assess.</t>
        </is>
      </c>
    </row>
    <row r="2249" ht="28" customHeight="1">
      <c r="A2249" s="15" t="inlineStr">
        <is>
          <t>Califia Farms</t>
        </is>
      </c>
      <c r="B2249" s="15" t="inlineStr">
        <is>
          <t>Califia Farms Cold Brew | Café Latte | 15-pack 355mL</t>
        </is>
      </c>
      <c r="C2249" s="15" t="inlineStr">
        <is>
          <t>4) Caffeine &amp; energy beverage</t>
        </is>
      </c>
      <c r="D2249" s="17">
        <f>'M4 - Caffeine &amp; Energy'!F748</f>
        <v/>
      </c>
      <c r="E2249" s="20">
        <f>'M4 - Caffeine &amp; Energy'!J748</f>
        <v/>
      </c>
      <c r="F2249" s="18">
        <f>'M4 - Caffeine &amp; Energy'!K748</f>
        <v/>
      </c>
      <c r="G2249" s="17">
        <f>'M4 - Caffeine &amp; Energy'!AM748</f>
        <v/>
      </c>
      <c r="H2249" s="18">
        <f>'M4 - Caffeine &amp; Energy'!N748</f>
        <v/>
      </c>
      <c r="I2249" s="15">
        <f>'M4 - Caffeine &amp; Energy'!AJ748</f>
        <v/>
      </c>
      <c r="J2249" s="15" t="inlineStr">
        <is>
          <t>Capture live promo to assess.</t>
        </is>
      </c>
    </row>
    <row r="2250" ht="28" customHeight="1">
      <c r="A2250" s="15" t="inlineStr">
        <is>
          <t>Califia Farms</t>
        </is>
      </c>
      <c r="B2250" s="15" t="inlineStr">
        <is>
          <t>Califia Farms Cold Brew | Café Latte | 18-pack 355mL</t>
        </is>
      </c>
      <c r="C2250" s="15" t="inlineStr">
        <is>
          <t>4) Caffeine &amp; energy beverage</t>
        </is>
      </c>
      <c r="D2250" s="17">
        <f>'M4 - Caffeine &amp; Energy'!F749</f>
        <v/>
      </c>
      <c r="E2250" s="20">
        <f>'M4 - Caffeine &amp; Energy'!J749</f>
        <v/>
      </c>
      <c r="F2250" s="18">
        <f>'M4 - Caffeine &amp; Energy'!K749</f>
        <v/>
      </c>
      <c r="G2250" s="17">
        <f>'M4 - Caffeine &amp; Energy'!AM749</f>
        <v/>
      </c>
      <c r="H2250" s="18">
        <f>'M4 - Caffeine &amp; Energy'!N749</f>
        <v/>
      </c>
      <c r="I2250" s="15">
        <f>'M4 - Caffeine &amp; Energy'!AJ749</f>
        <v/>
      </c>
      <c r="J2250" s="15" t="inlineStr">
        <is>
          <t>Capture live promo to assess.</t>
        </is>
      </c>
    </row>
    <row r="2251" ht="28" customHeight="1">
      <c r="A2251" s="15" t="inlineStr">
        <is>
          <t>Califia Farms</t>
        </is>
      </c>
      <c r="B2251" s="15" t="inlineStr">
        <is>
          <t>Califia Farms Cold Brew | Café Latte | 24-pack 355mL</t>
        </is>
      </c>
      <c r="C2251" s="15" t="inlineStr">
        <is>
          <t>4) Caffeine &amp; energy beverage</t>
        </is>
      </c>
      <c r="D2251" s="17">
        <f>'M4 - Caffeine &amp; Energy'!F750</f>
        <v/>
      </c>
      <c r="E2251" s="20">
        <f>'M4 - Caffeine &amp; Energy'!J750</f>
        <v/>
      </c>
      <c r="F2251" s="18">
        <f>'M4 - Caffeine &amp; Energy'!K750</f>
        <v/>
      </c>
      <c r="G2251" s="17">
        <f>'M4 - Caffeine &amp; Energy'!AM750</f>
        <v/>
      </c>
      <c r="H2251" s="18">
        <f>'M4 - Caffeine &amp; Energy'!N750</f>
        <v/>
      </c>
      <c r="I2251" s="15">
        <f>'M4 - Caffeine &amp; Energy'!AJ750</f>
        <v/>
      </c>
      <c r="J2251" s="15" t="inlineStr">
        <is>
          <t>Capture live promo to assess.</t>
        </is>
      </c>
    </row>
    <row r="2252" ht="28" customHeight="1">
      <c r="A2252" s="15" t="inlineStr">
        <is>
          <t>La Colombe</t>
        </is>
      </c>
      <c r="B2252" s="15" t="inlineStr">
        <is>
          <t>La Colombe Draft Latte | Original | single 260mL</t>
        </is>
      </c>
      <c r="C2252" s="15" t="inlineStr">
        <is>
          <t>4) Caffeine &amp; energy beverage</t>
        </is>
      </c>
      <c r="D2252" s="17">
        <f>'M4 - Caffeine &amp; Energy'!F751</f>
        <v/>
      </c>
      <c r="E2252" s="20">
        <f>'M4 - Caffeine &amp; Energy'!J751</f>
        <v/>
      </c>
      <c r="F2252" s="18">
        <f>'M4 - Caffeine &amp; Energy'!K751</f>
        <v/>
      </c>
      <c r="G2252" s="17">
        <f>'M4 - Caffeine &amp; Energy'!AM751</f>
        <v/>
      </c>
      <c r="H2252" s="18">
        <f>'M4 - Caffeine &amp; Energy'!N751</f>
        <v/>
      </c>
      <c r="I2252" s="15">
        <f>'M4 - Caffeine &amp; Energy'!AJ751</f>
        <v/>
      </c>
      <c r="J2252" s="15" t="inlineStr">
        <is>
          <t>Capture live promo to assess.</t>
        </is>
      </c>
    </row>
    <row r="2253" ht="28" customHeight="1">
      <c r="A2253" s="15" t="inlineStr">
        <is>
          <t>La Colombe</t>
        </is>
      </c>
      <c r="B2253" s="15" t="inlineStr">
        <is>
          <t>La Colombe Draft Latte | Original | 8-pack 260mL</t>
        </is>
      </c>
      <c r="C2253" s="15" t="inlineStr">
        <is>
          <t>4) Caffeine &amp; energy beverage</t>
        </is>
      </c>
      <c r="D2253" s="17">
        <f>'M4 - Caffeine &amp; Energy'!F752</f>
        <v/>
      </c>
      <c r="E2253" s="20">
        <f>'M4 - Caffeine &amp; Energy'!J752</f>
        <v/>
      </c>
      <c r="F2253" s="18">
        <f>'M4 - Caffeine &amp; Energy'!K752</f>
        <v/>
      </c>
      <c r="G2253" s="17">
        <f>'M4 - Caffeine &amp; Energy'!AM752</f>
        <v/>
      </c>
      <c r="H2253" s="18">
        <f>'M4 - Caffeine &amp; Energy'!N752</f>
        <v/>
      </c>
      <c r="I2253" s="15">
        <f>'M4 - Caffeine &amp; Energy'!AJ752</f>
        <v/>
      </c>
      <c r="J2253" s="15" t="inlineStr">
        <is>
          <t>Capture live promo to assess.</t>
        </is>
      </c>
    </row>
    <row r="2254" ht="28" customHeight="1">
      <c r="A2254" s="15" t="inlineStr">
        <is>
          <t>La Colombe</t>
        </is>
      </c>
      <c r="B2254" s="15" t="inlineStr">
        <is>
          <t>La Colombe Draft Latte | Original | 12-pack 260mL</t>
        </is>
      </c>
      <c r="C2254" s="15" t="inlineStr">
        <is>
          <t>4) Caffeine &amp; energy beverage</t>
        </is>
      </c>
      <c r="D2254" s="17">
        <f>'M4 - Caffeine &amp; Energy'!F753</f>
        <v/>
      </c>
      <c r="E2254" s="20">
        <f>'M4 - Caffeine &amp; Energy'!J753</f>
        <v/>
      </c>
      <c r="F2254" s="18">
        <f>'M4 - Caffeine &amp; Energy'!K753</f>
        <v/>
      </c>
      <c r="G2254" s="17">
        <f>'M4 - Caffeine &amp; Energy'!AM753</f>
        <v/>
      </c>
      <c r="H2254" s="18">
        <f>'M4 - Caffeine &amp; Energy'!N753</f>
        <v/>
      </c>
      <c r="I2254" s="15">
        <f>'M4 - Caffeine &amp; Energy'!AJ753</f>
        <v/>
      </c>
      <c r="J2254" s="15" t="inlineStr">
        <is>
          <t>Capture live promo to assess.</t>
        </is>
      </c>
    </row>
    <row r="2255" ht="28" customHeight="1">
      <c r="A2255" s="15" t="inlineStr">
        <is>
          <t>La Colombe</t>
        </is>
      </c>
      <c r="B2255" s="15" t="inlineStr">
        <is>
          <t>La Colombe Draft Latte | Original | 15-pack 260mL</t>
        </is>
      </c>
      <c r="C2255" s="15" t="inlineStr">
        <is>
          <t>4) Caffeine &amp; energy beverage</t>
        </is>
      </c>
      <c r="D2255" s="17">
        <f>'M4 - Caffeine &amp; Energy'!F754</f>
        <v/>
      </c>
      <c r="E2255" s="20">
        <f>'M4 - Caffeine &amp; Energy'!J754</f>
        <v/>
      </c>
      <c r="F2255" s="18">
        <f>'M4 - Caffeine &amp; Energy'!K754</f>
        <v/>
      </c>
      <c r="G2255" s="17">
        <f>'M4 - Caffeine &amp; Energy'!AM754</f>
        <v/>
      </c>
      <c r="H2255" s="18">
        <f>'M4 - Caffeine &amp; Energy'!N754</f>
        <v/>
      </c>
      <c r="I2255" s="15">
        <f>'M4 - Caffeine &amp; Energy'!AJ754</f>
        <v/>
      </c>
      <c r="J2255" s="15" t="inlineStr">
        <is>
          <t>Capture live promo to assess.</t>
        </is>
      </c>
    </row>
    <row r="2256" ht="28" customHeight="1">
      <c r="A2256" s="15" t="inlineStr">
        <is>
          <t>La Colombe</t>
        </is>
      </c>
      <c r="B2256" s="15" t="inlineStr">
        <is>
          <t>La Colombe Draft Latte | Original | 18-pack 260mL</t>
        </is>
      </c>
      <c r="C2256" s="15" t="inlineStr">
        <is>
          <t>4) Caffeine &amp; energy beverage</t>
        </is>
      </c>
      <c r="D2256" s="17">
        <f>'M4 - Caffeine &amp; Energy'!F755</f>
        <v/>
      </c>
      <c r="E2256" s="20">
        <f>'M4 - Caffeine &amp; Energy'!J755</f>
        <v/>
      </c>
      <c r="F2256" s="18">
        <f>'M4 - Caffeine &amp; Energy'!K755</f>
        <v/>
      </c>
      <c r="G2256" s="17">
        <f>'M4 - Caffeine &amp; Energy'!AM755</f>
        <v/>
      </c>
      <c r="H2256" s="18">
        <f>'M4 - Caffeine &amp; Energy'!N755</f>
        <v/>
      </c>
      <c r="I2256" s="15">
        <f>'M4 - Caffeine &amp; Energy'!AJ755</f>
        <v/>
      </c>
      <c r="J2256" s="15" t="inlineStr">
        <is>
          <t>Capture live promo to assess.</t>
        </is>
      </c>
    </row>
    <row r="2257" ht="28" customHeight="1">
      <c r="A2257" s="15" t="inlineStr">
        <is>
          <t>La Colombe</t>
        </is>
      </c>
      <c r="B2257" s="15" t="inlineStr">
        <is>
          <t>La Colombe Draft Latte | Original | 24-pack 260mL</t>
        </is>
      </c>
      <c r="C2257" s="15" t="inlineStr">
        <is>
          <t>4) Caffeine &amp; energy beverage</t>
        </is>
      </c>
      <c r="D2257" s="17">
        <f>'M4 - Caffeine &amp; Energy'!F756</f>
        <v/>
      </c>
      <c r="E2257" s="20">
        <f>'M4 - Caffeine &amp; Energy'!J756</f>
        <v/>
      </c>
      <c r="F2257" s="18">
        <f>'M4 - Caffeine &amp; Energy'!K756</f>
        <v/>
      </c>
      <c r="G2257" s="17">
        <f>'M4 - Caffeine &amp; Energy'!AM756</f>
        <v/>
      </c>
      <c r="H2257" s="18">
        <f>'M4 - Caffeine &amp; Energy'!N756</f>
        <v/>
      </c>
      <c r="I2257" s="15">
        <f>'M4 - Caffeine &amp; Energy'!AJ756</f>
        <v/>
      </c>
      <c r="J2257" s="15" t="inlineStr">
        <is>
          <t>Capture live promo to assess.</t>
        </is>
      </c>
    </row>
    <row r="2258" ht="28" customHeight="1">
      <c r="A2258" s="15" t="inlineStr">
        <is>
          <t>La Colombe</t>
        </is>
      </c>
      <c r="B2258" s="15" t="inlineStr">
        <is>
          <t>La Colombe Draft Latte | Vanilla | single 260mL</t>
        </is>
      </c>
      <c r="C2258" s="15" t="inlineStr">
        <is>
          <t>4) Caffeine &amp; energy beverage</t>
        </is>
      </c>
      <c r="D2258" s="17">
        <f>'M4 - Caffeine &amp; Energy'!F757</f>
        <v/>
      </c>
      <c r="E2258" s="20">
        <f>'M4 - Caffeine &amp; Energy'!J757</f>
        <v/>
      </c>
      <c r="F2258" s="18">
        <f>'M4 - Caffeine &amp; Energy'!K757</f>
        <v/>
      </c>
      <c r="G2258" s="17">
        <f>'M4 - Caffeine &amp; Energy'!AM757</f>
        <v/>
      </c>
      <c r="H2258" s="18">
        <f>'M4 - Caffeine &amp; Energy'!N757</f>
        <v/>
      </c>
      <c r="I2258" s="15">
        <f>'M4 - Caffeine &amp; Energy'!AJ757</f>
        <v/>
      </c>
      <c r="J2258" s="15" t="inlineStr">
        <is>
          <t>Capture live promo to assess.</t>
        </is>
      </c>
    </row>
    <row r="2259" ht="28" customHeight="1">
      <c r="A2259" s="15" t="inlineStr">
        <is>
          <t>La Colombe</t>
        </is>
      </c>
      <c r="B2259" s="15" t="inlineStr">
        <is>
          <t>La Colombe Draft Latte | Vanilla | 8-pack 260mL</t>
        </is>
      </c>
      <c r="C2259" s="15" t="inlineStr">
        <is>
          <t>4) Caffeine &amp; energy beverage</t>
        </is>
      </c>
      <c r="D2259" s="17">
        <f>'M4 - Caffeine &amp; Energy'!F758</f>
        <v/>
      </c>
      <c r="E2259" s="20">
        <f>'M4 - Caffeine &amp; Energy'!J758</f>
        <v/>
      </c>
      <c r="F2259" s="18">
        <f>'M4 - Caffeine &amp; Energy'!K758</f>
        <v/>
      </c>
      <c r="G2259" s="17">
        <f>'M4 - Caffeine &amp; Energy'!AM758</f>
        <v/>
      </c>
      <c r="H2259" s="18">
        <f>'M4 - Caffeine &amp; Energy'!N758</f>
        <v/>
      </c>
      <c r="I2259" s="15">
        <f>'M4 - Caffeine &amp; Energy'!AJ758</f>
        <v/>
      </c>
      <c r="J2259" s="15" t="inlineStr">
        <is>
          <t>Capture live promo to assess.</t>
        </is>
      </c>
    </row>
    <row r="2260" ht="28" customHeight="1">
      <c r="A2260" s="15" t="inlineStr">
        <is>
          <t>La Colombe</t>
        </is>
      </c>
      <c r="B2260" s="15" t="inlineStr">
        <is>
          <t>La Colombe Draft Latte | Vanilla | 12-pack 260mL</t>
        </is>
      </c>
      <c r="C2260" s="15" t="inlineStr">
        <is>
          <t>4) Caffeine &amp; energy beverage</t>
        </is>
      </c>
      <c r="D2260" s="17">
        <f>'M4 - Caffeine &amp; Energy'!F759</f>
        <v/>
      </c>
      <c r="E2260" s="20">
        <f>'M4 - Caffeine &amp; Energy'!J759</f>
        <v/>
      </c>
      <c r="F2260" s="18">
        <f>'M4 - Caffeine &amp; Energy'!K759</f>
        <v/>
      </c>
      <c r="G2260" s="17">
        <f>'M4 - Caffeine &amp; Energy'!AM759</f>
        <v/>
      </c>
      <c r="H2260" s="18">
        <f>'M4 - Caffeine &amp; Energy'!N759</f>
        <v/>
      </c>
      <c r="I2260" s="15">
        <f>'M4 - Caffeine &amp; Energy'!AJ759</f>
        <v/>
      </c>
      <c r="J2260" s="15" t="inlineStr">
        <is>
          <t>Capture live promo to assess.</t>
        </is>
      </c>
    </row>
    <row r="2261" ht="28" customHeight="1">
      <c r="A2261" s="15" t="inlineStr">
        <is>
          <t>La Colombe</t>
        </is>
      </c>
      <c r="B2261" s="15" t="inlineStr">
        <is>
          <t>La Colombe Draft Latte | Vanilla | 15-pack 260mL</t>
        </is>
      </c>
      <c r="C2261" s="15" t="inlineStr">
        <is>
          <t>4) Caffeine &amp; energy beverage</t>
        </is>
      </c>
      <c r="D2261" s="17">
        <f>'M4 - Caffeine &amp; Energy'!F760</f>
        <v/>
      </c>
      <c r="E2261" s="20">
        <f>'M4 - Caffeine &amp; Energy'!J760</f>
        <v/>
      </c>
      <c r="F2261" s="18">
        <f>'M4 - Caffeine &amp; Energy'!K760</f>
        <v/>
      </c>
      <c r="G2261" s="17">
        <f>'M4 - Caffeine &amp; Energy'!AM760</f>
        <v/>
      </c>
      <c r="H2261" s="18">
        <f>'M4 - Caffeine &amp; Energy'!N760</f>
        <v/>
      </c>
      <c r="I2261" s="15">
        <f>'M4 - Caffeine &amp; Energy'!AJ760</f>
        <v/>
      </c>
      <c r="J2261" s="15" t="inlineStr">
        <is>
          <t>Capture live promo to assess.</t>
        </is>
      </c>
    </row>
    <row r="2262" ht="28" customHeight="1">
      <c r="A2262" s="15" t="inlineStr">
        <is>
          <t>La Colombe</t>
        </is>
      </c>
      <c r="B2262" s="15" t="inlineStr">
        <is>
          <t>La Colombe Draft Latte | Vanilla | 18-pack 260mL</t>
        </is>
      </c>
      <c r="C2262" s="15" t="inlineStr">
        <is>
          <t>4) Caffeine &amp; energy beverage</t>
        </is>
      </c>
      <c r="D2262" s="17">
        <f>'M4 - Caffeine &amp; Energy'!F761</f>
        <v/>
      </c>
      <c r="E2262" s="20">
        <f>'M4 - Caffeine &amp; Energy'!J761</f>
        <v/>
      </c>
      <c r="F2262" s="18">
        <f>'M4 - Caffeine &amp; Energy'!K761</f>
        <v/>
      </c>
      <c r="G2262" s="17">
        <f>'M4 - Caffeine &amp; Energy'!AM761</f>
        <v/>
      </c>
      <c r="H2262" s="18">
        <f>'M4 - Caffeine &amp; Energy'!N761</f>
        <v/>
      </c>
      <c r="I2262" s="15">
        <f>'M4 - Caffeine &amp; Energy'!AJ761</f>
        <v/>
      </c>
      <c r="J2262" s="15" t="inlineStr">
        <is>
          <t>Capture live promo to assess.</t>
        </is>
      </c>
    </row>
    <row r="2263" ht="28" customHeight="1">
      <c r="A2263" s="15" t="inlineStr">
        <is>
          <t>La Colombe</t>
        </is>
      </c>
      <c r="B2263" s="15" t="inlineStr">
        <is>
          <t>La Colombe Draft Latte | Vanilla | 24-pack 260mL</t>
        </is>
      </c>
      <c r="C2263" s="15" t="inlineStr">
        <is>
          <t>4) Caffeine &amp; energy beverage</t>
        </is>
      </c>
      <c r="D2263" s="17">
        <f>'M4 - Caffeine &amp; Energy'!F762</f>
        <v/>
      </c>
      <c r="E2263" s="20">
        <f>'M4 - Caffeine &amp; Energy'!J762</f>
        <v/>
      </c>
      <c r="F2263" s="18">
        <f>'M4 - Caffeine &amp; Energy'!K762</f>
        <v/>
      </c>
      <c r="G2263" s="17">
        <f>'M4 - Caffeine &amp; Energy'!AM762</f>
        <v/>
      </c>
      <c r="H2263" s="18">
        <f>'M4 - Caffeine &amp; Energy'!N762</f>
        <v/>
      </c>
      <c r="I2263" s="15">
        <f>'M4 - Caffeine &amp; Energy'!AJ762</f>
        <v/>
      </c>
      <c r="J2263" s="15" t="inlineStr">
        <is>
          <t>Capture live promo to assess.</t>
        </is>
      </c>
    </row>
    <row r="2264" ht="28" customHeight="1">
      <c r="A2264" s="15" t="inlineStr">
        <is>
          <t>La Colombe</t>
        </is>
      </c>
      <c r="B2264" s="15" t="inlineStr">
        <is>
          <t>La Colombe Draft Latte | Mocha | single 260mL</t>
        </is>
      </c>
      <c r="C2264" s="15" t="inlineStr">
        <is>
          <t>4) Caffeine &amp; energy beverage</t>
        </is>
      </c>
      <c r="D2264" s="17">
        <f>'M4 - Caffeine &amp; Energy'!F763</f>
        <v/>
      </c>
      <c r="E2264" s="20">
        <f>'M4 - Caffeine &amp; Energy'!J763</f>
        <v/>
      </c>
      <c r="F2264" s="18">
        <f>'M4 - Caffeine &amp; Energy'!K763</f>
        <v/>
      </c>
      <c r="G2264" s="17">
        <f>'M4 - Caffeine &amp; Energy'!AM763</f>
        <v/>
      </c>
      <c r="H2264" s="18">
        <f>'M4 - Caffeine &amp; Energy'!N763</f>
        <v/>
      </c>
      <c r="I2264" s="15">
        <f>'M4 - Caffeine &amp; Energy'!AJ763</f>
        <v/>
      </c>
      <c r="J2264" s="15" t="inlineStr">
        <is>
          <t>Capture live promo to assess.</t>
        </is>
      </c>
    </row>
    <row r="2265" ht="28" customHeight="1">
      <c r="A2265" s="15" t="inlineStr">
        <is>
          <t>La Colombe</t>
        </is>
      </c>
      <c r="B2265" s="15" t="inlineStr">
        <is>
          <t>La Colombe Draft Latte | Mocha | 8-pack 260mL</t>
        </is>
      </c>
      <c r="C2265" s="15" t="inlineStr">
        <is>
          <t>4) Caffeine &amp; energy beverage</t>
        </is>
      </c>
      <c r="D2265" s="17">
        <f>'M4 - Caffeine &amp; Energy'!F764</f>
        <v/>
      </c>
      <c r="E2265" s="20">
        <f>'M4 - Caffeine &amp; Energy'!J764</f>
        <v/>
      </c>
      <c r="F2265" s="18">
        <f>'M4 - Caffeine &amp; Energy'!K764</f>
        <v/>
      </c>
      <c r="G2265" s="17">
        <f>'M4 - Caffeine &amp; Energy'!AM764</f>
        <v/>
      </c>
      <c r="H2265" s="18">
        <f>'M4 - Caffeine &amp; Energy'!N764</f>
        <v/>
      </c>
      <c r="I2265" s="15">
        <f>'M4 - Caffeine &amp; Energy'!AJ764</f>
        <v/>
      </c>
      <c r="J2265" s="15" t="inlineStr">
        <is>
          <t>Capture live promo to assess.</t>
        </is>
      </c>
    </row>
    <row r="2266" ht="28" customHeight="1">
      <c r="A2266" s="15" t="inlineStr">
        <is>
          <t>La Colombe</t>
        </is>
      </c>
      <c r="B2266" s="15" t="inlineStr">
        <is>
          <t>La Colombe Draft Latte | Mocha | 12-pack 260mL</t>
        </is>
      </c>
      <c r="C2266" s="15" t="inlineStr">
        <is>
          <t>4) Caffeine &amp; energy beverage</t>
        </is>
      </c>
      <c r="D2266" s="17">
        <f>'M4 - Caffeine &amp; Energy'!F765</f>
        <v/>
      </c>
      <c r="E2266" s="20">
        <f>'M4 - Caffeine &amp; Energy'!J765</f>
        <v/>
      </c>
      <c r="F2266" s="18">
        <f>'M4 - Caffeine &amp; Energy'!K765</f>
        <v/>
      </c>
      <c r="G2266" s="17">
        <f>'M4 - Caffeine &amp; Energy'!AM765</f>
        <v/>
      </c>
      <c r="H2266" s="18">
        <f>'M4 - Caffeine &amp; Energy'!N765</f>
        <v/>
      </c>
      <c r="I2266" s="15">
        <f>'M4 - Caffeine &amp; Energy'!AJ765</f>
        <v/>
      </c>
      <c r="J2266" s="15" t="inlineStr">
        <is>
          <t>Capture live promo to assess.</t>
        </is>
      </c>
    </row>
    <row r="2267" ht="28" customHeight="1">
      <c r="A2267" s="15" t="inlineStr">
        <is>
          <t>La Colombe</t>
        </is>
      </c>
      <c r="B2267" s="15" t="inlineStr">
        <is>
          <t>La Colombe Draft Latte | Mocha | 15-pack 260mL</t>
        </is>
      </c>
      <c r="C2267" s="15" t="inlineStr">
        <is>
          <t>4) Caffeine &amp; energy beverage</t>
        </is>
      </c>
      <c r="D2267" s="17">
        <f>'M4 - Caffeine &amp; Energy'!F766</f>
        <v/>
      </c>
      <c r="E2267" s="20">
        <f>'M4 - Caffeine &amp; Energy'!J766</f>
        <v/>
      </c>
      <c r="F2267" s="18">
        <f>'M4 - Caffeine &amp; Energy'!K766</f>
        <v/>
      </c>
      <c r="G2267" s="17">
        <f>'M4 - Caffeine &amp; Energy'!AM766</f>
        <v/>
      </c>
      <c r="H2267" s="18">
        <f>'M4 - Caffeine &amp; Energy'!N766</f>
        <v/>
      </c>
      <c r="I2267" s="15">
        <f>'M4 - Caffeine &amp; Energy'!AJ766</f>
        <v/>
      </c>
      <c r="J2267" s="15" t="inlineStr">
        <is>
          <t>Capture live promo to assess.</t>
        </is>
      </c>
    </row>
    <row r="2268" ht="28" customHeight="1">
      <c r="A2268" s="15" t="inlineStr">
        <is>
          <t>La Colombe</t>
        </is>
      </c>
      <c r="B2268" s="15" t="inlineStr">
        <is>
          <t>La Colombe Draft Latte | Mocha | 18-pack 260mL</t>
        </is>
      </c>
      <c r="C2268" s="15" t="inlineStr">
        <is>
          <t>4) Caffeine &amp; energy beverage</t>
        </is>
      </c>
      <c r="D2268" s="17">
        <f>'M4 - Caffeine &amp; Energy'!F767</f>
        <v/>
      </c>
      <c r="E2268" s="20">
        <f>'M4 - Caffeine &amp; Energy'!J767</f>
        <v/>
      </c>
      <c r="F2268" s="18">
        <f>'M4 - Caffeine &amp; Energy'!K767</f>
        <v/>
      </c>
      <c r="G2268" s="17">
        <f>'M4 - Caffeine &amp; Energy'!AM767</f>
        <v/>
      </c>
      <c r="H2268" s="18">
        <f>'M4 - Caffeine &amp; Energy'!N767</f>
        <v/>
      </c>
      <c r="I2268" s="15">
        <f>'M4 - Caffeine &amp; Energy'!AJ767</f>
        <v/>
      </c>
      <c r="J2268" s="15" t="inlineStr">
        <is>
          <t>Capture live promo to assess.</t>
        </is>
      </c>
    </row>
    <row r="2269" ht="28" customHeight="1">
      <c r="A2269" s="15" t="inlineStr">
        <is>
          <t>La Colombe</t>
        </is>
      </c>
      <c r="B2269" s="15" t="inlineStr">
        <is>
          <t>La Colombe Draft Latte | Mocha | 24-pack 260mL</t>
        </is>
      </c>
      <c r="C2269" s="15" t="inlineStr">
        <is>
          <t>4) Caffeine &amp; energy beverage</t>
        </is>
      </c>
      <c r="D2269" s="17">
        <f>'M4 - Caffeine &amp; Energy'!F768</f>
        <v/>
      </c>
      <c r="E2269" s="20">
        <f>'M4 - Caffeine &amp; Energy'!J768</f>
        <v/>
      </c>
      <c r="F2269" s="18">
        <f>'M4 - Caffeine &amp; Energy'!K768</f>
        <v/>
      </c>
      <c r="G2269" s="17">
        <f>'M4 - Caffeine &amp; Energy'!AM768</f>
        <v/>
      </c>
      <c r="H2269" s="18">
        <f>'M4 - Caffeine &amp; Energy'!N768</f>
        <v/>
      </c>
      <c r="I2269" s="15">
        <f>'M4 - Caffeine &amp; Energy'!AJ768</f>
        <v/>
      </c>
      <c r="J2269" s="15" t="inlineStr">
        <is>
          <t>Capture live promo to assess.</t>
        </is>
      </c>
    </row>
    <row r="2270" ht="28" customHeight="1">
      <c r="A2270" s="15" t="inlineStr">
        <is>
          <t>La Colombe</t>
        </is>
      </c>
      <c r="B2270" s="15" t="inlineStr">
        <is>
          <t>La Colombe Draft Latte | Oatmilk | single 260mL</t>
        </is>
      </c>
      <c r="C2270" s="15" t="inlineStr">
        <is>
          <t>4) Caffeine &amp; energy beverage</t>
        </is>
      </c>
      <c r="D2270" s="17">
        <f>'M4 - Caffeine &amp; Energy'!F769</f>
        <v/>
      </c>
      <c r="E2270" s="20">
        <f>'M4 - Caffeine &amp; Energy'!J769</f>
        <v/>
      </c>
      <c r="F2270" s="18">
        <f>'M4 - Caffeine &amp; Energy'!K769</f>
        <v/>
      </c>
      <c r="G2270" s="17">
        <f>'M4 - Caffeine &amp; Energy'!AM769</f>
        <v/>
      </c>
      <c r="H2270" s="18">
        <f>'M4 - Caffeine &amp; Energy'!N769</f>
        <v/>
      </c>
      <c r="I2270" s="15">
        <f>'M4 - Caffeine &amp; Energy'!AJ769</f>
        <v/>
      </c>
      <c r="J2270" s="15" t="inlineStr">
        <is>
          <t>Capture live promo to assess.</t>
        </is>
      </c>
    </row>
    <row r="2271" ht="28" customHeight="1">
      <c r="A2271" s="15" t="inlineStr">
        <is>
          <t>La Colombe</t>
        </is>
      </c>
      <c r="B2271" s="15" t="inlineStr">
        <is>
          <t>La Colombe Draft Latte | Oatmilk | 8-pack 260mL</t>
        </is>
      </c>
      <c r="C2271" s="15" t="inlineStr">
        <is>
          <t>4) Caffeine &amp; energy beverage</t>
        </is>
      </c>
      <c r="D2271" s="17">
        <f>'M4 - Caffeine &amp; Energy'!F770</f>
        <v/>
      </c>
      <c r="E2271" s="20">
        <f>'M4 - Caffeine &amp; Energy'!J770</f>
        <v/>
      </c>
      <c r="F2271" s="18">
        <f>'M4 - Caffeine &amp; Energy'!K770</f>
        <v/>
      </c>
      <c r="G2271" s="17">
        <f>'M4 - Caffeine &amp; Energy'!AM770</f>
        <v/>
      </c>
      <c r="H2271" s="18">
        <f>'M4 - Caffeine &amp; Energy'!N770</f>
        <v/>
      </c>
      <c r="I2271" s="15">
        <f>'M4 - Caffeine &amp; Energy'!AJ770</f>
        <v/>
      </c>
      <c r="J2271" s="15" t="inlineStr">
        <is>
          <t>Capture live promo to assess.</t>
        </is>
      </c>
    </row>
    <row r="2272" ht="28" customHeight="1">
      <c r="A2272" s="15" t="inlineStr">
        <is>
          <t>La Colombe</t>
        </is>
      </c>
      <c r="B2272" s="15" t="inlineStr">
        <is>
          <t>La Colombe Draft Latte | Oatmilk | 12-pack 260mL</t>
        </is>
      </c>
      <c r="C2272" s="15" t="inlineStr">
        <is>
          <t>4) Caffeine &amp; energy beverage</t>
        </is>
      </c>
      <c r="D2272" s="17">
        <f>'M4 - Caffeine &amp; Energy'!F771</f>
        <v/>
      </c>
      <c r="E2272" s="20">
        <f>'M4 - Caffeine &amp; Energy'!J771</f>
        <v/>
      </c>
      <c r="F2272" s="18">
        <f>'M4 - Caffeine &amp; Energy'!K771</f>
        <v/>
      </c>
      <c r="G2272" s="17">
        <f>'M4 - Caffeine &amp; Energy'!AM771</f>
        <v/>
      </c>
      <c r="H2272" s="18">
        <f>'M4 - Caffeine &amp; Energy'!N771</f>
        <v/>
      </c>
      <c r="I2272" s="15">
        <f>'M4 - Caffeine &amp; Energy'!AJ771</f>
        <v/>
      </c>
      <c r="J2272" s="15" t="inlineStr">
        <is>
          <t>Capture live promo to assess.</t>
        </is>
      </c>
    </row>
    <row r="2273" ht="28" customHeight="1">
      <c r="A2273" s="15" t="inlineStr">
        <is>
          <t>La Colombe</t>
        </is>
      </c>
      <c r="B2273" s="15" t="inlineStr">
        <is>
          <t>La Colombe Draft Latte | Oatmilk | 15-pack 260mL</t>
        </is>
      </c>
      <c r="C2273" s="15" t="inlineStr">
        <is>
          <t>4) Caffeine &amp; energy beverage</t>
        </is>
      </c>
      <c r="D2273" s="17">
        <f>'M4 - Caffeine &amp; Energy'!F772</f>
        <v/>
      </c>
      <c r="E2273" s="20">
        <f>'M4 - Caffeine &amp; Energy'!J772</f>
        <v/>
      </c>
      <c r="F2273" s="18">
        <f>'M4 - Caffeine &amp; Energy'!K772</f>
        <v/>
      </c>
      <c r="G2273" s="17">
        <f>'M4 - Caffeine &amp; Energy'!AM772</f>
        <v/>
      </c>
      <c r="H2273" s="18">
        <f>'M4 - Caffeine &amp; Energy'!N772</f>
        <v/>
      </c>
      <c r="I2273" s="15">
        <f>'M4 - Caffeine &amp; Energy'!AJ772</f>
        <v/>
      </c>
      <c r="J2273" s="15" t="inlineStr">
        <is>
          <t>Capture live promo to assess.</t>
        </is>
      </c>
    </row>
    <row r="2274" ht="28" customHeight="1">
      <c r="A2274" s="15" t="inlineStr">
        <is>
          <t>La Colombe</t>
        </is>
      </c>
      <c r="B2274" s="15" t="inlineStr">
        <is>
          <t>La Colombe Draft Latte | Oatmilk | 18-pack 260mL</t>
        </is>
      </c>
      <c r="C2274" s="15" t="inlineStr">
        <is>
          <t>4) Caffeine &amp; energy beverage</t>
        </is>
      </c>
      <c r="D2274" s="17">
        <f>'M4 - Caffeine &amp; Energy'!F773</f>
        <v/>
      </c>
      <c r="E2274" s="20">
        <f>'M4 - Caffeine &amp; Energy'!J773</f>
        <v/>
      </c>
      <c r="F2274" s="18">
        <f>'M4 - Caffeine &amp; Energy'!K773</f>
        <v/>
      </c>
      <c r="G2274" s="17">
        <f>'M4 - Caffeine &amp; Energy'!AM773</f>
        <v/>
      </c>
      <c r="H2274" s="18">
        <f>'M4 - Caffeine &amp; Energy'!N773</f>
        <v/>
      </c>
      <c r="I2274" s="15">
        <f>'M4 - Caffeine &amp; Energy'!AJ773</f>
        <v/>
      </c>
      <c r="J2274" s="15" t="inlineStr">
        <is>
          <t>Capture live promo to assess.</t>
        </is>
      </c>
    </row>
    <row r="2275" ht="28" customHeight="1">
      <c r="A2275" s="15" t="inlineStr">
        <is>
          <t>La Colombe</t>
        </is>
      </c>
      <c r="B2275" s="15" t="inlineStr">
        <is>
          <t>La Colombe Draft Latte | Oatmilk | 24-pack 260mL</t>
        </is>
      </c>
      <c r="C2275" s="15" t="inlineStr">
        <is>
          <t>4) Caffeine &amp; energy beverage</t>
        </is>
      </c>
      <c r="D2275" s="17">
        <f>'M4 - Caffeine &amp; Energy'!F774</f>
        <v/>
      </c>
      <c r="E2275" s="20">
        <f>'M4 - Caffeine &amp; Energy'!J774</f>
        <v/>
      </c>
      <c r="F2275" s="18">
        <f>'M4 - Caffeine &amp; Energy'!K774</f>
        <v/>
      </c>
      <c r="G2275" s="17">
        <f>'M4 - Caffeine &amp; Energy'!AM774</f>
        <v/>
      </c>
      <c r="H2275" s="18">
        <f>'M4 - Caffeine &amp; Energy'!N774</f>
        <v/>
      </c>
      <c r="I2275" s="15">
        <f>'M4 - Caffeine &amp; Energy'!AJ774</f>
        <v/>
      </c>
      <c r="J2275" s="15" t="inlineStr">
        <is>
          <t>Capture live promo to assess.</t>
        </is>
      </c>
    </row>
    <row r="2276" ht="28" customHeight="1">
      <c r="A2276" s="15" t="inlineStr">
        <is>
          <t>La Colombe</t>
        </is>
      </c>
      <c r="B2276" s="15" t="inlineStr">
        <is>
          <t>La Colombe Draft Latte | Triple | single 260mL</t>
        </is>
      </c>
      <c r="C2276" s="15" t="inlineStr">
        <is>
          <t>4) Caffeine &amp; energy beverage</t>
        </is>
      </c>
      <c r="D2276" s="17">
        <f>'M4 - Caffeine &amp; Energy'!F775</f>
        <v/>
      </c>
      <c r="E2276" s="20">
        <f>'M4 - Caffeine &amp; Energy'!J775</f>
        <v/>
      </c>
      <c r="F2276" s="18">
        <f>'M4 - Caffeine &amp; Energy'!K775</f>
        <v/>
      </c>
      <c r="G2276" s="17">
        <f>'M4 - Caffeine &amp; Energy'!AM775</f>
        <v/>
      </c>
      <c r="H2276" s="18">
        <f>'M4 - Caffeine &amp; Energy'!N775</f>
        <v/>
      </c>
      <c r="I2276" s="15">
        <f>'M4 - Caffeine &amp; Energy'!AJ775</f>
        <v/>
      </c>
      <c r="J2276" s="15" t="inlineStr">
        <is>
          <t>Capture live promo to assess.</t>
        </is>
      </c>
    </row>
    <row r="2277" ht="28" customHeight="1">
      <c r="A2277" s="15" t="inlineStr">
        <is>
          <t>La Colombe</t>
        </is>
      </c>
      <c r="B2277" s="15" t="inlineStr">
        <is>
          <t>La Colombe Draft Latte | Triple | 8-pack 260mL</t>
        </is>
      </c>
      <c r="C2277" s="15" t="inlineStr">
        <is>
          <t>4) Caffeine &amp; energy beverage</t>
        </is>
      </c>
      <c r="D2277" s="17">
        <f>'M4 - Caffeine &amp; Energy'!F776</f>
        <v/>
      </c>
      <c r="E2277" s="20">
        <f>'M4 - Caffeine &amp; Energy'!J776</f>
        <v/>
      </c>
      <c r="F2277" s="18">
        <f>'M4 - Caffeine &amp; Energy'!K776</f>
        <v/>
      </c>
      <c r="G2277" s="17">
        <f>'M4 - Caffeine &amp; Energy'!AM776</f>
        <v/>
      </c>
      <c r="H2277" s="18">
        <f>'M4 - Caffeine &amp; Energy'!N776</f>
        <v/>
      </c>
      <c r="I2277" s="15">
        <f>'M4 - Caffeine &amp; Energy'!AJ776</f>
        <v/>
      </c>
      <c r="J2277" s="15" t="inlineStr">
        <is>
          <t>Capture live promo to assess.</t>
        </is>
      </c>
    </row>
    <row r="2278" ht="28" customHeight="1">
      <c r="A2278" s="15" t="inlineStr">
        <is>
          <t>La Colombe</t>
        </is>
      </c>
      <c r="B2278" s="15" t="inlineStr">
        <is>
          <t>La Colombe Draft Latte | Triple | 12-pack 260mL</t>
        </is>
      </c>
      <c r="C2278" s="15" t="inlineStr">
        <is>
          <t>4) Caffeine &amp; energy beverage</t>
        </is>
      </c>
      <c r="D2278" s="17">
        <f>'M4 - Caffeine &amp; Energy'!F777</f>
        <v/>
      </c>
      <c r="E2278" s="20">
        <f>'M4 - Caffeine &amp; Energy'!J777</f>
        <v/>
      </c>
      <c r="F2278" s="18">
        <f>'M4 - Caffeine &amp; Energy'!K777</f>
        <v/>
      </c>
      <c r="G2278" s="17">
        <f>'M4 - Caffeine &amp; Energy'!AM777</f>
        <v/>
      </c>
      <c r="H2278" s="18">
        <f>'M4 - Caffeine &amp; Energy'!N777</f>
        <v/>
      </c>
      <c r="I2278" s="15">
        <f>'M4 - Caffeine &amp; Energy'!AJ777</f>
        <v/>
      </c>
      <c r="J2278" s="15" t="inlineStr">
        <is>
          <t>Capture live promo to assess.</t>
        </is>
      </c>
    </row>
    <row r="2279" ht="28" customHeight="1">
      <c r="A2279" s="15" t="inlineStr">
        <is>
          <t>La Colombe</t>
        </is>
      </c>
      <c r="B2279" s="15" t="inlineStr">
        <is>
          <t>La Colombe Draft Latte | Triple | 15-pack 260mL</t>
        </is>
      </c>
      <c r="C2279" s="15" t="inlineStr">
        <is>
          <t>4) Caffeine &amp; energy beverage</t>
        </is>
      </c>
      <c r="D2279" s="17">
        <f>'M4 - Caffeine &amp; Energy'!F778</f>
        <v/>
      </c>
      <c r="E2279" s="20">
        <f>'M4 - Caffeine &amp; Energy'!J778</f>
        <v/>
      </c>
      <c r="F2279" s="18">
        <f>'M4 - Caffeine &amp; Energy'!K778</f>
        <v/>
      </c>
      <c r="G2279" s="17">
        <f>'M4 - Caffeine &amp; Energy'!AM778</f>
        <v/>
      </c>
      <c r="H2279" s="18">
        <f>'M4 - Caffeine &amp; Energy'!N778</f>
        <v/>
      </c>
      <c r="I2279" s="15">
        <f>'M4 - Caffeine &amp; Energy'!AJ778</f>
        <v/>
      </c>
      <c r="J2279" s="15" t="inlineStr">
        <is>
          <t>Capture live promo to assess.</t>
        </is>
      </c>
    </row>
    <row r="2280" ht="28" customHeight="1">
      <c r="A2280" s="15" t="inlineStr">
        <is>
          <t>La Colombe</t>
        </is>
      </c>
      <c r="B2280" s="15" t="inlineStr">
        <is>
          <t>La Colombe Draft Latte | Triple | 18-pack 260mL</t>
        </is>
      </c>
      <c r="C2280" s="15" t="inlineStr">
        <is>
          <t>4) Caffeine &amp; energy beverage</t>
        </is>
      </c>
      <c r="D2280" s="17">
        <f>'M4 - Caffeine &amp; Energy'!F779</f>
        <v/>
      </c>
      <c r="E2280" s="20">
        <f>'M4 - Caffeine &amp; Energy'!J779</f>
        <v/>
      </c>
      <c r="F2280" s="18">
        <f>'M4 - Caffeine &amp; Energy'!K779</f>
        <v/>
      </c>
      <c r="G2280" s="17">
        <f>'M4 - Caffeine &amp; Energy'!AM779</f>
        <v/>
      </c>
      <c r="H2280" s="18">
        <f>'M4 - Caffeine &amp; Energy'!N779</f>
        <v/>
      </c>
      <c r="I2280" s="15">
        <f>'M4 - Caffeine &amp; Energy'!AJ779</f>
        <v/>
      </c>
      <c r="J2280" s="15" t="inlineStr">
        <is>
          <t>Capture live promo to assess.</t>
        </is>
      </c>
    </row>
    <row r="2281" ht="28" customHeight="1">
      <c r="A2281" s="15" t="inlineStr">
        <is>
          <t>La Colombe</t>
        </is>
      </c>
      <c r="B2281" s="15" t="inlineStr">
        <is>
          <t>La Colombe Draft Latte | Triple | 24-pack 260mL</t>
        </is>
      </c>
      <c r="C2281" s="15" t="inlineStr">
        <is>
          <t>4) Caffeine &amp; energy beverage</t>
        </is>
      </c>
      <c r="D2281" s="17">
        <f>'M4 - Caffeine &amp; Energy'!F780</f>
        <v/>
      </c>
      <c r="E2281" s="20">
        <f>'M4 - Caffeine &amp; Energy'!J780</f>
        <v/>
      </c>
      <c r="F2281" s="18">
        <f>'M4 - Caffeine &amp; Energy'!K780</f>
        <v/>
      </c>
      <c r="G2281" s="17">
        <f>'M4 - Caffeine &amp; Energy'!AM780</f>
        <v/>
      </c>
      <c r="H2281" s="18">
        <f>'M4 - Caffeine &amp; Energy'!N780</f>
        <v/>
      </c>
      <c r="I2281" s="15">
        <f>'M4 - Caffeine &amp; Energy'!AJ780</f>
        <v/>
      </c>
      <c r="J2281" s="15" t="inlineStr">
        <is>
          <t>Capture live promo to assess.</t>
        </is>
      </c>
    </row>
    <row r="2282" ht="28" customHeight="1">
      <c r="A2282" s="15" t="inlineStr">
        <is>
          <t>Starbucks</t>
        </is>
      </c>
      <c r="B2282" s="15" t="inlineStr">
        <is>
          <t>Starbucks Frappuccino | Mocha | single 281mL</t>
        </is>
      </c>
      <c r="C2282" s="15" t="inlineStr">
        <is>
          <t>4) Caffeine &amp; energy beverage</t>
        </is>
      </c>
      <c r="D2282" s="17">
        <f>'M4 - Caffeine &amp; Energy'!F781</f>
        <v/>
      </c>
      <c r="E2282" s="20">
        <f>'M4 - Caffeine &amp; Energy'!J781</f>
        <v/>
      </c>
      <c r="F2282" s="18">
        <f>'M4 - Caffeine &amp; Energy'!K781</f>
        <v/>
      </c>
      <c r="G2282" s="17">
        <f>'M4 - Caffeine &amp; Energy'!AM781</f>
        <v/>
      </c>
      <c r="H2282" s="18">
        <f>'M4 - Caffeine &amp; Energy'!N781</f>
        <v/>
      </c>
      <c r="I2282" s="15">
        <f>'M4 - Caffeine &amp; Energy'!AJ781</f>
        <v/>
      </c>
      <c r="J2282" s="15" t="inlineStr">
        <is>
          <t>Capture live promo to assess.</t>
        </is>
      </c>
    </row>
    <row r="2283" ht="28" customHeight="1">
      <c r="A2283" s="15" t="inlineStr">
        <is>
          <t>Starbucks</t>
        </is>
      </c>
      <c r="B2283" s="15" t="inlineStr">
        <is>
          <t>Starbucks Frappuccino | Mocha | 8-pack 281mL</t>
        </is>
      </c>
      <c r="C2283" s="15" t="inlineStr">
        <is>
          <t>4) Caffeine &amp; energy beverage</t>
        </is>
      </c>
      <c r="D2283" s="17">
        <f>'M4 - Caffeine &amp; Energy'!F782</f>
        <v/>
      </c>
      <c r="E2283" s="20">
        <f>'M4 - Caffeine &amp; Energy'!J782</f>
        <v/>
      </c>
      <c r="F2283" s="18">
        <f>'M4 - Caffeine &amp; Energy'!K782</f>
        <v/>
      </c>
      <c r="G2283" s="17">
        <f>'M4 - Caffeine &amp; Energy'!AM782</f>
        <v/>
      </c>
      <c r="H2283" s="18">
        <f>'M4 - Caffeine &amp; Energy'!N782</f>
        <v/>
      </c>
      <c r="I2283" s="15">
        <f>'M4 - Caffeine &amp; Energy'!AJ782</f>
        <v/>
      </c>
      <c r="J2283" s="15" t="inlineStr">
        <is>
          <t>Capture live promo to assess.</t>
        </is>
      </c>
    </row>
    <row r="2284" ht="28" customHeight="1">
      <c r="A2284" s="15" t="inlineStr">
        <is>
          <t>Starbucks</t>
        </is>
      </c>
      <c r="B2284" s="15" t="inlineStr">
        <is>
          <t>Starbucks Frappuccino | Mocha | 12-pack 281mL</t>
        </is>
      </c>
      <c r="C2284" s="15" t="inlineStr">
        <is>
          <t>4) Caffeine &amp; energy beverage</t>
        </is>
      </c>
      <c r="D2284" s="17">
        <f>'M4 - Caffeine &amp; Energy'!F783</f>
        <v/>
      </c>
      <c r="E2284" s="20">
        <f>'M4 - Caffeine &amp; Energy'!J783</f>
        <v/>
      </c>
      <c r="F2284" s="18">
        <f>'M4 - Caffeine &amp; Energy'!K783</f>
        <v/>
      </c>
      <c r="G2284" s="17">
        <f>'M4 - Caffeine &amp; Energy'!AM783</f>
        <v/>
      </c>
      <c r="H2284" s="18">
        <f>'M4 - Caffeine &amp; Energy'!N783</f>
        <v/>
      </c>
      <c r="I2284" s="15">
        <f>'M4 - Caffeine &amp; Energy'!AJ783</f>
        <v/>
      </c>
      <c r="J2284" s="15" t="inlineStr">
        <is>
          <t>Capture live promo to assess.</t>
        </is>
      </c>
    </row>
    <row r="2285" ht="28" customHeight="1">
      <c r="A2285" s="15" t="inlineStr">
        <is>
          <t>Starbucks</t>
        </is>
      </c>
      <c r="B2285" s="15" t="inlineStr">
        <is>
          <t>Starbucks Frappuccino | Mocha | 15-pack 281mL</t>
        </is>
      </c>
      <c r="C2285" s="15" t="inlineStr">
        <is>
          <t>4) Caffeine &amp; energy beverage</t>
        </is>
      </c>
      <c r="D2285" s="17">
        <f>'M4 - Caffeine &amp; Energy'!F784</f>
        <v/>
      </c>
      <c r="E2285" s="20">
        <f>'M4 - Caffeine &amp; Energy'!J784</f>
        <v/>
      </c>
      <c r="F2285" s="18">
        <f>'M4 - Caffeine &amp; Energy'!K784</f>
        <v/>
      </c>
      <c r="G2285" s="17">
        <f>'M4 - Caffeine &amp; Energy'!AM784</f>
        <v/>
      </c>
      <c r="H2285" s="18">
        <f>'M4 - Caffeine &amp; Energy'!N784</f>
        <v/>
      </c>
      <c r="I2285" s="15">
        <f>'M4 - Caffeine &amp; Energy'!AJ784</f>
        <v/>
      </c>
      <c r="J2285" s="15" t="inlineStr">
        <is>
          <t>Capture live promo to assess.</t>
        </is>
      </c>
    </row>
    <row r="2286" ht="28" customHeight="1">
      <c r="A2286" s="15" t="inlineStr">
        <is>
          <t>Starbucks</t>
        </is>
      </c>
      <c r="B2286" s="15" t="inlineStr">
        <is>
          <t>Starbucks Frappuccino | Mocha | 18-pack 281mL</t>
        </is>
      </c>
      <c r="C2286" s="15" t="inlineStr">
        <is>
          <t>4) Caffeine &amp; energy beverage</t>
        </is>
      </c>
      <c r="D2286" s="17">
        <f>'M4 - Caffeine &amp; Energy'!F785</f>
        <v/>
      </c>
      <c r="E2286" s="20">
        <f>'M4 - Caffeine &amp; Energy'!J785</f>
        <v/>
      </c>
      <c r="F2286" s="18">
        <f>'M4 - Caffeine &amp; Energy'!K785</f>
        <v/>
      </c>
      <c r="G2286" s="17">
        <f>'M4 - Caffeine &amp; Energy'!AM785</f>
        <v/>
      </c>
      <c r="H2286" s="18">
        <f>'M4 - Caffeine &amp; Energy'!N785</f>
        <v/>
      </c>
      <c r="I2286" s="15">
        <f>'M4 - Caffeine &amp; Energy'!AJ785</f>
        <v/>
      </c>
      <c r="J2286" s="15" t="inlineStr">
        <is>
          <t>Capture live promo to assess.</t>
        </is>
      </c>
    </row>
    <row r="2287" ht="28" customHeight="1">
      <c r="A2287" s="15" t="inlineStr">
        <is>
          <t>Starbucks</t>
        </is>
      </c>
      <c r="B2287" s="15" t="inlineStr">
        <is>
          <t>Starbucks Frappuccino | Mocha | 24-pack 281mL</t>
        </is>
      </c>
      <c r="C2287" s="15" t="inlineStr">
        <is>
          <t>4) Caffeine &amp; energy beverage</t>
        </is>
      </c>
      <c r="D2287" s="17">
        <f>'M4 - Caffeine &amp; Energy'!F786</f>
        <v/>
      </c>
      <c r="E2287" s="20">
        <f>'M4 - Caffeine &amp; Energy'!J786</f>
        <v/>
      </c>
      <c r="F2287" s="18">
        <f>'M4 - Caffeine &amp; Energy'!K786</f>
        <v/>
      </c>
      <c r="G2287" s="17">
        <f>'M4 - Caffeine &amp; Energy'!AM786</f>
        <v/>
      </c>
      <c r="H2287" s="18">
        <f>'M4 - Caffeine &amp; Energy'!N786</f>
        <v/>
      </c>
      <c r="I2287" s="15">
        <f>'M4 - Caffeine &amp; Energy'!AJ786</f>
        <v/>
      </c>
      <c r="J2287" s="15" t="inlineStr">
        <is>
          <t>Capture live promo to assess.</t>
        </is>
      </c>
    </row>
    <row r="2288" ht="28" customHeight="1">
      <c r="A2288" s="15" t="inlineStr">
        <is>
          <t>Starbucks</t>
        </is>
      </c>
      <c r="B2288" s="15" t="inlineStr">
        <is>
          <t>Starbucks Frappuccino | Vanilla | single 281mL</t>
        </is>
      </c>
      <c r="C2288" s="15" t="inlineStr">
        <is>
          <t>4) Caffeine &amp; energy beverage</t>
        </is>
      </c>
      <c r="D2288" s="17">
        <f>'M4 - Caffeine &amp; Energy'!F787</f>
        <v/>
      </c>
      <c r="E2288" s="20">
        <f>'M4 - Caffeine &amp; Energy'!J787</f>
        <v/>
      </c>
      <c r="F2288" s="18">
        <f>'M4 - Caffeine &amp; Energy'!K787</f>
        <v/>
      </c>
      <c r="G2288" s="17">
        <f>'M4 - Caffeine &amp; Energy'!AM787</f>
        <v/>
      </c>
      <c r="H2288" s="18">
        <f>'M4 - Caffeine &amp; Energy'!N787</f>
        <v/>
      </c>
      <c r="I2288" s="15">
        <f>'M4 - Caffeine &amp; Energy'!AJ787</f>
        <v/>
      </c>
      <c r="J2288" s="15" t="inlineStr">
        <is>
          <t>Capture live promo to assess.</t>
        </is>
      </c>
    </row>
    <row r="2289" ht="28" customHeight="1">
      <c r="A2289" s="15" t="inlineStr">
        <is>
          <t>Starbucks</t>
        </is>
      </c>
      <c r="B2289" s="15" t="inlineStr">
        <is>
          <t>Starbucks Frappuccino | Vanilla | 8-pack 281mL</t>
        </is>
      </c>
      <c r="C2289" s="15" t="inlineStr">
        <is>
          <t>4) Caffeine &amp; energy beverage</t>
        </is>
      </c>
      <c r="D2289" s="17">
        <f>'M4 - Caffeine &amp; Energy'!F788</f>
        <v/>
      </c>
      <c r="E2289" s="20">
        <f>'M4 - Caffeine &amp; Energy'!J788</f>
        <v/>
      </c>
      <c r="F2289" s="18">
        <f>'M4 - Caffeine &amp; Energy'!K788</f>
        <v/>
      </c>
      <c r="G2289" s="17">
        <f>'M4 - Caffeine &amp; Energy'!AM788</f>
        <v/>
      </c>
      <c r="H2289" s="18">
        <f>'M4 - Caffeine &amp; Energy'!N788</f>
        <v/>
      </c>
      <c r="I2289" s="15">
        <f>'M4 - Caffeine &amp; Energy'!AJ788</f>
        <v/>
      </c>
      <c r="J2289" s="15" t="inlineStr">
        <is>
          <t>Capture live promo to assess.</t>
        </is>
      </c>
    </row>
    <row r="2290" ht="28" customHeight="1">
      <c r="A2290" s="15" t="inlineStr">
        <is>
          <t>Starbucks</t>
        </is>
      </c>
      <c r="B2290" s="15" t="inlineStr">
        <is>
          <t>Starbucks Frappuccino | Vanilla | 12-pack 281mL</t>
        </is>
      </c>
      <c r="C2290" s="15" t="inlineStr">
        <is>
          <t>4) Caffeine &amp; energy beverage</t>
        </is>
      </c>
      <c r="D2290" s="17">
        <f>'M4 - Caffeine &amp; Energy'!F789</f>
        <v/>
      </c>
      <c r="E2290" s="20">
        <f>'M4 - Caffeine &amp; Energy'!J789</f>
        <v/>
      </c>
      <c r="F2290" s="18">
        <f>'M4 - Caffeine &amp; Energy'!K789</f>
        <v/>
      </c>
      <c r="G2290" s="17">
        <f>'M4 - Caffeine &amp; Energy'!AM789</f>
        <v/>
      </c>
      <c r="H2290" s="18">
        <f>'M4 - Caffeine &amp; Energy'!N789</f>
        <v/>
      </c>
      <c r="I2290" s="15">
        <f>'M4 - Caffeine &amp; Energy'!AJ789</f>
        <v/>
      </c>
      <c r="J2290" s="15" t="inlineStr">
        <is>
          <t>Capture live promo to assess.</t>
        </is>
      </c>
    </row>
    <row r="2291" ht="28" customHeight="1">
      <c r="A2291" s="15" t="inlineStr">
        <is>
          <t>Starbucks</t>
        </is>
      </c>
      <c r="B2291" s="15" t="inlineStr">
        <is>
          <t>Starbucks Frappuccino | Vanilla | 15-pack 281mL</t>
        </is>
      </c>
      <c r="C2291" s="15" t="inlineStr">
        <is>
          <t>4) Caffeine &amp; energy beverage</t>
        </is>
      </c>
      <c r="D2291" s="17">
        <f>'M4 - Caffeine &amp; Energy'!F790</f>
        <v/>
      </c>
      <c r="E2291" s="20">
        <f>'M4 - Caffeine &amp; Energy'!J790</f>
        <v/>
      </c>
      <c r="F2291" s="18">
        <f>'M4 - Caffeine &amp; Energy'!K790</f>
        <v/>
      </c>
      <c r="G2291" s="17">
        <f>'M4 - Caffeine &amp; Energy'!AM790</f>
        <v/>
      </c>
      <c r="H2291" s="18">
        <f>'M4 - Caffeine &amp; Energy'!N790</f>
        <v/>
      </c>
      <c r="I2291" s="15">
        <f>'M4 - Caffeine &amp; Energy'!AJ790</f>
        <v/>
      </c>
      <c r="J2291" s="15" t="inlineStr">
        <is>
          <t>Capture live promo to assess.</t>
        </is>
      </c>
    </row>
    <row r="2292" ht="28" customHeight="1">
      <c r="A2292" s="15" t="inlineStr">
        <is>
          <t>Starbucks</t>
        </is>
      </c>
      <c r="B2292" s="15" t="inlineStr">
        <is>
          <t>Starbucks Frappuccino | Vanilla | 18-pack 281mL</t>
        </is>
      </c>
      <c r="C2292" s="15" t="inlineStr">
        <is>
          <t>4) Caffeine &amp; energy beverage</t>
        </is>
      </c>
      <c r="D2292" s="17">
        <f>'M4 - Caffeine &amp; Energy'!F791</f>
        <v/>
      </c>
      <c r="E2292" s="20">
        <f>'M4 - Caffeine &amp; Energy'!J791</f>
        <v/>
      </c>
      <c r="F2292" s="18">
        <f>'M4 - Caffeine &amp; Energy'!K791</f>
        <v/>
      </c>
      <c r="G2292" s="17">
        <f>'M4 - Caffeine &amp; Energy'!AM791</f>
        <v/>
      </c>
      <c r="H2292" s="18">
        <f>'M4 - Caffeine &amp; Energy'!N791</f>
        <v/>
      </c>
      <c r="I2292" s="15">
        <f>'M4 - Caffeine &amp; Energy'!AJ791</f>
        <v/>
      </c>
      <c r="J2292" s="15" t="inlineStr">
        <is>
          <t>Capture live promo to assess.</t>
        </is>
      </c>
    </row>
    <row r="2293" ht="28" customHeight="1">
      <c r="A2293" s="15" t="inlineStr">
        <is>
          <t>Starbucks</t>
        </is>
      </c>
      <c r="B2293" s="15" t="inlineStr">
        <is>
          <t>Starbucks Frappuccino | Vanilla | 24-pack 281mL</t>
        </is>
      </c>
      <c r="C2293" s="15" t="inlineStr">
        <is>
          <t>4) Caffeine &amp; energy beverage</t>
        </is>
      </c>
      <c r="D2293" s="17">
        <f>'M4 - Caffeine &amp; Energy'!F792</f>
        <v/>
      </c>
      <c r="E2293" s="20">
        <f>'M4 - Caffeine &amp; Energy'!J792</f>
        <v/>
      </c>
      <c r="F2293" s="18">
        <f>'M4 - Caffeine &amp; Energy'!K792</f>
        <v/>
      </c>
      <c r="G2293" s="17">
        <f>'M4 - Caffeine &amp; Energy'!AM792</f>
        <v/>
      </c>
      <c r="H2293" s="18">
        <f>'M4 - Caffeine &amp; Energy'!N792</f>
        <v/>
      </c>
      <c r="I2293" s="15">
        <f>'M4 - Caffeine &amp; Energy'!AJ792</f>
        <v/>
      </c>
      <c r="J2293" s="15" t="inlineStr">
        <is>
          <t>Capture live promo to assess.</t>
        </is>
      </c>
    </row>
    <row r="2294" ht="28" customHeight="1">
      <c r="A2294" s="15" t="inlineStr">
        <is>
          <t>Starbucks</t>
        </is>
      </c>
      <c r="B2294" s="15" t="inlineStr">
        <is>
          <t>Starbucks Frappuccino | Caramel | single 281mL</t>
        </is>
      </c>
      <c r="C2294" s="15" t="inlineStr">
        <is>
          <t>4) Caffeine &amp; energy beverage</t>
        </is>
      </c>
      <c r="D2294" s="17">
        <f>'M4 - Caffeine &amp; Energy'!F793</f>
        <v/>
      </c>
      <c r="E2294" s="20">
        <f>'M4 - Caffeine &amp; Energy'!J793</f>
        <v/>
      </c>
      <c r="F2294" s="18">
        <f>'M4 - Caffeine &amp; Energy'!K793</f>
        <v/>
      </c>
      <c r="G2294" s="17">
        <f>'M4 - Caffeine &amp; Energy'!AM793</f>
        <v/>
      </c>
      <c r="H2294" s="18">
        <f>'M4 - Caffeine &amp; Energy'!N793</f>
        <v/>
      </c>
      <c r="I2294" s="15">
        <f>'M4 - Caffeine &amp; Energy'!AJ793</f>
        <v/>
      </c>
      <c r="J2294" s="15" t="inlineStr">
        <is>
          <t>Capture live promo to assess.</t>
        </is>
      </c>
    </row>
    <row r="2295" ht="28" customHeight="1">
      <c r="A2295" s="15" t="inlineStr">
        <is>
          <t>Starbucks</t>
        </is>
      </c>
      <c r="B2295" s="15" t="inlineStr">
        <is>
          <t>Starbucks Frappuccino | Caramel | 8-pack 281mL</t>
        </is>
      </c>
      <c r="C2295" s="15" t="inlineStr">
        <is>
          <t>4) Caffeine &amp; energy beverage</t>
        </is>
      </c>
      <c r="D2295" s="17">
        <f>'M4 - Caffeine &amp; Energy'!F794</f>
        <v/>
      </c>
      <c r="E2295" s="20">
        <f>'M4 - Caffeine &amp; Energy'!J794</f>
        <v/>
      </c>
      <c r="F2295" s="18">
        <f>'M4 - Caffeine &amp; Energy'!K794</f>
        <v/>
      </c>
      <c r="G2295" s="17">
        <f>'M4 - Caffeine &amp; Energy'!AM794</f>
        <v/>
      </c>
      <c r="H2295" s="18">
        <f>'M4 - Caffeine &amp; Energy'!N794</f>
        <v/>
      </c>
      <c r="I2295" s="15">
        <f>'M4 - Caffeine &amp; Energy'!AJ794</f>
        <v/>
      </c>
      <c r="J2295" s="15" t="inlineStr">
        <is>
          <t>Capture live promo to assess.</t>
        </is>
      </c>
    </row>
    <row r="2296" ht="28" customHeight="1">
      <c r="A2296" s="15" t="inlineStr">
        <is>
          <t>Starbucks</t>
        </is>
      </c>
      <c r="B2296" s="15" t="inlineStr">
        <is>
          <t>Starbucks Frappuccino | Caramel | 12-pack 281mL</t>
        </is>
      </c>
      <c r="C2296" s="15" t="inlineStr">
        <is>
          <t>4) Caffeine &amp; energy beverage</t>
        </is>
      </c>
      <c r="D2296" s="17">
        <f>'M4 - Caffeine &amp; Energy'!F795</f>
        <v/>
      </c>
      <c r="E2296" s="20">
        <f>'M4 - Caffeine &amp; Energy'!J795</f>
        <v/>
      </c>
      <c r="F2296" s="18">
        <f>'M4 - Caffeine &amp; Energy'!K795</f>
        <v/>
      </c>
      <c r="G2296" s="17">
        <f>'M4 - Caffeine &amp; Energy'!AM795</f>
        <v/>
      </c>
      <c r="H2296" s="18">
        <f>'M4 - Caffeine &amp; Energy'!N795</f>
        <v/>
      </c>
      <c r="I2296" s="15">
        <f>'M4 - Caffeine &amp; Energy'!AJ795</f>
        <v/>
      </c>
      <c r="J2296" s="15" t="inlineStr">
        <is>
          <t>Capture live promo to assess.</t>
        </is>
      </c>
    </row>
    <row r="2297" ht="28" customHeight="1">
      <c r="A2297" s="15" t="inlineStr">
        <is>
          <t>Starbucks</t>
        </is>
      </c>
      <c r="B2297" s="15" t="inlineStr">
        <is>
          <t>Starbucks Frappuccino | Caramel | 15-pack 281mL</t>
        </is>
      </c>
      <c r="C2297" s="15" t="inlineStr">
        <is>
          <t>4) Caffeine &amp; energy beverage</t>
        </is>
      </c>
      <c r="D2297" s="17">
        <f>'M4 - Caffeine &amp; Energy'!F796</f>
        <v/>
      </c>
      <c r="E2297" s="20">
        <f>'M4 - Caffeine &amp; Energy'!J796</f>
        <v/>
      </c>
      <c r="F2297" s="18">
        <f>'M4 - Caffeine &amp; Energy'!K796</f>
        <v/>
      </c>
      <c r="G2297" s="17">
        <f>'M4 - Caffeine &amp; Energy'!AM796</f>
        <v/>
      </c>
      <c r="H2297" s="18">
        <f>'M4 - Caffeine &amp; Energy'!N796</f>
        <v/>
      </c>
      <c r="I2297" s="15">
        <f>'M4 - Caffeine &amp; Energy'!AJ796</f>
        <v/>
      </c>
      <c r="J2297" s="15" t="inlineStr">
        <is>
          <t>Capture live promo to assess.</t>
        </is>
      </c>
    </row>
    <row r="2298" ht="28" customHeight="1">
      <c r="A2298" s="15" t="inlineStr">
        <is>
          <t>Starbucks</t>
        </is>
      </c>
      <c r="B2298" s="15" t="inlineStr">
        <is>
          <t>Starbucks Frappuccino | Caramel | 18-pack 281mL</t>
        </is>
      </c>
      <c r="C2298" s="15" t="inlineStr">
        <is>
          <t>4) Caffeine &amp; energy beverage</t>
        </is>
      </c>
      <c r="D2298" s="17">
        <f>'M4 - Caffeine &amp; Energy'!F797</f>
        <v/>
      </c>
      <c r="E2298" s="20">
        <f>'M4 - Caffeine &amp; Energy'!J797</f>
        <v/>
      </c>
      <c r="F2298" s="18">
        <f>'M4 - Caffeine &amp; Energy'!K797</f>
        <v/>
      </c>
      <c r="G2298" s="17">
        <f>'M4 - Caffeine &amp; Energy'!AM797</f>
        <v/>
      </c>
      <c r="H2298" s="18">
        <f>'M4 - Caffeine &amp; Energy'!N797</f>
        <v/>
      </c>
      <c r="I2298" s="15">
        <f>'M4 - Caffeine &amp; Energy'!AJ797</f>
        <v/>
      </c>
      <c r="J2298" s="15" t="inlineStr">
        <is>
          <t>Capture live promo to assess.</t>
        </is>
      </c>
    </row>
    <row r="2299" ht="28" customHeight="1">
      <c r="A2299" s="15" t="inlineStr">
        <is>
          <t>Starbucks</t>
        </is>
      </c>
      <c r="B2299" s="15" t="inlineStr">
        <is>
          <t>Starbucks Frappuccino | Caramel | 24-pack 281mL</t>
        </is>
      </c>
      <c r="C2299" s="15" t="inlineStr">
        <is>
          <t>4) Caffeine &amp; energy beverage</t>
        </is>
      </c>
      <c r="D2299" s="17">
        <f>'M4 - Caffeine &amp; Energy'!F798</f>
        <v/>
      </c>
      <c r="E2299" s="20">
        <f>'M4 - Caffeine &amp; Energy'!J798</f>
        <v/>
      </c>
      <c r="F2299" s="18">
        <f>'M4 - Caffeine &amp; Energy'!K798</f>
        <v/>
      </c>
      <c r="G2299" s="17">
        <f>'M4 - Caffeine &amp; Energy'!AM798</f>
        <v/>
      </c>
      <c r="H2299" s="18">
        <f>'M4 - Caffeine &amp; Energy'!N798</f>
        <v/>
      </c>
      <c r="I2299" s="15">
        <f>'M4 - Caffeine &amp; Energy'!AJ798</f>
        <v/>
      </c>
      <c r="J2299" s="15" t="inlineStr">
        <is>
          <t>Capture live promo to assess.</t>
        </is>
      </c>
    </row>
    <row r="2300" ht="28" customHeight="1">
      <c r="A2300" s="15" t="inlineStr">
        <is>
          <t>Starbucks</t>
        </is>
      </c>
      <c r="B2300" s="15" t="inlineStr">
        <is>
          <t>Starbucks Frappuccino | Coffee | single 281mL</t>
        </is>
      </c>
      <c r="C2300" s="15" t="inlineStr">
        <is>
          <t>4) Caffeine &amp; energy beverage</t>
        </is>
      </c>
      <c r="D2300" s="17">
        <f>'M4 - Caffeine &amp; Energy'!F799</f>
        <v/>
      </c>
      <c r="E2300" s="20">
        <f>'M4 - Caffeine &amp; Energy'!J799</f>
        <v/>
      </c>
      <c r="F2300" s="18">
        <f>'M4 - Caffeine &amp; Energy'!K799</f>
        <v/>
      </c>
      <c r="G2300" s="17">
        <f>'M4 - Caffeine &amp; Energy'!AM799</f>
        <v/>
      </c>
      <c r="H2300" s="18">
        <f>'M4 - Caffeine &amp; Energy'!N799</f>
        <v/>
      </c>
      <c r="I2300" s="15">
        <f>'M4 - Caffeine &amp; Energy'!AJ799</f>
        <v/>
      </c>
      <c r="J2300" s="15" t="inlineStr">
        <is>
          <t>Capture live promo to assess.</t>
        </is>
      </c>
    </row>
    <row r="2301" ht="28" customHeight="1">
      <c r="A2301" s="15" t="inlineStr">
        <is>
          <t>Starbucks</t>
        </is>
      </c>
      <c r="B2301" s="15" t="inlineStr">
        <is>
          <t>Starbucks Frappuccino | Coffee | 8-pack 281mL</t>
        </is>
      </c>
      <c r="C2301" s="15" t="inlineStr">
        <is>
          <t>4) Caffeine &amp; energy beverage</t>
        </is>
      </c>
      <c r="D2301" s="17">
        <f>'M4 - Caffeine &amp; Energy'!F800</f>
        <v/>
      </c>
      <c r="E2301" s="20">
        <f>'M4 - Caffeine &amp; Energy'!J800</f>
        <v/>
      </c>
      <c r="F2301" s="18">
        <f>'M4 - Caffeine &amp; Energy'!K800</f>
        <v/>
      </c>
      <c r="G2301" s="17">
        <f>'M4 - Caffeine &amp; Energy'!AM800</f>
        <v/>
      </c>
      <c r="H2301" s="18">
        <f>'M4 - Caffeine &amp; Energy'!N800</f>
        <v/>
      </c>
      <c r="I2301" s="15">
        <f>'M4 - Caffeine &amp; Energy'!AJ800</f>
        <v/>
      </c>
      <c r="J2301" s="15" t="inlineStr">
        <is>
          <t>Capture live promo to assess.</t>
        </is>
      </c>
    </row>
    <row r="2302" ht="28" customHeight="1">
      <c r="A2302" s="15" t="inlineStr">
        <is>
          <t>Starbucks</t>
        </is>
      </c>
      <c r="B2302" s="15" t="inlineStr">
        <is>
          <t>Starbucks Frappuccino | Coffee | 12-pack 281mL</t>
        </is>
      </c>
      <c r="C2302" s="15" t="inlineStr">
        <is>
          <t>4) Caffeine &amp; energy beverage</t>
        </is>
      </c>
      <c r="D2302" s="17">
        <f>'M4 - Caffeine &amp; Energy'!F801</f>
        <v/>
      </c>
      <c r="E2302" s="20">
        <f>'M4 - Caffeine &amp; Energy'!J801</f>
        <v/>
      </c>
      <c r="F2302" s="18">
        <f>'M4 - Caffeine &amp; Energy'!K801</f>
        <v/>
      </c>
      <c r="G2302" s="17">
        <f>'M4 - Caffeine &amp; Energy'!AM801</f>
        <v/>
      </c>
      <c r="H2302" s="18">
        <f>'M4 - Caffeine &amp; Energy'!N801</f>
        <v/>
      </c>
      <c r="I2302" s="15">
        <f>'M4 - Caffeine &amp; Energy'!AJ801</f>
        <v/>
      </c>
      <c r="J2302" s="15" t="inlineStr">
        <is>
          <t>Capture live promo to assess.</t>
        </is>
      </c>
    </row>
    <row r="2303" ht="28" customHeight="1">
      <c r="A2303" s="15" t="inlineStr">
        <is>
          <t>Starbucks</t>
        </is>
      </c>
      <c r="B2303" s="15" t="inlineStr">
        <is>
          <t>Starbucks Frappuccino | Coffee | 15-pack 281mL</t>
        </is>
      </c>
      <c r="C2303" s="15" t="inlineStr">
        <is>
          <t>4) Caffeine &amp; energy beverage</t>
        </is>
      </c>
      <c r="D2303" s="17">
        <f>'M4 - Caffeine &amp; Energy'!F802</f>
        <v/>
      </c>
      <c r="E2303" s="20">
        <f>'M4 - Caffeine &amp; Energy'!J802</f>
        <v/>
      </c>
      <c r="F2303" s="18">
        <f>'M4 - Caffeine &amp; Energy'!K802</f>
        <v/>
      </c>
      <c r="G2303" s="17">
        <f>'M4 - Caffeine &amp; Energy'!AM802</f>
        <v/>
      </c>
      <c r="H2303" s="18">
        <f>'M4 - Caffeine &amp; Energy'!N802</f>
        <v/>
      </c>
      <c r="I2303" s="15">
        <f>'M4 - Caffeine &amp; Energy'!AJ802</f>
        <v/>
      </c>
      <c r="J2303" s="15" t="inlineStr">
        <is>
          <t>Capture live promo to assess.</t>
        </is>
      </c>
    </row>
    <row r="2304" ht="28" customHeight="1">
      <c r="A2304" s="15" t="inlineStr">
        <is>
          <t>Starbucks</t>
        </is>
      </c>
      <c r="B2304" s="15" t="inlineStr">
        <is>
          <t>Starbucks Frappuccino | Coffee | 18-pack 281mL</t>
        </is>
      </c>
      <c r="C2304" s="15" t="inlineStr">
        <is>
          <t>4) Caffeine &amp; energy beverage</t>
        </is>
      </c>
      <c r="D2304" s="17">
        <f>'M4 - Caffeine &amp; Energy'!F803</f>
        <v/>
      </c>
      <c r="E2304" s="20">
        <f>'M4 - Caffeine &amp; Energy'!J803</f>
        <v/>
      </c>
      <c r="F2304" s="18">
        <f>'M4 - Caffeine &amp; Energy'!K803</f>
        <v/>
      </c>
      <c r="G2304" s="17">
        <f>'M4 - Caffeine &amp; Energy'!AM803</f>
        <v/>
      </c>
      <c r="H2304" s="18">
        <f>'M4 - Caffeine &amp; Energy'!N803</f>
        <v/>
      </c>
      <c r="I2304" s="15">
        <f>'M4 - Caffeine &amp; Energy'!AJ803</f>
        <v/>
      </c>
      <c r="J2304" s="15" t="inlineStr">
        <is>
          <t>Capture live promo to assess.</t>
        </is>
      </c>
    </row>
    <row r="2305" ht="28" customHeight="1">
      <c r="A2305" s="15" t="inlineStr">
        <is>
          <t>Starbucks</t>
        </is>
      </c>
      <c r="B2305" s="15" t="inlineStr">
        <is>
          <t>Starbucks Frappuccino | Coffee | 24-pack 281mL</t>
        </is>
      </c>
      <c r="C2305" s="15" t="inlineStr">
        <is>
          <t>4) Caffeine &amp; energy beverage</t>
        </is>
      </c>
      <c r="D2305" s="17">
        <f>'M4 - Caffeine &amp; Energy'!F804</f>
        <v/>
      </c>
      <c r="E2305" s="20">
        <f>'M4 - Caffeine &amp; Energy'!J804</f>
        <v/>
      </c>
      <c r="F2305" s="18">
        <f>'M4 - Caffeine &amp; Energy'!K804</f>
        <v/>
      </c>
      <c r="G2305" s="17">
        <f>'M4 - Caffeine &amp; Energy'!AM804</f>
        <v/>
      </c>
      <c r="H2305" s="18">
        <f>'M4 - Caffeine &amp; Energy'!N804</f>
        <v/>
      </c>
      <c r="I2305" s="15">
        <f>'M4 - Caffeine &amp; Energy'!AJ804</f>
        <v/>
      </c>
      <c r="J2305" s="15" t="inlineStr">
        <is>
          <t>Capture live promo to assess.</t>
        </is>
      </c>
    </row>
    <row r="2306" ht="28" customHeight="1">
      <c r="A2306" s="15" t="inlineStr">
        <is>
          <t>Starbucks</t>
        </is>
      </c>
      <c r="B2306" s="15" t="inlineStr">
        <is>
          <t>Starbucks Frappuccino | Dark Chocolate | single 281mL</t>
        </is>
      </c>
      <c r="C2306" s="15" t="inlineStr">
        <is>
          <t>4) Caffeine &amp; energy beverage</t>
        </is>
      </c>
      <c r="D2306" s="17">
        <f>'M4 - Caffeine &amp; Energy'!F805</f>
        <v/>
      </c>
      <c r="E2306" s="20">
        <f>'M4 - Caffeine &amp; Energy'!J805</f>
        <v/>
      </c>
      <c r="F2306" s="18">
        <f>'M4 - Caffeine &amp; Energy'!K805</f>
        <v/>
      </c>
      <c r="G2306" s="17">
        <f>'M4 - Caffeine &amp; Energy'!AM805</f>
        <v/>
      </c>
      <c r="H2306" s="18">
        <f>'M4 - Caffeine &amp; Energy'!N805</f>
        <v/>
      </c>
      <c r="I2306" s="15">
        <f>'M4 - Caffeine &amp; Energy'!AJ805</f>
        <v/>
      </c>
      <c r="J2306" s="15" t="inlineStr">
        <is>
          <t>Capture live promo to assess.</t>
        </is>
      </c>
    </row>
    <row r="2307" ht="28" customHeight="1">
      <c r="A2307" s="15" t="inlineStr">
        <is>
          <t>Starbucks</t>
        </is>
      </c>
      <c r="B2307" s="15" t="inlineStr">
        <is>
          <t>Starbucks Frappuccino | Dark Chocolate | 8-pack 281mL</t>
        </is>
      </c>
      <c r="C2307" s="15" t="inlineStr">
        <is>
          <t>4) Caffeine &amp; energy beverage</t>
        </is>
      </c>
      <c r="D2307" s="17">
        <f>'M4 - Caffeine &amp; Energy'!F806</f>
        <v/>
      </c>
      <c r="E2307" s="20">
        <f>'M4 - Caffeine &amp; Energy'!J806</f>
        <v/>
      </c>
      <c r="F2307" s="18">
        <f>'M4 - Caffeine &amp; Energy'!K806</f>
        <v/>
      </c>
      <c r="G2307" s="17">
        <f>'M4 - Caffeine &amp; Energy'!AM806</f>
        <v/>
      </c>
      <c r="H2307" s="18">
        <f>'M4 - Caffeine &amp; Energy'!N806</f>
        <v/>
      </c>
      <c r="I2307" s="15">
        <f>'M4 - Caffeine &amp; Energy'!AJ806</f>
        <v/>
      </c>
      <c r="J2307" s="15" t="inlineStr">
        <is>
          <t>Capture live promo to assess.</t>
        </is>
      </c>
    </row>
    <row r="2308" ht="28" customHeight="1">
      <c r="A2308" s="15" t="inlineStr">
        <is>
          <t>Starbucks</t>
        </is>
      </c>
      <c r="B2308" s="15" t="inlineStr">
        <is>
          <t>Starbucks Frappuccino | Dark Chocolate | 12-pack 281mL</t>
        </is>
      </c>
      <c r="C2308" s="15" t="inlineStr">
        <is>
          <t>4) Caffeine &amp; energy beverage</t>
        </is>
      </c>
      <c r="D2308" s="17">
        <f>'M4 - Caffeine &amp; Energy'!F807</f>
        <v/>
      </c>
      <c r="E2308" s="20">
        <f>'M4 - Caffeine &amp; Energy'!J807</f>
        <v/>
      </c>
      <c r="F2308" s="18">
        <f>'M4 - Caffeine &amp; Energy'!K807</f>
        <v/>
      </c>
      <c r="G2308" s="17">
        <f>'M4 - Caffeine &amp; Energy'!AM807</f>
        <v/>
      </c>
      <c r="H2308" s="18">
        <f>'M4 - Caffeine &amp; Energy'!N807</f>
        <v/>
      </c>
      <c r="I2308" s="15">
        <f>'M4 - Caffeine &amp; Energy'!AJ807</f>
        <v/>
      </c>
      <c r="J2308" s="15" t="inlineStr">
        <is>
          <t>Capture live promo to assess.</t>
        </is>
      </c>
    </row>
    <row r="2309" ht="28" customHeight="1">
      <c r="A2309" s="15" t="inlineStr">
        <is>
          <t>Starbucks</t>
        </is>
      </c>
      <c r="B2309" s="15" t="inlineStr">
        <is>
          <t>Starbucks Frappuccino | Dark Chocolate | 15-pack 281mL</t>
        </is>
      </c>
      <c r="C2309" s="15" t="inlineStr">
        <is>
          <t>4) Caffeine &amp; energy beverage</t>
        </is>
      </c>
      <c r="D2309" s="17">
        <f>'M4 - Caffeine &amp; Energy'!F808</f>
        <v/>
      </c>
      <c r="E2309" s="20">
        <f>'M4 - Caffeine &amp; Energy'!J808</f>
        <v/>
      </c>
      <c r="F2309" s="18">
        <f>'M4 - Caffeine &amp; Energy'!K808</f>
        <v/>
      </c>
      <c r="G2309" s="17">
        <f>'M4 - Caffeine &amp; Energy'!AM808</f>
        <v/>
      </c>
      <c r="H2309" s="18">
        <f>'M4 - Caffeine &amp; Energy'!N808</f>
        <v/>
      </c>
      <c r="I2309" s="15">
        <f>'M4 - Caffeine &amp; Energy'!AJ808</f>
        <v/>
      </c>
      <c r="J2309" s="15" t="inlineStr">
        <is>
          <t>Capture live promo to assess.</t>
        </is>
      </c>
    </row>
    <row r="2310" ht="28" customHeight="1">
      <c r="A2310" s="15" t="inlineStr">
        <is>
          <t>Starbucks</t>
        </is>
      </c>
      <c r="B2310" s="15" t="inlineStr">
        <is>
          <t>Starbucks Frappuccino | Dark Chocolate | 18-pack 281mL</t>
        </is>
      </c>
      <c r="C2310" s="15" t="inlineStr">
        <is>
          <t>4) Caffeine &amp; energy beverage</t>
        </is>
      </c>
      <c r="D2310" s="17">
        <f>'M4 - Caffeine &amp; Energy'!F809</f>
        <v/>
      </c>
      <c r="E2310" s="20">
        <f>'M4 - Caffeine &amp; Energy'!J809</f>
        <v/>
      </c>
      <c r="F2310" s="18">
        <f>'M4 - Caffeine &amp; Energy'!K809</f>
        <v/>
      </c>
      <c r="G2310" s="17">
        <f>'M4 - Caffeine &amp; Energy'!AM809</f>
        <v/>
      </c>
      <c r="H2310" s="18">
        <f>'M4 - Caffeine &amp; Energy'!N809</f>
        <v/>
      </c>
      <c r="I2310" s="15">
        <f>'M4 - Caffeine &amp; Energy'!AJ809</f>
        <v/>
      </c>
      <c r="J2310" s="15" t="inlineStr">
        <is>
          <t>Capture live promo to assess.</t>
        </is>
      </c>
    </row>
    <row r="2311" ht="28" customHeight="1">
      <c r="A2311" s="15" t="inlineStr">
        <is>
          <t>Starbucks</t>
        </is>
      </c>
      <c r="B2311" s="15" t="inlineStr">
        <is>
          <t>Starbucks Frappuccino | Dark Chocolate | 24-pack 281mL</t>
        </is>
      </c>
      <c r="C2311" s="15" t="inlineStr">
        <is>
          <t>4) Caffeine &amp; energy beverage</t>
        </is>
      </c>
      <c r="D2311" s="17">
        <f>'M4 - Caffeine &amp; Energy'!F810</f>
        <v/>
      </c>
      <c r="E2311" s="20">
        <f>'M4 - Caffeine &amp; Energy'!J810</f>
        <v/>
      </c>
      <c r="F2311" s="18">
        <f>'M4 - Caffeine &amp; Energy'!K810</f>
        <v/>
      </c>
      <c r="G2311" s="17">
        <f>'M4 - Caffeine &amp; Energy'!AM810</f>
        <v/>
      </c>
      <c r="H2311" s="18">
        <f>'M4 - Caffeine &amp; Energy'!N810</f>
        <v/>
      </c>
      <c r="I2311" s="15">
        <f>'M4 - Caffeine &amp; Energy'!AJ810</f>
        <v/>
      </c>
      <c r="J2311" s="15" t="inlineStr">
        <is>
          <t>Capture live promo to assess.</t>
        </is>
      </c>
    </row>
    <row r="2312" ht="28" customHeight="1">
      <c r="A2312" s="15" t="inlineStr">
        <is>
          <t>Pepsi</t>
        </is>
      </c>
      <c r="B2312" s="15" t="inlineStr">
        <is>
          <t>Pepsi Cola | Original | single 355mL</t>
        </is>
      </c>
      <c r="C2312" s="15" t="inlineStr">
        <is>
          <t>5) Sparkling water &amp; soda</t>
        </is>
      </c>
      <c r="D2312" s="17">
        <f>'M5 - Sparkling Water &amp; Soda'!F502</f>
        <v/>
      </c>
      <c r="E2312" s="20">
        <f>'M5 - Sparkling Water &amp; Soda'!J502</f>
        <v/>
      </c>
      <c r="F2312" s="18">
        <f>'M5 - Sparkling Water &amp; Soda'!K502</f>
        <v/>
      </c>
      <c r="G2312" s="17">
        <f>'M5 - Sparkling Water &amp; Soda'!AM502</f>
        <v/>
      </c>
      <c r="H2312" s="18">
        <f>'M5 - Sparkling Water &amp; Soda'!N502</f>
        <v/>
      </c>
      <c r="I2312" s="15">
        <f>'M5 - Sparkling Water &amp; Soda'!AJ502</f>
        <v/>
      </c>
      <c r="J2312" s="15" t="inlineStr">
        <is>
          <t>Capture live promo to assess.</t>
        </is>
      </c>
    </row>
    <row r="2313" ht="28" customHeight="1">
      <c r="A2313" s="15" t="inlineStr">
        <is>
          <t>Pepsi</t>
        </is>
      </c>
      <c r="B2313" s="15" t="inlineStr">
        <is>
          <t>Pepsi Cola | Original | 8-pack 355mL</t>
        </is>
      </c>
      <c r="C2313" s="15" t="inlineStr">
        <is>
          <t>5) Sparkling water &amp; soda</t>
        </is>
      </c>
      <c r="D2313" s="17">
        <f>'M5 - Sparkling Water &amp; Soda'!F503</f>
        <v/>
      </c>
      <c r="E2313" s="20">
        <f>'M5 - Sparkling Water &amp; Soda'!J503</f>
        <v/>
      </c>
      <c r="F2313" s="18">
        <f>'M5 - Sparkling Water &amp; Soda'!K503</f>
        <v/>
      </c>
      <c r="G2313" s="17">
        <f>'M5 - Sparkling Water &amp; Soda'!AM503</f>
        <v/>
      </c>
      <c r="H2313" s="18">
        <f>'M5 - Sparkling Water &amp; Soda'!N503</f>
        <v/>
      </c>
      <c r="I2313" s="15">
        <f>'M5 - Sparkling Water &amp; Soda'!AJ503</f>
        <v/>
      </c>
      <c r="J2313" s="15" t="inlineStr">
        <is>
          <t>Capture live promo to assess.</t>
        </is>
      </c>
    </row>
    <row r="2314" ht="28" customHeight="1">
      <c r="A2314" s="15" t="inlineStr">
        <is>
          <t>Pepsi</t>
        </is>
      </c>
      <c r="B2314" s="15" t="inlineStr">
        <is>
          <t>Pepsi Cola | Original | 12-pack 355mL</t>
        </is>
      </c>
      <c r="C2314" s="15" t="inlineStr">
        <is>
          <t>5) Sparkling water &amp; soda</t>
        </is>
      </c>
      <c r="D2314" s="17">
        <f>'M5 - Sparkling Water &amp; Soda'!F504</f>
        <v/>
      </c>
      <c r="E2314" s="20">
        <f>'M5 - Sparkling Water &amp; Soda'!J504</f>
        <v/>
      </c>
      <c r="F2314" s="18">
        <f>'M5 - Sparkling Water &amp; Soda'!K504</f>
        <v/>
      </c>
      <c r="G2314" s="17">
        <f>'M5 - Sparkling Water &amp; Soda'!AM504</f>
        <v/>
      </c>
      <c r="H2314" s="18">
        <f>'M5 - Sparkling Water &amp; Soda'!N504</f>
        <v/>
      </c>
      <c r="I2314" s="15">
        <f>'M5 - Sparkling Water &amp; Soda'!AJ504</f>
        <v/>
      </c>
      <c r="J2314" s="15" t="inlineStr">
        <is>
          <t>Capture live promo to assess.</t>
        </is>
      </c>
    </row>
    <row r="2315" ht="28" customHeight="1">
      <c r="A2315" s="15" t="inlineStr">
        <is>
          <t>Pepsi</t>
        </is>
      </c>
      <c r="B2315" s="15" t="inlineStr">
        <is>
          <t>Pepsi Cola | Original | 15-pack 355mL</t>
        </is>
      </c>
      <c r="C2315" s="15" t="inlineStr">
        <is>
          <t>5) Sparkling water &amp; soda</t>
        </is>
      </c>
      <c r="D2315" s="17">
        <f>'M5 - Sparkling Water &amp; Soda'!F505</f>
        <v/>
      </c>
      <c r="E2315" s="20">
        <f>'M5 - Sparkling Water &amp; Soda'!J505</f>
        <v/>
      </c>
      <c r="F2315" s="18">
        <f>'M5 - Sparkling Water &amp; Soda'!K505</f>
        <v/>
      </c>
      <c r="G2315" s="17">
        <f>'M5 - Sparkling Water &amp; Soda'!AM505</f>
        <v/>
      </c>
      <c r="H2315" s="18">
        <f>'M5 - Sparkling Water &amp; Soda'!N505</f>
        <v/>
      </c>
      <c r="I2315" s="15">
        <f>'M5 - Sparkling Water &amp; Soda'!AJ505</f>
        <v/>
      </c>
      <c r="J2315" s="15" t="inlineStr">
        <is>
          <t>Capture live promo to assess.</t>
        </is>
      </c>
    </row>
    <row r="2316" ht="28" customHeight="1">
      <c r="A2316" s="15" t="inlineStr">
        <is>
          <t>Pepsi</t>
        </is>
      </c>
      <c r="B2316" s="15" t="inlineStr">
        <is>
          <t>Pepsi Cola | Original | 18-pack 355mL</t>
        </is>
      </c>
      <c r="C2316" s="15" t="inlineStr">
        <is>
          <t>5) Sparkling water &amp; soda</t>
        </is>
      </c>
      <c r="D2316" s="17">
        <f>'M5 - Sparkling Water &amp; Soda'!F506</f>
        <v/>
      </c>
      <c r="E2316" s="20">
        <f>'M5 - Sparkling Water &amp; Soda'!J506</f>
        <v/>
      </c>
      <c r="F2316" s="18">
        <f>'M5 - Sparkling Water &amp; Soda'!K506</f>
        <v/>
      </c>
      <c r="G2316" s="17">
        <f>'M5 - Sparkling Water &amp; Soda'!AM506</f>
        <v/>
      </c>
      <c r="H2316" s="18">
        <f>'M5 - Sparkling Water &amp; Soda'!N506</f>
        <v/>
      </c>
      <c r="I2316" s="15">
        <f>'M5 - Sparkling Water &amp; Soda'!AJ506</f>
        <v/>
      </c>
      <c r="J2316" s="15" t="inlineStr">
        <is>
          <t>Capture live promo to assess.</t>
        </is>
      </c>
    </row>
    <row r="2317" ht="28" customHeight="1">
      <c r="A2317" s="15" t="inlineStr">
        <is>
          <t>Pepsi</t>
        </is>
      </c>
      <c r="B2317" s="15" t="inlineStr">
        <is>
          <t>Pepsi Cola | Original | 24-pack 355mL</t>
        </is>
      </c>
      <c r="C2317" s="15" t="inlineStr">
        <is>
          <t>5) Sparkling water &amp; soda</t>
        </is>
      </c>
      <c r="D2317" s="17">
        <f>'M5 - Sparkling Water &amp; Soda'!F507</f>
        <v/>
      </c>
      <c r="E2317" s="20">
        <f>'M5 - Sparkling Water &amp; Soda'!J507</f>
        <v/>
      </c>
      <c r="F2317" s="18">
        <f>'M5 - Sparkling Water &amp; Soda'!K507</f>
        <v/>
      </c>
      <c r="G2317" s="17">
        <f>'M5 - Sparkling Water &amp; Soda'!AM507</f>
        <v/>
      </c>
      <c r="H2317" s="18">
        <f>'M5 - Sparkling Water &amp; Soda'!N507</f>
        <v/>
      </c>
      <c r="I2317" s="15">
        <f>'M5 - Sparkling Water &amp; Soda'!AJ507</f>
        <v/>
      </c>
      <c r="J2317" s="15" t="inlineStr">
        <is>
          <t>Capture live promo to assess.</t>
        </is>
      </c>
    </row>
    <row r="2318" ht="28" customHeight="1">
      <c r="A2318" s="15" t="inlineStr">
        <is>
          <t>Pepsi</t>
        </is>
      </c>
      <c r="B2318" s="15" t="inlineStr">
        <is>
          <t>Pepsi Cola | Wild Cherry | single 355mL</t>
        </is>
      </c>
      <c r="C2318" s="15" t="inlineStr">
        <is>
          <t>5) Sparkling water &amp; soda</t>
        </is>
      </c>
      <c r="D2318" s="17">
        <f>'M5 - Sparkling Water &amp; Soda'!F508</f>
        <v/>
      </c>
      <c r="E2318" s="20">
        <f>'M5 - Sparkling Water &amp; Soda'!J508</f>
        <v/>
      </c>
      <c r="F2318" s="18">
        <f>'M5 - Sparkling Water &amp; Soda'!K508</f>
        <v/>
      </c>
      <c r="G2318" s="17">
        <f>'M5 - Sparkling Water &amp; Soda'!AM508</f>
        <v/>
      </c>
      <c r="H2318" s="18">
        <f>'M5 - Sparkling Water &amp; Soda'!N508</f>
        <v/>
      </c>
      <c r="I2318" s="15">
        <f>'M5 - Sparkling Water &amp; Soda'!AJ508</f>
        <v/>
      </c>
      <c r="J2318" s="15" t="inlineStr">
        <is>
          <t>Capture live promo to assess.</t>
        </is>
      </c>
    </row>
    <row r="2319" ht="28" customHeight="1">
      <c r="A2319" s="15" t="inlineStr">
        <is>
          <t>Pepsi</t>
        </is>
      </c>
      <c r="B2319" s="15" t="inlineStr">
        <is>
          <t>Pepsi Cola | Wild Cherry | 8-pack 355mL</t>
        </is>
      </c>
      <c r="C2319" s="15" t="inlineStr">
        <is>
          <t>5) Sparkling water &amp; soda</t>
        </is>
      </c>
      <c r="D2319" s="17">
        <f>'M5 - Sparkling Water &amp; Soda'!F509</f>
        <v/>
      </c>
      <c r="E2319" s="20">
        <f>'M5 - Sparkling Water &amp; Soda'!J509</f>
        <v/>
      </c>
      <c r="F2319" s="18">
        <f>'M5 - Sparkling Water &amp; Soda'!K509</f>
        <v/>
      </c>
      <c r="G2319" s="17">
        <f>'M5 - Sparkling Water &amp; Soda'!AM509</f>
        <v/>
      </c>
      <c r="H2319" s="18">
        <f>'M5 - Sparkling Water &amp; Soda'!N509</f>
        <v/>
      </c>
      <c r="I2319" s="15">
        <f>'M5 - Sparkling Water &amp; Soda'!AJ509</f>
        <v/>
      </c>
      <c r="J2319" s="15" t="inlineStr">
        <is>
          <t>Capture live promo to assess.</t>
        </is>
      </c>
    </row>
    <row r="2320" ht="28" customHeight="1">
      <c r="A2320" s="15" t="inlineStr">
        <is>
          <t>Pepsi</t>
        </is>
      </c>
      <c r="B2320" s="15" t="inlineStr">
        <is>
          <t>Pepsi Cola | Wild Cherry | 12-pack 355mL</t>
        </is>
      </c>
      <c r="C2320" s="15" t="inlineStr">
        <is>
          <t>5) Sparkling water &amp; soda</t>
        </is>
      </c>
      <c r="D2320" s="17">
        <f>'M5 - Sparkling Water &amp; Soda'!F510</f>
        <v/>
      </c>
      <c r="E2320" s="20">
        <f>'M5 - Sparkling Water &amp; Soda'!J510</f>
        <v/>
      </c>
      <c r="F2320" s="18">
        <f>'M5 - Sparkling Water &amp; Soda'!K510</f>
        <v/>
      </c>
      <c r="G2320" s="17">
        <f>'M5 - Sparkling Water &amp; Soda'!AM510</f>
        <v/>
      </c>
      <c r="H2320" s="18">
        <f>'M5 - Sparkling Water &amp; Soda'!N510</f>
        <v/>
      </c>
      <c r="I2320" s="15">
        <f>'M5 - Sparkling Water &amp; Soda'!AJ510</f>
        <v/>
      </c>
      <c r="J2320" s="15" t="inlineStr">
        <is>
          <t>Capture live promo to assess.</t>
        </is>
      </c>
    </row>
    <row r="2321" ht="28" customHeight="1">
      <c r="A2321" s="15" t="inlineStr">
        <is>
          <t>Pepsi</t>
        </is>
      </c>
      <c r="B2321" s="15" t="inlineStr">
        <is>
          <t>Pepsi Cola | Wild Cherry | 15-pack 355mL</t>
        </is>
      </c>
      <c r="C2321" s="15" t="inlineStr">
        <is>
          <t>5) Sparkling water &amp; soda</t>
        </is>
      </c>
      <c r="D2321" s="17">
        <f>'M5 - Sparkling Water &amp; Soda'!F511</f>
        <v/>
      </c>
      <c r="E2321" s="20">
        <f>'M5 - Sparkling Water &amp; Soda'!J511</f>
        <v/>
      </c>
      <c r="F2321" s="18">
        <f>'M5 - Sparkling Water &amp; Soda'!K511</f>
        <v/>
      </c>
      <c r="G2321" s="17">
        <f>'M5 - Sparkling Water &amp; Soda'!AM511</f>
        <v/>
      </c>
      <c r="H2321" s="18">
        <f>'M5 - Sparkling Water &amp; Soda'!N511</f>
        <v/>
      </c>
      <c r="I2321" s="15">
        <f>'M5 - Sparkling Water &amp; Soda'!AJ511</f>
        <v/>
      </c>
      <c r="J2321" s="15" t="inlineStr">
        <is>
          <t>Capture live promo to assess.</t>
        </is>
      </c>
    </row>
    <row r="2322" ht="28" customHeight="1">
      <c r="A2322" s="15" t="inlineStr">
        <is>
          <t>Pepsi</t>
        </is>
      </c>
      <c r="B2322" s="15" t="inlineStr">
        <is>
          <t>Pepsi Cola | Wild Cherry | 18-pack 355mL</t>
        </is>
      </c>
      <c r="C2322" s="15" t="inlineStr">
        <is>
          <t>5) Sparkling water &amp; soda</t>
        </is>
      </c>
      <c r="D2322" s="17">
        <f>'M5 - Sparkling Water &amp; Soda'!F512</f>
        <v/>
      </c>
      <c r="E2322" s="20">
        <f>'M5 - Sparkling Water &amp; Soda'!J512</f>
        <v/>
      </c>
      <c r="F2322" s="18">
        <f>'M5 - Sparkling Water &amp; Soda'!K512</f>
        <v/>
      </c>
      <c r="G2322" s="17">
        <f>'M5 - Sparkling Water &amp; Soda'!AM512</f>
        <v/>
      </c>
      <c r="H2322" s="18">
        <f>'M5 - Sparkling Water &amp; Soda'!N512</f>
        <v/>
      </c>
      <c r="I2322" s="15">
        <f>'M5 - Sparkling Water &amp; Soda'!AJ512</f>
        <v/>
      </c>
      <c r="J2322" s="15" t="inlineStr">
        <is>
          <t>Capture live promo to assess.</t>
        </is>
      </c>
    </row>
    <row r="2323" ht="28" customHeight="1">
      <c r="A2323" s="15" t="inlineStr">
        <is>
          <t>Pepsi</t>
        </is>
      </c>
      <c r="B2323" s="15" t="inlineStr">
        <is>
          <t>Pepsi Cola | Wild Cherry | 24-pack 355mL</t>
        </is>
      </c>
      <c r="C2323" s="15" t="inlineStr">
        <is>
          <t>5) Sparkling water &amp; soda</t>
        </is>
      </c>
      <c r="D2323" s="17">
        <f>'M5 - Sparkling Water &amp; Soda'!F513</f>
        <v/>
      </c>
      <c r="E2323" s="20">
        <f>'M5 - Sparkling Water &amp; Soda'!J513</f>
        <v/>
      </c>
      <c r="F2323" s="18">
        <f>'M5 - Sparkling Water &amp; Soda'!K513</f>
        <v/>
      </c>
      <c r="G2323" s="17">
        <f>'M5 - Sparkling Water &amp; Soda'!AM513</f>
        <v/>
      </c>
      <c r="H2323" s="18">
        <f>'M5 - Sparkling Water &amp; Soda'!N513</f>
        <v/>
      </c>
      <c r="I2323" s="15">
        <f>'M5 - Sparkling Water &amp; Soda'!AJ513</f>
        <v/>
      </c>
      <c r="J2323" s="15" t="inlineStr">
        <is>
          <t>Capture live promo to assess.</t>
        </is>
      </c>
    </row>
    <row r="2324" ht="28" customHeight="1">
      <c r="A2324" s="15" t="inlineStr">
        <is>
          <t>Pepsi</t>
        </is>
      </c>
      <c r="B2324" s="15" t="inlineStr">
        <is>
          <t>Pepsi Cola | Vanilla | single 355mL</t>
        </is>
      </c>
      <c r="C2324" s="15" t="inlineStr">
        <is>
          <t>5) Sparkling water &amp; soda</t>
        </is>
      </c>
      <c r="D2324" s="17">
        <f>'M5 - Sparkling Water &amp; Soda'!F514</f>
        <v/>
      </c>
      <c r="E2324" s="20">
        <f>'M5 - Sparkling Water &amp; Soda'!J514</f>
        <v/>
      </c>
      <c r="F2324" s="18">
        <f>'M5 - Sparkling Water &amp; Soda'!K514</f>
        <v/>
      </c>
      <c r="G2324" s="17">
        <f>'M5 - Sparkling Water &amp; Soda'!AM514</f>
        <v/>
      </c>
      <c r="H2324" s="18">
        <f>'M5 - Sparkling Water &amp; Soda'!N514</f>
        <v/>
      </c>
      <c r="I2324" s="15">
        <f>'M5 - Sparkling Water &amp; Soda'!AJ514</f>
        <v/>
      </c>
      <c r="J2324" s="15" t="inlineStr">
        <is>
          <t>Capture live promo to assess.</t>
        </is>
      </c>
    </row>
    <row r="2325" ht="28" customHeight="1">
      <c r="A2325" s="15" t="inlineStr">
        <is>
          <t>Pepsi</t>
        </is>
      </c>
      <c r="B2325" s="15" t="inlineStr">
        <is>
          <t>Pepsi Cola | Vanilla | 8-pack 355mL</t>
        </is>
      </c>
      <c r="C2325" s="15" t="inlineStr">
        <is>
          <t>5) Sparkling water &amp; soda</t>
        </is>
      </c>
      <c r="D2325" s="17">
        <f>'M5 - Sparkling Water &amp; Soda'!F515</f>
        <v/>
      </c>
      <c r="E2325" s="20">
        <f>'M5 - Sparkling Water &amp; Soda'!J515</f>
        <v/>
      </c>
      <c r="F2325" s="18">
        <f>'M5 - Sparkling Water &amp; Soda'!K515</f>
        <v/>
      </c>
      <c r="G2325" s="17">
        <f>'M5 - Sparkling Water &amp; Soda'!AM515</f>
        <v/>
      </c>
      <c r="H2325" s="18">
        <f>'M5 - Sparkling Water &amp; Soda'!N515</f>
        <v/>
      </c>
      <c r="I2325" s="15">
        <f>'M5 - Sparkling Water &amp; Soda'!AJ515</f>
        <v/>
      </c>
      <c r="J2325" s="15" t="inlineStr">
        <is>
          <t>Capture live promo to assess.</t>
        </is>
      </c>
    </row>
    <row r="2326" ht="28" customHeight="1">
      <c r="A2326" s="15" t="inlineStr">
        <is>
          <t>Pepsi</t>
        </is>
      </c>
      <c r="B2326" s="15" t="inlineStr">
        <is>
          <t>Pepsi Cola | Vanilla | 12-pack 355mL</t>
        </is>
      </c>
      <c r="C2326" s="15" t="inlineStr">
        <is>
          <t>5) Sparkling water &amp; soda</t>
        </is>
      </c>
      <c r="D2326" s="17">
        <f>'M5 - Sparkling Water &amp; Soda'!F516</f>
        <v/>
      </c>
      <c r="E2326" s="20">
        <f>'M5 - Sparkling Water &amp; Soda'!J516</f>
        <v/>
      </c>
      <c r="F2326" s="18">
        <f>'M5 - Sparkling Water &amp; Soda'!K516</f>
        <v/>
      </c>
      <c r="G2326" s="17">
        <f>'M5 - Sparkling Water &amp; Soda'!AM516</f>
        <v/>
      </c>
      <c r="H2326" s="18">
        <f>'M5 - Sparkling Water &amp; Soda'!N516</f>
        <v/>
      </c>
      <c r="I2326" s="15">
        <f>'M5 - Sparkling Water &amp; Soda'!AJ516</f>
        <v/>
      </c>
      <c r="J2326" s="15" t="inlineStr">
        <is>
          <t>Capture live promo to assess.</t>
        </is>
      </c>
    </row>
    <row r="2327" ht="28" customHeight="1">
      <c r="A2327" s="15" t="inlineStr">
        <is>
          <t>Pepsi</t>
        </is>
      </c>
      <c r="B2327" s="15" t="inlineStr">
        <is>
          <t>Pepsi Cola | Vanilla | 15-pack 355mL</t>
        </is>
      </c>
      <c r="C2327" s="15" t="inlineStr">
        <is>
          <t>5) Sparkling water &amp; soda</t>
        </is>
      </c>
      <c r="D2327" s="17">
        <f>'M5 - Sparkling Water &amp; Soda'!F517</f>
        <v/>
      </c>
      <c r="E2327" s="20">
        <f>'M5 - Sparkling Water &amp; Soda'!J517</f>
        <v/>
      </c>
      <c r="F2327" s="18">
        <f>'M5 - Sparkling Water &amp; Soda'!K517</f>
        <v/>
      </c>
      <c r="G2327" s="17">
        <f>'M5 - Sparkling Water &amp; Soda'!AM517</f>
        <v/>
      </c>
      <c r="H2327" s="18">
        <f>'M5 - Sparkling Water &amp; Soda'!N517</f>
        <v/>
      </c>
      <c r="I2327" s="15">
        <f>'M5 - Sparkling Water &amp; Soda'!AJ517</f>
        <v/>
      </c>
      <c r="J2327" s="15" t="inlineStr">
        <is>
          <t>Capture live promo to assess.</t>
        </is>
      </c>
    </row>
    <row r="2328" ht="28" customHeight="1">
      <c r="A2328" s="15" t="inlineStr">
        <is>
          <t>Pepsi</t>
        </is>
      </c>
      <c r="B2328" s="15" t="inlineStr">
        <is>
          <t>Pepsi Cola | Vanilla | 18-pack 355mL</t>
        </is>
      </c>
      <c r="C2328" s="15" t="inlineStr">
        <is>
          <t>5) Sparkling water &amp; soda</t>
        </is>
      </c>
      <c r="D2328" s="17">
        <f>'M5 - Sparkling Water &amp; Soda'!F518</f>
        <v/>
      </c>
      <c r="E2328" s="20">
        <f>'M5 - Sparkling Water &amp; Soda'!J518</f>
        <v/>
      </c>
      <c r="F2328" s="18">
        <f>'M5 - Sparkling Water &amp; Soda'!K518</f>
        <v/>
      </c>
      <c r="G2328" s="17">
        <f>'M5 - Sparkling Water &amp; Soda'!AM518</f>
        <v/>
      </c>
      <c r="H2328" s="18">
        <f>'M5 - Sparkling Water &amp; Soda'!N518</f>
        <v/>
      </c>
      <c r="I2328" s="15">
        <f>'M5 - Sparkling Water &amp; Soda'!AJ518</f>
        <v/>
      </c>
      <c r="J2328" s="15" t="inlineStr">
        <is>
          <t>Capture live promo to assess.</t>
        </is>
      </c>
    </row>
    <row r="2329" ht="28" customHeight="1">
      <c r="A2329" s="15" t="inlineStr">
        <is>
          <t>Pepsi</t>
        </is>
      </c>
      <c r="B2329" s="15" t="inlineStr">
        <is>
          <t>Pepsi Cola | Vanilla | 24-pack 355mL</t>
        </is>
      </c>
      <c r="C2329" s="15" t="inlineStr">
        <is>
          <t>5) Sparkling water &amp; soda</t>
        </is>
      </c>
      <c r="D2329" s="17">
        <f>'M5 - Sparkling Water &amp; Soda'!F519</f>
        <v/>
      </c>
      <c r="E2329" s="20">
        <f>'M5 - Sparkling Water &amp; Soda'!J519</f>
        <v/>
      </c>
      <c r="F2329" s="18">
        <f>'M5 - Sparkling Water &amp; Soda'!K519</f>
        <v/>
      </c>
      <c r="G2329" s="17">
        <f>'M5 - Sparkling Water &amp; Soda'!AM519</f>
        <v/>
      </c>
      <c r="H2329" s="18">
        <f>'M5 - Sparkling Water &amp; Soda'!N519</f>
        <v/>
      </c>
      <c r="I2329" s="15">
        <f>'M5 - Sparkling Water &amp; Soda'!AJ519</f>
        <v/>
      </c>
      <c r="J2329" s="15" t="inlineStr">
        <is>
          <t>Capture live promo to assess.</t>
        </is>
      </c>
    </row>
    <row r="2330" ht="28" customHeight="1">
      <c r="A2330" s="15" t="inlineStr">
        <is>
          <t>Pepsi</t>
        </is>
      </c>
      <c r="B2330" s="15" t="inlineStr">
        <is>
          <t>Pepsi Zero Sugar | Original | single 355mL</t>
        </is>
      </c>
      <c r="C2330" s="15" t="inlineStr">
        <is>
          <t>5) Sparkling water &amp; soda</t>
        </is>
      </c>
      <c r="D2330" s="17">
        <f>'M5 - Sparkling Water &amp; Soda'!F520</f>
        <v/>
      </c>
      <c r="E2330" s="20">
        <f>'M5 - Sparkling Water &amp; Soda'!J520</f>
        <v/>
      </c>
      <c r="F2330" s="18">
        <f>'M5 - Sparkling Water &amp; Soda'!K520</f>
        <v/>
      </c>
      <c r="G2330" s="17">
        <f>'M5 - Sparkling Water &amp; Soda'!AM520</f>
        <v/>
      </c>
      <c r="H2330" s="18">
        <f>'M5 - Sparkling Water &amp; Soda'!N520</f>
        <v/>
      </c>
      <c r="I2330" s="15">
        <f>'M5 - Sparkling Water &amp; Soda'!AJ520</f>
        <v/>
      </c>
      <c r="J2330" s="15" t="inlineStr">
        <is>
          <t>Capture live promo to assess.</t>
        </is>
      </c>
    </row>
    <row r="2331" ht="28" customHeight="1">
      <c r="A2331" s="15" t="inlineStr">
        <is>
          <t>Pepsi</t>
        </is>
      </c>
      <c r="B2331" s="15" t="inlineStr">
        <is>
          <t>Pepsi Zero Sugar | Original | 8-pack 355mL</t>
        </is>
      </c>
      <c r="C2331" s="15" t="inlineStr">
        <is>
          <t>5) Sparkling water &amp; soda</t>
        </is>
      </c>
      <c r="D2331" s="17">
        <f>'M5 - Sparkling Water &amp; Soda'!F521</f>
        <v/>
      </c>
      <c r="E2331" s="20">
        <f>'M5 - Sparkling Water &amp; Soda'!J521</f>
        <v/>
      </c>
      <c r="F2331" s="18">
        <f>'M5 - Sparkling Water &amp; Soda'!K521</f>
        <v/>
      </c>
      <c r="G2331" s="17">
        <f>'M5 - Sparkling Water &amp; Soda'!AM521</f>
        <v/>
      </c>
      <c r="H2331" s="18">
        <f>'M5 - Sparkling Water &amp; Soda'!N521</f>
        <v/>
      </c>
      <c r="I2331" s="15">
        <f>'M5 - Sparkling Water &amp; Soda'!AJ521</f>
        <v/>
      </c>
      <c r="J2331" s="15" t="inlineStr">
        <is>
          <t>Capture live promo to assess.</t>
        </is>
      </c>
    </row>
    <row r="2332" ht="28" customHeight="1">
      <c r="A2332" s="15" t="inlineStr">
        <is>
          <t>Pepsi</t>
        </is>
      </c>
      <c r="B2332" s="15" t="inlineStr">
        <is>
          <t>Pepsi Zero Sugar | Original | 12-pack 355mL</t>
        </is>
      </c>
      <c r="C2332" s="15" t="inlineStr">
        <is>
          <t>5) Sparkling water &amp; soda</t>
        </is>
      </c>
      <c r="D2332" s="17">
        <f>'M5 - Sparkling Water &amp; Soda'!F522</f>
        <v/>
      </c>
      <c r="E2332" s="20">
        <f>'M5 - Sparkling Water &amp; Soda'!J522</f>
        <v/>
      </c>
      <c r="F2332" s="18">
        <f>'M5 - Sparkling Water &amp; Soda'!K522</f>
        <v/>
      </c>
      <c r="G2332" s="17">
        <f>'M5 - Sparkling Water &amp; Soda'!AM522</f>
        <v/>
      </c>
      <c r="H2332" s="18">
        <f>'M5 - Sparkling Water &amp; Soda'!N522</f>
        <v/>
      </c>
      <c r="I2332" s="15">
        <f>'M5 - Sparkling Water &amp; Soda'!AJ522</f>
        <v/>
      </c>
      <c r="J2332" s="15" t="inlineStr">
        <is>
          <t>Capture live promo to assess.</t>
        </is>
      </c>
    </row>
    <row r="2333" ht="28" customHeight="1">
      <c r="A2333" s="15" t="inlineStr">
        <is>
          <t>Pepsi</t>
        </is>
      </c>
      <c r="B2333" s="15" t="inlineStr">
        <is>
          <t>Pepsi Zero Sugar | Original | 15-pack 355mL</t>
        </is>
      </c>
      <c r="C2333" s="15" t="inlineStr">
        <is>
          <t>5) Sparkling water &amp; soda</t>
        </is>
      </c>
      <c r="D2333" s="17">
        <f>'M5 - Sparkling Water &amp; Soda'!F523</f>
        <v/>
      </c>
      <c r="E2333" s="20">
        <f>'M5 - Sparkling Water &amp; Soda'!J523</f>
        <v/>
      </c>
      <c r="F2333" s="18">
        <f>'M5 - Sparkling Water &amp; Soda'!K523</f>
        <v/>
      </c>
      <c r="G2333" s="17">
        <f>'M5 - Sparkling Water &amp; Soda'!AM523</f>
        <v/>
      </c>
      <c r="H2333" s="18">
        <f>'M5 - Sparkling Water &amp; Soda'!N523</f>
        <v/>
      </c>
      <c r="I2333" s="15">
        <f>'M5 - Sparkling Water &amp; Soda'!AJ523</f>
        <v/>
      </c>
      <c r="J2333" s="15" t="inlineStr">
        <is>
          <t>Capture live promo to assess.</t>
        </is>
      </c>
    </row>
    <row r="2334" ht="28" customHeight="1">
      <c r="A2334" s="15" t="inlineStr">
        <is>
          <t>Pepsi</t>
        </is>
      </c>
      <c r="B2334" s="15" t="inlineStr">
        <is>
          <t>Pepsi Zero Sugar | Original | 18-pack 355mL</t>
        </is>
      </c>
      <c r="C2334" s="15" t="inlineStr">
        <is>
          <t>5) Sparkling water &amp; soda</t>
        </is>
      </c>
      <c r="D2334" s="17">
        <f>'M5 - Sparkling Water &amp; Soda'!F524</f>
        <v/>
      </c>
      <c r="E2334" s="20">
        <f>'M5 - Sparkling Water &amp; Soda'!J524</f>
        <v/>
      </c>
      <c r="F2334" s="18">
        <f>'M5 - Sparkling Water &amp; Soda'!K524</f>
        <v/>
      </c>
      <c r="G2334" s="17">
        <f>'M5 - Sparkling Water &amp; Soda'!AM524</f>
        <v/>
      </c>
      <c r="H2334" s="18">
        <f>'M5 - Sparkling Water &amp; Soda'!N524</f>
        <v/>
      </c>
      <c r="I2334" s="15">
        <f>'M5 - Sparkling Water &amp; Soda'!AJ524</f>
        <v/>
      </c>
      <c r="J2334" s="15" t="inlineStr">
        <is>
          <t>Capture live promo to assess.</t>
        </is>
      </c>
    </row>
    <row r="2335" ht="28" customHeight="1">
      <c r="A2335" s="15" t="inlineStr">
        <is>
          <t>Pepsi</t>
        </is>
      </c>
      <c r="B2335" s="15" t="inlineStr">
        <is>
          <t>Pepsi Zero Sugar | Original | 24-pack 355mL</t>
        </is>
      </c>
      <c r="C2335" s="15" t="inlineStr">
        <is>
          <t>5) Sparkling water &amp; soda</t>
        </is>
      </c>
      <c r="D2335" s="17">
        <f>'M5 - Sparkling Water &amp; Soda'!F525</f>
        <v/>
      </c>
      <c r="E2335" s="20">
        <f>'M5 - Sparkling Water &amp; Soda'!J525</f>
        <v/>
      </c>
      <c r="F2335" s="18">
        <f>'M5 - Sparkling Water &amp; Soda'!K525</f>
        <v/>
      </c>
      <c r="G2335" s="17">
        <f>'M5 - Sparkling Water &amp; Soda'!AM525</f>
        <v/>
      </c>
      <c r="H2335" s="18">
        <f>'M5 - Sparkling Water &amp; Soda'!N525</f>
        <v/>
      </c>
      <c r="I2335" s="15">
        <f>'M5 - Sparkling Water &amp; Soda'!AJ525</f>
        <v/>
      </c>
      <c r="J2335" s="15" t="inlineStr">
        <is>
          <t>Capture live promo to assess.</t>
        </is>
      </c>
    </row>
    <row r="2336" ht="28" customHeight="1">
      <c r="A2336" s="15" t="inlineStr">
        <is>
          <t>Pepsi</t>
        </is>
      </c>
      <c r="B2336" s="15" t="inlineStr">
        <is>
          <t>Pepsi Zero Sugar | Wild Cherry | single 355mL</t>
        </is>
      </c>
      <c r="C2336" s="15" t="inlineStr">
        <is>
          <t>5) Sparkling water &amp; soda</t>
        </is>
      </c>
      <c r="D2336" s="17">
        <f>'M5 - Sparkling Water &amp; Soda'!F526</f>
        <v/>
      </c>
      <c r="E2336" s="20">
        <f>'M5 - Sparkling Water &amp; Soda'!J526</f>
        <v/>
      </c>
      <c r="F2336" s="18">
        <f>'M5 - Sparkling Water &amp; Soda'!K526</f>
        <v/>
      </c>
      <c r="G2336" s="17">
        <f>'M5 - Sparkling Water &amp; Soda'!AM526</f>
        <v/>
      </c>
      <c r="H2336" s="18">
        <f>'M5 - Sparkling Water &amp; Soda'!N526</f>
        <v/>
      </c>
      <c r="I2336" s="15">
        <f>'M5 - Sparkling Water &amp; Soda'!AJ526</f>
        <v/>
      </c>
      <c r="J2336" s="15" t="inlineStr">
        <is>
          <t>Capture live promo to assess.</t>
        </is>
      </c>
    </row>
    <row r="2337" ht="28" customHeight="1">
      <c r="A2337" s="15" t="inlineStr">
        <is>
          <t>Pepsi</t>
        </is>
      </c>
      <c r="B2337" s="15" t="inlineStr">
        <is>
          <t>Pepsi Zero Sugar | Wild Cherry | 8-pack 355mL</t>
        </is>
      </c>
      <c r="C2337" s="15" t="inlineStr">
        <is>
          <t>5) Sparkling water &amp; soda</t>
        </is>
      </c>
      <c r="D2337" s="17">
        <f>'M5 - Sparkling Water &amp; Soda'!F527</f>
        <v/>
      </c>
      <c r="E2337" s="20">
        <f>'M5 - Sparkling Water &amp; Soda'!J527</f>
        <v/>
      </c>
      <c r="F2337" s="18">
        <f>'M5 - Sparkling Water &amp; Soda'!K527</f>
        <v/>
      </c>
      <c r="G2337" s="17">
        <f>'M5 - Sparkling Water &amp; Soda'!AM527</f>
        <v/>
      </c>
      <c r="H2337" s="18">
        <f>'M5 - Sparkling Water &amp; Soda'!N527</f>
        <v/>
      </c>
      <c r="I2337" s="15">
        <f>'M5 - Sparkling Water &amp; Soda'!AJ527</f>
        <v/>
      </c>
      <c r="J2337" s="15" t="inlineStr">
        <is>
          <t>Capture live promo to assess.</t>
        </is>
      </c>
    </row>
    <row r="2338" ht="28" customHeight="1">
      <c r="A2338" s="15" t="inlineStr">
        <is>
          <t>Pepsi</t>
        </is>
      </c>
      <c r="B2338" s="15" t="inlineStr">
        <is>
          <t>Pepsi Zero Sugar | Wild Cherry | 12-pack 355mL</t>
        </is>
      </c>
      <c r="C2338" s="15" t="inlineStr">
        <is>
          <t>5) Sparkling water &amp; soda</t>
        </is>
      </c>
      <c r="D2338" s="17">
        <f>'M5 - Sparkling Water &amp; Soda'!F528</f>
        <v/>
      </c>
      <c r="E2338" s="20">
        <f>'M5 - Sparkling Water &amp; Soda'!J528</f>
        <v/>
      </c>
      <c r="F2338" s="18">
        <f>'M5 - Sparkling Water &amp; Soda'!K528</f>
        <v/>
      </c>
      <c r="G2338" s="17">
        <f>'M5 - Sparkling Water &amp; Soda'!AM528</f>
        <v/>
      </c>
      <c r="H2338" s="18">
        <f>'M5 - Sparkling Water &amp; Soda'!N528</f>
        <v/>
      </c>
      <c r="I2338" s="15">
        <f>'M5 - Sparkling Water &amp; Soda'!AJ528</f>
        <v/>
      </c>
      <c r="J2338" s="15" t="inlineStr">
        <is>
          <t>Capture live promo to assess.</t>
        </is>
      </c>
    </row>
    <row r="2339" ht="28" customHeight="1">
      <c r="A2339" s="15" t="inlineStr">
        <is>
          <t>Pepsi</t>
        </is>
      </c>
      <c r="B2339" s="15" t="inlineStr">
        <is>
          <t>Pepsi Zero Sugar | Wild Cherry | 15-pack 355mL</t>
        </is>
      </c>
      <c r="C2339" s="15" t="inlineStr">
        <is>
          <t>5) Sparkling water &amp; soda</t>
        </is>
      </c>
      <c r="D2339" s="17">
        <f>'M5 - Sparkling Water &amp; Soda'!F529</f>
        <v/>
      </c>
      <c r="E2339" s="20">
        <f>'M5 - Sparkling Water &amp; Soda'!J529</f>
        <v/>
      </c>
      <c r="F2339" s="18">
        <f>'M5 - Sparkling Water &amp; Soda'!K529</f>
        <v/>
      </c>
      <c r="G2339" s="17">
        <f>'M5 - Sparkling Water &amp; Soda'!AM529</f>
        <v/>
      </c>
      <c r="H2339" s="18">
        <f>'M5 - Sparkling Water &amp; Soda'!N529</f>
        <v/>
      </c>
      <c r="I2339" s="15">
        <f>'M5 - Sparkling Water &amp; Soda'!AJ529</f>
        <v/>
      </c>
      <c r="J2339" s="15" t="inlineStr">
        <is>
          <t>Capture live promo to assess.</t>
        </is>
      </c>
    </row>
    <row r="2340" ht="28" customHeight="1">
      <c r="A2340" s="15" t="inlineStr">
        <is>
          <t>Pepsi</t>
        </is>
      </c>
      <c r="B2340" s="15" t="inlineStr">
        <is>
          <t>Pepsi Zero Sugar | Wild Cherry | 18-pack 355mL</t>
        </is>
      </c>
      <c r="C2340" s="15" t="inlineStr">
        <is>
          <t>5) Sparkling water &amp; soda</t>
        </is>
      </c>
      <c r="D2340" s="17">
        <f>'M5 - Sparkling Water &amp; Soda'!F530</f>
        <v/>
      </c>
      <c r="E2340" s="20">
        <f>'M5 - Sparkling Water &amp; Soda'!J530</f>
        <v/>
      </c>
      <c r="F2340" s="18">
        <f>'M5 - Sparkling Water &amp; Soda'!K530</f>
        <v/>
      </c>
      <c r="G2340" s="17">
        <f>'M5 - Sparkling Water &amp; Soda'!AM530</f>
        <v/>
      </c>
      <c r="H2340" s="18">
        <f>'M5 - Sparkling Water &amp; Soda'!N530</f>
        <v/>
      </c>
      <c r="I2340" s="15">
        <f>'M5 - Sparkling Water &amp; Soda'!AJ530</f>
        <v/>
      </c>
      <c r="J2340" s="15" t="inlineStr">
        <is>
          <t>Capture live promo to assess.</t>
        </is>
      </c>
    </row>
    <row r="2341" ht="28" customHeight="1">
      <c r="A2341" s="15" t="inlineStr">
        <is>
          <t>Pepsi</t>
        </is>
      </c>
      <c r="B2341" s="15" t="inlineStr">
        <is>
          <t>Pepsi Zero Sugar | Wild Cherry | 24-pack 355mL</t>
        </is>
      </c>
      <c r="C2341" s="15" t="inlineStr">
        <is>
          <t>5) Sparkling water &amp; soda</t>
        </is>
      </c>
      <c r="D2341" s="17">
        <f>'M5 - Sparkling Water &amp; Soda'!F531</f>
        <v/>
      </c>
      <c r="E2341" s="20">
        <f>'M5 - Sparkling Water &amp; Soda'!J531</f>
        <v/>
      </c>
      <c r="F2341" s="18">
        <f>'M5 - Sparkling Water &amp; Soda'!K531</f>
        <v/>
      </c>
      <c r="G2341" s="17">
        <f>'M5 - Sparkling Water &amp; Soda'!AM531</f>
        <v/>
      </c>
      <c r="H2341" s="18">
        <f>'M5 - Sparkling Water &amp; Soda'!N531</f>
        <v/>
      </c>
      <c r="I2341" s="15">
        <f>'M5 - Sparkling Water &amp; Soda'!AJ531</f>
        <v/>
      </c>
      <c r="J2341" s="15" t="inlineStr">
        <is>
          <t>Capture live promo to assess.</t>
        </is>
      </c>
    </row>
    <row r="2342" ht="28" customHeight="1">
      <c r="A2342" s="15" t="inlineStr">
        <is>
          <t>Pepsi</t>
        </is>
      </c>
      <c r="B2342" s="15" t="inlineStr">
        <is>
          <t>Pepsi Zero Sugar | Mango | single 355mL</t>
        </is>
      </c>
      <c r="C2342" s="15" t="inlineStr">
        <is>
          <t>5) Sparkling water &amp; soda</t>
        </is>
      </c>
      <c r="D2342" s="17">
        <f>'M5 - Sparkling Water &amp; Soda'!F532</f>
        <v/>
      </c>
      <c r="E2342" s="20">
        <f>'M5 - Sparkling Water &amp; Soda'!J532</f>
        <v/>
      </c>
      <c r="F2342" s="18">
        <f>'M5 - Sparkling Water &amp; Soda'!K532</f>
        <v/>
      </c>
      <c r="G2342" s="17">
        <f>'M5 - Sparkling Water &amp; Soda'!AM532</f>
        <v/>
      </c>
      <c r="H2342" s="18">
        <f>'M5 - Sparkling Water &amp; Soda'!N532</f>
        <v/>
      </c>
      <c r="I2342" s="15">
        <f>'M5 - Sparkling Water &amp; Soda'!AJ532</f>
        <v/>
      </c>
      <c r="J2342" s="15" t="inlineStr">
        <is>
          <t>Capture live promo to assess.</t>
        </is>
      </c>
    </row>
    <row r="2343" ht="28" customHeight="1">
      <c r="A2343" s="15" t="inlineStr">
        <is>
          <t>Pepsi</t>
        </is>
      </c>
      <c r="B2343" s="15" t="inlineStr">
        <is>
          <t>Pepsi Zero Sugar | Mango | 8-pack 355mL</t>
        </is>
      </c>
      <c r="C2343" s="15" t="inlineStr">
        <is>
          <t>5) Sparkling water &amp; soda</t>
        </is>
      </c>
      <c r="D2343" s="17">
        <f>'M5 - Sparkling Water &amp; Soda'!F533</f>
        <v/>
      </c>
      <c r="E2343" s="20">
        <f>'M5 - Sparkling Water &amp; Soda'!J533</f>
        <v/>
      </c>
      <c r="F2343" s="18">
        <f>'M5 - Sparkling Water &amp; Soda'!K533</f>
        <v/>
      </c>
      <c r="G2343" s="17">
        <f>'M5 - Sparkling Water &amp; Soda'!AM533</f>
        <v/>
      </c>
      <c r="H2343" s="18">
        <f>'M5 - Sparkling Water &amp; Soda'!N533</f>
        <v/>
      </c>
      <c r="I2343" s="15">
        <f>'M5 - Sparkling Water &amp; Soda'!AJ533</f>
        <v/>
      </c>
      <c r="J2343" s="15" t="inlineStr">
        <is>
          <t>Capture live promo to assess.</t>
        </is>
      </c>
    </row>
    <row r="2344" ht="28" customHeight="1">
      <c r="A2344" s="15" t="inlineStr">
        <is>
          <t>Pepsi</t>
        </is>
      </c>
      <c r="B2344" s="15" t="inlineStr">
        <is>
          <t>Pepsi Zero Sugar | Mango | 12-pack 355mL</t>
        </is>
      </c>
      <c r="C2344" s="15" t="inlineStr">
        <is>
          <t>5) Sparkling water &amp; soda</t>
        </is>
      </c>
      <c r="D2344" s="17">
        <f>'M5 - Sparkling Water &amp; Soda'!F534</f>
        <v/>
      </c>
      <c r="E2344" s="20">
        <f>'M5 - Sparkling Water &amp; Soda'!J534</f>
        <v/>
      </c>
      <c r="F2344" s="18">
        <f>'M5 - Sparkling Water &amp; Soda'!K534</f>
        <v/>
      </c>
      <c r="G2344" s="17">
        <f>'M5 - Sparkling Water &amp; Soda'!AM534</f>
        <v/>
      </c>
      <c r="H2344" s="18">
        <f>'M5 - Sparkling Water &amp; Soda'!N534</f>
        <v/>
      </c>
      <c r="I2344" s="15">
        <f>'M5 - Sparkling Water &amp; Soda'!AJ534</f>
        <v/>
      </c>
      <c r="J2344" s="15" t="inlineStr">
        <is>
          <t>Capture live promo to assess.</t>
        </is>
      </c>
    </row>
    <row r="2345" ht="28" customHeight="1">
      <c r="A2345" s="15" t="inlineStr">
        <is>
          <t>Pepsi</t>
        </is>
      </c>
      <c r="B2345" s="15" t="inlineStr">
        <is>
          <t>Pepsi Zero Sugar | Mango | 15-pack 355mL</t>
        </is>
      </c>
      <c r="C2345" s="15" t="inlineStr">
        <is>
          <t>5) Sparkling water &amp; soda</t>
        </is>
      </c>
      <c r="D2345" s="17">
        <f>'M5 - Sparkling Water &amp; Soda'!F535</f>
        <v/>
      </c>
      <c r="E2345" s="20">
        <f>'M5 - Sparkling Water &amp; Soda'!J535</f>
        <v/>
      </c>
      <c r="F2345" s="18">
        <f>'M5 - Sparkling Water &amp; Soda'!K535</f>
        <v/>
      </c>
      <c r="G2345" s="17">
        <f>'M5 - Sparkling Water &amp; Soda'!AM535</f>
        <v/>
      </c>
      <c r="H2345" s="18">
        <f>'M5 - Sparkling Water &amp; Soda'!N535</f>
        <v/>
      </c>
      <c r="I2345" s="15">
        <f>'M5 - Sparkling Water &amp; Soda'!AJ535</f>
        <v/>
      </c>
      <c r="J2345" s="15" t="inlineStr">
        <is>
          <t>Capture live promo to assess.</t>
        </is>
      </c>
    </row>
    <row r="2346" ht="28" customHeight="1">
      <c r="A2346" s="15" t="inlineStr">
        <is>
          <t>Pepsi</t>
        </is>
      </c>
      <c r="B2346" s="15" t="inlineStr">
        <is>
          <t>Pepsi Zero Sugar | Mango | 18-pack 355mL</t>
        </is>
      </c>
      <c r="C2346" s="15" t="inlineStr">
        <is>
          <t>5) Sparkling water &amp; soda</t>
        </is>
      </c>
      <c r="D2346" s="17">
        <f>'M5 - Sparkling Water &amp; Soda'!F536</f>
        <v/>
      </c>
      <c r="E2346" s="20">
        <f>'M5 - Sparkling Water &amp; Soda'!J536</f>
        <v/>
      </c>
      <c r="F2346" s="18">
        <f>'M5 - Sparkling Water &amp; Soda'!K536</f>
        <v/>
      </c>
      <c r="G2346" s="17">
        <f>'M5 - Sparkling Water &amp; Soda'!AM536</f>
        <v/>
      </c>
      <c r="H2346" s="18">
        <f>'M5 - Sparkling Water &amp; Soda'!N536</f>
        <v/>
      </c>
      <c r="I2346" s="15">
        <f>'M5 - Sparkling Water &amp; Soda'!AJ536</f>
        <v/>
      </c>
      <c r="J2346" s="15" t="inlineStr">
        <is>
          <t>Capture live promo to assess.</t>
        </is>
      </c>
    </row>
    <row r="2347" ht="28" customHeight="1">
      <c r="A2347" s="15" t="inlineStr">
        <is>
          <t>Pepsi</t>
        </is>
      </c>
      <c r="B2347" s="15" t="inlineStr">
        <is>
          <t>Pepsi Zero Sugar | Mango | 24-pack 355mL</t>
        </is>
      </c>
      <c r="C2347" s="15" t="inlineStr">
        <is>
          <t>5) Sparkling water &amp; soda</t>
        </is>
      </c>
      <c r="D2347" s="17">
        <f>'M5 - Sparkling Water &amp; Soda'!F537</f>
        <v/>
      </c>
      <c r="E2347" s="20">
        <f>'M5 - Sparkling Water &amp; Soda'!J537</f>
        <v/>
      </c>
      <c r="F2347" s="18">
        <f>'M5 - Sparkling Water &amp; Soda'!K537</f>
        <v/>
      </c>
      <c r="G2347" s="17">
        <f>'M5 - Sparkling Water &amp; Soda'!AM537</f>
        <v/>
      </c>
      <c r="H2347" s="18">
        <f>'M5 - Sparkling Water &amp; Soda'!N537</f>
        <v/>
      </c>
      <c r="I2347" s="15">
        <f>'M5 - Sparkling Water &amp; Soda'!AJ537</f>
        <v/>
      </c>
      <c r="J2347" s="15" t="inlineStr">
        <is>
          <t>Capture live promo to assess.</t>
        </is>
      </c>
    </row>
    <row r="2348" ht="28" customHeight="1">
      <c r="A2348" s="15" t="inlineStr">
        <is>
          <t>Diet Pepsi</t>
        </is>
      </c>
      <c r="B2348" s="15" t="inlineStr">
        <is>
          <t>Diet Pepsi | Original | single 355mL</t>
        </is>
      </c>
      <c r="C2348" s="15" t="inlineStr">
        <is>
          <t>5) Sparkling water &amp; soda</t>
        </is>
      </c>
      <c r="D2348" s="17">
        <f>'M5 - Sparkling Water &amp; Soda'!F538</f>
        <v/>
      </c>
      <c r="E2348" s="20">
        <f>'M5 - Sparkling Water &amp; Soda'!J538</f>
        <v/>
      </c>
      <c r="F2348" s="18">
        <f>'M5 - Sparkling Water &amp; Soda'!K538</f>
        <v/>
      </c>
      <c r="G2348" s="17">
        <f>'M5 - Sparkling Water &amp; Soda'!AM538</f>
        <v/>
      </c>
      <c r="H2348" s="18">
        <f>'M5 - Sparkling Water &amp; Soda'!N538</f>
        <v/>
      </c>
      <c r="I2348" s="15">
        <f>'M5 - Sparkling Water &amp; Soda'!AJ538</f>
        <v/>
      </c>
      <c r="J2348" s="15" t="inlineStr">
        <is>
          <t>Capture live promo to assess.</t>
        </is>
      </c>
    </row>
    <row r="2349" ht="28" customHeight="1">
      <c r="A2349" s="15" t="inlineStr">
        <is>
          <t>Diet Pepsi</t>
        </is>
      </c>
      <c r="B2349" s="15" t="inlineStr">
        <is>
          <t>Diet Pepsi | Original | 8-pack 355mL</t>
        </is>
      </c>
      <c r="C2349" s="15" t="inlineStr">
        <is>
          <t>5) Sparkling water &amp; soda</t>
        </is>
      </c>
      <c r="D2349" s="17">
        <f>'M5 - Sparkling Water &amp; Soda'!F539</f>
        <v/>
      </c>
      <c r="E2349" s="20">
        <f>'M5 - Sparkling Water &amp; Soda'!J539</f>
        <v/>
      </c>
      <c r="F2349" s="18">
        <f>'M5 - Sparkling Water &amp; Soda'!K539</f>
        <v/>
      </c>
      <c r="G2349" s="17">
        <f>'M5 - Sparkling Water &amp; Soda'!AM539</f>
        <v/>
      </c>
      <c r="H2349" s="18">
        <f>'M5 - Sparkling Water &amp; Soda'!N539</f>
        <v/>
      </c>
      <c r="I2349" s="15">
        <f>'M5 - Sparkling Water &amp; Soda'!AJ539</f>
        <v/>
      </c>
      <c r="J2349" s="15" t="inlineStr">
        <is>
          <t>Capture live promo to assess.</t>
        </is>
      </c>
    </row>
    <row r="2350" ht="28" customHeight="1">
      <c r="A2350" s="15" t="inlineStr">
        <is>
          <t>Diet Pepsi</t>
        </is>
      </c>
      <c r="B2350" s="15" t="inlineStr">
        <is>
          <t>Diet Pepsi | Original | 12-pack 355mL</t>
        </is>
      </c>
      <c r="C2350" s="15" t="inlineStr">
        <is>
          <t>5) Sparkling water &amp; soda</t>
        </is>
      </c>
      <c r="D2350" s="17">
        <f>'M5 - Sparkling Water &amp; Soda'!F540</f>
        <v/>
      </c>
      <c r="E2350" s="20">
        <f>'M5 - Sparkling Water &amp; Soda'!J540</f>
        <v/>
      </c>
      <c r="F2350" s="18">
        <f>'M5 - Sparkling Water &amp; Soda'!K540</f>
        <v/>
      </c>
      <c r="G2350" s="17">
        <f>'M5 - Sparkling Water &amp; Soda'!AM540</f>
        <v/>
      </c>
      <c r="H2350" s="18">
        <f>'M5 - Sparkling Water &amp; Soda'!N540</f>
        <v/>
      </c>
      <c r="I2350" s="15">
        <f>'M5 - Sparkling Water &amp; Soda'!AJ540</f>
        <v/>
      </c>
      <c r="J2350" s="15" t="inlineStr">
        <is>
          <t>Capture live promo to assess.</t>
        </is>
      </c>
    </row>
    <row r="2351" ht="28" customHeight="1">
      <c r="A2351" s="15" t="inlineStr">
        <is>
          <t>Diet Pepsi</t>
        </is>
      </c>
      <c r="B2351" s="15" t="inlineStr">
        <is>
          <t>Diet Pepsi | Original | 15-pack 355mL</t>
        </is>
      </c>
      <c r="C2351" s="15" t="inlineStr">
        <is>
          <t>5) Sparkling water &amp; soda</t>
        </is>
      </c>
      <c r="D2351" s="17">
        <f>'M5 - Sparkling Water &amp; Soda'!F541</f>
        <v/>
      </c>
      <c r="E2351" s="20">
        <f>'M5 - Sparkling Water &amp; Soda'!J541</f>
        <v/>
      </c>
      <c r="F2351" s="18">
        <f>'M5 - Sparkling Water &amp; Soda'!K541</f>
        <v/>
      </c>
      <c r="G2351" s="17">
        <f>'M5 - Sparkling Water &amp; Soda'!AM541</f>
        <v/>
      </c>
      <c r="H2351" s="18">
        <f>'M5 - Sparkling Water &amp; Soda'!N541</f>
        <v/>
      </c>
      <c r="I2351" s="15">
        <f>'M5 - Sparkling Water &amp; Soda'!AJ541</f>
        <v/>
      </c>
      <c r="J2351" s="15" t="inlineStr">
        <is>
          <t>Capture live promo to assess.</t>
        </is>
      </c>
    </row>
    <row r="2352" ht="28" customHeight="1">
      <c r="A2352" s="15" t="inlineStr">
        <is>
          <t>Diet Pepsi</t>
        </is>
      </c>
      <c r="B2352" s="15" t="inlineStr">
        <is>
          <t>Diet Pepsi | Original | 18-pack 355mL</t>
        </is>
      </c>
      <c r="C2352" s="15" t="inlineStr">
        <is>
          <t>5) Sparkling water &amp; soda</t>
        </is>
      </c>
      <c r="D2352" s="17">
        <f>'M5 - Sparkling Water &amp; Soda'!F542</f>
        <v/>
      </c>
      <c r="E2352" s="20">
        <f>'M5 - Sparkling Water &amp; Soda'!J542</f>
        <v/>
      </c>
      <c r="F2352" s="18">
        <f>'M5 - Sparkling Water &amp; Soda'!K542</f>
        <v/>
      </c>
      <c r="G2352" s="17">
        <f>'M5 - Sparkling Water &amp; Soda'!AM542</f>
        <v/>
      </c>
      <c r="H2352" s="18">
        <f>'M5 - Sparkling Water &amp; Soda'!N542</f>
        <v/>
      </c>
      <c r="I2352" s="15">
        <f>'M5 - Sparkling Water &amp; Soda'!AJ542</f>
        <v/>
      </c>
      <c r="J2352" s="15" t="inlineStr">
        <is>
          <t>Capture live promo to assess.</t>
        </is>
      </c>
    </row>
    <row r="2353" ht="28" customHeight="1">
      <c r="A2353" s="15" t="inlineStr">
        <is>
          <t>Diet Pepsi</t>
        </is>
      </c>
      <c r="B2353" s="15" t="inlineStr">
        <is>
          <t>Diet Pepsi | Original | 24-pack 355mL</t>
        </is>
      </c>
      <c r="C2353" s="15" t="inlineStr">
        <is>
          <t>5) Sparkling water &amp; soda</t>
        </is>
      </c>
      <c r="D2353" s="17">
        <f>'M5 - Sparkling Water &amp; Soda'!F543</f>
        <v/>
      </c>
      <c r="E2353" s="20">
        <f>'M5 - Sparkling Water &amp; Soda'!J543</f>
        <v/>
      </c>
      <c r="F2353" s="18">
        <f>'M5 - Sparkling Water &amp; Soda'!K543</f>
        <v/>
      </c>
      <c r="G2353" s="17">
        <f>'M5 - Sparkling Water &amp; Soda'!AM543</f>
        <v/>
      </c>
      <c r="H2353" s="18">
        <f>'M5 - Sparkling Water &amp; Soda'!N543</f>
        <v/>
      </c>
      <c r="I2353" s="15">
        <f>'M5 - Sparkling Water &amp; Soda'!AJ543</f>
        <v/>
      </c>
      <c r="J2353" s="15" t="inlineStr">
        <is>
          <t>Capture live promo to assess.</t>
        </is>
      </c>
    </row>
    <row r="2354" ht="28" customHeight="1">
      <c r="A2354" s="15" t="inlineStr">
        <is>
          <t>Coca-Cola</t>
        </is>
      </c>
      <c r="B2354" s="15" t="inlineStr">
        <is>
          <t>Coca-Cola Zero Sugar | Original | single 355mL</t>
        </is>
      </c>
      <c r="C2354" s="15" t="inlineStr">
        <is>
          <t>5) Sparkling water &amp; soda</t>
        </is>
      </c>
      <c r="D2354" s="17">
        <f>'M5 - Sparkling Water &amp; Soda'!F544</f>
        <v/>
      </c>
      <c r="E2354" s="20">
        <f>'M5 - Sparkling Water &amp; Soda'!J544</f>
        <v/>
      </c>
      <c r="F2354" s="18">
        <f>'M5 - Sparkling Water &amp; Soda'!K544</f>
        <v/>
      </c>
      <c r="G2354" s="17">
        <f>'M5 - Sparkling Water &amp; Soda'!AM544</f>
        <v/>
      </c>
      <c r="H2354" s="18">
        <f>'M5 - Sparkling Water &amp; Soda'!N544</f>
        <v/>
      </c>
      <c r="I2354" s="15">
        <f>'M5 - Sparkling Water &amp; Soda'!AJ544</f>
        <v/>
      </c>
      <c r="J2354" s="15" t="inlineStr">
        <is>
          <t>Capture live promo to assess.</t>
        </is>
      </c>
    </row>
    <row r="2355" ht="28" customHeight="1">
      <c r="A2355" s="15" t="inlineStr">
        <is>
          <t>Coca-Cola</t>
        </is>
      </c>
      <c r="B2355" s="15" t="inlineStr">
        <is>
          <t>Coca-Cola Zero Sugar | Original | 8-pack 355mL</t>
        </is>
      </c>
      <c r="C2355" s="15" t="inlineStr">
        <is>
          <t>5) Sparkling water &amp; soda</t>
        </is>
      </c>
      <c r="D2355" s="17">
        <f>'M5 - Sparkling Water &amp; Soda'!F545</f>
        <v/>
      </c>
      <c r="E2355" s="20">
        <f>'M5 - Sparkling Water &amp; Soda'!J545</f>
        <v/>
      </c>
      <c r="F2355" s="18">
        <f>'M5 - Sparkling Water &amp; Soda'!K545</f>
        <v/>
      </c>
      <c r="G2355" s="17">
        <f>'M5 - Sparkling Water &amp; Soda'!AM545</f>
        <v/>
      </c>
      <c r="H2355" s="18">
        <f>'M5 - Sparkling Water &amp; Soda'!N545</f>
        <v/>
      </c>
      <c r="I2355" s="15">
        <f>'M5 - Sparkling Water &amp; Soda'!AJ545</f>
        <v/>
      </c>
      <c r="J2355" s="15" t="inlineStr">
        <is>
          <t>Capture live promo to assess.</t>
        </is>
      </c>
    </row>
    <row r="2356" ht="28" customHeight="1">
      <c r="A2356" s="15" t="inlineStr">
        <is>
          <t>Coca-Cola</t>
        </is>
      </c>
      <c r="B2356" s="15" t="inlineStr">
        <is>
          <t>Coca-Cola Zero Sugar | Original | 12-pack 355mL</t>
        </is>
      </c>
      <c r="C2356" s="15" t="inlineStr">
        <is>
          <t>5) Sparkling water &amp; soda</t>
        </is>
      </c>
      <c r="D2356" s="17">
        <f>'M5 - Sparkling Water &amp; Soda'!F546</f>
        <v/>
      </c>
      <c r="E2356" s="20">
        <f>'M5 - Sparkling Water &amp; Soda'!J546</f>
        <v/>
      </c>
      <c r="F2356" s="18">
        <f>'M5 - Sparkling Water &amp; Soda'!K546</f>
        <v/>
      </c>
      <c r="G2356" s="17">
        <f>'M5 - Sparkling Water &amp; Soda'!AM546</f>
        <v/>
      </c>
      <c r="H2356" s="18">
        <f>'M5 - Sparkling Water &amp; Soda'!N546</f>
        <v/>
      </c>
      <c r="I2356" s="15">
        <f>'M5 - Sparkling Water &amp; Soda'!AJ546</f>
        <v/>
      </c>
      <c r="J2356" s="15" t="inlineStr">
        <is>
          <t>Capture live promo to assess.</t>
        </is>
      </c>
    </row>
    <row r="2357" ht="28" customHeight="1">
      <c r="A2357" s="15" t="inlineStr">
        <is>
          <t>Coca-Cola</t>
        </is>
      </c>
      <c r="B2357" s="15" t="inlineStr">
        <is>
          <t>Coca-Cola Zero Sugar | Original | 15-pack 355mL</t>
        </is>
      </c>
      <c r="C2357" s="15" t="inlineStr">
        <is>
          <t>5) Sparkling water &amp; soda</t>
        </is>
      </c>
      <c r="D2357" s="17">
        <f>'M5 - Sparkling Water &amp; Soda'!F547</f>
        <v/>
      </c>
      <c r="E2357" s="20">
        <f>'M5 - Sparkling Water &amp; Soda'!J547</f>
        <v/>
      </c>
      <c r="F2357" s="18">
        <f>'M5 - Sparkling Water &amp; Soda'!K547</f>
        <v/>
      </c>
      <c r="G2357" s="17">
        <f>'M5 - Sparkling Water &amp; Soda'!AM547</f>
        <v/>
      </c>
      <c r="H2357" s="18">
        <f>'M5 - Sparkling Water &amp; Soda'!N547</f>
        <v/>
      </c>
      <c r="I2357" s="15">
        <f>'M5 - Sparkling Water &amp; Soda'!AJ547</f>
        <v/>
      </c>
      <c r="J2357" s="15" t="inlineStr">
        <is>
          <t>Capture live promo to assess.</t>
        </is>
      </c>
    </row>
    <row r="2358" ht="28" customHeight="1">
      <c r="A2358" s="15" t="inlineStr">
        <is>
          <t>Coca-Cola</t>
        </is>
      </c>
      <c r="B2358" s="15" t="inlineStr">
        <is>
          <t>Coca-Cola Zero Sugar | Original | 18-pack 355mL</t>
        </is>
      </c>
      <c r="C2358" s="15" t="inlineStr">
        <is>
          <t>5) Sparkling water &amp; soda</t>
        </is>
      </c>
      <c r="D2358" s="17">
        <f>'M5 - Sparkling Water &amp; Soda'!F548</f>
        <v/>
      </c>
      <c r="E2358" s="20">
        <f>'M5 - Sparkling Water &amp; Soda'!J548</f>
        <v/>
      </c>
      <c r="F2358" s="18">
        <f>'M5 - Sparkling Water &amp; Soda'!K548</f>
        <v/>
      </c>
      <c r="G2358" s="17">
        <f>'M5 - Sparkling Water &amp; Soda'!AM548</f>
        <v/>
      </c>
      <c r="H2358" s="18">
        <f>'M5 - Sparkling Water &amp; Soda'!N548</f>
        <v/>
      </c>
      <c r="I2358" s="15">
        <f>'M5 - Sparkling Water &amp; Soda'!AJ548</f>
        <v/>
      </c>
      <c r="J2358" s="15" t="inlineStr">
        <is>
          <t>Capture live promo to assess.</t>
        </is>
      </c>
    </row>
    <row r="2359" ht="28" customHeight="1">
      <c r="A2359" s="15" t="inlineStr">
        <is>
          <t>Coca-Cola</t>
        </is>
      </c>
      <c r="B2359" s="15" t="inlineStr">
        <is>
          <t>Coca-Cola Zero Sugar | Original | 24-pack 355mL</t>
        </is>
      </c>
      <c r="C2359" s="15" t="inlineStr">
        <is>
          <t>5) Sparkling water &amp; soda</t>
        </is>
      </c>
      <c r="D2359" s="17">
        <f>'M5 - Sparkling Water &amp; Soda'!F549</f>
        <v/>
      </c>
      <c r="E2359" s="20">
        <f>'M5 - Sparkling Water &amp; Soda'!J549</f>
        <v/>
      </c>
      <c r="F2359" s="18">
        <f>'M5 - Sparkling Water &amp; Soda'!K549</f>
        <v/>
      </c>
      <c r="G2359" s="17">
        <f>'M5 - Sparkling Water &amp; Soda'!AM549</f>
        <v/>
      </c>
      <c r="H2359" s="18">
        <f>'M5 - Sparkling Water &amp; Soda'!N549</f>
        <v/>
      </c>
      <c r="I2359" s="15">
        <f>'M5 - Sparkling Water &amp; Soda'!AJ549</f>
        <v/>
      </c>
      <c r="J2359" s="15" t="inlineStr">
        <is>
          <t>Capture live promo to assess.</t>
        </is>
      </c>
    </row>
    <row r="2360" ht="28" customHeight="1">
      <c r="A2360" s="15" t="inlineStr">
        <is>
          <t>Coca-Cola</t>
        </is>
      </c>
      <c r="B2360" s="15" t="inlineStr">
        <is>
          <t>Coca-Cola Zero Sugar | Cherry | single 355mL</t>
        </is>
      </c>
      <c r="C2360" s="15" t="inlineStr">
        <is>
          <t>5) Sparkling water &amp; soda</t>
        </is>
      </c>
      <c r="D2360" s="17">
        <f>'M5 - Sparkling Water &amp; Soda'!F550</f>
        <v/>
      </c>
      <c r="E2360" s="20">
        <f>'M5 - Sparkling Water &amp; Soda'!J550</f>
        <v/>
      </c>
      <c r="F2360" s="18">
        <f>'M5 - Sparkling Water &amp; Soda'!K550</f>
        <v/>
      </c>
      <c r="G2360" s="17">
        <f>'M5 - Sparkling Water &amp; Soda'!AM550</f>
        <v/>
      </c>
      <c r="H2360" s="18">
        <f>'M5 - Sparkling Water &amp; Soda'!N550</f>
        <v/>
      </c>
      <c r="I2360" s="15">
        <f>'M5 - Sparkling Water &amp; Soda'!AJ550</f>
        <v/>
      </c>
      <c r="J2360" s="15" t="inlineStr">
        <is>
          <t>Capture live promo to assess.</t>
        </is>
      </c>
    </row>
    <row r="2361" ht="28" customHeight="1">
      <c r="A2361" s="15" t="inlineStr">
        <is>
          <t>Coca-Cola</t>
        </is>
      </c>
      <c r="B2361" s="15" t="inlineStr">
        <is>
          <t>Coca-Cola Zero Sugar | Cherry | 8-pack 355mL</t>
        </is>
      </c>
      <c r="C2361" s="15" t="inlineStr">
        <is>
          <t>5) Sparkling water &amp; soda</t>
        </is>
      </c>
      <c r="D2361" s="17">
        <f>'M5 - Sparkling Water &amp; Soda'!F551</f>
        <v/>
      </c>
      <c r="E2361" s="20">
        <f>'M5 - Sparkling Water &amp; Soda'!J551</f>
        <v/>
      </c>
      <c r="F2361" s="18">
        <f>'M5 - Sparkling Water &amp; Soda'!K551</f>
        <v/>
      </c>
      <c r="G2361" s="17">
        <f>'M5 - Sparkling Water &amp; Soda'!AM551</f>
        <v/>
      </c>
      <c r="H2361" s="18">
        <f>'M5 - Sparkling Water &amp; Soda'!N551</f>
        <v/>
      </c>
      <c r="I2361" s="15">
        <f>'M5 - Sparkling Water &amp; Soda'!AJ551</f>
        <v/>
      </c>
      <c r="J2361" s="15" t="inlineStr">
        <is>
          <t>Capture live promo to assess.</t>
        </is>
      </c>
    </row>
    <row r="2362" ht="28" customHeight="1">
      <c r="A2362" s="15" t="inlineStr">
        <is>
          <t>Coca-Cola</t>
        </is>
      </c>
      <c r="B2362" s="15" t="inlineStr">
        <is>
          <t>Coca-Cola Zero Sugar | Cherry | 12-pack 355mL</t>
        </is>
      </c>
      <c r="C2362" s="15" t="inlineStr">
        <is>
          <t>5) Sparkling water &amp; soda</t>
        </is>
      </c>
      <c r="D2362" s="17">
        <f>'M5 - Sparkling Water &amp; Soda'!F552</f>
        <v/>
      </c>
      <c r="E2362" s="20">
        <f>'M5 - Sparkling Water &amp; Soda'!J552</f>
        <v/>
      </c>
      <c r="F2362" s="18">
        <f>'M5 - Sparkling Water &amp; Soda'!K552</f>
        <v/>
      </c>
      <c r="G2362" s="17">
        <f>'M5 - Sparkling Water &amp; Soda'!AM552</f>
        <v/>
      </c>
      <c r="H2362" s="18">
        <f>'M5 - Sparkling Water &amp; Soda'!N552</f>
        <v/>
      </c>
      <c r="I2362" s="15">
        <f>'M5 - Sparkling Water &amp; Soda'!AJ552</f>
        <v/>
      </c>
      <c r="J2362" s="15" t="inlineStr">
        <is>
          <t>Capture live promo to assess.</t>
        </is>
      </c>
    </row>
    <row r="2363" ht="28" customHeight="1">
      <c r="A2363" s="15" t="inlineStr">
        <is>
          <t>Coca-Cola</t>
        </is>
      </c>
      <c r="B2363" s="15" t="inlineStr">
        <is>
          <t>Coca-Cola Zero Sugar | Cherry | 15-pack 355mL</t>
        </is>
      </c>
      <c r="C2363" s="15" t="inlineStr">
        <is>
          <t>5) Sparkling water &amp; soda</t>
        </is>
      </c>
      <c r="D2363" s="17">
        <f>'M5 - Sparkling Water &amp; Soda'!F553</f>
        <v/>
      </c>
      <c r="E2363" s="20">
        <f>'M5 - Sparkling Water &amp; Soda'!J553</f>
        <v/>
      </c>
      <c r="F2363" s="18">
        <f>'M5 - Sparkling Water &amp; Soda'!K553</f>
        <v/>
      </c>
      <c r="G2363" s="17">
        <f>'M5 - Sparkling Water &amp; Soda'!AM553</f>
        <v/>
      </c>
      <c r="H2363" s="18">
        <f>'M5 - Sparkling Water &amp; Soda'!N553</f>
        <v/>
      </c>
      <c r="I2363" s="15">
        <f>'M5 - Sparkling Water &amp; Soda'!AJ553</f>
        <v/>
      </c>
      <c r="J2363" s="15" t="inlineStr">
        <is>
          <t>Capture live promo to assess.</t>
        </is>
      </c>
    </row>
    <row r="2364" ht="28" customHeight="1">
      <c r="A2364" s="15" t="inlineStr">
        <is>
          <t>Coca-Cola</t>
        </is>
      </c>
      <c r="B2364" s="15" t="inlineStr">
        <is>
          <t>Coca-Cola Zero Sugar | Cherry | 18-pack 355mL</t>
        </is>
      </c>
      <c r="C2364" s="15" t="inlineStr">
        <is>
          <t>5) Sparkling water &amp; soda</t>
        </is>
      </c>
      <c r="D2364" s="17">
        <f>'M5 - Sparkling Water &amp; Soda'!F554</f>
        <v/>
      </c>
      <c r="E2364" s="20">
        <f>'M5 - Sparkling Water &amp; Soda'!J554</f>
        <v/>
      </c>
      <c r="F2364" s="18">
        <f>'M5 - Sparkling Water &amp; Soda'!K554</f>
        <v/>
      </c>
      <c r="G2364" s="17">
        <f>'M5 - Sparkling Water &amp; Soda'!AM554</f>
        <v/>
      </c>
      <c r="H2364" s="18">
        <f>'M5 - Sparkling Water &amp; Soda'!N554</f>
        <v/>
      </c>
      <c r="I2364" s="15">
        <f>'M5 - Sparkling Water &amp; Soda'!AJ554</f>
        <v/>
      </c>
      <c r="J2364" s="15" t="inlineStr">
        <is>
          <t>Capture live promo to assess.</t>
        </is>
      </c>
    </row>
    <row r="2365" ht="28" customHeight="1">
      <c r="A2365" s="15" t="inlineStr">
        <is>
          <t>Coca-Cola</t>
        </is>
      </c>
      <c r="B2365" s="15" t="inlineStr">
        <is>
          <t>Coca-Cola Zero Sugar | Cherry | 24-pack 355mL</t>
        </is>
      </c>
      <c r="C2365" s="15" t="inlineStr">
        <is>
          <t>5) Sparkling water &amp; soda</t>
        </is>
      </c>
      <c r="D2365" s="17">
        <f>'M5 - Sparkling Water &amp; Soda'!F555</f>
        <v/>
      </c>
      <c r="E2365" s="20">
        <f>'M5 - Sparkling Water &amp; Soda'!J555</f>
        <v/>
      </c>
      <c r="F2365" s="18">
        <f>'M5 - Sparkling Water &amp; Soda'!K555</f>
        <v/>
      </c>
      <c r="G2365" s="17">
        <f>'M5 - Sparkling Water &amp; Soda'!AM555</f>
        <v/>
      </c>
      <c r="H2365" s="18">
        <f>'M5 - Sparkling Water &amp; Soda'!N555</f>
        <v/>
      </c>
      <c r="I2365" s="15">
        <f>'M5 - Sparkling Water &amp; Soda'!AJ555</f>
        <v/>
      </c>
      <c r="J2365" s="15" t="inlineStr">
        <is>
          <t>Capture live promo to assess.</t>
        </is>
      </c>
    </row>
    <row r="2366" ht="28" customHeight="1">
      <c r="A2366" s="15" t="inlineStr">
        <is>
          <t>Coca-Cola</t>
        </is>
      </c>
      <c r="B2366" s="15" t="inlineStr">
        <is>
          <t>Coca-Cola Zero Sugar | Vanilla | single 355mL</t>
        </is>
      </c>
      <c r="C2366" s="15" t="inlineStr">
        <is>
          <t>5) Sparkling water &amp; soda</t>
        </is>
      </c>
      <c r="D2366" s="17">
        <f>'M5 - Sparkling Water &amp; Soda'!F556</f>
        <v/>
      </c>
      <c r="E2366" s="20">
        <f>'M5 - Sparkling Water &amp; Soda'!J556</f>
        <v/>
      </c>
      <c r="F2366" s="18">
        <f>'M5 - Sparkling Water &amp; Soda'!K556</f>
        <v/>
      </c>
      <c r="G2366" s="17">
        <f>'M5 - Sparkling Water &amp; Soda'!AM556</f>
        <v/>
      </c>
      <c r="H2366" s="18">
        <f>'M5 - Sparkling Water &amp; Soda'!N556</f>
        <v/>
      </c>
      <c r="I2366" s="15">
        <f>'M5 - Sparkling Water &amp; Soda'!AJ556</f>
        <v/>
      </c>
      <c r="J2366" s="15" t="inlineStr">
        <is>
          <t>Capture live promo to assess.</t>
        </is>
      </c>
    </row>
    <row r="2367" ht="28" customHeight="1">
      <c r="A2367" s="15" t="inlineStr">
        <is>
          <t>Coca-Cola</t>
        </is>
      </c>
      <c r="B2367" s="15" t="inlineStr">
        <is>
          <t>Coca-Cola Zero Sugar | Vanilla | 8-pack 355mL</t>
        </is>
      </c>
      <c r="C2367" s="15" t="inlineStr">
        <is>
          <t>5) Sparkling water &amp; soda</t>
        </is>
      </c>
      <c r="D2367" s="17">
        <f>'M5 - Sparkling Water &amp; Soda'!F557</f>
        <v/>
      </c>
      <c r="E2367" s="20">
        <f>'M5 - Sparkling Water &amp; Soda'!J557</f>
        <v/>
      </c>
      <c r="F2367" s="18">
        <f>'M5 - Sparkling Water &amp; Soda'!K557</f>
        <v/>
      </c>
      <c r="G2367" s="17">
        <f>'M5 - Sparkling Water &amp; Soda'!AM557</f>
        <v/>
      </c>
      <c r="H2367" s="18">
        <f>'M5 - Sparkling Water &amp; Soda'!N557</f>
        <v/>
      </c>
      <c r="I2367" s="15">
        <f>'M5 - Sparkling Water &amp; Soda'!AJ557</f>
        <v/>
      </c>
      <c r="J2367" s="15" t="inlineStr">
        <is>
          <t>Capture live promo to assess.</t>
        </is>
      </c>
    </row>
    <row r="2368" ht="28" customHeight="1">
      <c r="A2368" s="15" t="inlineStr">
        <is>
          <t>Coca-Cola</t>
        </is>
      </c>
      <c r="B2368" s="15" t="inlineStr">
        <is>
          <t>Coca-Cola Zero Sugar | Vanilla | 12-pack 355mL</t>
        </is>
      </c>
      <c r="C2368" s="15" t="inlineStr">
        <is>
          <t>5) Sparkling water &amp; soda</t>
        </is>
      </c>
      <c r="D2368" s="17">
        <f>'M5 - Sparkling Water &amp; Soda'!F558</f>
        <v/>
      </c>
      <c r="E2368" s="20">
        <f>'M5 - Sparkling Water &amp; Soda'!J558</f>
        <v/>
      </c>
      <c r="F2368" s="18">
        <f>'M5 - Sparkling Water &amp; Soda'!K558</f>
        <v/>
      </c>
      <c r="G2368" s="17">
        <f>'M5 - Sparkling Water &amp; Soda'!AM558</f>
        <v/>
      </c>
      <c r="H2368" s="18">
        <f>'M5 - Sparkling Water &amp; Soda'!N558</f>
        <v/>
      </c>
      <c r="I2368" s="15">
        <f>'M5 - Sparkling Water &amp; Soda'!AJ558</f>
        <v/>
      </c>
      <c r="J2368" s="15" t="inlineStr">
        <is>
          <t>Capture live promo to assess.</t>
        </is>
      </c>
    </row>
    <row r="2369" ht="28" customHeight="1">
      <c r="A2369" s="15" t="inlineStr">
        <is>
          <t>Coca-Cola</t>
        </is>
      </c>
      <c r="B2369" s="15" t="inlineStr">
        <is>
          <t>Coca-Cola Zero Sugar | Vanilla | 15-pack 355mL</t>
        </is>
      </c>
      <c r="C2369" s="15" t="inlineStr">
        <is>
          <t>5) Sparkling water &amp; soda</t>
        </is>
      </c>
      <c r="D2369" s="17">
        <f>'M5 - Sparkling Water &amp; Soda'!F559</f>
        <v/>
      </c>
      <c r="E2369" s="20">
        <f>'M5 - Sparkling Water &amp; Soda'!J559</f>
        <v/>
      </c>
      <c r="F2369" s="18">
        <f>'M5 - Sparkling Water &amp; Soda'!K559</f>
        <v/>
      </c>
      <c r="G2369" s="17">
        <f>'M5 - Sparkling Water &amp; Soda'!AM559</f>
        <v/>
      </c>
      <c r="H2369" s="18">
        <f>'M5 - Sparkling Water &amp; Soda'!N559</f>
        <v/>
      </c>
      <c r="I2369" s="15">
        <f>'M5 - Sparkling Water &amp; Soda'!AJ559</f>
        <v/>
      </c>
      <c r="J2369" s="15" t="inlineStr">
        <is>
          <t>Capture live promo to assess.</t>
        </is>
      </c>
    </row>
    <row r="2370" ht="28" customHeight="1">
      <c r="A2370" s="15" t="inlineStr">
        <is>
          <t>Coca-Cola</t>
        </is>
      </c>
      <c r="B2370" s="15" t="inlineStr">
        <is>
          <t>Coca-Cola Zero Sugar | Vanilla | 18-pack 355mL</t>
        </is>
      </c>
      <c r="C2370" s="15" t="inlineStr">
        <is>
          <t>5) Sparkling water &amp; soda</t>
        </is>
      </c>
      <c r="D2370" s="17">
        <f>'M5 - Sparkling Water &amp; Soda'!F560</f>
        <v/>
      </c>
      <c r="E2370" s="20">
        <f>'M5 - Sparkling Water &amp; Soda'!J560</f>
        <v/>
      </c>
      <c r="F2370" s="18">
        <f>'M5 - Sparkling Water &amp; Soda'!K560</f>
        <v/>
      </c>
      <c r="G2370" s="17">
        <f>'M5 - Sparkling Water &amp; Soda'!AM560</f>
        <v/>
      </c>
      <c r="H2370" s="18">
        <f>'M5 - Sparkling Water &amp; Soda'!N560</f>
        <v/>
      </c>
      <c r="I2370" s="15">
        <f>'M5 - Sparkling Water &amp; Soda'!AJ560</f>
        <v/>
      </c>
      <c r="J2370" s="15" t="inlineStr">
        <is>
          <t>Capture live promo to assess.</t>
        </is>
      </c>
    </row>
    <row r="2371" ht="28" customHeight="1">
      <c r="A2371" s="15" t="inlineStr">
        <is>
          <t>Coca-Cola</t>
        </is>
      </c>
      <c r="B2371" s="15" t="inlineStr">
        <is>
          <t>Coca-Cola Zero Sugar | Vanilla | 24-pack 355mL</t>
        </is>
      </c>
      <c r="C2371" s="15" t="inlineStr">
        <is>
          <t>5) Sparkling water &amp; soda</t>
        </is>
      </c>
      <c r="D2371" s="17">
        <f>'M5 - Sparkling Water &amp; Soda'!F561</f>
        <v/>
      </c>
      <c r="E2371" s="20">
        <f>'M5 - Sparkling Water &amp; Soda'!J561</f>
        <v/>
      </c>
      <c r="F2371" s="18">
        <f>'M5 - Sparkling Water &amp; Soda'!K561</f>
        <v/>
      </c>
      <c r="G2371" s="17">
        <f>'M5 - Sparkling Water &amp; Soda'!AM561</f>
        <v/>
      </c>
      <c r="H2371" s="18">
        <f>'M5 - Sparkling Water &amp; Soda'!N561</f>
        <v/>
      </c>
      <c r="I2371" s="15">
        <f>'M5 - Sparkling Water &amp; Soda'!AJ561</f>
        <v/>
      </c>
      <c r="J2371" s="15" t="inlineStr">
        <is>
          <t>Capture live promo to assess.</t>
        </is>
      </c>
    </row>
    <row r="2372" ht="28" customHeight="1">
      <c r="A2372" s="15" t="inlineStr">
        <is>
          <t>Diet Coke</t>
        </is>
      </c>
      <c r="B2372" s="15" t="inlineStr">
        <is>
          <t>Diet Coke | Original | single 355mL</t>
        </is>
      </c>
      <c r="C2372" s="15" t="inlineStr">
        <is>
          <t>5) Sparkling water &amp; soda</t>
        </is>
      </c>
      <c r="D2372" s="17">
        <f>'M5 - Sparkling Water &amp; Soda'!F562</f>
        <v/>
      </c>
      <c r="E2372" s="20">
        <f>'M5 - Sparkling Water &amp; Soda'!J562</f>
        <v/>
      </c>
      <c r="F2372" s="18">
        <f>'M5 - Sparkling Water &amp; Soda'!K562</f>
        <v/>
      </c>
      <c r="G2372" s="17">
        <f>'M5 - Sparkling Water &amp; Soda'!AM562</f>
        <v/>
      </c>
      <c r="H2372" s="18">
        <f>'M5 - Sparkling Water &amp; Soda'!N562</f>
        <v/>
      </c>
      <c r="I2372" s="15">
        <f>'M5 - Sparkling Water &amp; Soda'!AJ562</f>
        <v/>
      </c>
      <c r="J2372" s="15" t="inlineStr">
        <is>
          <t>Capture live promo to assess.</t>
        </is>
      </c>
    </row>
    <row r="2373" ht="28" customHeight="1">
      <c r="A2373" s="15" t="inlineStr">
        <is>
          <t>Diet Coke</t>
        </is>
      </c>
      <c r="B2373" s="15" t="inlineStr">
        <is>
          <t>Diet Coke | Original | 8-pack 355mL</t>
        </is>
      </c>
      <c r="C2373" s="15" t="inlineStr">
        <is>
          <t>5) Sparkling water &amp; soda</t>
        </is>
      </c>
      <c r="D2373" s="17">
        <f>'M5 - Sparkling Water &amp; Soda'!F563</f>
        <v/>
      </c>
      <c r="E2373" s="20">
        <f>'M5 - Sparkling Water &amp; Soda'!J563</f>
        <v/>
      </c>
      <c r="F2373" s="18">
        <f>'M5 - Sparkling Water &amp; Soda'!K563</f>
        <v/>
      </c>
      <c r="G2373" s="17">
        <f>'M5 - Sparkling Water &amp; Soda'!AM563</f>
        <v/>
      </c>
      <c r="H2373" s="18">
        <f>'M5 - Sparkling Water &amp; Soda'!N563</f>
        <v/>
      </c>
      <c r="I2373" s="15">
        <f>'M5 - Sparkling Water &amp; Soda'!AJ563</f>
        <v/>
      </c>
      <c r="J2373" s="15" t="inlineStr">
        <is>
          <t>Capture live promo to assess.</t>
        </is>
      </c>
    </row>
    <row r="2374" ht="28" customHeight="1">
      <c r="A2374" s="15" t="inlineStr">
        <is>
          <t>Diet Coke</t>
        </is>
      </c>
      <c r="B2374" s="15" t="inlineStr">
        <is>
          <t>Diet Coke | Original | 12-pack 355mL</t>
        </is>
      </c>
      <c r="C2374" s="15" t="inlineStr">
        <is>
          <t>5) Sparkling water &amp; soda</t>
        </is>
      </c>
      <c r="D2374" s="17">
        <f>'M5 - Sparkling Water &amp; Soda'!F564</f>
        <v/>
      </c>
      <c r="E2374" s="20">
        <f>'M5 - Sparkling Water &amp; Soda'!J564</f>
        <v/>
      </c>
      <c r="F2374" s="18">
        <f>'M5 - Sparkling Water &amp; Soda'!K564</f>
        <v/>
      </c>
      <c r="G2374" s="17">
        <f>'M5 - Sparkling Water &amp; Soda'!AM564</f>
        <v/>
      </c>
      <c r="H2374" s="18">
        <f>'M5 - Sparkling Water &amp; Soda'!N564</f>
        <v/>
      </c>
      <c r="I2374" s="15">
        <f>'M5 - Sparkling Water &amp; Soda'!AJ564</f>
        <v/>
      </c>
      <c r="J2374" s="15" t="inlineStr">
        <is>
          <t>Capture live promo to assess.</t>
        </is>
      </c>
    </row>
    <row r="2375" ht="28" customHeight="1">
      <c r="A2375" s="15" t="inlineStr">
        <is>
          <t>Diet Coke</t>
        </is>
      </c>
      <c r="B2375" s="15" t="inlineStr">
        <is>
          <t>Diet Coke | Original | 15-pack 355mL</t>
        </is>
      </c>
      <c r="C2375" s="15" t="inlineStr">
        <is>
          <t>5) Sparkling water &amp; soda</t>
        </is>
      </c>
      <c r="D2375" s="17">
        <f>'M5 - Sparkling Water &amp; Soda'!F565</f>
        <v/>
      </c>
      <c r="E2375" s="20">
        <f>'M5 - Sparkling Water &amp; Soda'!J565</f>
        <v/>
      </c>
      <c r="F2375" s="18">
        <f>'M5 - Sparkling Water &amp; Soda'!K565</f>
        <v/>
      </c>
      <c r="G2375" s="17">
        <f>'M5 - Sparkling Water &amp; Soda'!AM565</f>
        <v/>
      </c>
      <c r="H2375" s="18">
        <f>'M5 - Sparkling Water &amp; Soda'!N565</f>
        <v/>
      </c>
      <c r="I2375" s="15">
        <f>'M5 - Sparkling Water &amp; Soda'!AJ565</f>
        <v/>
      </c>
      <c r="J2375" s="15" t="inlineStr">
        <is>
          <t>Capture live promo to assess.</t>
        </is>
      </c>
    </row>
    <row r="2376" ht="28" customHeight="1">
      <c r="A2376" s="15" t="inlineStr">
        <is>
          <t>Diet Coke</t>
        </is>
      </c>
      <c r="B2376" s="15" t="inlineStr">
        <is>
          <t>Diet Coke | Original | 18-pack 355mL</t>
        </is>
      </c>
      <c r="C2376" s="15" t="inlineStr">
        <is>
          <t>5) Sparkling water &amp; soda</t>
        </is>
      </c>
      <c r="D2376" s="17">
        <f>'M5 - Sparkling Water &amp; Soda'!F566</f>
        <v/>
      </c>
      <c r="E2376" s="20">
        <f>'M5 - Sparkling Water &amp; Soda'!J566</f>
        <v/>
      </c>
      <c r="F2376" s="18">
        <f>'M5 - Sparkling Water &amp; Soda'!K566</f>
        <v/>
      </c>
      <c r="G2376" s="17">
        <f>'M5 - Sparkling Water &amp; Soda'!AM566</f>
        <v/>
      </c>
      <c r="H2376" s="18">
        <f>'M5 - Sparkling Water &amp; Soda'!N566</f>
        <v/>
      </c>
      <c r="I2376" s="15">
        <f>'M5 - Sparkling Water &amp; Soda'!AJ566</f>
        <v/>
      </c>
      <c r="J2376" s="15" t="inlineStr">
        <is>
          <t>Capture live promo to assess.</t>
        </is>
      </c>
    </row>
    <row r="2377" ht="28" customHeight="1">
      <c r="A2377" s="15" t="inlineStr">
        <is>
          <t>Diet Coke</t>
        </is>
      </c>
      <c r="B2377" s="15" t="inlineStr">
        <is>
          <t>Diet Coke | Original | 24-pack 355mL</t>
        </is>
      </c>
      <c r="C2377" s="15" t="inlineStr">
        <is>
          <t>5) Sparkling water &amp; soda</t>
        </is>
      </c>
      <c r="D2377" s="17">
        <f>'M5 - Sparkling Water &amp; Soda'!F567</f>
        <v/>
      </c>
      <c r="E2377" s="20">
        <f>'M5 - Sparkling Water &amp; Soda'!J567</f>
        <v/>
      </c>
      <c r="F2377" s="18">
        <f>'M5 - Sparkling Water &amp; Soda'!K567</f>
        <v/>
      </c>
      <c r="G2377" s="17">
        <f>'M5 - Sparkling Water &amp; Soda'!AM567</f>
        <v/>
      </c>
      <c r="H2377" s="18">
        <f>'M5 - Sparkling Water &amp; Soda'!N567</f>
        <v/>
      </c>
      <c r="I2377" s="15">
        <f>'M5 - Sparkling Water &amp; Soda'!AJ567</f>
        <v/>
      </c>
      <c r="J2377" s="15" t="inlineStr">
        <is>
          <t>Capture live promo to assess.</t>
        </is>
      </c>
    </row>
    <row r="2378" ht="28" customHeight="1">
      <c r="A2378" s="15" t="inlineStr">
        <is>
          <t>Diet Coke</t>
        </is>
      </c>
      <c r="B2378" s="15" t="inlineStr">
        <is>
          <t>Diet Coke | Cherry | single 355mL</t>
        </is>
      </c>
      <c r="C2378" s="15" t="inlineStr">
        <is>
          <t>5) Sparkling water &amp; soda</t>
        </is>
      </c>
      <c r="D2378" s="17">
        <f>'M5 - Sparkling Water &amp; Soda'!F568</f>
        <v/>
      </c>
      <c r="E2378" s="20">
        <f>'M5 - Sparkling Water &amp; Soda'!J568</f>
        <v/>
      </c>
      <c r="F2378" s="18">
        <f>'M5 - Sparkling Water &amp; Soda'!K568</f>
        <v/>
      </c>
      <c r="G2378" s="17">
        <f>'M5 - Sparkling Water &amp; Soda'!AM568</f>
        <v/>
      </c>
      <c r="H2378" s="18">
        <f>'M5 - Sparkling Water &amp; Soda'!N568</f>
        <v/>
      </c>
      <c r="I2378" s="15">
        <f>'M5 - Sparkling Water &amp; Soda'!AJ568</f>
        <v/>
      </c>
      <c r="J2378" s="15" t="inlineStr">
        <is>
          <t>Capture live promo to assess.</t>
        </is>
      </c>
    </row>
    <row r="2379" ht="28" customHeight="1">
      <c r="A2379" s="15" t="inlineStr">
        <is>
          <t>Diet Coke</t>
        </is>
      </c>
      <c r="B2379" s="15" t="inlineStr">
        <is>
          <t>Diet Coke | Cherry | 8-pack 355mL</t>
        </is>
      </c>
      <c r="C2379" s="15" t="inlineStr">
        <is>
          <t>5) Sparkling water &amp; soda</t>
        </is>
      </c>
      <c r="D2379" s="17">
        <f>'M5 - Sparkling Water &amp; Soda'!F569</f>
        <v/>
      </c>
      <c r="E2379" s="20">
        <f>'M5 - Sparkling Water &amp; Soda'!J569</f>
        <v/>
      </c>
      <c r="F2379" s="18">
        <f>'M5 - Sparkling Water &amp; Soda'!K569</f>
        <v/>
      </c>
      <c r="G2379" s="17">
        <f>'M5 - Sparkling Water &amp; Soda'!AM569</f>
        <v/>
      </c>
      <c r="H2379" s="18">
        <f>'M5 - Sparkling Water &amp; Soda'!N569</f>
        <v/>
      </c>
      <c r="I2379" s="15">
        <f>'M5 - Sparkling Water &amp; Soda'!AJ569</f>
        <v/>
      </c>
      <c r="J2379" s="15" t="inlineStr">
        <is>
          <t>Capture live promo to assess.</t>
        </is>
      </c>
    </row>
    <row r="2380" ht="28" customHeight="1">
      <c r="A2380" s="15" t="inlineStr">
        <is>
          <t>Diet Coke</t>
        </is>
      </c>
      <c r="B2380" s="15" t="inlineStr">
        <is>
          <t>Diet Coke | Cherry | 12-pack 355mL</t>
        </is>
      </c>
      <c r="C2380" s="15" t="inlineStr">
        <is>
          <t>5) Sparkling water &amp; soda</t>
        </is>
      </c>
      <c r="D2380" s="17">
        <f>'M5 - Sparkling Water &amp; Soda'!F570</f>
        <v/>
      </c>
      <c r="E2380" s="20">
        <f>'M5 - Sparkling Water &amp; Soda'!J570</f>
        <v/>
      </c>
      <c r="F2380" s="18">
        <f>'M5 - Sparkling Water &amp; Soda'!K570</f>
        <v/>
      </c>
      <c r="G2380" s="17">
        <f>'M5 - Sparkling Water &amp; Soda'!AM570</f>
        <v/>
      </c>
      <c r="H2380" s="18">
        <f>'M5 - Sparkling Water &amp; Soda'!N570</f>
        <v/>
      </c>
      <c r="I2380" s="15">
        <f>'M5 - Sparkling Water &amp; Soda'!AJ570</f>
        <v/>
      </c>
      <c r="J2380" s="15" t="inlineStr">
        <is>
          <t>Capture live promo to assess.</t>
        </is>
      </c>
    </row>
    <row r="2381" ht="28" customHeight="1">
      <c r="A2381" s="15" t="inlineStr">
        <is>
          <t>Diet Coke</t>
        </is>
      </c>
      <c r="B2381" s="15" t="inlineStr">
        <is>
          <t>Diet Coke | Cherry | 15-pack 355mL</t>
        </is>
      </c>
      <c r="C2381" s="15" t="inlineStr">
        <is>
          <t>5) Sparkling water &amp; soda</t>
        </is>
      </c>
      <c r="D2381" s="17">
        <f>'M5 - Sparkling Water &amp; Soda'!F571</f>
        <v/>
      </c>
      <c r="E2381" s="20">
        <f>'M5 - Sparkling Water &amp; Soda'!J571</f>
        <v/>
      </c>
      <c r="F2381" s="18">
        <f>'M5 - Sparkling Water &amp; Soda'!K571</f>
        <v/>
      </c>
      <c r="G2381" s="17">
        <f>'M5 - Sparkling Water &amp; Soda'!AM571</f>
        <v/>
      </c>
      <c r="H2381" s="18">
        <f>'M5 - Sparkling Water &amp; Soda'!N571</f>
        <v/>
      </c>
      <c r="I2381" s="15">
        <f>'M5 - Sparkling Water &amp; Soda'!AJ571</f>
        <v/>
      </c>
      <c r="J2381" s="15" t="inlineStr">
        <is>
          <t>Capture live promo to assess.</t>
        </is>
      </c>
    </row>
    <row r="2382" ht="28" customHeight="1">
      <c r="A2382" s="15" t="inlineStr">
        <is>
          <t>Diet Coke</t>
        </is>
      </c>
      <c r="B2382" s="15" t="inlineStr">
        <is>
          <t>Diet Coke | Cherry | 18-pack 355mL</t>
        </is>
      </c>
      <c r="C2382" s="15" t="inlineStr">
        <is>
          <t>5) Sparkling water &amp; soda</t>
        </is>
      </c>
      <c r="D2382" s="17">
        <f>'M5 - Sparkling Water &amp; Soda'!F572</f>
        <v/>
      </c>
      <c r="E2382" s="20">
        <f>'M5 - Sparkling Water &amp; Soda'!J572</f>
        <v/>
      </c>
      <c r="F2382" s="18">
        <f>'M5 - Sparkling Water &amp; Soda'!K572</f>
        <v/>
      </c>
      <c r="G2382" s="17">
        <f>'M5 - Sparkling Water &amp; Soda'!AM572</f>
        <v/>
      </c>
      <c r="H2382" s="18">
        <f>'M5 - Sparkling Water &amp; Soda'!N572</f>
        <v/>
      </c>
      <c r="I2382" s="15">
        <f>'M5 - Sparkling Water &amp; Soda'!AJ572</f>
        <v/>
      </c>
      <c r="J2382" s="15" t="inlineStr">
        <is>
          <t>Capture live promo to assess.</t>
        </is>
      </c>
    </row>
    <row r="2383" ht="28" customHeight="1">
      <c r="A2383" s="15" t="inlineStr">
        <is>
          <t>Diet Coke</t>
        </is>
      </c>
      <c r="B2383" s="15" t="inlineStr">
        <is>
          <t>Diet Coke | Cherry | 24-pack 355mL</t>
        </is>
      </c>
      <c r="C2383" s="15" t="inlineStr">
        <is>
          <t>5) Sparkling water &amp; soda</t>
        </is>
      </c>
      <c r="D2383" s="17">
        <f>'M5 - Sparkling Water &amp; Soda'!F573</f>
        <v/>
      </c>
      <c r="E2383" s="20">
        <f>'M5 - Sparkling Water &amp; Soda'!J573</f>
        <v/>
      </c>
      <c r="F2383" s="18">
        <f>'M5 - Sparkling Water &amp; Soda'!K573</f>
        <v/>
      </c>
      <c r="G2383" s="17">
        <f>'M5 - Sparkling Water &amp; Soda'!AM573</f>
        <v/>
      </c>
      <c r="H2383" s="18">
        <f>'M5 - Sparkling Water &amp; Soda'!N573</f>
        <v/>
      </c>
      <c r="I2383" s="15">
        <f>'M5 - Sparkling Water &amp; Soda'!AJ573</f>
        <v/>
      </c>
      <c r="J2383" s="15" t="inlineStr">
        <is>
          <t>Capture live promo to assess.</t>
        </is>
      </c>
    </row>
    <row r="2384" ht="28" customHeight="1">
      <c r="A2384" s="15" t="inlineStr">
        <is>
          <t>Diet Coke</t>
        </is>
      </c>
      <c r="B2384" s="15" t="inlineStr">
        <is>
          <t>Diet Coke | Lime | single 355mL</t>
        </is>
      </c>
      <c r="C2384" s="15" t="inlineStr">
        <is>
          <t>5) Sparkling water &amp; soda</t>
        </is>
      </c>
      <c r="D2384" s="17">
        <f>'M5 - Sparkling Water &amp; Soda'!F574</f>
        <v/>
      </c>
      <c r="E2384" s="20">
        <f>'M5 - Sparkling Water &amp; Soda'!J574</f>
        <v/>
      </c>
      <c r="F2384" s="18">
        <f>'M5 - Sparkling Water &amp; Soda'!K574</f>
        <v/>
      </c>
      <c r="G2384" s="17">
        <f>'M5 - Sparkling Water &amp; Soda'!AM574</f>
        <v/>
      </c>
      <c r="H2384" s="18">
        <f>'M5 - Sparkling Water &amp; Soda'!N574</f>
        <v/>
      </c>
      <c r="I2384" s="15">
        <f>'M5 - Sparkling Water &amp; Soda'!AJ574</f>
        <v/>
      </c>
      <c r="J2384" s="15" t="inlineStr">
        <is>
          <t>Capture live promo to assess.</t>
        </is>
      </c>
    </row>
    <row r="2385" ht="28" customHeight="1">
      <c r="A2385" s="15" t="inlineStr">
        <is>
          <t>Diet Coke</t>
        </is>
      </c>
      <c r="B2385" s="15" t="inlineStr">
        <is>
          <t>Diet Coke | Lime | 8-pack 355mL</t>
        </is>
      </c>
      <c r="C2385" s="15" t="inlineStr">
        <is>
          <t>5) Sparkling water &amp; soda</t>
        </is>
      </c>
      <c r="D2385" s="17">
        <f>'M5 - Sparkling Water &amp; Soda'!F575</f>
        <v/>
      </c>
      <c r="E2385" s="20">
        <f>'M5 - Sparkling Water &amp; Soda'!J575</f>
        <v/>
      </c>
      <c r="F2385" s="18">
        <f>'M5 - Sparkling Water &amp; Soda'!K575</f>
        <v/>
      </c>
      <c r="G2385" s="17">
        <f>'M5 - Sparkling Water &amp; Soda'!AM575</f>
        <v/>
      </c>
      <c r="H2385" s="18">
        <f>'M5 - Sparkling Water &amp; Soda'!N575</f>
        <v/>
      </c>
      <c r="I2385" s="15">
        <f>'M5 - Sparkling Water &amp; Soda'!AJ575</f>
        <v/>
      </c>
      <c r="J2385" s="15" t="inlineStr">
        <is>
          <t>Capture live promo to assess.</t>
        </is>
      </c>
    </row>
    <row r="2386" ht="28" customHeight="1">
      <c r="A2386" s="15" t="inlineStr">
        <is>
          <t>Diet Coke</t>
        </is>
      </c>
      <c r="B2386" s="15" t="inlineStr">
        <is>
          <t>Diet Coke | Lime | 12-pack 355mL</t>
        </is>
      </c>
      <c r="C2386" s="15" t="inlineStr">
        <is>
          <t>5) Sparkling water &amp; soda</t>
        </is>
      </c>
      <c r="D2386" s="17">
        <f>'M5 - Sparkling Water &amp; Soda'!F576</f>
        <v/>
      </c>
      <c r="E2386" s="20">
        <f>'M5 - Sparkling Water &amp; Soda'!J576</f>
        <v/>
      </c>
      <c r="F2386" s="18">
        <f>'M5 - Sparkling Water &amp; Soda'!K576</f>
        <v/>
      </c>
      <c r="G2386" s="17">
        <f>'M5 - Sparkling Water &amp; Soda'!AM576</f>
        <v/>
      </c>
      <c r="H2386" s="18">
        <f>'M5 - Sparkling Water &amp; Soda'!N576</f>
        <v/>
      </c>
      <c r="I2386" s="15">
        <f>'M5 - Sparkling Water &amp; Soda'!AJ576</f>
        <v/>
      </c>
      <c r="J2386" s="15" t="inlineStr">
        <is>
          <t>Capture live promo to assess.</t>
        </is>
      </c>
    </row>
    <row r="2387" ht="28" customHeight="1">
      <c r="A2387" s="15" t="inlineStr">
        <is>
          <t>Diet Coke</t>
        </is>
      </c>
      <c r="B2387" s="15" t="inlineStr">
        <is>
          <t>Diet Coke | Lime | 15-pack 355mL</t>
        </is>
      </c>
      <c r="C2387" s="15" t="inlineStr">
        <is>
          <t>5) Sparkling water &amp; soda</t>
        </is>
      </c>
      <c r="D2387" s="17">
        <f>'M5 - Sparkling Water &amp; Soda'!F577</f>
        <v/>
      </c>
      <c r="E2387" s="20">
        <f>'M5 - Sparkling Water &amp; Soda'!J577</f>
        <v/>
      </c>
      <c r="F2387" s="18">
        <f>'M5 - Sparkling Water &amp; Soda'!K577</f>
        <v/>
      </c>
      <c r="G2387" s="17">
        <f>'M5 - Sparkling Water &amp; Soda'!AM577</f>
        <v/>
      </c>
      <c r="H2387" s="18">
        <f>'M5 - Sparkling Water &amp; Soda'!N577</f>
        <v/>
      </c>
      <c r="I2387" s="15">
        <f>'M5 - Sparkling Water &amp; Soda'!AJ577</f>
        <v/>
      </c>
      <c r="J2387" s="15" t="inlineStr">
        <is>
          <t>Capture live promo to assess.</t>
        </is>
      </c>
    </row>
    <row r="2388" ht="28" customHeight="1">
      <c r="A2388" s="15" t="inlineStr">
        <is>
          <t>Diet Coke</t>
        </is>
      </c>
      <c r="B2388" s="15" t="inlineStr">
        <is>
          <t>Diet Coke | Lime | 18-pack 355mL</t>
        </is>
      </c>
      <c r="C2388" s="15" t="inlineStr">
        <is>
          <t>5) Sparkling water &amp; soda</t>
        </is>
      </c>
      <c r="D2388" s="17">
        <f>'M5 - Sparkling Water &amp; Soda'!F578</f>
        <v/>
      </c>
      <c r="E2388" s="20">
        <f>'M5 - Sparkling Water &amp; Soda'!J578</f>
        <v/>
      </c>
      <c r="F2388" s="18">
        <f>'M5 - Sparkling Water &amp; Soda'!K578</f>
        <v/>
      </c>
      <c r="G2388" s="17">
        <f>'M5 - Sparkling Water &amp; Soda'!AM578</f>
        <v/>
      </c>
      <c r="H2388" s="18">
        <f>'M5 - Sparkling Water &amp; Soda'!N578</f>
        <v/>
      </c>
      <c r="I2388" s="15">
        <f>'M5 - Sparkling Water &amp; Soda'!AJ578</f>
        <v/>
      </c>
      <c r="J2388" s="15" t="inlineStr">
        <is>
          <t>Capture live promo to assess.</t>
        </is>
      </c>
    </row>
    <row r="2389" ht="28" customHeight="1">
      <c r="A2389" s="15" t="inlineStr">
        <is>
          <t>Diet Coke</t>
        </is>
      </c>
      <c r="B2389" s="15" t="inlineStr">
        <is>
          <t>Diet Coke | Lime | 24-pack 355mL</t>
        </is>
      </c>
      <c r="C2389" s="15" t="inlineStr">
        <is>
          <t>5) Sparkling water &amp; soda</t>
        </is>
      </c>
      <c r="D2389" s="17">
        <f>'M5 - Sparkling Water &amp; Soda'!F579</f>
        <v/>
      </c>
      <c r="E2389" s="20">
        <f>'M5 - Sparkling Water &amp; Soda'!J579</f>
        <v/>
      </c>
      <c r="F2389" s="18">
        <f>'M5 - Sparkling Water &amp; Soda'!K579</f>
        <v/>
      </c>
      <c r="G2389" s="17">
        <f>'M5 - Sparkling Water &amp; Soda'!AM579</f>
        <v/>
      </c>
      <c r="H2389" s="18">
        <f>'M5 - Sparkling Water &amp; Soda'!N579</f>
        <v/>
      </c>
      <c r="I2389" s="15">
        <f>'M5 - Sparkling Water &amp; Soda'!AJ579</f>
        <v/>
      </c>
      <c r="J2389" s="15" t="inlineStr">
        <is>
          <t>Capture live promo to assess.</t>
        </is>
      </c>
    </row>
    <row r="2390" ht="28" customHeight="1">
      <c r="A2390" s="15" t="inlineStr">
        <is>
          <t>Diet Coke</t>
        </is>
      </c>
      <c r="B2390" s="15" t="inlineStr">
        <is>
          <t>Diet Coke | Caffeine-Free | single 355mL</t>
        </is>
      </c>
      <c r="C2390" s="15" t="inlineStr">
        <is>
          <t>5) Sparkling water &amp; soda</t>
        </is>
      </c>
      <c r="D2390" s="17">
        <f>'M5 - Sparkling Water &amp; Soda'!F580</f>
        <v/>
      </c>
      <c r="E2390" s="20">
        <f>'M5 - Sparkling Water &amp; Soda'!J580</f>
        <v/>
      </c>
      <c r="F2390" s="18">
        <f>'M5 - Sparkling Water &amp; Soda'!K580</f>
        <v/>
      </c>
      <c r="G2390" s="17">
        <f>'M5 - Sparkling Water &amp; Soda'!AM580</f>
        <v/>
      </c>
      <c r="H2390" s="18">
        <f>'M5 - Sparkling Water &amp; Soda'!N580</f>
        <v/>
      </c>
      <c r="I2390" s="15">
        <f>'M5 - Sparkling Water &amp; Soda'!AJ580</f>
        <v/>
      </c>
      <c r="J2390" s="15" t="inlineStr">
        <is>
          <t>Capture live promo to assess.</t>
        </is>
      </c>
    </row>
    <row r="2391" ht="28" customHeight="1">
      <c r="A2391" s="15" t="inlineStr">
        <is>
          <t>Diet Coke</t>
        </is>
      </c>
      <c r="B2391" s="15" t="inlineStr">
        <is>
          <t>Diet Coke | Caffeine-Free | 8-pack 355mL</t>
        </is>
      </c>
      <c r="C2391" s="15" t="inlineStr">
        <is>
          <t>5) Sparkling water &amp; soda</t>
        </is>
      </c>
      <c r="D2391" s="17">
        <f>'M5 - Sparkling Water &amp; Soda'!F581</f>
        <v/>
      </c>
      <c r="E2391" s="20">
        <f>'M5 - Sparkling Water &amp; Soda'!J581</f>
        <v/>
      </c>
      <c r="F2391" s="18">
        <f>'M5 - Sparkling Water &amp; Soda'!K581</f>
        <v/>
      </c>
      <c r="G2391" s="17">
        <f>'M5 - Sparkling Water &amp; Soda'!AM581</f>
        <v/>
      </c>
      <c r="H2391" s="18">
        <f>'M5 - Sparkling Water &amp; Soda'!N581</f>
        <v/>
      </c>
      <c r="I2391" s="15">
        <f>'M5 - Sparkling Water &amp; Soda'!AJ581</f>
        <v/>
      </c>
      <c r="J2391" s="15" t="inlineStr">
        <is>
          <t>Capture live promo to assess.</t>
        </is>
      </c>
    </row>
    <row r="2392" ht="28" customHeight="1">
      <c r="A2392" s="15" t="inlineStr">
        <is>
          <t>Diet Coke</t>
        </is>
      </c>
      <c r="B2392" s="15" t="inlineStr">
        <is>
          <t>Diet Coke | Caffeine-Free | 12-pack 355mL</t>
        </is>
      </c>
      <c r="C2392" s="15" t="inlineStr">
        <is>
          <t>5) Sparkling water &amp; soda</t>
        </is>
      </c>
      <c r="D2392" s="17">
        <f>'M5 - Sparkling Water &amp; Soda'!F582</f>
        <v/>
      </c>
      <c r="E2392" s="20">
        <f>'M5 - Sparkling Water &amp; Soda'!J582</f>
        <v/>
      </c>
      <c r="F2392" s="18">
        <f>'M5 - Sparkling Water &amp; Soda'!K582</f>
        <v/>
      </c>
      <c r="G2392" s="17">
        <f>'M5 - Sparkling Water &amp; Soda'!AM582</f>
        <v/>
      </c>
      <c r="H2392" s="18">
        <f>'M5 - Sparkling Water &amp; Soda'!N582</f>
        <v/>
      </c>
      <c r="I2392" s="15">
        <f>'M5 - Sparkling Water &amp; Soda'!AJ582</f>
        <v/>
      </c>
      <c r="J2392" s="15" t="inlineStr">
        <is>
          <t>Capture live promo to assess.</t>
        </is>
      </c>
    </row>
    <row r="2393" ht="28" customHeight="1">
      <c r="A2393" s="15" t="inlineStr">
        <is>
          <t>Diet Coke</t>
        </is>
      </c>
      <c r="B2393" s="15" t="inlineStr">
        <is>
          <t>Diet Coke | Caffeine-Free | 15-pack 355mL</t>
        </is>
      </c>
      <c r="C2393" s="15" t="inlineStr">
        <is>
          <t>5) Sparkling water &amp; soda</t>
        </is>
      </c>
      <c r="D2393" s="17">
        <f>'M5 - Sparkling Water &amp; Soda'!F583</f>
        <v/>
      </c>
      <c r="E2393" s="20">
        <f>'M5 - Sparkling Water &amp; Soda'!J583</f>
        <v/>
      </c>
      <c r="F2393" s="18">
        <f>'M5 - Sparkling Water &amp; Soda'!K583</f>
        <v/>
      </c>
      <c r="G2393" s="17">
        <f>'M5 - Sparkling Water &amp; Soda'!AM583</f>
        <v/>
      </c>
      <c r="H2393" s="18">
        <f>'M5 - Sparkling Water &amp; Soda'!N583</f>
        <v/>
      </c>
      <c r="I2393" s="15">
        <f>'M5 - Sparkling Water &amp; Soda'!AJ583</f>
        <v/>
      </c>
      <c r="J2393" s="15" t="inlineStr">
        <is>
          <t>Capture live promo to assess.</t>
        </is>
      </c>
    </row>
    <row r="2394" ht="28" customHeight="1">
      <c r="A2394" s="15" t="inlineStr">
        <is>
          <t>Diet Coke</t>
        </is>
      </c>
      <c r="B2394" s="15" t="inlineStr">
        <is>
          <t>Diet Coke | Caffeine-Free | 18-pack 355mL</t>
        </is>
      </c>
      <c r="C2394" s="15" t="inlineStr">
        <is>
          <t>5) Sparkling water &amp; soda</t>
        </is>
      </c>
      <c r="D2394" s="17">
        <f>'M5 - Sparkling Water &amp; Soda'!F584</f>
        <v/>
      </c>
      <c r="E2394" s="20">
        <f>'M5 - Sparkling Water &amp; Soda'!J584</f>
        <v/>
      </c>
      <c r="F2394" s="18">
        <f>'M5 - Sparkling Water &amp; Soda'!K584</f>
        <v/>
      </c>
      <c r="G2394" s="17">
        <f>'M5 - Sparkling Water &amp; Soda'!AM584</f>
        <v/>
      </c>
      <c r="H2394" s="18">
        <f>'M5 - Sparkling Water &amp; Soda'!N584</f>
        <v/>
      </c>
      <c r="I2394" s="15">
        <f>'M5 - Sparkling Water &amp; Soda'!AJ584</f>
        <v/>
      </c>
      <c r="J2394" s="15" t="inlineStr">
        <is>
          <t>Capture live promo to assess.</t>
        </is>
      </c>
    </row>
    <row r="2395" ht="28" customHeight="1">
      <c r="A2395" s="15" t="inlineStr">
        <is>
          <t>Diet Coke</t>
        </is>
      </c>
      <c r="B2395" s="15" t="inlineStr">
        <is>
          <t>Diet Coke | Caffeine-Free | 24-pack 355mL</t>
        </is>
      </c>
      <c r="C2395" s="15" t="inlineStr">
        <is>
          <t>5) Sparkling water &amp; soda</t>
        </is>
      </c>
      <c r="D2395" s="17">
        <f>'M5 - Sparkling Water &amp; Soda'!F585</f>
        <v/>
      </c>
      <c r="E2395" s="20">
        <f>'M5 - Sparkling Water &amp; Soda'!J585</f>
        <v/>
      </c>
      <c r="F2395" s="18">
        <f>'M5 - Sparkling Water &amp; Soda'!K585</f>
        <v/>
      </c>
      <c r="G2395" s="17">
        <f>'M5 - Sparkling Water &amp; Soda'!AM585</f>
        <v/>
      </c>
      <c r="H2395" s="18">
        <f>'M5 - Sparkling Water &amp; Soda'!N585</f>
        <v/>
      </c>
      <c r="I2395" s="15">
        <f>'M5 - Sparkling Water &amp; Soda'!AJ585</f>
        <v/>
      </c>
      <c r="J2395" s="15" t="inlineStr">
        <is>
          <t>Capture live promo to assess.</t>
        </is>
      </c>
    </row>
    <row r="2396" ht="28" customHeight="1">
      <c r="A2396" s="15" t="inlineStr">
        <is>
          <t>Sprite</t>
        </is>
      </c>
      <c r="B2396" s="15" t="inlineStr">
        <is>
          <t>Sprite Lemon-Lime | Original | single 355mL</t>
        </is>
      </c>
      <c r="C2396" s="15" t="inlineStr">
        <is>
          <t>5) Sparkling water &amp; soda</t>
        </is>
      </c>
      <c r="D2396" s="17">
        <f>'M5 - Sparkling Water &amp; Soda'!F586</f>
        <v/>
      </c>
      <c r="E2396" s="20">
        <f>'M5 - Sparkling Water &amp; Soda'!J586</f>
        <v/>
      </c>
      <c r="F2396" s="18">
        <f>'M5 - Sparkling Water &amp; Soda'!K586</f>
        <v/>
      </c>
      <c r="G2396" s="17">
        <f>'M5 - Sparkling Water &amp; Soda'!AM586</f>
        <v/>
      </c>
      <c r="H2396" s="18">
        <f>'M5 - Sparkling Water &amp; Soda'!N586</f>
        <v/>
      </c>
      <c r="I2396" s="15">
        <f>'M5 - Sparkling Water &amp; Soda'!AJ586</f>
        <v/>
      </c>
      <c r="J2396" s="15" t="inlineStr">
        <is>
          <t>Capture live promo to assess.</t>
        </is>
      </c>
    </row>
    <row r="2397" ht="28" customHeight="1">
      <c r="A2397" s="15" t="inlineStr">
        <is>
          <t>Sprite</t>
        </is>
      </c>
      <c r="B2397" s="15" t="inlineStr">
        <is>
          <t>Sprite Lemon-Lime | Original | 8-pack 355mL</t>
        </is>
      </c>
      <c r="C2397" s="15" t="inlineStr">
        <is>
          <t>5) Sparkling water &amp; soda</t>
        </is>
      </c>
      <c r="D2397" s="17">
        <f>'M5 - Sparkling Water &amp; Soda'!F587</f>
        <v/>
      </c>
      <c r="E2397" s="20">
        <f>'M5 - Sparkling Water &amp; Soda'!J587</f>
        <v/>
      </c>
      <c r="F2397" s="18">
        <f>'M5 - Sparkling Water &amp; Soda'!K587</f>
        <v/>
      </c>
      <c r="G2397" s="17">
        <f>'M5 - Sparkling Water &amp; Soda'!AM587</f>
        <v/>
      </c>
      <c r="H2397" s="18">
        <f>'M5 - Sparkling Water &amp; Soda'!N587</f>
        <v/>
      </c>
      <c r="I2397" s="15">
        <f>'M5 - Sparkling Water &amp; Soda'!AJ587</f>
        <v/>
      </c>
      <c r="J2397" s="15" t="inlineStr">
        <is>
          <t>Capture live promo to assess.</t>
        </is>
      </c>
    </row>
    <row r="2398" ht="28" customHeight="1">
      <c r="A2398" s="15" t="inlineStr">
        <is>
          <t>Sprite</t>
        </is>
      </c>
      <c r="B2398" s="15" t="inlineStr">
        <is>
          <t>Sprite Lemon-Lime | Original | 12-pack 355mL</t>
        </is>
      </c>
      <c r="C2398" s="15" t="inlineStr">
        <is>
          <t>5) Sparkling water &amp; soda</t>
        </is>
      </c>
      <c r="D2398" s="17">
        <f>'M5 - Sparkling Water &amp; Soda'!F588</f>
        <v/>
      </c>
      <c r="E2398" s="20">
        <f>'M5 - Sparkling Water &amp; Soda'!J588</f>
        <v/>
      </c>
      <c r="F2398" s="18">
        <f>'M5 - Sparkling Water &amp; Soda'!K588</f>
        <v/>
      </c>
      <c r="G2398" s="17">
        <f>'M5 - Sparkling Water &amp; Soda'!AM588</f>
        <v/>
      </c>
      <c r="H2398" s="18">
        <f>'M5 - Sparkling Water &amp; Soda'!N588</f>
        <v/>
      </c>
      <c r="I2398" s="15">
        <f>'M5 - Sparkling Water &amp; Soda'!AJ588</f>
        <v/>
      </c>
      <c r="J2398" s="15" t="inlineStr">
        <is>
          <t>Capture live promo to assess.</t>
        </is>
      </c>
    </row>
    <row r="2399" ht="28" customHeight="1">
      <c r="A2399" s="15" t="inlineStr">
        <is>
          <t>Sprite</t>
        </is>
      </c>
      <c r="B2399" s="15" t="inlineStr">
        <is>
          <t>Sprite Lemon-Lime | Original | 15-pack 355mL</t>
        </is>
      </c>
      <c r="C2399" s="15" t="inlineStr">
        <is>
          <t>5) Sparkling water &amp; soda</t>
        </is>
      </c>
      <c r="D2399" s="17">
        <f>'M5 - Sparkling Water &amp; Soda'!F589</f>
        <v/>
      </c>
      <c r="E2399" s="20">
        <f>'M5 - Sparkling Water &amp; Soda'!J589</f>
        <v/>
      </c>
      <c r="F2399" s="18">
        <f>'M5 - Sparkling Water &amp; Soda'!K589</f>
        <v/>
      </c>
      <c r="G2399" s="17">
        <f>'M5 - Sparkling Water &amp; Soda'!AM589</f>
        <v/>
      </c>
      <c r="H2399" s="18">
        <f>'M5 - Sparkling Water &amp; Soda'!N589</f>
        <v/>
      </c>
      <c r="I2399" s="15">
        <f>'M5 - Sparkling Water &amp; Soda'!AJ589</f>
        <v/>
      </c>
      <c r="J2399" s="15" t="inlineStr">
        <is>
          <t>Capture live promo to assess.</t>
        </is>
      </c>
    </row>
    <row r="2400" ht="28" customHeight="1">
      <c r="A2400" s="15" t="inlineStr">
        <is>
          <t>Sprite</t>
        </is>
      </c>
      <c r="B2400" s="15" t="inlineStr">
        <is>
          <t>Sprite Lemon-Lime | Original | 18-pack 355mL</t>
        </is>
      </c>
      <c r="C2400" s="15" t="inlineStr">
        <is>
          <t>5) Sparkling water &amp; soda</t>
        </is>
      </c>
      <c r="D2400" s="17">
        <f>'M5 - Sparkling Water &amp; Soda'!F590</f>
        <v/>
      </c>
      <c r="E2400" s="20">
        <f>'M5 - Sparkling Water &amp; Soda'!J590</f>
        <v/>
      </c>
      <c r="F2400" s="18">
        <f>'M5 - Sparkling Water &amp; Soda'!K590</f>
        <v/>
      </c>
      <c r="G2400" s="17">
        <f>'M5 - Sparkling Water &amp; Soda'!AM590</f>
        <v/>
      </c>
      <c r="H2400" s="18">
        <f>'M5 - Sparkling Water &amp; Soda'!N590</f>
        <v/>
      </c>
      <c r="I2400" s="15">
        <f>'M5 - Sparkling Water &amp; Soda'!AJ590</f>
        <v/>
      </c>
      <c r="J2400" s="15" t="inlineStr">
        <is>
          <t>Capture live promo to assess.</t>
        </is>
      </c>
    </row>
    <row r="2401" ht="28" customHeight="1">
      <c r="A2401" s="15" t="inlineStr">
        <is>
          <t>Sprite</t>
        </is>
      </c>
      <c r="B2401" s="15" t="inlineStr">
        <is>
          <t>Sprite Lemon-Lime | Original | 24-pack 355mL</t>
        </is>
      </c>
      <c r="C2401" s="15" t="inlineStr">
        <is>
          <t>5) Sparkling water &amp; soda</t>
        </is>
      </c>
      <c r="D2401" s="17">
        <f>'M5 - Sparkling Water &amp; Soda'!F591</f>
        <v/>
      </c>
      <c r="E2401" s="20">
        <f>'M5 - Sparkling Water &amp; Soda'!J591</f>
        <v/>
      </c>
      <c r="F2401" s="18">
        <f>'M5 - Sparkling Water &amp; Soda'!K591</f>
        <v/>
      </c>
      <c r="G2401" s="17">
        <f>'M5 - Sparkling Water &amp; Soda'!AM591</f>
        <v/>
      </c>
      <c r="H2401" s="18">
        <f>'M5 - Sparkling Water &amp; Soda'!N591</f>
        <v/>
      </c>
      <c r="I2401" s="15">
        <f>'M5 - Sparkling Water &amp; Soda'!AJ591</f>
        <v/>
      </c>
      <c r="J2401" s="15" t="inlineStr">
        <is>
          <t>Capture live promo to assess.</t>
        </is>
      </c>
    </row>
    <row r="2402" ht="28" customHeight="1">
      <c r="A2402" s="15" t="inlineStr">
        <is>
          <t>Sprite</t>
        </is>
      </c>
      <c r="B2402" s="15" t="inlineStr">
        <is>
          <t>Sprite Lemon-Lime | Cherry | single 355mL</t>
        </is>
      </c>
      <c r="C2402" s="15" t="inlineStr">
        <is>
          <t>5) Sparkling water &amp; soda</t>
        </is>
      </c>
      <c r="D2402" s="17">
        <f>'M5 - Sparkling Water &amp; Soda'!F592</f>
        <v/>
      </c>
      <c r="E2402" s="20">
        <f>'M5 - Sparkling Water &amp; Soda'!J592</f>
        <v/>
      </c>
      <c r="F2402" s="18">
        <f>'M5 - Sparkling Water &amp; Soda'!K592</f>
        <v/>
      </c>
      <c r="G2402" s="17">
        <f>'M5 - Sparkling Water &amp; Soda'!AM592</f>
        <v/>
      </c>
      <c r="H2402" s="18">
        <f>'M5 - Sparkling Water &amp; Soda'!N592</f>
        <v/>
      </c>
      <c r="I2402" s="15">
        <f>'M5 - Sparkling Water &amp; Soda'!AJ592</f>
        <v/>
      </c>
      <c r="J2402" s="15" t="inlineStr">
        <is>
          <t>Capture live promo to assess.</t>
        </is>
      </c>
    </row>
    <row r="2403" ht="28" customHeight="1">
      <c r="A2403" s="15" t="inlineStr">
        <is>
          <t>Sprite</t>
        </is>
      </c>
      <c r="B2403" s="15" t="inlineStr">
        <is>
          <t>Sprite Lemon-Lime | Cherry | 8-pack 355mL</t>
        </is>
      </c>
      <c r="C2403" s="15" t="inlineStr">
        <is>
          <t>5) Sparkling water &amp; soda</t>
        </is>
      </c>
      <c r="D2403" s="17">
        <f>'M5 - Sparkling Water &amp; Soda'!F593</f>
        <v/>
      </c>
      <c r="E2403" s="20">
        <f>'M5 - Sparkling Water &amp; Soda'!J593</f>
        <v/>
      </c>
      <c r="F2403" s="18">
        <f>'M5 - Sparkling Water &amp; Soda'!K593</f>
        <v/>
      </c>
      <c r="G2403" s="17">
        <f>'M5 - Sparkling Water &amp; Soda'!AM593</f>
        <v/>
      </c>
      <c r="H2403" s="18">
        <f>'M5 - Sparkling Water &amp; Soda'!N593</f>
        <v/>
      </c>
      <c r="I2403" s="15">
        <f>'M5 - Sparkling Water &amp; Soda'!AJ593</f>
        <v/>
      </c>
      <c r="J2403" s="15" t="inlineStr">
        <is>
          <t>Capture live promo to assess.</t>
        </is>
      </c>
    </row>
    <row r="2404" ht="28" customHeight="1">
      <c r="A2404" s="15" t="inlineStr">
        <is>
          <t>Sprite</t>
        </is>
      </c>
      <c r="B2404" s="15" t="inlineStr">
        <is>
          <t>Sprite Lemon-Lime | Cherry | 12-pack 355mL</t>
        </is>
      </c>
      <c r="C2404" s="15" t="inlineStr">
        <is>
          <t>5) Sparkling water &amp; soda</t>
        </is>
      </c>
      <c r="D2404" s="17">
        <f>'M5 - Sparkling Water &amp; Soda'!F594</f>
        <v/>
      </c>
      <c r="E2404" s="20">
        <f>'M5 - Sparkling Water &amp; Soda'!J594</f>
        <v/>
      </c>
      <c r="F2404" s="18">
        <f>'M5 - Sparkling Water &amp; Soda'!K594</f>
        <v/>
      </c>
      <c r="G2404" s="17">
        <f>'M5 - Sparkling Water &amp; Soda'!AM594</f>
        <v/>
      </c>
      <c r="H2404" s="18">
        <f>'M5 - Sparkling Water &amp; Soda'!N594</f>
        <v/>
      </c>
      <c r="I2404" s="15">
        <f>'M5 - Sparkling Water &amp; Soda'!AJ594</f>
        <v/>
      </c>
      <c r="J2404" s="15" t="inlineStr">
        <is>
          <t>Capture live promo to assess.</t>
        </is>
      </c>
    </row>
    <row r="2405" ht="28" customHeight="1">
      <c r="A2405" s="15" t="inlineStr">
        <is>
          <t>Sprite</t>
        </is>
      </c>
      <c r="B2405" s="15" t="inlineStr">
        <is>
          <t>Sprite Lemon-Lime | Cherry | 15-pack 355mL</t>
        </is>
      </c>
      <c r="C2405" s="15" t="inlineStr">
        <is>
          <t>5) Sparkling water &amp; soda</t>
        </is>
      </c>
      <c r="D2405" s="17">
        <f>'M5 - Sparkling Water &amp; Soda'!F595</f>
        <v/>
      </c>
      <c r="E2405" s="20">
        <f>'M5 - Sparkling Water &amp; Soda'!J595</f>
        <v/>
      </c>
      <c r="F2405" s="18">
        <f>'M5 - Sparkling Water &amp; Soda'!K595</f>
        <v/>
      </c>
      <c r="G2405" s="17">
        <f>'M5 - Sparkling Water &amp; Soda'!AM595</f>
        <v/>
      </c>
      <c r="H2405" s="18">
        <f>'M5 - Sparkling Water &amp; Soda'!N595</f>
        <v/>
      </c>
      <c r="I2405" s="15">
        <f>'M5 - Sparkling Water &amp; Soda'!AJ595</f>
        <v/>
      </c>
      <c r="J2405" s="15" t="inlineStr">
        <is>
          <t>Capture live promo to assess.</t>
        </is>
      </c>
    </row>
    <row r="2406" ht="28" customHeight="1">
      <c r="A2406" s="15" t="inlineStr">
        <is>
          <t>Sprite</t>
        </is>
      </c>
      <c r="B2406" s="15" t="inlineStr">
        <is>
          <t>Sprite Lemon-Lime | Cherry | 18-pack 355mL</t>
        </is>
      </c>
      <c r="C2406" s="15" t="inlineStr">
        <is>
          <t>5) Sparkling water &amp; soda</t>
        </is>
      </c>
      <c r="D2406" s="17">
        <f>'M5 - Sparkling Water &amp; Soda'!F596</f>
        <v/>
      </c>
      <c r="E2406" s="20">
        <f>'M5 - Sparkling Water &amp; Soda'!J596</f>
        <v/>
      </c>
      <c r="F2406" s="18">
        <f>'M5 - Sparkling Water &amp; Soda'!K596</f>
        <v/>
      </c>
      <c r="G2406" s="17">
        <f>'M5 - Sparkling Water &amp; Soda'!AM596</f>
        <v/>
      </c>
      <c r="H2406" s="18">
        <f>'M5 - Sparkling Water &amp; Soda'!N596</f>
        <v/>
      </c>
      <c r="I2406" s="15">
        <f>'M5 - Sparkling Water &amp; Soda'!AJ596</f>
        <v/>
      </c>
      <c r="J2406" s="15" t="inlineStr">
        <is>
          <t>Capture live promo to assess.</t>
        </is>
      </c>
    </row>
    <row r="2407" ht="28" customHeight="1">
      <c r="A2407" s="15" t="inlineStr">
        <is>
          <t>Sprite</t>
        </is>
      </c>
      <c r="B2407" s="15" t="inlineStr">
        <is>
          <t>Sprite Lemon-Lime | Cherry | 24-pack 355mL</t>
        </is>
      </c>
      <c r="C2407" s="15" t="inlineStr">
        <is>
          <t>5) Sparkling water &amp; soda</t>
        </is>
      </c>
      <c r="D2407" s="17">
        <f>'M5 - Sparkling Water &amp; Soda'!F597</f>
        <v/>
      </c>
      <c r="E2407" s="20">
        <f>'M5 - Sparkling Water &amp; Soda'!J597</f>
        <v/>
      </c>
      <c r="F2407" s="18">
        <f>'M5 - Sparkling Water &amp; Soda'!K597</f>
        <v/>
      </c>
      <c r="G2407" s="17">
        <f>'M5 - Sparkling Water &amp; Soda'!AM597</f>
        <v/>
      </c>
      <c r="H2407" s="18">
        <f>'M5 - Sparkling Water &amp; Soda'!N597</f>
        <v/>
      </c>
      <c r="I2407" s="15">
        <f>'M5 - Sparkling Water &amp; Soda'!AJ597</f>
        <v/>
      </c>
      <c r="J2407" s="15" t="inlineStr">
        <is>
          <t>Capture live promo to assess.</t>
        </is>
      </c>
    </row>
    <row r="2408" ht="28" customHeight="1">
      <c r="A2408" s="15" t="inlineStr">
        <is>
          <t>Sprite</t>
        </is>
      </c>
      <c r="B2408" s="15" t="inlineStr">
        <is>
          <t>Sprite Lemon-Lime | Tropical | single 355mL</t>
        </is>
      </c>
      <c r="C2408" s="15" t="inlineStr">
        <is>
          <t>5) Sparkling water &amp; soda</t>
        </is>
      </c>
      <c r="D2408" s="17">
        <f>'M5 - Sparkling Water &amp; Soda'!F598</f>
        <v/>
      </c>
      <c r="E2408" s="20">
        <f>'M5 - Sparkling Water &amp; Soda'!J598</f>
        <v/>
      </c>
      <c r="F2408" s="18">
        <f>'M5 - Sparkling Water &amp; Soda'!K598</f>
        <v/>
      </c>
      <c r="G2408" s="17">
        <f>'M5 - Sparkling Water &amp; Soda'!AM598</f>
        <v/>
      </c>
      <c r="H2408" s="18">
        <f>'M5 - Sparkling Water &amp; Soda'!N598</f>
        <v/>
      </c>
      <c r="I2408" s="15">
        <f>'M5 - Sparkling Water &amp; Soda'!AJ598</f>
        <v/>
      </c>
      <c r="J2408" s="15" t="inlineStr">
        <is>
          <t>Capture live promo to assess.</t>
        </is>
      </c>
    </row>
    <row r="2409" ht="28" customHeight="1">
      <c r="A2409" s="15" t="inlineStr">
        <is>
          <t>Sprite</t>
        </is>
      </c>
      <c r="B2409" s="15" t="inlineStr">
        <is>
          <t>Sprite Lemon-Lime | Tropical | 8-pack 355mL</t>
        </is>
      </c>
      <c r="C2409" s="15" t="inlineStr">
        <is>
          <t>5) Sparkling water &amp; soda</t>
        </is>
      </c>
      <c r="D2409" s="17">
        <f>'M5 - Sparkling Water &amp; Soda'!F599</f>
        <v/>
      </c>
      <c r="E2409" s="20">
        <f>'M5 - Sparkling Water &amp; Soda'!J599</f>
        <v/>
      </c>
      <c r="F2409" s="18">
        <f>'M5 - Sparkling Water &amp; Soda'!K599</f>
        <v/>
      </c>
      <c r="G2409" s="17">
        <f>'M5 - Sparkling Water &amp; Soda'!AM599</f>
        <v/>
      </c>
      <c r="H2409" s="18">
        <f>'M5 - Sparkling Water &amp; Soda'!N599</f>
        <v/>
      </c>
      <c r="I2409" s="15">
        <f>'M5 - Sparkling Water &amp; Soda'!AJ599</f>
        <v/>
      </c>
      <c r="J2409" s="15" t="inlineStr">
        <is>
          <t>Capture live promo to assess.</t>
        </is>
      </c>
    </row>
    <row r="2410" ht="28" customHeight="1">
      <c r="A2410" s="15" t="inlineStr">
        <is>
          <t>Sprite</t>
        </is>
      </c>
      <c r="B2410" s="15" t="inlineStr">
        <is>
          <t>Sprite Lemon-Lime | Tropical | 12-pack 355mL</t>
        </is>
      </c>
      <c r="C2410" s="15" t="inlineStr">
        <is>
          <t>5) Sparkling water &amp; soda</t>
        </is>
      </c>
      <c r="D2410" s="17">
        <f>'M5 - Sparkling Water &amp; Soda'!F600</f>
        <v/>
      </c>
      <c r="E2410" s="20">
        <f>'M5 - Sparkling Water &amp; Soda'!J600</f>
        <v/>
      </c>
      <c r="F2410" s="18">
        <f>'M5 - Sparkling Water &amp; Soda'!K600</f>
        <v/>
      </c>
      <c r="G2410" s="17">
        <f>'M5 - Sparkling Water &amp; Soda'!AM600</f>
        <v/>
      </c>
      <c r="H2410" s="18">
        <f>'M5 - Sparkling Water &amp; Soda'!N600</f>
        <v/>
      </c>
      <c r="I2410" s="15">
        <f>'M5 - Sparkling Water &amp; Soda'!AJ600</f>
        <v/>
      </c>
      <c r="J2410" s="15" t="inlineStr">
        <is>
          <t>Capture live promo to assess.</t>
        </is>
      </c>
    </row>
    <row r="2411" ht="28" customHeight="1">
      <c r="A2411" s="15" t="inlineStr">
        <is>
          <t>Sprite</t>
        </is>
      </c>
      <c r="B2411" s="15" t="inlineStr">
        <is>
          <t>Sprite Lemon-Lime | Tropical | 15-pack 355mL</t>
        </is>
      </c>
      <c r="C2411" s="15" t="inlineStr">
        <is>
          <t>5) Sparkling water &amp; soda</t>
        </is>
      </c>
      <c r="D2411" s="17">
        <f>'M5 - Sparkling Water &amp; Soda'!F601</f>
        <v/>
      </c>
      <c r="E2411" s="20">
        <f>'M5 - Sparkling Water &amp; Soda'!J601</f>
        <v/>
      </c>
      <c r="F2411" s="18">
        <f>'M5 - Sparkling Water &amp; Soda'!K601</f>
        <v/>
      </c>
      <c r="G2411" s="17">
        <f>'M5 - Sparkling Water &amp; Soda'!AM601</f>
        <v/>
      </c>
      <c r="H2411" s="18">
        <f>'M5 - Sparkling Water &amp; Soda'!N601</f>
        <v/>
      </c>
      <c r="I2411" s="15">
        <f>'M5 - Sparkling Water &amp; Soda'!AJ601</f>
        <v/>
      </c>
      <c r="J2411" s="15" t="inlineStr">
        <is>
          <t>Capture live promo to assess.</t>
        </is>
      </c>
    </row>
    <row r="2412" ht="28" customHeight="1">
      <c r="A2412" s="15" t="inlineStr">
        <is>
          <t>Sprite</t>
        </is>
      </c>
      <c r="B2412" s="15" t="inlineStr">
        <is>
          <t>Sprite Lemon-Lime | Tropical | 18-pack 355mL</t>
        </is>
      </c>
      <c r="C2412" s="15" t="inlineStr">
        <is>
          <t>5) Sparkling water &amp; soda</t>
        </is>
      </c>
      <c r="D2412" s="17">
        <f>'M5 - Sparkling Water &amp; Soda'!F602</f>
        <v/>
      </c>
      <c r="E2412" s="20">
        <f>'M5 - Sparkling Water &amp; Soda'!J602</f>
        <v/>
      </c>
      <c r="F2412" s="18">
        <f>'M5 - Sparkling Water &amp; Soda'!K602</f>
        <v/>
      </c>
      <c r="G2412" s="17">
        <f>'M5 - Sparkling Water &amp; Soda'!AM602</f>
        <v/>
      </c>
      <c r="H2412" s="18">
        <f>'M5 - Sparkling Water &amp; Soda'!N602</f>
        <v/>
      </c>
      <c r="I2412" s="15">
        <f>'M5 - Sparkling Water &amp; Soda'!AJ602</f>
        <v/>
      </c>
      <c r="J2412" s="15" t="inlineStr">
        <is>
          <t>Capture live promo to assess.</t>
        </is>
      </c>
    </row>
    <row r="2413" ht="28" customHeight="1">
      <c r="A2413" s="15" t="inlineStr">
        <is>
          <t>Sprite</t>
        </is>
      </c>
      <c r="B2413" s="15" t="inlineStr">
        <is>
          <t>Sprite Lemon-Lime | Tropical | 24-pack 355mL</t>
        </is>
      </c>
      <c r="C2413" s="15" t="inlineStr">
        <is>
          <t>5) Sparkling water &amp; soda</t>
        </is>
      </c>
      <c r="D2413" s="17">
        <f>'M5 - Sparkling Water &amp; Soda'!F603</f>
        <v/>
      </c>
      <c r="E2413" s="20">
        <f>'M5 - Sparkling Water &amp; Soda'!J603</f>
        <v/>
      </c>
      <c r="F2413" s="18">
        <f>'M5 - Sparkling Water &amp; Soda'!K603</f>
        <v/>
      </c>
      <c r="G2413" s="17">
        <f>'M5 - Sparkling Water &amp; Soda'!AM603</f>
        <v/>
      </c>
      <c r="H2413" s="18">
        <f>'M5 - Sparkling Water &amp; Soda'!N603</f>
        <v/>
      </c>
      <c r="I2413" s="15">
        <f>'M5 - Sparkling Water &amp; Soda'!AJ603</f>
        <v/>
      </c>
      <c r="J2413" s="15" t="inlineStr">
        <is>
          <t>Capture live promo to assess.</t>
        </is>
      </c>
    </row>
    <row r="2414" ht="28" customHeight="1">
      <c r="A2414" s="15" t="inlineStr">
        <is>
          <t>Sprite</t>
        </is>
      </c>
      <c r="B2414" s="15" t="inlineStr">
        <is>
          <t>Sprite Zero Sugar | Original | single 355mL</t>
        </is>
      </c>
      <c r="C2414" s="15" t="inlineStr">
        <is>
          <t>5) Sparkling water &amp; soda</t>
        </is>
      </c>
      <c r="D2414" s="17">
        <f>'M5 - Sparkling Water &amp; Soda'!F604</f>
        <v/>
      </c>
      <c r="E2414" s="20">
        <f>'M5 - Sparkling Water &amp; Soda'!J604</f>
        <v/>
      </c>
      <c r="F2414" s="18">
        <f>'M5 - Sparkling Water &amp; Soda'!K604</f>
        <v/>
      </c>
      <c r="G2414" s="17">
        <f>'M5 - Sparkling Water &amp; Soda'!AM604</f>
        <v/>
      </c>
      <c r="H2414" s="18">
        <f>'M5 - Sparkling Water &amp; Soda'!N604</f>
        <v/>
      </c>
      <c r="I2414" s="15">
        <f>'M5 - Sparkling Water &amp; Soda'!AJ604</f>
        <v/>
      </c>
      <c r="J2414" s="15" t="inlineStr">
        <is>
          <t>Capture live promo to assess.</t>
        </is>
      </c>
    </row>
    <row r="2415" ht="28" customHeight="1">
      <c r="A2415" s="15" t="inlineStr">
        <is>
          <t>Sprite</t>
        </is>
      </c>
      <c r="B2415" s="15" t="inlineStr">
        <is>
          <t>Sprite Zero Sugar | Original | 8-pack 355mL</t>
        </is>
      </c>
      <c r="C2415" s="15" t="inlineStr">
        <is>
          <t>5) Sparkling water &amp; soda</t>
        </is>
      </c>
      <c r="D2415" s="17">
        <f>'M5 - Sparkling Water &amp; Soda'!F605</f>
        <v/>
      </c>
      <c r="E2415" s="20">
        <f>'M5 - Sparkling Water &amp; Soda'!J605</f>
        <v/>
      </c>
      <c r="F2415" s="18">
        <f>'M5 - Sparkling Water &amp; Soda'!K605</f>
        <v/>
      </c>
      <c r="G2415" s="17">
        <f>'M5 - Sparkling Water &amp; Soda'!AM605</f>
        <v/>
      </c>
      <c r="H2415" s="18">
        <f>'M5 - Sparkling Water &amp; Soda'!N605</f>
        <v/>
      </c>
      <c r="I2415" s="15">
        <f>'M5 - Sparkling Water &amp; Soda'!AJ605</f>
        <v/>
      </c>
      <c r="J2415" s="15" t="inlineStr">
        <is>
          <t>Capture live promo to assess.</t>
        </is>
      </c>
    </row>
    <row r="2416" ht="28" customHeight="1">
      <c r="A2416" s="15" t="inlineStr">
        <is>
          <t>Sprite</t>
        </is>
      </c>
      <c r="B2416" s="15" t="inlineStr">
        <is>
          <t>Sprite Zero Sugar | Original | 12-pack 355mL</t>
        </is>
      </c>
      <c r="C2416" s="15" t="inlineStr">
        <is>
          <t>5) Sparkling water &amp; soda</t>
        </is>
      </c>
      <c r="D2416" s="17">
        <f>'M5 - Sparkling Water &amp; Soda'!F606</f>
        <v/>
      </c>
      <c r="E2416" s="20">
        <f>'M5 - Sparkling Water &amp; Soda'!J606</f>
        <v/>
      </c>
      <c r="F2416" s="18">
        <f>'M5 - Sparkling Water &amp; Soda'!K606</f>
        <v/>
      </c>
      <c r="G2416" s="17">
        <f>'M5 - Sparkling Water &amp; Soda'!AM606</f>
        <v/>
      </c>
      <c r="H2416" s="18">
        <f>'M5 - Sparkling Water &amp; Soda'!N606</f>
        <v/>
      </c>
      <c r="I2416" s="15">
        <f>'M5 - Sparkling Water &amp; Soda'!AJ606</f>
        <v/>
      </c>
      <c r="J2416" s="15" t="inlineStr">
        <is>
          <t>Capture live promo to assess.</t>
        </is>
      </c>
    </row>
    <row r="2417" ht="28" customHeight="1">
      <c r="A2417" s="15" t="inlineStr">
        <is>
          <t>Sprite</t>
        </is>
      </c>
      <c r="B2417" s="15" t="inlineStr">
        <is>
          <t>Sprite Zero Sugar | Original | 15-pack 355mL</t>
        </is>
      </c>
      <c r="C2417" s="15" t="inlineStr">
        <is>
          <t>5) Sparkling water &amp; soda</t>
        </is>
      </c>
      <c r="D2417" s="17">
        <f>'M5 - Sparkling Water &amp; Soda'!F607</f>
        <v/>
      </c>
      <c r="E2417" s="20">
        <f>'M5 - Sparkling Water &amp; Soda'!J607</f>
        <v/>
      </c>
      <c r="F2417" s="18">
        <f>'M5 - Sparkling Water &amp; Soda'!K607</f>
        <v/>
      </c>
      <c r="G2417" s="17">
        <f>'M5 - Sparkling Water &amp; Soda'!AM607</f>
        <v/>
      </c>
      <c r="H2417" s="18">
        <f>'M5 - Sparkling Water &amp; Soda'!N607</f>
        <v/>
      </c>
      <c r="I2417" s="15">
        <f>'M5 - Sparkling Water &amp; Soda'!AJ607</f>
        <v/>
      </c>
      <c r="J2417" s="15" t="inlineStr">
        <is>
          <t>Capture live promo to assess.</t>
        </is>
      </c>
    </row>
    <row r="2418" ht="28" customHeight="1">
      <c r="A2418" s="15" t="inlineStr">
        <is>
          <t>Sprite</t>
        </is>
      </c>
      <c r="B2418" s="15" t="inlineStr">
        <is>
          <t>Sprite Zero Sugar | Original | 18-pack 355mL</t>
        </is>
      </c>
      <c r="C2418" s="15" t="inlineStr">
        <is>
          <t>5) Sparkling water &amp; soda</t>
        </is>
      </c>
      <c r="D2418" s="17">
        <f>'M5 - Sparkling Water &amp; Soda'!F608</f>
        <v/>
      </c>
      <c r="E2418" s="20">
        <f>'M5 - Sparkling Water &amp; Soda'!J608</f>
        <v/>
      </c>
      <c r="F2418" s="18">
        <f>'M5 - Sparkling Water &amp; Soda'!K608</f>
        <v/>
      </c>
      <c r="G2418" s="17">
        <f>'M5 - Sparkling Water &amp; Soda'!AM608</f>
        <v/>
      </c>
      <c r="H2418" s="18">
        <f>'M5 - Sparkling Water &amp; Soda'!N608</f>
        <v/>
      </c>
      <c r="I2418" s="15">
        <f>'M5 - Sparkling Water &amp; Soda'!AJ608</f>
        <v/>
      </c>
      <c r="J2418" s="15" t="inlineStr">
        <is>
          <t>Capture live promo to assess.</t>
        </is>
      </c>
    </row>
    <row r="2419" ht="28" customHeight="1">
      <c r="A2419" s="15" t="inlineStr">
        <is>
          <t>Sprite</t>
        </is>
      </c>
      <c r="B2419" s="15" t="inlineStr">
        <is>
          <t>Sprite Zero Sugar | Original | 24-pack 355mL</t>
        </is>
      </c>
      <c r="C2419" s="15" t="inlineStr">
        <is>
          <t>5) Sparkling water &amp; soda</t>
        </is>
      </c>
      <c r="D2419" s="17">
        <f>'M5 - Sparkling Water &amp; Soda'!F609</f>
        <v/>
      </c>
      <c r="E2419" s="20">
        <f>'M5 - Sparkling Water &amp; Soda'!J609</f>
        <v/>
      </c>
      <c r="F2419" s="18">
        <f>'M5 - Sparkling Water &amp; Soda'!K609</f>
        <v/>
      </c>
      <c r="G2419" s="17">
        <f>'M5 - Sparkling Water &amp; Soda'!AM609</f>
        <v/>
      </c>
      <c r="H2419" s="18">
        <f>'M5 - Sparkling Water &amp; Soda'!N609</f>
        <v/>
      </c>
      <c r="I2419" s="15">
        <f>'M5 - Sparkling Water &amp; Soda'!AJ609</f>
        <v/>
      </c>
      <c r="J2419" s="15" t="inlineStr">
        <is>
          <t>Capture live promo to assess.</t>
        </is>
      </c>
    </row>
    <row r="2420" ht="28" customHeight="1">
      <c r="A2420" s="15" t="inlineStr">
        <is>
          <t>Fanta</t>
        </is>
      </c>
      <c r="B2420" s="15" t="inlineStr">
        <is>
          <t>Fanta Orange | Orange | single 355mL</t>
        </is>
      </c>
      <c r="C2420" s="15" t="inlineStr">
        <is>
          <t>5) Sparkling water &amp; soda</t>
        </is>
      </c>
      <c r="D2420" s="17">
        <f>'M5 - Sparkling Water &amp; Soda'!F610</f>
        <v/>
      </c>
      <c r="E2420" s="20">
        <f>'M5 - Sparkling Water &amp; Soda'!J610</f>
        <v/>
      </c>
      <c r="F2420" s="18">
        <f>'M5 - Sparkling Water &amp; Soda'!K610</f>
        <v/>
      </c>
      <c r="G2420" s="17">
        <f>'M5 - Sparkling Water &amp; Soda'!AM610</f>
        <v/>
      </c>
      <c r="H2420" s="18">
        <f>'M5 - Sparkling Water &amp; Soda'!N610</f>
        <v/>
      </c>
      <c r="I2420" s="15">
        <f>'M5 - Sparkling Water &amp; Soda'!AJ610</f>
        <v/>
      </c>
      <c r="J2420" s="15" t="inlineStr">
        <is>
          <t>Capture live promo to assess.</t>
        </is>
      </c>
    </row>
    <row r="2421" ht="28" customHeight="1">
      <c r="A2421" s="15" t="inlineStr">
        <is>
          <t>Fanta</t>
        </is>
      </c>
      <c r="B2421" s="15" t="inlineStr">
        <is>
          <t>Fanta Orange | Orange | 8-pack 355mL</t>
        </is>
      </c>
      <c r="C2421" s="15" t="inlineStr">
        <is>
          <t>5) Sparkling water &amp; soda</t>
        </is>
      </c>
      <c r="D2421" s="17">
        <f>'M5 - Sparkling Water &amp; Soda'!F611</f>
        <v/>
      </c>
      <c r="E2421" s="20">
        <f>'M5 - Sparkling Water &amp; Soda'!J611</f>
        <v/>
      </c>
      <c r="F2421" s="18">
        <f>'M5 - Sparkling Water &amp; Soda'!K611</f>
        <v/>
      </c>
      <c r="G2421" s="17">
        <f>'M5 - Sparkling Water &amp; Soda'!AM611</f>
        <v/>
      </c>
      <c r="H2421" s="18">
        <f>'M5 - Sparkling Water &amp; Soda'!N611</f>
        <v/>
      </c>
      <c r="I2421" s="15">
        <f>'M5 - Sparkling Water &amp; Soda'!AJ611</f>
        <v/>
      </c>
      <c r="J2421" s="15" t="inlineStr">
        <is>
          <t>Capture live promo to assess.</t>
        </is>
      </c>
    </row>
    <row r="2422" ht="28" customHeight="1">
      <c r="A2422" s="15" t="inlineStr">
        <is>
          <t>Fanta</t>
        </is>
      </c>
      <c r="B2422" s="15" t="inlineStr">
        <is>
          <t>Fanta Orange | Orange | 12-pack 355mL</t>
        </is>
      </c>
      <c r="C2422" s="15" t="inlineStr">
        <is>
          <t>5) Sparkling water &amp; soda</t>
        </is>
      </c>
      <c r="D2422" s="17">
        <f>'M5 - Sparkling Water &amp; Soda'!F612</f>
        <v/>
      </c>
      <c r="E2422" s="20">
        <f>'M5 - Sparkling Water &amp; Soda'!J612</f>
        <v/>
      </c>
      <c r="F2422" s="18">
        <f>'M5 - Sparkling Water &amp; Soda'!K612</f>
        <v/>
      </c>
      <c r="G2422" s="17">
        <f>'M5 - Sparkling Water &amp; Soda'!AM612</f>
        <v/>
      </c>
      <c r="H2422" s="18">
        <f>'M5 - Sparkling Water &amp; Soda'!N612</f>
        <v/>
      </c>
      <c r="I2422" s="15">
        <f>'M5 - Sparkling Water &amp; Soda'!AJ612</f>
        <v/>
      </c>
      <c r="J2422" s="15" t="inlineStr">
        <is>
          <t>Capture live promo to assess.</t>
        </is>
      </c>
    </row>
    <row r="2423" ht="28" customHeight="1">
      <c r="A2423" s="15" t="inlineStr">
        <is>
          <t>Fanta</t>
        </is>
      </c>
      <c r="B2423" s="15" t="inlineStr">
        <is>
          <t>Fanta Orange | Orange | 15-pack 355mL</t>
        </is>
      </c>
      <c r="C2423" s="15" t="inlineStr">
        <is>
          <t>5) Sparkling water &amp; soda</t>
        </is>
      </c>
      <c r="D2423" s="17">
        <f>'M5 - Sparkling Water &amp; Soda'!F613</f>
        <v/>
      </c>
      <c r="E2423" s="20">
        <f>'M5 - Sparkling Water &amp; Soda'!J613</f>
        <v/>
      </c>
      <c r="F2423" s="18">
        <f>'M5 - Sparkling Water &amp; Soda'!K613</f>
        <v/>
      </c>
      <c r="G2423" s="17">
        <f>'M5 - Sparkling Water &amp; Soda'!AM613</f>
        <v/>
      </c>
      <c r="H2423" s="18">
        <f>'M5 - Sparkling Water &amp; Soda'!N613</f>
        <v/>
      </c>
      <c r="I2423" s="15">
        <f>'M5 - Sparkling Water &amp; Soda'!AJ613</f>
        <v/>
      </c>
      <c r="J2423" s="15" t="inlineStr">
        <is>
          <t>Capture live promo to assess.</t>
        </is>
      </c>
    </row>
    <row r="2424" ht="28" customHeight="1">
      <c r="A2424" s="15" t="inlineStr">
        <is>
          <t>Fanta</t>
        </is>
      </c>
      <c r="B2424" s="15" t="inlineStr">
        <is>
          <t>Fanta Orange | Orange | 18-pack 355mL</t>
        </is>
      </c>
      <c r="C2424" s="15" t="inlineStr">
        <is>
          <t>5) Sparkling water &amp; soda</t>
        </is>
      </c>
      <c r="D2424" s="17">
        <f>'M5 - Sparkling Water &amp; Soda'!F614</f>
        <v/>
      </c>
      <c r="E2424" s="20">
        <f>'M5 - Sparkling Water &amp; Soda'!J614</f>
        <v/>
      </c>
      <c r="F2424" s="18">
        <f>'M5 - Sparkling Water &amp; Soda'!K614</f>
        <v/>
      </c>
      <c r="G2424" s="17">
        <f>'M5 - Sparkling Water &amp; Soda'!AM614</f>
        <v/>
      </c>
      <c r="H2424" s="18">
        <f>'M5 - Sparkling Water &amp; Soda'!N614</f>
        <v/>
      </c>
      <c r="I2424" s="15">
        <f>'M5 - Sparkling Water &amp; Soda'!AJ614</f>
        <v/>
      </c>
      <c r="J2424" s="15" t="inlineStr">
        <is>
          <t>Capture live promo to assess.</t>
        </is>
      </c>
    </row>
    <row r="2425" ht="28" customHeight="1">
      <c r="A2425" s="15" t="inlineStr">
        <is>
          <t>Fanta</t>
        </is>
      </c>
      <c r="B2425" s="15" t="inlineStr">
        <is>
          <t>Fanta Orange | Orange | 24-pack 355mL</t>
        </is>
      </c>
      <c r="C2425" s="15" t="inlineStr">
        <is>
          <t>5) Sparkling water &amp; soda</t>
        </is>
      </c>
      <c r="D2425" s="17">
        <f>'M5 - Sparkling Water &amp; Soda'!F615</f>
        <v/>
      </c>
      <c r="E2425" s="20">
        <f>'M5 - Sparkling Water &amp; Soda'!J615</f>
        <v/>
      </c>
      <c r="F2425" s="18">
        <f>'M5 - Sparkling Water &amp; Soda'!K615</f>
        <v/>
      </c>
      <c r="G2425" s="17">
        <f>'M5 - Sparkling Water &amp; Soda'!AM615</f>
        <v/>
      </c>
      <c r="H2425" s="18">
        <f>'M5 - Sparkling Water &amp; Soda'!N615</f>
        <v/>
      </c>
      <c r="I2425" s="15">
        <f>'M5 - Sparkling Water &amp; Soda'!AJ615</f>
        <v/>
      </c>
      <c r="J2425" s="15" t="inlineStr">
        <is>
          <t>Capture live promo to assess.</t>
        </is>
      </c>
    </row>
    <row r="2426" ht="28" customHeight="1">
      <c r="A2426" s="15" t="inlineStr">
        <is>
          <t>Fanta</t>
        </is>
      </c>
      <c r="B2426" s="15" t="inlineStr">
        <is>
          <t>Fanta Orange | Grape | single 355mL</t>
        </is>
      </c>
      <c r="C2426" s="15" t="inlineStr">
        <is>
          <t>5) Sparkling water &amp; soda</t>
        </is>
      </c>
      <c r="D2426" s="17">
        <f>'M5 - Sparkling Water &amp; Soda'!F616</f>
        <v/>
      </c>
      <c r="E2426" s="20">
        <f>'M5 - Sparkling Water &amp; Soda'!J616</f>
        <v/>
      </c>
      <c r="F2426" s="18">
        <f>'M5 - Sparkling Water &amp; Soda'!K616</f>
        <v/>
      </c>
      <c r="G2426" s="17">
        <f>'M5 - Sparkling Water &amp; Soda'!AM616</f>
        <v/>
      </c>
      <c r="H2426" s="18">
        <f>'M5 - Sparkling Water &amp; Soda'!N616</f>
        <v/>
      </c>
      <c r="I2426" s="15">
        <f>'M5 - Sparkling Water &amp; Soda'!AJ616</f>
        <v/>
      </c>
      <c r="J2426" s="15" t="inlineStr">
        <is>
          <t>Capture live promo to assess.</t>
        </is>
      </c>
    </row>
    <row r="2427" ht="28" customHeight="1">
      <c r="A2427" s="15" t="inlineStr">
        <is>
          <t>Fanta</t>
        </is>
      </c>
      <c r="B2427" s="15" t="inlineStr">
        <is>
          <t>Fanta Orange | Grape | 8-pack 355mL</t>
        </is>
      </c>
      <c r="C2427" s="15" t="inlineStr">
        <is>
          <t>5) Sparkling water &amp; soda</t>
        </is>
      </c>
      <c r="D2427" s="17">
        <f>'M5 - Sparkling Water &amp; Soda'!F617</f>
        <v/>
      </c>
      <c r="E2427" s="20">
        <f>'M5 - Sparkling Water &amp; Soda'!J617</f>
        <v/>
      </c>
      <c r="F2427" s="18">
        <f>'M5 - Sparkling Water &amp; Soda'!K617</f>
        <v/>
      </c>
      <c r="G2427" s="17">
        <f>'M5 - Sparkling Water &amp; Soda'!AM617</f>
        <v/>
      </c>
      <c r="H2427" s="18">
        <f>'M5 - Sparkling Water &amp; Soda'!N617</f>
        <v/>
      </c>
      <c r="I2427" s="15">
        <f>'M5 - Sparkling Water &amp; Soda'!AJ617</f>
        <v/>
      </c>
      <c r="J2427" s="15" t="inlineStr">
        <is>
          <t>Capture live promo to assess.</t>
        </is>
      </c>
    </row>
    <row r="2428" ht="28" customHeight="1">
      <c r="A2428" s="15" t="inlineStr">
        <is>
          <t>Fanta</t>
        </is>
      </c>
      <c r="B2428" s="15" t="inlineStr">
        <is>
          <t>Fanta Orange | Grape | 12-pack 355mL</t>
        </is>
      </c>
      <c r="C2428" s="15" t="inlineStr">
        <is>
          <t>5) Sparkling water &amp; soda</t>
        </is>
      </c>
      <c r="D2428" s="17">
        <f>'M5 - Sparkling Water &amp; Soda'!F618</f>
        <v/>
      </c>
      <c r="E2428" s="20">
        <f>'M5 - Sparkling Water &amp; Soda'!J618</f>
        <v/>
      </c>
      <c r="F2428" s="18">
        <f>'M5 - Sparkling Water &amp; Soda'!K618</f>
        <v/>
      </c>
      <c r="G2428" s="17">
        <f>'M5 - Sparkling Water &amp; Soda'!AM618</f>
        <v/>
      </c>
      <c r="H2428" s="18">
        <f>'M5 - Sparkling Water &amp; Soda'!N618</f>
        <v/>
      </c>
      <c r="I2428" s="15">
        <f>'M5 - Sparkling Water &amp; Soda'!AJ618</f>
        <v/>
      </c>
      <c r="J2428" s="15" t="inlineStr">
        <is>
          <t>Capture live promo to assess.</t>
        </is>
      </c>
    </row>
    <row r="2429" ht="28" customHeight="1">
      <c r="A2429" s="15" t="inlineStr">
        <is>
          <t>Fanta</t>
        </is>
      </c>
      <c r="B2429" s="15" t="inlineStr">
        <is>
          <t>Fanta Orange | Grape | 15-pack 355mL</t>
        </is>
      </c>
      <c r="C2429" s="15" t="inlineStr">
        <is>
          <t>5) Sparkling water &amp; soda</t>
        </is>
      </c>
      <c r="D2429" s="17">
        <f>'M5 - Sparkling Water &amp; Soda'!F619</f>
        <v/>
      </c>
      <c r="E2429" s="20">
        <f>'M5 - Sparkling Water &amp; Soda'!J619</f>
        <v/>
      </c>
      <c r="F2429" s="18">
        <f>'M5 - Sparkling Water &amp; Soda'!K619</f>
        <v/>
      </c>
      <c r="G2429" s="17">
        <f>'M5 - Sparkling Water &amp; Soda'!AM619</f>
        <v/>
      </c>
      <c r="H2429" s="18">
        <f>'M5 - Sparkling Water &amp; Soda'!N619</f>
        <v/>
      </c>
      <c r="I2429" s="15">
        <f>'M5 - Sparkling Water &amp; Soda'!AJ619</f>
        <v/>
      </c>
      <c r="J2429" s="15" t="inlineStr">
        <is>
          <t>Capture live promo to assess.</t>
        </is>
      </c>
    </row>
    <row r="2430" ht="28" customHeight="1">
      <c r="A2430" s="15" t="inlineStr">
        <is>
          <t>Fanta</t>
        </is>
      </c>
      <c r="B2430" s="15" t="inlineStr">
        <is>
          <t>Fanta Orange | Grape | 18-pack 355mL</t>
        </is>
      </c>
      <c r="C2430" s="15" t="inlineStr">
        <is>
          <t>5) Sparkling water &amp; soda</t>
        </is>
      </c>
      <c r="D2430" s="17">
        <f>'M5 - Sparkling Water &amp; Soda'!F620</f>
        <v/>
      </c>
      <c r="E2430" s="20">
        <f>'M5 - Sparkling Water &amp; Soda'!J620</f>
        <v/>
      </c>
      <c r="F2430" s="18">
        <f>'M5 - Sparkling Water &amp; Soda'!K620</f>
        <v/>
      </c>
      <c r="G2430" s="17">
        <f>'M5 - Sparkling Water &amp; Soda'!AM620</f>
        <v/>
      </c>
      <c r="H2430" s="18">
        <f>'M5 - Sparkling Water &amp; Soda'!N620</f>
        <v/>
      </c>
      <c r="I2430" s="15">
        <f>'M5 - Sparkling Water &amp; Soda'!AJ620</f>
        <v/>
      </c>
      <c r="J2430" s="15" t="inlineStr">
        <is>
          <t>Capture live promo to assess.</t>
        </is>
      </c>
    </row>
    <row r="2431" ht="28" customHeight="1">
      <c r="A2431" s="15" t="inlineStr">
        <is>
          <t>Fanta</t>
        </is>
      </c>
      <c r="B2431" s="15" t="inlineStr">
        <is>
          <t>Fanta Orange | Grape | 24-pack 355mL</t>
        </is>
      </c>
      <c r="C2431" s="15" t="inlineStr">
        <is>
          <t>5) Sparkling water &amp; soda</t>
        </is>
      </c>
      <c r="D2431" s="17">
        <f>'M5 - Sparkling Water &amp; Soda'!F621</f>
        <v/>
      </c>
      <c r="E2431" s="20">
        <f>'M5 - Sparkling Water &amp; Soda'!J621</f>
        <v/>
      </c>
      <c r="F2431" s="18">
        <f>'M5 - Sparkling Water &amp; Soda'!K621</f>
        <v/>
      </c>
      <c r="G2431" s="17">
        <f>'M5 - Sparkling Water &amp; Soda'!AM621</f>
        <v/>
      </c>
      <c r="H2431" s="18">
        <f>'M5 - Sparkling Water &amp; Soda'!N621</f>
        <v/>
      </c>
      <c r="I2431" s="15">
        <f>'M5 - Sparkling Water &amp; Soda'!AJ621</f>
        <v/>
      </c>
      <c r="J2431" s="15" t="inlineStr">
        <is>
          <t>Capture live promo to assess.</t>
        </is>
      </c>
    </row>
    <row r="2432" ht="28" customHeight="1">
      <c r="A2432" s="15" t="inlineStr">
        <is>
          <t>Fanta</t>
        </is>
      </c>
      <c r="B2432" s="15" t="inlineStr">
        <is>
          <t>Fanta Orange | Pineapple | single 355mL</t>
        </is>
      </c>
      <c r="C2432" s="15" t="inlineStr">
        <is>
          <t>5) Sparkling water &amp; soda</t>
        </is>
      </c>
      <c r="D2432" s="17">
        <f>'M5 - Sparkling Water &amp; Soda'!F622</f>
        <v/>
      </c>
      <c r="E2432" s="20">
        <f>'M5 - Sparkling Water &amp; Soda'!J622</f>
        <v/>
      </c>
      <c r="F2432" s="18">
        <f>'M5 - Sparkling Water &amp; Soda'!K622</f>
        <v/>
      </c>
      <c r="G2432" s="17">
        <f>'M5 - Sparkling Water &amp; Soda'!AM622</f>
        <v/>
      </c>
      <c r="H2432" s="18">
        <f>'M5 - Sparkling Water &amp; Soda'!N622</f>
        <v/>
      </c>
      <c r="I2432" s="15">
        <f>'M5 - Sparkling Water &amp; Soda'!AJ622</f>
        <v/>
      </c>
      <c r="J2432" s="15" t="inlineStr">
        <is>
          <t>Capture live promo to assess.</t>
        </is>
      </c>
    </row>
    <row r="2433" ht="28" customHeight="1">
      <c r="A2433" s="15" t="inlineStr">
        <is>
          <t>Fanta</t>
        </is>
      </c>
      <c r="B2433" s="15" t="inlineStr">
        <is>
          <t>Fanta Orange | Pineapple | 8-pack 355mL</t>
        </is>
      </c>
      <c r="C2433" s="15" t="inlineStr">
        <is>
          <t>5) Sparkling water &amp; soda</t>
        </is>
      </c>
      <c r="D2433" s="17">
        <f>'M5 - Sparkling Water &amp; Soda'!F623</f>
        <v/>
      </c>
      <c r="E2433" s="20">
        <f>'M5 - Sparkling Water &amp; Soda'!J623</f>
        <v/>
      </c>
      <c r="F2433" s="18">
        <f>'M5 - Sparkling Water &amp; Soda'!K623</f>
        <v/>
      </c>
      <c r="G2433" s="17">
        <f>'M5 - Sparkling Water &amp; Soda'!AM623</f>
        <v/>
      </c>
      <c r="H2433" s="18">
        <f>'M5 - Sparkling Water &amp; Soda'!N623</f>
        <v/>
      </c>
      <c r="I2433" s="15">
        <f>'M5 - Sparkling Water &amp; Soda'!AJ623</f>
        <v/>
      </c>
      <c r="J2433" s="15" t="inlineStr">
        <is>
          <t>Capture live promo to assess.</t>
        </is>
      </c>
    </row>
    <row r="2434" ht="28" customHeight="1">
      <c r="A2434" s="15" t="inlineStr">
        <is>
          <t>Fanta</t>
        </is>
      </c>
      <c r="B2434" s="15" t="inlineStr">
        <is>
          <t>Fanta Orange | Pineapple | 12-pack 355mL</t>
        </is>
      </c>
      <c r="C2434" s="15" t="inlineStr">
        <is>
          <t>5) Sparkling water &amp; soda</t>
        </is>
      </c>
      <c r="D2434" s="17">
        <f>'M5 - Sparkling Water &amp; Soda'!F624</f>
        <v/>
      </c>
      <c r="E2434" s="20">
        <f>'M5 - Sparkling Water &amp; Soda'!J624</f>
        <v/>
      </c>
      <c r="F2434" s="18">
        <f>'M5 - Sparkling Water &amp; Soda'!K624</f>
        <v/>
      </c>
      <c r="G2434" s="17">
        <f>'M5 - Sparkling Water &amp; Soda'!AM624</f>
        <v/>
      </c>
      <c r="H2434" s="18">
        <f>'M5 - Sparkling Water &amp; Soda'!N624</f>
        <v/>
      </c>
      <c r="I2434" s="15">
        <f>'M5 - Sparkling Water &amp; Soda'!AJ624</f>
        <v/>
      </c>
      <c r="J2434" s="15" t="inlineStr">
        <is>
          <t>Capture live promo to assess.</t>
        </is>
      </c>
    </row>
    <row r="2435" ht="28" customHeight="1">
      <c r="A2435" s="15" t="inlineStr">
        <is>
          <t>Fanta</t>
        </is>
      </c>
      <c r="B2435" s="15" t="inlineStr">
        <is>
          <t>Fanta Orange | Pineapple | 15-pack 355mL</t>
        </is>
      </c>
      <c r="C2435" s="15" t="inlineStr">
        <is>
          <t>5) Sparkling water &amp; soda</t>
        </is>
      </c>
      <c r="D2435" s="17">
        <f>'M5 - Sparkling Water &amp; Soda'!F625</f>
        <v/>
      </c>
      <c r="E2435" s="20">
        <f>'M5 - Sparkling Water &amp; Soda'!J625</f>
        <v/>
      </c>
      <c r="F2435" s="18">
        <f>'M5 - Sparkling Water &amp; Soda'!K625</f>
        <v/>
      </c>
      <c r="G2435" s="17">
        <f>'M5 - Sparkling Water &amp; Soda'!AM625</f>
        <v/>
      </c>
      <c r="H2435" s="18">
        <f>'M5 - Sparkling Water &amp; Soda'!N625</f>
        <v/>
      </c>
      <c r="I2435" s="15">
        <f>'M5 - Sparkling Water &amp; Soda'!AJ625</f>
        <v/>
      </c>
      <c r="J2435" s="15" t="inlineStr">
        <is>
          <t>Capture live promo to assess.</t>
        </is>
      </c>
    </row>
    <row r="2436" ht="28" customHeight="1">
      <c r="A2436" s="15" t="inlineStr">
        <is>
          <t>Fanta</t>
        </is>
      </c>
      <c r="B2436" s="15" t="inlineStr">
        <is>
          <t>Fanta Orange | Pineapple | 18-pack 355mL</t>
        </is>
      </c>
      <c r="C2436" s="15" t="inlineStr">
        <is>
          <t>5) Sparkling water &amp; soda</t>
        </is>
      </c>
      <c r="D2436" s="17">
        <f>'M5 - Sparkling Water &amp; Soda'!F626</f>
        <v/>
      </c>
      <c r="E2436" s="20">
        <f>'M5 - Sparkling Water &amp; Soda'!J626</f>
        <v/>
      </c>
      <c r="F2436" s="18">
        <f>'M5 - Sparkling Water &amp; Soda'!K626</f>
        <v/>
      </c>
      <c r="G2436" s="17">
        <f>'M5 - Sparkling Water &amp; Soda'!AM626</f>
        <v/>
      </c>
      <c r="H2436" s="18">
        <f>'M5 - Sparkling Water &amp; Soda'!N626</f>
        <v/>
      </c>
      <c r="I2436" s="15">
        <f>'M5 - Sparkling Water &amp; Soda'!AJ626</f>
        <v/>
      </c>
      <c r="J2436" s="15" t="inlineStr">
        <is>
          <t>Capture live promo to assess.</t>
        </is>
      </c>
    </row>
    <row r="2437" ht="28" customHeight="1">
      <c r="A2437" s="15" t="inlineStr">
        <is>
          <t>Fanta</t>
        </is>
      </c>
      <c r="B2437" s="15" t="inlineStr">
        <is>
          <t>Fanta Orange | Pineapple | 24-pack 355mL</t>
        </is>
      </c>
      <c r="C2437" s="15" t="inlineStr">
        <is>
          <t>5) Sparkling water &amp; soda</t>
        </is>
      </c>
      <c r="D2437" s="17">
        <f>'M5 - Sparkling Water &amp; Soda'!F627</f>
        <v/>
      </c>
      <c r="E2437" s="20">
        <f>'M5 - Sparkling Water &amp; Soda'!J627</f>
        <v/>
      </c>
      <c r="F2437" s="18">
        <f>'M5 - Sparkling Water &amp; Soda'!K627</f>
        <v/>
      </c>
      <c r="G2437" s="17">
        <f>'M5 - Sparkling Water &amp; Soda'!AM627</f>
        <v/>
      </c>
      <c r="H2437" s="18">
        <f>'M5 - Sparkling Water &amp; Soda'!N627</f>
        <v/>
      </c>
      <c r="I2437" s="15">
        <f>'M5 - Sparkling Water &amp; Soda'!AJ627</f>
        <v/>
      </c>
      <c r="J2437" s="15" t="inlineStr">
        <is>
          <t>Capture live promo to assess.</t>
        </is>
      </c>
    </row>
    <row r="2438" ht="28" customHeight="1">
      <c r="A2438" s="15" t="inlineStr">
        <is>
          <t>Fanta</t>
        </is>
      </c>
      <c r="B2438" s="15" t="inlineStr">
        <is>
          <t>Fanta Orange | Strawberry | single 355mL</t>
        </is>
      </c>
      <c r="C2438" s="15" t="inlineStr">
        <is>
          <t>5) Sparkling water &amp; soda</t>
        </is>
      </c>
      <c r="D2438" s="17">
        <f>'M5 - Sparkling Water &amp; Soda'!F628</f>
        <v/>
      </c>
      <c r="E2438" s="20">
        <f>'M5 - Sparkling Water &amp; Soda'!J628</f>
        <v/>
      </c>
      <c r="F2438" s="18">
        <f>'M5 - Sparkling Water &amp; Soda'!K628</f>
        <v/>
      </c>
      <c r="G2438" s="17">
        <f>'M5 - Sparkling Water &amp; Soda'!AM628</f>
        <v/>
      </c>
      <c r="H2438" s="18">
        <f>'M5 - Sparkling Water &amp; Soda'!N628</f>
        <v/>
      </c>
      <c r="I2438" s="15">
        <f>'M5 - Sparkling Water &amp; Soda'!AJ628</f>
        <v/>
      </c>
      <c r="J2438" s="15" t="inlineStr">
        <is>
          <t>Capture live promo to assess.</t>
        </is>
      </c>
    </row>
    <row r="2439" ht="28" customHeight="1">
      <c r="A2439" s="15" t="inlineStr">
        <is>
          <t>Fanta</t>
        </is>
      </c>
      <c r="B2439" s="15" t="inlineStr">
        <is>
          <t>Fanta Orange | Strawberry | 8-pack 355mL</t>
        </is>
      </c>
      <c r="C2439" s="15" t="inlineStr">
        <is>
          <t>5) Sparkling water &amp; soda</t>
        </is>
      </c>
      <c r="D2439" s="17">
        <f>'M5 - Sparkling Water &amp; Soda'!F629</f>
        <v/>
      </c>
      <c r="E2439" s="20">
        <f>'M5 - Sparkling Water &amp; Soda'!J629</f>
        <v/>
      </c>
      <c r="F2439" s="18">
        <f>'M5 - Sparkling Water &amp; Soda'!K629</f>
        <v/>
      </c>
      <c r="G2439" s="17">
        <f>'M5 - Sparkling Water &amp; Soda'!AM629</f>
        <v/>
      </c>
      <c r="H2439" s="18">
        <f>'M5 - Sparkling Water &amp; Soda'!N629</f>
        <v/>
      </c>
      <c r="I2439" s="15">
        <f>'M5 - Sparkling Water &amp; Soda'!AJ629</f>
        <v/>
      </c>
      <c r="J2439" s="15" t="inlineStr">
        <is>
          <t>Capture live promo to assess.</t>
        </is>
      </c>
    </row>
    <row r="2440" ht="28" customHeight="1">
      <c r="A2440" s="15" t="inlineStr">
        <is>
          <t>Fanta</t>
        </is>
      </c>
      <c r="B2440" s="15" t="inlineStr">
        <is>
          <t>Fanta Orange | Strawberry | 12-pack 355mL</t>
        </is>
      </c>
      <c r="C2440" s="15" t="inlineStr">
        <is>
          <t>5) Sparkling water &amp; soda</t>
        </is>
      </c>
      <c r="D2440" s="17">
        <f>'M5 - Sparkling Water &amp; Soda'!F630</f>
        <v/>
      </c>
      <c r="E2440" s="20">
        <f>'M5 - Sparkling Water &amp; Soda'!J630</f>
        <v/>
      </c>
      <c r="F2440" s="18">
        <f>'M5 - Sparkling Water &amp; Soda'!K630</f>
        <v/>
      </c>
      <c r="G2440" s="17">
        <f>'M5 - Sparkling Water &amp; Soda'!AM630</f>
        <v/>
      </c>
      <c r="H2440" s="18">
        <f>'M5 - Sparkling Water &amp; Soda'!N630</f>
        <v/>
      </c>
      <c r="I2440" s="15">
        <f>'M5 - Sparkling Water &amp; Soda'!AJ630</f>
        <v/>
      </c>
      <c r="J2440" s="15" t="inlineStr">
        <is>
          <t>Capture live promo to assess.</t>
        </is>
      </c>
    </row>
    <row r="2441" ht="28" customHeight="1">
      <c r="A2441" s="15" t="inlineStr">
        <is>
          <t>Fanta</t>
        </is>
      </c>
      <c r="B2441" s="15" t="inlineStr">
        <is>
          <t>Fanta Orange | Strawberry | 15-pack 355mL</t>
        </is>
      </c>
      <c r="C2441" s="15" t="inlineStr">
        <is>
          <t>5) Sparkling water &amp; soda</t>
        </is>
      </c>
      <c r="D2441" s="17">
        <f>'M5 - Sparkling Water &amp; Soda'!F631</f>
        <v/>
      </c>
      <c r="E2441" s="20">
        <f>'M5 - Sparkling Water &amp; Soda'!J631</f>
        <v/>
      </c>
      <c r="F2441" s="18">
        <f>'M5 - Sparkling Water &amp; Soda'!K631</f>
        <v/>
      </c>
      <c r="G2441" s="17">
        <f>'M5 - Sparkling Water &amp; Soda'!AM631</f>
        <v/>
      </c>
      <c r="H2441" s="18">
        <f>'M5 - Sparkling Water &amp; Soda'!N631</f>
        <v/>
      </c>
      <c r="I2441" s="15">
        <f>'M5 - Sparkling Water &amp; Soda'!AJ631</f>
        <v/>
      </c>
      <c r="J2441" s="15" t="inlineStr">
        <is>
          <t>Capture live promo to assess.</t>
        </is>
      </c>
    </row>
    <row r="2442" ht="28" customHeight="1">
      <c r="A2442" s="15" t="inlineStr">
        <is>
          <t>Fanta</t>
        </is>
      </c>
      <c r="B2442" s="15" t="inlineStr">
        <is>
          <t>Fanta Orange | Strawberry | 18-pack 355mL</t>
        </is>
      </c>
      <c r="C2442" s="15" t="inlineStr">
        <is>
          <t>5) Sparkling water &amp; soda</t>
        </is>
      </c>
      <c r="D2442" s="17">
        <f>'M5 - Sparkling Water &amp; Soda'!F632</f>
        <v/>
      </c>
      <c r="E2442" s="20">
        <f>'M5 - Sparkling Water &amp; Soda'!J632</f>
        <v/>
      </c>
      <c r="F2442" s="18">
        <f>'M5 - Sparkling Water &amp; Soda'!K632</f>
        <v/>
      </c>
      <c r="G2442" s="17">
        <f>'M5 - Sparkling Water &amp; Soda'!AM632</f>
        <v/>
      </c>
      <c r="H2442" s="18">
        <f>'M5 - Sparkling Water &amp; Soda'!N632</f>
        <v/>
      </c>
      <c r="I2442" s="15">
        <f>'M5 - Sparkling Water &amp; Soda'!AJ632</f>
        <v/>
      </c>
      <c r="J2442" s="15" t="inlineStr">
        <is>
          <t>Capture live promo to assess.</t>
        </is>
      </c>
    </row>
    <row r="2443" ht="28" customHeight="1">
      <c r="A2443" s="15" t="inlineStr">
        <is>
          <t>Fanta</t>
        </is>
      </c>
      <c r="B2443" s="15" t="inlineStr">
        <is>
          <t>Fanta Orange | Strawberry | 24-pack 355mL</t>
        </is>
      </c>
      <c r="C2443" s="15" t="inlineStr">
        <is>
          <t>5) Sparkling water &amp; soda</t>
        </is>
      </c>
      <c r="D2443" s="17">
        <f>'M5 - Sparkling Water &amp; Soda'!F633</f>
        <v/>
      </c>
      <c r="E2443" s="20">
        <f>'M5 - Sparkling Water &amp; Soda'!J633</f>
        <v/>
      </c>
      <c r="F2443" s="18">
        <f>'M5 - Sparkling Water &amp; Soda'!K633</f>
        <v/>
      </c>
      <c r="G2443" s="17">
        <f>'M5 - Sparkling Water &amp; Soda'!AM633</f>
        <v/>
      </c>
      <c r="H2443" s="18">
        <f>'M5 - Sparkling Water &amp; Soda'!N633</f>
        <v/>
      </c>
      <c r="I2443" s="15">
        <f>'M5 - Sparkling Water &amp; Soda'!AJ633</f>
        <v/>
      </c>
      <c r="J2443" s="15" t="inlineStr">
        <is>
          <t>Capture live promo to assess.</t>
        </is>
      </c>
    </row>
    <row r="2444" ht="28" customHeight="1">
      <c r="A2444" s="15" t="inlineStr">
        <is>
          <t>7UP</t>
        </is>
      </c>
      <c r="B2444" s="15" t="inlineStr">
        <is>
          <t>7UP Lemon-Lime | Original | single 355mL</t>
        </is>
      </c>
      <c r="C2444" s="15" t="inlineStr">
        <is>
          <t>5) Sparkling water &amp; soda</t>
        </is>
      </c>
      <c r="D2444" s="17">
        <f>'M5 - Sparkling Water &amp; Soda'!F634</f>
        <v/>
      </c>
      <c r="E2444" s="20">
        <f>'M5 - Sparkling Water &amp; Soda'!J634</f>
        <v/>
      </c>
      <c r="F2444" s="18">
        <f>'M5 - Sparkling Water &amp; Soda'!K634</f>
        <v/>
      </c>
      <c r="G2444" s="17">
        <f>'M5 - Sparkling Water &amp; Soda'!AM634</f>
        <v/>
      </c>
      <c r="H2444" s="18">
        <f>'M5 - Sparkling Water &amp; Soda'!N634</f>
        <v/>
      </c>
      <c r="I2444" s="15">
        <f>'M5 - Sparkling Water &amp; Soda'!AJ634</f>
        <v/>
      </c>
      <c r="J2444" s="15" t="inlineStr">
        <is>
          <t>Capture live promo to assess.</t>
        </is>
      </c>
    </row>
    <row r="2445" ht="28" customHeight="1">
      <c r="A2445" s="15" t="inlineStr">
        <is>
          <t>7UP</t>
        </is>
      </c>
      <c r="B2445" s="15" t="inlineStr">
        <is>
          <t>7UP Lemon-Lime | Original | 8-pack 355mL</t>
        </is>
      </c>
      <c r="C2445" s="15" t="inlineStr">
        <is>
          <t>5) Sparkling water &amp; soda</t>
        </is>
      </c>
      <c r="D2445" s="17">
        <f>'M5 - Sparkling Water &amp; Soda'!F635</f>
        <v/>
      </c>
      <c r="E2445" s="20">
        <f>'M5 - Sparkling Water &amp; Soda'!J635</f>
        <v/>
      </c>
      <c r="F2445" s="18">
        <f>'M5 - Sparkling Water &amp; Soda'!K635</f>
        <v/>
      </c>
      <c r="G2445" s="17">
        <f>'M5 - Sparkling Water &amp; Soda'!AM635</f>
        <v/>
      </c>
      <c r="H2445" s="18">
        <f>'M5 - Sparkling Water &amp; Soda'!N635</f>
        <v/>
      </c>
      <c r="I2445" s="15">
        <f>'M5 - Sparkling Water &amp; Soda'!AJ635</f>
        <v/>
      </c>
      <c r="J2445" s="15" t="inlineStr">
        <is>
          <t>Capture live promo to assess.</t>
        </is>
      </c>
    </row>
    <row r="2446" ht="28" customHeight="1">
      <c r="A2446" s="15" t="inlineStr">
        <is>
          <t>7UP</t>
        </is>
      </c>
      <c r="B2446" s="15" t="inlineStr">
        <is>
          <t>7UP Lemon-Lime | Original | 12-pack 355mL</t>
        </is>
      </c>
      <c r="C2446" s="15" t="inlineStr">
        <is>
          <t>5) Sparkling water &amp; soda</t>
        </is>
      </c>
      <c r="D2446" s="17">
        <f>'M5 - Sparkling Water &amp; Soda'!F636</f>
        <v/>
      </c>
      <c r="E2446" s="20">
        <f>'M5 - Sparkling Water &amp; Soda'!J636</f>
        <v/>
      </c>
      <c r="F2446" s="18">
        <f>'M5 - Sparkling Water &amp; Soda'!K636</f>
        <v/>
      </c>
      <c r="G2446" s="17">
        <f>'M5 - Sparkling Water &amp; Soda'!AM636</f>
        <v/>
      </c>
      <c r="H2446" s="18">
        <f>'M5 - Sparkling Water &amp; Soda'!N636</f>
        <v/>
      </c>
      <c r="I2446" s="15">
        <f>'M5 - Sparkling Water &amp; Soda'!AJ636</f>
        <v/>
      </c>
      <c r="J2446" s="15" t="inlineStr">
        <is>
          <t>Capture live promo to assess.</t>
        </is>
      </c>
    </row>
    <row r="2447" ht="28" customHeight="1">
      <c r="A2447" s="15" t="inlineStr">
        <is>
          <t>7UP</t>
        </is>
      </c>
      <c r="B2447" s="15" t="inlineStr">
        <is>
          <t>7UP Lemon-Lime | Original | 15-pack 355mL</t>
        </is>
      </c>
      <c r="C2447" s="15" t="inlineStr">
        <is>
          <t>5) Sparkling water &amp; soda</t>
        </is>
      </c>
      <c r="D2447" s="17">
        <f>'M5 - Sparkling Water &amp; Soda'!F637</f>
        <v/>
      </c>
      <c r="E2447" s="20">
        <f>'M5 - Sparkling Water &amp; Soda'!J637</f>
        <v/>
      </c>
      <c r="F2447" s="18">
        <f>'M5 - Sparkling Water &amp; Soda'!K637</f>
        <v/>
      </c>
      <c r="G2447" s="17">
        <f>'M5 - Sparkling Water &amp; Soda'!AM637</f>
        <v/>
      </c>
      <c r="H2447" s="18">
        <f>'M5 - Sparkling Water &amp; Soda'!N637</f>
        <v/>
      </c>
      <c r="I2447" s="15">
        <f>'M5 - Sparkling Water &amp; Soda'!AJ637</f>
        <v/>
      </c>
      <c r="J2447" s="15" t="inlineStr">
        <is>
          <t>Capture live promo to assess.</t>
        </is>
      </c>
    </row>
    <row r="2448" ht="28" customHeight="1">
      <c r="A2448" s="15" t="inlineStr">
        <is>
          <t>7UP</t>
        </is>
      </c>
      <c r="B2448" s="15" t="inlineStr">
        <is>
          <t>7UP Lemon-Lime | Original | 18-pack 355mL</t>
        </is>
      </c>
      <c r="C2448" s="15" t="inlineStr">
        <is>
          <t>5) Sparkling water &amp; soda</t>
        </is>
      </c>
      <c r="D2448" s="17">
        <f>'M5 - Sparkling Water &amp; Soda'!F638</f>
        <v/>
      </c>
      <c r="E2448" s="20">
        <f>'M5 - Sparkling Water &amp; Soda'!J638</f>
        <v/>
      </c>
      <c r="F2448" s="18">
        <f>'M5 - Sparkling Water &amp; Soda'!K638</f>
        <v/>
      </c>
      <c r="G2448" s="17">
        <f>'M5 - Sparkling Water &amp; Soda'!AM638</f>
        <v/>
      </c>
      <c r="H2448" s="18">
        <f>'M5 - Sparkling Water &amp; Soda'!N638</f>
        <v/>
      </c>
      <c r="I2448" s="15">
        <f>'M5 - Sparkling Water &amp; Soda'!AJ638</f>
        <v/>
      </c>
      <c r="J2448" s="15" t="inlineStr">
        <is>
          <t>Capture live promo to assess.</t>
        </is>
      </c>
    </row>
    <row r="2449" ht="28" customHeight="1">
      <c r="A2449" s="15" t="inlineStr">
        <is>
          <t>7UP</t>
        </is>
      </c>
      <c r="B2449" s="15" t="inlineStr">
        <is>
          <t>7UP Lemon-Lime | Original | 24-pack 355mL</t>
        </is>
      </c>
      <c r="C2449" s="15" t="inlineStr">
        <is>
          <t>5) Sparkling water &amp; soda</t>
        </is>
      </c>
      <c r="D2449" s="17">
        <f>'M5 - Sparkling Water &amp; Soda'!F639</f>
        <v/>
      </c>
      <c r="E2449" s="20">
        <f>'M5 - Sparkling Water &amp; Soda'!J639</f>
        <v/>
      </c>
      <c r="F2449" s="18">
        <f>'M5 - Sparkling Water &amp; Soda'!K639</f>
        <v/>
      </c>
      <c r="G2449" s="17">
        <f>'M5 - Sparkling Water &amp; Soda'!AM639</f>
        <v/>
      </c>
      <c r="H2449" s="18">
        <f>'M5 - Sparkling Water &amp; Soda'!N639</f>
        <v/>
      </c>
      <c r="I2449" s="15">
        <f>'M5 - Sparkling Water &amp; Soda'!AJ639</f>
        <v/>
      </c>
      <c r="J2449" s="15" t="inlineStr">
        <is>
          <t>Capture live promo to assess.</t>
        </is>
      </c>
    </row>
    <row r="2450" ht="28" customHeight="1">
      <c r="A2450" s="15" t="inlineStr">
        <is>
          <t>7UP</t>
        </is>
      </c>
      <c r="B2450" s="15" t="inlineStr">
        <is>
          <t>7UP Lemon-Lime | Cherry | single 355mL</t>
        </is>
      </c>
      <c r="C2450" s="15" t="inlineStr">
        <is>
          <t>5) Sparkling water &amp; soda</t>
        </is>
      </c>
      <c r="D2450" s="17">
        <f>'M5 - Sparkling Water &amp; Soda'!F640</f>
        <v/>
      </c>
      <c r="E2450" s="20">
        <f>'M5 - Sparkling Water &amp; Soda'!J640</f>
        <v/>
      </c>
      <c r="F2450" s="18">
        <f>'M5 - Sparkling Water &amp; Soda'!K640</f>
        <v/>
      </c>
      <c r="G2450" s="17">
        <f>'M5 - Sparkling Water &amp; Soda'!AM640</f>
        <v/>
      </c>
      <c r="H2450" s="18">
        <f>'M5 - Sparkling Water &amp; Soda'!N640</f>
        <v/>
      </c>
      <c r="I2450" s="15">
        <f>'M5 - Sparkling Water &amp; Soda'!AJ640</f>
        <v/>
      </c>
      <c r="J2450" s="15" t="inlineStr">
        <is>
          <t>Capture live promo to assess.</t>
        </is>
      </c>
    </row>
    <row r="2451" ht="28" customHeight="1">
      <c r="A2451" s="15" t="inlineStr">
        <is>
          <t>7UP</t>
        </is>
      </c>
      <c r="B2451" s="15" t="inlineStr">
        <is>
          <t>7UP Lemon-Lime | Cherry | 8-pack 355mL</t>
        </is>
      </c>
      <c r="C2451" s="15" t="inlineStr">
        <is>
          <t>5) Sparkling water &amp; soda</t>
        </is>
      </c>
      <c r="D2451" s="17">
        <f>'M5 - Sparkling Water &amp; Soda'!F641</f>
        <v/>
      </c>
      <c r="E2451" s="20">
        <f>'M5 - Sparkling Water &amp; Soda'!J641</f>
        <v/>
      </c>
      <c r="F2451" s="18">
        <f>'M5 - Sparkling Water &amp; Soda'!K641</f>
        <v/>
      </c>
      <c r="G2451" s="17">
        <f>'M5 - Sparkling Water &amp; Soda'!AM641</f>
        <v/>
      </c>
      <c r="H2451" s="18">
        <f>'M5 - Sparkling Water &amp; Soda'!N641</f>
        <v/>
      </c>
      <c r="I2451" s="15">
        <f>'M5 - Sparkling Water &amp; Soda'!AJ641</f>
        <v/>
      </c>
      <c r="J2451" s="15" t="inlineStr">
        <is>
          <t>Capture live promo to assess.</t>
        </is>
      </c>
    </row>
    <row r="2452" ht="28" customHeight="1">
      <c r="A2452" s="15" t="inlineStr">
        <is>
          <t>7UP</t>
        </is>
      </c>
      <c r="B2452" s="15" t="inlineStr">
        <is>
          <t>7UP Lemon-Lime | Cherry | 12-pack 355mL</t>
        </is>
      </c>
      <c r="C2452" s="15" t="inlineStr">
        <is>
          <t>5) Sparkling water &amp; soda</t>
        </is>
      </c>
      <c r="D2452" s="17">
        <f>'M5 - Sparkling Water &amp; Soda'!F642</f>
        <v/>
      </c>
      <c r="E2452" s="20">
        <f>'M5 - Sparkling Water &amp; Soda'!J642</f>
        <v/>
      </c>
      <c r="F2452" s="18">
        <f>'M5 - Sparkling Water &amp; Soda'!K642</f>
        <v/>
      </c>
      <c r="G2452" s="17">
        <f>'M5 - Sparkling Water &amp; Soda'!AM642</f>
        <v/>
      </c>
      <c r="H2452" s="18">
        <f>'M5 - Sparkling Water &amp; Soda'!N642</f>
        <v/>
      </c>
      <c r="I2452" s="15">
        <f>'M5 - Sparkling Water &amp; Soda'!AJ642</f>
        <v/>
      </c>
      <c r="J2452" s="15" t="inlineStr">
        <is>
          <t>Capture live promo to assess.</t>
        </is>
      </c>
    </row>
    <row r="2453" ht="28" customHeight="1">
      <c r="A2453" s="15" t="inlineStr">
        <is>
          <t>7UP</t>
        </is>
      </c>
      <c r="B2453" s="15" t="inlineStr">
        <is>
          <t>7UP Lemon-Lime | Cherry | 15-pack 355mL</t>
        </is>
      </c>
      <c r="C2453" s="15" t="inlineStr">
        <is>
          <t>5) Sparkling water &amp; soda</t>
        </is>
      </c>
      <c r="D2453" s="17">
        <f>'M5 - Sparkling Water &amp; Soda'!F643</f>
        <v/>
      </c>
      <c r="E2453" s="20">
        <f>'M5 - Sparkling Water &amp; Soda'!J643</f>
        <v/>
      </c>
      <c r="F2453" s="18">
        <f>'M5 - Sparkling Water &amp; Soda'!K643</f>
        <v/>
      </c>
      <c r="G2453" s="17">
        <f>'M5 - Sparkling Water &amp; Soda'!AM643</f>
        <v/>
      </c>
      <c r="H2453" s="18">
        <f>'M5 - Sparkling Water &amp; Soda'!N643</f>
        <v/>
      </c>
      <c r="I2453" s="15">
        <f>'M5 - Sparkling Water &amp; Soda'!AJ643</f>
        <v/>
      </c>
      <c r="J2453" s="15" t="inlineStr">
        <is>
          <t>Capture live promo to assess.</t>
        </is>
      </c>
    </row>
    <row r="2454" ht="28" customHeight="1">
      <c r="A2454" s="15" t="inlineStr">
        <is>
          <t>7UP</t>
        </is>
      </c>
      <c r="B2454" s="15" t="inlineStr">
        <is>
          <t>7UP Lemon-Lime | Cherry | 18-pack 355mL</t>
        </is>
      </c>
      <c r="C2454" s="15" t="inlineStr">
        <is>
          <t>5) Sparkling water &amp; soda</t>
        </is>
      </c>
      <c r="D2454" s="17">
        <f>'M5 - Sparkling Water &amp; Soda'!F644</f>
        <v/>
      </c>
      <c r="E2454" s="20">
        <f>'M5 - Sparkling Water &amp; Soda'!J644</f>
        <v/>
      </c>
      <c r="F2454" s="18">
        <f>'M5 - Sparkling Water &amp; Soda'!K644</f>
        <v/>
      </c>
      <c r="G2454" s="17">
        <f>'M5 - Sparkling Water &amp; Soda'!AM644</f>
        <v/>
      </c>
      <c r="H2454" s="18">
        <f>'M5 - Sparkling Water &amp; Soda'!N644</f>
        <v/>
      </c>
      <c r="I2454" s="15">
        <f>'M5 - Sparkling Water &amp; Soda'!AJ644</f>
        <v/>
      </c>
      <c r="J2454" s="15" t="inlineStr">
        <is>
          <t>Capture live promo to assess.</t>
        </is>
      </c>
    </row>
    <row r="2455" ht="28" customHeight="1">
      <c r="A2455" s="15" t="inlineStr">
        <is>
          <t>7UP</t>
        </is>
      </c>
      <c r="B2455" s="15" t="inlineStr">
        <is>
          <t>7UP Lemon-Lime | Cherry | 24-pack 355mL</t>
        </is>
      </c>
      <c r="C2455" s="15" t="inlineStr">
        <is>
          <t>5) Sparkling water &amp; soda</t>
        </is>
      </c>
      <c r="D2455" s="17">
        <f>'M5 - Sparkling Water &amp; Soda'!F645</f>
        <v/>
      </c>
      <c r="E2455" s="20">
        <f>'M5 - Sparkling Water &amp; Soda'!J645</f>
        <v/>
      </c>
      <c r="F2455" s="18">
        <f>'M5 - Sparkling Water &amp; Soda'!K645</f>
        <v/>
      </c>
      <c r="G2455" s="17">
        <f>'M5 - Sparkling Water &amp; Soda'!AM645</f>
        <v/>
      </c>
      <c r="H2455" s="18">
        <f>'M5 - Sparkling Water &amp; Soda'!N645</f>
        <v/>
      </c>
      <c r="I2455" s="15">
        <f>'M5 - Sparkling Water &amp; Soda'!AJ645</f>
        <v/>
      </c>
      <c r="J2455" s="15" t="inlineStr">
        <is>
          <t>Capture live promo to assess.</t>
        </is>
      </c>
    </row>
    <row r="2456" ht="28" customHeight="1">
      <c r="A2456" s="15" t="inlineStr">
        <is>
          <t>7UP</t>
        </is>
      </c>
      <c r="B2456" s="15" t="inlineStr">
        <is>
          <t>7UP Lemon-Lime | Diet | single 355mL</t>
        </is>
      </c>
      <c r="C2456" s="15" t="inlineStr">
        <is>
          <t>5) Sparkling water &amp; soda</t>
        </is>
      </c>
      <c r="D2456" s="17">
        <f>'M5 - Sparkling Water &amp; Soda'!F646</f>
        <v/>
      </c>
      <c r="E2456" s="20">
        <f>'M5 - Sparkling Water &amp; Soda'!J646</f>
        <v/>
      </c>
      <c r="F2456" s="18">
        <f>'M5 - Sparkling Water &amp; Soda'!K646</f>
        <v/>
      </c>
      <c r="G2456" s="17">
        <f>'M5 - Sparkling Water &amp; Soda'!AM646</f>
        <v/>
      </c>
      <c r="H2456" s="18">
        <f>'M5 - Sparkling Water &amp; Soda'!N646</f>
        <v/>
      </c>
      <c r="I2456" s="15">
        <f>'M5 - Sparkling Water &amp; Soda'!AJ646</f>
        <v/>
      </c>
      <c r="J2456" s="15" t="inlineStr">
        <is>
          <t>Capture live promo to assess.</t>
        </is>
      </c>
    </row>
    <row r="2457" ht="28" customHeight="1">
      <c r="A2457" s="15" t="inlineStr">
        <is>
          <t>7UP</t>
        </is>
      </c>
      <c r="B2457" s="15" t="inlineStr">
        <is>
          <t>7UP Lemon-Lime | Diet | 8-pack 355mL</t>
        </is>
      </c>
      <c r="C2457" s="15" t="inlineStr">
        <is>
          <t>5) Sparkling water &amp; soda</t>
        </is>
      </c>
      <c r="D2457" s="17">
        <f>'M5 - Sparkling Water &amp; Soda'!F647</f>
        <v/>
      </c>
      <c r="E2457" s="20">
        <f>'M5 - Sparkling Water &amp; Soda'!J647</f>
        <v/>
      </c>
      <c r="F2457" s="18">
        <f>'M5 - Sparkling Water &amp; Soda'!K647</f>
        <v/>
      </c>
      <c r="G2457" s="17">
        <f>'M5 - Sparkling Water &amp; Soda'!AM647</f>
        <v/>
      </c>
      <c r="H2457" s="18">
        <f>'M5 - Sparkling Water &amp; Soda'!N647</f>
        <v/>
      </c>
      <c r="I2457" s="15">
        <f>'M5 - Sparkling Water &amp; Soda'!AJ647</f>
        <v/>
      </c>
      <c r="J2457" s="15" t="inlineStr">
        <is>
          <t>Capture live promo to assess.</t>
        </is>
      </c>
    </row>
    <row r="2458" ht="28" customHeight="1">
      <c r="A2458" s="15" t="inlineStr">
        <is>
          <t>7UP</t>
        </is>
      </c>
      <c r="B2458" s="15" t="inlineStr">
        <is>
          <t>7UP Lemon-Lime | Diet | 12-pack 355mL</t>
        </is>
      </c>
      <c r="C2458" s="15" t="inlineStr">
        <is>
          <t>5) Sparkling water &amp; soda</t>
        </is>
      </c>
      <c r="D2458" s="17">
        <f>'M5 - Sparkling Water &amp; Soda'!F648</f>
        <v/>
      </c>
      <c r="E2458" s="20">
        <f>'M5 - Sparkling Water &amp; Soda'!J648</f>
        <v/>
      </c>
      <c r="F2458" s="18">
        <f>'M5 - Sparkling Water &amp; Soda'!K648</f>
        <v/>
      </c>
      <c r="G2458" s="17">
        <f>'M5 - Sparkling Water &amp; Soda'!AM648</f>
        <v/>
      </c>
      <c r="H2458" s="18">
        <f>'M5 - Sparkling Water &amp; Soda'!N648</f>
        <v/>
      </c>
      <c r="I2458" s="15">
        <f>'M5 - Sparkling Water &amp; Soda'!AJ648</f>
        <v/>
      </c>
      <c r="J2458" s="15" t="inlineStr">
        <is>
          <t>Capture live promo to assess.</t>
        </is>
      </c>
    </row>
    <row r="2459" ht="28" customHeight="1">
      <c r="A2459" s="15" t="inlineStr">
        <is>
          <t>7UP</t>
        </is>
      </c>
      <c r="B2459" s="15" t="inlineStr">
        <is>
          <t>7UP Lemon-Lime | Diet | 15-pack 355mL</t>
        </is>
      </c>
      <c r="C2459" s="15" t="inlineStr">
        <is>
          <t>5) Sparkling water &amp; soda</t>
        </is>
      </c>
      <c r="D2459" s="17">
        <f>'M5 - Sparkling Water &amp; Soda'!F649</f>
        <v/>
      </c>
      <c r="E2459" s="20">
        <f>'M5 - Sparkling Water &amp; Soda'!J649</f>
        <v/>
      </c>
      <c r="F2459" s="18">
        <f>'M5 - Sparkling Water &amp; Soda'!K649</f>
        <v/>
      </c>
      <c r="G2459" s="17">
        <f>'M5 - Sparkling Water &amp; Soda'!AM649</f>
        <v/>
      </c>
      <c r="H2459" s="18">
        <f>'M5 - Sparkling Water &amp; Soda'!N649</f>
        <v/>
      </c>
      <c r="I2459" s="15">
        <f>'M5 - Sparkling Water &amp; Soda'!AJ649</f>
        <v/>
      </c>
      <c r="J2459" s="15" t="inlineStr">
        <is>
          <t>Capture live promo to assess.</t>
        </is>
      </c>
    </row>
    <row r="2460" ht="28" customHeight="1">
      <c r="A2460" s="15" t="inlineStr">
        <is>
          <t>7UP</t>
        </is>
      </c>
      <c r="B2460" s="15" t="inlineStr">
        <is>
          <t>7UP Lemon-Lime | Diet | 18-pack 355mL</t>
        </is>
      </c>
      <c r="C2460" s="15" t="inlineStr">
        <is>
          <t>5) Sparkling water &amp; soda</t>
        </is>
      </c>
      <c r="D2460" s="17">
        <f>'M5 - Sparkling Water &amp; Soda'!F650</f>
        <v/>
      </c>
      <c r="E2460" s="20">
        <f>'M5 - Sparkling Water &amp; Soda'!J650</f>
        <v/>
      </c>
      <c r="F2460" s="18">
        <f>'M5 - Sparkling Water &amp; Soda'!K650</f>
        <v/>
      </c>
      <c r="G2460" s="17">
        <f>'M5 - Sparkling Water &amp; Soda'!AM650</f>
        <v/>
      </c>
      <c r="H2460" s="18">
        <f>'M5 - Sparkling Water &amp; Soda'!N650</f>
        <v/>
      </c>
      <c r="I2460" s="15">
        <f>'M5 - Sparkling Water &amp; Soda'!AJ650</f>
        <v/>
      </c>
      <c r="J2460" s="15" t="inlineStr">
        <is>
          <t>Capture live promo to assess.</t>
        </is>
      </c>
    </row>
    <row r="2461" ht="28" customHeight="1">
      <c r="A2461" s="15" t="inlineStr">
        <is>
          <t>7UP</t>
        </is>
      </c>
      <c r="B2461" s="15" t="inlineStr">
        <is>
          <t>7UP Lemon-Lime | Diet | 24-pack 355mL</t>
        </is>
      </c>
      <c r="C2461" s="15" t="inlineStr">
        <is>
          <t>5) Sparkling water &amp; soda</t>
        </is>
      </c>
      <c r="D2461" s="17">
        <f>'M5 - Sparkling Water &amp; Soda'!F651</f>
        <v/>
      </c>
      <c r="E2461" s="20">
        <f>'M5 - Sparkling Water &amp; Soda'!J651</f>
        <v/>
      </c>
      <c r="F2461" s="18">
        <f>'M5 - Sparkling Water &amp; Soda'!K651</f>
        <v/>
      </c>
      <c r="G2461" s="17">
        <f>'M5 - Sparkling Water &amp; Soda'!AM651</f>
        <v/>
      </c>
      <c r="H2461" s="18">
        <f>'M5 - Sparkling Water &amp; Soda'!N651</f>
        <v/>
      </c>
      <c r="I2461" s="15">
        <f>'M5 - Sparkling Water &amp; Soda'!AJ651</f>
        <v/>
      </c>
      <c r="J2461" s="15" t="inlineStr">
        <is>
          <t>Capture live promo to assess.</t>
        </is>
      </c>
    </row>
    <row r="2462" ht="28" customHeight="1">
      <c r="A2462" s="15" t="inlineStr">
        <is>
          <t>Mountain Dew</t>
        </is>
      </c>
      <c r="B2462" s="15" t="inlineStr">
        <is>
          <t>Mountain Dew Citrus | Original | single 355mL</t>
        </is>
      </c>
      <c r="C2462" s="15" t="inlineStr">
        <is>
          <t>5) Sparkling water &amp; soda</t>
        </is>
      </c>
      <c r="D2462" s="17">
        <f>'M5 - Sparkling Water &amp; Soda'!F652</f>
        <v/>
      </c>
      <c r="E2462" s="20">
        <f>'M5 - Sparkling Water &amp; Soda'!J652</f>
        <v/>
      </c>
      <c r="F2462" s="18">
        <f>'M5 - Sparkling Water &amp; Soda'!K652</f>
        <v/>
      </c>
      <c r="G2462" s="17">
        <f>'M5 - Sparkling Water &amp; Soda'!AM652</f>
        <v/>
      </c>
      <c r="H2462" s="18">
        <f>'M5 - Sparkling Water &amp; Soda'!N652</f>
        <v/>
      </c>
      <c r="I2462" s="15">
        <f>'M5 - Sparkling Water &amp; Soda'!AJ652</f>
        <v/>
      </c>
      <c r="J2462" s="15" t="inlineStr">
        <is>
          <t>Capture live promo to assess.</t>
        </is>
      </c>
    </row>
    <row r="2463" ht="28" customHeight="1">
      <c r="A2463" s="15" t="inlineStr">
        <is>
          <t>Mountain Dew</t>
        </is>
      </c>
      <c r="B2463" s="15" t="inlineStr">
        <is>
          <t>Mountain Dew Citrus | Original | 8-pack 355mL</t>
        </is>
      </c>
      <c r="C2463" s="15" t="inlineStr">
        <is>
          <t>5) Sparkling water &amp; soda</t>
        </is>
      </c>
      <c r="D2463" s="17">
        <f>'M5 - Sparkling Water &amp; Soda'!F653</f>
        <v/>
      </c>
      <c r="E2463" s="20">
        <f>'M5 - Sparkling Water &amp; Soda'!J653</f>
        <v/>
      </c>
      <c r="F2463" s="18">
        <f>'M5 - Sparkling Water &amp; Soda'!K653</f>
        <v/>
      </c>
      <c r="G2463" s="17">
        <f>'M5 - Sparkling Water &amp; Soda'!AM653</f>
        <v/>
      </c>
      <c r="H2463" s="18">
        <f>'M5 - Sparkling Water &amp; Soda'!N653</f>
        <v/>
      </c>
      <c r="I2463" s="15">
        <f>'M5 - Sparkling Water &amp; Soda'!AJ653</f>
        <v/>
      </c>
      <c r="J2463" s="15" t="inlineStr">
        <is>
          <t>Capture live promo to assess.</t>
        </is>
      </c>
    </row>
    <row r="2464" ht="28" customHeight="1">
      <c r="A2464" s="15" t="inlineStr">
        <is>
          <t>Mountain Dew</t>
        </is>
      </c>
      <c r="B2464" s="15" t="inlineStr">
        <is>
          <t>Mountain Dew Citrus | Original | 12-pack 355mL</t>
        </is>
      </c>
      <c r="C2464" s="15" t="inlineStr">
        <is>
          <t>5) Sparkling water &amp; soda</t>
        </is>
      </c>
      <c r="D2464" s="17">
        <f>'M5 - Sparkling Water &amp; Soda'!F654</f>
        <v/>
      </c>
      <c r="E2464" s="20">
        <f>'M5 - Sparkling Water &amp; Soda'!J654</f>
        <v/>
      </c>
      <c r="F2464" s="18">
        <f>'M5 - Sparkling Water &amp; Soda'!K654</f>
        <v/>
      </c>
      <c r="G2464" s="17">
        <f>'M5 - Sparkling Water &amp; Soda'!AM654</f>
        <v/>
      </c>
      <c r="H2464" s="18">
        <f>'M5 - Sparkling Water &amp; Soda'!N654</f>
        <v/>
      </c>
      <c r="I2464" s="15">
        <f>'M5 - Sparkling Water &amp; Soda'!AJ654</f>
        <v/>
      </c>
      <c r="J2464" s="15" t="inlineStr">
        <is>
          <t>Capture live promo to assess.</t>
        </is>
      </c>
    </row>
    <row r="2465" ht="28" customHeight="1">
      <c r="A2465" s="15" t="inlineStr">
        <is>
          <t>Mountain Dew</t>
        </is>
      </c>
      <c r="B2465" s="15" t="inlineStr">
        <is>
          <t>Mountain Dew Citrus | Original | 15-pack 355mL</t>
        </is>
      </c>
      <c r="C2465" s="15" t="inlineStr">
        <is>
          <t>5) Sparkling water &amp; soda</t>
        </is>
      </c>
      <c r="D2465" s="17">
        <f>'M5 - Sparkling Water &amp; Soda'!F655</f>
        <v/>
      </c>
      <c r="E2465" s="20">
        <f>'M5 - Sparkling Water &amp; Soda'!J655</f>
        <v/>
      </c>
      <c r="F2465" s="18">
        <f>'M5 - Sparkling Water &amp; Soda'!K655</f>
        <v/>
      </c>
      <c r="G2465" s="17">
        <f>'M5 - Sparkling Water &amp; Soda'!AM655</f>
        <v/>
      </c>
      <c r="H2465" s="18">
        <f>'M5 - Sparkling Water &amp; Soda'!N655</f>
        <v/>
      </c>
      <c r="I2465" s="15">
        <f>'M5 - Sparkling Water &amp; Soda'!AJ655</f>
        <v/>
      </c>
      <c r="J2465" s="15" t="inlineStr">
        <is>
          <t>Capture live promo to assess.</t>
        </is>
      </c>
    </row>
    <row r="2466" ht="28" customHeight="1">
      <c r="A2466" s="15" t="inlineStr">
        <is>
          <t>Mountain Dew</t>
        </is>
      </c>
      <c r="B2466" s="15" t="inlineStr">
        <is>
          <t>Mountain Dew Citrus | Original | 18-pack 355mL</t>
        </is>
      </c>
      <c r="C2466" s="15" t="inlineStr">
        <is>
          <t>5) Sparkling water &amp; soda</t>
        </is>
      </c>
      <c r="D2466" s="17">
        <f>'M5 - Sparkling Water &amp; Soda'!F656</f>
        <v/>
      </c>
      <c r="E2466" s="20">
        <f>'M5 - Sparkling Water &amp; Soda'!J656</f>
        <v/>
      </c>
      <c r="F2466" s="18">
        <f>'M5 - Sparkling Water &amp; Soda'!K656</f>
        <v/>
      </c>
      <c r="G2466" s="17">
        <f>'M5 - Sparkling Water &amp; Soda'!AM656</f>
        <v/>
      </c>
      <c r="H2466" s="18">
        <f>'M5 - Sparkling Water &amp; Soda'!N656</f>
        <v/>
      </c>
      <c r="I2466" s="15">
        <f>'M5 - Sparkling Water &amp; Soda'!AJ656</f>
        <v/>
      </c>
      <c r="J2466" s="15" t="inlineStr">
        <is>
          <t>Capture live promo to assess.</t>
        </is>
      </c>
    </row>
    <row r="2467" ht="28" customHeight="1">
      <c r="A2467" s="15" t="inlineStr">
        <is>
          <t>Mountain Dew</t>
        </is>
      </c>
      <c r="B2467" s="15" t="inlineStr">
        <is>
          <t>Mountain Dew Citrus | Original | 24-pack 355mL</t>
        </is>
      </c>
      <c r="C2467" s="15" t="inlineStr">
        <is>
          <t>5) Sparkling water &amp; soda</t>
        </is>
      </c>
      <c r="D2467" s="17">
        <f>'M5 - Sparkling Water &amp; Soda'!F657</f>
        <v/>
      </c>
      <c r="E2467" s="20">
        <f>'M5 - Sparkling Water &amp; Soda'!J657</f>
        <v/>
      </c>
      <c r="F2467" s="18">
        <f>'M5 - Sparkling Water &amp; Soda'!K657</f>
        <v/>
      </c>
      <c r="G2467" s="17">
        <f>'M5 - Sparkling Water &amp; Soda'!AM657</f>
        <v/>
      </c>
      <c r="H2467" s="18">
        <f>'M5 - Sparkling Water &amp; Soda'!N657</f>
        <v/>
      </c>
      <c r="I2467" s="15">
        <f>'M5 - Sparkling Water &amp; Soda'!AJ657</f>
        <v/>
      </c>
      <c r="J2467" s="15" t="inlineStr">
        <is>
          <t>Capture live promo to assess.</t>
        </is>
      </c>
    </row>
    <row r="2468" ht="28" customHeight="1">
      <c r="A2468" s="15" t="inlineStr">
        <is>
          <t>Mountain Dew</t>
        </is>
      </c>
      <c r="B2468" s="15" t="inlineStr">
        <is>
          <t>Mountain Dew Citrus | Code Red | single 355mL</t>
        </is>
      </c>
      <c r="C2468" s="15" t="inlineStr">
        <is>
          <t>5) Sparkling water &amp; soda</t>
        </is>
      </c>
      <c r="D2468" s="17">
        <f>'M5 - Sparkling Water &amp; Soda'!F658</f>
        <v/>
      </c>
      <c r="E2468" s="20">
        <f>'M5 - Sparkling Water &amp; Soda'!J658</f>
        <v/>
      </c>
      <c r="F2468" s="18">
        <f>'M5 - Sparkling Water &amp; Soda'!K658</f>
        <v/>
      </c>
      <c r="G2468" s="17">
        <f>'M5 - Sparkling Water &amp; Soda'!AM658</f>
        <v/>
      </c>
      <c r="H2468" s="18">
        <f>'M5 - Sparkling Water &amp; Soda'!N658</f>
        <v/>
      </c>
      <c r="I2468" s="15">
        <f>'M5 - Sparkling Water &amp; Soda'!AJ658</f>
        <v/>
      </c>
      <c r="J2468" s="15" t="inlineStr">
        <is>
          <t>Capture live promo to assess.</t>
        </is>
      </c>
    </row>
    <row r="2469" ht="28" customHeight="1">
      <c r="A2469" s="15" t="inlineStr">
        <is>
          <t>Mountain Dew</t>
        </is>
      </c>
      <c r="B2469" s="15" t="inlineStr">
        <is>
          <t>Mountain Dew Citrus | Code Red | 8-pack 355mL</t>
        </is>
      </c>
      <c r="C2469" s="15" t="inlineStr">
        <is>
          <t>5) Sparkling water &amp; soda</t>
        </is>
      </c>
      <c r="D2469" s="17">
        <f>'M5 - Sparkling Water &amp; Soda'!F659</f>
        <v/>
      </c>
      <c r="E2469" s="20">
        <f>'M5 - Sparkling Water &amp; Soda'!J659</f>
        <v/>
      </c>
      <c r="F2469" s="18">
        <f>'M5 - Sparkling Water &amp; Soda'!K659</f>
        <v/>
      </c>
      <c r="G2469" s="17">
        <f>'M5 - Sparkling Water &amp; Soda'!AM659</f>
        <v/>
      </c>
      <c r="H2469" s="18">
        <f>'M5 - Sparkling Water &amp; Soda'!N659</f>
        <v/>
      </c>
      <c r="I2469" s="15">
        <f>'M5 - Sparkling Water &amp; Soda'!AJ659</f>
        <v/>
      </c>
      <c r="J2469" s="15" t="inlineStr">
        <is>
          <t>Capture live promo to assess.</t>
        </is>
      </c>
    </row>
    <row r="2470" ht="28" customHeight="1">
      <c r="A2470" s="15" t="inlineStr">
        <is>
          <t>Mountain Dew</t>
        </is>
      </c>
      <c r="B2470" s="15" t="inlineStr">
        <is>
          <t>Mountain Dew Citrus | Code Red | 12-pack 355mL</t>
        </is>
      </c>
      <c r="C2470" s="15" t="inlineStr">
        <is>
          <t>5) Sparkling water &amp; soda</t>
        </is>
      </c>
      <c r="D2470" s="17">
        <f>'M5 - Sparkling Water &amp; Soda'!F660</f>
        <v/>
      </c>
      <c r="E2470" s="20">
        <f>'M5 - Sparkling Water &amp; Soda'!J660</f>
        <v/>
      </c>
      <c r="F2470" s="18">
        <f>'M5 - Sparkling Water &amp; Soda'!K660</f>
        <v/>
      </c>
      <c r="G2470" s="17">
        <f>'M5 - Sparkling Water &amp; Soda'!AM660</f>
        <v/>
      </c>
      <c r="H2470" s="18">
        <f>'M5 - Sparkling Water &amp; Soda'!N660</f>
        <v/>
      </c>
      <c r="I2470" s="15">
        <f>'M5 - Sparkling Water &amp; Soda'!AJ660</f>
        <v/>
      </c>
      <c r="J2470" s="15" t="inlineStr">
        <is>
          <t>Capture live promo to assess.</t>
        </is>
      </c>
    </row>
    <row r="2471" ht="28" customHeight="1">
      <c r="A2471" s="15" t="inlineStr">
        <is>
          <t>Mountain Dew</t>
        </is>
      </c>
      <c r="B2471" s="15" t="inlineStr">
        <is>
          <t>Mountain Dew Citrus | Code Red | 15-pack 355mL</t>
        </is>
      </c>
      <c r="C2471" s="15" t="inlineStr">
        <is>
          <t>5) Sparkling water &amp; soda</t>
        </is>
      </c>
      <c r="D2471" s="17">
        <f>'M5 - Sparkling Water &amp; Soda'!F661</f>
        <v/>
      </c>
      <c r="E2471" s="20">
        <f>'M5 - Sparkling Water &amp; Soda'!J661</f>
        <v/>
      </c>
      <c r="F2471" s="18">
        <f>'M5 - Sparkling Water &amp; Soda'!K661</f>
        <v/>
      </c>
      <c r="G2471" s="17">
        <f>'M5 - Sparkling Water &amp; Soda'!AM661</f>
        <v/>
      </c>
      <c r="H2471" s="18">
        <f>'M5 - Sparkling Water &amp; Soda'!N661</f>
        <v/>
      </c>
      <c r="I2471" s="15">
        <f>'M5 - Sparkling Water &amp; Soda'!AJ661</f>
        <v/>
      </c>
      <c r="J2471" s="15" t="inlineStr">
        <is>
          <t>Capture live promo to assess.</t>
        </is>
      </c>
    </row>
    <row r="2472" ht="28" customHeight="1">
      <c r="A2472" s="15" t="inlineStr">
        <is>
          <t>Mountain Dew</t>
        </is>
      </c>
      <c r="B2472" s="15" t="inlineStr">
        <is>
          <t>Mountain Dew Citrus | Code Red | 18-pack 355mL</t>
        </is>
      </c>
      <c r="C2472" s="15" t="inlineStr">
        <is>
          <t>5) Sparkling water &amp; soda</t>
        </is>
      </c>
      <c r="D2472" s="17">
        <f>'M5 - Sparkling Water &amp; Soda'!F662</f>
        <v/>
      </c>
      <c r="E2472" s="20">
        <f>'M5 - Sparkling Water &amp; Soda'!J662</f>
        <v/>
      </c>
      <c r="F2472" s="18">
        <f>'M5 - Sparkling Water &amp; Soda'!K662</f>
        <v/>
      </c>
      <c r="G2472" s="17">
        <f>'M5 - Sparkling Water &amp; Soda'!AM662</f>
        <v/>
      </c>
      <c r="H2472" s="18">
        <f>'M5 - Sparkling Water &amp; Soda'!N662</f>
        <v/>
      </c>
      <c r="I2472" s="15">
        <f>'M5 - Sparkling Water &amp; Soda'!AJ662</f>
        <v/>
      </c>
      <c r="J2472" s="15" t="inlineStr">
        <is>
          <t>Capture live promo to assess.</t>
        </is>
      </c>
    </row>
    <row r="2473" ht="28" customHeight="1">
      <c r="A2473" s="15" t="inlineStr">
        <is>
          <t>Mountain Dew</t>
        </is>
      </c>
      <c r="B2473" s="15" t="inlineStr">
        <is>
          <t>Mountain Dew Citrus | Code Red | 24-pack 355mL</t>
        </is>
      </c>
      <c r="C2473" s="15" t="inlineStr">
        <is>
          <t>5) Sparkling water &amp; soda</t>
        </is>
      </c>
      <c r="D2473" s="17">
        <f>'M5 - Sparkling Water &amp; Soda'!F663</f>
        <v/>
      </c>
      <c r="E2473" s="20">
        <f>'M5 - Sparkling Water &amp; Soda'!J663</f>
        <v/>
      </c>
      <c r="F2473" s="18">
        <f>'M5 - Sparkling Water &amp; Soda'!K663</f>
        <v/>
      </c>
      <c r="G2473" s="17">
        <f>'M5 - Sparkling Water &amp; Soda'!AM663</f>
        <v/>
      </c>
      <c r="H2473" s="18">
        <f>'M5 - Sparkling Water &amp; Soda'!N663</f>
        <v/>
      </c>
      <c r="I2473" s="15">
        <f>'M5 - Sparkling Water &amp; Soda'!AJ663</f>
        <v/>
      </c>
      <c r="J2473" s="15" t="inlineStr">
        <is>
          <t>Capture live promo to assess.</t>
        </is>
      </c>
    </row>
    <row r="2474" ht="28" customHeight="1">
      <c r="A2474" s="15" t="inlineStr">
        <is>
          <t>Mountain Dew</t>
        </is>
      </c>
      <c r="B2474" s="15" t="inlineStr">
        <is>
          <t>Mountain Dew Citrus | Voltage | single 355mL</t>
        </is>
      </c>
      <c r="C2474" s="15" t="inlineStr">
        <is>
          <t>5) Sparkling water &amp; soda</t>
        </is>
      </c>
      <c r="D2474" s="17">
        <f>'M5 - Sparkling Water &amp; Soda'!F664</f>
        <v/>
      </c>
      <c r="E2474" s="20">
        <f>'M5 - Sparkling Water &amp; Soda'!J664</f>
        <v/>
      </c>
      <c r="F2474" s="18">
        <f>'M5 - Sparkling Water &amp; Soda'!K664</f>
        <v/>
      </c>
      <c r="G2474" s="17">
        <f>'M5 - Sparkling Water &amp; Soda'!AM664</f>
        <v/>
      </c>
      <c r="H2474" s="18">
        <f>'M5 - Sparkling Water &amp; Soda'!N664</f>
        <v/>
      </c>
      <c r="I2474" s="15">
        <f>'M5 - Sparkling Water &amp; Soda'!AJ664</f>
        <v/>
      </c>
      <c r="J2474" s="15" t="inlineStr">
        <is>
          <t>Capture live promo to assess.</t>
        </is>
      </c>
    </row>
    <row r="2475" ht="28" customHeight="1">
      <c r="A2475" s="15" t="inlineStr">
        <is>
          <t>Mountain Dew</t>
        </is>
      </c>
      <c r="B2475" s="15" t="inlineStr">
        <is>
          <t>Mountain Dew Citrus | Voltage | 8-pack 355mL</t>
        </is>
      </c>
      <c r="C2475" s="15" t="inlineStr">
        <is>
          <t>5) Sparkling water &amp; soda</t>
        </is>
      </c>
      <c r="D2475" s="17">
        <f>'M5 - Sparkling Water &amp; Soda'!F665</f>
        <v/>
      </c>
      <c r="E2475" s="20">
        <f>'M5 - Sparkling Water &amp; Soda'!J665</f>
        <v/>
      </c>
      <c r="F2475" s="18">
        <f>'M5 - Sparkling Water &amp; Soda'!K665</f>
        <v/>
      </c>
      <c r="G2475" s="17">
        <f>'M5 - Sparkling Water &amp; Soda'!AM665</f>
        <v/>
      </c>
      <c r="H2475" s="18">
        <f>'M5 - Sparkling Water &amp; Soda'!N665</f>
        <v/>
      </c>
      <c r="I2475" s="15">
        <f>'M5 - Sparkling Water &amp; Soda'!AJ665</f>
        <v/>
      </c>
      <c r="J2475" s="15" t="inlineStr">
        <is>
          <t>Capture live promo to assess.</t>
        </is>
      </c>
    </row>
    <row r="2476" ht="28" customHeight="1">
      <c r="A2476" s="15" t="inlineStr">
        <is>
          <t>Mountain Dew</t>
        </is>
      </c>
      <c r="B2476" s="15" t="inlineStr">
        <is>
          <t>Mountain Dew Citrus | Voltage | 12-pack 355mL</t>
        </is>
      </c>
      <c r="C2476" s="15" t="inlineStr">
        <is>
          <t>5) Sparkling water &amp; soda</t>
        </is>
      </c>
      <c r="D2476" s="17">
        <f>'M5 - Sparkling Water &amp; Soda'!F666</f>
        <v/>
      </c>
      <c r="E2476" s="20">
        <f>'M5 - Sparkling Water &amp; Soda'!J666</f>
        <v/>
      </c>
      <c r="F2476" s="18">
        <f>'M5 - Sparkling Water &amp; Soda'!K666</f>
        <v/>
      </c>
      <c r="G2476" s="17">
        <f>'M5 - Sparkling Water &amp; Soda'!AM666</f>
        <v/>
      </c>
      <c r="H2476" s="18">
        <f>'M5 - Sparkling Water &amp; Soda'!N666</f>
        <v/>
      </c>
      <c r="I2476" s="15">
        <f>'M5 - Sparkling Water &amp; Soda'!AJ666</f>
        <v/>
      </c>
      <c r="J2476" s="15" t="inlineStr">
        <is>
          <t>Capture live promo to assess.</t>
        </is>
      </c>
    </row>
    <row r="2477" ht="28" customHeight="1">
      <c r="A2477" s="15" t="inlineStr">
        <is>
          <t>Mountain Dew</t>
        </is>
      </c>
      <c r="B2477" s="15" t="inlineStr">
        <is>
          <t>Mountain Dew Citrus | Voltage | 15-pack 355mL</t>
        </is>
      </c>
      <c r="C2477" s="15" t="inlineStr">
        <is>
          <t>5) Sparkling water &amp; soda</t>
        </is>
      </c>
      <c r="D2477" s="17">
        <f>'M5 - Sparkling Water &amp; Soda'!F667</f>
        <v/>
      </c>
      <c r="E2477" s="20">
        <f>'M5 - Sparkling Water &amp; Soda'!J667</f>
        <v/>
      </c>
      <c r="F2477" s="18">
        <f>'M5 - Sparkling Water &amp; Soda'!K667</f>
        <v/>
      </c>
      <c r="G2477" s="17">
        <f>'M5 - Sparkling Water &amp; Soda'!AM667</f>
        <v/>
      </c>
      <c r="H2477" s="18">
        <f>'M5 - Sparkling Water &amp; Soda'!N667</f>
        <v/>
      </c>
      <c r="I2477" s="15">
        <f>'M5 - Sparkling Water &amp; Soda'!AJ667</f>
        <v/>
      </c>
      <c r="J2477" s="15" t="inlineStr">
        <is>
          <t>Capture live promo to assess.</t>
        </is>
      </c>
    </row>
    <row r="2478" ht="28" customHeight="1">
      <c r="A2478" s="15" t="inlineStr">
        <is>
          <t>Mountain Dew</t>
        </is>
      </c>
      <c r="B2478" s="15" t="inlineStr">
        <is>
          <t>Mountain Dew Citrus | Voltage | 18-pack 355mL</t>
        </is>
      </c>
      <c r="C2478" s="15" t="inlineStr">
        <is>
          <t>5) Sparkling water &amp; soda</t>
        </is>
      </c>
      <c r="D2478" s="17">
        <f>'M5 - Sparkling Water &amp; Soda'!F668</f>
        <v/>
      </c>
      <c r="E2478" s="20">
        <f>'M5 - Sparkling Water &amp; Soda'!J668</f>
        <v/>
      </c>
      <c r="F2478" s="18">
        <f>'M5 - Sparkling Water &amp; Soda'!K668</f>
        <v/>
      </c>
      <c r="G2478" s="17">
        <f>'M5 - Sparkling Water &amp; Soda'!AM668</f>
        <v/>
      </c>
      <c r="H2478" s="18">
        <f>'M5 - Sparkling Water &amp; Soda'!N668</f>
        <v/>
      </c>
      <c r="I2478" s="15">
        <f>'M5 - Sparkling Water &amp; Soda'!AJ668</f>
        <v/>
      </c>
      <c r="J2478" s="15" t="inlineStr">
        <is>
          <t>Capture live promo to assess.</t>
        </is>
      </c>
    </row>
    <row r="2479" ht="28" customHeight="1">
      <c r="A2479" s="15" t="inlineStr">
        <is>
          <t>Mountain Dew</t>
        </is>
      </c>
      <c r="B2479" s="15" t="inlineStr">
        <is>
          <t>Mountain Dew Citrus | Voltage | 24-pack 355mL</t>
        </is>
      </c>
      <c r="C2479" s="15" t="inlineStr">
        <is>
          <t>5) Sparkling water &amp; soda</t>
        </is>
      </c>
      <c r="D2479" s="17">
        <f>'M5 - Sparkling Water &amp; Soda'!F669</f>
        <v/>
      </c>
      <c r="E2479" s="20">
        <f>'M5 - Sparkling Water &amp; Soda'!J669</f>
        <v/>
      </c>
      <c r="F2479" s="18">
        <f>'M5 - Sparkling Water &amp; Soda'!K669</f>
        <v/>
      </c>
      <c r="G2479" s="17">
        <f>'M5 - Sparkling Water &amp; Soda'!AM669</f>
        <v/>
      </c>
      <c r="H2479" s="18">
        <f>'M5 - Sparkling Water &amp; Soda'!N669</f>
        <v/>
      </c>
      <c r="I2479" s="15">
        <f>'M5 - Sparkling Water &amp; Soda'!AJ669</f>
        <v/>
      </c>
      <c r="J2479" s="15" t="inlineStr">
        <is>
          <t>Capture live promo to assess.</t>
        </is>
      </c>
    </row>
    <row r="2480" ht="28" customHeight="1">
      <c r="A2480" s="15" t="inlineStr">
        <is>
          <t>Mountain Dew</t>
        </is>
      </c>
      <c r="B2480" s="15" t="inlineStr">
        <is>
          <t>Mountain Dew Citrus | Baja Blast | single 355mL</t>
        </is>
      </c>
      <c r="C2480" s="15" t="inlineStr">
        <is>
          <t>5) Sparkling water &amp; soda</t>
        </is>
      </c>
      <c r="D2480" s="17">
        <f>'M5 - Sparkling Water &amp; Soda'!F670</f>
        <v/>
      </c>
      <c r="E2480" s="20">
        <f>'M5 - Sparkling Water &amp; Soda'!J670</f>
        <v/>
      </c>
      <c r="F2480" s="18">
        <f>'M5 - Sparkling Water &amp; Soda'!K670</f>
        <v/>
      </c>
      <c r="G2480" s="17">
        <f>'M5 - Sparkling Water &amp; Soda'!AM670</f>
        <v/>
      </c>
      <c r="H2480" s="18">
        <f>'M5 - Sparkling Water &amp; Soda'!N670</f>
        <v/>
      </c>
      <c r="I2480" s="15">
        <f>'M5 - Sparkling Water &amp; Soda'!AJ670</f>
        <v/>
      </c>
      <c r="J2480" s="15" t="inlineStr">
        <is>
          <t>Capture live promo to assess.</t>
        </is>
      </c>
    </row>
    <row r="2481" ht="28" customHeight="1">
      <c r="A2481" s="15" t="inlineStr">
        <is>
          <t>Mountain Dew</t>
        </is>
      </c>
      <c r="B2481" s="15" t="inlineStr">
        <is>
          <t>Mountain Dew Citrus | Baja Blast | 8-pack 355mL</t>
        </is>
      </c>
      <c r="C2481" s="15" t="inlineStr">
        <is>
          <t>5) Sparkling water &amp; soda</t>
        </is>
      </c>
      <c r="D2481" s="17">
        <f>'M5 - Sparkling Water &amp; Soda'!F671</f>
        <v/>
      </c>
      <c r="E2481" s="20">
        <f>'M5 - Sparkling Water &amp; Soda'!J671</f>
        <v/>
      </c>
      <c r="F2481" s="18">
        <f>'M5 - Sparkling Water &amp; Soda'!K671</f>
        <v/>
      </c>
      <c r="G2481" s="17">
        <f>'M5 - Sparkling Water &amp; Soda'!AM671</f>
        <v/>
      </c>
      <c r="H2481" s="18">
        <f>'M5 - Sparkling Water &amp; Soda'!N671</f>
        <v/>
      </c>
      <c r="I2481" s="15">
        <f>'M5 - Sparkling Water &amp; Soda'!AJ671</f>
        <v/>
      </c>
      <c r="J2481" s="15" t="inlineStr">
        <is>
          <t>Capture live promo to assess.</t>
        </is>
      </c>
    </row>
    <row r="2482" ht="28" customHeight="1">
      <c r="A2482" s="15" t="inlineStr">
        <is>
          <t>Mountain Dew</t>
        </is>
      </c>
      <c r="B2482" s="15" t="inlineStr">
        <is>
          <t>Mountain Dew Citrus | Baja Blast | 12-pack 355mL</t>
        </is>
      </c>
      <c r="C2482" s="15" t="inlineStr">
        <is>
          <t>5) Sparkling water &amp; soda</t>
        </is>
      </c>
      <c r="D2482" s="17">
        <f>'M5 - Sparkling Water &amp; Soda'!F672</f>
        <v/>
      </c>
      <c r="E2482" s="20">
        <f>'M5 - Sparkling Water &amp; Soda'!J672</f>
        <v/>
      </c>
      <c r="F2482" s="18">
        <f>'M5 - Sparkling Water &amp; Soda'!K672</f>
        <v/>
      </c>
      <c r="G2482" s="17">
        <f>'M5 - Sparkling Water &amp; Soda'!AM672</f>
        <v/>
      </c>
      <c r="H2482" s="18">
        <f>'M5 - Sparkling Water &amp; Soda'!N672</f>
        <v/>
      </c>
      <c r="I2482" s="15">
        <f>'M5 - Sparkling Water &amp; Soda'!AJ672</f>
        <v/>
      </c>
      <c r="J2482" s="15" t="inlineStr">
        <is>
          <t>Capture live promo to assess.</t>
        </is>
      </c>
    </row>
    <row r="2483" ht="28" customHeight="1">
      <c r="A2483" s="15" t="inlineStr">
        <is>
          <t>Mountain Dew</t>
        </is>
      </c>
      <c r="B2483" s="15" t="inlineStr">
        <is>
          <t>Mountain Dew Citrus | Baja Blast | 15-pack 355mL</t>
        </is>
      </c>
      <c r="C2483" s="15" t="inlineStr">
        <is>
          <t>5) Sparkling water &amp; soda</t>
        </is>
      </c>
      <c r="D2483" s="17">
        <f>'M5 - Sparkling Water &amp; Soda'!F673</f>
        <v/>
      </c>
      <c r="E2483" s="20">
        <f>'M5 - Sparkling Water &amp; Soda'!J673</f>
        <v/>
      </c>
      <c r="F2483" s="18">
        <f>'M5 - Sparkling Water &amp; Soda'!K673</f>
        <v/>
      </c>
      <c r="G2483" s="17">
        <f>'M5 - Sparkling Water &amp; Soda'!AM673</f>
        <v/>
      </c>
      <c r="H2483" s="18">
        <f>'M5 - Sparkling Water &amp; Soda'!N673</f>
        <v/>
      </c>
      <c r="I2483" s="15">
        <f>'M5 - Sparkling Water &amp; Soda'!AJ673</f>
        <v/>
      </c>
      <c r="J2483" s="15" t="inlineStr">
        <is>
          <t>Capture live promo to assess.</t>
        </is>
      </c>
    </row>
    <row r="2484" ht="28" customHeight="1">
      <c r="A2484" s="15" t="inlineStr">
        <is>
          <t>Mountain Dew</t>
        </is>
      </c>
      <c r="B2484" s="15" t="inlineStr">
        <is>
          <t>Mountain Dew Citrus | Baja Blast | 18-pack 355mL</t>
        </is>
      </c>
      <c r="C2484" s="15" t="inlineStr">
        <is>
          <t>5) Sparkling water &amp; soda</t>
        </is>
      </c>
      <c r="D2484" s="17">
        <f>'M5 - Sparkling Water &amp; Soda'!F674</f>
        <v/>
      </c>
      <c r="E2484" s="20">
        <f>'M5 - Sparkling Water &amp; Soda'!J674</f>
        <v/>
      </c>
      <c r="F2484" s="18">
        <f>'M5 - Sparkling Water &amp; Soda'!K674</f>
        <v/>
      </c>
      <c r="G2484" s="17">
        <f>'M5 - Sparkling Water &amp; Soda'!AM674</f>
        <v/>
      </c>
      <c r="H2484" s="18">
        <f>'M5 - Sparkling Water &amp; Soda'!N674</f>
        <v/>
      </c>
      <c r="I2484" s="15">
        <f>'M5 - Sparkling Water &amp; Soda'!AJ674</f>
        <v/>
      </c>
      <c r="J2484" s="15" t="inlineStr">
        <is>
          <t>Capture live promo to assess.</t>
        </is>
      </c>
    </row>
    <row r="2485" ht="28" customHeight="1">
      <c r="A2485" s="15" t="inlineStr">
        <is>
          <t>Mountain Dew</t>
        </is>
      </c>
      <c r="B2485" s="15" t="inlineStr">
        <is>
          <t>Mountain Dew Citrus | Baja Blast | 24-pack 355mL</t>
        </is>
      </c>
      <c r="C2485" s="15" t="inlineStr">
        <is>
          <t>5) Sparkling water &amp; soda</t>
        </is>
      </c>
      <c r="D2485" s="17">
        <f>'M5 - Sparkling Water &amp; Soda'!F675</f>
        <v/>
      </c>
      <c r="E2485" s="20">
        <f>'M5 - Sparkling Water &amp; Soda'!J675</f>
        <v/>
      </c>
      <c r="F2485" s="18">
        <f>'M5 - Sparkling Water &amp; Soda'!K675</f>
        <v/>
      </c>
      <c r="G2485" s="17">
        <f>'M5 - Sparkling Water &amp; Soda'!AM675</f>
        <v/>
      </c>
      <c r="H2485" s="18">
        <f>'M5 - Sparkling Water &amp; Soda'!N675</f>
        <v/>
      </c>
      <c r="I2485" s="15">
        <f>'M5 - Sparkling Water &amp; Soda'!AJ675</f>
        <v/>
      </c>
      <c r="J2485" s="15" t="inlineStr">
        <is>
          <t>Capture live promo to assess.</t>
        </is>
      </c>
    </row>
    <row r="2486" ht="28" customHeight="1">
      <c r="A2486" s="15" t="inlineStr">
        <is>
          <t>Mountain Dew</t>
        </is>
      </c>
      <c r="B2486" s="15" t="inlineStr">
        <is>
          <t>Mountain Dew Citrus | Major Melon | single 355mL</t>
        </is>
      </c>
      <c r="C2486" s="15" t="inlineStr">
        <is>
          <t>5) Sparkling water &amp; soda</t>
        </is>
      </c>
      <c r="D2486" s="17">
        <f>'M5 - Sparkling Water &amp; Soda'!F676</f>
        <v/>
      </c>
      <c r="E2486" s="20">
        <f>'M5 - Sparkling Water &amp; Soda'!J676</f>
        <v/>
      </c>
      <c r="F2486" s="18">
        <f>'M5 - Sparkling Water &amp; Soda'!K676</f>
        <v/>
      </c>
      <c r="G2486" s="17">
        <f>'M5 - Sparkling Water &amp; Soda'!AM676</f>
        <v/>
      </c>
      <c r="H2486" s="18">
        <f>'M5 - Sparkling Water &amp; Soda'!N676</f>
        <v/>
      </c>
      <c r="I2486" s="15">
        <f>'M5 - Sparkling Water &amp; Soda'!AJ676</f>
        <v/>
      </c>
      <c r="J2486" s="15" t="inlineStr">
        <is>
          <t>Capture live promo to assess.</t>
        </is>
      </c>
    </row>
    <row r="2487" ht="28" customHeight="1">
      <c r="A2487" s="15" t="inlineStr">
        <is>
          <t>Mountain Dew</t>
        </is>
      </c>
      <c r="B2487" s="15" t="inlineStr">
        <is>
          <t>Mountain Dew Citrus | Major Melon | 8-pack 355mL</t>
        </is>
      </c>
      <c r="C2487" s="15" t="inlineStr">
        <is>
          <t>5) Sparkling water &amp; soda</t>
        </is>
      </c>
      <c r="D2487" s="17">
        <f>'M5 - Sparkling Water &amp; Soda'!F677</f>
        <v/>
      </c>
      <c r="E2487" s="20">
        <f>'M5 - Sparkling Water &amp; Soda'!J677</f>
        <v/>
      </c>
      <c r="F2487" s="18">
        <f>'M5 - Sparkling Water &amp; Soda'!K677</f>
        <v/>
      </c>
      <c r="G2487" s="17">
        <f>'M5 - Sparkling Water &amp; Soda'!AM677</f>
        <v/>
      </c>
      <c r="H2487" s="18">
        <f>'M5 - Sparkling Water &amp; Soda'!N677</f>
        <v/>
      </c>
      <c r="I2487" s="15">
        <f>'M5 - Sparkling Water &amp; Soda'!AJ677</f>
        <v/>
      </c>
      <c r="J2487" s="15" t="inlineStr">
        <is>
          <t>Capture live promo to assess.</t>
        </is>
      </c>
    </row>
    <row r="2488" ht="28" customHeight="1">
      <c r="A2488" s="15" t="inlineStr">
        <is>
          <t>Mountain Dew</t>
        </is>
      </c>
      <c r="B2488" s="15" t="inlineStr">
        <is>
          <t>Mountain Dew Citrus | Major Melon | 12-pack 355mL</t>
        </is>
      </c>
      <c r="C2488" s="15" t="inlineStr">
        <is>
          <t>5) Sparkling water &amp; soda</t>
        </is>
      </c>
      <c r="D2488" s="17">
        <f>'M5 - Sparkling Water &amp; Soda'!F678</f>
        <v/>
      </c>
      <c r="E2488" s="20">
        <f>'M5 - Sparkling Water &amp; Soda'!J678</f>
        <v/>
      </c>
      <c r="F2488" s="18">
        <f>'M5 - Sparkling Water &amp; Soda'!K678</f>
        <v/>
      </c>
      <c r="G2488" s="17">
        <f>'M5 - Sparkling Water &amp; Soda'!AM678</f>
        <v/>
      </c>
      <c r="H2488" s="18">
        <f>'M5 - Sparkling Water &amp; Soda'!N678</f>
        <v/>
      </c>
      <c r="I2488" s="15">
        <f>'M5 - Sparkling Water &amp; Soda'!AJ678</f>
        <v/>
      </c>
      <c r="J2488" s="15" t="inlineStr">
        <is>
          <t>Capture live promo to assess.</t>
        </is>
      </c>
    </row>
    <row r="2489" ht="28" customHeight="1">
      <c r="A2489" s="15" t="inlineStr">
        <is>
          <t>Mountain Dew</t>
        </is>
      </c>
      <c r="B2489" s="15" t="inlineStr">
        <is>
          <t>Mountain Dew Citrus | Major Melon | 15-pack 355mL</t>
        </is>
      </c>
      <c r="C2489" s="15" t="inlineStr">
        <is>
          <t>5) Sparkling water &amp; soda</t>
        </is>
      </c>
      <c r="D2489" s="17">
        <f>'M5 - Sparkling Water &amp; Soda'!F679</f>
        <v/>
      </c>
      <c r="E2489" s="20">
        <f>'M5 - Sparkling Water &amp; Soda'!J679</f>
        <v/>
      </c>
      <c r="F2489" s="18">
        <f>'M5 - Sparkling Water &amp; Soda'!K679</f>
        <v/>
      </c>
      <c r="G2489" s="17">
        <f>'M5 - Sparkling Water &amp; Soda'!AM679</f>
        <v/>
      </c>
      <c r="H2489" s="18">
        <f>'M5 - Sparkling Water &amp; Soda'!N679</f>
        <v/>
      </c>
      <c r="I2489" s="15">
        <f>'M5 - Sparkling Water &amp; Soda'!AJ679</f>
        <v/>
      </c>
      <c r="J2489" s="15" t="inlineStr">
        <is>
          <t>Capture live promo to assess.</t>
        </is>
      </c>
    </row>
    <row r="2490" ht="28" customHeight="1">
      <c r="A2490" s="15" t="inlineStr">
        <is>
          <t>Mountain Dew</t>
        </is>
      </c>
      <c r="B2490" s="15" t="inlineStr">
        <is>
          <t>Mountain Dew Citrus | Major Melon | 18-pack 355mL</t>
        </is>
      </c>
      <c r="C2490" s="15" t="inlineStr">
        <is>
          <t>5) Sparkling water &amp; soda</t>
        </is>
      </c>
      <c r="D2490" s="17">
        <f>'M5 - Sparkling Water &amp; Soda'!F680</f>
        <v/>
      </c>
      <c r="E2490" s="20">
        <f>'M5 - Sparkling Water &amp; Soda'!J680</f>
        <v/>
      </c>
      <c r="F2490" s="18">
        <f>'M5 - Sparkling Water &amp; Soda'!K680</f>
        <v/>
      </c>
      <c r="G2490" s="17">
        <f>'M5 - Sparkling Water &amp; Soda'!AM680</f>
        <v/>
      </c>
      <c r="H2490" s="18">
        <f>'M5 - Sparkling Water &amp; Soda'!N680</f>
        <v/>
      </c>
      <c r="I2490" s="15">
        <f>'M5 - Sparkling Water &amp; Soda'!AJ680</f>
        <v/>
      </c>
      <c r="J2490" s="15" t="inlineStr">
        <is>
          <t>Capture live promo to assess.</t>
        </is>
      </c>
    </row>
    <row r="2491" ht="28" customHeight="1">
      <c r="A2491" s="15" t="inlineStr">
        <is>
          <t>Mountain Dew</t>
        </is>
      </c>
      <c r="B2491" s="15" t="inlineStr">
        <is>
          <t>Mountain Dew Citrus | Major Melon | 24-pack 355mL</t>
        </is>
      </c>
      <c r="C2491" s="15" t="inlineStr">
        <is>
          <t>5) Sparkling water &amp; soda</t>
        </is>
      </c>
      <c r="D2491" s="17">
        <f>'M5 - Sparkling Water &amp; Soda'!F681</f>
        <v/>
      </c>
      <c r="E2491" s="20">
        <f>'M5 - Sparkling Water &amp; Soda'!J681</f>
        <v/>
      </c>
      <c r="F2491" s="18">
        <f>'M5 - Sparkling Water &amp; Soda'!K681</f>
        <v/>
      </c>
      <c r="G2491" s="17">
        <f>'M5 - Sparkling Water &amp; Soda'!AM681</f>
        <v/>
      </c>
      <c r="H2491" s="18">
        <f>'M5 - Sparkling Water &amp; Soda'!N681</f>
        <v/>
      </c>
      <c r="I2491" s="15">
        <f>'M5 - Sparkling Water &amp; Soda'!AJ681</f>
        <v/>
      </c>
      <c r="J2491" s="15" t="inlineStr">
        <is>
          <t>Capture live promo to assess.</t>
        </is>
      </c>
    </row>
    <row r="2492" ht="28" customHeight="1">
      <c r="A2492" s="15" t="inlineStr">
        <is>
          <t>Dr Pepper</t>
        </is>
      </c>
      <c r="B2492" s="15" t="inlineStr">
        <is>
          <t>Dr Pepper | Original | single 355mL</t>
        </is>
      </c>
      <c r="C2492" s="15" t="inlineStr">
        <is>
          <t>5) Sparkling water &amp; soda</t>
        </is>
      </c>
      <c r="D2492" s="17">
        <f>'M5 - Sparkling Water &amp; Soda'!F682</f>
        <v/>
      </c>
      <c r="E2492" s="20">
        <f>'M5 - Sparkling Water &amp; Soda'!J682</f>
        <v/>
      </c>
      <c r="F2492" s="18">
        <f>'M5 - Sparkling Water &amp; Soda'!K682</f>
        <v/>
      </c>
      <c r="G2492" s="17">
        <f>'M5 - Sparkling Water &amp; Soda'!AM682</f>
        <v/>
      </c>
      <c r="H2492" s="18">
        <f>'M5 - Sparkling Water &amp; Soda'!N682</f>
        <v/>
      </c>
      <c r="I2492" s="15">
        <f>'M5 - Sparkling Water &amp; Soda'!AJ682</f>
        <v/>
      </c>
      <c r="J2492" s="15" t="inlineStr">
        <is>
          <t>Capture live promo to assess.</t>
        </is>
      </c>
    </row>
    <row r="2493" ht="28" customHeight="1">
      <c r="A2493" s="15" t="inlineStr">
        <is>
          <t>Dr Pepper</t>
        </is>
      </c>
      <c r="B2493" s="15" t="inlineStr">
        <is>
          <t>Dr Pepper | Original | 8-pack 355mL</t>
        </is>
      </c>
      <c r="C2493" s="15" t="inlineStr">
        <is>
          <t>5) Sparkling water &amp; soda</t>
        </is>
      </c>
      <c r="D2493" s="17">
        <f>'M5 - Sparkling Water &amp; Soda'!F683</f>
        <v/>
      </c>
      <c r="E2493" s="20">
        <f>'M5 - Sparkling Water &amp; Soda'!J683</f>
        <v/>
      </c>
      <c r="F2493" s="18">
        <f>'M5 - Sparkling Water &amp; Soda'!K683</f>
        <v/>
      </c>
      <c r="G2493" s="17">
        <f>'M5 - Sparkling Water &amp; Soda'!AM683</f>
        <v/>
      </c>
      <c r="H2493" s="18">
        <f>'M5 - Sparkling Water &amp; Soda'!N683</f>
        <v/>
      </c>
      <c r="I2493" s="15">
        <f>'M5 - Sparkling Water &amp; Soda'!AJ683</f>
        <v/>
      </c>
      <c r="J2493" s="15" t="inlineStr">
        <is>
          <t>Capture live promo to assess.</t>
        </is>
      </c>
    </row>
    <row r="2494" ht="28" customHeight="1">
      <c r="A2494" s="15" t="inlineStr">
        <is>
          <t>Dr Pepper</t>
        </is>
      </c>
      <c r="B2494" s="15" t="inlineStr">
        <is>
          <t>Dr Pepper | Original | 12-pack 355mL</t>
        </is>
      </c>
      <c r="C2494" s="15" t="inlineStr">
        <is>
          <t>5) Sparkling water &amp; soda</t>
        </is>
      </c>
      <c r="D2494" s="17">
        <f>'M5 - Sparkling Water &amp; Soda'!F684</f>
        <v/>
      </c>
      <c r="E2494" s="20">
        <f>'M5 - Sparkling Water &amp; Soda'!J684</f>
        <v/>
      </c>
      <c r="F2494" s="18">
        <f>'M5 - Sparkling Water &amp; Soda'!K684</f>
        <v/>
      </c>
      <c r="G2494" s="17">
        <f>'M5 - Sparkling Water &amp; Soda'!AM684</f>
        <v/>
      </c>
      <c r="H2494" s="18">
        <f>'M5 - Sparkling Water &amp; Soda'!N684</f>
        <v/>
      </c>
      <c r="I2494" s="15">
        <f>'M5 - Sparkling Water &amp; Soda'!AJ684</f>
        <v/>
      </c>
      <c r="J2494" s="15" t="inlineStr">
        <is>
          <t>Capture live promo to assess.</t>
        </is>
      </c>
    </row>
    <row r="2495" ht="28" customHeight="1">
      <c r="A2495" s="15" t="inlineStr">
        <is>
          <t>Dr Pepper</t>
        </is>
      </c>
      <c r="B2495" s="15" t="inlineStr">
        <is>
          <t>Dr Pepper | Original | 15-pack 355mL</t>
        </is>
      </c>
      <c r="C2495" s="15" t="inlineStr">
        <is>
          <t>5) Sparkling water &amp; soda</t>
        </is>
      </c>
      <c r="D2495" s="17">
        <f>'M5 - Sparkling Water &amp; Soda'!F685</f>
        <v/>
      </c>
      <c r="E2495" s="20">
        <f>'M5 - Sparkling Water &amp; Soda'!J685</f>
        <v/>
      </c>
      <c r="F2495" s="18">
        <f>'M5 - Sparkling Water &amp; Soda'!K685</f>
        <v/>
      </c>
      <c r="G2495" s="17">
        <f>'M5 - Sparkling Water &amp; Soda'!AM685</f>
        <v/>
      </c>
      <c r="H2495" s="18">
        <f>'M5 - Sparkling Water &amp; Soda'!N685</f>
        <v/>
      </c>
      <c r="I2495" s="15">
        <f>'M5 - Sparkling Water &amp; Soda'!AJ685</f>
        <v/>
      </c>
      <c r="J2495" s="15" t="inlineStr">
        <is>
          <t>Capture live promo to assess.</t>
        </is>
      </c>
    </row>
    <row r="2496" ht="28" customHeight="1">
      <c r="A2496" s="15" t="inlineStr">
        <is>
          <t>Dr Pepper</t>
        </is>
      </c>
      <c r="B2496" s="15" t="inlineStr">
        <is>
          <t>Dr Pepper | Original | 18-pack 355mL</t>
        </is>
      </c>
      <c r="C2496" s="15" t="inlineStr">
        <is>
          <t>5) Sparkling water &amp; soda</t>
        </is>
      </c>
      <c r="D2496" s="17">
        <f>'M5 - Sparkling Water &amp; Soda'!F686</f>
        <v/>
      </c>
      <c r="E2496" s="20">
        <f>'M5 - Sparkling Water &amp; Soda'!J686</f>
        <v/>
      </c>
      <c r="F2496" s="18">
        <f>'M5 - Sparkling Water &amp; Soda'!K686</f>
        <v/>
      </c>
      <c r="G2496" s="17">
        <f>'M5 - Sparkling Water &amp; Soda'!AM686</f>
        <v/>
      </c>
      <c r="H2496" s="18">
        <f>'M5 - Sparkling Water &amp; Soda'!N686</f>
        <v/>
      </c>
      <c r="I2496" s="15">
        <f>'M5 - Sparkling Water &amp; Soda'!AJ686</f>
        <v/>
      </c>
      <c r="J2496" s="15" t="inlineStr">
        <is>
          <t>Capture live promo to assess.</t>
        </is>
      </c>
    </row>
    <row r="2497" ht="28" customHeight="1">
      <c r="A2497" s="15" t="inlineStr">
        <is>
          <t>Dr Pepper</t>
        </is>
      </c>
      <c r="B2497" s="15" t="inlineStr">
        <is>
          <t>Dr Pepper | Original | 24-pack 355mL</t>
        </is>
      </c>
      <c r="C2497" s="15" t="inlineStr">
        <is>
          <t>5) Sparkling water &amp; soda</t>
        </is>
      </c>
      <c r="D2497" s="17">
        <f>'M5 - Sparkling Water &amp; Soda'!F687</f>
        <v/>
      </c>
      <c r="E2497" s="20">
        <f>'M5 - Sparkling Water &amp; Soda'!J687</f>
        <v/>
      </c>
      <c r="F2497" s="18">
        <f>'M5 - Sparkling Water &amp; Soda'!K687</f>
        <v/>
      </c>
      <c r="G2497" s="17">
        <f>'M5 - Sparkling Water &amp; Soda'!AM687</f>
        <v/>
      </c>
      <c r="H2497" s="18">
        <f>'M5 - Sparkling Water &amp; Soda'!N687</f>
        <v/>
      </c>
      <c r="I2497" s="15">
        <f>'M5 - Sparkling Water &amp; Soda'!AJ687</f>
        <v/>
      </c>
      <c r="J2497" s="15" t="inlineStr">
        <is>
          <t>Capture live promo to assess.</t>
        </is>
      </c>
    </row>
    <row r="2498" ht="28" customHeight="1">
      <c r="A2498" s="15" t="inlineStr">
        <is>
          <t>Dr Pepper</t>
        </is>
      </c>
      <c r="B2498" s="15" t="inlineStr">
        <is>
          <t>Dr Pepper | Cherry | single 355mL</t>
        </is>
      </c>
      <c r="C2498" s="15" t="inlineStr">
        <is>
          <t>5) Sparkling water &amp; soda</t>
        </is>
      </c>
      <c r="D2498" s="17">
        <f>'M5 - Sparkling Water &amp; Soda'!F688</f>
        <v/>
      </c>
      <c r="E2498" s="20">
        <f>'M5 - Sparkling Water &amp; Soda'!J688</f>
        <v/>
      </c>
      <c r="F2498" s="18">
        <f>'M5 - Sparkling Water &amp; Soda'!K688</f>
        <v/>
      </c>
      <c r="G2498" s="17">
        <f>'M5 - Sparkling Water &amp; Soda'!AM688</f>
        <v/>
      </c>
      <c r="H2498" s="18">
        <f>'M5 - Sparkling Water &amp; Soda'!N688</f>
        <v/>
      </c>
      <c r="I2498" s="15">
        <f>'M5 - Sparkling Water &amp; Soda'!AJ688</f>
        <v/>
      </c>
      <c r="J2498" s="15" t="inlineStr">
        <is>
          <t>Capture live promo to assess.</t>
        </is>
      </c>
    </row>
    <row r="2499" ht="28" customHeight="1">
      <c r="A2499" s="15" t="inlineStr">
        <is>
          <t>Dr Pepper</t>
        </is>
      </c>
      <c r="B2499" s="15" t="inlineStr">
        <is>
          <t>Dr Pepper | Cherry | 8-pack 355mL</t>
        </is>
      </c>
      <c r="C2499" s="15" t="inlineStr">
        <is>
          <t>5) Sparkling water &amp; soda</t>
        </is>
      </c>
      <c r="D2499" s="17">
        <f>'M5 - Sparkling Water &amp; Soda'!F689</f>
        <v/>
      </c>
      <c r="E2499" s="20">
        <f>'M5 - Sparkling Water &amp; Soda'!J689</f>
        <v/>
      </c>
      <c r="F2499" s="18">
        <f>'M5 - Sparkling Water &amp; Soda'!K689</f>
        <v/>
      </c>
      <c r="G2499" s="17">
        <f>'M5 - Sparkling Water &amp; Soda'!AM689</f>
        <v/>
      </c>
      <c r="H2499" s="18">
        <f>'M5 - Sparkling Water &amp; Soda'!N689</f>
        <v/>
      </c>
      <c r="I2499" s="15">
        <f>'M5 - Sparkling Water &amp; Soda'!AJ689</f>
        <v/>
      </c>
      <c r="J2499" s="15" t="inlineStr">
        <is>
          <t>Capture live promo to assess.</t>
        </is>
      </c>
    </row>
    <row r="2500" ht="28" customHeight="1">
      <c r="A2500" s="15" t="inlineStr">
        <is>
          <t>Dr Pepper</t>
        </is>
      </c>
      <c r="B2500" s="15" t="inlineStr">
        <is>
          <t>Dr Pepper | Cherry | 12-pack 355mL</t>
        </is>
      </c>
      <c r="C2500" s="15" t="inlineStr">
        <is>
          <t>5) Sparkling water &amp; soda</t>
        </is>
      </c>
      <c r="D2500" s="17">
        <f>'M5 - Sparkling Water &amp; Soda'!F690</f>
        <v/>
      </c>
      <c r="E2500" s="20">
        <f>'M5 - Sparkling Water &amp; Soda'!J690</f>
        <v/>
      </c>
      <c r="F2500" s="18">
        <f>'M5 - Sparkling Water &amp; Soda'!K690</f>
        <v/>
      </c>
      <c r="G2500" s="17">
        <f>'M5 - Sparkling Water &amp; Soda'!AM690</f>
        <v/>
      </c>
      <c r="H2500" s="18">
        <f>'M5 - Sparkling Water &amp; Soda'!N690</f>
        <v/>
      </c>
      <c r="I2500" s="15">
        <f>'M5 - Sparkling Water &amp; Soda'!AJ690</f>
        <v/>
      </c>
      <c r="J2500" s="15" t="inlineStr">
        <is>
          <t>Capture live promo to assess.</t>
        </is>
      </c>
    </row>
    <row r="2501" ht="28" customHeight="1">
      <c r="A2501" s="15" t="inlineStr">
        <is>
          <t>Dr Pepper</t>
        </is>
      </c>
      <c r="B2501" s="15" t="inlineStr">
        <is>
          <t>Dr Pepper | Cherry | 15-pack 355mL</t>
        </is>
      </c>
      <c r="C2501" s="15" t="inlineStr">
        <is>
          <t>5) Sparkling water &amp; soda</t>
        </is>
      </c>
      <c r="D2501" s="17">
        <f>'M5 - Sparkling Water &amp; Soda'!F691</f>
        <v/>
      </c>
      <c r="E2501" s="20">
        <f>'M5 - Sparkling Water &amp; Soda'!J691</f>
        <v/>
      </c>
      <c r="F2501" s="18">
        <f>'M5 - Sparkling Water &amp; Soda'!K691</f>
        <v/>
      </c>
      <c r="G2501" s="17">
        <f>'M5 - Sparkling Water &amp; Soda'!AM691</f>
        <v/>
      </c>
      <c r="H2501" s="18">
        <f>'M5 - Sparkling Water &amp; Soda'!N691</f>
        <v/>
      </c>
      <c r="I2501" s="15">
        <f>'M5 - Sparkling Water &amp; Soda'!AJ691</f>
        <v/>
      </c>
      <c r="J2501" s="15" t="inlineStr">
        <is>
          <t>Capture live promo to assess.</t>
        </is>
      </c>
    </row>
    <row r="2502" ht="28" customHeight="1">
      <c r="A2502" s="15" t="inlineStr">
        <is>
          <t>Dr Pepper</t>
        </is>
      </c>
      <c r="B2502" s="15" t="inlineStr">
        <is>
          <t>Dr Pepper | Cherry | 18-pack 355mL</t>
        </is>
      </c>
      <c r="C2502" s="15" t="inlineStr">
        <is>
          <t>5) Sparkling water &amp; soda</t>
        </is>
      </c>
      <c r="D2502" s="17">
        <f>'M5 - Sparkling Water &amp; Soda'!F692</f>
        <v/>
      </c>
      <c r="E2502" s="20">
        <f>'M5 - Sparkling Water &amp; Soda'!J692</f>
        <v/>
      </c>
      <c r="F2502" s="18">
        <f>'M5 - Sparkling Water &amp; Soda'!K692</f>
        <v/>
      </c>
      <c r="G2502" s="17">
        <f>'M5 - Sparkling Water &amp; Soda'!AM692</f>
        <v/>
      </c>
      <c r="H2502" s="18">
        <f>'M5 - Sparkling Water &amp; Soda'!N692</f>
        <v/>
      </c>
      <c r="I2502" s="15">
        <f>'M5 - Sparkling Water &amp; Soda'!AJ692</f>
        <v/>
      </c>
      <c r="J2502" s="15" t="inlineStr">
        <is>
          <t>Capture live promo to assess.</t>
        </is>
      </c>
    </row>
    <row r="2503" ht="28" customHeight="1">
      <c r="A2503" s="15" t="inlineStr">
        <is>
          <t>Dr Pepper</t>
        </is>
      </c>
      <c r="B2503" s="15" t="inlineStr">
        <is>
          <t>Dr Pepper | Cherry | 24-pack 355mL</t>
        </is>
      </c>
      <c r="C2503" s="15" t="inlineStr">
        <is>
          <t>5) Sparkling water &amp; soda</t>
        </is>
      </c>
      <c r="D2503" s="17">
        <f>'M5 - Sparkling Water &amp; Soda'!F693</f>
        <v/>
      </c>
      <c r="E2503" s="20">
        <f>'M5 - Sparkling Water &amp; Soda'!J693</f>
        <v/>
      </c>
      <c r="F2503" s="18">
        <f>'M5 - Sparkling Water &amp; Soda'!K693</f>
        <v/>
      </c>
      <c r="G2503" s="17">
        <f>'M5 - Sparkling Water &amp; Soda'!AM693</f>
        <v/>
      </c>
      <c r="H2503" s="18">
        <f>'M5 - Sparkling Water &amp; Soda'!N693</f>
        <v/>
      </c>
      <c r="I2503" s="15">
        <f>'M5 - Sparkling Water &amp; Soda'!AJ693</f>
        <v/>
      </c>
      <c r="J2503" s="15" t="inlineStr">
        <is>
          <t>Capture live promo to assess.</t>
        </is>
      </c>
    </row>
    <row r="2504" ht="28" customHeight="1">
      <c r="A2504" s="15" t="inlineStr">
        <is>
          <t>Dr Pepper</t>
        </is>
      </c>
      <c r="B2504" s="15" t="inlineStr">
        <is>
          <t>Dr Pepper | Cream Soda | single 355mL</t>
        </is>
      </c>
      <c r="C2504" s="15" t="inlineStr">
        <is>
          <t>5) Sparkling water &amp; soda</t>
        </is>
      </c>
      <c r="D2504" s="17">
        <f>'M5 - Sparkling Water &amp; Soda'!F694</f>
        <v/>
      </c>
      <c r="E2504" s="20">
        <f>'M5 - Sparkling Water &amp; Soda'!J694</f>
        <v/>
      </c>
      <c r="F2504" s="18">
        <f>'M5 - Sparkling Water &amp; Soda'!K694</f>
        <v/>
      </c>
      <c r="G2504" s="17">
        <f>'M5 - Sparkling Water &amp; Soda'!AM694</f>
        <v/>
      </c>
      <c r="H2504" s="18">
        <f>'M5 - Sparkling Water &amp; Soda'!N694</f>
        <v/>
      </c>
      <c r="I2504" s="15">
        <f>'M5 - Sparkling Water &amp; Soda'!AJ694</f>
        <v/>
      </c>
      <c r="J2504" s="15" t="inlineStr">
        <is>
          <t>Capture live promo to assess.</t>
        </is>
      </c>
    </row>
    <row r="2505" ht="28" customHeight="1">
      <c r="A2505" s="15" t="inlineStr">
        <is>
          <t>Dr Pepper</t>
        </is>
      </c>
      <c r="B2505" s="15" t="inlineStr">
        <is>
          <t>Dr Pepper | Cream Soda | 8-pack 355mL</t>
        </is>
      </c>
      <c r="C2505" s="15" t="inlineStr">
        <is>
          <t>5) Sparkling water &amp; soda</t>
        </is>
      </c>
      <c r="D2505" s="17">
        <f>'M5 - Sparkling Water &amp; Soda'!F695</f>
        <v/>
      </c>
      <c r="E2505" s="20">
        <f>'M5 - Sparkling Water &amp; Soda'!J695</f>
        <v/>
      </c>
      <c r="F2505" s="18">
        <f>'M5 - Sparkling Water &amp; Soda'!K695</f>
        <v/>
      </c>
      <c r="G2505" s="17">
        <f>'M5 - Sparkling Water &amp; Soda'!AM695</f>
        <v/>
      </c>
      <c r="H2505" s="18">
        <f>'M5 - Sparkling Water &amp; Soda'!N695</f>
        <v/>
      </c>
      <c r="I2505" s="15">
        <f>'M5 - Sparkling Water &amp; Soda'!AJ695</f>
        <v/>
      </c>
      <c r="J2505" s="15" t="inlineStr">
        <is>
          <t>Capture live promo to assess.</t>
        </is>
      </c>
    </row>
    <row r="2506" ht="28" customHeight="1">
      <c r="A2506" s="15" t="inlineStr">
        <is>
          <t>Dr Pepper</t>
        </is>
      </c>
      <c r="B2506" s="15" t="inlineStr">
        <is>
          <t>Dr Pepper | Cream Soda | 12-pack 355mL</t>
        </is>
      </c>
      <c r="C2506" s="15" t="inlineStr">
        <is>
          <t>5) Sparkling water &amp; soda</t>
        </is>
      </c>
      <c r="D2506" s="17">
        <f>'M5 - Sparkling Water &amp; Soda'!F696</f>
        <v/>
      </c>
      <c r="E2506" s="20">
        <f>'M5 - Sparkling Water &amp; Soda'!J696</f>
        <v/>
      </c>
      <c r="F2506" s="18">
        <f>'M5 - Sparkling Water &amp; Soda'!K696</f>
        <v/>
      </c>
      <c r="G2506" s="17">
        <f>'M5 - Sparkling Water &amp; Soda'!AM696</f>
        <v/>
      </c>
      <c r="H2506" s="18">
        <f>'M5 - Sparkling Water &amp; Soda'!N696</f>
        <v/>
      </c>
      <c r="I2506" s="15">
        <f>'M5 - Sparkling Water &amp; Soda'!AJ696</f>
        <v/>
      </c>
      <c r="J2506" s="15" t="inlineStr">
        <is>
          <t>Capture live promo to assess.</t>
        </is>
      </c>
    </row>
    <row r="2507" ht="28" customHeight="1">
      <c r="A2507" s="15" t="inlineStr">
        <is>
          <t>Dr Pepper</t>
        </is>
      </c>
      <c r="B2507" s="15" t="inlineStr">
        <is>
          <t>Dr Pepper | Cream Soda | 15-pack 355mL</t>
        </is>
      </c>
      <c r="C2507" s="15" t="inlineStr">
        <is>
          <t>5) Sparkling water &amp; soda</t>
        </is>
      </c>
      <c r="D2507" s="17">
        <f>'M5 - Sparkling Water &amp; Soda'!F697</f>
        <v/>
      </c>
      <c r="E2507" s="20">
        <f>'M5 - Sparkling Water &amp; Soda'!J697</f>
        <v/>
      </c>
      <c r="F2507" s="18">
        <f>'M5 - Sparkling Water &amp; Soda'!K697</f>
        <v/>
      </c>
      <c r="G2507" s="17">
        <f>'M5 - Sparkling Water &amp; Soda'!AM697</f>
        <v/>
      </c>
      <c r="H2507" s="18">
        <f>'M5 - Sparkling Water &amp; Soda'!N697</f>
        <v/>
      </c>
      <c r="I2507" s="15">
        <f>'M5 - Sparkling Water &amp; Soda'!AJ697</f>
        <v/>
      </c>
      <c r="J2507" s="15" t="inlineStr">
        <is>
          <t>Capture live promo to assess.</t>
        </is>
      </c>
    </row>
    <row r="2508" ht="28" customHeight="1">
      <c r="A2508" s="15" t="inlineStr">
        <is>
          <t>Dr Pepper</t>
        </is>
      </c>
      <c r="B2508" s="15" t="inlineStr">
        <is>
          <t>Dr Pepper | Cream Soda | 18-pack 355mL</t>
        </is>
      </c>
      <c r="C2508" s="15" t="inlineStr">
        <is>
          <t>5) Sparkling water &amp; soda</t>
        </is>
      </c>
      <c r="D2508" s="17">
        <f>'M5 - Sparkling Water &amp; Soda'!F698</f>
        <v/>
      </c>
      <c r="E2508" s="20">
        <f>'M5 - Sparkling Water &amp; Soda'!J698</f>
        <v/>
      </c>
      <c r="F2508" s="18">
        <f>'M5 - Sparkling Water &amp; Soda'!K698</f>
        <v/>
      </c>
      <c r="G2508" s="17">
        <f>'M5 - Sparkling Water &amp; Soda'!AM698</f>
        <v/>
      </c>
      <c r="H2508" s="18">
        <f>'M5 - Sparkling Water &amp; Soda'!N698</f>
        <v/>
      </c>
      <c r="I2508" s="15">
        <f>'M5 - Sparkling Water &amp; Soda'!AJ698</f>
        <v/>
      </c>
      <c r="J2508" s="15" t="inlineStr">
        <is>
          <t>Capture live promo to assess.</t>
        </is>
      </c>
    </row>
    <row r="2509" ht="28" customHeight="1">
      <c r="A2509" s="15" t="inlineStr">
        <is>
          <t>Dr Pepper</t>
        </is>
      </c>
      <c r="B2509" s="15" t="inlineStr">
        <is>
          <t>Dr Pepper | Cream Soda | 24-pack 355mL</t>
        </is>
      </c>
      <c r="C2509" s="15" t="inlineStr">
        <is>
          <t>5) Sparkling water &amp; soda</t>
        </is>
      </c>
      <c r="D2509" s="17">
        <f>'M5 - Sparkling Water &amp; Soda'!F699</f>
        <v/>
      </c>
      <c r="E2509" s="20">
        <f>'M5 - Sparkling Water &amp; Soda'!J699</f>
        <v/>
      </c>
      <c r="F2509" s="18">
        <f>'M5 - Sparkling Water &amp; Soda'!K699</f>
        <v/>
      </c>
      <c r="G2509" s="17">
        <f>'M5 - Sparkling Water &amp; Soda'!AM699</f>
        <v/>
      </c>
      <c r="H2509" s="18">
        <f>'M5 - Sparkling Water &amp; Soda'!N699</f>
        <v/>
      </c>
      <c r="I2509" s="15">
        <f>'M5 - Sparkling Water &amp; Soda'!AJ699</f>
        <v/>
      </c>
      <c r="J2509" s="15" t="inlineStr">
        <is>
          <t>Capture live promo to assess.</t>
        </is>
      </c>
    </row>
    <row r="2510" ht="28" customHeight="1">
      <c r="A2510" s="15" t="inlineStr">
        <is>
          <t>Dr Pepper</t>
        </is>
      </c>
      <c r="B2510" s="15" t="inlineStr">
        <is>
          <t>Dr Pepper | Zero Sugar | single 355mL</t>
        </is>
      </c>
      <c r="C2510" s="15" t="inlineStr">
        <is>
          <t>5) Sparkling water &amp; soda</t>
        </is>
      </c>
      <c r="D2510" s="17">
        <f>'M5 - Sparkling Water &amp; Soda'!F700</f>
        <v/>
      </c>
      <c r="E2510" s="20">
        <f>'M5 - Sparkling Water &amp; Soda'!J700</f>
        <v/>
      </c>
      <c r="F2510" s="18">
        <f>'M5 - Sparkling Water &amp; Soda'!K700</f>
        <v/>
      </c>
      <c r="G2510" s="17">
        <f>'M5 - Sparkling Water &amp; Soda'!AM700</f>
        <v/>
      </c>
      <c r="H2510" s="18">
        <f>'M5 - Sparkling Water &amp; Soda'!N700</f>
        <v/>
      </c>
      <c r="I2510" s="15">
        <f>'M5 - Sparkling Water &amp; Soda'!AJ700</f>
        <v/>
      </c>
      <c r="J2510" s="15" t="inlineStr">
        <is>
          <t>Capture live promo to assess.</t>
        </is>
      </c>
    </row>
    <row r="2511" ht="28" customHeight="1">
      <c r="A2511" s="15" t="inlineStr">
        <is>
          <t>Dr Pepper</t>
        </is>
      </c>
      <c r="B2511" s="15" t="inlineStr">
        <is>
          <t>Dr Pepper | Zero Sugar | 8-pack 355mL</t>
        </is>
      </c>
      <c r="C2511" s="15" t="inlineStr">
        <is>
          <t>5) Sparkling water &amp; soda</t>
        </is>
      </c>
      <c r="D2511" s="17">
        <f>'M5 - Sparkling Water &amp; Soda'!F701</f>
        <v/>
      </c>
      <c r="E2511" s="20">
        <f>'M5 - Sparkling Water &amp; Soda'!J701</f>
        <v/>
      </c>
      <c r="F2511" s="18">
        <f>'M5 - Sparkling Water &amp; Soda'!K701</f>
        <v/>
      </c>
      <c r="G2511" s="17">
        <f>'M5 - Sparkling Water &amp; Soda'!AM701</f>
        <v/>
      </c>
      <c r="H2511" s="18">
        <f>'M5 - Sparkling Water &amp; Soda'!N701</f>
        <v/>
      </c>
      <c r="I2511" s="15">
        <f>'M5 - Sparkling Water &amp; Soda'!AJ701</f>
        <v/>
      </c>
      <c r="J2511" s="15" t="inlineStr">
        <is>
          <t>Capture live promo to assess.</t>
        </is>
      </c>
    </row>
    <row r="2512" ht="28" customHeight="1">
      <c r="A2512" s="15" t="inlineStr">
        <is>
          <t>Dr Pepper</t>
        </is>
      </c>
      <c r="B2512" s="15" t="inlineStr">
        <is>
          <t>Dr Pepper | Zero Sugar | 12-pack 355mL</t>
        </is>
      </c>
      <c r="C2512" s="15" t="inlineStr">
        <is>
          <t>5) Sparkling water &amp; soda</t>
        </is>
      </c>
      <c r="D2512" s="17">
        <f>'M5 - Sparkling Water &amp; Soda'!F702</f>
        <v/>
      </c>
      <c r="E2512" s="20">
        <f>'M5 - Sparkling Water &amp; Soda'!J702</f>
        <v/>
      </c>
      <c r="F2512" s="18">
        <f>'M5 - Sparkling Water &amp; Soda'!K702</f>
        <v/>
      </c>
      <c r="G2512" s="17">
        <f>'M5 - Sparkling Water &amp; Soda'!AM702</f>
        <v/>
      </c>
      <c r="H2512" s="18">
        <f>'M5 - Sparkling Water &amp; Soda'!N702</f>
        <v/>
      </c>
      <c r="I2512" s="15">
        <f>'M5 - Sparkling Water &amp; Soda'!AJ702</f>
        <v/>
      </c>
      <c r="J2512" s="15" t="inlineStr">
        <is>
          <t>Capture live promo to assess.</t>
        </is>
      </c>
    </row>
    <row r="2513" ht="28" customHeight="1">
      <c r="A2513" s="15" t="inlineStr">
        <is>
          <t>Dr Pepper</t>
        </is>
      </c>
      <c r="B2513" s="15" t="inlineStr">
        <is>
          <t>Dr Pepper | Zero Sugar | 15-pack 355mL</t>
        </is>
      </c>
      <c r="C2513" s="15" t="inlineStr">
        <is>
          <t>5) Sparkling water &amp; soda</t>
        </is>
      </c>
      <c r="D2513" s="17">
        <f>'M5 - Sparkling Water &amp; Soda'!F703</f>
        <v/>
      </c>
      <c r="E2513" s="20">
        <f>'M5 - Sparkling Water &amp; Soda'!J703</f>
        <v/>
      </c>
      <c r="F2513" s="18">
        <f>'M5 - Sparkling Water &amp; Soda'!K703</f>
        <v/>
      </c>
      <c r="G2513" s="17">
        <f>'M5 - Sparkling Water &amp; Soda'!AM703</f>
        <v/>
      </c>
      <c r="H2513" s="18">
        <f>'M5 - Sparkling Water &amp; Soda'!N703</f>
        <v/>
      </c>
      <c r="I2513" s="15">
        <f>'M5 - Sparkling Water &amp; Soda'!AJ703</f>
        <v/>
      </c>
      <c r="J2513" s="15" t="inlineStr">
        <is>
          <t>Capture live promo to assess.</t>
        </is>
      </c>
    </row>
    <row r="2514" ht="28" customHeight="1">
      <c r="A2514" s="15" t="inlineStr">
        <is>
          <t>Dr Pepper</t>
        </is>
      </c>
      <c r="B2514" s="15" t="inlineStr">
        <is>
          <t>Dr Pepper | Zero Sugar | 18-pack 355mL</t>
        </is>
      </c>
      <c r="C2514" s="15" t="inlineStr">
        <is>
          <t>5) Sparkling water &amp; soda</t>
        </is>
      </c>
      <c r="D2514" s="17">
        <f>'M5 - Sparkling Water &amp; Soda'!F704</f>
        <v/>
      </c>
      <c r="E2514" s="20">
        <f>'M5 - Sparkling Water &amp; Soda'!J704</f>
        <v/>
      </c>
      <c r="F2514" s="18">
        <f>'M5 - Sparkling Water &amp; Soda'!K704</f>
        <v/>
      </c>
      <c r="G2514" s="17">
        <f>'M5 - Sparkling Water &amp; Soda'!AM704</f>
        <v/>
      </c>
      <c r="H2514" s="18">
        <f>'M5 - Sparkling Water &amp; Soda'!N704</f>
        <v/>
      </c>
      <c r="I2514" s="15">
        <f>'M5 - Sparkling Water &amp; Soda'!AJ704</f>
        <v/>
      </c>
      <c r="J2514" s="15" t="inlineStr">
        <is>
          <t>Capture live promo to assess.</t>
        </is>
      </c>
    </row>
    <row r="2515" ht="28" customHeight="1">
      <c r="A2515" s="15" t="inlineStr">
        <is>
          <t>Dr Pepper</t>
        </is>
      </c>
      <c r="B2515" s="15" t="inlineStr">
        <is>
          <t>Dr Pepper | Zero Sugar | 24-pack 355mL</t>
        </is>
      </c>
      <c r="C2515" s="15" t="inlineStr">
        <is>
          <t>5) Sparkling water &amp; soda</t>
        </is>
      </c>
      <c r="D2515" s="17">
        <f>'M5 - Sparkling Water &amp; Soda'!F705</f>
        <v/>
      </c>
      <c r="E2515" s="20">
        <f>'M5 - Sparkling Water &amp; Soda'!J705</f>
        <v/>
      </c>
      <c r="F2515" s="18">
        <f>'M5 - Sparkling Water &amp; Soda'!K705</f>
        <v/>
      </c>
      <c r="G2515" s="17">
        <f>'M5 - Sparkling Water &amp; Soda'!AM705</f>
        <v/>
      </c>
      <c r="H2515" s="18">
        <f>'M5 - Sparkling Water &amp; Soda'!N705</f>
        <v/>
      </c>
      <c r="I2515" s="15">
        <f>'M5 - Sparkling Water &amp; Soda'!AJ705</f>
        <v/>
      </c>
      <c r="J2515" s="15" t="inlineStr">
        <is>
          <t>Capture live promo to assess.</t>
        </is>
      </c>
    </row>
    <row r="2516" ht="28" customHeight="1">
      <c r="A2516" s="15" t="inlineStr">
        <is>
          <t>Canada Dry</t>
        </is>
      </c>
      <c r="B2516" s="15" t="inlineStr">
        <is>
          <t>Canada Dry Ginger Ale | Original | single 355mL</t>
        </is>
      </c>
      <c r="C2516" s="15" t="inlineStr">
        <is>
          <t>5) Sparkling water &amp; soda</t>
        </is>
      </c>
      <c r="D2516" s="17">
        <f>'M5 - Sparkling Water &amp; Soda'!F706</f>
        <v/>
      </c>
      <c r="E2516" s="20">
        <f>'M5 - Sparkling Water &amp; Soda'!J706</f>
        <v/>
      </c>
      <c r="F2516" s="18">
        <f>'M5 - Sparkling Water &amp; Soda'!K706</f>
        <v/>
      </c>
      <c r="G2516" s="17">
        <f>'M5 - Sparkling Water &amp; Soda'!AM706</f>
        <v/>
      </c>
      <c r="H2516" s="18">
        <f>'M5 - Sparkling Water &amp; Soda'!N706</f>
        <v/>
      </c>
      <c r="I2516" s="15">
        <f>'M5 - Sparkling Water &amp; Soda'!AJ706</f>
        <v/>
      </c>
      <c r="J2516" s="15" t="inlineStr">
        <is>
          <t>Capture live promo to assess.</t>
        </is>
      </c>
    </row>
    <row r="2517" ht="28" customHeight="1">
      <c r="A2517" s="15" t="inlineStr">
        <is>
          <t>Canada Dry</t>
        </is>
      </c>
      <c r="B2517" s="15" t="inlineStr">
        <is>
          <t>Canada Dry Ginger Ale | Original | 8-pack 355mL</t>
        </is>
      </c>
      <c r="C2517" s="15" t="inlineStr">
        <is>
          <t>5) Sparkling water &amp; soda</t>
        </is>
      </c>
      <c r="D2517" s="17">
        <f>'M5 - Sparkling Water &amp; Soda'!F707</f>
        <v/>
      </c>
      <c r="E2517" s="20">
        <f>'M5 - Sparkling Water &amp; Soda'!J707</f>
        <v/>
      </c>
      <c r="F2517" s="18">
        <f>'M5 - Sparkling Water &amp; Soda'!K707</f>
        <v/>
      </c>
      <c r="G2517" s="17">
        <f>'M5 - Sparkling Water &amp; Soda'!AM707</f>
        <v/>
      </c>
      <c r="H2517" s="18">
        <f>'M5 - Sparkling Water &amp; Soda'!N707</f>
        <v/>
      </c>
      <c r="I2517" s="15">
        <f>'M5 - Sparkling Water &amp; Soda'!AJ707</f>
        <v/>
      </c>
      <c r="J2517" s="15" t="inlineStr">
        <is>
          <t>Capture live promo to assess.</t>
        </is>
      </c>
    </row>
    <row r="2518" ht="28" customHeight="1">
      <c r="A2518" s="15" t="inlineStr">
        <is>
          <t>Canada Dry</t>
        </is>
      </c>
      <c r="B2518" s="15" t="inlineStr">
        <is>
          <t>Canada Dry Ginger Ale | Original | 12-pack 355mL</t>
        </is>
      </c>
      <c r="C2518" s="15" t="inlineStr">
        <is>
          <t>5) Sparkling water &amp; soda</t>
        </is>
      </c>
      <c r="D2518" s="17">
        <f>'M5 - Sparkling Water &amp; Soda'!F708</f>
        <v/>
      </c>
      <c r="E2518" s="20">
        <f>'M5 - Sparkling Water &amp; Soda'!J708</f>
        <v/>
      </c>
      <c r="F2518" s="18">
        <f>'M5 - Sparkling Water &amp; Soda'!K708</f>
        <v/>
      </c>
      <c r="G2518" s="17">
        <f>'M5 - Sparkling Water &amp; Soda'!AM708</f>
        <v/>
      </c>
      <c r="H2518" s="18">
        <f>'M5 - Sparkling Water &amp; Soda'!N708</f>
        <v/>
      </c>
      <c r="I2518" s="15">
        <f>'M5 - Sparkling Water &amp; Soda'!AJ708</f>
        <v/>
      </c>
      <c r="J2518" s="15" t="inlineStr">
        <is>
          <t>Capture live promo to assess.</t>
        </is>
      </c>
    </row>
    <row r="2519" ht="28" customHeight="1">
      <c r="A2519" s="15" t="inlineStr">
        <is>
          <t>Canada Dry</t>
        </is>
      </c>
      <c r="B2519" s="15" t="inlineStr">
        <is>
          <t>Canada Dry Ginger Ale | Original | 15-pack 355mL</t>
        </is>
      </c>
      <c r="C2519" s="15" t="inlineStr">
        <is>
          <t>5) Sparkling water &amp; soda</t>
        </is>
      </c>
      <c r="D2519" s="17">
        <f>'M5 - Sparkling Water &amp; Soda'!F709</f>
        <v/>
      </c>
      <c r="E2519" s="20">
        <f>'M5 - Sparkling Water &amp; Soda'!J709</f>
        <v/>
      </c>
      <c r="F2519" s="18">
        <f>'M5 - Sparkling Water &amp; Soda'!K709</f>
        <v/>
      </c>
      <c r="G2519" s="17">
        <f>'M5 - Sparkling Water &amp; Soda'!AM709</f>
        <v/>
      </c>
      <c r="H2519" s="18">
        <f>'M5 - Sparkling Water &amp; Soda'!N709</f>
        <v/>
      </c>
      <c r="I2519" s="15">
        <f>'M5 - Sparkling Water &amp; Soda'!AJ709</f>
        <v/>
      </c>
      <c r="J2519" s="15" t="inlineStr">
        <is>
          <t>Capture live promo to assess.</t>
        </is>
      </c>
    </row>
    <row r="2520" ht="28" customHeight="1">
      <c r="A2520" s="15" t="inlineStr">
        <is>
          <t>Canada Dry</t>
        </is>
      </c>
      <c r="B2520" s="15" t="inlineStr">
        <is>
          <t>Canada Dry Ginger Ale | Original | 18-pack 355mL</t>
        </is>
      </c>
      <c r="C2520" s="15" t="inlineStr">
        <is>
          <t>5) Sparkling water &amp; soda</t>
        </is>
      </c>
      <c r="D2520" s="17">
        <f>'M5 - Sparkling Water &amp; Soda'!F710</f>
        <v/>
      </c>
      <c r="E2520" s="20">
        <f>'M5 - Sparkling Water &amp; Soda'!J710</f>
        <v/>
      </c>
      <c r="F2520" s="18">
        <f>'M5 - Sparkling Water &amp; Soda'!K710</f>
        <v/>
      </c>
      <c r="G2520" s="17">
        <f>'M5 - Sparkling Water &amp; Soda'!AM710</f>
        <v/>
      </c>
      <c r="H2520" s="18">
        <f>'M5 - Sparkling Water &amp; Soda'!N710</f>
        <v/>
      </c>
      <c r="I2520" s="15">
        <f>'M5 - Sparkling Water &amp; Soda'!AJ710</f>
        <v/>
      </c>
      <c r="J2520" s="15" t="inlineStr">
        <is>
          <t>Capture live promo to assess.</t>
        </is>
      </c>
    </row>
    <row r="2521" ht="28" customHeight="1">
      <c r="A2521" s="15" t="inlineStr">
        <is>
          <t>Canada Dry</t>
        </is>
      </c>
      <c r="B2521" s="15" t="inlineStr">
        <is>
          <t>Canada Dry Ginger Ale | Original | 24-pack 355mL</t>
        </is>
      </c>
      <c r="C2521" s="15" t="inlineStr">
        <is>
          <t>5) Sparkling water &amp; soda</t>
        </is>
      </c>
      <c r="D2521" s="17">
        <f>'M5 - Sparkling Water &amp; Soda'!F711</f>
        <v/>
      </c>
      <c r="E2521" s="20">
        <f>'M5 - Sparkling Water &amp; Soda'!J711</f>
        <v/>
      </c>
      <c r="F2521" s="18">
        <f>'M5 - Sparkling Water &amp; Soda'!K711</f>
        <v/>
      </c>
      <c r="G2521" s="17">
        <f>'M5 - Sparkling Water &amp; Soda'!AM711</f>
        <v/>
      </c>
      <c r="H2521" s="18">
        <f>'M5 - Sparkling Water &amp; Soda'!N711</f>
        <v/>
      </c>
      <c r="I2521" s="15">
        <f>'M5 - Sparkling Water &amp; Soda'!AJ711</f>
        <v/>
      </c>
      <c r="J2521" s="15" t="inlineStr">
        <is>
          <t>Capture live promo to assess.</t>
        </is>
      </c>
    </row>
    <row r="2522" ht="28" customHeight="1">
      <c r="A2522" s="15" t="inlineStr">
        <is>
          <t>Canada Dry</t>
        </is>
      </c>
      <c r="B2522" s="15" t="inlineStr">
        <is>
          <t>Canada Dry Ginger Ale | Diet | single 355mL</t>
        </is>
      </c>
      <c r="C2522" s="15" t="inlineStr">
        <is>
          <t>5) Sparkling water &amp; soda</t>
        </is>
      </c>
      <c r="D2522" s="17">
        <f>'M5 - Sparkling Water &amp; Soda'!F712</f>
        <v/>
      </c>
      <c r="E2522" s="20">
        <f>'M5 - Sparkling Water &amp; Soda'!J712</f>
        <v/>
      </c>
      <c r="F2522" s="18">
        <f>'M5 - Sparkling Water &amp; Soda'!K712</f>
        <v/>
      </c>
      <c r="G2522" s="17">
        <f>'M5 - Sparkling Water &amp; Soda'!AM712</f>
        <v/>
      </c>
      <c r="H2522" s="18">
        <f>'M5 - Sparkling Water &amp; Soda'!N712</f>
        <v/>
      </c>
      <c r="I2522" s="15">
        <f>'M5 - Sparkling Water &amp; Soda'!AJ712</f>
        <v/>
      </c>
      <c r="J2522" s="15" t="inlineStr">
        <is>
          <t>Capture live promo to assess.</t>
        </is>
      </c>
    </row>
    <row r="2523" ht="28" customHeight="1">
      <c r="A2523" s="15" t="inlineStr">
        <is>
          <t>Canada Dry</t>
        </is>
      </c>
      <c r="B2523" s="15" t="inlineStr">
        <is>
          <t>Canada Dry Ginger Ale | Diet | 8-pack 355mL</t>
        </is>
      </c>
      <c r="C2523" s="15" t="inlineStr">
        <is>
          <t>5) Sparkling water &amp; soda</t>
        </is>
      </c>
      <c r="D2523" s="17">
        <f>'M5 - Sparkling Water &amp; Soda'!F713</f>
        <v/>
      </c>
      <c r="E2523" s="20">
        <f>'M5 - Sparkling Water &amp; Soda'!J713</f>
        <v/>
      </c>
      <c r="F2523" s="18">
        <f>'M5 - Sparkling Water &amp; Soda'!K713</f>
        <v/>
      </c>
      <c r="G2523" s="17">
        <f>'M5 - Sparkling Water &amp; Soda'!AM713</f>
        <v/>
      </c>
      <c r="H2523" s="18">
        <f>'M5 - Sparkling Water &amp; Soda'!N713</f>
        <v/>
      </c>
      <c r="I2523" s="15">
        <f>'M5 - Sparkling Water &amp; Soda'!AJ713</f>
        <v/>
      </c>
      <c r="J2523" s="15" t="inlineStr">
        <is>
          <t>Capture live promo to assess.</t>
        </is>
      </c>
    </row>
    <row r="2524" ht="28" customHeight="1">
      <c r="A2524" s="15" t="inlineStr">
        <is>
          <t>Canada Dry</t>
        </is>
      </c>
      <c r="B2524" s="15" t="inlineStr">
        <is>
          <t>Canada Dry Ginger Ale | Diet | 12-pack 355mL</t>
        </is>
      </c>
      <c r="C2524" s="15" t="inlineStr">
        <is>
          <t>5) Sparkling water &amp; soda</t>
        </is>
      </c>
      <c r="D2524" s="17">
        <f>'M5 - Sparkling Water &amp; Soda'!F714</f>
        <v/>
      </c>
      <c r="E2524" s="20">
        <f>'M5 - Sparkling Water &amp; Soda'!J714</f>
        <v/>
      </c>
      <c r="F2524" s="18">
        <f>'M5 - Sparkling Water &amp; Soda'!K714</f>
        <v/>
      </c>
      <c r="G2524" s="17">
        <f>'M5 - Sparkling Water &amp; Soda'!AM714</f>
        <v/>
      </c>
      <c r="H2524" s="18">
        <f>'M5 - Sparkling Water &amp; Soda'!N714</f>
        <v/>
      </c>
      <c r="I2524" s="15">
        <f>'M5 - Sparkling Water &amp; Soda'!AJ714</f>
        <v/>
      </c>
      <c r="J2524" s="15" t="inlineStr">
        <is>
          <t>Capture live promo to assess.</t>
        </is>
      </c>
    </row>
    <row r="2525" ht="28" customHeight="1">
      <c r="A2525" s="15" t="inlineStr">
        <is>
          <t>Canada Dry</t>
        </is>
      </c>
      <c r="B2525" s="15" t="inlineStr">
        <is>
          <t>Canada Dry Ginger Ale | Diet | 15-pack 355mL</t>
        </is>
      </c>
      <c r="C2525" s="15" t="inlineStr">
        <is>
          <t>5) Sparkling water &amp; soda</t>
        </is>
      </c>
      <c r="D2525" s="17">
        <f>'M5 - Sparkling Water &amp; Soda'!F715</f>
        <v/>
      </c>
      <c r="E2525" s="20">
        <f>'M5 - Sparkling Water &amp; Soda'!J715</f>
        <v/>
      </c>
      <c r="F2525" s="18">
        <f>'M5 - Sparkling Water &amp; Soda'!K715</f>
        <v/>
      </c>
      <c r="G2525" s="17">
        <f>'M5 - Sparkling Water &amp; Soda'!AM715</f>
        <v/>
      </c>
      <c r="H2525" s="18">
        <f>'M5 - Sparkling Water &amp; Soda'!N715</f>
        <v/>
      </c>
      <c r="I2525" s="15">
        <f>'M5 - Sparkling Water &amp; Soda'!AJ715</f>
        <v/>
      </c>
      <c r="J2525" s="15" t="inlineStr">
        <is>
          <t>Capture live promo to assess.</t>
        </is>
      </c>
    </row>
    <row r="2526" ht="28" customHeight="1">
      <c r="A2526" s="15" t="inlineStr">
        <is>
          <t>Canada Dry</t>
        </is>
      </c>
      <c r="B2526" s="15" t="inlineStr">
        <is>
          <t>Canada Dry Ginger Ale | Diet | 18-pack 355mL</t>
        </is>
      </c>
      <c r="C2526" s="15" t="inlineStr">
        <is>
          <t>5) Sparkling water &amp; soda</t>
        </is>
      </c>
      <c r="D2526" s="17">
        <f>'M5 - Sparkling Water &amp; Soda'!F716</f>
        <v/>
      </c>
      <c r="E2526" s="20">
        <f>'M5 - Sparkling Water &amp; Soda'!J716</f>
        <v/>
      </c>
      <c r="F2526" s="18">
        <f>'M5 - Sparkling Water &amp; Soda'!K716</f>
        <v/>
      </c>
      <c r="G2526" s="17">
        <f>'M5 - Sparkling Water &amp; Soda'!AM716</f>
        <v/>
      </c>
      <c r="H2526" s="18">
        <f>'M5 - Sparkling Water &amp; Soda'!N716</f>
        <v/>
      </c>
      <c r="I2526" s="15">
        <f>'M5 - Sparkling Water &amp; Soda'!AJ716</f>
        <v/>
      </c>
      <c r="J2526" s="15" t="inlineStr">
        <is>
          <t>Capture live promo to assess.</t>
        </is>
      </c>
    </row>
    <row r="2527" ht="28" customHeight="1">
      <c r="A2527" s="15" t="inlineStr">
        <is>
          <t>Canada Dry</t>
        </is>
      </c>
      <c r="B2527" s="15" t="inlineStr">
        <is>
          <t>Canada Dry Ginger Ale | Diet | 24-pack 355mL</t>
        </is>
      </c>
      <c r="C2527" s="15" t="inlineStr">
        <is>
          <t>5) Sparkling water &amp; soda</t>
        </is>
      </c>
      <c r="D2527" s="17">
        <f>'M5 - Sparkling Water &amp; Soda'!F717</f>
        <v/>
      </c>
      <c r="E2527" s="20">
        <f>'M5 - Sparkling Water &amp; Soda'!J717</f>
        <v/>
      </c>
      <c r="F2527" s="18">
        <f>'M5 - Sparkling Water &amp; Soda'!K717</f>
        <v/>
      </c>
      <c r="G2527" s="17">
        <f>'M5 - Sparkling Water &amp; Soda'!AM717</f>
        <v/>
      </c>
      <c r="H2527" s="18">
        <f>'M5 - Sparkling Water &amp; Soda'!N717</f>
        <v/>
      </c>
      <c r="I2527" s="15">
        <f>'M5 - Sparkling Water &amp; Soda'!AJ717</f>
        <v/>
      </c>
      <c r="J2527" s="15" t="inlineStr">
        <is>
          <t>Capture live promo to assess.</t>
        </is>
      </c>
    </row>
    <row r="2528" ht="28" customHeight="1">
      <c r="A2528" s="15" t="inlineStr">
        <is>
          <t>Canada Dry</t>
        </is>
      </c>
      <c r="B2528" s="15" t="inlineStr">
        <is>
          <t>Canada Dry Ginger Ale | Cranberry | single 355mL</t>
        </is>
      </c>
      <c r="C2528" s="15" t="inlineStr">
        <is>
          <t>5) Sparkling water &amp; soda</t>
        </is>
      </c>
      <c r="D2528" s="17">
        <f>'M5 - Sparkling Water &amp; Soda'!F718</f>
        <v/>
      </c>
      <c r="E2528" s="20">
        <f>'M5 - Sparkling Water &amp; Soda'!J718</f>
        <v/>
      </c>
      <c r="F2528" s="18">
        <f>'M5 - Sparkling Water &amp; Soda'!K718</f>
        <v/>
      </c>
      <c r="G2528" s="17">
        <f>'M5 - Sparkling Water &amp; Soda'!AM718</f>
        <v/>
      </c>
      <c r="H2528" s="18">
        <f>'M5 - Sparkling Water &amp; Soda'!N718</f>
        <v/>
      </c>
      <c r="I2528" s="15">
        <f>'M5 - Sparkling Water &amp; Soda'!AJ718</f>
        <v/>
      </c>
      <c r="J2528" s="15" t="inlineStr">
        <is>
          <t>Capture live promo to assess.</t>
        </is>
      </c>
    </row>
    <row r="2529" ht="28" customHeight="1">
      <c r="A2529" s="15" t="inlineStr">
        <is>
          <t>Canada Dry</t>
        </is>
      </c>
      <c r="B2529" s="15" t="inlineStr">
        <is>
          <t>Canada Dry Ginger Ale | Cranberry | 8-pack 355mL</t>
        </is>
      </c>
      <c r="C2529" s="15" t="inlineStr">
        <is>
          <t>5) Sparkling water &amp; soda</t>
        </is>
      </c>
      <c r="D2529" s="17">
        <f>'M5 - Sparkling Water &amp; Soda'!F719</f>
        <v/>
      </c>
      <c r="E2529" s="20">
        <f>'M5 - Sparkling Water &amp; Soda'!J719</f>
        <v/>
      </c>
      <c r="F2529" s="18">
        <f>'M5 - Sparkling Water &amp; Soda'!K719</f>
        <v/>
      </c>
      <c r="G2529" s="17">
        <f>'M5 - Sparkling Water &amp; Soda'!AM719</f>
        <v/>
      </c>
      <c r="H2529" s="18">
        <f>'M5 - Sparkling Water &amp; Soda'!N719</f>
        <v/>
      </c>
      <c r="I2529" s="15">
        <f>'M5 - Sparkling Water &amp; Soda'!AJ719</f>
        <v/>
      </c>
      <c r="J2529" s="15" t="inlineStr">
        <is>
          <t>Capture live promo to assess.</t>
        </is>
      </c>
    </row>
    <row r="2530" ht="28" customHeight="1">
      <c r="A2530" s="15" t="inlineStr">
        <is>
          <t>Canada Dry</t>
        </is>
      </c>
      <c r="B2530" s="15" t="inlineStr">
        <is>
          <t>Canada Dry Ginger Ale | Cranberry | 12-pack 355mL</t>
        </is>
      </c>
      <c r="C2530" s="15" t="inlineStr">
        <is>
          <t>5) Sparkling water &amp; soda</t>
        </is>
      </c>
      <c r="D2530" s="17">
        <f>'M5 - Sparkling Water &amp; Soda'!F720</f>
        <v/>
      </c>
      <c r="E2530" s="20">
        <f>'M5 - Sparkling Water &amp; Soda'!J720</f>
        <v/>
      </c>
      <c r="F2530" s="18">
        <f>'M5 - Sparkling Water &amp; Soda'!K720</f>
        <v/>
      </c>
      <c r="G2530" s="17">
        <f>'M5 - Sparkling Water &amp; Soda'!AM720</f>
        <v/>
      </c>
      <c r="H2530" s="18">
        <f>'M5 - Sparkling Water &amp; Soda'!N720</f>
        <v/>
      </c>
      <c r="I2530" s="15">
        <f>'M5 - Sparkling Water &amp; Soda'!AJ720</f>
        <v/>
      </c>
      <c r="J2530" s="15" t="inlineStr">
        <is>
          <t>Capture live promo to assess.</t>
        </is>
      </c>
    </row>
    <row r="2531" ht="28" customHeight="1">
      <c r="A2531" s="15" t="inlineStr">
        <is>
          <t>Canada Dry</t>
        </is>
      </c>
      <c r="B2531" s="15" t="inlineStr">
        <is>
          <t>Canada Dry Ginger Ale | Cranberry | 15-pack 355mL</t>
        </is>
      </c>
      <c r="C2531" s="15" t="inlineStr">
        <is>
          <t>5) Sparkling water &amp; soda</t>
        </is>
      </c>
      <c r="D2531" s="17">
        <f>'M5 - Sparkling Water &amp; Soda'!F721</f>
        <v/>
      </c>
      <c r="E2531" s="20">
        <f>'M5 - Sparkling Water &amp; Soda'!J721</f>
        <v/>
      </c>
      <c r="F2531" s="18">
        <f>'M5 - Sparkling Water &amp; Soda'!K721</f>
        <v/>
      </c>
      <c r="G2531" s="17">
        <f>'M5 - Sparkling Water &amp; Soda'!AM721</f>
        <v/>
      </c>
      <c r="H2531" s="18">
        <f>'M5 - Sparkling Water &amp; Soda'!N721</f>
        <v/>
      </c>
      <c r="I2531" s="15">
        <f>'M5 - Sparkling Water &amp; Soda'!AJ721</f>
        <v/>
      </c>
      <c r="J2531" s="15" t="inlineStr">
        <is>
          <t>Capture live promo to assess.</t>
        </is>
      </c>
    </row>
    <row r="2532" ht="28" customHeight="1">
      <c r="A2532" s="15" t="inlineStr">
        <is>
          <t>Canada Dry</t>
        </is>
      </c>
      <c r="B2532" s="15" t="inlineStr">
        <is>
          <t>Canada Dry Ginger Ale | Cranberry | 18-pack 355mL</t>
        </is>
      </c>
      <c r="C2532" s="15" t="inlineStr">
        <is>
          <t>5) Sparkling water &amp; soda</t>
        </is>
      </c>
      <c r="D2532" s="17">
        <f>'M5 - Sparkling Water &amp; Soda'!F722</f>
        <v/>
      </c>
      <c r="E2532" s="20">
        <f>'M5 - Sparkling Water &amp; Soda'!J722</f>
        <v/>
      </c>
      <c r="F2532" s="18">
        <f>'M5 - Sparkling Water &amp; Soda'!K722</f>
        <v/>
      </c>
      <c r="G2532" s="17">
        <f>'M5 - Sparkling Water &amp; Soda'!AM722</f>
        <v/>
      </c>
      <c r="H2532" s="18">
        <f>'M5 - Sparkling Water &amp; Soda'!N722</f>
        <v/>
      </c>
      <c r="I2532" s="15">
        <f>'M5 - Sparkling Water &amp; Soda'!AJ722</f>
        <v/>
      </c>
      <c r="J2532" s="15" t="inlineStr">
        <is>
          <t>Capture live promo to assess.</t>
        </is>
      </c>
    </row>
    <row r="2533" ht="28" customHeight="1">
      <c r="A2533" s="15" t="inlineStr">
        <is>
          <t>Canada Dry</t>
        </is>
      </c>
      <c r="B2533" s="15" t="inlineStr">
        <is>
          <t>Canada Dry Ginger Ale | Cranberry | 24-pack 355mL</t>
        </is>
      </c>
      <c r="C2533" s="15" t="inlineStr">
        <is>
          <t>5) Sparkling water &amp; soda</t>
        </is>
      </c>
      <c r="D2533" s="17">
        <f>'M5 - Sparkling Water &amp; Soda'!F723</f>
        <v/>
      </c>
      <c r="E2533" s="20">
        <f>'M5 - Sparkling Water &amp; Soda'!J723</f>
        <v/>
      </c>
      <c r="F2533" s="18">
        <f>'M5 - Sparkling Water &amp; Soda'!K723</f>
        <v/>
      </c>
      <c r="G2533" s="17">
        <f>'M5 - Sparkling Water &amp; Soda'!AM723</f>
        <v/>
      </c>
      <c r="H2533" s="18">
        <f>'M5 - Sparkling Water &amp; Soda'!N723</f>
        <v/>
      </c>
      <c r="I2533" s="15">
        <f>'M5 - Sparkling Water &amp; Soda'!AJ723</f>
        <v/>
      </c>
      <c r="J2533" s="15" t="inlineStr">
        <is>
          <t>Capture live promo to assess.</t>
        </is>
      </c>
    </row>
    <row r="2534" ht="28" customHeight="1">
      <c r="A2534" s="15" t="inlineStr">
        <is>
          <t>Canada Dry</t>
        </is>
      </c>
      <c r="B2534" s="15" t="inlineStr">
        <is>
          <t>Canada Dry Ginger Ale | Lemonade | single 355mL</t>
        </is>
      </c>
      <c r="C2534" s="15" t="inlineStr">
        <is>
          <t>5) Sparkling water &amp; soda</t>
        </is>
      </c>
      <c r="D2534" s="17">
        <f>'M5 - Sparkling Water &amp; Soda'!F724</f>
        <v/>
      </c>
      <c r="E2534" s="20">
        <f>'M5 - Sparkling Water &amp; Soda'!J724</f>
        <v/>
      </c>
      <c r="F2534" s="18">
        <f>'M5 - Sparkling Water &amp; Soda'!K724</f>
        <v/>
      </c>
      <c r="G2534" s="17">
        <f>'M5 - Sparkling Water &amp; Soda'!AM724</f>
        <v/>
      </c>
      <c r="H2534" s="18">
        <f>'M5 - Sparkling Water &amp; Soda'!N724</f>
        <v/>
      </c>
      <c r="I2534" s="15">
        <f>'M5 - Sparkling Water &amp; Soda'!AJ724</f>
        <v/>
      </c>
      <c r="J2534" s="15" t="inlineStr">
        <is>
          <t>Capture live promo to assess.</t>
        </is>
      </c>
    </row>
    <row r="2535" ht="28" customHeight="1">
      <c r="A2535" s="15" t="inlineStr">
        <is>
          <t>Canada Dry</t>
        </is>
      </c>
      <c r="B2535" s="15" t="inlineStr">
        <is>
          <t>Canada Dry Ginger Ale | Lemonade | 8-pack 355mL</t>
        </is>
      </c>
      <c r="C2535" s="15" t="inlineStr">
        <is>
          <t>5) Sparkling water &amp; soda</t>
        </is>
      </c>
      <c r="D2535" s="17">
        <f>'M5 - Sparkling Water &amp; Soda'!F725</f>
        <v/>
      </c>
      <c r="E2535" s="20">
        <f>'M5 - Sparkling Water &amp; Soda'!J725</f>
        <v/>
      </c>
      <c r="F2535" s="18">
        <f>'M5 - Sparkling Water &amp; Soda'!K725</f>
        <v/>
      </c>
      <c r="G2535" s="17">
        <f>'M5 - Sparkling Water &amp; Soda'!AM725</f>
        <v/>
      </c>
      <c r="H2535" s="18">
        <f>'M5 - Sparkling Water &amp; Soda'!N725</f>
        <v/>
      </c>
      <c r="I2535" s="15">
        <f>'M5 - Sparkling Water &amp; Soda'!AJ725</f>
        <v/>
      </c>
      <c r="J2535" s="15" t="inlineStr">
        <is>
          <t>Capture live promo to assess.</t>
        </is>
      </c>
    </row>
    <row r="2536" ht="28" customHeight="1">
      <c r="A2536" s="15" t="inlineStr">
        <is>
          <t>Canada Dry</t>
        </is>
      </c>
      <c r="B2536" s="15" t="inlineStr">
        <is>
          <t>Canada Dry Ginger Ale | Lemonade | 12-pack 355mL</t>
        </is>
      </c>
      <c r="C2536" s="15" t="inlineStr">
        <is>
          <t>5) Sparkling water &amp; soda</t>
        </is>
      </c>
      <c r="D2536" s="17">
        <f>'M5 - Sparkling Water &amp; Soda'!F726</f>
        <v/>
      </c>
      <c r="E2536" s="20">
        <f>'M5 - Sparkling Water &amp; Soda'!J726</f>
        <v/>
      </c>
      <c r="F2536" s="18">
        <f>'M5 - Sparkling Water &amp; Soda'!K726</f>
        <v/>
      </c>
      <c r="G2536" s="17">
        <f>'M5 - Sparkling Water &amp; Soda'!AM726</f>
        <v/>
      </c>
      <c r="H2536" s="18">
        <f>'M5 - Sparkling Water &amp; Soda'!N726</f>
        <v/>
      </c>
      <c r="I2536" s="15">
        <f>'M5 - Sparkling Water &amp; Soda'!AJ726</f>
        <v/>
      </c>
      <c r="J2536" s="15" t="inlineStr">
        <is>
          <t>Capture live promo to assess.</t>
        </is>
      </c>
    </row>
    <row r="2537" ht="28" customHeight="1">
      <c r="A2537" s="15" t="inlineStr">
        <is>
          <t>Canada Dry</t>
        </is>
      </c>
      <c r="B2537" s="15" t="inlineStr">
        <is>
          <t>Canada Dry Ginger Ale | Lemonade | 15-pack 355mL</t>
        </is>
      </c>
      <c r="C2537" s="15" t="inlineStr">
        <is>
          <t>5) Sparkling water &amp; soda</t>
        </is>
      </c>
      <c r="D2537" s="17">
        <f>'M5 - Sparkling Water &amp; Soda'!F727</f>
        <v/>
      </c>
      <c r="E2537" s="20">
        <f>'M5 - Sparkling Water &amp; Soda'!J727</f>
        <v/>
      </c>
      <c r="F2537" s="18">
        <f>'M5 - Sparkling Water &amp; Soda'!K727</f>
        <v/>
      </c>
      <c r="G2537" s="17">
        <f>'M5 - Sparkling Water &amp; Soda'!AM727</f>
        <v/>
      </c>
      <c r="H2537" s="18">
        <f>'M5 - Sparkling Water &amp; Soda'!N727</f>
        <v/>
      </c>
      <c r="I2537" s="15">
        <f>'M5 - Sparkling Water &amp; Soda'!AJ727</f>
        <v/>
      </c>
      <c r="J2537" s="15" t="inlineStr">
        <is>
          <t>Capture live promo to assess.</t>
        </is>
      </c>
    </row>
    <row r="2538" ht="28" customHeight="1">
      <c r="A2538" s="15" t="inlineStr">
        <is>
          <t>Canada Dry</t>
        </is>
      </c>
      <c r="B2538" s="15" t="inlineStr">
        <is>
          <t>Canada Dry Ginger Ale | Lemonade | 18-pack 355mL</t>
        </is>
      </c>
      <c r="C2538" s="15" t="inlineStr">
        <is>
          <t>5) Sparkling water &amp; soda</t>
        </is>
      </c>
      <c r="D2538" s="17">
        <f>'M5 - Sparkling Water &amp; Soda'!F728</f>
        <v/>
      </c>
      <c r="E2538" s="20">
        <f>'M5 - Sparkling Water &amp; Soda'!J728</f>
        <v/>
      </c>
      <c r="F2538" s="18">
        <f>'M5 - Sparkling Water &amp; Soda'!K728</f>
        <v/>
      </c>
      <c r="G2538" s="17">
        <f>'M5 - Sparkling Water &amp; Soda'!AM728</f>
        <v/>
      </c>
      <c r="H2538" s="18">
        <f>'M5 - Sparkling Water &amp; Soda'!N728</f>
        <v/>
      </c>
      <c r="I2538" s="15">
        <f>'M5 - Sparkling Water &amp; Soda'!AJ728</f>
        <v/>
      </c>
      <c r="J2538" s="15" t="inlineStr">
        <is>
          <t>Capture live promo to assess.</t>
        </is>
      </c>
    </row>
    <row r="2539" ht="28" customHeight="1">
      <c r="A2539" s="15" t="inlineStr">
        <is>
          <t>Canada Dry</t>
        </is>
      </c>
      <c r="B2539" s="15" t="inlineStr">
        <is>
          <t>Canada Dry Ginger Ale | Lemonade | 24-pack 355mL</t>
        </is>
      </c>
      <c r="C2539" s="15" t="inlineStr">
        <is>
          <t>5) Sparkling water &amp; soda</t>
        </is>
      </c>
      <c r="D2539" s="17">
        <f>'M5 - Sparkling Water &amp; Soda'!F729</f>
        <v/>
      </c>
      <c r="E2539" s="20">
        <f>'M5 - Sparkling Water &amp; Soda'!J729</f>
        <v/>
      </c>
      <c r="F2539" s="18">
        <f>'M5 - Sparkling Water &amp; Soda'!K729</f>
        <v/>
      </c>
      <c r="G2539" s="17">
        <f>'M5 - Sparkling Water &amp; Soda'!AM729</f>
        <v/>
      </c>
      <c r="H2539" s="18">
        <f>'M5 - Sparkling Water &amp; Soda'!N729</f>
        <v/>
      </c>
      <c r="I2539" s="15">
        <f>'M5 - Sparkling Water &amp; Soda'!AJ729</f>
        <v/>
      </c>
      <c r="J2539" s="15" t="inlineStr">
        <is>
          <t>Capture live promo to assess.</t>
        </is>
      </c>
    </row>
    <row r="2540" ht="28" customHeight="1">
      <c r="A2540" s="15" t="inlineStr">
        <is>
          <t>Schweppes</t>
        </is>
      </c>
      <c r="B2540" s="15" t="inlineStr">
        <is>
          <t>Schweppes Ginger Ale | Original | single 355mL</t>
        </is>
      </c>
      <c r="C2540" s="15" t="inlineStr">
        <is>
          <t>5) Sparkling water &amp; soda</t>
        </is>
      </c>
      <c r="D2540" s="17">
        <f>'M5 - Sparkling Water &amp; Soda'!F730</f>
        <v/>
      </c>
      <c r="E2540" s="20">
        <f>'M5 - Sparkling Water &amp; Soda'!J730</f>
        <v/>
      </c>
      <c r="F2540" s="18">
        <f>'M5 - Sparkling Water &amp; Soda'!K730</f>
        <v/>
      </c>
      <c r="G2540" s="17">
        <f>'M5 - Sparkling Water &amp; Soda'!AM730</f>
        <v/>
      </c>
      <c r="H2540" s="18">
        <f>'M5 - Sparkling Water &amp; Soda'!N730</f>
        <v/>
      </c>
      <c r="I2540" s="15">
        <f>'M5 - Sparkling Water &amp; Soda'!AJ730</f>
        <v/>
      </c>
      <c r="J2540" s="15" t="inlineStr">
        <is>
          <t>Capture live promo to assess.</t>
        </is>
      </c>
    </row>
    <row r="2541" ht="28" customHeight="1">
      <c r="A2541" s="15" t="inlineStr">
        <is>
          <t>Schweppes</t>
        </is>
      </c>
      <c r="B2541" s="15" t="inlineStr">
        <is>
          <t>Schweppes Ginger Ale | Original | 8-pack 355mL</t>
        </is>
      </c>
      <c r="C2541" s="15" t="inlineStr">
        <is>
          <t>5) Sparkling water &amp; soda</t>
        </is>
      </c>
      <c r="D2541" s="17">
        <f>'M5 - Sparkling Water &amp; Soda'!F731</f>
        <v/>
      </c>
      <c r="E2541" s="20">
        <f>'M5 - Sparkling Water &amp; Soda'!J731</f>
        <v/>
      </c>
      <c r="F2541" s="18">
        <f>'M5 - Sparkling Water &amp; Soda'!K731</f>
        <v/>
      </c>
      <c r="G2541" s="17">
        <f>'M5 - Sparkling Water &amp; Soda'!AM731</f>
        <v/>
      </c>
      <c r="H2541" s="18">
        <f>'M5 - Sparkling Water &amp; Soda'!N731</f>
        <v/>
      </c>
      <c r="I2541" s="15">
        <f>'M5 - Sparkling Water &amp; Soda'!AJ731</f>
        <v/>
      </c>
      <c r="J2541" s="15" t="inlineStr">
        <is>
          <t>Capture live promo to assess.</t>
        </is>
      </c>
    </row>
    <row r="2542" ht="28" customHeight="1">
      <c r="A2542" s="15" t="inlineStr">
        <is>
          <t>Schweppes</t>
        </is>
      </c>
      <c r="B2542" s="15" t="inlineStr">
        <is>
          <t>Schweppes Ginger Ale | Original | 12-pack 355mL</t>
        </is>
      </c>
      <c r="C2542" s="15" t="inlineStr">
        <is>
          <t>5) Sparkling water &amp; soda</t>
        </is>
      </c>
      <c r="D2542" s="17">
        <f>'M5 - Sparkling Water &amp; Soda'!F732</f>
        <v/>
      </c>
      <c r="E2542" s="20">
        <f>'M5 - Sparkling Water &amp; Soda'!J732</f>
        <v/>
      </c>
      <c r="F2542" s="18">
        <f>'M5 - Sparkling Water &amp; Soda'!K732</f>
        <v/>
      </c>
      <c r="G2542" s="17">
        <f>'M5 - Sparkling Water &amp; Soda'!AM732</f>
        <v/>
      </c>
      <c r="H2542" s="18">
        <f>'M5 - Sparkling Water &amp; Soda'!N732</f>
        <v/>
      </c>
      <c r="I2542" s="15">
        <f>'M5 - Sparkling Water &amp; Soda'!AJ732</f>
        <v/>
      </c>
      <c r="J2542" s="15" t="inlineStr">
        <is>
          <t>Capture live promo to assess.</t>
        </is>
      </c>
    </row>
    <row r="2543" ht="28" customHeight="1">
      <c r="A2543" s="15" t="inlineStr">
        <is>
          <t>Schweppes</t>
        </is>
      </c>
      <c r="B2543" s="15" t="inlineStr">
        <is>
          <t>Schweppes Ginger Ale | Original | 15-pack 355mL</t>
        </is>
      </c>
      <c r="C2543" s="15" t="inlineStr">
        <is>
          <t>5) Sparkling water &amp; soda</t>
        </is>
      </c>
      <c r="D2543" s="17">
        <f>'M5 - Sparkling Water &amp; Soda'!F733</f>
        <v/>
      </c>
      <c r="E2543" s="20">
        <f>'M5 - Sparkling Water &amp; Soda'!J733</f>
        <v/>
      </c>
      <c r="F2543" s="18">
        <f>'M5 - Sparkling Water &amp; Soda'!K733</f>
        <v/>
      </c>
      <c r="G2543" s="17">
        <f>'M5 - Sparkling Water &amp; Soda'!AM733</f>
        <v/>
      </c>
      <c r="H2543" s="18">
        <f>'M5 - Sparkling Water &amp; Soda'!N733</f>
        <v/>
      </c>
      <c r="I2543" s="15">
        <f>'M5 - Sparkling Water &amp; Soda'!AJ733</f>
        <v/>
      </c>
      <c r="J2543" s="15" t="inlineStr">
        <is>
          <t>Capture live promo to assess.</t>
        </is>
      </c>
    </row>
    <row r="2544" ht="28" customHeight="1">
      <c r="A2544" s="15" t="inlineStr">
        <is>
          <t>Schweppes</t>
        </is>
      </c>
      <c r="B2544" s="15" t="inlineStr">
        <is>
          <t>Schweppes Ginger Ale | Original | 18-pack 355mL</t>
        </is>
      </c>
      <c r="C2544" s="15" t="inlineStr">
        <is>
          <t>5) Sparkling water &amp; soda</t>
        </is>
      </c>
      <c r="D2544" s="17">
        <f>'M5 - Sparkling Water &amp; Soda'!F734</f>
        <v/>
      </c>
      <c r="E2544" s="20">
        <f>'M5 - Sparkling Water &amp; Soda'!J734</f>
        <v/>
      </c>
      <c r="F2544" s="18">
        <f>'M5 - Sparkling Water &amp; Soda'!K734</f>
        <v/>
      </c>
      <c r="G2544" s="17">
        <f>'M5 - Sparkling Water &amp; Soda'!AM734</f>
        <v/>
      </c>
      <c r="H2544" s="18">
        <f>'M5 - Sparkling Water &amp; Soda'!N734</f>
        <v/>
      </c>
      <c r="I2544" s="15">
        <f>'M5 - Sparkling Water &amp; Soda'!AJ734</f>
        <v/>
      </c>
      <c r="J2544" s="15" t="inlineStr">
        <is>
          <t>Capture live promo to assess.</t>
        </is>
      </c>
    </row>
    <row r="2545" ht="28" customHeight="1">
      <c r="A2545" s="15" t="inlineStr">
        <is>
          <t>Schweppes</t>
        </is>
      </c>
      <c r="B2545" s="15" t="inlineStr">
        <is>
          <t>Schweppes Ginger Ale | Original | 24-pack 355mL</t>
        </is>
      </c>
      <c r="C2545" s="15" t="inlineStr">
        <is>
          <t>5) Sparkling water &amp; soda</t>
        </is>
      </c>
      <c r="D2545" s="17">
        <f>'M5 - Sparkling Water &amp; Soda'!F735</f>
        <v/>
      </c>
      <c r="E2545" s="20">
        <f>'M5 - Sparkling Water &amp; Soda'!J735</f>
        <v/>
      </c>
      <c r="F2545" s="18">
        <f>'M5 - Sparkling Water &amp; Soda'!K735</f>
        <v/>
      </c>
      <c r="G2545" s="17">
        <f>'M5 - Sparkling Water &amp; Soda'!AM735</f>
        <v/>
      </c>
      <c r="H2545" s="18">
        <f>'M5 - Sparkling Water &amp; Soda'!N735</f>
        <v/>
      </c>
      <c r="I2545" s="15">
        <f>'M5 - Sparkling Water &amp; Soda'!AJ735</f>
        <v/>
      </c>
      <c r="J2545" s="15" t="inlineStr">
        <is>
          <t>Capture live promo to assess.</t>
        </is>
      </c>
    </row>
    <row r="2546" ht="28" customHeight="1">
      <c r="A2546" s="15" t="inlineStr">
        <is>
          <t>Schweppes</t>
        </is>
      </c>
      <c r="B2546" s="15" t="inlineStr">
        <is>
          <t>Schweppes Ginger Ale | Diet | single 355mL</t>
        </is>
      </c>
      <c r="C2546" s="15" t="inlineStr">
        <is>
          <t>5) Sparkling water &amp; soda</t>
        </is>
      </c>
      <c r="D2546" s="17">
        <f>'M5 - Sparkling Water &amp; Soda'!F736</f>
        <v/>
      </c>
      <c r="E2546" s="20">
        <f>'M5 - Sparkling Water &amp; Soda'!J736</f>
        <v/>
      </c>
      <c r="F2546" s="18">
        <f>'M5 - Sparkling Water &amp; Soda'!K736</f>
        <v/>
      </c>
      <c r="G2546" s="17">
        <f>'M5 - Sparkling Water &amp; Soda'!AM736</f>
        <v/>
      </c>
      <c r="H2546" s="18">
        <f>'M5 - Sparkling Water &amp; Soda'!N736</f>
        <v/>
      </c>
      <c r="I2546" s="15">
        <f>'M5 - Sparkling Water &amp; Soda'!AJ736</f>
        <v/>
      </c>
      <c r="J2546" s="15" t="inlineStr">
        <is>
          <t>Capture live promo to assess.</t>
        </is>
      </c>
    </row>
    <row r="2547" ht="28" customHeight="1">
      <c r="A2547" s="15" t="inlineStr">
        <is>
          <t>Schweppes</t>
        </is>
      </c>
      <c r="B2547" s="15" t="inlineStr">
        <is>
          <t>Schweppes Ginger Ale | Diet | 8-pack 355mL</t>
        </is>
      </c>
      <c r="C2547" s="15" t="inlineStr">
        <is>
          <t>5) Sparkling water &amp; soda</t>
        </is>
      </c>
      <c r="D2547" s="17">
        <f>'M5 - Sparkling Water &amp; Soda'!F737</f>
        <v/>
      </c>
      <c r="E2547" s="20">
        <f>'M5 - Sparkling Water &amp; Soda'!J737</f>
        <v/>
      </c>
      <c r="F2547" s="18">
        <f>'M5 - Sparkling Water &amp; Soda'!K737</f>
        <v/>
      </c>
      <c r="G2547" s="17">
        <f>'M5 - Sparkling Water &amp; Soda'!AM737</f>
        <v/>
      </c>
      <c r="H2547" s="18">
        <f>'M5 - Sparkling Water &amp; Soda'!N737</f>
        <v/>
      </c>
      <c r="I2547" s="15">
        <f>'M5 - Sparkling Water &amp; Soda'!AJ737</f>
        <v/>
      </c>
      <c r="J2547" s="15" t="inlineStr">
        <is>
          <t>Capture live promo to assess.</t>
        </is>
      </c>
    </row>
    <row r="2548" ht="28" customHeight="1">
      <c r="A2548" s="15" t="inlineStr">
        <is>
          <t>Schweppes</t>
        </is>
      </c>
      <c r="B2548" s="15" t="inlineStr">
        <is>
          <t>Schweppes Ginger Ale | Diet | 12-pack 355mL</t>
        </is>
      </c>
      <c r="C2548" s="15" t="inlineStr">
        <is>
          <t>5) Sparkling water &amp; soda</t>
        </is>
      </c>
      <c r="D2548" s="17">
        <f>'M5 - Sparkling Water &amp; Soda'!F738</f>
        <v/>
      </c>
      <c r="E2548" s="20">
        <f>'M5 - Sparkling Water &amp; Soda'!J738</f>
        <v/>
      </c>
      <c r="F2548" s="18">
        <f>'M5 - Sparkling Water &amp; Soda'!K738</f>
        <v/>
      </c>
      <c r="G2548" s="17">
        <f>'M5 - Sparkling Water &amp; Soda'!AM738</f>
        <v/>
      </c>
      <c r="H2548" s="18">
        <f>'M5 - Sparkling Water &amp; Soda'!N738</f>
        <v/>
      </c>
      <c r="I2548" s="15">
        <f>'M5 - Sparkling Water &amp; Soda'!AJ738</f>
        <v/>
      </c>
      <c r="J2548" s="15" t="inlineStr">
        <is>
          <t>Capture live promo to assess.</t>
        </is>
      </c>
    </row>
    <row r="2549" ht="28" customHeight="1">
      <c r="A2549" s="15" t="inlineStr">
        <is>
          <t>Schweppes</t>
        </is>
      </c>
      <c r="B2549" s="15" t="inlineStr">
        <is>
          <t>Schweppes Ginger Ale | Diet | 15-pack 355mL</t>
        </is>
      </c>
      <c r="C2549" s="15" t="inlineStr">
        <is>
          <t>5) Sparkling water &amp; soda</t>
        </is>
      </c>
      <c r="D2549" s="17">
        <f>'M5 - Sparkling Water &amp; Soda'!F739</f>
        <v/>
      </c>
      <c r="E2549" s="20">
        <f>'M5 - Sparkling Water &amp; Soda'!J739</f>
        <v/>
      </c>
      <c r="F2549" s="18">
        <f>'M5 - Sparkling Water &amp; Soda'!K739</f>
        <v/>
      </c>
      <c r="G2549" s="17">
        <f>'M5 - Sparkling Water &amp; Soda'!AM739</f>
        <v/>
      </c>
      <c r="H2549" s="18">
        <f>'M5 - Sparkling Water &amp; Soda'!N739</f>
        <v/>
      </c>
      <c r="I2549" s="15">
        <f>'M5 - Sparkling Water &amp; Soda'!AJ739</f>
        <v/>
      </c>
      <c r="J2549" s="15" t="inlineStr">
        <is>
          <t>Capture live promo to assess.</t>
        </is>
      </c>
    </row>
    <row r="2550" ht="28" customHeight="1">
      <c r="A2550" s="15" t="inlineStr">
        <is>
          <t>Schweppes</t>
        </is>
      </c>
      <c r="B2550" s="15" t="inlineStr">
        <is>
          <t>Schweppes Ginger Ale | Diet | 18-pack 355mL</t>
        </is>
      </c>
      <c r="C2550" s="15" t="inlineStr">
        <is>
          <t>5) Sparkling water &amp; soda</t>
        </is>
      </c>
      <c r="D2550" s="17">
        <f>'M5 - Sparkling Water &amp; Soda'!F740</f>
        <v/>
      </c>
      <c r="E2550" s="20">
        <f>'M5 - Sparkling Water &amp; Soda'!J740</f>
        <v/>
      </c>
      <c r="F2550" s="18">
        <f>'M5 - Sparkling Water &amp; Soda'!K740</f>
        <v/>
      </c>
      <c r="G2550" s="17">
        <f>'M5 - Sparkling Water &amp; Soda'!AM740</f>
        <v/>
      </c>
      <c r="H2550" s="18">
        <f>'M5 - Sparkling Water &amp; Soda'!N740</f>
        <v/>
      </c>
      <c r="I2550" s="15">
        <f>'M5 - Sparkling Water &amp; Soda'!AJ740</f>
        <v/>
      </c>
      <c r="J2550" s="15" t="inlineStr">
        <is>
          <t>Capture live promo to assess.</t>
        </is>
      </c>
    </row>
    <row r="2551" ht="28" customHeight="1">
      <c r="A2551" s="15" t="inlineStr">
        <is>
          <t>Schweppes</t>
        </is>
      </c>
      <c r="B2551" s="15" t="inlineStr">
        <is>
          <t>Schweppes Ginger Ale | Diet | 24-pack 355mL</t>
        </is>
      </c>
      <c r="C2551" s="15" t="inlineStr">
        <is>
          <t>5) Sparkling water &amp; soda</t>
        </is>
      </c>
      <c r="D2551" s="17">
        <f>'M5 - Sparkling Water &amp; Soda'!F741</f>
        <v/>
      </c>
      <c r="E2551" s="20">
        <f>'M5 - Sparkling Water &amp; Soda'!J741</f>
        <v/>
      </c>
      <c r="F2551" s="18">
        <f>'M5 - Sparkling Water &amp; Soda'!K741</f>
        <v/>
      </c>
      <c r="G2551" s="17">
        <f>'M5 - Sparkling Water &amp; Soda'!AM741</f>
        <v/>
      </c>
      <c r="H2551" s="18">
        <f>'M5 - Sparkling Water &amp; Soda'!N741</f>
        <v/>
      </c>
      <c r="I2551" s="15">
        <f>'M5 - Sparkling Water &amp; Soda'!AJ741</f>
        <v/>
      </c>
      <c r="J2551" s="15" t="inlineStr">
        <is>
          <t>Capture live promo to assess.</t>
        </is>
      </c>
    </row>
    <row r="2552" ht="28" customHeight="1">
      <c r="A2552" s="15" t="inlineStr">
        <is>
          <t>Schweppes</t>
        </is>
      </c>
      <c r="B2552" s="15" t="inlineStr">
        <is>
          <t>Schweppes Ginger Ale | Club Soda | single 355mL</t>
        </is>
      </c>
      <c r="C2552" s="15" t="inlineStr">
        <is>
          <t>5) Sparkling water &amp; soda</t>
        </is>
      </c>
      <c r="D2552" s="17">
        <f>'M5 - Sparkling Water &amp; Soda'!F742</f>
        <v/>
      </c>
      <c r="E2552" s="20">
        <f>'M5 - Sparkling Water &amp; Soda'!J742</f>
        <v/>
      </c>
      <c r="F2552" s="18">
        <f>'M5 - Sparkling Water &amp; Soda'!K742</f>
        <v/>
      </c>
      <c r="G2552" s="17">
        <f>'M5 - Sparkling Water &amp; Soda'!AM742</f>
        <v/>
      </c>
      <c r="H2552" s="18">
        <f>'M5 - Sparkling Water &amp; Soda'!N742</f>
        <v/>
      </c>
      <c r="I2552" s="15">
        <f>'M5 - Sparkling Water &amp; Soda'!AJ742</f>
        <v/>
      </c>
      <c r="J2552" s="15" t="inlineStr">
        <is>
          <t>Capture live promo to assess.</t>
        </is>
      </c>
    </row>
    <row r="2553" ht="28" customHeight="1">
      <c r="A2553" s="15" t="inlineStr">
        <is>
          <t>Schweppes</t>
        </is>
      </c>
      <c r="B2553" s="15" t="inlineStr">
        <is>
          <t>Schweppes Ginger Ale | Club Soda | 8-pack 355mL</t>
        </is>
      </c>
      <c r="C2553" s="15" t="inlineStr">
        <is>
          <t>5) Sparkling water &amp; soda</t>
        </is>
      </c>
      <c r="D2553" s="17">
        <f>'M5 - Sparkling Water &amp; Soda'!F743</f>
        <v/>
      </c>
      <c r="E2553" s="20">
        <f>'M5 - Sparkling Water &amp; Soda'!J743</f>
        <v/>
      </c>
      <c r="F2553" s="18">
        <f>'M5 - Sparkling Water &amp; Soda'!K743</f>
        <v/>
      </c>
      <c r="G2553" s="17">
        <f>'M5 - Sparkling Water &amp; Soda'!AM743</f>
        <v/>
      </c>
      <c r="H2553" s="18">
        <f>'M5 - Sparkling Water &amp; Soda'!N743</f>
        <v/>
      </c>
      <c r="I2553" s="15">
        <f>'M5 - Sparkling Water &amp; Soda'!AJ743</f>
        <v/>
      </c>
      <c r="J2553" s="15" t="inlineStr">
        <is>
          <t>Capture live promo to assess.</t>
        </is>
      </c>
    </row>
    <row r="2554" ht="28" customHeight="1">
      <c r="A2554" s="15" t="inlineStr">
        <is>
          <t>Schweppes</t>
        </is>
      </c>
      <c r="B2554" s="15" t="inlineStr">
        <is>
          <t>Schweppes Ginger Ale | Club Soda | 12-pack 355mL</t>
        </is>
      </c>
      <c r="C2554" s="15" t="inlineStr">
        <is>
          <t>5) Sparkling water &amp; soda</t>
        </is>
      </c>
      <c r="D2554" s="17">
        <f>'M5 - Sparkling Water &amp; Soda'!F744</f>
        <v/>
      </c>
      <c r="E2554" s="20">
        <f>'M5 - Sparkling Water &amp; Soda'!J744</f>
        <v/>
      </c>
      <c r="F2554" s="18">
        <f>'M5 - Sparkling Water &amp; Soda'!K744</f>
        <v/>
      </c>
      <c r="G2554" s="17">
        <f>'M5 - Sparkling Water &amp; Soda'!AM744</f>
        <v/>
      </c>
      <c r="H2554" s="18">
        <f>'M5 - Sparkling Water &amp; Soda'!N744</f>
        <v/>
      </c>
      <c r="I2554" s="15">
        <f>'M5 - Sparkling Water &amp; Soda'!AJ744</f>
        <v/>
      </c>
      <c r="J2554" s="15" t="inlineStr">
        <is>
          <t>Capture live promo to assess.</t>
        </is>
      </c>
    </row>
    <row r="2555" ht="28" customHeight="1">
      <c r="A2555" s="15" t="inlineStr">
        <is>
          <t>Schweppes</t>
        </is>
      </c>
      <c r="B2555" s="15" t="inlineStr">
        <is>
          <t>Schweppes Ginger Ale | Club Soda | 15-pack 355mL</t>
        </is>
      </c>
      <c r="C2555" s="15" t="inlineStr">
        <is>
          <t>5) Sparkling water &amp; soda</t>
        </is>
      </c>
      <c r="D2555" s="17">
        <f>'M5 - Sparkling Water &amp; Soda'!F745</f>
        <v/>
      </c>
      <c r="E2555" s="20">
        <f>'M5 - Sparkling Water &amp; Soda'!J745</f>
        <v/>
      </c>
      <c r="F2555" s="18">
        <f>'M5 - Sparkling Water &amp; Soda'!K745</f>
        <v/>
      </c>
      <c r="G2555" s="17">
        <f>'M5 - Sparkling Water &amp; Soda'!AM745</f>
        <v/>
      </c>
      <c r="H2555" s="18">
        <f>'M5 - Sparkling Water &amp; Soda'!N745</f>
        <v/>
      </c>
      <c r="I2555" s="15">
        <f>'M5 - Sparkling Water &amp; Soda'!AJ745</f>
        <v/>
      </c>
      <c r="J2555" s="15" t="inlineStr">
        <is>
          <t>Capture live promo to assess.</t>
        </is>
      </c>
    </row>
    <row r="2556" ht="28" customHeight="1">
      <c r="A2556" s="15" t="inlineStr">
        <is>
          <t>Schweppes</t>
        </is>
      </c>
      <c r="B2556" s="15" t="inlineStr">
        <is>
          <t>Schweppes Ginger Ale | Club Soda | 18-pack 355mL</t>
        </is>
      </c>
      <c r="C2556" s="15" t="inlineStr">
        <is>
          <t>5) Sparkling water &amp; soda</t>
        </is>
      </c>
      <c r="D2556" s="17">
        <f>'M5 - Sparkling Water &amp; Soda'!F746</f>
        <v/>
      </c>
      <c r="E2556" s="20">
        <f>'M5 - Sparkling Water &amp; Soda'!J746</f>
        <v/>
      </c>
      <c r="F2556" s="18">
        <f>'M5 - Sparkling Water &amp; Soda'!K746</f>
        <v/>
      </c>
      <c r="G2556" s="17">
        <f>'M5 - Sparkling Water &amp; Soda'!AM746</f>
        <v/>
      </c>
      <c r="H2556" s="18">
        <f>'M5 - Sparkling Water &amp; Soda'!N746</f>
        <v/>
      </c>
      <c r="I2556" s="15">
        <f>'M5 - Sparkling Water &amp; Soda'!AJ746</f>
        <v/>
      </c>
      <c r="J2556" s="15" t="inlineStr">
        <is>
          <t>Capture live promo to assess.</t>
        </is>
      </c>
    </row>
    <row r="2557" ht="28" customHeight="1">
      <c r="A2557" s="15" t="inlineStr">
        <is>
          <t>Schweppes</t>
        </is>
      </c>
      <c r="B2557" s="15" t="inlineStr">
        <is>
          <t>Schweppes Ginger Ale | Club Soda | 24-pack 355mL</t>
        </is>
      </c>
      <c r="C2557" s="15" t="inlineStr">
        <is>
          <t>5) Sparkling water &amp; soda</t>
        </is>
      </c>
      <c r="D2557" s="17">
        <f>'M5 - Sparkling Water &amp; Soda'!F747</f>
        <v/>
      </c>
      <c r="E2557" s="20">
        <f>'M5 - Sparkling Water &amp; Soda'!J747</f>
        <v/>
      </c>
      <c r="F2557" s="18">
        <f>'M5 - Sparkling Water &amp; Soda'!K747</f>
        <v/>
      </c>
      <c r="G2557" s="17">
        <f>'M5 - Sparkling Water &amp; Soda'!AM747</f>
        <v/>
      </c>
      <c r="H2557" s="18">
        <f>'M5 - Sparkling Water &amp; Soda'!N747</f>
        <v/>
      </c>
      <c r="I2557" s="15">
        <f>'M5 - Sparkling Water &amp; Soda'!AJ747</f>
        <v/>
      </c>
      <c r="J2557" s="15" t="inlineStr">
        <is>
          <t>Capture live promo to assess.</t>
        </is>
      </c>
    </row>
    <row r="2558" ht="28" customHeight="1">
      <c r="A2558" s="15" t="inlineStr">
        <is>
          <t>Schweppes</t>
        </is>
      </c>
      <c r="B2558" s="15" t="inlineStr">
        <is>
          <t>Schweppes Ginger Ale | Tonic Water | single 355mL</t>
        </is>
      </c>
      <c r="C2558" s="15" t="inlineStr">
        <is>
          <t>5) Sparkling water &amp; soda</t>
        </is>
      </c>
      <c r="D2558" s="17">
        <f>'M5 - Sparkling Water &amp; Soda'!F748</f>
        <v/>
      </c>
      <c r="E2558" s="20">
        <f>'M5 - Sparkling Water &amp; Soda'!J748</f>
        <v/>
      </c>
      <c r="F2558" s="18">
        <f>'M5 - Sparkling Water &amp; Soda'!K748</f>
        <v/>
      </c>
      <c r="G2558" s="17">
        <f>'M5 - Sparkling Water &amp; Soda'!AM748</f>
        <v/>
      </c>
      <c r="H2558" s="18">
        <f>'M5 - Sparkling Water &amp; Soda'!N748</f>
        <v/>
      </c>
      <c r="I2558" s="15">
        <f>'M5 - Sparkling Water &amp; Soda'!AJ748</f>
        <v/>
      </c>
      <c r="J2558" s="15" t="inlineStr">
        <is>
          <t>Capture live promo to assess.</t>
        </is>
      </c>
    </row>
    <row r="2559" ht="28" customHeight="1">
      <c r="A2559" s="15" t="inlineStr">
        <is>
          <t>Schweppes</t>
        </is>
      </c>
      <c r="B2559" s="15" t="inlineStr">
        <is>
          <t>Schweppes Ginger Ale | Tonic Water | 8-pack 355mL</t>
        </is>
      </c>
      <c r="C2559" s="15" t="inlineStr">
        <is>
          <t>5) Sparkling water &amp; soda</t>
        </is>
      </c>
      <c r="D2559" s="17">
        <f>'M5 - Sparkling Water &amp; Soda'!F749</f>
        <v/>
      </c>
      <c r="E2559" s="20">
        <f>'M5 - Sparkling Water &amp; Soda'!J749</f>
        <v/>
      </c>
      <c r="F2559" s="18">
        <f>'M5 - Sparkling Water &amp; Soda'!K749</f>
        <v/>
      </c>
      <c r="G2559" s="17">
        <f>'M5 - Sparkling Water &amp; Soda'!AM749</f>
        <v/>
      </c>
      <c r="H2559" s="18">
        <f>'M5 - Sparkling Water &amp; Soda'!N749</f>
        <v/>
      </c>
      <c r="I2559" s="15">
        <f>'M5 - Sparkling Water &amp; Soda'!AJ749</f>
        <v/>
      </c>
      <c r="J2559" s="15" t="inlineStr">
        <is>
          <t>Capture live promo to assess.</t>
        </is>
      </c>
    </row>
    <row r="2560" ht="28" customHeight="1">
      <c r="A2560" s="15" t="inlineStr">
        <is>
          <t>Schweppes</t>
        </is>
      </c>
      <c r="B2560" s="15" t="inlineStr">
        <is>
          <t>Schweppes Ginger Ale | Tonic Water | 12-pack 355mL</t>
        </is>
      </c>
      <c r="C2560" s="15" t="inlineStr">
        <is>
          <t>5) Sparkling water &amp; soda</t>
        </is>
      </c>
      <c r="D2560" s="17">
        <f>'M5 - Sparkling Water &amp; Soda'!F750</f>
        <v/>
      </c>
      <c r="E2560" s="20">
        <f>'M5 - Sparkling Water &amp; Soda'!J750</f>
        <v/>
      </c>
      <c r="F2560" s="18">
        <f>'M5 - Sparkling Water &amp; Soda'!K750</f>
        <v/>
      </c>
      <c r="G2560" s="17">
        <f>'M5 - Sparkling Water &amp; Soda'!AM750</f>
        <v/>
      </c>
      <c r="H2560" s="18">
        <f>'M5 - Sparkling Water &amp; Soda'!N750</f>
        <v/>
      </c>
      <c r="I2560" s="15">
        <f>'M5 - Sparkling Water &amp; Soda'!AJ750</f>
        <v/>
      </c>
      <c r="J2560" s="15" t="inlineStr">
        <is>
          <t>Capture live promo to assess.</t>
        </is>
      </c>
    </row>
    <row r="2561" ht="28" customHeight="1">
      <c r="A2561" s="15" t="inlineStr">
        <is>
          <t>Schweppes</t>
        </is>
      </c>
      <c r="B2561" s="15" t="inlineStr">
        <is>
          <t>Schweppes Ginger Ale | Tonic Water | 15-pack 355mL</t>
        </is>
      </c>
      <c r="C2561" s="15" t="inlineStr">
        <is>
          <t>5) Sparkling water &amp; soda</t>
        </is>
      </c>
      <c r="D2561" s="17">
        <f>'M5 - Sparkling Water &amp; Soda'!F751</f>
        <v/>
      </c>
      <c r="E2561" s="20">
        <f>'M5 - Sparkling Water &amp; Soda'!J751</f>
        <v/>
      </c>
      <c r="F2561" s="18">
        <f>'M5 - Sparkling Water &amp; Soda'!K751</f>
        <v/>
      </c>
      <c r="G2561" s="17">
        <f>'M5 - Sparkling Water &amp; Soda'!AM751</f>
        <v/>
      </c>
      <c r="H2561" s="18">
        <f>'M5 - Sparkling Water &amp; Soda'!N751</f>
        <v/>
      </c>
      <c r="I2561" s="15">
        <f>'M5 - Sparkling Water &amp; Soda'!AJ751</f>
        <v/>
      </c>
      <c r="J2561" s="15" t="inlineStr">
        <is>
          <t>Capture live promo to assess.</t>
        </is>
      </c>
    </row>
    <row r="2562" ht="28" customHeight="1">
      <c r="A2562" s="15" t="inlineStr">
        <is>
          <t>Schweppes</t>
        </is>
      </c>
      <c r="B2562" s="15" t="inlineStr">
        <is>
          <t>Schweppes Ginger Ale | Tonic Water | 18-pack 355mL</t>
        </is>
      </c>
      <c r="C2562" s="15" t="inlineStr">
        <is>
          <t>5) Sparkling water &amp; soda</t>
        </is>
      </c>
      <c r="D2562" s="17">
        <f>'M5 - Sparkling Water &amp; Soda'!F752</f>
        <v/>
      </c>
      <c r="E2562" s="20">
        <f>'M5 - Sparkling Water &amp; Soda'!J752</f>
        <v/>
      </c>
      <c r="F2562" s="18">
        <f>'M5 - Sparkling Water &amp; Soda'!K752</f>
        <v/>
      </c>
      <c r="G2562" s="17">
        <f>'M5 - Sparkling Water &amp; Soda'!AM752</f>
        <v/>
      </c>
      <c r="H2562" s="18">
        <f>'M5 - Sparkling Water &amp; Soda'!N752</f>
        <v/>
      </c>
      <c r="I2562" s="15">
        <f>'M5 - Sparkling Water &amp; Soda'!AJ752</f>
        <v/>
      </c>
      <c r="J2562" s="15" t="inlineStr">
        <is>
          <t>Capture live promo to assess.</t>
        </is>
      </c>
    </row>
    <row r="2563" ht="28" customHeight="1">
      <c r="A2563" s="15" t="inlineStr">
        <is>
          <t>Schweppes</t>
        </is>
      </c>
      <c r="B2563" s="15" t="inlineStr">
        <is>
          <t>Schweppes Ginger Ale | Tonic Water | 24-pack 355mL</t>
        </is>
      </c>
      <c r="C2563" s="15" t="inlineStr">
        <is>
          <t>5) Sparkling water &amp; soda</t>
        </is>
      </c>
      <c r="D2563" s="17">
        <f>'M5 - Sparkling Water &amp; Soda'!F753</f>
        <v/>
      </c>
      <c r="E2563" s="20">
        <f>'M5 - Sparkling Water &amp; Soda'!J753</f>
        <v/>
      </c>
      <c r="F2563" s="18">
        <f>'M5 - Sparkling Water &amp; Soda'!K753</f>
        <v/>
      </c>
      <c r="G2563" s="17">
        <f>'M5 - Sparkling Water &amp; Soda'!AM753</f>
        <v/>
      </c>
      <c r="H2563" s="18">
        <f>'M5 - Sparkling Water &amp; Soda'!N753</f>
        <v/>
      </c>
      <c r="I2563" s="15">
        <f>'M5 - Sparkling Water &amp; Soda'!AJ753</f>
        <v/>
      </c>
      <c r="J2563" s="15" t="inlineStr">
        <is>
          <t>Capture live promo to assess.</t>
        </is>
      </c>
    </row>
    <row r="2564" ht="28" customHeight="1">
      <c r="A2564" s="15" t="inlineStr">
        <is>
          <t>A&amp;W</t>
        </is>
      </c>
      <c r="B2564" s="15" t="inlineStr">
        <is>
          <t>A&amp;W Root Beer | Original | single 355mL</t>
        </is>
      </c>
      <c r="C2564" s="15" t="inlineStr">
        <is>
          <t>5) Sparkling water &amp; soda</t>
        </is>
      </c>
      <c r="D2564" s="17">
        <f>'M5 - Sparkling Water &amp; Soda'!F754</f>
        <v/>
      </c>
      <c r="E2564" s="20">
        <f>'M5 - Sparkling Water &amp; Soda'!J754</f>
        <v/>
      </c>
      <c r="F2564" s="18">
        <f>'M5 - Sparkling Water &amp; Soda'!K754</f>
        <v/>
      </c>
      <c r="G2564" s="17">
        <f>'M5 - Sparkling Water &amp; Soda'!AM754</f>
        <v/>
      </c>
      <c r="H2564" s="18">
        <f>'M5 - Sparkling Water &amp; Soda'!N754</f>
        <v/>
      </c>
      <c r="I2564" s="15">
        <f>'M5 - Sparkling Water &amp; Soda'!AJ754</f>
        <v/>
      </c>
      <c r="J2564" s="15" t="inlineStr">
        <is>
          <t>Capture live promo to assess.</t>
        </is>
      </c>
    </row>
    <row r="2565" ht="28" customHeight="1">
      <c r="A2565" s="15" t="inlineStr">
        <is>
          <t>A&amp;W</t>
        </is>
      </c>
      <c r="B2565" s="15" t="inlineStr">
        <is>
          <t>A&amp;W Root Beer | Original | 8-pack 355mL</t>
        </is>
      </c>
      <c r="C2565" s="15" t="inlineStr">
        <is>
          <t>5) Sparkling water &amp; soda</t>
        </is>
      </c>
      <c r="D2565" s="17">
        <f>'M5 - Sparkling Water &amp; Soda'!F755</f>
        <v/>
      </c>
      <c r="E2565" s="20">
        <f>'M5 - Sparkling Water &amp; Soda'!J755</f>
        <v/>
      </c>
      <c r="F2565" s="18">
        <f>'M5 - Sparkling Water &amp; Soda'!K755</f>
        <v/>
      </c>
      <c r="G2565" s="17">
        <f>'M5 - Sparkling Water &amp; Soda'!AM755</f>
        <v/>
      </c>
      <c r="H2565" s="18">
        <f>'M5 - Sparkling Water &amp; Soda'!N755</f>
        <v/>
      </c>
      <c r="I2565" s="15">
        <f>'M5 - Sparkling Water &amp; Soda'!AJ755</f>
        <v/>
      </c>
      <c r="J2565" s="15" t="inlineStr">
        <is>
          <t>Capture live promo to assess.</t>
        </is>
      </c>
    </row>
    <row r="2566" ht="28" customHeight="1">
      <c r="A2566" s="15" t="inlineStr">
        <is>
          <t>A&amp;W</t>
        </is>
      </c>
      <c r="B2566" s="15" t="inlineStr">
        <is>
          <t>A&amp;W Root Beer | Original | 12-pack 355mL</t>
        </is>
      </c>
      <c r="C2566" s="15" t="inlineStr">
        <is>
          <t>5) Sparkling water &amp; soda</t>
        </is>
      </c>
      <c r="D2566" s="17">
        <f>'M5 - Sparkling Water &amp; Soda'!F756</f>
        <v/>
      </c>
      <c r="E2566" s="20">
        <f>'M5 - Sparkling Water &amp; Soda'!J756</f>
        <v/>
      </c>
      <c r="F2566" s="18">
        <f>'M5 - Sparkling Water &amp; Soda'!K756</f>
        <v/>
      </c>
      <c r="G2566" s="17">
        <f>'M5 - Sparkling Water &amp; Soda'!AM756</f>
        <v/>
      </c>
      <c r="H2566" s="18">
        <f>'M5 - Sparkling Water &amp; Soda'!N756</f>
        <v/>
      </c>
      <c r="I2566" s="15">
        <f>'M5 - Sparkling Water &amp; Soda'!AJ756</f>
        <v/>
      </c>
      <c r="J2566" s="15" t="inlineStr">
        <is>
          <t>Capture live promo to assess.</t>
        </is>
      </c>
    </row>
    <row r="2567" ht="28" customHeight="1">
      <c r="A2567" s="15" t="inlineStr">
        <is>
          <t>A&amp;W</t>
        </is>
      </c>
      <c r="B2567" s="15" t="inlineStr">
        <is>
          <t>A&amp;W Root Beer | Original | 15-pack 355mL</t>
        </is>
      </c>
      <c r="C2567" s="15" t="inlineStr">
        <is>
          <t>5) Sparkling water &amp; soda</t>
        </is>
      </c>
      <c r="D2567" s="17">
        <f>'M5 - Sparkling Water &amp; Soda'!F757</f>
        <v/>
      </c>
      <c r="E2567" s="20">
        <f>'M5 - Sparkling Water &amp; Soda'!J757</f>
        <v/>
      </c>
      <c r="F2567" s="18">
        <f>'M5 - Sparkling Water &amp; Soda'!K757</f>
        <v/>
      </c>
      <c r="G2567" s="17">
        <f>'M5 - Sparkling Water &amp; Soda'!AM757</f>
        <v/>
      </c>
      <c r="H2567" s="18">
        <f>'M5 - Sparkling Water &amp; Soda'!N757</f>
        <v/>
      </c>
      <c r="I2567" s="15">
        <f>'M5 - Sparkling Water &amp; Soda'!AJ757</f>
        <v/>
      </c>
      <c r="J2567" s="15" t="inlineStr">
        <is>
          <t>Capture live promo to assess.</t>
        </is>
      </c>
    </row>
    <row r="2568" ht="28" customHeight="1">
      <c r="A2568" s="15" t="inlineStr">
        <is>
          <t>A&amp;W</t>
        </is>
      </c>
      <c r="B2568" s="15" t="inlineStr">
        <is>
          <t>A&amp;W Root Beer | Original | 18-pack 355mL</t>
        </is>
      </c>
      <c r="C2568" s="15" t="inlineStr">
        <is>
          <t>5) Sparkling water &amp; soda</t>
        </is>
      </c>
      <c r="D2568" s="17">
        <f>'M5 - Sparkling Water &amp; Soda'!F758</f>
        <v/>
      </c>
      <c r="E2568" s="20">
        <f>'M5 - Sparkling Water &amp; Soda'!J758</f>
        <v/>
      </c>
      <c r="F2568" s="18">
        <f>'M5 - Sparkling Water &amp; Soda'!K758</f>
        <v/>
      </c>
      <c r="G2568" s="17">
        <f>'M5 - Sparkling Water &amp; Soda'!AM758</f>
        <v/>
      </c>
      <c r="H2568" s="18">
        <f>'M5 - Sparkling Water &amp; Soda'!N758</f>
        <v/>
      </c>
      <c r="I2568" s="15">
        <f>'M5 - Sparkling Water &amp; Soda'!AJ758</f>
        <v/>
      </c>
      <c r="J2568" s="15" t="inlineStr">
        <is>
          <t>Capture live promo to assess.</t>
        </is>
      </c>
    </row>
    <row r="2569" ht="28" customHeight="1">
      <c r="A2569" s="15" t="inlineStr">
        <is>
          <t>A&amp;W</t>
        </is>
      </c>
      <c r="B2569" s="15" t="inlineStr">
        <is>
          <t>A&amp;W Root Beer | Original | 24-pack 355mL</t>
        </is>
      </c>
      <c r="C2569" s="15" t="inlineStr">
        <is>
          <t>5) Sparkling water &amp; soda</t>
        </is>
      </c>
      <c r="D2569" s="17">
        <f>'M5 - Sparkling Water &amp; Soda'!F759</f>
        <v/>
      </c>
      <c r="E2569" s="20">
        <f>'M5 - Sparkling Water &amp; Soda'!J759</f>
        <v/>
      </c>
      <c r="F2569" s="18">
        <f>'M5 - Sparkling Water &amp; Soda'!K759</f>
        <v/>
      </c>
      <c r="G2569" s="17">
        <f>'M5 - Sparkling Water &amp; Soda'!AM759</f>
        <v/>
      </c>
      <c r="H2569" s="18">
        <f>'M5 - Sparkling Water &amp; Soda'!N759</f>
        <v/>
      </c>
      <c r="I2569" s="15">
        <f>'M5 - Sparkling Water &amp; Soda'!AJ759</f>
        <v/>
      </c>
      <c r="J2569" s="15" t="inlineStr">
        <is>
          <t>Capture live promo to assess.</t>
        </is>
      </c>
    </row>
    <row r="2570" ht="28" customHeight="1">
      <c r="A2570" s="15" t="inlineStr">
        <is>
          <t>A&amp;W</t>
        </is>
      </c>
      <c r="B2570" s="15" t="inlineStr">
        <is>
          <t>A&amp;W Root Beer | Diet | single 355mL</t>
        </is>
      </c>
      <c r="C2570" s="15" t="inlineStr">
        <is>
          <t>5) Sparkling water &amp; soda</t>
        </is>
      </c>
      <c r="D2570" s="17">
        <f>'M5 - Sparkling Water &amp; Soda'!F760</f>
        <v/>
      </c>
      <c r="E2570" s="20">
        <f>'M5 - Sparkling Water &amp; Soda'!J760</f>
        <v/>
      </c>
      <c r="F2570" s="18">
        <f>'M5 - Sparkling Water &amp; Soda'!K760</f>
        <v/>
      </c>
      <c r="G2570" s="17">
        <f>'M5 - Sparkling Water &amp; Soda'!AM760</f>
        <v/>
      </c>
      <c r="H2570" s="18">
        <f>'M5 - Sparkling Water &amp; Soda'!N760</f>
        <v/>
      </c>
      <c r="I2570" s="15">
        <f>'M5 - Sparkling Water &amp; Soda'!AJ760</f>
        <v/>
      </c>
      <c r="J2570" s="15" t="inlineStr">
        <is>
          <t>Capture live promo to assess.</t>
        </is>
      </c>
    </row>
    <row r="2571" ht="28" customHeight="1">
      <c r="A2571" s="15" t="inlineStr">
        <is>
          <t>A&amp;W</t>
        </is>
      </c>
      <c r="B2571" s="15" t="inlineStr">
        <is>
          <t>A&amp;W Root Beer | Diet | 8-pack 355mL</t>
        </is>
      </c>
      <c r="C2571" s="15" t="inlineStr">
        <is>
          <t>5) Sparkling water &amp; soda</t>
        </is>
      </c>
      <c r="D2571" s="17">
        <f>'M5 - Sparkling Water &amp; Soda'!F761</f>
        <v/>
      </c>
      <c r="E2571" s="20">
        <f>'M5 - Sparkling Water &amp; Soda'!J761</f>
        <v/>
      </c>
      <c r="F2571" s="18">
        <f>'M5 - Sparkling Water &amp; Soda'!K761</f>
        <v/>
      </c>
      <c r="G2571" s="17">
        <f>'M5 - Sparkling Water &amp; Soda'!AM761</f>
        <v/>
      </c>
      <c r="H2571" s="18">
        <f>'M5 - Sparkling Water &amp; Soda'!N761</f>
        <v/>
      </c>
      <c r="I2571" s="15">
        <f>'M5 - Sparkling Water &amp; Soda'!AJ761</f>
        <v/>
      </c>
      <c r="J2571" s="15" t="inlineStr">
        <is>
          <t>Capture live promo to assess.</t>
        </is>
      </c>
    </row>
    <row r="2572" ht="28" customHeight="1">
      <c r="A2572" s="15" t="inlineStr">
        <is>
          <t>A&amp;W</t>
        </is>
      </c>
      <c r="B2572" s="15" t="inlineStr">
        <is>
          <t>A&amp;W Root Beer | Diet | 12-pack 355mL</t>
        </is>
      </c>
      <c r="C2572" s="15" t="inlineStr">
        <is>
          <t>5) Sparkling water &amp; soda</t>
        </is>
      </c>
      <c r="D2572" s="17">
        <f>'M5 - Sparkling Water &amp; Soda'!F762</f>
        <v/>
      </c>
      <c r="E2572" s="20">
        <f>'M5 - Sparkling Water &amp; Soda'!J762</f>
        <v/>
      </c>
      <c r="F2572" s="18">
        <f>'M5 - Sparkling Water &amp; Soda'!K762</f>
        <v/>
      </c>
      <c r="G2572" s="17">
        <f>'M5 - Sparkling Water &amp; Soda'!AM762</f>
        <v/>
      </c>
      <c r="H2572" s="18">
        <f>'M5 - Sparkling Water &amp; Soda'!N762</f>
        <v/>
      </c>
      <c r="I2572" s="15">
        <f>'M5 - Sparkling Water &amp; Soda'!AJ762</f>
        <v/>
      </c>
      <c r="J2572" s="15" t="inlineStr">
        <is>
          <t>Capture live promo to assess.</t>
        </is>
      </c>
    </row>
    <row r="2573" ht="28" customHeight="1">
      <c r="A2573" s="15" t="inlineStr">
        <is>
          <t>A&amp;W</t>
        </is>
      </c>
      <c r="B2573" s="15" t="inlineStr">
        <is>
          <t>A&amp;W Root Beer | Diet | 15-pack 355mL</t>
        </is>
      </c>
      <c r="C2573" s="15" t="inlineStr">
        <is>
          <t>5) Sparkling water &amp; soda</t>
        </is>
      </c>
      <c r="D2573" s="17">
        <f>'M5 - Sparkling Water &amp; Soda'!F763</f>
        <v/>
      </c>
      <c r="E2573" s="20">
        <f>'M5 - Sparkling Water &amp; Soda'!J763</f>
        <v/>
      </c>
      <c r="F2573" s="18">
        <f>'M5 - Sparkling Water &amp; Soda'!K763</f>
        <v/>
      </c>
      <c r="G2573" s="17">
        <f>'M5 - Sparkling Water &amp; Soda'!AM763</f>
        <v/>
      </c>
      <c r="H2573" s="18">
        <f>'M5 - Sparkling Water &amp; Soda'!N763</f>
        <v/>
      </c>
      <c r="I2573" s="15">
        <f>'M5 - Sparkling Water &amp; Soda'!AJ763</f>
        <v/>
      </c>
      <c r="J2573" s="15" t="inlineStr">
        <is>
          <t>Capture live promo to assess.</t>
        </is>
      </c>
    </row>
    <row r="2574" ht="28" customHeight="1">
      <c r="A2574" s="15" t="inlineStr">
        <is>
          <t>A&amp;W</t>
        </is>
      </c>
      <c r="B2574" s="15" t="inlineStr">
        <is>
          <t>A&amp;W Root Beer | Diet | 18-pack 355mL</t>
        </is>
      </c>
      <c r="C2574" s="15" t="inlineStr">
        <is>
          <t>5) Sparkling water &amp; soda</t>
        </is>
      </c>
      <c r="D2574" s="17">
        <f>'M5 - Sparkling Water &amp; Soda'!F764</f>
        <v/>
      </c>
      <c r="E2574" s="20">
        <f>'M5 - Sparkling Water &amp; Soda'!J764</f>
        <v/>
      </c>
      <c r="F2574" s="18">
        <f>'M5 - Sparkling Water &amp; Soda'!K764</f>
        <v/>
      </c>
      <c r="G2574" s="17">
        <f>'M5 - Sparkling Water &amp; Soda'!AM764</f>
        <v/>
      </c>
      <c r="H2574" s="18">
        <f>'M5 - Sparkling Water &amp; Soda'!N764</f>
        <v/>
      </c>
      <c r="I2574" s="15">
        <f>'M5 - Sparkling Water &amp; Soda'!AJ764</f>
        <v/>
      </c>
      <c r="J2574" s="15" t="inlineStr">
        <is>
          <t>Capture live promo to assess.</t>
        </is>
      </c>
    </row>
    <row r="2575" ht="28" customHeight="1">
      <c r="A2575" s="15" t="inlineStr">
        <is>
          <t>A&amp;W</t>
        </is>
      </c>
      <c r="B2575" s="15" t="inlineStr">
        <is>
          <t>A&amp;W Root Beer | Diet | 24-pack 355mL</t>
        </is>
      </c>
      <c r="C2575" s="15" t="inlineStr">
        <is>
          <t>5) Sparkling water &amp; soda</t>
        </is>
      </c>
      <c r="D2575" s="17">
        <f>'M5 - Sparkling Water &amp; Soda'!F765</f>
        <v/>
      </c>
      <c r="E2575" s="20">
        <f>'M5 - Sparkling Water &amp; Soda'!J765</f>
        <v/>
      </c>
      <c r="F2575" s="18">
        <f>'M5 - Sparkling Water &amp; Soda'!K765</f>
        <v/>
      </c>
      <c r="G2575" s="17">
        <f>'M5 - Sparkling Water &amp; Soda'!AM765</f>
        <v/>
      </c>
      <c r="H2575" s="18">
        <f>'M5 - Sparkling Water &amp; Soda'!N765</f>
        <v/>
      </c>
      <c r="I2575" s="15">
        <f>'M5 - Sparkling Water &amp; Soda'!AJ765</f>
        <v/>
      </c>
      <c r="J2575" s="15" t="inlineStr">
        <is>
          <t>Capture live promo to assess.</t>
        </is>
      </c>
    </row>
    <row r="2576" ht="28" customHeight="1">
      <c r="A2576" s="15" t="inlineStr">
        <is>
          <t>A&amp;W</t>
        </is>
      </c>
      <c r="B2576" s="15" t="inlineStr">
        <is>
          <t>A&amp;W Root Beer | Cream Soda | single 355mL</t>
        </is>
      </c>
      <c r="C2576" s="15" t="inlineStr">
        <is>
          <t>5) Sparkling water &amp; soda</t>
        </is>
      </c>
      <c r="D2576" s="17">
        <f>'M5 - Sparkling Water &amp; Soda'!F766</f>
        <v/>
      </c>
      <c r="E2576" s="20">
        <f>'M5 - Sparkling Water &amp; Soda'!J766</f>
        <v/>
      </c>
      <c r="F2576" s="18">
        <f>'M5 - Sparkling Water &amp; Soda'!K766</f>
        <v/>
      </c>
      <c r="G2576" s="17">
        <f>'M5 - Sparkling Water &amp; Soda'!AM766</f>
        <v/>
      </c>
      <c r="H2576" s="18">
        <f>'M5 - Sparkling Water &amp; Soda'!N766</f>
        <v/>
      </c>
      <c r="I2576" s="15">
        <f>'M5 - Sparkling Water &amp; Soda'!AJ766</f>
        <v/>
      </c>
      <c r="J2576" s="15" t="inlineStr">
        <is>
          <t>Capture live promo to assess.</t>
        </is>
      </c>
    </row>
    <row r="2577" ht="28" customHeight="1">
      <c r="A2577" s="15" t="inlineStr">
        <is>
          <t>A&amp;W</t>
        </is>
      </c>
      <c r="B2577" s="15" t="inlineStr">
        <is>
          <t>A&amp;W Root Beer | Cream Soda | 8-pack 355mL</t>
        </is>
      </c>
      <c r="C2577" s="15" t="inlineStr">
        <is>
          <t>5) Sparkling water &amp; soda</t>
        </is>
      </c>
      <c r="D2577" s="17">
        <f>'M5 - Sparkling Water &amp; Soda'!F767</f>
        <v/>
      </c>
      <c r="E2577" s="20">
        <f>'M5 - Sparkling Water &amp; Soda'!J767</f>
        <v/>
      </c>
      <c r="F2577" s="18">
        <f>'M5 - Sparkling Water &amp; Soda'!K767</f>
        <v/>
      </c>
      <c r="G2577" s="17">
        <f>'M5 - Sparkling Water &amp; Soda'!AM767</f>
        <v/>
      </c>
      <c r="H2577" s="18">
        <f>'M5 - Sparkling Water &amp; Soda'!N767</f>
        <v/>
      </c>
      <c r="I2577" s="15">
        <f>'M5 - Sparkling Water &amp; Soda'!AJ767</f>
        <v/>
      </c>
      <c r="J2577" s="15" t="inlineStr">
        <is>
          <t>Capture live promo to assess.</t>
        </is>
      </c>
    </row>
    <row r="2578" ht="28" customHeight="1">
      <c r="A2578" s="15" t="inlineStr">
        <is>
          <t>A&amp;W</t>
        </is>
      </c>
      <c r="B2578" s="15" t="inlineStr">
        <is>
          <t>A&amp;W Root Beer | Cream Soda | 12-pack 355mL</t>
        </is>
      </c>
      <c r="C2578" s="15" t="inlineStr">
        <is>
          <t>5) Sparkling water &amp; soda</t>
        </is>
      </c>
      <c r="D2578" s="17">
        <f>'M5 - Sparkling Water &amp; Soda'!F768</f>
        <v/>
      </c>
      <c r="E2578" s="20">
        <f>'M5 - Sparkling Water &amp; Soda'!J768</f>
        <v/>
      </c>
      <c r="F2578" s="18">
        <f>'M5 - Sparkling Water &amp; Soda'!K768</f>
        <v/>
      </c>
      <c r="G2578" s="17">
        <f>'M5 - Sparkling Water &amp; Soda'!AM768</f>
        <v/>
      </c>
      <c r="H2578" s="18">
        <f>'M5 - Sparkling Water &amp; Soda'!N768</f>
        <v/>
      </c>
      <c r="I2578" s="15">
        <f>'M5 - Sparkling Water &amp; Soda'!AJ768</f>
        <v/>
      </c>
      <c r="J2578" s="15" t="inlineStr">
        <is>
          <t>Capture live promo to assess.</t>
        </is>
      </c>
    </row>
    <row r="2579" ht="28" customHeight="1">
      <c r="A2579" s="15" t="inlineStr">
        <is>
          <t>A&amp;W</t>
        </is>
      </c>
      <c r="B2579" s="15" t="inlineStr">
        <is>
          <t>A&amp;W Root Beer | Cream Soda | 15-pack 355mL</t>
        </is>
      </c>
      <c r="C2579" s="15" t="inlineStr">
        <is>
          <t>5) Sparkling water &amp; soda</t>
        </is>
      </c>
      <c r="D2579" s="17">
        <f>'M5 - Sparkling Water &amp; Soda'!F769</f>
        <v/>
      </c>
      <c r="E2579" s="20">
        <f>'M5 - Sparkling Water &amp; Soda'!J769</f>
        <v/>
      </c>
      <c r="F2579" s="18">
        <f>'M5 - Sparkling Water &amp; Soda'!K769</f>
        <v/>
      </c>
      <c r="G2579" s="17">
        <f>'M5 - Sparkling Water &amp; Soda'!AM769</f>
        <v/>
      </c>
      <c r="H2579" s="18">
        <f>'M5 - Sparkling Water &amp; Soda'!N769</f>
        <v/>
      </c>
      <c r="I2579" s="15">
        <f>'M5 - Sparkling Water &amp; Soda'!AJ769</f>
        <v/>
      </c>
      <c r="J2579" s="15" t="inlineStr">
        <is>
          <t>Capture live promo to assess.</t>
        </is>
      </c>
    </row>
    <row r="2580" ht="28" customHeight="1">
      <c r="A2580" s="15" t="inlineStr">
        <is>
          <t>A&amp;W</t>
        </is>
      </c>
      <c r="B2580" s="15" t="inlineStr">
        <is>
          <t>A&amp;W Root Beer | Cream Soda | 18-pack 355mL</t>
        </is>
      </c>
      <c r="C2580" s="15" t="inlineStr">
        <is>
          <t>5) Sparkling water &amp; soda</t>
        </is>
      </c>
      <c r="D2580" s="17">
        <f>'M5 - Sparkling Water &amp; Soda'!F770</f>
        <v/>
      </c>
      <c r="E2580" s="20">
        <f>'M5 - Sparkling Water &amp; Soda'!J770</f>
        <v/>
      </c>
      <c r="F2580" s="18">
        <f>'M5 - Sparkling Water &amp; Soda'!K770</f>
        <v/>
      </c>
      <c r="G2580" s="17">
        <f>'M5 - Sparkling Water &amp; Soda'!AM770</f>
        <v/>
      </c>
      <c r="H2580" s="18">
        <f>'M5 - Sparkling Water &amp; Soda'!N770</f>
        <v/>
      </c>
      <c r="I2580" s="15">
        <f>'M5 - Sparkling Water &amp; Soda'!AJ770</f>
        <v/>
      </c>
      <c r="J2580" s="15" t="inlineStr">
        <is>
          <t>Capture live promo to assess.</t>
        </is>
      </c>
    </row>
    <row r="2581" ht="28" customHeight="1">
      <c r="A2581" s="15" t="inlineStr">
        <is>
          <t>A&amp;W</t>
        </is>
      </c>
      <c r="B2581" s="15" t="inlineStr">
        <is>
          <t>A&amp;W Root Beer | Cream Soda | 24-pack 355mL</t>
        </is>
      </c>
      <c r="C2581" s="15" t="inlineStr">
        <is>
          <t>5) Sparkling water &amp; soda</t>
        </is>
      </c>
      <c r="D2581" s="17">
        <f>'M5 - Sparkling Water &amp; Soda'!F771</f>
        <v/>
      </c>
      <c r="E2581" s="20">
        <f>'M5 - Sparkling Water &amp; Soda'!J771</f>
        <v/>
      </c>
      <c r="F2581" s="18">
        <f>'M5 - Sparkling Water &amp; Soda'!K771</f>
        <v/>
      </c>
      <c r="G2581" s="17">
        <f>'M5 - Sparkling Water &amp; Soda'!AM771</f>
        <v/>
      </c>
      <c r="H2581" s="18">
        <f>'M5 - Sparkling Water &amp; Soda'!N771</f>
        <v/>
      </c>
      <c r="I2581" s="15">
        <f>'M5 - Sparkling Water &amp; Soda'!AJ771</f>
        <v/>
      </c>
      <c r="J2581" s="15" t="inlineStr">
        <is>
          <t>Capture live promo to assess.</t>
        </is>
      </c>
    </row>
    <row r="2582" ht="28" customHeight="1">
      <c r="A2582" s="15" t="inlineStr">
        <is>
          <t>Crush</t>
        </is>
      </c>
      <c r="B2582" s="15" t="inlineStr">
        <is>
          <t>Crush Orange | Orange | single 355mL</t>
        </is>
      </c>
      <c r="C2582" s="15" t="inlineStr">
        <is>
          <t>5) Sparkling water &amp; soda</t>
        </is>
      </c>
      <c r="D2582" s="17">
        <f>'M5 - Sparkling Water &amp; Soda'!F772</f>
        <v/>
      </c>
      <c r="E2582" s="20">
        <f>'M5 - Sparkling Water &amp; Soda'!J772</f>
        <v/>
      </c>
      <c r="F2582" s="18">
        <f>'M5 - Sparkling Water &amp; Soda'!K772</f>
        <v/>
      </c>
      <c r="G2582" s="17">
        <f>'M5 - Sparkling Water &amp; Soda'!AM772</f>
        <v/>
      </c>
      <c r="H2582" s="18">
        <f>'M5 - Sparkling Water &amp; Soda'!N772</f>
        <v/>
      </c>
      <c r="I2582" s="15">
        <f>'M5 - Sparkling Water &amp; Soda'!AJ772</f>
        <v/>
      </c>
      <c r="J2582" s="15" t="inlineStr">
        <is>
          <t>Capture live promo to assess.</t>
        </is>
      </c>
    </row>
    <row r="2583" ht="28" customHeight="1">
      <c r="A2583" s="15" t="inlineStr">
        <is>
          <t>Crush</t>
        </is>
      </c>
      <c r="B2583" s="15" t="inlineStr">
        <is>
          <t>Crush Orange | Orange | 8-pack 355mL</t>
        </is>
      </c>
      <c r="C2583" s="15" t="inlineStr">
        <is>
          <t>5) Sparkling water &amp; soda</t>
        </is>
      </c>
      <c r="D2583" s="17">
        <f>'M5 - Sparkling Water &amp; Soda'!F773</f>
        <v/>
      </c>
      <c r="E2583" s="20">
        <f>'M5 - Sparkling Water &amp; Soda'!J773</f>
        <v/>
      </c>
      <c r="F2583" s="18">
        <f>'M5 - Sparkling Water &amp; Soda'!K773</f>
        <v/>
      </c>
      <c r="G2583" s="17">
        <f>'M5 - Sparkling Water &amp; Soda'!AM773</f>
        <v/>
      </c>
      <c r="H2583" s="18">
        <f>'M5 - Sparkling Water &amp; Soda'!N773</f>
        <v/>
      </c>
      <c r="I2583" s="15">
        <f>'M5 - Sparkling Water &amp; Soda'!AJ773</f>
        <v/>
      </c>
      <c r="J2583" s="15" t="inlineStr">
        <is>
          <t>Capture live promo to assess.</t>
        </is>
      </c>
    </row>
    <row r="2584" ht="28" customHeight="1">
      <c r="A2584" s="15" t="inlineStr">
        <is>
          <t>Crush</t>
        </is>
      </c>
      <c r="B2584" s="15" t="inlineStr">
        <is>
          <t>Crush Orange | Orange | 12-pack 355mL</t>
        </is>
      </c>
      <c r="C2584" s="15" t="inlineStr">
        <is>
          <t>5) Sparkling water &amp; soda</t>
        </is>
      </c>
      <c r="D2584" s="17">
        <f>'M5 - Sparkling Water &amp; Soda'!F774</f>
        <v/>
      </c>
      <c r="E2584" s="20">
        <f>'M5 - Sparkling Water &amp; Soda'!J774</f>
        <v/>
      </c>
      <c r="F2584" s="18">
        <f>'M5 - Sparkling Water &amp; Soda'!K774</f>
        <v/>
      </c>
      <c r="G2584" s="17">
        <f>'M5 - Sparkling Water &amp; Soda'!AM774</f>
        <v/>
      </c>
      <c r="H2584" s="18">
        <f>'M5 - Sparkling Water &amp; Soda'!N774</f>
        <v/>
      </c>
      <c r="I2584" s="15">
        <f>'M5 - Sparkling Water &amp; Soda'!AJ774</f>
        <v/>
      </c>
      <c r="J2584" s="15" t="inlineStr">
        <is>
          <t>Capture live promo to assess.</t>
        </is>
      </c>
    </row>
    <row r="2585" ht="28" customHeight="1">
      <c r="A2585" s="15" t="inlineStr">
        <is>
          <t>Crush</t>
        </is>
      </c>
      <c r="B2585" s="15" t="inlineStr">
        <is>
          <t>Crush Orange | Orange | 15-pack 355mL</t>
        </is>
      </c>
      <c r="C2585" s="15" t="inlineStr">
        <is>
          <t>5) Sparkling water &amp; soda</t>
        </is>
      </c>
      <c r="D2585" s="17">
        <f>'M5 - Sparkling Water &amp; Soda'!F775</f>
        <v/>
      </c>
      <c r="E2585" s="20">
        <f>'M5 - Sparkling Water &amp; Soda'!J775</f>
        <v/>
      </c>
      <c r="F2585" s="18">
        <f>'M5 - Sparkling Water &amp; Soda'!K775</f>
        <v/>
      </c>
      <c r="G2585" s="17">
        <f>'M5 - Sparkling Water &amp; Soda'!AM775</f>
        <v/>
      </c>
      <c r="H2585" s="18">
        <f>'M5 - Sparkling Water &amp; Soda'!N775</f>
        <v/>
      </c>
      <c r="I2585" s="15">
        <f>'M5 - Sparkling Water &amp; Soda'!AJ775</f>
        <v/>
      </c>
      <c r="J2585" s="15" t="inlineStr">
        <is>
          <t>Capture live promo to assess.</t>
        </is>
      </c>
    </row>
    <row r="2586" ht="28" customHeight="1">
      <c r="A2586" s="15" t="inlineStr">
        <is>
          <t>Crush</t>
        </is>
      </c>
      <c r="B2586" s="15" t="inlineStr">
        <is>
          <t>Crush Orange | Orange | 18-pack 355mL</t>
        </is>
      </c>
      <c r="C2586" s="15" t="inlineStr">
        <is>
          <t>5) Sparkling water &amp; soda</t>
        </is>
      </c>
      <c r="D2586" s="17">
        <f>'M5 - Sparkling Water &amp; Soda'!F776</f>
        <v/>
      </c>
      <c r="E2586" s="20">
        <f>'M5 - Sparkling Water &amp; Soda'!J776</f>
        <v/>
      </c>
      <c r="F2586" s="18">
        <f>'M5 - Sparkling Water &amp; Soda'!K776</f>
        <v/>
      </c>
      <c r="G2586" s="17">
        <f>'M5 - Sparkling Water &amp; Soda'!AM776</f>
        <v/>
      </c>
      <c r="H2586" s="18">
        <f>'M5 - Sparkling Water &amp; Soda'!N776</f>
        <v/>
      </c>
      <c r="I2586" s="15">
        <f>'M5 - Sparkling Water &amp; Soda'!AJ776</f>
        <v/>
      </c>
      <c r="J2586" s="15" t="inlineStr">
        <is>
          <t>Capture live promo to assess.</t>
        </is>
      </c>
    </row>
    <row r="2587" ht="28" customHeight="1">
      <c r="A2587" s="15" t="inlineStr">
        <is>
          <t>Crush</t>
        </is>
      </c>
      <c r="B2587" s="15" t="inlineStr">
        <is>
          <t>Crush Orange | Orange | 24-pack 355mL</t>
        </is>
      </c>
      <c r="C2587" s="15" t="inlineStr">
        <is>
          <t>5) Sparkling water &amp; soda</t>
        </is>
      </c>
      <c r="D2587" s="17">
        <f>'M5 - Sparkling Water &amp; Soda'!F777</f>
        <v/>
      </c>
      <c r="E2587" s="20">
        <f>'M5 - Sparkling Water &amp; Soda'!J777</f>
        <v/>
      </c>
      <c r="F2587" s="18">
        <f>'M5 - Sparkling Water &amp; Soda'!K777</f>
        <v/>
      </c>
      <c r="G2587" s="17">
        <f>'M5 - Sparkling Water &amp; Soda'!AM777</f>
        <v/>
      </c>
      <c r="H2587" s="18">
        <f>'M5 - Sparkling Water &amp; Soda'!N777</f>
        <v/>
      </c>
      <c r="I2587" s="15">
        <f>'M5 - Sparkling Water &amp; Soda'!AJ777</f>
        <v/>
      </c>
      <c r="J2587" s="15" t="inlineStr">
        <is>
          <t>Capture live promo to assess.</t>
        </is>
      </c>
    </row>
    <row r="2588" ht="28" customHeight="1">
      <c r="A2588" s="15" t="inlineStr">
        <is>
          <t>Crush</t>
        </is>
      </c>
      <c r="B2588" s="15" t="inlineStr">
        <is>
          <t>Crush Orange | Grape | single 355mL</t>
        </is>
      </c>
      <c r="C2588" s="15" t="inlineStr">
        <is>
          <t>5) Sparkling water &amp; soda</t>
        </is>
      </c>
      <c r="D2588" s="17">
        <f>'M5 - Sparkling Water &amp; Soda'!F778</f>
        <v/>
      </c>
      <c r="E2588" s="20">
        <f>'M5 - Sparkling Water &amp; Soda'!J778</f>
        <v/>
      </c>
      <c r="F2588" s="18">
        <f>'M5 - Sparkling Water &amp; Soda'!K778</f>
        <v/>
      </c>
      <c r="G2588" s="17">
        <f>'M5 - Sparkling Water &amp; Soda'!AM778</f>
        <v/>
      </c>
      <c r="H2588" s="18">
        <f>'M5 - Sparkling Water &amp; Soda'!N778</f>
        <v/>
      </c>
      <c r="I2588" s="15">
        <f>'M5 - Sparkling Water &amp; Soda'!AJ778</f>
        <v/>
      </c>
      <c r="J2588" s="15" t="inlineStr">
        <is>
          <t>Capture live promo to assess.</t>
        </is>
      </c>
    </row>
    <row r="2589" ht="28" customHeight="1">
      <c r="A2589" s="15" t="inlineStr">
        <is>
          <t>Crush</t>
        </is>
      </c>
      <c r="B2589" s="15" t="inlineStr">
        <is>
          <t>Crush Orange | Grape | 8-pack 355mL</t>
        </is>
      </c>
      <c r="C2589" s="15" t="inlineStr">
        <is>
          <t>5) Sparkling water &amp; soda</t>
        </is>
      </c>
      <c r="D2589" s="17">
        <f>'M5 - Sparkling Water &amp; Soda'!F779</f>
        <v/>
      </c>
      <c r="E2589" s="20">
        <f>'M5 - Sparkling Water &amp; Soda'!J779</f>
        <v/>
      </c>
      <c r="F2589" s="18">
        <f>'M5 - Sparkling Water &amp; Soda'!K779</f>
        <v/>
      </c>
      <c r="G2589" s="17">
        <f>'M5 - Sparkling Water &amp; Soda'!AM779</f>
        <v/>
      </c>
      <c r="H2589" s="18">
        <f>'M5 - Sparkling Water &amp; Soda'!N779</f>
        <v/>
      </c>
      <c r="I2589" s="15">
        <f>'M5 - Sparkling Water &amp; Soda'!AJ779</f>
        <v/>
      </c>
      <c r="J2589" s="15" t="inlineStr">
        <is>
          <t>Capture live promo to assess.</t>
        </is>
      </c>
    </row>
    <row r="2590" ht="28" customHeight="1">
      <c r="A2590" s="15" t="inlineStr">
        <is>
          <t>Crush</t>
        </is>
      </c>
      <c r="B2590" s="15" t="inlineStr">
        <is>
          <t>Crush Orange | Grape | 12-pack 355mL</t>
        </is>
      </c>
      <c r="C2590" s="15" t="inlineStr">
        <is>
          <t>5) Sparkling water &amp; soda</t>
        </is>
      </c>
      <c r="D2590" s="17">
        <f>'M5 - Sparkling Water &amp; Soda'!F780</f>
        <v/>
      </c>
      <c r="E2590" s="20">
        <f>'M5 - Sparkling Water &amp; Soda'!J780</f>
        <v/>
      </c>
      <c r="F2590" s="18">
        <f>'M5 - Sparkling Water &amp; Soda'!K780</f>
        <v/>
      </c>
      <c r="G2590" s="17">
        <f>'M5 - Sparkling Water &amp; Soda'!AM780</f>
        <v/>
      </c>
      <c r="H2590" s="18">
        <f>'M5 - Sparkling Water &amp; Soda'!N780</f>
        <v/>
      </c>
      <c r="I2590" s="15">
        <f>'M5 - Sparkling Water &amp; Soda'!AJ780</f>
        <v/>
      </c>
      <c r="J2590" s="15" t="inlineStr">
        <is>
          <t>Capture live promo to assess.</t>
        </is>
      </c>
    </row>
    <row r="2591" ht="28" customHeight="1">
      <c r="A2591" s="15" t="inlineStr">
        <is>
          <t>Crush</t>
        </is>
      </c>
      <c r="B2591" s="15" t="inlineStr">
        <is>
          <t>Crush Orange | Grape | 15-pack 355mL</t>
        </is>
      </c>
      <c r="C2591" s="15" t="inlineStr">
        <is>
          <t>5) Sparkling water &amp; soda</t>
        </is>
      </c>
      <c r="D2591" s="17">
        <f>'M5 - Sparkling Water &amp; Soda'!F781</f>
        <v/>
      </c>
      <c r="E2591" s="20">
        <f>'M5 - Sparkling Water &amp; Soda'!J781</f>
        <v/>
      </c>
      <c r="F2591" s="18">
        <f>'M5 - Sparkling Water &amp; Soda'!K781</f>
        <v/>
      </c>
      <c r="G2591" s="17">
        <f>'M5 - Sparkling Water &amp; Soda'!AM781</f>
        <v/>
      </c>
      <c r="H2591" s="18">
        <f>'M5 - Sparkling Water &amp; Soda'!N781</f>
        <v/>
      </c>
      <c r="I2591" s="15">
        <f>'M5 - Sparkling Water &amp; Soda'!AJ781</f>
        <v/>
      </c>
      <c r="J2591" s="15" t="inlineStr">
        <is>
          <t>Capture live promo to assess.</t>
        </is>
      </c>
    </row>
    <row r="2592" ht="28" customHeight="1">
      <c r="A2592" s="15" t="inlineStr">
        <is>
          <t>Crush</t>
        </is>
      </c>
      <c r="B2592" s="15" t="inlineStr">
        <is>
          <t>Crush Orange | Grape | 18-pack 355mL</t>
        </is>
      </c>
      <c r="C2592" s="15" t="inlineStr">
        <is>
          <t>5) Sparkling water &amp; soda</t>
        </is>
      </c>
      <c r="D2592" s="17">
        <f>'M5 - Sparkling Water &amp; Soda'!F782</f>
        <v/>
      </c>
      <c r="E2592" s="20">
        <f>'M5 - Sparkling Water &amp; Soda'!J782</f>
        <v/>
      </c>
      <c r="F2592" s="18">
        <f>'M5 - Sparkling Water &amp; Soda'!K782</f>
        <v/>
      </c>
      <c r="G2592" s="17">
        <f>'M5 - Sparkling Water &amp; Soda'!AM782</f>
        <v/>
      </c>
      <c r="H2592" s="18">
        <f>'M5 - Sparkling Water &amp; Soda'!N782</f>
        <v/>
      </c>
      <c r="I2592" s="15">
        <f>'M5 - Sparkling Water &amp; Soda'!AJ782</f>
        <v/>
      </c>
      <c r="J2592" s="15" t="inlineStr">
        <is>
          <t>Capture live promo to assess.</t>
        </is>
      </c>
    </row>
    <row r="2593" ht="28" customHeight="1">
      <c r="A2593" s="15" t="inlineStr">
        <is>
          <t>Crush</t>
        </is>
      </c>
      <c r="B2593" s="15" t="inlineStr">
        <is>
          <t>Crush Orange | Grape | 24-pack 355mL</t>
        </is>
      </c>
      <c r="C2593" s="15" t="inlineStr">
        <is>
          <t>5) Sparkling water &amp; soda</t>
        </is>
      </c>
      <c r="D2593" s="17">
        <f>'M5 - Sparkling Water &amp; Soda'!F783</f>
        <v/>
      </c>
      <c r="E2593" s="20">
        <f>'M5 - Sparkling Water &amp; Soda'!J783</f>
        <v/>
      </c>
      <c r="F2593" s="18">
        <f>'M5 - Sparkling Water &amp; Soda'!K783</f>
        <v/>
      </c>
      <c r="G2593" s="17">
        <f>'M5 - Sparkling Water &amp; Soda'!AM783</f>
        <v/>
      </c>
      <c r="H2593" s="18">
        <f>'M5 - Sparkling Water &amp; Soda'!N783</f>
        <v/>
      </c>
      <c r="I2593" s="15">
        <f>'M5 - Sparkling Water &amp; Soda'!AJ783</f>
        <v/>
      </c>
      <c r="J2593" s="15" t="inlineStr">
        <is>
          <t>Capture live promo to assess.</t>
        </is>
      </c>
    </row>
    <row r="2594" ht="28" customHeight="1">
      <c r="A2594" s="15" t="inlineStr">
        <is>
          <t>Crush</t>
        </is>
      </c>
      <c r="B2594" s="15" t="inlineStr">
        <is>
          <t>Crush Orange | Pineapple | single 355mL</t>
        </is>
      </c>
      <c r="C2594" s="15" t="inlineStr">
        <is>
          <t>5) Sparkling water &amp; soda</t>
        </is>
      </c>
      <c r="D2594" s="17">
        <f>'M5 - Sparkling Water &amp; Soda'!F784</f>
        <v/>
      </c>
      <c r="E2594" s="20">
        <f>'M5 - Sparkling Water &amp; Soda'!J784</f>
        <v/>
      </c>
      <c r="F2594" s="18">
        <f>'M5 - Sparkling Water &amp; Soda'!K784</f>
        <v/>
      </c>
      <c r="G2594" s="17">
        <f>'M5 - Sparkling Water &amp; Soda'!AM784</f>
        <v/>
      </c>
      <c r="H2594" s="18">
        <f>'M5 - Sparkling Water &amp; Soda'!N784</f>
        <v/>
      </c>
      <c r="I2594" s="15">
        <f>'M5 - Sparkling Water &amp; Soda'!AJ784</f>
        <v/>
      </c>
      <c r="J2594" s="15" t="inlineStr">
        <is>
          <t>Capture live promo to assess.</t>
        </is>
      </c>
    </row>
    <row r="2595" ht="28" customHeight="1">
      <c r="A2595" s="15" t="inlineStr">
        <is>
          <t>Crush</t>
        </is>
      </c>
      <c r="B2595" s="15" t="inlineStr">
        <is>
          <t>Crush Orange | Pineapple | 8-pack 355mL</t>
        </is>
      </c>
      <c r="C2595" s="15" t="inlineStr">
        <is>
          <t>5) Sparkling water &amp; soda</t>
        </is>
      </c>
      <c r="D2595" s="17">
        <f>'M5 - Sparkling Water &amp; Soda'!F785</f>
        <v/>
      </c>
      <c r="E2595" s="20">
        <f>'M5 - Sparkling Water &amp; Soda'!J785</f>
        <v/>
      </c>
      <c r="F2595" s="18">
        <f>'M5 - Sparkling Water &amp; Soda'!K785</f>
        <v/>
      </c>
      <c r="G2595" s="17">
        <f>'M5 - Sparkling Water &amp; Soda'!AM785</f>
        <v/>
      </c>
      <c r="H2595" s="18">
        <f>'M5 - Sparkling Water &amp; Soda'!N785</f>
        <v/>
      </c>
      <c r="I2595" s="15">
        <f>'M5 - Sparkling Water &amp; Soda'!AJ785</f>
        <v/>
      </c>
      <c r="J2595" s="15" t="inlineStr">
        <is>
          <t>Capture live promo to assess.</t>
        </is>
      </c>
    </row>
    <row r="2596" ht="28" customHeight="1">
      <c r="A2596" s="15" t="inlineStr">
        <is>
          <t>Crush</t>
        </is>
      </c>
      <c r="B2596" s="15" t="inlineStr">
        <is>
          <t>Crush Orange | Pineapple | 12-pack 355mL</t>
        </is>
      </c>
      <c r="C2596" s="15" t="inlineStr">
        <is>
          <t>5) Sparkling water &amp; soda</t>
        </is>
      </c>
      <c r="D2596" s="17">
        <f>'M5 - Sparkling Water &amp; Soda'!F786</f>
        <v/>
      </c>
      <c r="E2596" s="20">
        <f>'M5 - Sparkling Water &amp; Soda'!J786</f>
        <v/>
      </c>
      <c r="F2596" s="18">
        <f>'M5 - Sparkling Water &amp; Soda'!K786</f>
        <v/>
      </c>
      <c r="G2596" s="17">
        <f>'M5 - Sparkling Water &amp; Soda'!AM786</f>
        <v/>
      </c>
      <c r="H2596" s="18">
        <f>'M5 - Sparkling Water &amp; Soda'!N786</f>
        <v/>
      </c>
      <c r="I2596" s="15">
        <f>'M5 - Sparkling Water &amp; Soda'!AJ786</f>
        <v/>
      </c>
      <c r="J2596" s="15" t="inlineStr">
        <is>
          <t>Capture live promo to assess.</t>
        </is>
      </c>
    </row>
    <row r="2597" ht="28" customHeight="1">
      <c r="A2597" s="15" t="inlineStr">
        <is>
          <t>Crush</t>
        </is>
      </c>
      <c r="B2597" s="15" t="inlineStr">
        <is>
          <t>Crush Orange | Pineapple | 15-pack 355mL</t>
        </is>
      </c>
      <c r="C2597" s="15" t="inlineStr">
        <is>
          <t>5) Sparkling water &amp; soda</t>
        </is>
      </c>
      <c r="D2597" s="17">
        <f>'M5 - Sparkling Water &amp; Soda'!F787</f>
        <v/>
      </c>
      <c r="E2597" s="20">
        <f>'M5 - Sparkling Water &amp; Soda'!J787</f>
        <v/>
      </c>
      <c r="F2597" s="18">
        <f>'M5 - Sparkling Water &amp; Soda'!K787</f>
        <v/>
      </c>
      <c r="G2597" s="17">
        <f>'M5 - Sparkling Water &amp; Soda'!AM787</f>
        <v/>
      </c>
      <c r="H2597" s="18">
        <f>'M5 - Sparkling Water &amp; Soda'!N787</f>
        <v/>
      </c>
      <c r="I2597" s="15">
        <f>'M5 - Sparkling Water &amp; Soda'!AJ787</f>
        <v/>
      </c>
      <c r="J2597" s="15" t="inlineStr">
        <is>
          <t>Capture live promo to assess.</t>
        </is>
      </c>
    </row>
    <row r="2598" ht="28" customHeight="1">
      <c r="A2598" s="15" t="inlineStr">
        <is>
          <t>Crush</t>
        </is>
      </c>
      <c r="B2598" s="15" t="inlineStr">
        <is>
          <t>Crush Orange | Pineapple | 18-pack 355mL</t>
        </is>
      </c>
      <c r="C2598" s="15" t="inlineStr">
        <is>
          <t>5) Sparkling water &amp; soda</t>
        </is>
      </c>
      <c r="D2598" s="17">
        <f>'M5 - Sparkling Water &amp; Soda'!F788</f>
        <v/>
      </c>
      <c r="E2598" s="20">
        <f>'M5 - Sparkling Water &amp; Soda'!J788</f>
        <v/>
      </c>
      <c r="F2598" s="18">
        <f>'M5 - Sparkling Water &amp; Soda'!K788</f>
        <v/>
      </c>
      <c r="G2598" s="17">
        <f>'M5 - Sparkling Water &amp; Soda'!AM788</f>
        <v/>
      </c>
      <c r="H2598" s="18">
        <f>'M5 - Sparkling Water &amp; Soda'!N788</f>
        <v/>
      </c>
      <c r="I2598" s="15">
        <f>'M5 - Sparkling Water &amp; Soda'!AJ788</f>
        <v/>
      </c>
      <c r="J2598" s="15" t="inlineStr">
        <is>
          <t>Capture live promo to assess.</t>
        </is>
      </c>
    </row>
    <row r="2599" ht="28" customHeight="1">
      <c r="A2599" s="15" t="inlineStr">
        <is>
          <t>Crush</t>
        </is>
      </c>
      <c r="B2599" s="15" t="inlineStr">
        <is>
          <t>Crush Orange | Pineapple | 24-pack 355mL</t>
        </is>
      </c>
      <c r="C2599" s="15" t="inlineStr">
        <is>
          <t>5) Sparkling water &amp; soda</t>
        </is>
      </c>
      <c r="D2599" s="17">
        <f>'M5 - Sparkling Water &amp; Soda'!F789</f>
        <v/>
      </c>
      <c r="E2599" s="20">
        <f>'M5 - Sparkling Water &amp; Soda'!J789</f>
        <v/>
      </c>
      <c r="F2599" s="18">
        <f>'M5 - Sparkling Water &amp; Soda'!K789</f>
        <v/>
      </c>
      <c r="G2599" s="17">
        <f>'M5 - Sparkling Water &amp; Soda'!AM789</f>
        <v/>
      </c>
      <c r="H2599" s="18">
        <f>'M5 - Sparkling Water &amp; Soda'!N789</f>
        <v/>
      </c>
      <c r="I2599" s="15">
        <f>'M5 - Sparkling Water &amp; Soda'!AJ789</f>
        <v/>
      </c>
      <c r="J2599" s="15" t="inlineStr">
        <is>
          <t>Capture live promo to assess.</t>
        </is>
      </c>
    </row>
    <row r="2600" ht="28" customHeight="1">
      <c r="A2600" s="15" t="inlineStr">
        <is>
          <t>Crush</t>
        </is>
      </c>
      <c r="B2600" s="15" t="inlineStr">
        <is>
          <t>Crush Orange | Cream Soda | single 355mL</t>
        </is>
      </c>
      <c r="C2600" s="15" t="inlineStr">
        <is>
          <t>5) Sparkling water &amp; soda</t>
        </is>
      </c>
      <c r="D2600" s="17">
        <f>'M5 - Sparkling Water &amp; Soda'!F790</f>
        <v/>
      </c>
      <c r="E2600" s="20">
        <f>'M5 - Sparkling Water &amp; Soda'!J790</f>
        <v/>
      </c>
      <c r="F2600" s="18">
        <f>'M5 - Sparkling Water &amp; Soda'!K790</f>
        <v/>
      </c>
      <c r="G2600" s="17">
        <f>'M5 - Sparkling Water &amp; Soda'!AM790</f>
        <v/>
      </c>
      <c r="H2600" s="18">
        <f>'M5 - Sparkling Water &amp; Soda'!N790</f>
        <v/>
      </c>
      <c r="I2600" s="15">
        <f>'M5 - Sparkling Water &amp; Soda'!AJ790</f>
        <v/>
      </c>
      <c r="J2600" s="15" t="inlineStr">
        <is>
          <t>Capture live promo to assess.</t>
        </is>
      </c>
    </row>
    <row r="2601" ht="28" customHeight="1">
      <c r="A2601" s="15" t="inlineStr">
        <is>
          <t>Crush</t>
        </is>
      </c>
      <c r="B2601" s="15" t="inlineStr">
        <is>
          <t>Crush Orange | Cream Soda | 8-pack 355mL</t>
        </is>
      </c>
      <c r="C2601" s="15" t="inlineStr">
        <is>
          <t>5) Sparkling water &amp; soda</t>
        </is>
      </c>
      <c r="D2601" s="17">
        <f>'M5 - Sparkling Water &amp; Soda'!F791</f>
        <v/>
      </c>
      <c r="E2601" s="20">
        <f>'M5 - Sparkling Water &amp; Soda'!J791</f>
        <v/>
      </c>
      <c r="F2601" s="18">
        <f>'M5 - Sparkling Water &amp; Soda'!K791</f>
        <v/>
      </c>
      <c r="G2601" s="17">
        <f>'M5 - Sparkling Water &amp; Soda'!AM791</f>
        <v/>
      </c>
      <c r="H2601" s="18">
        <f>'M5 - Sparkling Water &amp; Soda'!N791</f>
        <v/>
      </c>
      <c r="I2601" s="15">
        <f>'M5 - Sparkling Water &amp; Soda'!AJ791</f>
        <v/>
      </c>
      <c r="J2601" s="15" t="inlineStr">
        <is>
          <t>Capture live promo to assess.</t>
        </is>
      </c>
    </row>
    <row r="2602" ht="28" customHeight="1">
      <c r="A2602" s="15" t="inlineStr">
        <is>
          <t>Crush</t>
        </is>
      </c>
      <c r="B2602" s="15" t="inlineStr">
        <is>
          <t>Crush Orange | Cream Soda | 12-pack 355mL</t>
        </is>
      </c>
      <c r="C2602" s="15" t="inlineStr">
        <is>
          <t>5) Sparkling water &amp; soda</t>
        </is>
      </c>
      <c r="D2602" s="17">
        <f>'M5 - Sparkling Water &amp; Soda'!F792</f>
        <v/>
      </c>
      <c r="E2602" s="20">
        <f>'M5 - Sparkling Water &amp; Soda'!J792</f>
        <v/>
      </c>
      <c r="F2602" s="18">
        <f>'M5 - Sparkling Water &amp; Soda'!K792</f>
        <v/>
      </c>
      <c r="G2602" s="17">
        <f>'M5 - Sparkling Water &amp; Soda'!AM792</f>
        <v/>
      </c>
      <c r="H2602" s="18">
        <f>'M5 - Sparkling Water &amp; Soda'!N792</f>
        <v/>
      </c>
      <c r="I2602" s="15">
        <f>'M5 - Sparkling Water &amp; Soda'!AJ792</f>
        <v/>
      </c>
      <c r="J2602" s="15" t="inlineStr">
        <is>
          <t>Capture live promo to assess.</t>
        </is>
      </c>
    </row>
    <row r="2603" ht="28" customHeight="1">
      <c r="A2603" s="15" t="inlineStr">
        <is>
          <t>Crush</t>
        </is>
      </c>
      <c r="B2603" s="15" t="inlineStr">
        <is>
          <t>Crush Orange | Cream Soda | 15-pack 355mL</t>
        </is>
      </c>
      <c r="C2603" s="15" t="inlineStr">
        <is>
          <t>5) Sparkling water &amp; soda</t>
        </is>
      </c>
      <c r="D2603" s="17">
        <f>'M5 - Sparkling Water &amp; Soda'!F793</f>
        <v/>
      </c>
      <c r="E2603" s="20">
        <f>'M5 - Sparkling Water &amp; Soda'!J793</f>
        <v/>
      </c>
      <c r="F2603" s="18">
        <f>'M5 - Sparkling Water &amp; Soda'!K793</f>
        <v/>
      </c>
      <c r="G2603" s="17">
        <f>'M5 - Sparkling Water &amp; Soda'!AM793</f>
        <v/>
      </c>
      <c r="H2603" s="18">
        <f>'M5 - Sparkling Water &amp; Soda'!N793</f>
        <v/>
      </c>
      <c r="I2603" s="15">
        <f>'M5 - Sparkling Water &amp; Soda'!AJ793</f>
        <v/>
      </c>
      <c r="J2603" s="15" t="inlineStr">
        <is>
          <t>Capture live promo to assess.</t>
        </is>
      </c>
    </row>
    <row r="2604" ht="28" customHeight="1">
      <c r="A2604" s="15" t="inlineStr">
        <is>
          <t>Crush</t>
        </is>
      </c>
      <c r="B2604" s="15" t="inlineStr">
        <is>
          <t>Crush Orange | Cream Soda | 18-pack 355mL</t>
        </is>
      </c>
      <c r="C2604" s="15" t="inlineStr">
        <is>
          <t>5) Sparkling water &amp; soda</t>
        </is>
      </c>
      <c r="D2604" s="17">
        <f>'M5 - Sparkling Water &amp; Soda'!F794</f>
        <v/>
      </c>
      <c r="E2604" s="20">
        <f>'M5 - Sparkling Water &amp; Soda'!J794</f>
        <v/>
      </c>
      <c r="F2604" s="18">
        <f>'M5 - Sparkling Water &amp; Soda'!K794</f>
        <v/>
      </c>
      <c r="G2604" s="17">
        <f>'M5 - Sparkling Water &amp; Soda'!AM794</f>
        <v/>
      </c>
      <c r="H2604" s="18">
        <f>'M5 - Sparkling Water &amp; Soda'!N794</f>
        <v/>
      </c>
      <c r="I2604" s="15">
        <f>'M5 - Sparkling Water &amp; Soda'!AJ794</f>
        <v/>
      </c>
      <c r="J2604" s="15" t="inlineStr">
        <is>
          <t>Capture live promo to assess.</t>
        </is>
      </c>
    </row>
    <row r="2605" ht="28" customHeight="1">
      <c r="A2605" s="15" t="inlineStr">
        <is>
          <t>Crush</t>
        </is>
      </c>
      <c r="B2605" s="15" t="inlineStr">
        <is>
          <t>Crush Orange | Cream Soda | 24-pack 355mL</t>
        </is>
      </c>
      <c r="C2605" s="15" t="inlineStr">
        <is>
          <t>5) Sparkling water &amp; soda</t>
        </is>
      </c>
      <c r="D2605" s="17">
        <f>'M5 - Sparkling Water &amp; Soda'!F795</f>
        <v/>
      </c>
      <c r="E2605" s="20">
        <f>'M5 - Sparkling Water &amp; Soda'!J795</f>
        <v/>
      </c>
      <c r="F2605" s="18">
        <f>'M5 - Sparkling Water &amp; Soda'!K795</f>
        <v/>
      </c>
      <c r="G2605" s="17">
        <f>'M5 - Sparkling Water &amp; Soda'!AM795</f>
        <v/>
      </c>
      <c r="H2605" s="18">
        <f>'M5 - Sparkling Water &amp; Soda'!N795</f>
        <v/>
      </c>
      <c r="I2605" s="15">
        <f>'M5 - Sparkling Water &amp; Soda'!AJ795</f>
        <v/>
      </c>
      <c r="J2605" s="15" t="inlineStr">
        <is>
          <t>Capture live promo to assess.</t>
        </is>
      </c>
    </row>
    <row r="2606" ht="28" customHeight="1">
      <c r="A2606" s="15" t="inlineStr">
        <is>
          <t>Fresca</t>
        </is>
      </c>
      <c r="B2606" s="15" t="inlineStr">
        <is>
          <t>Fresca Sparkling | Original Citrus | single 355mL</t>
        </is>
      </c>
      <c r="C2606" s="15" t="inlineStr">
        <is>
          <t>5) Sparkling water &amp; soda</t>
        </is>
      </c>
      <c r="D2606" s="17">
        <f>'M5 - Sparkling Water &amp; Soda'!F796</f>
        <v/>
      </c>
      <c r="E2606" s="20">
        <f>'M5 - Sparkling Water &amp; Soda'!J796</f>
        <v/>
      </c>
      <c r="F2606" s="18">
        <f>'M5 - Sparkling Water &amp; Soda'!K796</f>
        <v/>
      </c>
      <c r="G2606" s="17">
        <f>'M5 - Sparkling Water &amp; Soda'!AM796</f>
        <v/>
      </c>
      <c r="H2606" s="18">
        <f>'M5 - Sparkling Water &amp; Soda'!N796</f>
        <v/>
      </c>
      <c r="I2606" s="15">
        <f>'M5 - Sparkling Water &amp; Soda'!AJ796</f>
        <v/>
      </c>
      <c r="J2606" s="15" t="inlineStr">
        <is>
          <t>Capture live promo to assess.</t>
        </is>
      </c>
    </row>
    <row r="2607" ht="28" customHeight="1">
      <c r="A2607" s="15" t="inlineStr">
        <is>
          <t>Fresca</t>
        </is>
      </c>
      <c r="B2607" s="15" t="inlineStr">
        <is>
          <t>Fresca Sparkling | Original Citrus | 8-pack 355mL</t>
        </is>
      </c>
      <c r="C2607" s="15" t="inlineStr">
        <is>
          <t>5) Sparkling water &amp; soda</t>
        </is>
      </c>
      <c r="D2607" s="17">
        <f>'M5 - Sparkling Water &amp; Soda'!F797</f>
        <v/>
      </c>
      <c r="E2607" s="20">
        <f>'M5 - Sparkling Water &amp; Soda'!J797</f>
        <v/>
      </c>
      <c r="F2607" s="18">
        <f>'M5 - Sparkling Water &amp; Soda'!K797</f>
        <v/>
      </c>
      <c r="G2607" s="17">
        <f>'M5 - Sparkling Water &amp; Soda'!AM797</f>
        <v/>
      </c>
      <c r="H2607" s="18">
        <f>'M5 - Sparkling Water &amp; Soda'!N797</f>
        <v/>
      </c>
      <c r="I2607" s="15">
        <f>'M5 - Sparkling Water &amp; Soda'!AJ797</f>
        <v/>
      </c>
      <c r="J2607" s="15" t="inlineStr">
        <is>
          <t>Capture live promo to assess.</t>
        </is>
      </c>
    </row>
    <row r="2608" ht="28" customHeight="1">
      <c r="A2608" s="15" t="inlineStr">
        <is>
          <t>Fresca</t>
        </is>
      </c>
      <c r="B2608" s="15" t="inlineStr">
        <is>
          <t>Fresca Sparkling | Original Citrus | 12-pack 355mL</t>
        </is>
      </c>
      <c r="C2608" s="15" t="inlineStr">
        <is>
          <t>5) Sparkling water &amp; soda</t>
        </is>
      </c>
      <c r="D2608" s="17">
        <f>'M5 - Sparkling Water &amp; Soda'!F798</f>
        <v/>
      </c>
      <c r="E2608" s="20">
        <f>'M5 - Sparkling Water &amp; Soda'!J798</f>
        <v/>
      </c>
      <c r="F2608" s="18">
        <f>'M5 - Sparkling Water &amp; Soda'!K798</f>
        <v/>
      </c>
      <c r="G2608" s="17">
        <f>'M5 - Sparkling Water &amp; Soda'!AM798</f>
        <v/>
      </c>
      <c r="H2608" s="18">
        <f>'M5 - Sparkling Water &amp; Soda'!N798</f>
        <v/>
      </c>
      <c r="I2608" s="15">
        <f>'M5 - Sparkling Water &amp; Soda'!AJ798</f>
        <v/>
      </c>
      <c r="J2608" s="15" t="inlineStr">
        <is>
          <t>Capture live promo to assess.</t>
        </is>
      </c>
    </row>
    <row r="2609" ht="28" customHeight="1">
      <c r="A2609" s="15" t="inlineStr">
        <is>
          <t>Fresca</t>
        </is>
      </c>
      <c r="B2609" s="15" t="inlineStr">
        <is>
          <t>Fresca Sparkling | Original Citrus | 15-pack 355mL</t>
        </is>
      </c>
      <c r="C2609" s="15" t="inlineStr">
        <is>
          <t>5) Sparkling water &amp; soda</t>
        </is>
      </c>
      <c r="D2609" s="17">
        <f>'M5 - Sparkling Water &amp; Soda'!F799</f>
        <v/>
      </c>
      <c r="E2609" s="20">
        <f>'M5 - Sparkling Water &amp; Soda'!J799</f>
        <v/>
      </c>
      <c r="F2609" s="18">
        <f>'M5 - Sparkling Water &amp; Soda'!K799</f>
        <v/>
      </c>
      <c r="G2609" s="17">
        <f>'M5 - Sparkling Water &amp; Soda'!AM799</f>
        <v/>
      </c>
      <c r="H2609" s="18">
        <f>'M5 - Sparkling Water &amp; Soda'!N799</f>
        <v/>
      </c>
      <c r="I2609" s="15">
        <f>'M5 - Sparkling Water &amp; Soda'!AJ799</f>
        <v/>
      </c>
      <c r="J2609" s="15" t="inlineStr">
        <is>
          <t>Capture live promo to assess.</t>
        </is>
      </c>
    </row>
    <row r="2610" ht="28" customHeight="1">
      <c r="A2610" s="15" t="inlineStr">
        <is>
          <t>Fresca</t>
        </is>
      </c>
      <c r="B2610" s="15" t="inlineStr">
        <is>
          <t>Fresca Sparkling | Original Citrus | 18-pack 355mL</t>
        </is>
      </c>
      <c r="C2610" s="15" t="inlineStr">
        <is>
          <t>5) Sparkling water &amp; soda</t>
        </is>
      </c>
      <c r="D2610" s="17">
        <f>'M5 - Sparkling Water &amp; Soda'!F800</f>
        <v/>
      </c>
      <c r="E2610" s="20">
        <f>'M5 - Sparkling Water &amp; Soda'!J800</f>
        <v/>
      </c>
      <c r="F2610" s="18">
        <f>'M5 - Sparkling Water &amp; Soda'!K800</f>
        <v/>
      </c>
      <c r="G2610" s="17">
        <f>'M5 - Sparkling Water &amp; Soda'!AM800</f>
        <v/>
      </c>
      <c r="H2610" s="18">
        <f>'M5 - Sparkling Water &amp; Soda'!N800</f>
        <v/>
      </c>
      <c r="I2610" s="15">
        <f>'M5 - Sparkling Water &amp; Soda'!AJ800</f>
        <v/>
      </c>
      <c r="J2610" s="15" t="inlineStr">
        <is>
          <t>Capture live promo to assess.</t>
        </is>
      </c>
    </row>
    <row r="2611" ht="28" customHeight="1">
      <c r="A2611" s="15" t="inlineStr">
        <is>
          <t>Fresca</t>
        </is>
      </c>
      <c r="B2611" s="15" t="inlineStr">
        <is>
          <t>Fresca Sparkling | Original Citrus | 24-pack 355mL</t>
        </is>
      </c>
      <c r="C2611" s="15" t="inlineStr">
        <is>
          <t>5) Sparkling water &amp; soda</t>
        </is>
      </c>
      <c r="D2611" s="17">
        <f>'M5 - Sparkling Water &amp; Soda'!F801</f>
        <v/>
      </c>
      <c r="E2611" s="20">
        <f>'M5 - Sparkling Water &amp; Soda'!J801</f>
        <v/>
      </c>
      <c r="F2611" s="18">
        <f>'M5 - Sparkling Water &amp; Soda'!K801</f>
        <v/>
      </c>
      <c r="G2611" s="17">
        <f>'M5 - Sparkling Water &amp; Soda'!AM801</f>
        <v/>
      </c>
      <c r="H2611" s="18">
        <f>'M5 - Sparkling Water &amp; Soda'!N801</f>
        <v/>
      </c>
      <c r="I2611" s="15">
        <f>'M5 - Sparkling Water &amp; Soda'!AJ801</f>
        <v/>
      </c>
      <c r="J2611" s="15" t="inlineStr">
        <is>
          <t>Capture live promo to assess.</t>
        </is>
      </c>
    </row>
    <row r="2612" ht="28" customHeight="1">
      <c r="A2612" s="15" t="inlineStr">
        <is>
          <t>Fresca</t>
        </is>
      </c>
      <c r="B2612" s="15" t="inlineStr">
        <is>
          <t>Fresca Sparkling | Black Cherry | single 355mL</t>
        </is>
      </c>
      <c r="C2612" s="15" t="inlineStr">
        <is>
          <t>5) Sparkling water &amp; soda</t>
        </is>
      </c>
      <c r="D2612" s="17">
        <f>'M5 - Sparkling Water &amp; Soda'!F802</f>
        <v/>
      </c>
      <c r="E2612" s="20">
        <f>'M5 - Sparkling Water &amp; Soda'!J802</f>
        <v/>
      </c>
      <c r="F2612" s="18">
        <f>'M5 - Sparkling Water &amp; Soda'!K802</f>
        <v/>
      </c>
      <c r="G2612" s="17">
        <f>'M5 - Sparkling Water &amp; Soda'!AM802</f>
        <v/>
      </c>
      <c r="H2612" s="18">
        <f>'M5 - Sparkling Water &amp; Soda'!N802</f>
        <v/>
      </c>
      <c r="I2612" s="15">
        <f>'M5 - Sparkling Water &amp; Soda'!AJ802</f>
        <v/>
      </c>
      <c r="J2612" s="15" t="inlineStr">
        <is>
          <t>Capture live promo to assess.</t>
        </is>
      </c>
    </row>
    <row r="2613" ht="28" customHeight="1">
      <c r="A2613" s="15" t="inlineStr">
        <is>
          <t>Fresca</t>
        </is>
      </c>
      <c r="B2613" s="15" t="inlineStr">
        <is>
          <t>Fresca Sparkling | Black Cherry | 8-pack 355mL</t>
        </is>
      </c>
      <c r="C2613" s="15" t="inlineStr">
        <is>
          <t>5) Sparkling water &amp; soda</t>
        </is>
      </c>
      <c r="D2613" s="17">
        <f>'M5 - Sparkling Water &amp; Soda'!F803</f>
        <v/>
      </c>
      <c r="E2613" s="20">
        <f>'M5 - Sparkling Water &amp; Soda'!J803</f>
        <v/>
      </c>
      <c r="F2613" s="18">
        <f>'M5 - Sparkling Water &amp; Soda'!K803</f>
        <v/>
      </c>
      <c r="G2613" s="17">
        <f>'M5 - Sparkling Water &amp; Soda'!AM803</f>
        <v/>
      </c>
      <c r="H2613" s="18">
        <f>'M5 - Sparkling Water &amp; Soda'!N803</f>
        <v/>
      </c>
      <c r="I2613" s="15">
        <f>'M5 - Sparkling Water &amp; Soda'!AJ803</f>
        <v/>
      </c>
      <c r="J2613" s="15" t="inlineStr">
        <is>
          <t>Capture live promo to assess.</t>
        </is>
      </c>
    </row>
    <row r="2614" ht="28" customHeight="1">
      <c r="A2614" s="15" t="inlineStr">
        <is>
          <t>Fresca</t>
        </is>
      </c>
      <c r="B2614" s="15" t="inlineStr">
        <is>
          <t>Fresca Sparkling | Black Cherry | 12-pack 355mL</t>
        </is>
      </c>
      <c r="C2614" s="15" t="inlineStr">
        <is>
          <t>5) Sparkling water &amp; soda</t>
        </is>
      </c>
      <c r="D2614" s="17">
        <f>'M5 - Sparkling Water &amp; Soda'!F804</f>
        <v/>
      </c>
      <c r="E2614" s="20">
        <f>'M5 - Sparkling Water &amp; Soda'!J804</f>
        <v/>
      </c>
      <c r="F2614" s="18">
        <f>'M5 - Sparkling Water &amp; Soda'!K804</f>
        <v/>
      </c>
      <c r="G2614" s="17">
        <f>'M5 - Sparkling Water &amp; Soda'!AM804</f>
        <v/>
      </c>
      <c r="H2614" s="18">
        <f>'M5 - Sparkling Water &amp; Soda'!N804</f>
        <v/>
      </c>
      <c r="I2614" s="15">
        <f>'M5 - Sparkling Water &amp; Soda'!AJ804</f>
        <v/>
      </c>
      <c r="J2614" s="15" t="inlineStr">
        <is>
          <t>Capture live promo to assess.</t>
        </is>
      </c>
    </row>
    <row r="2615" ht="28" customHeight="1">
      <c r="A2615" s="15" t="inlineStr">
        <is>
          <t>Fresca</t>
        </is>
      </c>
      <c r="B2615" s="15" t="inlineStr">
        <is>
          <t>Fresca Sparkling | Black Cherry | 15-pack 355mL</t>
        </is>
      </c>
      <c r="C2615" s="15" t="inlineStr">
        <is>
          <t>5) Sparkling water &amp; soda</t>
        </is>
      </c>
      <c r="D2615" s="17">
        <f>'M5 - Sparkling Water &amp; Soda'!F805</f>
        <v/>
      </c>
      <c r="E2615" s="20">
        <f>'M5 - Sparkling Water &amp; Soda'!J805</f>
        <v/>
      </c>
      <c r="F2615" s="18">
        <f>'M5 - Sparkling Water &amp; Soda'!K805</f>
        <v/>
      </c>
      <c r="G2615" s="17">
        <f>'M5 - Sparkling Water &amp; Soda'!AM805</f>
        <v/>
      </c>
      <c r="H2615" s="18">
        <f>'M5 - Sparkling Water &amp; Soda'!N805</f>
        <v/>
      </c>
      <c r="I2615" s="15">
        <f>'M5 - Sparkling Water &amp; Soda'!AJ805</f>
        <v/>
      </c>
      <c r="J2615" s="15" t="inlineStr">
        <is>
          <t>Capture live promo to assess.</t>
        </is>
      </c>
    </row>
    <row r="2616" ht="28" customHeight="1">
      <c r="A2616" s="15" t="inlineStr">
        <is>
          <t>Fresca</t>
        </is>
      </c>
      <c r="B2616" s="15" t="inlineStr">
        <is>
          <t>Fresca Sparkling | Black Cherry | 18-pack 355mL</t>
        </is>
      </c>
      <c r="C2616" s="15" t="inlineStr">
        <is>
          <t>5) Sparkling water &amp; soda</t>
        </is>
      </c>
      <c r="D2616" s="17">
        <f>'M5 - Sparkling Water &amp; Soda'!F806</f>
        <v/>
      </c>
      <c r="E2616" s="20">
        <f>'M5 - Sparkling Water &amp; Soda'!J806</f>
        <v/>
      </c>
      <c r="F2616" s="18">
        <f>'M5 - Sparkling Water &amp; Soda'!K806</f>
        <v/>
      </c>
      <c r="G2616" s="17">
        <f>'M5 - Sparkling Water &amp; Soda'!AM806</f>
        <v/>
      </c>
      <c r="H2616" s="18">
        <f>'M5 - Sparkling Water &amp; Soda'!N806</f>
        <v/>
      </c>
      <c r="I2616" s="15">
        <f>'M5 - Sparkling Water &amp; Soda'!AJ806</f>
        <v/>
      </c>
      <c r="J2616" s="15" t="inlineStr">
        <is>
          <t>Capture live promo to assess.</t>
        </is>
      </c>
    </row>
    <row r="2617" ht="28" customHeight="1">
      <c r="A2617" s="15" t="inlineStr">
        <is>
          <t>Fresca</t>
        </is>
      </c>
      <c r="B2617" s="15" t="inlineStr">
        <is>
          <t>Fresca Sparkling | Black Cherry | 24-pack 355mL</t>
        </is>
      </c>
      <c r="C2617" s="15" t="inlineStr">
        <is>
          <t>5) Sparkling water &amp; soda</t>
        </is>
      </c>
      <c r="D2617" s="17">
        <f>'M5 - Sparkling Water &amp; Soda'!F807</f>
        <v/>
      </c>
      <c r="E2617" s="20">
        <f>'M5 - Sparkling Water &amp; Soda'!J807</f>
        <v/>
      </c>
      <c r="F2617" s="18">
        <f>'M5 - Sparkling Water &amp; Soda'!K807</f>
        <v/>
      </c>
      <c r="G2617" s="17">
        <f>'M5 - Sparkling Water &amp; Soda'!AM807</f>
        <v/>
      </c>
      <c r="H2617" s="18">
        <f>'M5 - Sparkling Water &amp; Soda'!N807</f>
        <v/>
      </c>
      <c r="I2617" s="15">
        <f>'M5 - Sparkling Water &amp; Soda'!AJ807</f>
        <v/>
      </c>
      <c r="J2617" s="15" t="inlineStr">
        <is>
          <t>Capture live promo to assess.</t>
        </is>
      </c>
    </row>
    <row r="2618" ht="28" customHeight="1">
      <c r="A2618" s="15" t="inlineStr">
        <is>
          <t>Fresca</t>
        </is>
      </c>
      <c r="B2618" s="15" t="inlineStr">
        <is>
          <t>Fresca Sparkling | Peach | single 355mL</t>
        </is>
      </c>
      <c r="C2618" s="15" t="inlineStr">
        <is>
          <t>5) Sparkling water &amp; soda</t>
        </is>
      </c>
      <c r="D2618" s="17">
        <f>'M5 - Sparkling Water &amp; Soda'!F808</f>
        <v/>
      </c>
      <c r="E2618" s="20">
        <f>'M5 - Sparkling Water &amp; Soda'!J808</f>
        <v/>
      </c>
      <c r="F2618" s="18">
        <f>'M5 - Sparkling Water &amp; Soda'!K808</f>
        <v/>
      </c>
      <c r="G2618" s="17">
        <f>'M5 - Sparkling Water &amp; Soda'!AM808</f>
        <v/>
      </c>
      <c r="H2618" s="18">
        <f>'M5 - Sparkling Water &amp; Soda'!N808</f>
        <v/>
      </c>
      <c r="I2618" s="15">
        <f>'M5 - Sparkling Water &amp; Soda'!AJ808</f>
        <v/>
      </c>
      <c r="J2618" s="15" t="inlineStr">
        <is>
          <t>Capture live promo to assess.</t>
        </is>
      </c>
    </row>
    <row r="2619" ht="28" customHeight="1">
      <c r="A2619" s="15" t="inlineStr">
        <is>
          <t>Fresca</t>
        </is>
      </c>
      <c r="B2619" s="15" t="inlineStr">
        <is>
          <t>Fresca Sparkling | Peach | 8-pack 355mL</t>
        </is>
      </c>
      <c r="C2619" s="15" t="inlineStr">
        <is>
          <t>5) Sparkling water &amp; soda</t>
        </is>
      </c>
      <c r="D2619" s="17">
        <f>'M5 - Sparkling Water &amp; Soda'!F809</f>
        <v/>
      </c>
      <c r="E2619" s="20">
        <f>'M5 - Sparkling Water &amp; Soda'!J809</f>
        <v/>
      </c>
      <c r="F2619" s="18">
        <f>'M5 - Sparkling Water &amp; Soda'!K809</f>
        <v/>
      </c>
      <c r="G2619" s="17">
        <f>'M5 - Sparkling Water &amp; Soda'!AM809</f>
        <v/>
      </c>
      <c r="H2619" s="18">
        <f>'M5 - Sparkling Water &amp; Soda'!N809</f>
        <v/>
      </c>
      <c r="I2619" s="15">
        <f>'M5 - Sparkling Water &amp; Soda'!AJ809</f>
        <v/>
      </c>
      <c r="J2619" s="15" t="inlineStr">
        <is>
          <t>Capture live promo to assess.</t>
        </is>
      </c>
    </row>
    <row r="2620" ht="28" customHeight="1">
      <c r="A2620" s="15" t="inlineStr">
        <is>
          <t>Fresca</t>
        </is>
      </c>
      <c r="B2620" s="15" t="inlineStr">
        <is>
          <t>Fresca Sparkling | Peach | 12-pack 355mL</t>
        </is>
      </c>
      <c r="C2620" s="15" t="inlineStr">
        <is>
          <t>5) Sparkling water &amp; soda</t>
        </is>
      </c>
      <c r="D2620" s="17">
        <f>'M5 - Sparkling Water &amp; Soda'!F810</f>
        <v/>
      </c>
      <c r="E2620" s="20">
        <f>'M5 - Sparkling Water &amp; Soda'!J810</f>
        <v/>
      </c>
      <c r="F2620" s="18">
        <f>'M5 - Sparkling Water &amp; Soda'!K810</f>
        <v/>
      </c>
      <c r="G2620" s="17">
        <f>'M5 - Sparkling Water &amp; Soda'!AM810</f>
        <v/>
      </c>
      <c r="H2620" s="18">
        <f>'M5 - Sparkling Water &amp; Soda'!N810</f>
        <v/>
      </c>
      <c r="I2620" s="15">
        <f>'M5 - Sparkling Water &amp; Soda'!AJ810</f>
        <v/>
      </c>
      <c r="J2620" s="15" t="inlineStr">
        <is>
          <t>Capture live promo to assess.</t>
        </is>
      </c>
    </row>
    <row r="2621" ht="28" customHeight="1">
      <c r="A2621" s="15" t="inlineStr">
        <is>
          <t>Fresca</t>
        </is>
      </c>
      <c r="B2621" s="15" t="inlineStr">
        <is>
          <t>Fresca Sparkling | Peach | 15-pack 355mL</t>
        </is>
      </c>
      <c r="C2621" s="15" t="inlineStr">
        <is>
          <t>5) Sparkling water &amp; soda</t>
        </is>
      </c>
      <c r="D2621" s="17">
        <f>'M5 - Sparkling Water &amp; Soda'!F811</f>
        <v/>
      </c>
      <c r="E2621" s="20">
        <f>'M5 - Sparkling Water &amp; Soda'!J811</f>
        <v/>
      </c>
      <c r="F2621" s="18">
        <f>'M5 - Sparkling Water &amp; Soda'!K811</f>
        <v/>
      </c>
      <c r="G2621" s="17">
        <f>'M5 - Sparkling Water &amp; Soda'!AM811</f>
        <v/>
      </c>
      <c r="H2621" s="18">
        <f>'M5 - Sparkling Water &amp; Soda'!N811</f>
        <v/>
      </c>
      <c r="I2621" s="15">
        <f>'M5 - Sparkling Water &amp; Soda'!AJ811</f>
        <v/>
      </c>
      <c r="J2621" s="15" t="inlineStr">
        <is>
          <t>Capture live promo to assess.</t>
        </is>
      </c>
    </row>
    <row r="2622" ht="28" customHeight="1">
      <c r="A2622" s="15" t="inlineStr">
        <is>
          <t>Fresca</t>
        </is>
      </c>
      <c r="B2622" s="15" t="inlineStr">
        <is>
          <t>Fresca Sparkling | Peach | 18-pack 355mL</t>
        </is>
      </c>
      <c r="C2622" s="15" t="inlineStr">
        <is>
          <t>5) Sparkling water &amp; soda</t>
        </is>
      </c>
      <c r="D2622" s="17">
        <f>'M5 - Sparkling Water &amp; Soda'!F812</f>
        <v/>
      </c>
      <c r="E2622" s="20">
        <f>'M5 - Sparkling Water &amp; Soda'!J812</f>
        <v/>
      </c>
      <c r="F2622" s="18">
        <f>'M5 - Sparkling Water &amp; Soda'!K812</f>
        <v/>
      </c>
      <c r="G2622" s="17">
        <f>'M5 - Sparkling Water &amp; Soda'!AM812</f>
        <v/>
      </c>
      <c r="H2622" s="18">
        <f>'M5 - Sparkling Water &amp; Soda'!N812</f>
        <v/>
      </c>
      <c r="I2622" s="15">
        <f>'M5 - Sparkling Water &amp; Soda'!AJ812</f>
        <v/>
      </c>
      <c r="J2622" s="15" t="inlineStr">
        <is>
          <t>Capture live promo to assess.</t>
        </is>
      </c>
    </row>
    <row r="2623" ht="28" customHeight="1">
      <c r="A2623" s="15" t="inlineStr">
        <is>
          <t>Fresca</t>
        </is>
      </c>
      <c r="B2623" s="15" t="inlineStr">
        <is>
          <t>Fresca Sparkling | Peach | 24-pack 355mL</t>
        </is>
      </c>
      <c r="C2623" s="15" t="inlineStr">
        <is>
          <t>5) Sparkling water &amp; soda</t>
        </is>
      </c>
      <c r="D2623" s="17">
        <f>'M5 - Sparkling Water &amp; Soda'!F813</f>
        <v/>
      </c>
      <c r="E2623" s="20">
        <f>'M5 - Sparkling Water &amp; Soda'!J813</f>
        <v/>
      </c>
      <c r="F2623" s="18">
        <f>'M5 - Sparkling Water &amp; Soda'!K813</f>
        <v/>
      </c>
      <c r="G2623" s="17">
        <f>'M5 - Sparkling Water &amp; Soda'!AM813</f>
        <v/>
      </c>
      <c r="H2623" s="18">
        <f>'M5 - Sparkling Water &amp; Soda'!N813</f>
        <v/>
      </c>
      <c r="I2623" s="15">
        <f>'M5 - Sparkling Water &amp; Soda'!AJ813</f>
        <v/>
      </c>
      <c r="J2623" s="15" t="inlineStr">
        <is>
          <t>Capture live promo to assess.</t>
        </is>
      </c>
    </row>
    <row r="2624" ht="28" customHeight="1">
      <c r="A2624" s="15" t="inlineStr">
        <is>
          <t>Sunkist</t>
        </is>
      </c>
      <c r="B2624" s="15" t="inlineStr">
        <is>
          <t>Sunkist Orange | Orange | single 355mL</t>
        </is>
      </c>
      <c r="C2624" s="15" t="inlineStr">
        <is>
          <t>5) Sparkling water &amp; soda</t>
        </is>
      </c>
      <c r="D2624" s="17">
        <f>'M5 - Sparkling Water &amp; Soda'!F814</f>
        <v/>
      </c>
      <c r="E2624" s="20">
        <f>'M5 - Sparkling Water &amp; Soda'!J814</f>
        <v/>
      </c>
      <c r="F2624" s="18">
        <f>'M5 - Sparkling Water &amp; Soda'!K814</f>
        <v/>
      </c>
      <c r="G2624" s="17">
        <f>'M5 - Sparkling Water &amp; Soda'!AM814</f>
        <v/>
      </c>
      <c r="H2624" s="18">
        <f>'M5 - Sparkling Water &amp; Soda'!N814</f>
        <v/>
      </c>
      <c r="I2624" s="15">
        <f>'M5 - Sparkling Water &amp; Soda'!AJ814</f>
        <v/>
      </c>
      <c r="J2624" s="15" t="inlineStr">
        <is>
          <t>Capture live promo to assess.</t>
        </is>
      </c>
    </row>
    <row r="2625" ht="28" customHeight="1">
      <c r="A2625" s="15" t="inlineStr">
        <is>
          <t>Sunkist</t>
        </is>
      </c>
      <c r="B2625" s="15" t="inlineStr">
        <is>
          <t>Sunkist Orange | Orange | 8-pack 355mL</t>
        </is>
      </c>
      <c r="C2625" s="15" t="inlineStr">
        <is>
          <t>5) Sparkling water &amp; soda</t>
        </is>
      </c>
      <c r="D2625" s="17">
        <f>'M5 - Sparkling Water &amp; Soda'!F815</f>
        <v/>
      </c>
      <c r="E2625" s="20">
        <f>'M5 - Sparkling Water &amp; Soda'!J815</f>
        <v/>
      </c>
      <c r="F2625" s="18">
        <f>'M5 - Sparkling Water &amp; Soda'!K815</f>
        <v/>
      </c>
      <c r="G2625" s="17">
        <f>'M5 - Sparkling Water &amp; Soda'!AM815</f>
        <v/>
      </c>
      <c r="H2625" s="18">
        <f>'M5 - Sparkling Water &amp; Soda'!N815</f>
        <v/>
      </c>
      <c r="I2625" s="15">
        <f>'M5 - Sparkling Water &amp; Soda'!AJ815</f>
        <v/>
      </c>
      <c r="J2625" s="15" t="inlineStr">
        <is>
          <t>Capture live promo to assess.</t>
        </is>
      </c>
    </row>
    <row r="2626" ht="28" customHeight="1">
      <c r="A2626" s="15" t="inlineStr">
        <is>
          <t>Sunkist</t>
        </is>
      </c>
      <c r="B2626" s="15" t="inlineStr">
        <is>
          <t>Sunkist Orange | Orange | 12-pack 355mL</t>
        </is>
      </c>
      <c r="C2626" s="15" t="inlineStr">
        <is>
          <t>5) Sparkling water &amp; soda</t>
        </is>
      </c>
      <c r="D2626" s="17">
        <f>'M5 - Sparkling Water &amp; Soda'!F816</f>
        <v/>
      </c>
      <c r="E2626" s="20">
        <f>'M5 - Sparkling Water &amp; Soda'!J816</f>
        <v/>
      </c>
      <c r="F2626" s="18">
        <f>'M5 - Sparkling Water &amp; Soda'!K816</f>
        <v/>
      </c>
      <c r="G2626" s="17">
        <f>'M5 - Sparkling Water &amp; Soda'!AM816</f>
        <v/>
      </c>
      <c r="H2626" s="18">
        <f>'M5 - Sparkling Water &amp; Soda'!N816</f>
        <v/>
      </c>
      <c r="I2626" s="15">
        <f>'M5 - Sparkling Water &amp; Soda'!AJ816</f>
        <v/>
      </c>
      <c r="J2626" s="15" t="inlineStr">
        <is>
          <t>Capture live promo to assess.</t>
        </is>
      </c>
    </row>
    <row r="2627" ht="28" customHeight="1">
      <c r="A2627" s="15" t="inlineStr">
        <is>
          <t>Sunkist</t>
        </is>
      </c>
      <c r="B2627" s="15" t="inlineStr">
        <is>
          <t>Sunkist Orange | Orange | 15-pack 355mL</t>
        </is>
      </c>
      <c r="C2627" s="15" t="inlineStr">
        <is>
          <t>5) Sparkling water &amp; soda</t>
        </is>
      </c>
      <c r="D2627" s="17">
        <f>'M5 - Sparkling Water &amp; Soda'!F817</f>
        <v/>
      </c>
      <c r="E2627" s="20">
        <f>'M5 - Sparkling Water &amp; Soda'!J817</f>
        <v/>
      </c>
      <c r="F2627" s="18">
        <f>'M5 - Sparkling Water &amp; Soda'!K817</f>
        <v/>
      </c>
      <c r="G2627" s="17">
        <f>'M5 - Sparkling Water &amp; Soda'!AM817</f>
        <v/>
      </c>
      <c r="H2627" s="18">
        <f>'M5 - Sparkling Water &amp; Soda'!N817</f>
        <v/>
      </c>
      <c r="I2627" s="15">
        <f>'M5 - Sparkling Water &amp; Soda'!AJ817</f>
        <v/>
      </c>
      <c r="J2627" s="15" t="inlineStr">
        <is>
          <t>Capture live promo to assess.</t>
        </is>
      </c>
    </row>
    <row r="2628" ht="28" customHeight="1">
      <c r="A2628" s="15" t="inlineStr">
        <is>
          <t>Sunkist</t>
        </is>
      </c>
      <c r="B2628" s="15" t="inlineStr">
        <is>
          <t>Sunkist Orange | Orange | 18-pack 355mL</t>
        </is>
      </c>
      <c r="C2628" s="15" t="inlineStr">
        <is>
          <t>5) Sparkling water &amp; soda</t>
        </is>
      </c>
      <c r="D2628" s="17">
        <f>'M5 - Sparkling Water &amp; Soda'!F818</f>
        <v/>
      </c>
      <c r="E2628" s="20">
        <f>'M5 - Sparkling Water &amp; Soda'!J818</f>
        <v/>
      </c>
      <c r="F2628" s="18">
        <f>'M5 - Sparkling Water &amp; Soda'!K818</f>
        <v/>
      </c>
      <c r="G2628" s="17">
        <f>'M5 - Sparkling Water &amp; Soda'!AM818</f>
        <v/>
      </c>
      <c r="H2628" s="18">
        <f>'M5 - Sparkling Water &amp; Soda'!N818</f>
        <v/>
      </c>
      <c r="I2628" s="15">
        <f>'M5 - Sparkling Water &amp; Soda'!AJ818</f>
        <v/>
      </c>
      <c r="J2628" s="15" t="inlineStr">
        <is>
          <t>Capture live promo to assess.</t>
        </is>
      </c>
    </row>
    <row r="2629" ht="28" customHeight="1">
      <c r="A2629" s="15" t="inlineStr">
        <is>
          <t>Sunkist</t>
        </is>
      </c>
      <c r="B2629" s="15" t="inlineStr">
        <is>
          <t>Sunkist Orange | Orange | 24-pack 355mL</t>
        </is>
      </c>
      <c r="C2629" s="15" t="inlineStr">
        <is>
          <t>5) Sparkling water &amp; soda</t>
        </is>
      </c>
      <c r="D2629" s="17">
        <f>'M5 - Sparkling Water &amp; Soda'!F819</f>
        <v/>
      </c>
      <c r="E2629" s="20">
        <f>'M5 - Sparkling Water &amp; Soda'!J819</f>
        <v/>
      </c>
      <c r="F2629" s="18">
        <f>'M5 - Sparkling Water &amp; Soda'!K819</f>
        <v/>
      </c>
      <c r="G2629" s="17">
        <f>'M5 - Sparkling Water &amp; Soda'!AM819</f>
        <v/>
      </c>
      <c r="H2629" s="18">
        <f>'M5 - Sparkling Water &amp; Soda'!N819</f>
        <v/>
      </c>
      <c r="I2629" s="15">
        <f>'M5 - Sparkling Water &amp; Soda'!AJ819</f>
        <v/>
      </c>
      <c r="J2629" s="15" t="inlineStr">
        <is>
          <t>Capture live promo to assess.</t>
        </is>
      </c>
    </row>
    <row r="2630" ht="28" customHeight="1">
      <c r="A2630" s="15" t="inlineStr">
        <is>
          <t>Sunkist</t>
        </is>
      </c>
      <c r="B2630" s="15" t="inlineStr">
        <is>
          <t>Sunkist Orange | Grape | single 355mL</t>
        </is>
      </c>
      <c r="C2630" s="15" t="inlineStr">
        <is>
          <t>5) Sparkling water &amp; soda</t>
        </is>
      </c>
      <c r="D2630" s="17">
        <f>'M5 - Sparkling Water &amp; Soda'!F820</f>
        <v/>
      </c>
      <c r="E2630" s="20">
        <f>'M5 - Sparkling Water &amp; Soda'!J820</f>
        <v/>
      </c>
      <c r="F2630" s="18">
        <f>'M5 - Sparkling Water &amp; Soda'!K820</f>
        <v/>
      </c>
      <c r="G2630" s="17">
        <f>'M5 - Sparkling Water &amp; Soda'!AM820</f>
        <v/>
      </c>
      <c r="H2630" s="18">
        <f>'M5 - Sparkling Water &amp; Soda'!N820</f>
        <v/>
      </c>
      <c r="I2630" s="15">
        <f>'M5 - Sparkling Water &amp; Soda'!AJ820</f>
        <v/>
      </c>
      <c r="J2630" s="15" t="inlineStr">
        <is>
          <t>Capture live promo to assess.</t>
        </is>
      </c>
    </row>
    <row r="2631" ht="28" customHeight="1">
      <c r="A2631" s="15" t="inlineStr">
        <is>
          <t>Sunkist</t>
        </is>
      </c>
      <c r="B2631" s="15" t="inlineStr">
        <is>
          <t>Sunkist Orange | Grape | 8-pack 355mL</t>
        </is>
      </c>
      <c r="C2631" s="15" t="inlineStr">
        <is>
          <t>5) Sparkling water &amp; soda</t>
        </is>
      </c>
      <c r="D2631" s="17">
        <f>'M5 - Sparkling Water &amp; Soda'!F821</f>
        <v/>
      </c>
      <c r="E2631" s="20">
        <f>'M5 - Sparkling Water &amp; Soda'!J821</f>
        <v/>
      </c>
      <c r="F2631" s="18">
        <f>'M5 - Sparkling Water &amp; Soda'!K821</f>
        <v/>
      </c>
      <c r="G2631" s="17">
        <f>'M5 - Sparkling Water &amp; Soda'!AM821</f>
        <v/>
      </c>
      <c r="H2631" s="18">
        <f>'M5 - Sparkling Water &amp; Soda'!N821</f>
        <v/>
      </c>
      <c r="I2631" s="15">
        <f>'M5 - Sparkling Water &amp; Soda'!AJ821</f>
        <v/>
      </c>
      <c r="J2631" s="15" t="inlineStr">
        <is>
          <t>Capture live promo to assess.</t>
        </is>
      </c>
    </row>
    <row r="2632" ht="28" customHeight="1">
      <c r="A2632" s="15" t="inlineStr">
        <is>
          <t>Sunkist</t>
        </is>
      </c>
      <c r="B2632" s="15" t="inlineStr">
        <is>
          <t>Sunkist Orange | Grape | 12-pack 355mL</t>
        </is>
      </c>
      <c r="C2632" s="15" t="inlineStr">
        <is>
          <t>5) Sparkling water &amp; soda</t>
        </is>
      </c>
      <c r="D2632" s="17">
        <f>'M5 - Sparkling Water &amp; Soda'!F822</f>
        <v/>
      </c>
      <c r="E2632" s="20">
        <f>'M5 - Sparkling Water &amp; Soda'!J822</f>
        <v/>
      </c>
      <c r="F2632" s="18">
        <f>'M5 - Sparkling Water &amp; Soda'!K822</f>
        <v/>
      </c>
      <c r="G2632" s="17">
        <f>'M5 - Sparkling Water &amp; Soda'!AM822</f>
        <v/>
      </c>
      <c r="H2632" s="18">
        <f>'M5 - Sparkling Water &amp; Soda'!N822</f>
        <v/>
      </c>
      <c r="I2632" s="15">
        <f>'M5 - Sparkling Water &amp; Soda'!AJ822</f>
        <v/>
      </c>
      <c r="J2632" s="15" t="inlineStr">
        <is>
          <t>Capture live promo to assess.</t>
        </is>
      </c>
    </row>
    <row r="2633" ht="28" customHeight="1">
      <c r="A2633" s="15" t="inlineStr">
        <is>
          <t>Sunkist</t>
        </is>
      </c>
      <c r="B2633" s="15" t="inlineStr">
        <is>
          <t>Sunkist Orange | Grape | 15-pack 355mL</t>
        </is>
      </c>
      <c r="C2633" s="15" t="inlineStr">
        <is>
          <t>5) Sparkling water &amp; soda</t>
        </is>
      </c>
      <c r="D2633" s="17">
        <f>'M5 - Sparkling Water &amp; Soda'!F823</f>
        <v/>
      </c>
      <c r="E2633" s="20">
        <f>'M5 - Sparkling Water &amp; Soda'!J823</f>
        <v/>
      </c>
      <c r="F2633" s="18">
        <f>'M5 - Sparkling Water &amp; Soda'!K823</f>
        <v/>
      </c>
      <c r="G2633" s="17">
        <f>'M5 - Sparkling Water &amp; Soda'!AM823</f>
        <v/>
      </c>
      <c r="H2633" s="18">
        <f>'M5 - Sparkling Water &amp; Soda'!N823</f>
        <v/>
      </c>
      <c r="I2633" s="15">
        <f>'M5 - Sparkling Water &amp; Soda'!AJ823</f>
        <v/>
      </c>
      <c r="J2633" s="15" t="inlineStr">
        <is>
          <t>Capture live promo to assess.</t>
        </is>
      </c>
    </row>
    <row r="2634" ht="28" customHeight="1">
      <c r="A2634" s="15" t="inlineStr">
        <is>
          <t>Sunkist</t>
        </is>
      </c>
      <c r="B2634" s="15" t="inlineStr">
        <is>
          <t>Sunkist Orange | Grape | 18-pack 355mL</t>
        </is>
      </c>
      <c r="C2634" s="15" t="inlineStr">
        <is>
          <t>5) Sparkling water &amp; soda</t>
        </is>
      </c>
      <c r="D2634" s="17">
        <f>'M5 - Sparkling Water &amp; Soda'!F824</f>
        <v/>
      </c>
      <c r="E2634" s="20">
        <f>'M5 - Sparkling Water &amp; Soda'!J824</f>
        <v/>
      </c>
      <c r="F2634" s="18">
        <f>'M5 - Sparkling Water &amp; Soda'!K824</f>
        <v/>
      </c>
      <c r="G2634" s="17">
        <f>'M5 - Sparkling Water &amp; Soda'!AM824</f>
        <v/>
      </c>
      <c r="H2634" s="18">
        <f>'M5 - Sparkling Water &amp; Soda'!N824</f>
        <v/>
      </c>
      <c r="I2634" s="15">
        <f>'M5 - Sparkling Water &amp; Soda'!AJ824</f>
        <v/>
      </c>
      <c r="J2634" s="15" t="inlineStr">
        <is>
          <t>Capture live promo to assess.</t>
        </is>
      </c>
    </row>
    <row r="2635" ht="28" customHeight="1">
      <c r="A2635" s="15" t="inlineStr">
        <is>
          <t>Sunkist</t>
        </is>
      </c>
      <c r="B2635" s="15" t="inlineStr">
        <is>
          <t>Sunkist Orange | Grape | 24-pack 355mL</t>
        </is>
      </c>
      <c r="C2635" s="15" t="inlineStr">
        <is>
          <t>5) Sparkling water &amp; soda</t>
        </is>
      </c>
      <c r="D2635" s="17">
        <f>'M5 - Sparkling Water &amp; Soda'!F825</f>
        <v/>
      </c>
      <c r="E2635" s="20">
        <f>'M5 - Sparkling Water &amp; Soda'!J825</f>
        <v/>
      </c>
      <c r="F2635" s="18">
        <f>'M5 - Sparkling Water &amp; Soda'!K825</f>
        <v/>
      </c>
      <c r="G2635" s="17">
        <f>'M5 - Sparkling Water &amp; Soda'!AM825</f>
        <v/>
      </c>
      <c r="H2635" s="18">
        <f>'M5 - Sparkling Water &amp; Soda'!N825</f>
        <v/>
      </c>
      <c r="I2635" s="15">
        <f>'M5 - Sparkling Water &amp; Soda'!AJ825</f>
        <v/>
      </c>
      <c r="J2635" s="15" t="inlineStr">
        <is>
          <t>Capture live promo to assess.</t>
        </is>
      </c>
    </row>
    <row r="2636" ht="28" customHeight="1">
      <c r="A2636" s="15" t="inlineStr">
        <is>
          <t>Sunkist</t>
        </is>
      </c>
      <c r="B2636" s="15" t="inlineStr">
        <is>
          <t>Sunkist Orange | Strawberry | single 355mL</t>
        </is>
      </c>
      <c r="C2636" s="15" t="inlineStr">
        <is>
          <t>5) Sparkling water &amp; soda</t>
        </is>
      </c>
      <c r="D2636" s="17">
        <f>'M5 - Sparkling Water &amp; Soda'!F826</f>
        <v/>
      </c>
      <c r="E2636" s="20">
        <f>'M5 - Sparkling Water &amp; Soda'!J826</f>
        <v/>
      </c>
      <c r="F2636" s="18">
        <f>'M5 - Sparkling Water &amp; Soda'!K826</f>
        <v/>
      </c>
      <c r="G2636" s="17">
        <f>'M5 - Sparkling Water &amp; Soda'!AM826</f>
        <v/>
      </c>
      <c r="H2636" s="18">
        <f>'M5 - Sparkling Water &amp; Soda'!N826</f>
        <v/>
      </c>
      <c r="I2636" s="15">
        <f>'M5 - Sparkling Water &amp; Soda'!AJ826</f>
        <v/>
      </c>
      <c r="J2636" s="15" t="inlineStr">
        <is>
          <t>Capture live promo to assess.</t>
        </is>
      </c>
    </row>
    <row r="2637" ht="28" customHeight="1">
      <c r="A2637" s="15" t="inlineStr">
        <is>
          <t>Sunkist</t>
        </is>
      </c>
      <c r="B2637" s="15" t="inlineStr">
        <is>
          <t>Sunkist Orange | Strawberry | 8-pack 355mL</t>
        </is>
      </c>
      <c r="C2637" s="15" t="inlineStr">
        <is>
          <t>5) Sparkling water &amp; soda</t>
        </is>
      </c>
      <c r="D2637" s="17">
        <f>'M5 - Sparkling Water &amp; Soda'!F827</f>
        <v/>
      </c>
      <c r="E2637" s="20">
        <f>'M5 - Sparkling Water &amp; Soda'!J827</f>
        <v/>
      </c>
      <c r="F2637" s="18">
        <f>'M5 - Sparkling Water &amp; Soda'!K827</f>
        <v/>
      </c>
      <c r="G2637" s="17">
        <f>'M5 - Sparkling Water &amp; Soda'!AM827</f>
        <v/>
      </c>
      <c r="H2637" s="18">
        <f>'M5 - Sparkling Water &amp; Soda'!N827</f>
        <v/>
      </c>
      <c r="I2637" s="15">
        <f>'M5 - Sparkling Water &amp; Soda'!AJ827</f>
        <v/>
      </c>
      <c r="J2637" s="15" t="inlineStr">
        <is>
          <t>Capture live promo to assess.</t>
        </is>
      </c>
    </row>
    <row r="2638" ht="28" customHeight="1">
      <c r="A2638" s="15" t="inlineStr">
        <is>
          <t>Sunkist</t>
        </is>
      </c>
      <c r="B2638" s="15" t="inlineStr">
        <is>
          <t>Sunkist Orange | Strawberry | 12-pack 355mL</t>
        </is>
      </c>
      <c r="C2638" s="15" t="inlineStr">
        <is>
          <t>5) Sparkling water &amp; soda</t>
        </is>
      </c>
      <c r="D2638" s="17">
        <f>'M5 - Sparkling Water &amp; Soda'!F828</f>
        <v/>
      </c>
      <c r="E2638" s="20">
        <f>'M5 - Sparkling Water &amp; Soda'!J828</f>
        <v/>
      </c>
      <c r="F2638" s="18">
        <f>'M5 - Sparkling Water &amp; Soda'!K828</f>
        <v/>
      </c>
      <c r="G2638" s="17">
        <f>'M5 - Sparkling Water &amp; Soda'!AM828</f>
        <v/>
      </c>
      <c r="H2638" s="18">
        <f>'M5 - Sparkling Water &amp; Soda'!N828</f>
        <v/>
      </c>
      <c r="I2638" s="15">
        <f>'M5 - Sparkling Water &amp; Soda'!AJ828</f>
        <v/>
      </c>
      <c r="J2638" s="15" t="inlineStr">
        <is>
          <t>Capture live promo to assess.</t>
        </is>
      </c>
    </row>
    <row r="2639" ht="28" customHeight="1">
      <c r="A2639" s="15" t="inlineStr">
        <is>
          <t>Sunkist</t>
        </is>
      </c>
      <c r="B2639" s="15" t="inlineStr">
        <is>
          <t>Sunkist Orange | Strawberry | 15-pack 355mL</t>
        </is>
      </c>
      <c r="C2639" s="15" t="inlineStr">
        <is>
          <t>5) Sparkling water &amp; soda</t>
        </is>
      </c>
      <c r="D2639" s="17">
        <f>'M5 - Sparkling Water &amp; Soda'!F829</f>
        <v/>
      </c>
      <c r="E2639" s="20">
        <f>'M5 - Sparkling Water &amp; Soda'!J829</f>
        <v/>
      </c>
      <c r="F2639" s="18">
        <f>'M5 - Sparkling Water &amp; Soda'!K829</f>
        <v/>
      </c>
      <c r="G2639" s="17">
        <f>'M5 - Sparkling Water &amp; Soda'!AM829</f>
        <v/>
      </c>
      <c r="H2639" s="18">
        <f>'M5 - Sparkling Water &amp; Soda'!N829</f>
        <v/>
      </c>
      <c r="I2639" s="15">
        <f>'M5 - Sparkling Water &amp; Soda'!AJ829</f>
        <v/>
      </c>
      <c r="J2639" s="15" t="inlineStr">
        <is>
          <t>Capture live promo to assess.</t>
        </is>
      </c>
    </row>
    <row r="2640" ht="28" customHeight="1">
      <c r="A2640" s="15" t="inlineStr">
        <is>
          <t>Sunkist</t>
        </is>
      </c>
      <c r="B2640" s="15" t="inlineStr">
        <is>
          <t>Sunkist Orange | Strawberry | 18-pack 355mL</t>
        </is>
      </c>
      <c r="C2640" s="15" t="inlineStr">
        <is>
          <t>5) Sparkling water &amp; soda</t>
        </is>
      </c>
      <c r="D2640" s="17">
        <f>'M5 - Sparkling Water &amp; Soda'!F830</f>
        <v/>
      </c>
      <c r="E2640" s="20">
        <f>'M5 - Sparkling Water &amp; Soda'!J830</f>
        <v/>
      </c>
      <c r="F2640" s="18">
        <f>'M5 - Sparkling Water &amp; Soda'!K830</f>
        <v/>
      </c>
      <c r="G2640" s="17">
        <f>'M5 - Sparkling Water &amp; Soda'!AM830</f>
        <v/>
      </c>
      <c r="H2640" s="18">
        <f>'M5 - Sparkling Water &amp; Soda'!N830</f>
        <v/>
      </c>
      <c r="I2640" s="15">
        <f>'M5 - Sparkling Water &amp; Soda'!AJ830</f>
        <v/>
      </c>
      <c r="J2640" s="15" t="inlineStr">
        <is>
          <t>Capture live promo to assess.</t>
        </is>
      </c>
    </row>
    <row r="2641" ht="28" customHeight="1">
      <c r="A2641" s="15" t="inlineStr">
        <is>
          <t>Sunkist</t>
        </is>
      </c>
      <c r="B2641" s="15" t="inlineStr">
        <is>
          <t>Sunkist Orange | Strawberry | 24-pack 355mL</t>
        </is>
      </c>
      <c r="C2641" s="15" t="inlineStr">
        <is>
          <t>5) Sparkling water &amp; soda</t>
        </is>
      </c>
      <c r="D2641" s="17">
        <f>'M5 - Sparkling Water &amp; Soda'!F831</f>
        <v/>
      </c>
      <c r="E2641" s="20">
        <f>'M5 - Sparkling Water &amp; Soda'!J831</f>
        <v/>
      </c>
      <c r="F2641" s="18">
        <f>'M5 - Sparkling Water &amp; Soda'!K831</f>
        <v/>
      </c>
      <c r="G2641" s="17">
        <f>'M5 - Sparkling Water &amp; Soda'!AM831</f>
        <v/>
      </c>
      <c r="H2641" s="18">
        <f>'M5 - Sparkling Water &amp; Soda'!N831</f>
        <v/>
      </c>
      <c r="I2641" s="15">
        <f>'M5 - Sparkling Water &amp; Soda'!AJ831</f>
        <v/>
      </c>
      <c r="J2641" s="15" t="inlineStr">
        <is>
          <t>Capture live promo to assess.</t>
        </is>
      </c>
    </row>
    <row r="2642" ht="28" customHeight="1">
      <c r="A2642" s="15" t="inlineStr">
        <is>
          <t>Sunkist</t>
        </is>
      </c>
      <c r="B2642" s="15" t="inlineStr">
        <is>
          <t>Sunkist Orange | Diet | single 355mL</t>
        </is>
      </c>
      <c r="C2642" s="15" t="inlineStr">
        <is>
          <t>5) Sparkling water &amp; soda</t>
        </is>
      </c>
      <c r="D2642" s="17">
        <f>'M5 - Sparkling Water &amp; Soda'!F832</f>
        <v/>
      </c>
      <c r="E2642" s="20">
        <f>'M5 - Sparkling Water &amp; Soda'!J832</f>
        <v/>
      </c>
      <c r="F2642" s="18">
        <f>'M5 - Sparkling Water &amp; Soda'!K832</f>
        <v/>
      </c>
      <c r="G2642" s="17">
        <f>'M5 - Sparkling Water &amp; Soda'!AM832</f>
        <v/>
      </c>
      <c r="H2642" s="18">
        <f>'M5 - Sparkling Water &amp; Soda'!N832</f>
        <v/>
      </c>
      <c r="I2642" s="15">
        <f>'M5 - Sparkling Water &amp; Soda'!AJ832</f>
        <v/>
      </c>
      <c r="J2642" s="15" t="inlineStr">
        <is>
          <t>Capture live promo to assess.</t>
        </is>
      </c>
    </row>
    <row r="2643" ht="28" customHeight="1">
      <c r="A2643" s="15" t="inlineStr">
        <is>
          <t>Sunkist</t>
        </is>
      </c>
      <c r="B2643" s="15" t="inlineStr">
        <is>
          <t>Sunkist Orange | Diet | 8-pack 355mL</t>
        </is>
      </c>
      <c r="C2643" s="15" t="inlineStr">
        <is>
          <t>5) Sparkling water &amp; soda</t>
        </is>
      </c>
      <c r="D2643" s="17">
        <f>'M5 - Sparkling Water &amp; Soda'!F833</f>
        <v/>
      </c>
      <c r="E2643" s="20">
        <f>'M5 - Sparkling Water &amp; Soda'!J833</f>
        <v/>
      </c>
      <c r="F2643" s="18">
        <f>'M5 - Sparkling Water &amp; Soda'!K833</f>
        <v/>
      </c>
      <c r="G2643" s="17">
        <f>'M5 - Sparkling Water &amp; Soda'!AM833</f>
        <v/>
      </c>
      <c r="H2643" s="18">
        <f>'M5 - Sparkling Water &amp; Soda'!N833</f>
        <v/>
      </c>
      <c r="I2643" s="15">
        <f>'M5 - Sparkling Water &amp; Soda'!AJ833</f>
        <v/>
      </c>
      <c r="J2643" s="15" t="inlineStr">
        <is>
          <t>Capture live promo to assess.</t>
        </is>
      </c>
    </row>
    <row r="2644" ht="28" customHeight="1">
      <c r="A2644" s="15" t="inlineStr">
        <is>
          <t>Sunkist</t>
        </is>
      </c>
      <c r="B2644" s="15" t="inlineStr">
        <is>
          <t>Sunkist Orange | Diet | 12-pack 355mL</t>
        </is>
      </c>
      <c r="C2644" s="15" t="inlineStr">
        <is>
          <t>5) Sparkling water &amp; soda</t>
        </is>
      </c>
      <c r="D2644" s="17">
        <f>'M5 - Sparkling Water &amp; Soda'!F834</f>
        <v/>
      </c>
      <c r="E2644" s="20">
        <f>'M5 - Sparkling Water &amp; Soda'!J834</f>
        <v/>
      </c>
      <c r="F2644" s="18">
        <f>'M5 - Sparkling Water &amp; Soda'!K834</f>
        <v/>
      </c>
      <c r="G2644" s="17">
        <f>'M5 - Sparkling Water &amp; Soda'!AM834</f>
        <v/>
      </c>
      <c r="H2644" s="18">
        <f>'M5 - Sparkling Water &amp; Soda'!N834</f>
        <v/>
      </c>
      <c r="I2644" s="15">
        <f>'M5 - Sparkling Water &amp; Soda'!AJ834</f>
        <v/>
      </c>
      <c r="J2644" s="15" t="inlineStr">
        <is>
          <t>Capture live promo to assess.</t>
        </is>
      </c>
    </row>
    <row r="2645" ht="28" customHeight="1">
      <c r="A2645" s="15" t="inlineStr">
        <is>
          <t>Sunkist</t>
        </is>
      </c>
      <c r="B2645" s="15" t="inlineStr">
        <is>
          <t>Sunkist Orange | Diet | 15-pack 355mL</t>
        </is>
      </c>
      <c r="C2645" s="15" t="inlineStr">
        <is>
          <t>5) Sparkling water &amp; soda</t>
        </is>
      </c>
      <c r="D2645" s="17">
        <f>'M5 - Sparkling Water &amp; Soda'!F835</f>
        <v/>
      </c>
      <c r="E2645" s="20">
        <f>'M5 - Sparkling Water &amp; Soda'!J835</f>
        <v/>
      </c>
      <c r="F2645" s="18">
        <f>'M5 - Sparkling Water &amp; Soda'!K835</f>
        <v/>
      </c>
      <c r="G2645" s="17">
        <f>'M5 - Sparkling Water &amp; Soda'!AM835</f>
        <v/>
      </c>
      <c r="H2645" s="18">
        <f>'M5 - Sparkling Water &amp; Soda'!N835</f>
        <v/>
      </c>
      <c r="I2645" s="15">
        <f>'M5 - Sparkling Water &amp; Soda'!AJ835</f>
        <v/>
      </c>
      <c r="J2645" s="15" t="inlineStr">
        <is>
          <t>Capture live promo to assess.</t>
        </is>
      </c>
    </row>
    <row r="2646" ht="28" customHeight="1">
      <c r="A2646" s="15" t="inlineStr">
        <is>
          <t>Sunkist</t>
        </is>
      </c>
      <c r="B2646" s="15" t="inlineStr">
        <is>
          <t>Sunkist Orange | Diet | 18-pack 355mL</t>
        </is>
      </c>
      <c r="C2646" s="15" t="inlineStr">
        <is>
          <t>5) Sparkling water &amp; soda</t>
        </is>
      </c>
      <c r="D2646" s="17">
        <f>'M5 - Sparkling Water &amp; Soda'!F836</f>
        <v/>
      </c>
      <c r="E2646" s="20">
        <f>'M5 - Sparkling Water &amp; Soda'!J836</f>
        <v/>
      </c>
      <c r="F2646" s="18">
        <f>'M5 - Sparkling Water &amp; Soda'!K836</f>
        <v/>
      </c>
      <c r="G2646" s="17">
        <f>'M5 - Sparkling Water &amp; Soda'!AM836</f>
        <v/>
      </c>
      <c r="H2646" s="18">
        <f>'M5 - Sparkling Water &amp; Soda'!N836</f>
        <v/>
      </c>
      <c r="I2646" s="15">
        <f>'M5 - Sparkling Water &amp; Soda'!AJ836</f>
        <v/>
      </c>
      <c r="J2646" s="15" t="inlineStr">
        <is>
          <t>Capture live promo to assess.</t>
        </is>
      </c>
    </row>
    <row r="2647" ht="28" customHeight="1">
      <c r="A2647" s="15" t="inlineStr">
        <is>
          <t>Sunkist</t>
        </is>
      </c>
      <c r="B2647" s="15" t="inlineStr">
        <is>
          <t>Sunkist Orange | Diet | 24-pack 355mL</t>
        </is>
      </c>
      <c r="C2647" s="15" t="inlineStr">
        <is>
          <t>5) Sparkling water &amp; soda</t>
        </is>
      </c>
      <c r="D2647" s="17">
        <f>'M5 - Sparkling Water &amp; Soda'!F837</f>
        <v/>
      </c>
      <c r="E2647" s="20">
        <f>'M5 - Sparkling Water &amp; Soda'!J837</f>
        <v/>
      </c>
      <c r="F2647" s="18">
        <f>'M5 - Sparkling Water &amp; Soda'!K837</f>
        <v/>
      </c>
      <c r="G2647" s="17">
        <f>'M5 - Sparkling Water &amp; Soda'!AM837</f>
        <v/>
      </c>
      <c r="H2647" s="18">
        <f>'M5 - Sparkling Water &amp; Soda'!N837</f>
        <v/>
      </c>
      <c r="I2647" s="15">
        <f>'M5 - Sparkling Water &amp; Soda'!AJ837</f>
        <v/>
      </c>
      <c r="J2647" s="15" t="inlineStr">
        <is>
          <t>Capture live promo to assess.</t>
        </is>
      </c>
    </row>
    <row r="2648" ht="28" customHeight="1">
      <c r="A2648" s="15" t="inlineStr">
        <is>
          <t>Mug</t>
        </is>
      </c>
      <c r="B2648" s="15" t="inlineStr">
        <is>
          <t>Mug Root Beer | Original | single 355mL</t>
        </is>
      </c>
      <c r="C2648" s="15" t="inlineStr">
        <is>
          <t>5) Sparkling water &amp; soda</t>
        </is>
      </c>
      <c r="D2648" s="17">
        <f>'M5 - Sparkling Water &amp; Soda'!F838</f>
        <v/>
      </c>
      <c r="E2648" s="20">
        <f>'M5 - Sparkling Water &amp; Soda'!J838</f>
        <v/>
      </c>
      <c r="F2648" s="18">
        <f>'M5 - Sparkling Water &amp; Soda'!K838</f>
        <v/>
      </c>
      <c r="G2648" s="17">
        <f>'M5 - Sparkling Water &amp; Soda'!AM838</f>
        <v/>
      </c>
      <c r="H2648" s="18">
        <f>'M5 - Sparkling Water &amp; Soda'!N838</f>
        <v/>
      </c>
      <c r="I2648" s="15">
        <f>'M5 - Sparkling Water &amp; Soda'!AJ838</f>
        <v/>
      </c>
      <c r="J2648" s="15" t="inlineStr">
        <is>
          <t>Capture live promo to assess.</t>
        </is>
      </c>
    </row>
    <row r="2649" ht="28" customHeight="1">
      <c r="A2649" s="15" t="inlineStr">
        <is>
          <t>Mug</t>
        </is>
      </c>
      <c r="B2649" s="15" t="inlineStr">
        <is>
          <t>Mug Root Beer | Original | 8-pack 355mL</t>
        </is>
      </c>
      <c r="C2649" s="15" t="inlineStr">
        <is>
          <t>5) Sparkling water &amp; soda</t>
        </is>
      </c>
      <c r="D2649" s="17">
        <f>'M5 - Sparkling Water &amp; Soda'!F839</f>
        <v/>
      </c>
      <c r="E2649" s="20">
        <f>'M5 - Sparkling Water &amp; Soda'!J839</f>
        <v/>
      </c>
      <c r="F2649" s="18">
        <f>'M5 - Sparkling Water &amp; Soda'!K839</f>
        <v/>
      </c>
      <c r="G2649" s="17">
        <f>'M5 - Sparkling Water &amp; Soda'!AM839</f>
        <v/>
      </c>
      <c r="H2649" s="18">
        <f>'M5 - Sparkling Water &amp; Soda'!N839</f>
        <v/>
      </c>
      <c r="I2649" s="15">
        <f>'M5 - Sparkling Water &amp; Soda'!AJ839</f>
        <v/>
      </c>
      <c r="J2649" s="15" t="inlineStr">
        <is>
          <t>Capture live promo to assess.</t>
        </is>
      </c>
    </row>
    <row r="2650" ht="28" customHeight="1">
      <c r="A2650" s="15" t="inlineStr">
        <is>
          <t>Mug</t>
        </is>
      </c>
      <c r="B2650" s="15" t="inlineStr">
        <is>
          <t>Mug Root Beer | Original | 12-pack 355mL</t>
        </is>
      </c>
      <c r="C2650" s="15" t="inlineStr">
        <is>
          <t>5) Sparkling water &amp; soda</t>
        </is>
      </c>
      <c r="D2650" s="17">
        <f>'M5 - Sparkling Water &amp; Soda'!F840</f>
        <v/>
      </c>
      <c r="E2650" s="20">
        <f>'M5 - Sparkling Water &amp; Soda'!J840</f>
        <v/>
      </c>
      <c r="F2650" s="18">
        <f>'M5 - Sparkling Water &amp; Soda'!K840</f>
        <v/>
      </c>
      <c r="G2650" s="17">
        <f>'M5 - Sparkling Water &amp; Soda'!AM840</f>
        <v/>
      </c>
      <c r="H2650" s="18">
        <f>'M5 - Sparkling Water &amp; Soda'!N840</f>
        <v/>
      </c>
      <c r="I2650" s="15">
        <f>'M5 - Sparkling Water &amp; Soda'!AJ840</f>
        <v/>
      </c>
      <c r="J2650" s="15" t="inlineStr">
        <is>
          <t>Capture live promo to assess.</t>
        </is>
      </c>
    </row>
    <row r="2651" ht="28" customHeight="1">
      <c r="A2651" s="15" t="inlineStr">
        <is>
          <t>Mug</t>
        </is>
      </c>
      <c r="B2651" s="15" t="inlineStr">
        <is>
          <t>Mug Root Beer | Original | 15-pack 355mL</t>
        </is>
      </c>
      <c r="C2651" s="15" t="inlineStr">
        <is>
          <t>5) Sparkling water &amp; soda</t>
        </is>
      </c>
      <c r="D2651" s="17">
        <f>'M5 - Sparkling Water &amp; Soda'!F841</f>
        <v/>
      </c>
      <c r="E2651" s="20">
        <f>'M5 - Sparkling Water &amp; Soda'!J841</f>
        <v/>
      </c>
      <c r="F2651" s="18">
        <f>'M5 - Sparkling Water &amp; Soda'!K841</f>
        <v/>
      </c>
      <c r="G2651" s="17">
        <f>'M5 - Sparkling Water &amp; Soda'!AM841</f>
        <v/>
      </c>
      <c r="H2651" s="18">
        <f>'M5 - Sparkling Water &amp; Soda'!N841</f>
        <v/>
      </c>
      <c r="I2651" s="15">
        <f>'M5 - Sparkling Water &amp; Soda'!AJ841</f>
        <v/>
      </c>
      <c r="J2651" s="15" t="inlineStr">
        <is>
          <t>Capture live promo to assess.</t>
        </is>
      </c>
    </row>
    <row r="2652" ht="28" customHeight="1">
      <c r="A2652" s="15" t="inlineStr">
        <is>
          <t>Mug</t>
        </is>
      </c>
      <c r="B2652" s="15" t="inlineStr">
        <is>
          <t>Mug Root Beer | Original | 18-pack 355mL</t>
        </is>
      </c>
      <c r="C2652" s="15" t="inlineStr">
        <is>
          <t>5) Sparkling water &amp; soda</t>
        </is>
      </c>
      <c r="D2652" s="17">
        <f>'M5 - Sparkling Water &amp; Soda'!F842</f>
        <v/>
      </c>
      <c r="E2652" s="20">
        <f>'M5 - Sparkling Water &amp; Soda'!J842</f>
        <v/>
      </c>
      <c r="F2652" s="18">
        <f>'M5 - Sparkling Water &amp; Soda'!K842</f>
        <v/>
      </c>
      <c r="G2652" s="17">
        <f>'M5 - Sparkling Water &amp; Soda'!AM842</f>
        <v/>
      </c>
      <c r="H2652" s="18">
        <f>'M5 - Sparkling Water &amp; Soda'!N842</f>
        <v/>
      </c>
      <c r="I2652" s="15">
        <f>'M5 - Sparkling Water &amp; Soda'!AJ842</f>
        <v/>
      </c>
      <c r="J2652" s="15" t="inlineStr">
        <is>
          <t>Capture live promo to assess.</t>
        </is>
      </c>
    </row>
    <row r="2653" ht="28" customHeight="1">
      <c r="A2653" s="15" t="inlineStr">
        <is>
          <t>Mug</t>
        </is>
      </c>
      <c r="B2653" s="15" t="inlineStr">
        <is>
          <t>Mug Root Beer | Original | 24-pack 355mL</t>
        </is>
      </c>
      <c r="C2653" s="15" t="inlineStr">
        <is>
          <t>5) Sparkling water &amp; soda</t>
        </is>
      </c>
      <c r="D2653" s="17">
        <f>'M5 - Sparkling Water &amp; Soda'!F843</f>
        <v/>
      </c>
      <c r="E2653" s="20">
        <f>'M5 - Sparkling Water &amp; Soda'!J843</f>
        <v/>
      </c>
      <c r="F2653" s="18">
        <f>'M5 - Sparkling Water &amp; Soda'!K843</f>
        <v/>
      </c>
      <c r="G2653" s="17">
        <f>'M5 - Sparkling Water &amp; Soda'!AM843</f>
        <v/>
      </c>
      <c r="H2653" s="18">
        <f>'M5 - Sparkling Water &amp; Soda'!N843</f>
        <v/>
      </c>
      <c r="I2653" s="15">
        <f>'M5 - Sparkling Water &amp; Soda'!AJ843</f>
        <v/>
      </c>
      <c r="J2653" s="15" t="inlineStr">
        <is>
          <t>Capture live promo to assess.</t>
        </is>
      </c>
    </row>
    <row r="2654" ht="28" customHeight="1">
      <c r="A2654" s="15" t="inlineStr">
        <is>
          <t>Mug</t>
        </is>
      </c>
      <c r="B2654" s="15" t="inlineStr">
        <is>
          <t>Mug Root Beer | Diet | single 355mL</t>
        </is>
      </c>
      <c r="C2654" s="15" t="inlineStr">
        <is>
          <t>5) Sparkling water &amp; soda</t>
        </is>
      </c>
      <c r="D2654" s="17">
        <f>'M5 - Sparkling Water &amp; Soda'!F844</f>
        <v/>
      </c>
      <c r="E2654" s="20">
        <f>'M5 - Sparkling Water &amp; Soda'!J844</f>
        <v/>
      </c>
      <c r="F2654" s="18">
        <f>'M5 - Sparkling Water &amp; Soda'!K844</f>
        <v/>
      </c>
      <c r="G2654" s="17">
        <f>'M5 - Sparkling Water &amp; Soda'!AM844</f>
        <v/>
      </c>
      <c r="H2654" s="18">
        <f>'M5 - Sparkling Water &amp; Soda'!N844</f>
        <v/>
      </c>
      <c r="I2654" s="15">
        <f>'M5 - Sparkling Water &amp; Soda'!AJ844</f>
        <v/>
      </c>
      <c r="J2654" s="15" t="inlineStr">
        <is>
          <t>Capture live promo to assess.</t>
        </is>
      </c>
    </row>
    <row r="2655" ht="28" customHeight="1">
      <c r="A2655" s="15" t="inlineStr">
        <is>
          <t>Mug</t>
        </is>
      </c>
      <c r="B2655" s="15" t="inlineStr">
        <is>
          <t>Mug Root Beer | Diet | 8-pack 355mL</t>
        </is>
      </c>
      <c r="C2655" s="15" t="inlineStr">
        <is>
          <t>5) Sparkling water &amp; soda</t>
        </is>
      </c>
      <c r="D2655" s="17">
        <f>'M5 - Sparkling Water &amp; Soda'!F845</f>
        <v/>
      </c>
      <c r="E2655" s="20">
        <f>'M5 - Sparkling Water &amp; Soda'!J845</f>
        <v/>
      </c>
      <c r="F2655" s="18">
        <f>'M5 - Sparkling Water &amp; Soda'!K845</f>
        <v/>
      </c>
      <c r="G2655" s="17">
        <f>'M5 - Sparkling Water &amp; Soda'!AM845</f>
        <v/>
      </c>
      <c r="H2655" s="18">
        <f>'M5 - Sparkling Water &amp; Soda'!N845</f>
        <v/>
      </c>
      <c r="I2655" s="15">
        <f>'M5 - Sparkling Water &amp; Soda'!AJ845</f>
        <v/>
      </c>
      <c r="J2655" s="15" t="inlineStr">
        <is>
          <t>Capture live promo to assess.</t>
        </is>
      </c>
    </row>
    <row r="2656" ht="28" customHeight="1">
      <c r="A2656" s="15" t="inlineStr">
        <is>
          <t>Mug</t>
        </is>
      </c>
      <c r="B2656" s="15" t="inlineStr">
        <is>
          <t>Mug Root Beer | Diet | 12-pack 355mL</t>
        </is>
      </c>
      <c r="C2656" s="15" t="inlineStr">
        <is>
          <t>5) Sparkling water &amp; soda</t>
        </is>
      </c>
      <c r="D2656" s="17">
        <f>'M5 - Sparkling Water &amp; Soda'!F846</f>
        <v/>
      </c>
      <c r="E2656" s="20">
        <f>'M5 - Sparkling Water &amp; Soda'!J846</f>
        <v/>
      </c>
      <c r="F2656" s="18">
        <f>'M5 - Sparkling Water &amp; Soda'!K846</f>
        <v/>
      </c>
      <c r="G2656" s="17">
        <f>'M5 - Sparkling Water &amp; Soda'!AM846</f>
        <v/>
      </c>
      <c r="H2656" s="18">
        <f>'M5 - Sparkling Water &amp; Soda'!N846</f>
        <v/>
      </c>
      <c r="I2656" s="15">
        <f>'M5 - Sparkling Water &amp; Soda'!AJ846</f>
        <v/>
      </c>
      <c r="J2656" s="15" t="inlineStr">
        <is>
          <t>Capture live promo to assess.</t>
        </is>
      </c>
    </row>
    <row r="2657" ht="28" customHeight="1">
      <c r="A2657" s="15" t="inlineStr">
        <is>
          <t>Mug</t>
        </is>
      </c>
      <c r="B2657" s="15" t="inlineStr">
        <is>
          <t>Mug Root Beer | Diet | 15-pack 355mL</t>
        </is>
      </c>
      <c r="C2657" s="15" t="inlineStr">
        <is>
          <t>5) Sparkling water &amp; soda</t>
        </is>
      </c>
      <c r="D2657" s="17">
        <f>'M5 - Sparkling Water &amp; Soda'!F847</f>
        <v/>
      </c>
      <c r="E2657" s="20">
        <f>'M5 - Sparkling Water &amp; Soda'!J847</f>
        <v/>
      </c>
      <c r="F2657" s="18">
        <f>'M5 - Sparkling Water &amp; Soda'!K847</f>
        <v/>
      </c>
      <c r="G2657" s="17">
        <f>'M5 - Sparkling Water &amp; Soda'!AM847</f>
        <v/>
      </c>
      <c r="H2657" s="18">
        <f>'M5 - Sparkling Water &amp; Soda'!N847</f>
        <v/>
      </c>
      <c r="I2657" s="15">
        <f>'M5 - Sparkling Water &amp; Soda'!AJ847</f>
        <v/>
      </c>
      <c r="J2657" s="15" t="inlineStr">
        <is>
          <t>Capture live promo to assess.</t>
        </is>
      </c>
    </row>
    <row r="2658" ht="28" customHeight="1">
      <c r="A2658" s="15" t="inlineStr">
        <is>
          <t>Mug</t>
        </is>
      </c>
      <c r="B2658" s="15" t="inlineStr">
        <is>
          <t>Mug Root Beer | Diet | 18-pack 355mL</t>
        </is>
      </c>
      <c r="C2658" s="15" t="inlineStr">
        <is>
          <t>5) Sparkling water &amp; soda</t>
        </is>
      </c>
      <c r="D2658" s="17">
        <f>'M5 - Sparkling Water &amp; Soda'!F848</f>
        <v/>
      </c>
      <c r="E2658" s="20">
        <f>'M5 - Sparkling Water &amp; Soda'!J848</f>
        <v/>
      </c>
      <c r="F2658" s="18">
        <f>'M5 - Sparkling Water &amp; Soda'!K848</f>
        <v/>
      </c>
      <c r="G2658" s="17">
        <f>'M5 - Sparkling Water &amp; Soda'!AM848</f>
        <v/>
      </c>
      <c r="H2658" s="18">
        <f>'M5 - Sparkling Water &amp; Soda'!N848</f>
        <v/>
      </c>
      <c r="I2658" s="15">
        <f>'M5 - Sparkling Water &amp; Soda'!AJ848</f>
        <v/>
      </c>
      <c r="J2658" s="15" t="inlineStr">
        <is>
          <t>Capture live promo to assess.</t>
        </is>
      </c>
    </row>
    <row r="2659" ht="28" customHeight="1">
      <c r="A2659" s="15" t="inlineStr">
        <is>
          <t>Mug</t>
        </is>
      </c>
      <c r="B2659" s="15" t="inlineStr">
        <is>
          <t>Mug Root Beer | Diet | 24-pack 355mL</t>
        </is>
      </c>
      <c r="C2659" s="15" t="inlineStr">
        <is>
          <t>5) Sparkling water &amp; soda</t>
        </is>
      </c>
      <c r="D2659" s="17">
        <f>'M5 - Sparkling Water &amp; Soda'!F849</f>
        <v/>
      </c>
      <c r="E2659" s="20">
        <f>'M5 - Sparkling Water &amp; Soda'!J849</f>
        <v/>
      </c>
      <c r="F2659" s="18">
        <f>'M5 - Sparkling Water &amp; Soda'!K849</f>
        <v/>
      </c>
      <c r="G2659" s="17">
        <f>'M5 - Sparkling Water &amp; Soda'!AM849</f>
        <v/>
      </c>
      <c r="H2659" s="18">
        <f>'M5 - Sparkling Water &amp; Soda'!N849</f>
        <v/>
      </c>
      <c r="I2659" s="15">
        <f>'M5 - Sparkling Water &amp; Soda'!AJ849</f>
        <v/>
      </c>
      <c r="J2659" s="15" t="inlineStr">
        <is>
          <t>Capture live promo to assess.</t>
        </is>
      </c>
    </row>
    <row r="2660" ht="28" customHeight="1">
      <c r="A2660" s="15" t="inlineStr">
        <is>
          <t>Mug</t>
        </is>
      </c>
      <c r="B2660" s="15" t="inlineStr">
        <is>
          <t>Mug Root Beer | Cream Soda | single 355mL</t>
        </is>
      </c>
      <c r="C2660" s="15" t="inlineStr">
        <is>
          <t>5) Sparkling water &amp; soda</t>
        </is>
      </c>
      <c r="D2660" s="17">
        <f>'M5 - Sparkling Water &amp; Soda'!F850</f>
        <v/>
      </c>
      <c r="E2660" s="20">
        <f>'M5 - Sparkling Water &amp; Soda'!J850</f>
        <v/>
      </c>
      <c r="F2660" s="18">
        <f>'M5 - Sparkling Water &amp; Soda'!K850</f>
        <v/>
      </c>
      <c r="G2660" s="17">
        <f>'M5 - Sparkling Water &amp; Soda'!AM850</f>
        <v/>
      </c>
      <c r="H2660" s="18">
        <f>'M5 - Sparkling Water &amp; Soda'!N850</f>
        <v/>
      </c>
      <c r="I2660" s="15">
        <f>'M5 - Sparkling Water &amp; Soda'!AJ850</f>
        <v/>
      </c>
      <c r="J2660" s="15" t="inlineStr">
        <is>
          <t>Capture live promo to assess.</t>
        </is>
      </c>
    </row>
    <row r="2661" ht="28" customHeight="1">
      <c r="A2661" s="15" t="inlineStr">
        <is>
          <t>Mug</t>
        </is>
      </c>
      <c r="B2661" s="15" t="inlineStr">
        <is>
          <t>Mug Root Beer | Cream Soda | 8-pack 355mL</t>
        </is>
      </c>
      <c r="C2661" s="15" t="inlineStr">
        <is>
          <t>5) Sparkling water &amp; soda</t>
        </is>
      </c>
      <c r="D2661" s="17">
        <f>'M5 - Sparkling Water &amp; Soda'!F851</f>
        <v/>
      </c>
      <c r="E2661" s="20">
        <f>'M5 - Sparkling Water &amp; Soda'!J851</f>
        <v/>
      </c>
      <c r="F2661" s="18">
        <f>'M5 - Sparkling Water &amp; Soda'!K851</f>
        <v/>
      </c>
      <c r="G2661" s="17">
        <f>'M5 - Sparkling Water &amp; Soda'!AM851</f>
        <v/>
      </c>
      <c r="H2661" s="18">
        <f>'M5 - Sparkling Water &amp; Soda'!N851</f>
        <v/>
      </c>
      <c r="I2661" s="15">
        <f>'M5 - Sparkling Water &amp; Soda'!AJ851</f>
        <v/>
      </c>
      <c r="J2661" s="15" t="inlineStr">
        <is>
          <t>Capture live promo to assess.</t>
        </is>
      </c>
    </row>
    <row r="2662" ht="28" customHeight="1">
      <c r="A2662" s="15" t="inlineStr">
        <is>
          <t>Mug</t>
        </is>
      </c>
      <c r="B2662" s="15" t="inlineStr">
        <is>
          <t>Mug Root Beer | Cream Soda | 12-pack 355mL</t>
        </is>
      </c>
      <c r="C2662" s="15" t="inlineStr">
        <is>
          <t>5) Sparkling water &amp; soda</t>
        </is>
      </c>
      <c r="D2662" s="17">
        <f>'M5 - Sparkling Water &amp; Soda'!F852</f>
        <v/>
      </c>
      <c r="E2662" s="20">
        <f>'M5 - Sparkling Water &amp; Soda'!J852</f>
        <v/>
      </c>
      <c r="F2662" s="18">
        <f>'M5 - Sparkling Water &amp; Soda'!K852</f>
        <v/>
      </c>
      <c r="G2662" s="17">
        <f>'M5 - Sparkling Water &amp; Soda'!AM852</f>
        <v/>
      </c>
      <c r="H2662" s="18">
        <f>'M5 - Sparkling Water &amp; Soda'!N852</f>
        <v/>
      </c>
      <c r="I2662" s="15">
        <f>'M5 - Sparkling Water &amp; Soda'!AJ852</f>
        <v/>
      </c>
      <c r="J2662" s="15" t="inlineStr">
        <is>
          <t>Capture live promo to assess.</t>
        </is>
      </c>
    </row>
    <row r="2663" ht="28" customHeight="1">
      <c r="A2663" s="15" t="inlineStr">
        <is>
          <t>Mug</t>
        </is>
      </c>
      <c r="B2663" s="15" t="inlineStr">
        <is>
          <t>Mug Root Beer | Cream Soda | 15-pack 355mL</t>
        </is>
      </c>
      <c r="C2663" s="15" t="inlineStr">
        <is>
          <t>5) Sparkling water &amp; soda</t>
        </is>
      </c>
      <c r="D2663" s="17">
        <f>'M5 - Sparkling Water &amp; Soda'!F853</f>
        <v/>
      </c>
      <c r="E2663" s="20">
        <f>'M5 - Sparkling Water &amp; Soda'!J853</f>
        <v/>
      </c>
      <c r="F2663" s="18">
        <f>'M5 - Sparkling Water &amp; Soda'!K853</f>
        <v/>
      </c>
      <c r="G2663" s="17">
        <f>'M5 - Sparkling Water &amp; Soda'!AM853</f>
        <v/>
      </c>
      <c r="H2663" s="18">
        <f>'M5 - Sparkling Water &amp; Soda'!N853</f>
        <v/>
      </c>
      <c r="I2663" s="15">
        <f>'M5 - Sparkling Water &amp; Soda'!AJ853</f>
        <v/>
      </c>
      <c r="J2663" s="15" t="inlineStr">
        <is>
          <t>Capture live promo to assess.</t>
        </is>
      </c>
    </row>
    <row r="2664" ht="28" customHeight="1">
      <c r="A2664" s="15" t="inlineStr">
        <is>
          <t>Mug</t>
        </is>
      </c>
      <c r="B2664" s="15" t="inlineStr">
        <is>
          <t>Mug Root Beer | Cream Soda | 18-pack 355mL</t>
        </is>
      </c>
      <c r="C2664" s="15" t="inlineStr">
        <is>
          <t>5) Sparkling water &amp; soda</t>
        </is>
      </c>
      <c r="D2664" s="17">
        <f>'M5 - Sparkling Water &amp; Soda'!F854</f>
        <v/>
      </c>
      <c r="E2664" s="20">
        <f>'M5 - Sparkling Water &amp; Soda'!J854</f>
        <v/>
      </c>
      <c r="F2664" s="18">
        <f>'M5 - Sparkling Water &amp; Soda'!K854</f>
        <v/>
      </c>
      <c r="G2664" s="17">
        <f>'M5 - Sparkling Water &amp; Soda'!AM854</f>
        <v/>
      </c>
      <c r="H2664" s="18">
        <f>'M5 - Sparkling Water &amp; Soda'!N854</f>
        <v/>
      </c>
      <c r="I2664" s="15">
        <f>'M5 - Sparkling Water &amp; Soda'!AJ854</f>
        <v/>
      </c>
      <c r="J2664" s="15" t="inlineStr">
        <is>
          <t>Capture live promo to assess.</t>
        </is>
      </c>
    </row>
    <row r="2665" ht="28" customHeight="1">
      <c r="A2665" s="15" t="inlineStr">
        <is>
          <t>Mug</t>
        </is>
      </c>
      <c r="B2665" s="15" t="inlineStr">
        <is>
          <t>Mug Root Beer | Cream Soda | 24-pack 355mL</t>
        </is>
      </c>
      <c r="C2665" s="15" t="inlineStr">
        <is>
          <t>5) Sparkling water &amp; soda</t>
        </is>
      </c>
      <c r="D2665" s="17">
        <f>'M5 - Sparkling Water &amp; Soda'!F855</f>
        <v/>
      </c>
      <c r="E2665" s="20">
        <f>'M5 - Sparkling Water &amp; Soda'!J855</f>
        <v/>
      </c>
      <c r="F2665" s="18">
        <f>'M5 - Sparkling Water &amp; Soda'!K855</f>
        <v/>
      </c>
      <c r="G2665" s="17">
        <f>'M5 - Sparkling Water &amp; Soda'!AM855</f>
        <v/>
      </c>
      <c r="H2665" s="18">
        <f>'M5 - Sparkling Water &amp; Soda'!N855</f>
        <v/>
      </c>
      <c r="I2665" s="15">
        <f>'M5 - Sparkling Water &amp; Soda'!AJ855</f>
        <v/>
      </c>
      <c r="J2665" s="15" t="inlineStr">
        <is>
          <t>Capture live promo to assess.</t>
        </is>
      </c>
    </row>
    <row r="2666" ht="28" customHeight="1">
      <c r="A2666" s="15" t="inlineStr">
        <is>
          <t>Dasani</t>
        </is>
      </c>
      <c r="B2666" s="15" t="inlineStr">
        <is>
          <t>Dasani Sparkling Water | Black Cherry | single 355mL</t>
        </is>
      </c>
      <c r="C2666" s="15" t="inlineStr">
        <is>
          <t>5) Sparkling water &amp; soda</t>
        </is>
      </c>
      <c r="D2666" s="17">
        <f>'M5 - Sparkling Water &amp; Soda'!F856</f>
        <v/>
      </c>
      <c r="E2666" s="20">
        <f>'M5 - Sparkling Water &amp; Soda'!J856</f>
        <v/>
      </c>
      <c r="F2666" s="18">
        <f>'M5 - Sparkling Water &amp; Soda'!K856</f>
        <v/>
      </c>
      <c r="G2666" s="17">
        <f>'M5 - Sparkling Water &amp; Soda'!AM856</f>
        <v/>
      </c>
      <c r="H2666" s="18">
        <f>'M5 - Sparkling Water &amp; Soda'!N856</f>
        <v/>
      </c>
      <c r="I2666" s="15">
        <f>'M5 - Sparkling Water &amp; Soda'!AJ856</f>
        <v/>
      </c>
      <c r="J2666" s="15" t="inlineStr">
        <is>
          <t>Capture live promo to assess.</t>
        </is>
      </c>
    </row>
    <row r="2667" ht="28" customHeight="1">
      <c r="A2667" s="15" t="inlineStr">
        <is>
          <t>Dasani</t>
        </is>
      </c>
      <c r="B2667" s="15" t="inlineStr">
        <is>
          <t>Dasani Sparkling Water | Black Cherry | 8-pack 355mL</t>
        </is>
      </c>
      <c r="C2667" s="15" t="inlineStr">
        <is>
          <t>5) Sparkling water &amp; soda</t>
        </is>
      </c>
      <c r="D2667" s="17">
        <f>'M5 - Sparkling Water &amp; Soda'!F857</f>
        <v/>
      </c>
      <c r="E2667" s="20">
        <f>'M5 - Sparkling Water &amp; Soda'!J857</f>
        <v/>
      </c>
      <c r="F2667" s="18">
        <f>'M5 - Sparkling Water &amp; Soda'!K857</f>
        <v/>
      </c>
      <c r="G2667" s="17">
        <f>'M5 - Sparkling Water &amp; Soda'!AM857</f>
        <v/>
      </c>
      <c r="H2667" s="18">
        <f>'M5 - Sparkling Water &amp; Soda'!N857</f>
        <v/>
      </c>
      <c r="I2667" s="15">
        <f>'M5 - Sparkling Water &amp; Soda'!AJ857</f>
        <v/>
      </c>
      <c r="J2667" s="15" t="inlineStr">
        <is>
          <t>Capture live promo to assess.</t>
        </is>
      </c>
    </row>
    <row r="2668" ht="28" customHeight="1">
      <c r="A2668" s="15" t="inlineStr">
        <is>
          <t>Dasani</t>
        </is>
      </c>
      <c r="B2668" s="15" t="inlineStr">
        <is>
          <t>Dasani Sparkling Water | Black Cherry | 12-pack 355mL</t>
        </is>
      </c>
      <c r="C2668" s="15" t="inlineStr">
        <is>
          <t>5) Sparkling water &amp; soda</t>
        </is>
      </c>
      <c r="D2668" s="17">
        <f>'M5 - Sparkling Water &amp; Soda'!F858</f>
        <v/>
      </c>
      <c r="E2668" s="20">
        <f>'M5 - Sparkling Water &amp; Soda'!J858</f>
        <v/>
      </c>
      <c r="F2668" s="18">
        <f>'M5 - Sparkling Water &amp; Soda'!K858</f>
        <v/>
      </c>
      <c r="G2668" s="17">
        <f>'M5 - Sparkling Water &amp; Soda'!AM858</f>
        <v/>
      </c>
      <c r="H2668" s="18">
        <f>'M5 - Sparkling Water &amp; Soda'!N858</f>
        <v/>
      </c>
      <c r="I2668" s="15">
        <f>'M5 - Sparkling Water &amp; Soda'!AJ858</f>
        <v/>
      </c>
      <c r="J2668" s="15" t="inlineStr">
        <is>
          <t>Capture live promo to assess.</t>
        </is>
      </c>
    </row>
    <row r="2669" ht="28" customHeight="1">
      <c r="A2669" s="15" t="inlineStr">
        <is>
          <t>Dasani</t>
        </is>
      </c>
      <c r="B2669" s="15" t="inlineStr">
        <is>
          <t>Dasani Sparkling Water | Black Cherry | 15-pack 355mL</t>
        </is>
      </c>
      <c r="C2669" s="15" t="inlineStr">
        <is>
          <t>5) Sparkling water &amp; soda</t>
        </is>
      </c>
      <c r="D2669" s="17">
        <f>'M5 - Sparkling Water &amp; Soda'!F859</f>
        <v/>
      </c>
      <c r="E2669" s="20">
        <f>'M5 - Sparkling Water &amp; Soda'!J859</f>
        <v/>
      </c>
      <c r="F2669" s="18">
        <f>'M5 - Sparkling Water &amp; Soda'!K859</f>
        <v/>
      </c>
      <c r="G2669" s="17">
        <f>'M5 - Sparkling Water &amp; Soda'!AM859</f>
        <v/>
      </c>
      <c r="H2669" s="18">
        <f>'M5 - Sparkling Water &amp; Soda'!N859</f>
        <v/>
      </c>
      <c r="I2669" s="15">
        <f>'M5 - Sparkling Water &amp; Soda'!AJ859</f>
        <v/>
      </c>
      <c r="J2669" s="15" t="inlineStr">
        <is>
          <t>Capture live promo to assess.</t>
        </is>
      </c>
    </row>
    <row r="2670" ht="28" customHeight="1">
      <c r="A2670" s="15" t="inlineStr">
        <is>
          <t>Dasani</t>
        </is>
      </c>
      <c r="B2670" s="15" t="inlineStr">
        <is>
          <t>Dasani Sparkling Water | Black Cherry | 18-pack 355mL</t>
        </is>
      </c>
      <c r="C2670" s="15" t="inlineStr">
        <is>
          <t>5) Sparkling water &amp; soda</t>
        </is>
      </c>
      <c r="D2670" s="17">
        <f>'M5 - Sparkling Water &amp; Soda'!F860</f>
        <v/>
      </c>
      <c r="E2670" s="20">
        <f>'M5 - Sparkling Water &amp; Soda'!J860</f>
        <v/>
      </c>
      <c r="F2670" s="18">
        <f>'M5 - Sparkling Water &amp; Soda'!K860</f>
        <v/>
      </c>
      <c r="G2670" s="17">
        <f>'M5 - Sparkling Water &amp; Soda'!AM860</f>
        <v/>
      </c>
      <c r="H2670" s="18">
        <f>'M5 - Sparkling Water &amp; Soda'!N860</f>
        <v/>
      </c>
      <c r="I2670" s="15">
        <f>'M5 - Sparkling Water &amp; Soda'!AJ860</f>
        <v/>
      </c>
      <c r="J2670" s="15" t="inlineStr">
        <is>
          <t>Capture live promo to assess.</t>
        </is>
      </c>
    </row>
    <row r="2671" ht="28" customHeight="1">
      <c r="A2671" s="15" t="inlineStr">
        <is>
          <t>Dasani</t>
        </is>
      </c>
      <c r="B2671" s="15" t="inlineStr">
        <is>
          <t>Dasani Sparkling Water | Black Cherry | 24-pack 355mL</t>
        </is>
      </c>
      <c r="C2671" s="15" t="inlineStr">
        <is>
          <t>5) Sparkling water &amp; soda</t>
        </is>
      </c>
      <c r="D2671" s="17">
        <f>'M5 - Sparkling Water &amp; Soda'!F861</f>
        <v/>
      </c>
      <c r="E2671" s="20">
        <f>'M5 - Sparkling Water &amp; Soda'!J861</f>
        <v/>
      </c>
      <c r="F2671" s="18">
        <f>'M5 - Sparkling Water &amp; Soda'!K861</f>
        <v/>
      </c>
      <c r="G2671" s="17">
        <f>'M5 - Sparkling Water &amp; Soda'!AM861</f>
        <v/>
      </c>
      <c r="H2671" s="18">
        <f>'M5 - Sparkling Water &amp; Soda'!N861</f>
        <v/>
      </c>
      <c r="I2671" s="15">
        <f>'M5 - Sparkling Water &amp; Soda'!AJ861</f>
        <v/>
      </c>
      <c r="J2671" s="15" t="inlineStr">
        <is>
          <t>Capture live promo to assess.</t>
        </is>
      </c>
    </row>
    <row r="2672" ht="28" customHeight="1">
      <c r="A2672" s="15" t="inlineStr">
        <is>
          <t>Dasani</t>
        </is>
      </c>
      <c r="B2672" s="15" t="inlineStr">
        <is>
          <t>Dasani Sparkling Water | Lemon | single 355mL</t>
        </is>
      </c>
      <c r="C2672" s="15" t="inlineStr">
        <is>
          <t>5) Sparkling water &amp; soda</t>
        </is>
      </c>
      <c r="D2672" s="17">
        <f>'M5 - Sparkling Water &amp; Soda'!F862</f>
        <v/>
      </c>
      <c r="E2672" s="20">
        <f>'M5 - Sparkling Water &amp; Soda'!J862</f>
        <v/>
      </c>
      <c r="F2672" s="18">
        <f>'M5 - Sparkling Water &amp; Soda'!K862</f>
        <v/>
      </c>
      <c r="G2672" s="17">
        <f>'M5 - Sparkling Water &amp; Soda'!AM862</f>
        <v/>
      </c>
      <c r="H2672" s="18">
        <f>'M5 - Sparkling Water &amp; Soda'!N862</f>
        <v/>
      </c>
      <c r="I2672" s="15">
        <f>'M5 - Sparkling Water &amp; Soda'!AJ862</f>
        <v/>
      </c>
      <c r="J2672" s="15" t="inlineStr">
        <is>
          <t>Capture live promo to assess.</t>
        </is>
      </c>
    </row>
    <row r="2673" ht="28" customHeight="1">
      <c r="A2673" s="15" t="inlineStr">
        <is>
          <t>Dasani</t>
        </is>
      </c>
      <c r="B2673" s="15" t="inlineStr">
        <is>
          <t>Dasani Sparkling Water | Lemon | 8-pack 355mL</t>
        </is>
      </c>
      <c r="C2673" s="15" t="inlineStr">
        <is>
          <t>5) Sparkling water &amp; soda</t>
        </is>
      </c>
      <c r="D2673" s="17">
        <f>'M5 - Sparkling Water &amp; Soda'!F863</f>
        <v/>
      </c>
      <c r="E2673" s="20">
        <f>'M5 - Sparkling Water &amp; Soda'!J863</f>
        <v/>
      </c>
      <c r="F2673" s="18">
        <f>'M5 - Sparkling Water &amp; Soda'!K863</f>
        <v/>
      </c>
      <c r="G2673" s="17">
        <f>'M5 - Sparkling Water &amp; Soda'!AM863</f>
        <v/>
      </c>
      <c r="H2673" s="18">
        <f>'M5 - Sparkling Water &amp; Soda'!N863</f>
        <v/>
      </c>
      <c r="I2673" s="15">
        <f>'M5 - Sparkling Water &amp; Soda'!AJ863</f>
        <v/>
      </c>
      <c r="J2673" s="15" t="inlineStr">
        <is>
          <t>Capture live promo to assess.</t>
        </is>
      </c>
    </row>
    <row r="2674" ht="28" customHeight="1">
      <c r="A2674" s="15" t="inlineStr">
        <is>
          <t>Dasani</t>
        </is>
      </c>
      <c r="B2674" s="15" t="inlineStr">
        <is>
          <t>Dasani Sparkling Water | Lemon | 12-pack 355mL</t>
        </is>
      </c>
      <c r="C2674" s="15" t="inlineStr">
        <is>
          <t>5) Sparkling water &amp; soda</t>
        </is>
      </c>
      <c r="D2674" s="17">
        <f>'M5 - Sparkling Water &amp; Soda'!F864</f>
        <v/>
      </c>
      <c r="E2674" s="20">
        <f>'M5 - Sparkling Water &amp; Soda'!J864</f>
        <v/>
      </c>
      <c r="F2674" s="18">
        <f>'M5 - Sparkling Water &amp; Soda'!K864</f>
        <v/>
      </c>
      <c r="G2674" s="17">
        <f>'M5 - Sparkling Water &amp; Soda'!AM864</f>
        <v/>
      </c>
      <c r="H2674" s="18">
        <f>'M5 - Sparkling Water &amp; Soda'!N864</f>
        <v/>
      </c>
      <c r="I2674" s="15">
        <f>'M5 - Sparkling Water &amp; Soda'!AJ864</f>
        <v/>
      </c>
      <c r="J2674" s="15" t="inlineStr">
        <is>
          <t>Capture live promo to assess.</t>
        </is>
      </c>
    </row>
    <row r="2675" ht="28" customHeight="1">
      <c r="A2675" s="15" t="inlineStr">
        <is>
          <t>Dasani</t>
        </is>
      </c>
      <c r="B2675" s="15" t="inlineStr">
        <is>
          <t>Dasani Sparkling Water | Lemon | 15-pack 355mL</t>
        </is>
      </c>
      <c r="C2675" s="15" t="inlineStr">
        <is>
          <t>5) Sparkling water &amp; soda</t>
        </is>
      </c>
      <c r="D2675" s="17">
        <f>'M5 - Sparkling Water &amp; Soda'!F865</f>
        <v/>
      </c>
      <c r="E2675" s="20">
        <f>'M5 - Sparkling Water &amp; Soda'!J865</f>
        <v/>
      </c>
      <c r="F2675" s="18">
        <f>'M5 - Sparkling Water &amp; Soda'!K865</f>
        <v/>
      </c>
      <c r="G2675" s="17">
        <f>'M5 - Sparkling Water &amp; Soda'!AM865</f>
        <v/>
      </c>
      <c r="H2675" s="18">
        <f>'M5 - Sparkling Water &amp; Soda'!N865</f>
        <v/>
      </c>
      <c r="I2675" s="15">
        <f>'M5 - Sparkling Water &amp; Soda'!AJ865</f>
        <v/>
      </c>
      <c r="J2675" s="15" t="inlineStr">
        <is>
          <t>Capture live promo to assess.</t>
        </is>
      </c>
    </row>
    <row r="2676" ht="28" customHeight="1">
      <c r="A2676" s="15" t="inlineStr">
        <is>
          <t>Dasani</t>
        </is>
      </c>
      <c r="B2676" s="15" t="inlineStr">
        <is>
          <t>Dasani Sparkling Water | Lemon | 18-pack 355mL</t>
        </is>
      </c>
      <c r="C2676" s="15" t="inlineStr">
        <is>
          <t>5) Sparkling water &amp; soda</t>
        </is>
      </c>
      <c r="D2676" s="17">
        <f>'M5 - Sparkling Water &amp; Soda'!F866</f>
        <v/>
      </c>
      <c r="E2676" s="20">
        <f>'M5 - Sparkling Water &amp; Soda'!J866</f>
        <v/>
      </c>
      <c r="F2676" s="18">
        <f>'M5 - Sparkling Water &amp; Soda'!K866</f>
        <v/>
      </c>
      <c r="G2676" s="17">
        <f>'M5 - Sparkling Water &amp; Soda'!AM866</f>
        <v/>
      </c>
      <c r="H2676" s="18">
        <f>'M5 - Sparkling Water &amp; Soda'!N866</f>
        <v/>
      </c>
      <c r="I2676" s="15">
        <f>'M5 - Sparkling Water &amp; Soda'!AJ866</f>
        <v/>
      </c>
      <c r="J2676" s="15" t="inlineStr">
        <is>
          <t>Capture live promo to assess.</t>
        </is>
      </c>
    </row>
    <row r="2677" ht="28" customHeight="1">
      <c r="A2677" s="15" t="inlineStr">
        <is>
          <t>Dasani</t>
        </is>
      </c>
      <c r="B2677" s="15" t="inlineStr">
        <is>
          <t>Dasani Sparkling Water | Lemon | 24-pack 355mL</t>
        </is>
      </c>
      <c r="C2677" s="15" t="inlineStr">
        <is>
          <t>5) Sparkling water &amp; soda</t>
        </is>
      </c>
      <c r="D2677" s="17">
        <f>'M5 - Sparkling Water &amp; Soda'!F867</f>
        <v/>
      </c>
      <c r="E2677" s="20">
        <f>'M5 - Sparkling Water &amp; Soda'!J867</f>
        <v/>
      </c>
      <c r="F2677" s="18">
        <f>'M5 - Sparkling Water &amp; Soda'!K867</f>
        <v/>
      </c>
      <c r="G2677" s="17">
        <f>'M5 - Sparkling Water &amp; Soda'!AM867</f>
        <v/>
      </c>
      <c r="H2677" s="18">
        <f>'M5 - Sparkling Water &amp; Soda'!N867</f>
        <v/>
      </c>
      <c r="I2677" s="15">
        <f>'M5 - Sparkling Water &amp; Soda'!AJ867</f>
        <v/>
      </c>
      <c r="J2677" s="15" t="inlineStr">
        <is>
          <t>Capture live promo to assess.</t>
        </is>
      </c>
    </row>
    <row r="2678" ht="28" customHeight="1">
      <c r="A2678" s="15" t="inlineStr">
        <is>
          <t>Dasani</t>
        </is>
      </c>
      <c r="B2678" s="15" t="inlineStr">
        <is>
          <t>Dasani Sparkling Water | Berry | single 355mL</t>
        </is>
      </c>
      <c r="C2678" s="15" t="inlineStr">
        <is>
          <t>5) Sparkling water &amp; soda</t>
        </is>
      </c>
      <c r="D2678" s="17">
        <f>'M5 - Sparkling Water &amp; Soda'!F868</f>
        <v/>
      </c>
      <c r="E2678" s="20">
        <f>'M5 - Sparkling Water &amp; Soda'!J868</f>
        <v/>
      </c>
      <c r="F2678" s="18">
        <f>'M5 - Sparkling Water &amp; Soda'!K868</f>
        <v/>
      </c>
      <c r="G2678" s="17">
        <f>'M5 - Sparkling Water &amp; Soda'!AM868</f>
        <v/>
      </c>
      <c r="H2678" s="18">
        <f>'M5 - Sparkling Water &amp; Soda'!N868</f>
        <v/>
      </c>
      <c r="I2678" s="15">
        <f>'M5 - Sparkling Water &amp; Soda'!AJ868</f>
        <v/>
      </c>
      <c r="J2678" s="15" t="inlineStr">
        <is>
          <t>Capture live promo to assess.</t>
        </is>
      </c>
    </row>
    <row r="2679" ht="28" customHeight="1">
      <c r="A2679" s="15" t="inlineStr">
        <is>
          <t>Dasani</t>
        </is>
      </c>
      <c r="B2679" s="15" t="inlineStr">
        <is>
          <t>Dasani Sparkling Water | Berry | 8-pack 355mL</t>
        </is>
      </c>
      <c r="C2679" s="15" t="inlineStr">
        <is>
          <t>5) Sparkling water &amp; soda</t>
        </is>
      </c>
      <c r="D2679" s="17">
        <f>'M5 - Sparkling Water &amp; Soda'!F869</f>
        <v/>
      </c>
      <c r="E2679" s="20">
        <f>'M5 - Sparkling Water &amp; Soda'!J869</f>
        <v/>
      </c>
      <c r="F2679" s="18">
        <f>'M5 - Sparkling Water &amp; Soda'!K869</f>
        <v/>
      </c>
      <c r="G2679" s="17">
        <f>'M5 - Sparkling Water &amp; Soda'!AM869</f>
        <v/>
      </c>
      <c r="H2679" s="18">
        <f>'M5 - Sparkling Water &amp; Soda'!N869</f>
        <v/>
      </c>
      <c r="I2679" s="15">
        <f>'M5 - Sparkling Water &amp; Soda'!AJ869</f>
        <v/>
      </c>
      <c r="J2679" s="15" t="inlineStr">
        <is>
          <t>Capture live promo to assess.</t>
        </is>
      </c>
    </row>
    <row r="2680" ht="28" customHeight="1">
      <c r="A2680" s="15" t="inlineStr">
        <is>
          <t>Dasani</t>
        </is>
      </c>
      <c r="B2680" s="15" t="inlineStr">
        <is>
          <t>Dasani Sparkling Water | Berry | 12-pack 355mL</t>
        </is>
      </c>
      <c r="C2680" s="15" t="inlineStr">
        <is>
          <t>5) Sparkling water &amp; soda</t>
        </is>
      </c>
      <c r="D2680" s="17">
        <f>'M5 - Sparkling Water &amp; Soda'!F870</f>
        <v/>
      </c>
      <c r="E2680" s="20">
        <f>'M5 - Sparkling Water &amp; Soda'!J870</f>
        <v/>
      </c>
      <c r="F2680" s="18">
        <f>'M5 - Sparkling Water &amp; Soda'!K870</f>
        <v/>
      </c>
      <c r="G2680" s="17">
        <f>'M5 - Sparkling Water &amp; Soda'!AM870</f>
        <v/>
      </c>
      <c r="H2680" s="18">
        <f>'M5 - Sparkling Water &amp; Soda'!N870</f>
        <v/>
      </c>
      <c r="I2680" s="15">
        <f>'M5 - Sparkling Water &amp; Soda'!AJ870</f>
        <v/>
      </c>
      <c r="J2680" s="15" t="inlineStr">
        <is>
          <t>Capture live promo to assess.</t>
        </is>
      </c>
    </row>
    <row r="2681" ht="28" customHeight="1">
      <c r="A2681" s="15" t="inlineStr">
        <is>
          <t>Dasani</t>
        </is>
      </c>
      <c r="B2681" s="15" t="inlineStr">
        <is>
          <t>Dasani Sparkling Water | Berry | 15-pack 355mL</t>
        </is>
      </c>
      <c r="C2681" s="15" t="inlineStr">
        <is>
          <t>5) Sparkling water &amp; soda</t>
        </is>
      </c>
      <c r="D2681" s="17">
        <f>'M5 - Sparkling Water &amp; Soda'!F871</f>
        <v/>
      </c>
      <c r="E2681" s="20">
        <f>'M5 - Sparkling Water &amp; Soda'!J871</f>
        <v/>
      </c>
      <c r="F2681" s="18">
        <f>'M5 - Sparkling Water &amp; Soda'!K871</f>
        <v/>
      </c>
      <c r="G2681" s="17">
        <f>'M5 - Sparkling Water &amp; Soda'!AM871</f>
        <v/>
      </c>
      <c r="H2681" s="18">
        <f>'M5 - Sparkling Water &amp; Soda'!N871</f>
        <v/>
      </c>
      <c r="I2681" s="15">
        <f>'M5 - Sparkling Water &amp; Soda'!AJ871</f>
        <v/>
      </c>
      <c r="J2681" s="15" t="inlineStr">
        <is>
          <t>Capture live promo to assess.</t>
        </is>
      </c>
    </row>
    <row r="2682" ht="28" customHeight="1">
      <c r="A2682" s="15" t="inlineStr">
        <is>
          <t>Dasani</t>
        </is>
      </c>
      <c r="B2682" s="15" t="inlineStr">
        <is>
          <t>Dasani Sparkling Water | Berry | 18-pack 355mL</t>
        </is>
      </c>
      <c r="C2682" s="15" t="inlineStr">
        <is>
          <t>5) Sparkling water &amp; soda</t>
        </is>
      </c>
      <c r="D2682" s="17">
        <f>'M5 - Sparkling Water &amp; Soda'!F872</f>
        <v/>
      </c>
      <c r="E2682" s="20">
        <f>'M5 - Sparkling Water &amp; Soda'!J872</f>
        <v/>
      </c>
      <c r="F2682" s="18">
        <f>'M5 - Sparkling Water &amp; Soda'!K872</f>
        <v/>
      </c>
      <c r="G2682" s="17">
        <f>'M5 - Sparkling Water &amp; Soda'!AM872</f>
        <v/>
      </c>
      <c r="H2682" s="18">
        <f>'M5 - Sparkling Water &amp; Soda'!N872</f>
        <v/>
      </c>
      <c r="I2682" s="15">
        <f>'M5 - Sparkling Water &amp; Soda'!AJ872</f>
        <v/>
      </c>
      <c r="J2682" s="15" t="inlineStr">
        <is>
          <t>Capture live promo to assess.</t>
        </is>
      </c>
    </row>
    <row r="2683" ht="28" customHeight="1">
      <c r="A2683" s="15" t="inlineStr">
        <is>
          <t>Dasani</t>
        </is>
      </c>
      <c r="B2683" s="15" t="inlineStr">
        <is>
          <t>Dasani Sparkling Water | Berry | 24-pack 355mL</t>
        </is>
      </c>
      <c r="C2683" s="15" t="inlineStr">
        <is>
          <t>5) Sparkling water &amp; soda</t>
        </is>
      </c>
      <c r="D2683" s="17">
        <f>'M5 - Sparkling Water &amp; Soda'!F873</f>
        <v/>
      </c>
      <c r="E2683" s="20">
        <f>'M5 - Sparkling Water &amp; Soda'!J873</f>
        <v/>
      </c>
      <c r="F2683" s="18">
        <f>'M5 - Sparkling Water &amp; Soda'!K873</f>
        <v/>
      </c>
      <c r="G2683" s="17">
        <f>'M5 - Sparkling Water &amp; Soda'!AM873</f>
        <v/>
      </c>
      <c r="H2683" s="18">
        <f>'M5 - Sparkling Water &amp; Soda'!N873</f>
        <v/>
      </c>
      <c r="I2683" s="15">
        <f>'M5 - Sparkling Water &amp; Soda'!AJ873</f>
        <v/>
      </c>
      <c r="J2683" s="15" t="inlineStr">
        <is>
          <t>Capture live promo to assess.</t>
        </is>
      </c>
    </row>
    <row r="2684" ht="28" customHeight="1">
      <c r="A2684" s="15" t="inlineStr">
        <is>
          <t>Dasani</t>
        </is>
      </c>
      <c r="B2684" s="15" t="inlineStr">
        <is>
          <t>Dasani Sparkling Water | Tropical Pineapple | single 355mL</t>
        </is>
      </c>
      <c r="C2684" s="15" t="inlineStr">
        <is>
          <t>5) Sparkling water &amp; soda</t>
        </is>
      </c>
      <c r="D2684" s="17">
        <f>'M5 - Sparkling Water &amp; Soda'!F874</f>
        <v/>
      </c>
      <c r="E2684" s="20">
        <f>'M5 - Sparkling Water &amp; Soda'!J874</f>
        <v/>
      </c>
      <c r="F2684" s="18">
        <f>'M5 - Sparkling Water &amp; Soda'!K874</f>
        <v/>
      </c>
      <c r="G2684" s="17">
        <f>'M5 - Sparkling Water &amp; Soda'!AM874</f>
        <v/>
      </c>
      <c r="H2684" s="18">
        <f>'M5 - Sparkling Water &amp; Soda'!N874</f>
        <v/>
      </c>
      <c r="I2684" s="15">
        <f>'M5 - Sparkling Water &amp; Soda'!AJ874</f>
        <v/>
      </c>
      <c r="J2684" s="15" t="inlineStr">
        <is>
          <t>Capture live promo to assess.</t>
        </is>
      </c>
    </row>
    <row r="2685" ht="28" customHeight="1">
      <c r="A2685" s="15" t="inlineStr">
        <is>
          <t>Dasani</t>
        </is>
      </c>
      <c r="B2685" s="15" t="inlineStr">
        <is>
          <t>Dasani Sparkling Water | Tropical Pineapple | 8-pack 355mL</t>
        </is>
      </c>
      <c r="C2685" s="15" t="inlineStr">
        <is>
          <t>5) Sparkling water &amp; soda</t>
        </is>
      </c>
      <c r="D2685" s="17">
        <f>'M5 - Sparkling Water &amp; Soda'!F875</f>
        <v/>
      </c>
      <c r="E2685" s="20">
        <f>'M5 - Sparkling Water &amp; Soda'!J875</f>
        <v/>
      </c>
      <c r="F2685" s="18">
        <f>'M5 - Sparkling Water &amp; Soda'!K875</f>
        <v/>
      </c>
      <c r="G2685" s="17">
        <f>'M5 - Sparkling Water &amp; Soda'!AM875</f>
        <v/>
      </c>
      <c r="H2685" s="18">
        <f>'M5 - Sparkling Water &amp; Soda'!N875</f>
        <v/>
      </c>
      <c r="I2685" s="15">
        <f>'M5 - Sparkling Water &amp; Soda'!AJ875</f>
        <v/>
      </c>
      <c r="J2685" s="15" t="inlineStr">
        <is>
          <t>Capture live promo to assess.</t>
        </is>
      </c>
    </row>
    <row r="2686" ht="28" customHeight="1">
      <c r="A2686" s="15" t="inlineStr">
        <is>
          <t>Dasani</t>
        </is>
      </c>
      <c r="B2686" s="15" t="inlineStr">
        <is>
          <t>Dasani Sparkling Water | Tropical Pineapple | 12-pack 355mL</t>
        </is>
      </c>
      <c r="C2686" s="15" t="inlineStr">
        <is>
          <t>5) Sparkling water &amp; soda</t>
        </is>
      </c>
      <c r="D2686" s="17">
        <f>'M5 - Sparkling Water &amp; Soda'!F876</f>
        <v/>
      </c>
      <c r="E2686" s="20">
        <f>'M5 - Sparkling Water &amp; Soda'!J876</f>
        <v/>
      </c>
      <c r="F2686" s="18">
        <f>'M5 - Sparkling Water &amp; Soda'!K876</f>
        <v/>
      </c>
      <c r="G2686" s="17">
        <f>'M5 - Sparkling Water &amp; Soda'!AM876</f>
        <v/>
      </c>
      <c r="H2686" s="18">
        <f>'M5 - Sparkling Water &amp; Soda'!N876</f>
        <v/>
      </c>
      <c r="I2686" s="15">
        <f>'M5 - Sparkling Water &amp; Soda'!AJ876</f>
        <v/>
      </c>
      <c r="J2686" s="15" t="inlineStr">
        <is>
          <t>Capture live promo to assess.</t>
        </is>
      </c>
    </row>
    <row r="2687" ht="28" customHeight="1">
      <c r="A2687" s="15" t="inlineStr">
        <is>
          <t>Dasani</t>
        </is>
      </c>
      <c r="B2687" s="15" t="inlineStr">
        <is>
          <t>Dasani Sparkling Water | Tropical Pineapple | 15-pack 355mL</t>
        </is>
      </c>
      <c r="C2687" s="15" t="inlineStr">
        <is>
          <t>5) Sparkling water &amp; soda</t>
        </is>
      </c>
      <c r="D2687" s="17">
        <f>'M5 - Sparkling Water &amp; Soda'!F877</f>
        <v/>
      </c>
      <c r="E2687" s="20">
        <f>'M5 - Sparkling Water &amp; Soda'!J877</f>
        <v/>
      </c>
      <c r="F2687" s="18">
        <f>'M5 - Sparkling Water &amp; Soda'!K877</f>
        <v/>
      </c>
      <c r="G2687" s="17">
        <f>'M5 - Sparkling Water &amp; Soda'!AM877</f>
        <v/>
      </c>
      <c r="H2687" s="18">
        <f>'M5 - Sparkling Water &amp; Soda'!N877</f>
        <v/>
      </c>
      <c r="I2687" s="15">
        <f>'M5 - Sparkling Water &amp; Soda'!AJ877</f>
        <v/>
      </c>
      <c r="J2687" s="15" t="inlineStr">
        <is>
          <t>Capture live promo to assess.</t>
        </is>
      </c>
    </row>
    <row r="2688" ht="28" customHeight="1">
      <c r="A2688" s="15" t="inlineStr">
        <is>
          <t>Dasani</t>
        </is>
      </c>
      <c r="B2688" s="15" t="inlineStr">
        <is>
          <t>Dasani Sparkling Water | Tropical Pineapple | 18-pack 355mL</t>
        </is>
      </c>
      <c r="C2688" s="15" t="inlineStr">
        <is>
          <t>5) Sparkling water &amp; soda</t>
        </is>
      </c>
      <c r="D2688" s="17">
        <f>'M5 - Sparkling Water &amp; Soda'!F878</f>
        <v/>
      </c>
      <c r="E2688" s="20">
        <f>'M5 - Sparkling Water &amp; Soda'!J878</f>
        <v/>
      </c>
      <c r="F2688" s="18">
        <f>'M5 - Sparkling Water &amp; Soda'!K878</f>
        <v/>
      </c>
      <c r="G2688" s="17">
        <f>'M5 - Sparkling Water &amp; Soda'!AM878</f>
        <v/>
      </c>
      <c r="H2688" s="18">
        <f>'M5 - Sparkling Water &amp; Soda'!N878</f>
        <v/>
      </c>
      <c r="I2688" s="15">
        <f>'M5 - Sparkling Water &amp; Soda'!AJ878</f>
        <v/>
      </c>
      <c r="J2688" s="15" t="inlineStr">
        <is>
          <t>Capture live promo to assess.</t>
        </is>
      </c>
    </row>
    <row r="2689" ht="28" customHeight="1">
      <c r="A2689" s="15" t="inlineStr">
        <is>
          <t>Dasani</t>
        </is>
      </c>
      <c r="B2689" s="15" t="inlineStr">
        <is>
          <t>Dasani Sparkling Water | Tropical Pineapple | 24-pack 355mL</t>
        </is>
      </c>
      <c r="C2689" s="15" t="inlineStr">
        <is>
          <t>5) Sparkling water &amp; soda</t>
        </is>
      </c>
      <c r="D2689" s="17">
        <f>'M5 - Sparkling Water &amp; Soda'!F879</f>
        <v/>
      </c>
      <c r="E2689" s="20">
        <f>'M5 - Sparkling Water &amp; Soda'!J879</f>
        <v/>
      </c>
      <c r="F2689" s="18">
        <f>'M5 - Sparkling Water &amp; Soda'!K879</f>
        <v/>
      </c>
      <c r="G2689" s="17">
        <f>'M5 - Sparkling Water &amp; Soda'!AM879</f>
        <v/>
      </c>
      <c r="H2689" s="18">
        <f>'M5 - Sparkling Water &amp; Soda'!N879</f>
        <v/>
      </c>
      <c r="I2689" s="15">
        <f>'M5 - Sparkling Water &amp; Soda'!AJ879</f>
        <v/>
      </c>
      <c r="J2689" s="15" t="inlineStr">
        <is>
          <t>Capture live promo to assess.</t>
        </is>
      </c>
    </row>
    <row r="2690" ht="28" customHeight="1">
      <c r="A2690" s="15" t="inlineStr">
        <is>
          <t>Smartwater</t>
        </is>
      </c>
      <c r="B2690" s="15" t="inlineStr">
        <is>
          <t>Smartwater Sparkling | Original | single 591mL</t>
        </is>
      </c>
      <c r="C2690" s="15" t="inlineStr">
        <is>
          <t>5) Sparkling water &amp; soda</t>
        </is>
      </c>
      <c r="D2690" s="17">
        <f>'M5 - Sparkling Water &amp; Soda'!F880</f>
        <v/>
      </c>
      <c r="E2690" s="20">
        <f>'M5 - Sparkling Water &amp; Soda'!J880</f>
        <v/>
      </c>
      <c r="F2690" s="18">
        <f>'M5 - Sparkling Water &amp; Soda'!K880</f>
        <v/>
      </c>
      <c r="G2690" s="17">
        <f>'M5 - Sparkling Water &amp; Soda'!AM880</f>
        <v/>
      </c>
      <c r="H2690" s="18">
        <f>'M5 - Sparkling Water &amp; Soda'!N880</f>
        <v/>
      </c>
      <c r="I2690" s="15">
        <f>'M5 - Sparkling Water &amp; Soda'!AJ880</f>
        <v/>
      </c>
      <c r="J2690" s="15" t="inlineStr">
        <is>
          <t>Capture live promo to assess.</t>
        </is>
      </c>
    </row>
    <row r="2691" ht="28" customHeight="1">
      <c r="A2691" s="15" t="inlineStr">
        <is>
          <t>Smartwater</t>
        </is>
      </c>
      <c r="B2691" s="15" t="inlineStr">
        <is>
          <t>Smartwater Sparkling | Original | 6-pack 591mL</t>
        </is>
      </c>
      <c r="C2691" s="15" t="inlineStr">
        <is>
          <t>5) Sparkling water &amp; soda</t>
        </is>
      </c>
      <c r="D2691" s="17">
        <f>'M5 - Sparkling Water &amp; Soda'!F881</f>
        <v/>
      </c>
      <c r="E2691" s="20">
        <f>'M5 - Sparkling Water &amp; Soda'!J881</f>
        <v/>
      </c>
      <c r="F2691" s="18">
        <f>'M5 - Sparkling Water &amp; Soda'!K881</f>
        <v/>
      </c>
      <c r="G2691" s="17">
        <f>'M5 - Sparkling Water &amp; Soda'!AM881</f>
        <v/>
      </c>
      <c r="H2691" s="18">
        <f>'M5 - Sparkling Water &amp; Soda'!N881</f>
        <v/>
      </c>
      <c r="I2691" s="15">
        <f>'M5 - Sparkling Water &amp; Soda'!AJ881</f>
        <v/>
      </c>
      <c r="J2691" s="15" t="inlineStr">
        <is>
          <t>Capture live promo to assess.</t>
        </is>
      </c>
    </row>
    <row r="2692" ht="28" customHeight="1">
      <c r="A2692" s="15" t="inlineStr">
        <is>
          <t>Smartwater</t>
        </is>
      </c>
      <c r="B2692" s="15" t="inlineStr">
        <is>
          <t>Smartwater Sparkling | Original | 12-pack 591mL</t>
        </is>
      </c>
      <c r="C2692" s="15" t="inlineStr">
        <is>
          <t>5) Sparkling water &amp; soda</t>
        </is>
      </c>
      <c r="D2692" s="17">
        <f>'M5 - Sparkling Water &amp; Soda'!F882</f>
        <v/>
      </c>
      <c r="E2692" s="20">
        <f>'M5 - Sparkling Water &amp; Soda'!J882</f>
        <v/>
      </c>
      <c r="F2692" s="18">
        <f>'M5 - Sparkling Water &amp; Soda'!K882</f>
        <v/>
      </c>
      <c r="G2692" s="17">
        <f>'M5 - Sparkling Water &amp; Soda'!AM882</f>
        <v/>
      </c>
      <c r="H2692" s="18">
        <f>'M5 - Sparkling Water &amp; Soda'!N882</f>
        <v/>
      </c>
      <c r="I2692" s="15">
        <f>'M5 - Sparkling Water &amp; Soda'!AJ882</f>
        <v/>
      </c>
      <c r="J2692" s="15" t="inlineStr">
        <is>
          <t>Capture live promo to assess.</t>
        </is>
      </c>
    </row>
    <row r="2693" ht="28" customHeight="1">
      <c r="A2693" s="15" t="inlineStr">
        <is>
          <t>Smartwater</t>
        </is>
      </c>
      <c r="B2693" s="15" t="inlineStr">
        <is>
          <t>Smartwater Sparkling | Original | 24-pack 591mL</t>
        </is>
      </c>
      <c r="C2693" s="15" t="inlineStr">
        <is>
          <t>5) Sparkling water &amp; soda</t>
        </is>
      </c>
      <c r="D2693" s="17">
        <f>'M5 - Sparkling Water &amp; Soda'!F883</f>
        <v/>
      </c>
      <c r="E2693" s="20">
        <f>'M5 - Sparkling Water &amp; Soda'!J883</f>
        <v/>
      </c>
      <c r="F2693" s="18">
        <f>'M5 - Sparkling Water &amp; Soda'!K883</f>
        <v/>
      </c>
      <c r="G2693" s="17">
        <f>'M5 - Sparkling Water &amp; Soda'!AM883</f>
        <v/>
      </c>
      <c r="H2693" s="18">
        <f>'M5 - Sparkling Water &amp; Soda'!N883</f>
        <v/>
      </c>
      <c r="I2693" s="15">
        <f>'M5 - Sparkling Water &amp; Soda'!AJ883</f>
        <v/>
      </c>
      <c r="J2693" s="15" t="inlineStr">
        <is>
          <t>Capture live promo to assess.</t>
        </is>
      </c>
    </row>
    <row r="2694" ht="28" customHeight="1">
      <c r="A2694" s="15" t="inlineStr">
        <is>
          <t>Smartwater</t>
        </is>
      </c>
      <c r="B2694" s="15" t="inlineStr">
        <is>
          <t>Smartwater Sparkling | Lemon | single 591mL</t>
        </is>
      </c>
      <c r="C2694" s="15" t="inlineStr">
        <is>
          <t>5) Sparkling water &amp; soda</t>
        </is>
      </c>
      <c r="D2694" s="17">
        <f>'M5 - Sparkling Water &amp; Soda'!F884</f>
        <v/>
      </c>
      <c r="E2694" s="20">
        <f>'M5 - Sparkling Water &amp; Soda'!J884</f>
        <v/>
      </c>
      <c r="F2694" s="18">
        <f>'M5 - Sparkling Water &amp; Soda'!K884</f>
        <v/>
      </c>
      <c r="G2694" s="17">
        <f>'M5 - Sparkling Water &amp; Soda'!AM884</f>
        <v/>
      </c>
      <c r="H2694" s="18">
        <f>'M5 - Sparkling Water &amp; Soda'!N884</f>
        <v/>
      </c>
      <c r="I2694" s="15">
        <f>'M5 - Sparkling Water &amp; Soda'!AJ884</f>
        <v/>
      </c>
      <c r="J2694" s="15" t="inlineStr">
        <is>
          <t>Capture live promo to assess.</t>
        </is>
      </c>
    </row>
    <row r="2695" ht="28" customHeight="1">
      <c r="A2695" s="15" t="inlineStr">
        <is>
          <t>Smartwater</t>
        </is>
      </c>
      <c r="B2695" s="15" t="inlineStr">
        <is>
          <t>Smartwater Sparkling | Lemon | 6-pack 591mL</t>
        </is>
      </c>
      <c r="C2695" s="15" t="inlineStr">
        <is>
          <t>5) Sparkling water &amp; soda</t>
        </is>
      </c>
      <c r="D2695" s="17">
        <f>'M5 - Sparkling Water &amp; Soda'!F885</f>
        <v/>
      </c>
      <c r="E2695" s="20">
        <f>'M5 - Sparkling Water &amp; Soda'!J885</f>
        <v/>
      </c>
      <c r="F2695" s="18">
        <f>'M5 - Sparkling Water &amp; Soda'!K885</f>
        <v/>
      </c>
      <c r="G2695" s="17">
        <f>'M5 - Sparkling Water &amp; Soda'!AM885</f>
        <v/>
      </c>
      <c r="H2695" s="18">
        <f>'M5 - Sparkling Water &amp; Soda'!N885</f>
        <v/>
      </c>
      <c r="I2695" s="15">
        <f>'M5 - Sparkling Water &amp; Soda'!AJ885</f>
        <v/>
      </c>
      <c r="J2695" s="15" t="inlineStr">
        <is>
          <t>Capture live promo to assess.</t>
        </is>
      </c>
    </row>
    <row r="2696" ht="28" customHeight="1">
      <c r="A2696" s="15" t="inlineStr">
        <is>
          <t>Smartwater</t>
        </is>
      </c>
      <c r="B2696" s="15" t="inlineStr">
        <is>
          <t>Smartwater Sparkling | Lemon | 12-pack 591mL</t>
        </is>
      </c>
      <c r="C2696" s="15" t="inlineStr">
        <is>
          <t>5) Sparkling water &amp; soda</t>
        </is>
      </c>
      <c r="D2696" s="17">
        <f>'M5 - Sparkling Water &amp; Soda'!F886</f>
        <v/>
      </c>
      <c r="E2696" s="20">
        <f>'M5 - Sparkling Water &amp; Soda'!J886</f>
        <v/>
      </c>
      <c r="F2696" s="18">
        <f>'M5 - Sparkling Water &amp; Soda'!K886</f>
        <v/>
      </c>
      <c r="G2696" s="17">
        <f>'M5 - Sparkling Water &amp; Soda'!AM886</f>
        <v/>
      </c>
      <c r="H2696" s="18">
        <f>'M5 - Sparkling Water &amp; Soda'!N886</f>
        <v/>
      </c>
      <c r="I2696" s="15">
        <f>'M5 - Sparkling Water &amp; Soda'!AJ886</f>
        <v/>
      </c>
      <c r="J2696" s="15" t="inlineStr">
        <is>
          <t>Capture live promo to assess.</t>
        </is>
      </c>
    </row>
    <row r="2697" ht="28" customHeight="1">
      <c r="A2697" s="15" t="inlineStr">
        <is>
          <t>Smartwater</t>
        </is>
      </c>
      <c r="B2697" s="15" t="inlineStr">
        <is>
          <t>Smartwater Sparkling | Lemon | 24-pack 591mL</t>
        </is>
      </c>
      <c r="C2697" s="15" t="inlineStr">
        <is>
          <t>5) Sparkling water &amp; soda</t>
        </is>
      </c>
      <c r="D2697" s="17">
        <f>'M5 - Sparkling Water &amp; Soda'!F887</f>
        <v/>
      </c>
      <c r="E2697" s="20">
        <f>'M5 - Sparkling Water &amp; Soda'!J887</f>
        <v/>
      </c>
      <c r="F2697" s="18">
        <f>'M5 - Sparkling Water &amp; Soda'!K887</f>
        <v/>
      </c>
      <c r="G2697" s="17">
        <f>'M5 - Sparkling Water &amp; Soda'!AM887</f>
        <v/>
      </c>
      <c r="H2697" s="18">
        <f>'M5 - Sparkling Water &amp; Soda'!N887</f>
        <v/>
      </c>
      <c r="I2697" s="15">
        <f>'M5 - Sparkling Water &amp; Soda'!AJ887</f>
        <v/>
      </c>
      <c r="J2697" s="15" t="inlineStr">
        <is>
          <t>Capture live promo to assess.</t>
        </is>
      </c>
    </row>
    <row r="2698" ht="28" customHeight="1">
      <c r="A2698" s="15" t="inlineStr">
        <is>
          <t>Smartwater</t>
        </is>
      </c>
      <c r="B2698" s="15" t="inlineStr">
        <is>
          <t>Smartwater Sparkling | Cucumber-Lime | single 591mL</t>
        </is>
      </c>
      <c r="C2698" s="15" t="inlineStr">
        <is>
          <t>5) Sparkling water &amp; soda</t>
        </is>
      </c>
      <c r="D2698" s="17">
        <f>'M5 - Sparkling Water &amp; Soda'!F888</f>
        <v/>
      </c>
      <c r="E2698" s="20">
        <f>'M5 - Sparkling Water &amp; Soda'!J888</f>
        <v/>
      </c>
      <c r="F2698" s="18">
        <f>'M5 - Sparkling Water &amp; Soda'!K888</f>
        <v/>
      </c>
      <c r="G2698" s="17">
        <f>'M5 - Sparkling Water &amp; Soda'!AM888</f>
        <v/>
      </c>
      <c r="H2698" s="18">
        <f>'M5 - Sparkling Water &amp; Soda'!N888</f>
        <v/>
      </c>
      <c r="I2698" s="15">
        <f>'M5 - Sparkling Water &amp; Soda'!AJ888</f>
        <v/>
      </c>
      <c r="J2698" s="15" t="inlineStr">
        <is>
          <t>Capture live promo to assess.</t>
        </is>
      </c>
    </row>
    <row r="2699" ht="28" customHeight="1">
      <c r="A2699" s="15" t="inlineStr">
        <is>
          <t>Smartwater</t>
        </is>
      </c>
      <c r="B2699" s="15" t="inlineStr">
        <is>
          <t>Smartwater Sparkling | Cucumber-Lime | 6-pack 591mL</t>
        </is>
      </c>
      <c r="C2699" s="15" t="inlineStr">
        <is>
          <t>5) Sparkling water &amp; soda</t>
        </is>
      </c>
      <c r="D2699" s="17">
        <f>'M5 - Sparkling Water &amp; Soda'!F889</f>
        <v/>
      </c>
      <c r="E2699" s="20">
        <f>'M5 - Sparkling Water &amp; Soda'!J889</f>
        <v/>
      </c>
      <c r="F2699" s="18">
        <f>'M5 - Sparkling Water &amp; Soda'!K889</f>
        <v/>
      </c>
      <c r="G2699" s="17">
        <f>'M5 - Sparkling Water &amp; Soda'!AM889</f>
        <v/>
      </c>
      <c r="H2699" s="18">
        <f>'M5 - Sparkling Water &amp; Soda'!N889</f>
        <v/>
      </c>
      <c r="I2699" s="15">
        <f>'M5 - Sparkling Water &amp; Soda'!AJ889</f>
        <v/>
      </c>
      <c r="J2699" s="15" t="inlineStr">
        <is>
          <t>Capture live promo to assess.</t>
        </is>
      </c>
    </row>
    <row r="2700" ht="28" customHeight="1">
      <c r="A2700" s="15" t="inlineStr">
        <is>
          <t>Smartwater</t>
        </is>
      </c>
      <c r="B2700" s="15" t="inlineStr">
        <is>
          <t>Smartwater Sparkling | Cucumber-Lime | 12-pack 591mL</t>
        </is>
      </c>
      <c r="C2700" s="15" t="inlineStr">
        <is>
          <t>5) Sparkling water &amp; soda</t>
        </is>
      </c>
      <c r="D2700" s="17">
        <f>'M5 - Sparkling Water &amp; Soda'!F890</f>
        <v/>
      </c>
      <c r="E2700" s="20">
        <f>'M5 - Sparkling Water &amp; Soda'!J890</f>
        <v/>
      </c>
      <c r="F2700" s="18">
        <f>'M5 - Sparkling Water &amp; Soda'!K890</f>
        <v/>
      </c>
      <c r="G2700" s="17">
        <f>'M5 - Sparkling Water &amp; Soda'!AM890</f>
        <v/>
      </c>
      <c r="H2700" s="18">
        <f>'M5 - Sparkling Water &amp; Soda'!N890</f>
        <v/>
      </c>
      <c r="I2700" s="15">
        <f>'M5 - Sparkling Water &amp; Soda'!AJ890</f>
        <v/>
      </c>
      <c r="J2700" s="15" t="inlineStr">
        <is>
          <t>Capture live promo to assess.</t>
        </is>
      </c>
    </row>
    <row r="2701" ht="28" customHeight="1">
      <c r="A2701" s="15" t="inlineStr">
        <is>
          <t>Smartwater</t>
        </is>
      </c>
      <c r="B2701" s="15" t="inlineStr">
        <is>
          <t>Smartwater Sparkling | Cucumber-Lime | 24-pack 591mL</t>
        </is>
      </c>
      <c r="C2701" s="15" t="inlineStr">
        <is>
          <t>5) Sparkling water &amp; soda</t>
        </is>
      </c>
      <c r="D2701" s="17">
        <f>'M5 - Sparkling Water &amp; Soda'!F891</f>
        <v/>
      </c>
      <c r="E2701" s="20">
        <f>'M5 - Sparkling Water &amp; Soda'!J891</f>
        <v/>
      </c>
      <c r="F2701" s="18">
        <f>'M5 - Sparkling Water &amp; Soda'!K891</f>
        <v/>
      </c>
      <c r="G2701" s="17">
        <f>'M5 - Sparkling Water &amp; Soda'!AM891</f>
        <v/>
      </c>
      <c r="H2701" s="18">
        <f>'M5 - Sparkling Water &amp; Soda'!N891</f>
        <v/>
      </c>
      <c r="I2701" s="15">
        <f>'M5 - Sparkling Water &amp; Soda'!AJ891</f>
        <v/>
      </c>
      <c r="J2701" s="15" t="inlineStr">
        <is>
          <t>Capture live promo to assess.</t>
        </is>
      </c>
    </row>
    <row r="2702" ht="28" customHeight="1">
      <c r="A2702" s="15" t="inlineStr">
        <is>
          <t>Smartwater</t>
        </is>
      </c>
      <c r="B2702" s="15" t="inlineStr">
        <is>
          <t>Smartwater Sparkling | Watermelon-Mint | single 591mL</t>
        </is>
      </c>
      <c r="C2702" s="15" t="inlineStr">
        <is>
          <t>5) Sparkling water &amp; soda</t>
        </is>
      </c>
      <c r="D2702" s="17">
        <f>'M5 - Sparkling Water &amp; Soda'!F892</f>
        <v/>
      </c>
      <c r="E2702" s="20">
        <f>'M5 - Sparkling Water &amp; Soda'!J892</f>
        <v/>
      </c>
      <c r="F2702" s="18">
        <f>'M5 - Sparkling Water &amp; Soda'!K892</f>
        <v/>
      </c>
      <c r="G2702" s="17">
        <f>'M5 - Sparkling Water &amp; Soda'!AM892</f>
        <v/>
      </c>
      <c r="H2702" s="18">
        <f>'M5 - Sparkling Water &amp; Soda'!N892</f>
        <v/>
      </c>
      <c r="I2702" s="15">
        <f>'M5 - Sparkling Water &amp; Soda'!AJ892</f>
        <v/>
      </c>
      <c r="J2702" s="15" t="inlineStr">
        <is>
          <t>Capture live promo to assess.</t>
        </is>
      </c>
    </row>
    <row r="2703" ht="28" customHeight="1">
      <c r="A2703" s="15" t="inlineStr">
        <is>
          <t>Smartwater</t>
        </is>
      </c>
      <c r="B2703" s="15" t="inlineStr">
        <is>
          <t>Smartwater Sparkling | Watermelon-Mint | 6-pack 591mL</t>
        </is>
      </c>
      <c r="C2703" s="15" t="inlineStr">
        <is>
          <t>5) Sparkling water &amp; soda</t>
        </is>
      </c>
      <c r="D2703" s="17">
        <f>'M5 - Sparkling Water &amp; Soda'!F893</f>
        <v/>
      </c>
      <c r="E2703" s="20">
        <f>'M5 - Sparkling Water &amp; Soda'!J893</f>
        <v/>
      </c>
      <c r="F2703" s="18">
        <f>'M5 - Sparkling Water &amp; Soda'!K893</f>
        <v/>
      </c>
      <c r="G2703" s="17">
        <f>'M5 - Sparkling Water &amp; Soda'!AM893</f>
        <v/>
      </c>
      <c r="H2703" s="18">
        <f>'M5 - Sparkling Water &amp; Soda'!N893</f>
        <v/>
      </c>
      <c r="I2703" s="15">
        <f>'M5 - Sparkling Water &amp; Soda'!AJ893</f>
        <v/>
      </c>
      <c r="J2703" s="15" t="inlineStr">
        <is>
          <t>Capture live promo to assess.</t>
        </is>
      </c>
    </row>
    <row r="2704" ht="28" customHeight="1">
      <c r="A2704" s="15" t="inlineStr">
        <is>
          <t>Smartwater</t>
        </is>
      </c>
      <c r="B2704" s="15" t="inlineStr">
        <is>
          <t>Smartwater Sparkling | Watermelon-Mint | 12-pack 591mL</t>
        </is>
      </c>
      <c r="C2704" s="15" t="inlineStr">
        <is>
          <t>5) Sparkling water &amp; soda</t>
        </is>
      </c>
      <c r="D2704" s="17">
        <f>'M5 - Sparkling Water &amp; Soda'!F894</f>
        <v/>
      </c>
      <c r="E2704" s="20">
        <f>'M5 - Sparkling Water &amp; Soda'!J894</f>
        <v/>
      </c>
      <c r="F2704" s="18">
        <f>'M5 - Sparkling Water &amp; Soda'!K894</f>
        <v/>
      </c>
      <c r="G2704" s="17">
        <f>'M5 - Sparkling Water &amp; Soda'!AM894</f>
        <v/>
      </c>
      <c r="H2704" s="18">
        <f>'M5 - Sparkling Water &amp; Soda'!N894</f>
        <v/>
      </c>
      <c r="I2704" s="15">
        <f>'M5 - Sparkling Water &amp; Soda'!AJ894</f>
        <v/>
      </c>
      <c r="J2704" s="15" t="inlineStr">
        <is>
          <t>Capture live promo to assess.</t>
        </is>
      </c>
    </row>
    <row r="2705" ht="28" customHeight="1">
      <c r="A2705" s="15" t="inlineStr">
        <is>
          <t>Smartwater</t>
        </is>
      </c>
      <c r="B2705" s="15" t="inlineStr">
        <is>
          <t>Smartwater Sparkling | Watermelon-Mint | 24-pack 591mL</t>
        </is>
      </c>
      <c r="C2705" s="15" t="inlineStr">
        <is>
          <t>5) Sparkling water &amp; soda</t>
        </is>
      </c>
      <c r="D2705" s="17">
        <f>'M5 - Sparkling Water &amp; Soda'!F895</f>
        <v/>
      </c>
      <c r="E2705" s="20">
        <f>'M5 - Sparkling Water &amp; Soda'!J895</f>
        <v/>
      </c>
      <c r="F2705" s="18">
        <f>'M5 - Sparkling Water &amp; Soda'!K895</f>
        <v/>
      </c>
      <c r="G2705" s="17">
        <f>'M5 - Sparkling Water &amp; Soda'!AM895</f>
        <v/>
      </c>
      <c r="H2705" s="18">
        <f>'M5 - Sparkling Water &amp; Soda'!N895</f>
        <v/>
      </c>
      <c r="I2705" s="15">
        <f>'M5 - Sparkling Water &amp; Soda'!AJ895</f>
        <v/>
      </c>
      <c r="J2705" s="15" t="inlineStr">
        <is>
          <t>Capture live promo to assess.</t>
        </is>
      </c>
    </row>
    <row r="2706" ht="28" customHeight="1">
      <c r="A2706" s="15" t="inlineStr">
        <is>
          <t>Propel</t>
        </is>
      </c>
      <c r="B2706" s="15" t="inlineStr">
        <is>
          <t>Propel Electrolyte Water | Berry | single 591mL</t>
        </is>
      </c>
      <c r="C2706" s="15" t="inlineStr">
        <is>
          <t>2) Electrolyte beverage (RTD)</t>
        </is>
      </c>
      <c r="D2706" s="17">
        <f>'M2 - Electrolyte RTD'!F322</f>
        <v/>
      </c>
      <c r="E2706" s="20">
        <f>'M2 - Electrolyte RTD'!J322</f>
        <v/>
      </c>
      <c r="F2706" s="18">
        <f>'M2 - Electrolyte RTD'!K322</f>
        <v/>
      </c>
      <c r="G2706" s="17">
        <f>'M2 - Electrolyte RTD'!AM322</f>
        <v/>
      </c>
      <c r="H2706" s="18">
        <f>'M2 - Electrolyte RTD'!N322</f>
        <v/>
      </c>
      <c r="I2706" s="15">
        <f>'M2 - Electrolyte RTD'!AJ322</f>
        <v/>
      </c>
      <c r="J2706" s="15" t="inlineStr">
        <is>
          <t>Capture live promo to assess.</t>
        </is>
      </c>
    </row>
    <row r="2707" ht="28" customHeight="1">
      <c r="A2707" s="15" t="inlineStr">
        <is>
          <t>Propel</t>
        </is>
      </c>
      <c r="B2707" s="15" t="inlineStr">
        <is>
          <t>Propel Electrolyte Water | Berry | 6-pack 591mL</t>
        </is>
      </c>
      <c r="C2707" s="15" t="inlineStr">
        <is>
          <t>2) Electrolyte beverage (RTD)</t>
        </is>
      </c>
      <c r="D2707" s="17">
        <f>'M2 - Electrolyte RTD'!F323</f>
        <v/>
      </c>
      <c r="E2707" s="20">
        <f>'M2 - Electrolyte RTD'!J323</f>
        <v/>
      </c>
      <c r="F2707" s="18">
        <f>'M2 - Electrolyte RTD'!K323</f>
        <v/>
      </c>
      <c r="G2707" s="17">
        <f>'M2 - Electrolyte RTD'!AM323</f>
        <v/>
      </c>
      <c r="H2707" s="18">
        <f>'M2 - Electrolyte RTD'!N323</f>
        <v/>
      </c>
      <c r="I2707" s="15">
        <f>'M2 - Electrolyte RTD'!AJ323</f>
        <v/>
      </c>
      <c r="J2707" s="15" t="inlineStr">
        <is>
          <t>Capture live promo to assess.</t>
        </is>
      </c>
    </row>
    <row r="2708" ht="28" customHeight="1">
      <c r="A2708" s="15" t="inlineStr">
        <is>
          <t>Propel</t>
        </is>
      </c>
      <c r="B2708" s="15" t="inlineStr">
        <is>
          <t>Propel Electrolyte Water | Berry | 12-pack 591mL</t>
        </is>
      </c>
      <c r="C2708" s="15" t="inlineStr">
        <is>
          <t>2) Electrolyte beverage (RTD)</t>
        </is>
      </c>
      <c r="D2708" s="17">
        <f>'M2 - Electrolyte RTD'!F324</f>
        <v/>
      </c>
      <c r="E2708" s="20">
        <f>'M2 - Electrolyte RTD'!J324</f>
        <v/>
      </c>
      <c r="F2708" s="18">
        <f>'M2 - Electrolyte RTD'!K324</f>
        <v/>
      </c>
      <c r="G2708" s="17">
        <f>'M2 - Electrolyte RTD'!AM324</f>
        <v/>
      </c>
      <c r="H2708" s="18">
        <f>'M2 - Electrolyte RTD'!N324</f>
        <v/>
      </c>
      <c r="I2708" s="15">
        <f>'M2 - Electrolyte RTD'!AJ324</f>
        <v/>
      </c>
      <c r="J2708" s="15" t="inlineStr">
        <is>
          <t>Capture live promo to assess.</t>
        </is>
      </c>
    </row>
    <row r="2709" ht="28" customHeight="1">
      <c r="A2709" s="15" t="inlineStr">
        <is>
          <t>Propel</t>
        </is>
      </c>
      <c r="B2709" s="15" t="inlineStr">
        <is>
          <t>Propel Electrolyte Water | Berry | 24-pack 591mL</t>
        </is>
      </c>
      <c r="C2709" s="15" t="inlineStr">
        <is>
          <t>2) Electrolyte beverage (RTD)</t>
        </is>
      </c>
      <c r="D2709" s="17">
        <f>'M2 - Electrolyte RTD'!F325</f>
        <v/>
      </c>
      <c r="E2709" s="20">
        <f>'M2 - Electrolyte RTD'!J325</f>
        <v/>
      </c>
      <c r="F2709" s="18">
        <f>'M2 - Electrolyte RTD'!K325</f>
        <v/>
      </c>
      <c r="G2709" s="17">
        <f>'M2 - Electrolyte RTD'!AM325</f>
        <v/>
      </c>
      <c r="H2709" s="18">
        <f>'M2 - Electrolyte RTD'!N325</f>
        <v/>
      </c>
      <c r="I2709" s="15">
        <f>'M2 - Electrolyte RTD'!AJ325</f>
        <v/>
      </c>
      <c r="J2709" s="15" t="inlineStr">
        <is>
          <t>Capture live promo to assess.</t>
        </is>
      </c>
    </row>
    <row r="2710" ht="28" customHeight="1">
      <c r="A2710" s="15" t="inlineStr">
        <is>
          <t>Propel</t>
        </is>
      </c>
      <c r="B2710" s="15" t="inlineStr">
        <is>
          <t>Propel Electrolyte Water | Grape | single 591mL</t>
        </is>
      </c>
      <c r="C2710" s="15" t="inlineStr">
        <is>
          <t>2) Electrolyte beverage (RTD)</t>
        </is>
      </c>
      <c r="D2710" s="17">
        <f>'M2 - Electrolyte RTD'!F326</f>
        <v/>
      </c>
      <c r="E2710" s="20">
        <f>'M2 - Electrolyte RTD'!J326</f>
        <v/>
      </c>
      <c r="F2710" s="18">
        <f>'M2 - Electrolyte RTD'!K326</f>
        <v/>
      </c>
      <c r="G2710" s="17">
        <f>'M2 - Electrolyte RTD'!AM326</f>
        <v/>
      </c>
      <c r="H2710" s="18">
        <f>'M2 - Electrolyte RTD'!N326</f>
        <v/>
      </c>
      <c r="I2710" s="15">
        <f>'M2 - Electrolyte RTD'!AJ326</f>
        <v/>
      </c>
      <c r="J2710" s="15" t="inlineStr">
        <is>
          <t>Capture live promo to assess.</t>
        </is>
      </c>
    </row>
    <row r="2711" ht="28" customHeight="1">
      <c r="A2711" s="15" t="inlineStr">
        <is>
          <t>Propel</t>
        </is>
      </c>
      <c r="B2711" s="15" t="inlineStr">
        <is>
          <t>Propel Electrolyte Water | Grape | 6-pack 591mL</t>
        </is>
      </c>
      <c r="C2711" s="15" t="inlineStr">
        <is>
          <t>2) Electrolyte beverage (RTD)</t>
        </is>
      </c>
      <c r="D2711" s="17">
        <f>'M2 - Electrolyte RTD'!F327</f>
        <v/>
      </c>
      <c r="E2711" s="20">
        <f>'M2 - Electrolyte RTD'!J327</f>
        <v/>
      </c>
      <c r="F2711" s="18">
        <f>'M2 - Electrolyte RTD'!K327</f>
        <v/>
      </c>
      <c r="G2711" s="17">
        <f>'M2 - Electrolyte RTD'!AM327</f>
        <v/>
      </c>
      <c r="H2711" s="18">
        <f>'M2 - Electrolyte RTD'!N327</f>
        <v/>
      </c>
      <c r="I2711" s="15">
        <f>'M2 - Electrolyte RTD'!AJ327</f>
        <v/>
      </c>
      <c r="J2711" s="15" t="inlineStr">
        <is>
          <t>Capture live promo to assess.</t>
        </is>
      </c>
    </row>
    <row r="2712" ht="28" customHeight="1">
      <c r="A2712" s="15" t="inlineStr">
        <is>
          <t>Propel</t>
        </is>
      </c>
      <c r="B2712" s="15" t="inlineStr">
        <is>
          <t>Propel Electrolyte Water | Grape | 12-pack 591mL</t>
        </is>
      </c>
      <c r="C2712" s="15" t="inlineStr">
        <is>
          <t>2) Electrolyte beverage (RTD)</t>
        </is>
      </c>
      <c r="D2712" s="17">
        <f>'M2 - Electrolyte RTD'!F328</f>
        <v/>
      </c>
      <c r="E2712" s="20">
        <f>'M2 - Electrolyte RTD'!J328</f>
        <v/>
      </c>
      <c r="F2712" s="18">
        <f>'M2 - Electrolyte RTD'!K328</f>
        <v/>
      </c>
      <c r="G2712" s="17">
        <f>'M2 - Electrolyte RTD'!AM328</f>
        <v/>
      </c>
      <c r="H2712" s="18">
        <f>'M2 - Electrolyte RTD'!N328</f>
        <v/>
      </c>
      <c r="I2712" s="15">
        <f>'M2 - Electrolyte RTD'!AJ328</f>
        <v/>
      </c>
      <c r="J2712" s="15" t="inlineStr">
        <is>
          <t>Capture live promo to assess.</t>
        </is>
      </c>
    </row>
    <row r="2713" ht="28" customHeight="1">
      <c r="A2713" s="15" t="inlineStr">
        <is>
          <t>Propel</t>
        </is>
      </c>
      <c r="B2713" s="15" t="inlineStr">
        <is>
          <t>Propel Electrolyte Water | Grape | 24-pack 591mL</t>
        </is>
      </c>
      <c r="C2713" s="15" t="inlineStr">
        <is>
          <t>2) Electrolyte beverage (RTD)</t>
        </is>
      </c>
      <c r="D2713" s="17">
        <f>'M2 - Electrolyte RTD'!F329</f>
        <v/>
      </c>
      <c r="E2713" s="20">
        <f>'M2 - Electrolyte RTD'!J329</f>
        <v/>
      </c>
      <c r="F2713" s="18">
        <f>'M2 - Electrolyte RTD'!K329</f>
        <v/>
      </c>
      <c r="G2713" s="17">
        <f>'M2 - Electrolyte RTD'!AM329</f>
        <v/>
      </c>
      <c r="H2713" s="18">
        <f>'M2 - Electrolyte RTD'!N329</f>
        <v/>
      </c>
      <c r="I2713" s="15">
        <f>'M2 - Electrolyte RTD'!AJ329</f>
        <v/>
      </c>
      <c r="J2713" s="15" t="inlineStr">
        <is>
          <t>Capture live promo to assess.</t>
        </is>
      </c>
    </row>
    <row r="2714" ht="28" customHeight="1">
      <c r="A2714" s="15" t="inlineStr">
        <is>
          <t>Propel</t>
        </is>
      </c>
      <c r="B2714" s="15" t="inlineStr">
        <is>
          <t>Propel Electrolyte Water | Kiwi Strawberry | single 591mL</t>
        </is>
      </c>
      <c r="C2714" s="15" t="inlineStr">
        <is>
          <t>2) Electrolyte beverage (RTD)</t>
        </is>
      </c>
      <c r="D2714" s="17">
        <f>'M2 - Electrolyte RTD'!F330</f>
        <v/>
      </c>
      <c r="E2714" s="20">
        <f>'M2 - Electrolyte RTD'!J330</f>
        <v/>
      </c>
      <c r="F2714" s="18">
        <f>'M2 - Electrolyte RTD'!K330</f>
        <v/>
      </c>
      <c r="G2714" s="17">
        <f>'M2 - Electrolyte RTD'!AM330</f>
        <v/>
      </c>
      <c r="H2714" s="18">
        <f>'M2 - Electrolyte RTD'!N330</f>
        <v/>
      </c>
      <c r="I2714" s="15">
        <f>'M2 - Electrolyte RTD'!AJ330</f>
        <v/>
      </c>
      <c r="J2714" s="15" t="inlineStr">
        <is>
          <t>Capture live promo to assess.</t>
        </is>
      </c>
    </row>
    <row r="2715" ht="28" customHeight="1">
      <c r="A2715" s="15" t="inlineStr">
        <is>
          <t>Propel</t>
        </is>
      </c>
      <c r="B2715" s="15" t="inlineStr">
        <is>
          <t>Propel Electrolyte Water | Kiwi Strawberry | 6-pack 591mL</t>
        </is>
      </c>
      <c r="C2715" s="15" t="inlineStr">
        <is>
          <t>2) Electrolyte beverage (RTD)</t>
        </is>
      </c>
      <c r="D2715" s="17">
        <f>'M2 - Electrolyte RTD'!F331</f>
        <v/>
      </c>
      <c r="E2715" s="20">
        <f>'M2 - Electrolyte RTD'!J331</f>
        <v/>
      </c>
      <c r="F2715" s="18">
        <f>'M2 - Electrolyte RTD'!K331</f>
        <v/>
      </c>
      <c r="G2715" s="17">
        <f>'M2 - Electrolyte RTD'!AM331</f>
        <v/>
      </c>
      <c r="H2715" s="18">
        <f>'M2 - Electrolyte RTD'!N331</f>
        <v/>
      </c>
      <c r="I2715" s="15">
        <f>'M2 - Electrolyte RTD'!AJ331</f>
        <v/>
      </c>
      <c r="J2715" s="15" t="inlineStr">
        <is>
          <t>Capture live promo to assess.</t>
        </is>
      </c>
    </row>
    <row r="2716" ht="28" customHeight="1">
      <c r="A2716" s="15" t="inlineStr">
        <is>
          <t>Propel</t>
        </is>
      </c>
      <c r="B2716" s="15" t="inlineStr">
        <is>
          <t>Propel Electrolyte Water | Kiwi Strawberry | 12-pack 591mL</t>
        </is>
      </c>
      <c r="C2716" s="15" t="inlineStr">
        <is>
          <t>2) Electrolyte beverage (RTD)</t>
        </is>
      </c>
      <c r="D2716" s="17">
        <f>'M2 - Electrolyte RTD'!F332</f>
        <v/>
      </c>
      <c r="E2716" s="20">
        <f>'M2 - Electrolyte RTD'!J332</f>
        <v/>
      </c>
      <c r="F2716" s="18">
        <f>'M2 - Electrolyte RTD'!K332</f>
        <v/>
      </c>
      <c r="G2716" s="17">
        <f>'M2 - Electrolyte RTD'!AM332</f>
        <v/>
      </c>
      <c r="H2716" s="18">
        <f>'M2 - Electrolyte RTD'!N332</f>
        <v/>
      </c>
      <c r="I2716" s="15">
        <f>'M2 - Electrolyte RTD'!AJ332</f>
        <v/>
      </c>
      <c r="J2716" s="15" t="inlineStr">
        <is>
          <t>Capture live promo to assess.</t>
        </is>
      </c>
    </row>
    <row r="2717" ht="28" customHeight="1">
      <c r="A2717" s="15" t="inlineStr">
        <is>
          <t>Propel</t>
        </is>
      </c>
      <c r="B2717" s="15" t="inlineStr">
        <is>
          <t>Propel Electrolyte Water | Kiwi Strawberry | 24-pack 591mL</t>
        </is>
      </c>
      <c r="C2717" s="15" t="inlineStr">
        <is>
          <t>2) Electrolyte beverage (RTD)</t>
        </is>
      </c>
      <c r="D2717" s="17">
        <f>'M2 - Electrolyte RTD'!F333</f>
        <v/>
      </c>
      <c r="E2717" s="20">
        <f>'M2 - Electrolyte RTD'!J333</f>
        <v/>
      </c>
      <c r="F2717" s="18">
        <f>'M2 - Electrolyte RTD'!K333</f>
        <v/>
      </c>
      <c r="G2717" s="17">
        <f>'M2 - Electrolyte RTD'!AM333</f>
        <v/>
      </c>
      <c r="H2717" s="18">
        <f>'M2 - Electrolyte RTD'!N333</f>
        <v/>
      </c>
      <c r="I2717" s="15">
        <f>'M2 - Electrolyte RTD'!AJ333</f>
        <v/>
      </c>
      <c r="J2717" s="15" t="inlineStr">
        <is>
          <t>Capture live promo to assess.</t>
        </is>
      </c>
    </row>
    <row r="2718" ht="28" customHeight="1">
      <c r="A2718" s="15" t="inlineStr">
        <is>
          <t>Propel</t>
        </is>
      </c>
      <c r="B2718" s="15" t="inlineStr">
        <is>
          <t>Propel Electrolyte Water | Watermelon | single 591mL</t>
        </is>
      </c>
      <c r="C2718" s="15" t="inlineStr">
        <is>
          <t>2) Electrolyte beverage (RTD)</t>
        </is>
      </c>
      <c r="D2718" s="17">
        <f>'M2 - Electrolyte RTD'!F334</f>
        <v/>
      </c>
      <c r="E2718" s="20">
        <f>'M2 - Electrolyte RTD'!J334</f>
        <v/>
      </c>
      <c r="F2718" s="18">
        <f>'M2 - Electrolyte RTD'!K334</f>
        <v/>
      </c>
      <c r="G2718" s="17">
        <f>'M2 - Electrolyte RTD'!AM334</f>
        <v/>
      </c>
      <c r="H2718" s="18">
        <f>'M2 - Electrolyte RTD'!N334</f>
        <v/>
      </c>
      <c r="I2718" s="15">
        <f>'M2 - Electrolyte RTD'!AJ334</f>
        <v/>
      </c>
      <c r="J2718" s="15" t="inlineStr">
        <is>
          <t>Capture live promo to assess.</t>
        </is>
      </c>
    </row>
    <row r="2719" ht="28" customHeight="1">
      <c r="A2719" s="15" t="inlineStr">
        <is>
          <t>Propel</t>
        </is>
      </c>
      <c r="B2719" s="15" t="inlineStr">
        <is>
          <t>Propel Electrolyte Water | Watermelon | 6-pack 591mL</t>
        </is>
      </c>
      <c r="C2719" s="15" t="inlineStr">
        <is>
          <t>2) Electrolyte beverage (RTD)</t>
        </is>
      </c>
      <c r="D2719" s="17">
        <f>'M2 - Electrolyte RTD'!F335</f>
        <v/>
      </c>
      <c r="E2719" s="20">
        <f>'M2 - Electrolyte RTD'!J335</f>
        <v/>
      </c>
      <c r="F2719" s="18">
        <f>'M2 - Electrolyte RTD'!K335</f>
        <v/>
      </c>
      <c r="G2719" s="17">
        <f>'M2 - Electrolyte RTD'!AM335</f>
        <v/>
      </c>
      <c r="H2719" s="18">
        <f>'M2 - Electrolyte RTD'!N335</f>
        <v/>
      </c>
      <c r="I2719" s="15">
        <f>'M2 - Electrolyte RTD'!AJ335</f>
        <v/>
      </c>
      <c r="J2719" s="15" t="inlineStr">
        <is>
          <t>Capture live promo to assess.</t>
        </is>
      </c>
    </row>
    <row r="2720" ht="28" customHeight="1">
      <c r="A2720" s="15" t="inlineStr">
        <is>
          <t>Propel</t>
        </is>
      </c>
      <c r="B2720" s="15" t="inlineStr">
        <is>
          <t>Propel Electrolyte Water | Watermelon | 12-pack 591mL</t>
        </is>
      </c>
      <c r="C2720" s="15" t="inlineStr">
        <is>
          <t>2) Electrolyte beverage (RTD)</t>
        </is>
      </c>
      <c r="D2720" s="17">
        <f>'M2 - Electrolyte RTD'!F336</f>
        <v/>
      </c>
      <c r="E2720" s="20">
        <f>'M2 - Electrolyte RTD'!J336</f>
        <v/>
      </c>
      <c r="F2720" s="18">
        <f>'M2 - Electrolyte RTD'!K336</f>
        <v/>
      </c>
      <c r="G2720" s="17">
        <f>'M2 - Electrolyte RTD'!AM336</f>
        <v/>
      </c>
      <c r="H2720" s="18">
        <f>'M2 - Electrolyte RTD'!N336</f>
        <v/>
      </c>
      <c r="I2720" s="15">
        <f>'M2 - Electrolyte RTD'!AJ336</f>
        <v/>
      </c>
      <c r="J2720" s="15" t="inlineStr">
        <is>
          <t>Capture live promo to assess.</t>
        </is>
      </c>
    </row>
    <row r="2721" ht="28" customHeight="1">
      <c r="A2721" s="15" t="inlineStr">
        <is>
          <t>Propel</t>
        </is>
      </c>
      <c r="B2721" s="15" t="inlineStr">
        <is>
          <t>Propel Electrolyte Water | Watermelon | 24-pack 591mL</t>
        </is>
      </c>
      <c r="C2721" s="15" t="inlineStr">
        <is>
          <t>2) Electrolyte beverage (RTD)</t>
        </is>
      </c>
      <c r="D2721" s="17">
        <f>'M2 - Electrolyte RTD'!F337</f>
        <v/>
      </c>
      <c r="E2721" s="20">
        <f>'M2 - Electrolyte RTD'!J337</f>
        <v/>
      </c>
      <c r="F2721" s="18">
        <f>'M2 - Electrolyte RTD'!K337</f>
        <v/>
      </c>
      <c r="G2721" s="17">
        <f>'M2 - Electrolyte RTD'!AM337</f>
        <v/>
      </c>
      <c r="H2721" s="18">
        <f>'M2 - Electrolyte RTD'!N337</f>
        <v/>
      </c>
      <c r="I2721" s="15">
        <f>'M2 - Electrolyte RTD'!AJ337</f>
        <v/>
      </c>
      <c r="J2721" s="15" t="inlineStr">
        <is>
          <t>Capture live promo to assess.</t>
        </is>
      </c>
    </row>
    <row r="2722" ht="28" customHeight="1">
      <c r="A2722" s="15" t="inlineStr">
        <is>
          <t>Propel</t>
        </is>
      </c>
      <c r="B2722" s="15" t="inlineStr">
        <is>
          <t>Propel Electrolyte Water | Lemon | single 591mL</t>
        </is>
      </c>
      <c r="C2722" s="15" t="inlineStr">
        <is>
          <t>2) Electrolyte beverage (RTD)</t>
        </is>
      </c>
      <c r="D2722" s="17">
        <f>'M2 - Electrolyte RTD'!F338</f>
        <v/>
      </c>
      <c r="E2722" s="20">
        <f>'M2 - Electrolyte RTD'!J338</f>
        <v/>
      </c>
      <c r="F2722" s="18">
        <f>'M2 - Electrolyte RTD'!K338</f>
        <v/>
      </c>
      <c r="G2722" s="17">
        <f>'M2 - Electrolyte RTD'!AM338</f>
        <v/>
      </c>
      <c r="H2722" s="18">
        <f>'M2 - Electrolyte RTD'!N338</f>
        <v/>
      </c>
      <c r="I2722" s="15">
        <f>'M2 - Electrolyte RTD'!AJ338</f>
        <v/>
      </c>
      <c r="J2722" s="15" t="inlineStr">
        <is>
          <t>Capture live promo to assess.</t>
        </is>
      </c>
    </row>
    <row r="2723" ht="28" customHeight="1">
      <c r="A2723" s="15" t="inlineStr">
        <is>
          <t>Propel</t>
        </is>
      </c>
      <c r="B2723" s="15" t="inlineStr">
        <is>
          <t>Propel Electrolyte Water | Lemon | 6-pack 591mL</t>
        </is>
      </c>
      <c r="C2723" s="15" t="inlineStr">
        <is>
          <t>2) Electrolyte beverage (RTD)</t>
        </is>
      </c>
      <c r="D2723" s="17">
        <f>'M2 - Electrolyte RTD'!F339</f>
        <v/>
      </c>
      <c r="E2723" s="20">
        <f>'M2 - Electrolyte RTD'!J339</f>
        <v/>
      </c>
      <c r="F2723" s="18">
        <f>'M2 - Electrolyte RTD'!K339</f>
        <v/>
      </c>
      <c r="G2723" s="17">
        <f>'M2 - Electrolyte RTD'!AM339</f>
        <v/>
      </c>
      <c r="H2723" s="18">
        <f>'M2 - Electrolyte RTD'!N339</f>
        <v/>
      </c>
      <c r="I2723" s="15">
        <f>'M2 - Electrolyte RTD'!AJ339</f>
        <v/>
      </c>
      <c r="J2723" s="15" t="inlineStr">
        <is>
          <t>Capture live promo to assess.</t>
        </is>
      </c>
    </row>
    <row r="2724" ht="28" customHeight="1">
      <c r="A2724" s="15" t="inlineStr">
        <is>
          <t>Propel</t>
        </is>
      </c>
      <c r="B2724" s="15" t="inlineStr">
        <is>
          <t>Propel Electrolyte Water | Lemon | 12-pack 591mL</t>
        </is>
      </c>
      <c r="C2724" s="15" t="inlineStr">
        <is>
          <t>2) Electrolyte beverage (RTD)</t>
        </is>
      </c>
      <c r="D2724" s="17">
        <f>'M2 - Electrolyte RTD'!F340</f>
        <v/>
      </c>
      <c r="E2724" s="20">
        <f>'M2 - Electrolyte RTD'!J340</f>
        <v/>
      </c>
      <c r="F2724" s="18">
        <f>'M2 - Electrolyte RTD'!K340</f>
        <v/>
      </c>
      <c r="G2724" s="17">
        <f>'M2 - Electrolyte RTD'!AM340</f>
        <v/>
      </c>
      <c r="H2724" s="18">
        <f>'M2 - Electrolyte RTD'!N340</f>
        <v/>
      </c>
      <c r="I2724" s="15">
        <f>'M2 - Electrolyte RTD'!AJ340</f>
        <v/>
      </c>
      <c r="J2724" s="15" t="inlineStr">
        <is>
          <t>Capture live promo to assess.</t>
        </is>
      </c>
    </row>
    <row r="2725" ht="28" customHeight="1">
      <c r="A2725" s="15" t="inlineStr">
        <is>
          <t>Propel</t>
        </is>
      </c>
      <c r="B2725" s="15" t="inlineStr">
        <is>
          <t>Propel Electrolyte Water | Lemon | 24-pack 591mL</t>
        </is>
      </c>
      <c r="C2725" s="15" t="inlineStr">
        <is>
          <t>2) Electrolyte beverage (RTD)</t>
        </is>
      </c>
      <c r="D2725" s="17">
        <f>'M2 - Electrolyte RTD'!F341</f>
        <v/>
      </c>
      <c r="E2725" s="20">
        <f>'M2 - Electrolyte RTD'!J341</f>
        <v/>
      </c>
      <c r="F2725" s="18">
        <f>'M2 - Electrolyte RTD'!K341</f>
        <v/>
      </c>
      <c r="G2725" s="17">
        <f>'M2 - Electrolyte RTD'!AM341</f>
        <v/>
      </c>
      <c r="H2725" s="18">
        <f>'M2 - Electrolyte RTD'!N341</f>
        <v/>
      </c>
      <c r="I2725" s="15">
        <f>'M2 - Electrolyte RTD'!AJ341</f>
        <v/>
      </c>
      <c r="J2725" s="15" t="inlineStr">
        <is>
          <t>Capture live promo to assess.</t>
        </is>
      </c>
    </row>
    <row r="2726" ht="28" customHeight="1">
      <c r="A2726" s="15" t="inlineStr">
        <is>
          <t>Propel</t>
        </is>
      </c>
      <c r="B2726" s="15" t="inlineStr">
        <is>
          <t>Propel Electrolyte Water | Black Cherry | single 591mL</t>
        </is>
      </c>
      <c r="C2726" s="15" t="inlineStr">
        <is>
          <t>2) Electrolyte beverage (RTD)</t>
        </is>
      </c>
      <c r="D2726" s="17">
        <f>'M2 - Electrolyte RTD'!F342</f>
        <v/>
      </c>
      <c r="E2726" s="20">
        <f>'M2 - Electrolyte RTD'!J342</f>
        <v/>
      </c>
      <c r="F2726" s="18">
        <f>'M2 - Electrolyte RTD'!K342</f>
        <v/>
      </c>
      <c r="G2726" s="17">
        <f>'M2 - Electrolyte RTD'!AM342</f>
        <v/>
      </c>
      <c r="H2726" s="18">
        <f>'M2 - Electrolyte RTD'!N342</f>
        <v/>
      </c>
      <c r="I2726" s="15">
        <f>'M2 - Electrolyte RTD'!AJ342</f>
        <v/>
      </c>
      <c r="J2726" s="15" t="inlineStr">
        <is>
          <t>Capture live promo to assess.</t>
        </is>
      </c>
    </row>
    <row r="2727" ht="28" customHeight="1">
      <c r="A2727" s="15" t="inlineStr">
        <is>
          <t>Propel</t>
        </is>
      </c>
      <c r="B2727" s="15" t="inlineStr">
        <is>
          <t>Propel Electrolyte Water | Black Cherry | 6-pack 591mL</t>
        </is>
      </c>
      <c r="C2727" s="15" t="inlineStr">
        <is>
          <t>2) Electrolyte beverage (RTD)</t>
        </is>
      </c>
      <c r="D2727" s="17">
        <f>'M2 - Electrolyte RTD'!F343</f>
        <v/>
      </c>
      <c r="E2727" s="20">
        <f>'M2 - Electrolyte RTD'!J343</f>
        <v/>
      </c>
      <c r="F2727" s="18">
        <f>'M2 - Electrolyte RTD'!K343</f>
        <v/>
      </c>
      <c r="G2727" s="17">
        <f>'M2 - Electrolyte RTD'!AM343</f>
        <v/>
      </c>
      <c r="H2727" s="18">
        <f>'M2 - Electrolyte RTD'!N343</f>
        <v/>
      </c>
      <c r="I2727" s="15">
        <f>'M2 - Electrolyte RTD'!AJ343</f>
        <v/>
      </c>
      <c r="J2727" s="15" t="inlineStr">
        <is>
          <t>Capture live promo to assess.</t>
        </is>
      </c>
    </row>
    <row r="2728" ht="28" customHeight="1">
      <c r="A2728" s="15" t="inlineStr">
        <is>
          <t>Propel</t>
        </is>
      </c>
      <c r="B2728" s="15" t="inlineStr">
        <is>
          <t>Propel Electrolyte Water | Black Cherry | 12-pack 591mL</t>
        </is>
      </c>
      <c r="C2728" s="15" t="inlineStr">
        <is>
          <t>2) Electrolyte beverage (RTD)</t>
        </is>
      </c>
      <c r="D2728" s="17">
        <f>'M2 - Electrolyte RTD'!F344</f>
        <v/>
      </c>
      <c r="E2728" s="20">
        <f>'M2 - Electrolyte RTD'!J344</f>
        <v/>
      </c>
      <c r="F2728" s="18">
        <f>'M2 - Electrolyte RTD'!K344</f>
        <v/>
      </c>
      <c r="G2728" s="17">
        <f>'M2 - Electrolyte RTD'!AM344</f>
        <v/>
      </c>
      <c r="H2728" s="18">
        <f>'M2 - Electrolyte RTD'!N344</f>
        <v/>
      </c>
      <c r="I2728" s="15">
        <f>'M2 - Electrolyte RTD'!AJ344</f>
        <v/>
      </c>
      <c r="J2728" s="15" t="inlineStr">
        <is>
          <t>Capture live promo to assess.</t>
        </is>
      </c>
    </row>
    <row r="2729" ht="28" customHeight="1">
      <c r="A2729" s="15" t="inlineStr">
        <is>
          <t>Propel</t>
        </is>
      </c>
      <c r="B2729" s="15" t="inlineStr">
        <is>
          <t>Propel Electrolyte Water | Black Cherry | 24-pack 591mL</t>
        </is>
      </c>
      <c r="C2729" s="15" t="inlineStr">
        <is>
          <t>2) Electrolyte beverage (RTD)</t>
        </is>
      </c>
      <c r="D2729" s="17">
        <f>'M2 - Electrolyte RTD'!F345</f>
        <v/>
      </c>
      <c r="E2729" s="20">
        <f>'M2 - Electrolyte RTD'!J345</f>
        <v/>
      </c>
      <c r="F2729" s="18">
        <f>'M2 - Electrolyte RTD'!K345</f>
        <v/>
      </c>
      <c r="G2729" s="17">
        <f>'M2 - Electrolyte RTD'!AM345</f>
        <v/>
      </c>
      <c r="H2729" s="18">
        <f>'M2 - Electrolyte RTD'!N345</f>
        <v/>
      </c>
      <c r="I2729" s="15">
        <f>'M2 - Electrolyte RTD'!AJ345</f>
        <v/>
      </c>
      <c r="J2729" s="15" t="inlineStr">
        <is>
          <t>Capture live promo to assess.</t>
        </is>
      </c>
    </row>
    <row r="2730" ht="28" customHeight="1">
      <c r="A2730" s="15" t="inlineStr">
        <is>
          <t>Essentia</t>
        </is>
      </c>
      <c r="B2730" s="15" t="inlineStr">
        <is>
          <t>Essentia Ionized Alkaline Water | Original (pH 9.5) | 8-pack 1L</t>
        </is>
      </c>
      <c r="C2730" s="15" t="inlineStr">
        <is>
          <t>2) Electrolyte beverage (RTD)</t>
        </is>
      </c>
      <c r="D2730" s="17">
        <f>'M2 - Electrolyte RTD'!F346</f>
        <v/>
      </c>
      <c r="E2730" s="20">
        <f>'M2 - Electrolyte RTD'!J346</f>
        <v/>
      </c>
      <c r="F2730" s="18">
        <f>'M2 - Electrolyte RTD'!K346</f>
        <v/>
      </c>
      <c r="G2730" s="17">
        <f>'M2 - Electrolyte RTD'!AM346</f>
        <v/>
      </c>
      <c r="H2730" s="18">
        <f>'M2 - Electrolyte RTD'!N346</f>
        <v/>
      </c>
      <c r="I2730" s="15">
        <f>'M2 - Electrolyte RTD'!AJ346</f>
        <v/>
      </c>
      <c r="J2730" s="15" t="inlineStr">
        <is>
          <t>Capture live promo to assess.</t>
        </is>
      </c>
    </row>
    <row r="2731" ht="28" customHeight="1">
      <c r="A2731" s="15" t="inlineStr">
        <is>
          <t>Essentia</t>
        </is>
      </c>
      <c r="B2731" s="15" t="inlineStr">
        <is>
          <t>Essentia Ionized Alkaline Water | Original (pH 9.5) | 12-pack 1L</t>
        </is>
      </c>
      <c r="C2731" s="15" t="inlineStr">
        <is>
          <t>2) Electrolyte beverage (RTD)</t>
        </is>
      </c>
      <c r="D2731" s="17">
        <f>'M2 - Electrolyte RTD'!F347</f>
        <v/>
      </c>
      <c r="E2731" s="20">
        <f>'M2 - Electrolyte RTD'!J347</f>
        <v/>
      </c>
      <c r="F2731" s="18">
        <f>'M2 - Electrolyte RTD'!K347</f>
        <v/>
      </c>
      <c r="G2731" s="17">
        <f>'M2 - Electrolyte RTD'!AM347</f>
        <v/>
      </c>
      <c r="H2731" s="18">
        <f>'M2 - Electrolyte RTD'!N347</f>
        <v/>
      </c>
      <c r="I2731" s="15">
        <f>'M2 - Electrolyte RTD'!AJ347</f>
        <v/>
      </c>
      <c r="J2731" s="15" t="inlineStr">
        <is>
          <t>Capture live promo to assess.</t>
        </is>
      </c>
    </row>
    <row r="2732" ht="28" customHeight="1">
      <c r="A2732" s="15" t="inlineStr">
        <is>
          <t>Essentia</t>
        </is>
      </c>
      <c r="B2732" s="15" t="inlineStr">
        <is>
          <t>Essentia Ionized Alkaline Water | Original (pH 9.5) | 24-pack 1L</t>
        </is>
      </c>
      <c r="C2732" s="15" t="inlineStr">
        <is>
          <t>2) Electrolyte beverage (RTD)</t>
        </is>
      </c>
      <c r="D2732" s="17">
        <f>'M2 - Electrolyte RTD'!F348</f>
        <v/>
      </c>
      <c r="E2732" s="20">
        <f>'M2 - Electrolyte RTD'!J348</f>
        <v/>
      </c>
      <c r="F2732" s="18">
        <f>'M2 - Electrolyte RTD'!K348</f>
        <v/>
      </c>
      <c r="G2732" s="17">
        <f>'M2 - Electrolyte RTD'!AM348</f>
        <v/>
      </c>
      <c r="H2732" s="18">
        <f>'M2 - Electrolyte RTD'!N348</f>
        <v/>
      </c>
      <c r="I2732" s="15">
        <f>'M2 - Electrolyte RTD'!AJ348</f>
        <v/>
      </c>
      <c r="J2732" s="15" t="inlineStr">
        <is>
          <t>Capture live promo to assess.</t>
        </is>
      </c>
    </row>
    <row r="2733" ht="28" customHeight="1">
      <c r="A2733" s="15" t="inlineStr">
        <is>
          <t>Smartwater</t>
        </is>
      </c>
      <c r="B2733" s="15" t="inlineStr">
        <is>
          <t>Smartwater Alkaline | Alkaline pH 9+ | 8-pack 1L</t>
        </is>
      </c>
      <c r="C2733" s="15" t="inlineStr">
        <is>
          <t>2) Electrolyte beverage (RTD)</t>
        </is>
      </c>
      <c r="D2733" s="17">
        <f>'M2 - Electrolyte RTD'!F349</f>
        <v/>
      </c>
      <c r="E2733" s="20">
        <f>'M2 - Electrolyte RTD'!J349</f>
        <v/>
      </c>
      <c r="F2733" s="18">
        <f>'M2 - Electrolyte RTD'!K349</f>
        <v/>
      </c>
      <c r="G2733" s="17">
        <f>'M2 - Electrolyte RTD'!AM349</f>
        <v/>
      </c>
      <c r="H2733" s="18">
        <f>'M2 - Electrolyte RTD'!N349</f>
        <v/>
      </c>
      <c r="I2733" s="15">
        <f>'M2 - Electrolyte RTD'!AJ349</f>
        <v/>
      </c>
      <c r="J2733" s="15" t="inlineStr">
        <is>
          <t>Capture live promo to assess.</t>
        </is>
      </c>
    </row>
    <row r="2734" ht="28" customHeight="1">
      <c r="A2734" s="15" t="inlineStr">
        <is>
          <t>Smartwater</t>
        </is>
      </c>
      <c r="B2734" s="15" t="inlineStr">
        <is>
          <t>Smartwater Alkaline | Alkaline pH 9+ | 12-pack 1L</t>
        </is>
      </c>
      <c r="C2734" s="15" t="inlineStr">
        <is>
          <t>2) Electrolyte beverage (RTD)</t>
        </is>
      </c>
      <c r="D2734" s="17">
        <f>'M2 - Electrolyte RTD'!F350</f>
        <v/>
      </c>
      <c r="E2734" s="20">
        <f>'M2 - Electrolyte RTD'!J350</f>
        <v/>
      </c>
      <c r="F2734" s="18">
        <f>'M2 - Electrolyte RTD'!K350</f>
        <v/>
      </c>
      <c r="G2734" s="17">
        <f>'M2 - Electrolyte RTD'!AM350</f>
        <v/>
      </c>
      <c r="H2734" s="18">
        <f>'M2 - Electrolyte RTD'!N350</f>
        <v/>
      </c>
      <c r="I2734" s="15">
        <f>'M2 - Electrolyte RTD'!AJ350</f>
        <v/>
      </c>
      <c r="J2734" s="15" t="inlineStr">
        <is>
          <t>Capture live promo to assess.</t>
        </is>
      </c>
    </row>
    <row r="2735" ht="28" customHeight="1">
      <c r="A2735" s="15" t="inlineStr">
        <is>
          <t>Smartwater</t>
        </is>
      </c>
      <c r="B2735" s="15" t="inlineStr">
        <is>
          <t>Smartwater Alkaline | Alkaline pH 9+ | 24-pack 1L</t>
        </is>
      </c>
      <c r="C2735" s="15" t="inlineStr">
        <is>
          <t>2) Electrolyte beverage (RTD)</t>
        </is>
      </c>
      <c r="D2735" s="17">
        <f>'M2 - Electrolyte RTD'!F351</f>
        <v/>
      </c>
      <c r="E2735" s="20">
        <f>'M2 - Electrolyte RTD'!J351</f>
        <v/>
      </c>
      <c r="F2735" s="18">
        <f>'M2 - Electrolyte RTD'!K351</f>
        <v/>
      </c>
      <c r="G2735" s="17">
        <f>'M2 - Electrolyte RTD'!AM351</f>
        <v/>
      </c>
      <c r="H2735" s="18">
        <f>'M2 - Electrolyte RTD'!N351</f>
        <v/>
      </c>
      <c r="I2735" s="15">
        <f>'M2 - Electrolyte RTD'!AJ351</f>
        <v/>
      </c>
      <c r="J2735" s="15" t="inlineStr">
        <is>
          <t>Capture live promo to assess.</t>
        </is>
      </c>
    </row>
    <row r="2736" ht="28" customHeight="1">
      <c r="A2736" s="15" t="inlineStr">
        <is>
          <t>Smartwater</t>
        </is>
      </c>
      <c r="B2736" s="15" t="inlineStr">
        <is>
          <t>Smartwater Alkaline | Original | 8-pack 1L</t>
        </is>
      </c>
      <c r="C2736" s="15" t="inlineStr">
        <is>
          <t>2) Electrolyte beverage (RTD)</t>
        </is>
      </c>
      <c r="D2736" s="17">
        <f>'M2 - Electrolyte RTD'!F352</f>
        <v/>
      </c>
      <c r="E2736" s="20">
        <f>'M2 - Electrolyte RTD'!J352</f>
        <v/>
      </c>
      <c r="F2736" s="18">
        <f>'M2 - Electrolyte RTD'!K352</f>
        <v/>
      </c>
      <c r="G2736" s="17">
        <f>'M2 - Electrolyte RTD'!AM352</f>
        <v/>
      </c>
      <c r="H2736" s="18">
        <f>'M2 - Electrolyte RTD'!N352</f>
        <v/>
      </c>
      <c r="I2736" s="15">
        <f>'M2 - Electrolyte RTD'!AJ352</f>
        <v/>
      </c>
      <c r="J2736" s="15" t="inlineStr">
        <is>
          <t>Capture live promo to assess.</t>
        </is>
      </c>
    </row>
    <row r="2737" ht="28" customHeight="1">
      <c r="A2737" s="15" t="inlineStr">
        <is>
          <t>Smartwater</t>
        </is>
      </c>
      <c r="B2737" s="15" t="inlineStr">
        <is>
          <t>Smartwater Alkaline | Original | 12-pack 1L</t>
        </is>
      </c>
      <c r="C2737" s="15" t="inlineStr">
        <is>
          <t>2) Electrolyte beverage (RTD)</t>
        </is>
      </c>
      <c r="D2737" s="17">
        <f>'M2 - Electrolyte RTD'!F353</f>
        <v/>
      </c>
      <c r="E2737" s="20">
        <f>'M2 - Electrolyte RTD'!J353</f>
        <v/>
      </c>
      <c r="F2737" s="18">
        <f>'M2 - Electrolyte RTD'!K353</f>
        <v/>
      </c>
      <c r="G2737" s="17">
        <f>'M2 - Electrolyte RTD'!AM353</f>
        <v/>
      </c>
      <c r="H2737" s="18">
        <f>'M2 - Electrolyte RTD'!N353</f>
        <v/>
      </c>
      <c r="I2737" s="15">
        <f>'M2 - Electrolyte RTD'!AJ353</f>
        <v/>
      </c>
      <c r="J2737" s="15" t="inlineStr">
        <is>
          <t>Capture live promo to assess.</t>
        </is>
      </c>
    </row>
    <row r="2738" ht="28" customHeight="1">
      <c r="A2738" s="15" t="inlineStr">
        <is>
          <t>Smartwater</t>
        </is>
      </c>
      <c r="B2738" s="15" t="inlineStr">
        <is>
          <t>Smartwater Alkaline | Original | 24-pack 1L</t>
        </is>
      </c>
      <c r="C2738" s="15" t="inlineStr">
        <is>
          <t>2) Electrolyte beverage (RTD)</t>
        </is>
      </c>
      <c r="D2738" s="17">
        <f>'M2 - Electrolyte RTD'!F354</f>
        <v/>
      </c>
      <c r="E2738" s="20">
        <f>'M2 - Electrolyte RTD'!J354</f>
        <v/>
      </c>
      <c r="F2738" s="18">
        <f>'M2 - Electrolyte RTD'!K354</f>
        <v/>
      </c>
      <c r="G2738" s="17">
        <f>'M2 - Electrolyte RTD'!AM354</f>
        <v/>
      </c>
      <c r="H2738" s="18">
        <f>'M2 - Electrolyte RTD'!N354</f>
        <v/>
      </c>
      <c r="I2738" s="15">
        <f>'M2 - Electrolyte RTD'!AJ354</f>
        <v/>
      </c>
      <c r="J2738" s="15" t="inlineStr">
        <is>
          <t>Capture live promo to assess.</t>
        </is>
      </c>
    </row>
    <row r="2739" ht="28" customHeight="1">
      <c r="A2739" s="15" t="inlineStr">
        <is>
          <t>Gatorade</t>
        </is>
      </c>
      <c r="B2739" s="15" t="inlineStr">
        <is>
          <t>Gatorade G2 Low Sugar | Glacier Freeze | single 591mL</t>
        </is>
      </c>
      <c r="C2739" s="15" t="inlineStr">
        <is>
          <t>2) Electrolyte beverage (RTD)</t>
        </is>
      </c>
      <c r="D2739" s="17">
        <f>'M2 - Electrolyte RTD'!F355</f>
        <v/>
      </c>
      <c r="E2739" s="20">
        <f>'M2 - Electrolyte RTD'!J355</f>
        <v/>
      </c>
      <c r="F2739" s="18">
        <f>'M2 - Electrolyte RTD'!K355</f>
        <v/>
      </c>
      <c r="G2739" s="17">
        <f>'M2 - Electrolyte RTD'!AM355</f>
        <v/>
      </c>
      <c r="H2739" s="18">
        <f>'M2 - Electrolyte RTD'!N355</f>
        <v/>
      </c>
      <c r="I2739" s="15">
        <f>'M2 - Electrolyte RTD'!AJ355</f>
        <v/>
      </c>
      <c r="J2739" s="15" t="inlineStr">
        <is>
          <t>Volume + everyday-low-price; modest S&amp;S.</t>
        </is>
      </c>
    </row>
    <row r="2740" ht="28" customHeight="1">
      <c r="A2740" s="15" t="inlineStr">
        <is>
          <t>Gatorade</t>
        </is>
      </c>
      <c r="B2740" s="15" t="inlineStr">
        <is>
          <t>Gatorade G2 Low Sugar | Glacier Freeze | 6-pack 591mL</t>
        </is>
      </c>
      <c r="C2740" s="15" t="inlineStr">
        <is>
          <t>2) Electrolyte beverage (RTD)</t>
        </is>
      </c>
      <c r="D2740" s="17">
        <f>'M2 - Electrolyte RTD'!F356</f>
        <v/>
      </c>
      <c r="E2740" s="20">
        <f>'M2 - Electrolyte RTD'!J356</f>
        <v/>
      </c>
      <c r="F2740" s="18">
        <f>'M2 - Electrolyte RTD'!K356</f>
        <v/>
      </c>
      <c r="G2740" s="17">
        <f>'M2 - Electrolyte RTD'!AM356</f>
        <v/>
      </c>
      <c r="H2740" s="18">
        <f>'M2 - Electrolyte RTD'!N356</f>
        <v/>
      </c>
      <c r="I2740" s="15">
        <f>'M2 - Electrolyte RTD'!AJ356</f>
        <v/>
      </c>
      <c r="J2740" s="15" t="inlineStr">
        <is>
          <t>Volume + everyday-low-price; modest S&amp;S.</t>
        </is>
      </c>
    </row>
    <row r="2741" ht="28" customHeight="1">
      <c r="A2741" s="15" t="inlineStr">
        <is>
          <t>Gatorade</t>
        </is>
      </c>
      <c r="B2741" s="15" t="inlineStr">
        <is>
          <t>Gatorade G2 Low Sugar | Glacier Freeze | 12-pack 591mL</t>
        </is>
      </c>
      <c r="C2741" s="15" t="inlineStr">
        <is>
          <t>2) Electrolyte beverage (RTD)</t>
        </is>
      </c>
      <c r="D2741" s="17">
        <f>'M2 - Electrolyte RTD'!F357</f>
        <v/>
      </c>
      <c r="E2741" s="20">
        <f>'M2 - Electrolyte RTD'!J357</f>
        <v/>
      </c>
      <c r="F2741" s="18">
        <f>'M2 - Electrolyte RTD'!K357</f>
        <v/>
      </c>
      <c r="G2741" s="17">
        <f>'M2 - Electrolyte RTD'!AM357</f>
        <v/>
      </c>
      <c r="H2741" s="18">
        <f>'M2 - Electrolyte RTD'!N357</f>
        <v/>
      </c>
      <c r="I2741" s="15">
        <f>'M2 - Electrolyte RTD'!AJ357</f>
        <v/>
      </c>
      <c r="J2741" s="15" t="inlineStr">
        <is>
          <t>Volume + everyday-low-price; modest S&amp;S.</t>
        </is>
      </c>
    </row>
    <row r="2742" ht="28" customHeight="1">
      <c r="A2742" s="15" t="inlineStr">
        <is>
          <t>Gatorade</t>
        </is>
      </c>
      <c r="B2742" s="15" t="inlineStr">
        <is>
          <t>Gatorade G2 Low Sugar | Glacier Freeze | 24-pack 591mL</t>
        </is>
      </c>
      <c r="C2742" s="15" t="inlineStr">
        <is>
          <t>2) Electrolyte beverage (RTD)</t>
        </is>
      </c>
      <c r="D2742" s="17">
        <f>'M2 - Electrolyte RTD'!F358</f>
        <v/>
      </c>
      <c r="E2742" s="20">
        <f>'M2 - Electrolyte RTD'!J358</f>
        <v/>
      </c>
      <c r="F2742" s="18">
        <f>'M2 - Electrolyte RTD'!K358</f>
        <v/>
      </c>
      <c r="G2742" s="17">
        <f>'M2 - Electrolyte RTD'!AM358</f>
        <v/>
      </c>
      <c r="H2742" s="18">
        <f>'M2 - Electrolyte RTD'!N358</f>
        <v/>
      </c>
      <c r="I2742" s="15">
        <f>'M2 - Electrolyte RTD'!AJ358</f>
        <v/>
      </c>
      <c r="J2742" s="15" t="inlineStr">
        <is>
          <t>Volume + everyday-low-price; modest S&amp;S.</t>
        </is>
      </c>
    </row>
    <row r="2743" ht="28" customHeight="1">
      <c r="A2743" s="15" t="inlineStr">
        <is>
          <t>Gatorade</t>
        </is>
      </c>
      <c r="B2743" s="15" t="inlineStr">
        <is>
          <t>Gatorade G2 Low Sugar | Fruit Punch | single 591mL</t>
        </is>
      </c>
      <c r="C2743" s="15" t="inlineStr">
        <is>
          <t>2) Electrolyte beverage (RTD)</t>
        </is>
      </c>
      <c r="D2743" s="17">
        <f>'M2 - Electrolyte RTD'!F359</f>
        <v/>
      </c>
      <c r="E2743" s="20">
        <f>'M2 - Electrolyte RTD'!J359</f>
        <v/>
      </c>
      <c r="F2743" s="18">
        <f>'M2 - Electrolyte RTD'!K359</f>
        <v/>
      </c>
      <c r="G2743" s="17">
        <f>'M2 - Electrolyte RTD'!AM359</f>
        <v/>
      </c>
      <c r="H2743" s="18">
        <f>'M2 - Electrolyte RTD'!N359</f>
        <v/>
      </c>
      <c r="I2743" s="15">
        <f>'M2 - Electrolyte RTD'!AJ359</f>
        <v/>
      </c>
      <c r="J2743" s="15" t="inlineStr">
        <is>
          <t>Volume + everyday-low-price; modest S&amp;S.</t>
        </is>
      </c>
    </row>
    <row r="2744" ht="28" customHeight="1">
      <c r="A2744" s="15" t="inlineStr">
        <is>
          <t>Gatorade</t>
        </is>
      </c>
      <c r="B2744" s="15" t="inlineStr">
        <is>
          <t>Gatorade G2 Low Sugar | Fruit Punch | 6-pack 591mL</t>
        </is>
      </c>
      <c r="C2744" s="15" t="inlineStr">
        <is>
          <t>2) Electrolyte beverage (RTD)</t>
        </is>
      </c>
      <c r="D2744" s="17">
        <f>'M2 - Electrolyte RTD'!F360</f>
        <v/>
      </c>
      <c r="E2744" s="20">
        <f>'M2 - Electrolyte RTD'!J360</f>
        <v/>
      </c>
      <c r="F2744" s="18">
        <f>'M2 - Electrolyte RTD'!K360</f>
        <v/>
      </c>
      <c r="G2744" s="17">
        <f>'M2 - Electrolyte RTD'!AM360</f>
        <v/>
      </c>
      <c r="H2744" s="18">
        <f>'M2 - Electrolyte RTD'!N360</f>
        <v/>
      </c>
      <c r="I2744" s="15">
        <f>'M2 - Electrolyte RTD'!AJ360</f>
        <v/>
      </c>
      <c r="J2744" s="15" t="inlineStr">
        <is>
          <t>Volume + everyday-low-price; modest S&amp;S.</t>
        </is>
      </c>
    </row>
    <row r="2745" ht="28" customHeight="1">
      <c r="A2745" s="15" t="inlineStr">
        <is>
          <t>Gatorade</t>
        </is>
      </c>
      <c r="B2745" s="15" t="inlineStr">
        <is>
          <t>Gatorade G2 Low Sugar | Fruit Punch | 12-pack 591mL</t>
        </is>
      </c>
      <c r="C2745" s="15" t="inlineStr">
        <is>
          <t>2) Electrolyte beverage (RTD)</t>
        </is>
      </c>
      <c r="D2745" s="17">
        <f>'M2 - Electrolyte RTD'!F361</f>
        <v/>
      </c>
      <c r="E2745" s="20">
        <f>'M2 - Electrolyte RTD'!J361</f>
        <v/>
      </c>
      <c r="F2745" s="18">
        <f>'M2 - Electrolyte RTD'!K361</f>
        <v/>
      </c>
      <c r="G2745" s="17">
        <f>'M2 - Electrolyte RTD'!AM361</f>
        <v/>
      </c>
      <c r="H2745" s="18">
        <f>'M2 - Electrolyte RTD'!N361</f>
        <v/>
      </c>
      <c r="I2745" s="15">
        <f>'M2 - Electrolyte RTD'!AJ361</f>
        <v/>
      </c>
      <c r="J2745" s="15" t="inlineStr">
        <is>
          <t>Volume + everyday-low-price; modest S&amp;S.</t>
        </is>
      </c>
    </row>
    <row r="2746" ht="28" customHeight="1">
      <c r="A2746" s="15" t="inlineStr">
        <is>
          <t>Gatorade</t>
        </is>
      </c>
      <c r="B2746" s="15" t="inlineStr">
        <is>
          <t>Gatorade G2 Low Sugar | Fruit Punch | 24-pack 591mL</t>
        </is>
      </c>
      <c r="C2746" s="15" t="inlineStr">
        <is>
          <t>2) Electrolyte beverage (RTD)</t>
        </is>
      </c>
      <c r="D2746" s="17">
        <f>'M2 - Electrolyte RTD'!F362</f>
        <v/>
      </c>
      <c r="E2746" s="20">
        <f>'M2 - Electrolyte RTD'!J362</f>
        <v/>
      </c>
      <c r="F2746" s="18">
        <f>'M2 - Electrolyte RTD'!K362</f>
        <v/>
      </c>
      <c r="G2746" s="17">
        <f>'M2 - Electrolyte RTD'!AM362</f>
        <v/>
      </c>
      <c r="H2746" s="18">
        <f>'M2 - Electrolyte RTD'!N362</f>
        <v/>
      </c>
      <c r="I2746" s="15">
        <f>'M2 - Electrolyte RTD'!AJ362</f>
        <v/>
      </c>
      <c r="J2746" s="15" t="inlineStr">
        <is>
          <t>Volume + everyday-low-price; modest S&amp;S.</t>
        </is>
      </c>
    </row>
    <row r="2747" ht="28" customHeight="1">
      <c r="A2747" s="15" t="inlineStr">
        <is>
          <t>Gatorade</t>
        </is>
      </c>
      <c r="B2747" s="15" t="inlineStr">
        <is>
          <t>Gatorade G2 Low Sugar | Grape | single 591mL</t>
        </is>
      </c>
      <c r="C2747" s="15" t="inlineStr">
        <is>
          <t>2) Electrolyte beverage (RTD)</t>
        </is>
      </c>
      <c r="D2747" s="17">
        <f>'M2 - Electrolyte RTD'!F363</f>
        <v/>
      </c>
      <c r="E2747" s="20">
        <f>'M2 - Electrolyte RTD'!J363</f>
        <v/>
      </c>
      <c r="F2747" s="18">
        <f>'M2 - Electrolyte RTD'!K363</f>
        <v/>
      </c>
      <c r="G2747" s="17">
        <f>'M2 - Electrolyte RTD'!AM363</f>
        <v/>
      </c>
      <c r="H2747" s="18">
        <f>'M2 - Electrolyte RTD'!N363</f>
        <v/>
      </c>
      <c r="I2747" s="15">
        <f>'M2 - Electrolyte RTD'!AJ363</f>
        <v/>
      </c>
      <c r="J2747" s="15" t="inlineStr">
        <is>
          <t>Volume + everyday-low-price; modest S&amp;S.</t>
        </is>
      </c>
    </row>
    <row r="2748" ht="28" customHeight="1">
      <c r="A2748" s="15" t="inlineStr">
        <is>
          <t>Gatorade</t>
        </is>
      </c>
      <c r="B2748" s="15" t="inlineStr">
        <is>
          <t>Gatorade G2 Low Sugar | Grape | 6-pack 591mL</t>
        </is>
      </c>
      <c r="C2748" s="15" t="inlineStr">
        <is>
          <t>2) Electrolyte beverage (RTD)</t>
        </is>
      </c>
      <c r="D2748" s="17">
        <f>'M2 - Electrolyte RTD'!F364</f>
        <v/>
      </c>
      <c r="E2748" s="20">
        <f>'M2 - Electrolyte RTD'!J364</f>
        <v/>
      </c>
      <c r="F2748" s="18">
        <f>'M2 - Electrolyte RTD'!K364</f>
        <v/>
      </c>
      <c r="G2748" s="17">
        <f>'M2 - Electrolyte RTD'!AM364</f>
        <v/>
      </c>
      <c r="H2748" s="18">
        <f>'M2 - Electrolyte RTD'!N364</f>
        <v/>
      </c>
      <c r="I2748" s="15">
        <f>'M2 - Electrolyte RTD'!AJ364</f>
        <v/>
      </c>
      <c r="J2748" s="15" t="inlineStr">
        <is>
          <t>Volume + everyday-low-price; modest S&amp;S.</t>
        </is>
      </c>
    </row>
    <row r="2749" ht="28" customHeight="1">
      <c r="A2749" s="15" t="inlineStr">
        <is>
          <t>Gatorade</t>
        </is>
      </c>
      <c r="B2749" s="15" t="inlineStr">
        <is>
          <t>Gatorade G2 Low Sugar | Grape | 12-pack 591mL</t>
        </is>
      </c>
      <c r="C2749" s="15" t="inlineStr">
        <is>
          <t>2) Electrolyte beverage (RTD)</t>
        </is>
      </c>
      <c r="D2749" s="17">
        <f>'M2 - Electrolyte RTD'!F365</f>
        <v/>
      </c>
      <c r="E2749" s="20">
        <f>'M2 - Electrolyte RTD'!J365</f>
        <v/>
      </c>
      <c r="F2749" s="18">
        <f>'M2 - Electrolyte RTD'!K365</f>
        <v/>
      </c>
      <c r="G2749" s="17">
        <f>'M2 - Electrolyte RTD'!AM365</f>
        <v/>
      </c>
      <c r="H2749" s="18">
        <f>'M2 - Electrolyte RTD'!N365</f>
        <v/>
      </c>
      <c r="I2749" s="15">
        <f>'M2 - Electrolyte RTD'!AJ365</f>
        <v/>
      </c>
      <c r="J2749" s="15" t="inlineStr">
        <is>
          <t>Volume + everyday-low-price; modest S&amp;S.</t>
        </is>
      </c>
    </row>
    <row r="2750" ht="28" customHeight="1">
      <c r="A2750" s="15" t="inlineStr">
        <is>
          <t>Gatorade</t>
        </is>
      </c>
      <c r="B2750" s="15" t="inlineStr">
        <is>
          <t>Gatorade G2 Low Sugar | Grape | 24-pack 591mL</t>
        </is>
      </c>
      <c r="C2750" s="15" t="inlineStr">
        <is>
          <t>2) Electrolyte beverage (RTD)</t>
        </is>
      </c>
      <c r="D2750" s="17">
        <f>'M2 - Electrolyte RTD'!F366</f>
        <v/>
      </c>
      <c r="E2750" s="20">
        <f>'M2 - Electrolyte RTD'!J366</f>
        <v/>
      </c>
      <c r="F2750" s="18">
        <f>'M2 - Electrolyte RTD'!K366</f>
        <v/>
      </c>
      <c r="G2750" s="17">
        <f>'M2 - Electrolyte RTD'!AM366</f>
        <v/>
      </c>
      <c r="H2750" s="18">
        <f>'M2 - Electrolyte RTD'!N366</f>
        <v/>
      </c>
      <c r="I2750" s="15">
        <f>'M2 - Electrolyte RTD'!AJ366</f>
        <v/>
      </c>
      <c r="J2750" s="15" t="inlineStr">
        <is>
          <t>Volume + everyday-low-price; modest S&amp;S.</t>
        </is>
      </c>
    </row>
    <row r="2751" ht="28" customHeight="1">
      <c r="A2751" s="15" t="inlineStr">
        <is>
          <t>Gatorade</t>
        </is>
      </c>
      <c r="B2751" s="15" t="inlineStr">
        <is>
          <t>Gatorade G2 Low Sugar | Lemon-Lime | single 591mL</t>
        </is>
      </c>
      <c r="C2751" s="15" t="inlineStr">
        <is>
          <t>2) Electrolyte beverage (RTD)</t>
        </is>
      </c>
      <c r="D2751" s="17">
        <f>'M2 - Electrolyte RTD'!F367</f>
        <v/>
      </c>
      <c r="E2751" s="20">
        <f>'M2 - Electrolyte RTD'!J367</f>
        <v/>
      </c>
      <c r="F2751" s="18">
        <f>'M2 - Electrolyte RTD'!K367</f>
        <v/>
      </c>
      <c r="G2751" s="17">
        <f>'M2 - Electrolyte RTD'!AM367</f>
        <v/>
      </c>
      <c r="H2751" s="18">
        <f>'M2 - Electrolyte RTD'!N367</f>
        <v/>
      </c>
      <c r="I2751" s="15">
        <f>'M2 - Electrolyte RTD'!AJ367</f>
        <v/>
      </c>
      <c r="J2751" s="15" t="inlineStr">
        <is>
          <t>Volume + everyday-low-price; modest S&amp;S.</t>
        </is>
      </c>
    </row>
    <row r="2752" ht="28" customHeight="1">
      <c r="A2752" s="15" t="inlineStr">
        <is>
          <t>Gatorade</t>
        </is>
      </c>
      <c r="B2752" s="15" t="inlineStr">
        <is>
          <t>Gatorade G2 Low Sugar | Lemon-Lime | 6-pack 591mL</t>
        </is>
      </c>
      <c r="C2752" s="15" t="inlineStr">
        <is>
          <t>2) Electrolyte beverage (RTD)</t>
        </is>
      </c>
      <c r="D2752" s="17">
        <f>'M2 - Electrolyte RTD'!F368</f>
        <v/>
      </c>
      <c r="E2752" s="20">
        <f>'M2 - Electrolyte RTD'!J368</f>
        <v/>
      </c>
      <c r="F2752" s="18">
        <f>'M2 - Electrolyte RTD'!K368</f>
        <v/>
      </c>
      <c r="G2752" s="17">
        <f>'M2 - Electrolyte RTD'!AM368</f>
        <v/>
      </c>
      <c r="H2752" s="18">
        <f>'M2 - Electrolyte RTD'!N368</f>
        <v/>
      </c>
      <c r="I2752" s="15">
        <f>'M2 - Electrolyte RTD'!AJ368</f>
        <v/>
      </c>
      <c r="J2752" s="15" t="inlineStr">
        <is>
          <t>Volume + everyday-low-price; modest S&amp;S.</t>
        </is>
      </c>
    </row>
    <row r="2753" ht="28" customHeight="1">
      <c r="A2753" s="15" t="inlineStr">
        <is>
          <t>Gatorade</t>
        </is>
      </c>
      <c r="B2753" s="15" t="inlineStr">
        <is>
          <t>Gatorade G2 Low Sugar | Lemon-Lime | 12-pack 591mL</t>
        </is>
      </c>
      <c r="C2753" s="15" t="inlineStr">
        <is>
          <t>2) Electrolyte beverage (RTD)</t>
        </is>
      </c>
      <c r="D2753" s="17">
        <f>'M2 - Electrolyte RTD'!F369</f>
        <v/>
      </c>
      <c r="E2753" s="20">
        <f>'M2 - Electrolyte RTD'!J369</f>
        <v/>
      </c>
      <c r="F2753" s="18">
        <f>'M2 - Electrolyte RTD'!K369</f>
        <v/>
      </c>
      <c r="G2753" s="17">
        <f>'M2 - Electrolyte RTD'!AM369</f>
        <v/>
      </c>
      <c r="H2753" s="18">
        <f>'M2 - Electrolyte RTD'!N369</f>
        <v/>
      </c>
      <c r="I2753" s="15">
        <f>'M2 - Electrolyte RTD'!AJ369</f>
        <v/>
      </c>
      <c r="J2753" s="15" t="inlineStr">
        <is>
          <t>Volume + everyday-low-price; modest S&amp;S.</t>
        </is>
      </c>
    </row>
    <row r="2754" ht="28" customHeight="1">
      <c r="A2754" s="15" t="inlineStr">
        <is>
          <t>Gatorade</t>
        </is>
      </c>
      <c r="B2754" s="15" t="inlineStr">
        <is>
          <t>Gatorade G2 Low Sugar | Lemon-Lime | 24-pack 591mL</t>
        </is>
      </c>
      <c r="C2754" s="15" t="inlineStr">
        <is>
          <t>2) Electrolyte beverage (RTD)</t>
        </is>
      </c>
      <c r="D2754" s="17">
        <f>'M2 - Electrolyte RTD'!F370</f>
        <v/>
      </c>
      <c r="E2754" s="20">
        <f>'M2 - Electrolyte RTD'!J370</f>
        <v/>
      </c>
      <c r="F2754" s="18">
        <f>'M2 - Electrolyte RTD'!K370</f>
        <v/>
      </c>
      <c r="G2754" s="17">
        <f>'M2 - Electrolyte RTD'!AM370</f>
        <v/>
      </c>
      <c r="H2754" s="18">
        <f>'M2 - Electrolyte RTD'!N370</f>
        <v/>
      </c>
      <c r="I2754" s="15">
        <f>'M2 - Electrolyte RTD'!AJ370</f>
        <v/>
      </c>
      <c r="J2754" s="15" t="inlineStr">
        <is>
          <t>Volume + everyday-low-price; modest S&amp;S.</t>
        </is>
      </c>
    </row>
    <row r="2755" ht="28" customHeight="1">
      <c r="A2755" s="15" t="inlineStr">
        <is>
          <t>Mas+</t>
        </is>
      </c>
      <c r="B2755" s="15" t="inlineStr">
        <is>
          <t>Mas+ by Messi Hydration | Limon | single 473mL</t>
        </is>
      </c>
      <c r="C2755" s="15" t="inlineStr">
        <is>
          <t>2) Electrolyte beverage (RTD)</t>
        </is>
      </c>
      <c r="D2755" s="17">
        <f>'M2 - Electrolyte RTD'!F371</f>
        <v/>
      </c>
      <c r="E2755" s="20">
        <f>'M2 - Electrolyte RTD'!J371</f>
        <v/>
      </c>
      <c r="F2755" s="18">
        <f>'M2 - Electrolyte RTD'!K371</f>
        <v/>
      </c>
      <c r="G2755" s="17">
        <f>'M2 - Electrolyte RTD'!AM371</f>
        <v/>
      </c>
      <c r="H2755" s="18">
        <f>'M2 - Electrolyte RTD'!N371</f>
        <v/>
      </c>
      <c r="I2755" s="15">
        <f>'M2 - Electrolyte RTD'!AJ371</f>
        <v/>
      </c>
      <c r="J2755" s="15" t="inlineStr">
        <is>
          <t>Capture live promo to assess.</t>
        </is>
      </c>
    </row>
    <row r="2756" ht="28" customHeight="1">
      <c r="A2756" s="15" t="inlineStr">
        <is>
          <t>Mas+</t>
        </is>
      </c>
      <c r="B2756" s="15" t="inlineStr">
        <is>
          <t>Mas+ by Messi Hydration | Limon | 8-pack 473mL</t>
        </is>
      </c>
      <c r="C2756" s="15" t="inlineStr">
        <is>
          <t>2) Electrolyte beverage (RTD)</t>
        </is>
      </c>
      <c r="D2756" s="17">
        <f>'M2 - Electrolyte RTD'!F372</f>
        <v/>
      </c>
      <c r="E2756" s="20">
        <f>'M2 - Electrolyte RTD'!J372</f>
        <v/>
      </c>
      <c r="F2756" s="18">
        <f>'M2 - Electrolyte RTD'!K372</f>
        <v/>
      </c>
      <c r="G2756" s="17">
        <f>'M2 - Electrolyte RTD'!AM372</f>
        <v/>
      </c>
      <c r="H2756" s="18">
        <f>'M2 - Electrolyte RTD'!N372</f>
        <v/>
      </c>
      <c r="I2756" s="15">
        <f>'M2 - Electrolyte RTD'!AJ372</f>
        <v/>
      </c>
      <c r="J2756" s="15" t="inlineStr">
        <is>
          <t>Capture live promo to assess.</t>
        </is>
      </c>
    </row>
    <row r="2757" ht="28" customHeight="1">
      <c r="A2757" s="15" t="inlineStr">
        <is>
          <t>Mas+</t>
        </is>
      </c>
      <c r="B2757" s="15" t="inlineStr">
        <is>
          <t>Mas+ by Messi Hydration | Limon | 12-pack 473mL</t>
        </is>
      </c>
      <c r="C2757" s="15" t="inlineStr">
        <is>
          <t>2) Electrolyte beverage (RTD)</t>
        </is>
      </c>
      <c r="D2757" s="17">
        <f>'M2 - Electrolyte RTD'!F373</f>
        <v/>
      </c>
      <c r="E2757" s="20">
        <f>'M2 - Electrolyte RTD'!J373</f>
        <v/>
      </c>
      <c r="F2757" s="18">
        <f>'M2 - Electrolyte RTD'!K373</f>
        <v/>
      </c>
      <c r="G2757" s="17">
        <f>'M2 - Electrolyte RTD'!AM373</f>
        <v/>
      </c>
      <c r="H2757" s="18">
        <f>'M2 - Electrolyte RTD'!N373</f>
        <v/>
      </c>
      <c r="I2757" s="15">
        <f>'M2 - Electrolyte RTD'!AJ373</f>
        <v/>
      </c>
      <c r="J2757" s="15" t="inlineStr">
        <is>
          <t>Capture live promo to assess.</t>
        </is>
      </c>
    </row>
    <row r="2758" ht="28" customHeight="1">
      <c r="A2758" s="15" t="inlineStr">
        <is>
          <t>Mas+</t>
        </is>
      </c>
      <c r="B2758" s="15" t="inlineStr">
        <is>
          <t>Mas+ by Messi Hydration | Limon | 18-pack 473mL</t>
        </is>
      </c>
      <c r="C2758" s="15" t="inlineStr">
        <is>
          <t>2) Electrolyte beverage (RTD)</t>
        </is>
      </c>
      <c r="D2758" s="17">
        <f>'M2 - Electrolyte RTD'!F374</f>
        <v/>
      </c>
      <c r="E2758" s="20">
        <f>'M2 - Electrolyte RTD'!J374</f>
        <v/>
      </c>
      <c r="F2758" s="18">
        <f>'M2 - Electrolyte RTD'!K374</f>
        <v/>
      </c>
      <c r="G2758" s="17">
        <f>'M2 - Electrolyte RTD'!AM374</f>
        <v/>
      </c>
      <c r="H2758" s="18">
        <f>'M2 - Electrolyte RTD'!N374</f>
        <v/>
      </c>
      <c r="I2758" s="15">
        <f>'M2 - Electrolyte RTD'!AJ374</f>
        <v/>
      </c>
      <c r="J2758" s="15" t="inlineStr">
        <is>
          <t>Capture live promo to assess.</t>
        </is>
      </c>
    </row>
    <row r="2759" ht="28" customHeight="1">
      <c r="A2759" s="15" t="inlineStr">
        <is>
          <t>Mas+</t>
        </is>
      </c>
      <c r="B2759" s="15" t="inlineStr">
        <is>
          <t>Mas+ by Messi Hydration | Limon | 24-pack 473mL</t>
        </is>
      </c>
      <c r="C2759" s="15" t="inlineStr">
        <is>
          <t>2) Electrolyte beverage (RTD)</t>
        </is>
      </c>
      <c r="D2759" s="17">
        <f>'M2 - Electrolyte RTD'!F375</f>
        <v/>
      </c>
      <c r="E2759" s="20">
        <f>'M2 - Electrolyte RTD'!J375</f>
        <v/>
      </c>
      <c r="F2759" s="18">
        <f>'M2 - Electrolyte RTD'!K375</f>
        <v/>
      </c>
      <c r="G2759" s="17">
        <f>'M2 - Electrolyte RTD'!AM375</f>
        <v/>
      </c>
      <c r="H2759" s="18">
        <f>'M2 - Electrolyte RTD'!N375</f>
        <v/>
      </c>
      <c r="I2759" s="15">
        <f>'M2 - Electrolyte RTD'!AJ375</f>
        <v/>
      </c>
      <c r="J2759" s="15" t="inlineStr">
        <is>
          <t>Capture live promo to assess.</t>
        </is>
      </c>
    </row>
    <row r="2760" ht="28" customHeight="1">
      <c r="A2760" s="15" t="inlineStr">
        <is>
          <t>Mas+</t>
        </is>
      </c>
      <c r="B2760" s="15" t="inlineStr">
        <is>
          <t>Mas+ by Messi Hydration | Berry | single 473mL</t>
        </is>
      </c>
      <c r="C2760" s="15" t="inlineStr">
        <is>
          <t>2) Electrolyte beverage (RTD)</t>
        </is>
      </c>
      <c r="D2760" s="17">
        <f>'M2 - Electrolyte RTD'!F376</f>
        <v/>
      </c>
      <c r="E2760" s="20">
        <f>'M2 - Electrolyte RTD'!J376</f>
        <v/>
      </c>
      <c r="F2760" s="18">
        <f>'M2 - Electrolyte RTD'!K376</f>
        <v/>
      </c>
      <c r="G2760" s="17">
        <f>'M2 - Electrolyte RTD'!AM376</f>
        <v/>
      </c>
      <c r="H2760" s="18">
        <f>'M2 - Electrolyte RTD'!N376</f>
        <v/>
      </c>
      <c r="I2760" s="15">
        <f>'M2 - Electrolyte RTD'!AJ376</f>
        <v/>
      </c>
      <c r="J2760" s="15" t="inlineStr">
        <is>
          <t>Capture live promo to assess.</t>
        </is>
      </c>
    </row>
    <row r="2761" ht="28" customHeight="1">
      <c r="A2761" s="15" t="inlineStr">
        <is>
          <t>Mas+</t>
        </is>
      </c>
      <c r="B2761" s="15" t="inlineStr">
        <is>
          <t>Mas+ by Messi Hydration | Berry | 8-pack 473mL</t>
        </is>
      </c>
      <c r="C2761" s="15" t="inlineStr">
        <is>
          <t>2) Electrolyte beverage (RTD)</t>
        </is>
      </c>
      <c r="D2761" s="17">
        <f>'M2 - Electrolyte RTD'!F377</f>
        <v/>
      </c>
      <c r="E2761" s="20">
        <f>'M2 - Electrolyte RTD'!J377</f>
        <v/>
      </c>
      <c r="F2761" s="18">
        <f>'M2 - Electrolyte RTD'!K377</f>
        <v/>
      </c>
      <c r="G2761" s="17">
        <f>'M2 - Electrolyte RTD'!AM377</f>
        <v/>
      </c>
      <c r="H2761" s="18">
        <f>'M2 - Electrolyte RTD'!N377</f>
        <v/>
      </c>
      <c r="I2761" s="15">
        <f>'M2 - Electrolyte RTD'!AJ377</f>
        <v/>
      </c>
      <c r="J2761" s="15" t="inlineStr">
        <is>
          <t>Capture live promo to assess.</t>
        </is>
      </c>
    </row>
    <row r="2762" ht="28" customHeight="1">
      <c r="A2762" s="15" t="inlineStr">
        <is>
          <t>Mas+</t>
        </is>
      </c>
      <c r="B2762" s="15" t="inlineStr">
        <is>
          <t>Mas+ by Messi Hydration | Berry | 12-pack 473mL</t>
        </is>
      </c>
      <c r="C2762" s="15" t="inlineStr">
        <is>
          <t>2) Electrolyte beverage (RTD)</t>
        </is>
      </c>
      <c r="D2762" s="17">
        <f>'M2 - Electrolyte RTD'!F378</f>
        <v/>
      </c>
      <c r="E2762" s="20">
        <f>'M2 - Electrolyte RTD'!J378</f>
        <v/>
      </c>
      <c r="F2762" s="18">
        <f>'M2 - Electrolyte RTD'!K378</f>
        <v/>
      </c>
      <c r="G2762" s="17">
        <f>'M2 - Electrolyte RTD'!AM378</f>
        <v/>
      </c>
      <c r="H2762" s="18">
        <f>'M2 - Electrolyte RTD'!N378</f>
        <v/>
      </c>
      <c r="I2762" s="15">
        <f>'M2 - Electrolyte RTD'!AJ378</f>
        <v/>
      </c>
      <c r="J2762" s="15" t="inlineStr">
        <is>
          <t>Capture live promo to assess.</t>
        </is>
      </c>
    </row>
    <row r="2763" ht="28" customHeight="1">
      <c r="A2763" s="15" t="inlineStr">
        <is>
          <t>Mas+</t>
        </is>
      </c>
      <c r="B2763" s="15" t="inlineStr">
        <is>
          <t>Mas+ by Messi Hydration | Berry | 18-pack 473mL</t>
        </is>
      </c>
      <c r="C2763" s="15" t="inlineStr">
        <is>
          <t>2) Electrolyte beverage (RTD)</t>
        </is>
      </c>
      <c r="D2763" s="17">
        <f>'M2 - Electrolyte RTD'!F379</f>
        <v/>
      </c>
      <c r="E2763" s="20">
        <f>'M2 - Electrolyte RTD'!J379</f>
        <v/>
      </c>
      <c r="F2763" s="18">
        <f>'M2 - Electrolyte RTD'!K379</f>
        <v/>
      </c>
      <c r="G2763" s="17">
        <f>'M2 - Electrolyte RTD'!AM379</f>
        <v/>
      </c>
      <c r="H2763" s="18">
        <f>'M2 - Electrolyte RTD'!N379</f>
        <v/>
      </c>
      <c r="I2763" s="15">
        <f>'M2 - Electrolyte RTD'!AJ379</f>
        <v/>
      </c>
      <c r="J2763" s="15" t="inlineStr">
        <is>
          <t>Capture live promo to assess.</t>
        </is>
      </c>
    </row>
    <row r="2764" ht="28" customHeight="1">
      <c r="A2764" s="15" t="inlineStr">
        <is>
          <t>Mas+</t>
        </is>
      </c>
      <c r="B2764" s="15" t="inlineStr">
        <is>
          <t>Mas+ by Messi Hydration | Berry | 24-pack 473mL</t>
        </is>
      </c>
      <c r="C2764" s="15" t="inlineStr">
        <is>
          <t>2) Electrolyte beverage (RTD)</t>
        </is>
      </c>
      <c r="D2764" s="17">
        <f>'M2 - Electrolyte RTD'!F380</f>
        <v/>
      </c>
      <c r="E2764" s="20">
        <f>'M2 - Electrolyte RTD'!J380</f>
        <v/>
      </c>
      <c r="F2764" s="18">
        <f>'M2 - Electrolyte RTD'!K380</f>
        <v/>
      </c>
      <c r="G2764" s="17">
        <f>'M2 - Electrolyte RTD'!AM380</f>
        <v/>
      </c>
      <c r="H2764" s="18">
        <f>'M2 - Electrolyte RTD'!N380</f>
        <v/>
      </c>
      <c r="I2764" s="15">
        <f>'M2 - Electrolyte RTD'!AJ380</f>
        <v/>
      </c>
      <c r="J2764" s="15" t="inlineStr">
        <is>
          <t>Capture live promo to assess.</t>
        </is>
      </c>
    </row>
    <row r="2765" ht="28" customHeight="1">
      <c r="A2765" s="15" t="inlineStr">
        <is>
          <t>Mas+</t>
        </is>
      </c>
      <c r="B2765" s="15" t="inlineStr">
        <is>
          <t>Mas+ by Messi Hydration | Orange | single 473mL</t>
        </is>
      </c>
      <c r="C2765" s="15" t="inlineStr">
        <is>
          <t>2) Electrolyte beverage (RTD)</t>
        </is>
      </c>
      <c r="D2765" s="17">
        <f>'M2 - Electrolyte RTD'!F381</f>
        <v/>
      </c>
      <c r="E2765" s="20">
        <f>'M2 - Electrolyte RTD'!J381</f>
        <v/>
      </c>
      <c r="F2765" s="18">
        <f>'M2 - Electrolyte RTD'!K381</f>
        <v/>
      </c>
      <c r="G2765" s="17">
        <f>'M2 - Electrolyte RTD'!AM381</f>
        <v/>
      </c>
      <c r="H2765" s="18">
        <f>'M2 - Electrolyte RTD'!N381</f>
        <v/>
      </c>
      <c r="I2765" s="15">
        <f>'M2 - Electrolyte RTD'!AJ381</f>
        <v/>
      </c>
      <c r="J2765" s="15" t="inlineStr">
        <is>
          <t>Capture live promo to assess.</t>
        </is>
      </c>
    </row>
    <row r="2766" ht="28" customHeight="1">
      <c r="A2766" s="15" t="inlineStr">
        <is>
          <t>Mas+</t>
        </is>
      </c>
      <c r="B2766" s="15" t="inlineStr">
        <is>
          <t>Mas+ by Messi Hydration | Orange | 8-pack 473mL</t>
        </is>
      </c>
      <c r="C2766" s="15" t="inlineStr">
        <is>
          <t>2) Electrolyte beverage (RTD)</t>
        </is>
      </c>
      <c r="D2766" s="17">
        <f>'M2 - Electrolyte RTD'!F382</f>
        <v/>
      </c>
      <c r="E2766" s="20">
        <f>'M2 - Electrolyte RTD'!J382</f>
        <v/>
      </c>
      <c r="F2766" s="18">
        <f>'M2 - Electrolyte RTD'!K382</f>
        <v/>
      </c>
      <c r="G2766" s="17">
        <f>'M2 - Electrolyte RTD'!AM382</f>
        <v/>
      </c>
      <c r="H2766" s="18">
        <f>'M2 - Electrolyte RTD'!N382</f>
        <v/>
      </c>
      <c r="I2766" s="15">
        <f>'M2 - Electrolyte RTD'!AJ382</f>
        <v/>
      </c>
      <c r="J2766" s="15" t="inlineStr">
        <is>
          <t>Capture live promo to assess.</t>
        </is>
      </c>
    </row>
    <row r="2767" ht="28" customHeight="1">
      <c r="A2767" s="15" t="inlineStr">
        <is>
          <t>Mas+</t>
        </is>
      </c>
      <c r="B2767" s="15" t="inlineStr">
        <is>
          <t>Mas+ by Messi Hydration | Orange | 12-pack 473mL</t>
        </is>
      </c>
      <c r="C2767" s="15" t="inlineStr">
        <is>
          <t>2) Electrolyte beverage (RTD)</t>
        </is>
      </c>
      <c r="D2767" s="17">
        <f>'M2 - Electrolyte RTD'!F383</f>
        <v/>
      </c>
      <c r="E2767" s="20">
        <f>'M2 - Electrolyte RTD'!J383</f>
        <v/>
      </c>
      <c r="F2767" s="18">
        <f>'M2 - Electrolyte RTD'!K383</f>
        <v/>
      </c>
      <c r="G2767" s="17">
        <f>'M2 - Electrolyte RTD'!AM383</f>
        <v/>
      </c>
      <c r="H2767" s="18">
        <f>'M2 - Electrolyte RTD'!N383</f>
        <v/>
      </c>
      <c r="I2767" s="15">
        <f>'M2 - Electrolyte RTD'!AJ383</f>
        <v/>
      </c>
      <c r="J2767" s="15" t="inlineStr">
        <is>
          <t>Capture live promo to assess.</t>
        </is>
      </c>
    </row>
    <row r="2768" ht="28" customHeight="1">
      <c r="A2768" s="15" t="inlineStr">
        <is>
          <t>Mas+</t>
        </is>
      </c>
      <c r="B2768" s="15" t="inlineStr">
        <is>
          <t>Mas+ by Messi Hydration | Orange | 18-pack 473mL</t>
        </is>
      </c>
      <c r="C2768" s="15" t="inlineStr">
        <is>
          <t>2) Electrolyte beverage (RTD)</t>
        </is>
      </c>
      <c r="D2768" s="17">
        <f>'M2 - Electrolyte RTD'!F384</f>
        <v/>
      </c>
      <c r="E2768" s="20">
        <f>'M2 - Electrolyte RTD'!J384</f>
        <v/>
      </c>
      <c r="F2768" s="18">
        <f>'M2 - Electrolyte RTD'!K384</f>
        <v/>
      </c>
      <c r="G2768" s="17">
        <f>'M2 - Electrolyte RTD'!AM384</f>
        <v/>
      </c>
      <c r="H2768" s="18">
        <f>'M2 - Electrolyte RTD'!N384</f>
        <v/>
      </c>
      <c r="I2768" s="15">
        <f>'M2 - Electrolyte RTD'!AJ384</f>
        <v/>
      </c>
      <c r="J2768" s="15" t="inlineStr">
        <is>
          <t>Capture live promo to assess.</t>
        </is>
      </c>
    </row>
    <row r="2769" ht="28" customHeight="1">
      <c r="A2769" s="15" t="inlineStr">
        <is>
          <t>Mas+</t>
        </is>
      </c>
      <c r="B2769" s="15" t="inlineStr">
        <is>
          <t>Mas+ by Messi Hydration | Orange | 24-pack 473mL</t>
        </is>
      </c>
      <c r="C2769" s="15" t="inlineStr">
        <is>
          <t>2) Electrolyte beverage (RTD)</t>
        </is>
      </c>
      <c r="D2769" s="17">
        <f>'M2 - Electrolyte RTD'!F385</f>
        <v/>
      </c>
      <c r="E2769" s="20">
        <f>'M2 - Electrolyte RTD'!J385</f>
        <v/>
      </c>
      <c r="F2769" s="18">
        <f>'M2 - Electrolyte RTD'!K385</f>
        <v/>
      </c>
      <c r="G2769" s="17">
        <f>'M2 - Electrolyte RTD'!AM385</f>
        <v/>
      </c>
      <c r="H2769" s="18">
        <f>'M2 - Electrolyte RTD'!N385</f>
        <v/>
      </c>
      <c r="I2769" s="15">
        <f>'M2 - Electrolyte RTD'!AJ385</f>
        <v/>
      </c>
      <c r="J2769" s="15" t="inlineStr">
        <is>
          <t>Capture live promo to assess.</t>
        </is>
      </c>
    </row>
    <row r="2770" ht="28" customHeight="1">
      <c r="A2770" s="15" t="inlineStr">
        <is>
          <t>Mas+</t>
        </is>
      </c>
      <c r="B2770" s="15" t="inlineStr">
        <is>
          <t>Mas+ by Messi Hydration | Tropical | single 473mL</t>
        </is>
      </c>
      <c r="C2770" s="15" t="inlineStr">
        <is>
          <t>2) Electrolyte beverage (RTD)</t>
        </is>
      </c>
      <c r="D2770" s="17">
        <f>'M2 - Electrolyte RTD'!F386</f>
        <v/>
      </c>
      <c r="E2770" s="20">
        <f>'M2 - Electrolyte RTD'!J386</f>
        <v/>
      </c>
      <c r="F2770" s="18">
        <f>'M2 - Electrolyte RTD'!K386</f>
        <v/>
      </c>
      <c r="G2770" s="17">
        <f>'M2 - Electrolyte RTD'!AM386</f>
        <v/>
      </c>
      <c r="H2770" s="18">
        <f>'M2 - Electrolyte RTD'!N386</f>
        <v/>
      </c>
      <c r="I2770" s="15">
        <f>'M2 - Electrolyte RTD'!AJ386</f>
        <v/>
      </c>
      <c r="J2770" s="15" t="inlineStr">
        <is>
          <t>Capture live promo to assess.</t>
        </is>
      </c>
    </row>
    <row r="2771" ht="28" customHeight="1">
      <c r="A2771" s="15" t="inlineStr">
        <is>
          <t>Mas+</t>
        </is>
      </c>
      <c r="B2771" s="15" t="inlineStr">
        <is>
          <t>Mas+ by Messi Hydration | Tropical | 8-pack 473mL</t>
        </is>
      </c>
      <c r="C2771" s="15" t="inlineStr">
        <is>
          <t>2) Electrolyte beverage (RTD)</t>
        </is>
      </c>
      <c r="D2771" s="17">
        <f>'M2 - Electrolyte RTD'!F387</f>
        <v/>
      </c>
      <c r="E2771" s="20">
        <f>'M2 - Electrolyte RTD'!J387</f>
        <v/>
      </c>
      <c r="F2771" s="18">
        <f>'M2 - Electrolyte RTD'!K387</f>
        <v/>
      </c>
      <c r="G2771" s="17">
        <f>'M2 - Electrolyte RTD'!AM387</f>
        <v/>
      </c>
      <c r="H2771" s="18">
        <f>'M2 - Electrolyte RTD'!N387</f>
        <v/>
      </c>
      <c r="I2771" s="15">
        <f>'M2 - Electrolyte RTD'!AJ387</f>
        <v/>
      </c>
      <c r="J2771" s="15" t="inlineStr">
        <is>
          <t>Capture live promo to assess.</t>
        </is>
      </c>
    </row>
    <row r="2772" ht="28" customHeight="1">
      <c r="A2772" s="15" t="inlineStr">
        <is>
          <t>Mas+</t>
        </is>
      </c>
      <c r="B2772" s="15" t="inlineStr">
        <is>
          <t>Mas+ by Messi Hydration | Tropical | 12-pack 473mL</t>
        </is>
      </c>
      <c r="C2772" s="15" t="inlineStr">
        <is>
          <t>2) Electrolyte beverage (RTD)</t>
        </is>
      </c>
      <c r="D2772" s="17">
        <f>'M2 - Electrolyte RTD'!F388</f>
        <v/>
      </c>
      <c r="E2772" s="20">
        <f>'M2 - Electrolyte RTD'!J388</f>
        <v/>
      </c>
      <c r="F2772" s="18">
        <f>'M2 - Electrolyte RTD'!K388</f>
        <v/>
      </c>
      <c r="G2772" s="17">
        <f>'M2 - Electrolyte RTD'!AM388</f>
        <v/>
      </c>
      <c r="H2772" s="18">
        <f>'M2 - Electrolyte RTD'!N388</f>
        <v/>
      </c>
      <c r="I2772" s="15">
        <f>'M2 - Electrolyte RTD'!AJ388</f>
        <v/>
      </c>
      <c r="J2772" s="15" t="inlineStr">
        <is>
          <t>Capture live promo to assess.</t>
        </is>
      </c>
    </row>
    <row r="2773" ht="28" customHeight="1">
      <c r="A2773" s="15" t="inlineStr">
        <is>
          <t>Mas+</t>
        </is>
      </c>
      <c r="B2773" s="15" t="inlineStr">
        <is>
          <t>Mas+ by Messi Hydration | Tropical | 18-pack 473mL</t>
        </is>
      </c>
      <c r="C2773" s="15" t="inlineStr">
        <is>
          <t>2) Electrolyte beverage (RTD)</t>
        </is>
      </c>
      <c r="D2773" s="17">
        <f>'M2 - Electrolyte RTD'!F389</f>
        <v/>
      </c>
      <c r="E2773" s="20">
        <f>'M2 - Electrolyte RTD'!J389</f>
        <v/>
      </c>
      <c r="F2773" s="18">
        <f>'M2 - Electrolyte RTD'!K389</f>
        <v/>
      </c>
      <c r="G2773" s="17">
        <f>'M2 - Electrolyte RTD'!AM389</f>
        <v/>
      </c>
      <c r="H2773" s="18">
        <f>'M2 - Electrolyte RTD'!N389</f>
        <v/>
      </c>
      <c r="I2773" s="15">
        <f>'M2 - Electrolyte RTD'!AJ389</f>
        <v/>
      </c>
      <c r="J2773" s="15" t="inlineStr">
        <is>
          <t>Capture live promo to assess.</t>
        </is>
      </c>
    </row>
    <row r="2774" ht="28" customHeight="1">
      <c r="A2774" s="15" t="inlineStr">
        <is>
          <t>Mas+</t>
        </is>
      </c>
      <c r="B2774" s="15" t="inlineStr">
        <is>
          <t>Mas+ by Messi Hydration | Tropical | 24-pack 473mL</t>
        </is>
      </c>
      <c r="C2774" s="15" t="inlineStr">
        <is>
          <t>2) Electrolyte beverage (RTD)</t>
        </is>
      </c>
      <c r="D2774" s="17">
        <f>'M2 - Electrolyte RTD'!F390</f>
        <v/>
      </c>
      <c r="E2774" s="20">
        <f>'M2 - Electrolyte RTD'!J390</f>
        <v/>
      </c>
      <c r="F2774" s="18">
        <f>'M2 - Electrolyte RTD'!K390</f>
        <v/>
      </c>
      <c r="G2774" s="17">
        <f>'M2 - Electrolyte RTD'!AM390</f>
        <v/>
      </c>
      <c r="H2774" s="18">
        <f>'M2 - Electrolyte RTD'!N390</f>
        <v/>
      </c>
      <c r="I2774" s="15">
        <f>'M2 - Electrolyte RTD'!AJ390</f>
        <v/>
      </c>
      <c r="J2774" s="15" t="inlineStr">
        <is>
          <t>Capture live promo to assess.</t>
        </is>
      </c>
    </row>
    <row r="2775" ht="28" customHeight="1">
      <c r="A2775" s="15" t="inlineStr">
        <is>
          <t>Pedialyte</t>
        </is>
      </c>
      <c r="B2775" s="15" t="inlineStr">
        <is>
          <t>Pedialyte Sport | Berry | single 495mL</t>
        </is>
      </c>
      <c r="C2775" s="15" t="inlineStr">
        <is>
          <t>2) Electrolyte beverage (RTD)</t>
        </is>
      </c>
      <c r="D2775" s="17">
        <f>'M2 - Electrolyte RTD'!F391</f>
        <v/>
      </c>
      <c r="E2775" s="20">
        <f>'M2 - Electrolyte RTD'!J391</f>
        <v/>
      </c>
      <c r="F2775" s="18">
        <f>'M2 - Electrolyte RTD'!K391</f>
        <v/>
      </c>
      <c r="G2775" s="17">
        <f>'M2 - Electrolyte RTD'!AM391</f>
        <v/>
      </c>
      <c r="H2775" s="18">
        <f>'M2 - Electrolyte RTD'!N391</f>
        <v/>
      </c>
      <c r="I2775" s="15">
        <f>'M2 - Electrolyte RTD'!AJ391</f>
        <v/>
      </c>
      <c r="J2775" s="15" t="inlineStr">
        <is>
          <t>Capture live promo to assess.</t>
        </is>
      </c>
    </row>
    <row r="2776" ht="28" customHeight="1">
      <c r="A2776" s="15" t="inlineStr">
        <is>
          <t>Pedialyte</t>
        </is>
      </c>
      <c r="B2776" s="15" t="inlineStr">
        <is>
          <t>Pedialyte Sport | Berry | 8-pack 495mL</t>
        </is>
      </c>
      <c r="C2776" s="15" t="inlineStr">
        <is>
          <t>2) Electrolyte beverage (RTD)</t>
        </is>
      </c>
      <c r="D2776" s="17">
        <f>'M2 - Electrolyte RTD'!F392</f>
        <v/>
      </c>
      <c r="E2776" s="20">
        <f>'M2 - Electrolyte RTD'!J392</f>
        <v/>
      </c>
      <c r="F2776" s="18">
        <f>'M2 - Electrolyte RTD'!K392</f>
        <v/>
      </c>
      <c r="G2776" s="17">
        <f>'M2 - Electrolyte RTD'!AM392</f>
        <v/>
      </c>
      <c r="H2776" s="18">
        <f>'M2 - Electrolyte RTD'!N392</f>
        <v/>
      </c>
      <c r="I2776" s="15">
        <f>'M2 - Electrolyte RTD'!AJ392</f>
        <v/>
      </c>
      <c r="J2776" s="15" t="inlineStr">
        <is>
          <t>Capture live promo to assess.</t>
        </is>
      </c>
    </row>
    <row r="2777" ht="28" customHeight="1">
      <c r="A2777" s="15" t="inlineStr">
        <is>
          <t>Pedialyte</t>
        </is>
      </c>
      <c r="B2777" s="15" t="inlineStr">
        <is>
          <t>Pedialyte Sport | Berry | 12-pack 495mL</t>
        </is>
      </c>
      <c r="C2777" s="15" t="inlineStr">
        <is>
          <t>2) Electrolyte beverage (RTD)</t>
        </is>
      </c>
      <c r="D2777" s="17">
        <f>'M2 - Electrolyte RTD'!F393</f>
        <v/>
      </c>
      <c r="E2777" s="20">
        <f>'M2 - Electrolyte RTD'!J393</f>
        <v/>
      </c>
      <c r="F2777" s="18">
        <f>'M2 - Electrolyte RTD'!K393</f>
        <v/>
      </c>
      <c r="G2777" s="17">
        <f>'M2 - Electrolyte RTD'!AM393</f>
        <v/>
      </c>
      <c r="H2777" s="18">
        <f>'M2 - Electrolyte RTD'!N393</f>
        <v/>
      </c>
      <c r="I2777" s="15">
        <f>'M2 - Electrolyte RTD'!AJ393</f>
        <v/>
      </c>
      <c r="J2777" s="15" t="inlineStr">
        <is>
          <t>Capture live promo to assess.</t>
        </is>
      </c>
    </row>
    <row r="2778" ht="28" customHeight="1">
      <c r="A2778" s="15" t="inlineStr">
        <is>
          <t>Pedialyte</t>
        </is>
      </c>
      <c r="B2778" s="15" t="inlineStr">
        <is>
          <t>Pedialyte Sport | Berry | 18-pack 495mL</t>
        </is>
      </c>
      <c r="C2778" s="15" t="inlineStr">
        <is>
          <t>2) Electrolyte beverage (RTD)</t>
        </is>
      </c>
      <c r="D2778" s="17">
        <f>'M2 - Electrolyte RTD'!F394</f>
        <v/>
      </c>
      <c r="E2778" s="20">
        <f>'M2 - Electrolyte RTD'!J394</f>
        <v/>
      </c>
      <c r="F2778" s="18">
        <f>'M2 - Electrolyte RTD'!K394</f>
        <v/>
      </c>
      <c r="G2778" s="17">
        <f>'M2 - Electrolyte RTD'!AM394</f>
        <v/>
      </c>
      <c r="H2778" s="18">
        <f>'M2 - Electrolyte RTD'!N394</f>
        <v/>
      </c>
      <c r="I2778" s="15">
        <f>'M2 - Electrolyte RTD'!AJ394</f>
        <v/>
      </c>
      <c r="J2778" s="15" t="inlineStr">
        <is>
          <t>Capture live promo to assess.</t>
        </is>
      </c>
    </row>
    <row r="2779" ht="28" customHeight="1">
      <c r="A2779" s="15" t="inlineStr">
        <is>
          <t>Pedialyte</t>
        </is>
      </c>
      <c r="B2779" s="15" t="inlineStr">
        <is>
          <t>Pedialyte Sport | Berry | 24-pack 495mL</t>
        </is>
      </c>
      <c r="C2779" s="15" t="inlineStr">
        <is>
          <t>2) Electrolyte beverage (RTD)</t>
        </is>
      </c>
      <c r="D2779" s="17">
        <f>'M2 - Electrolyte RTD'!F395</f>
        <v/>
      </c>
      <c r="E2779" s="20">
        <f>'M2 - Electrolyte RTD'!J395</f>
        <v/>
      </c>
      <c r="F2779" s="18">
        <f>'M2 - Electrolyte RTD'!K395</f>
        <v/>
      </c>
      <c r="G2779" s="17">
        <f>'M2 - Electrolyte RTD'!AM395</f>
        <v/>
      </c>
      <c r="H2779" s="18">
        <f>'M2 - Electrolyte RTD'!N395</f>
        <v/>
      </c>
      <c r="I2779" s="15">
        <f>'M2 - Electrolyte RTD'!AJ395</f>
        <v/>
      </c>
      <c r="J2779" s="15" t="inlineStr">
        <is>
          <t>Capture live promo to assess.</t>
        </is>
      </c>
    </row>
    <row r="2780" ht="28" customHeight="1">
      <c r="A2780" s="15" t="inlineStr">
        <is>
          <t>Pedialyte</t>
        </is>
      </c>
      <c r="B2780" s="15" t="inlineStr">
        <is>
          <t>Pedialyte Sport | Fruit Punch | single 495mL</t>
        </is>
      </c>
      <c r="C2780" s="15" t="inlineStr">
        <is>
          <t>2) Electrolyte beverage (RTD)</t>
        </is>
      </c>
      <c r="D2780" s="17">
        <f>'M2 - Electrolyte RTD'!F396</f>
        <v/>
      </c>
      <c r="E2780" s="20">
        <f>'M2 - Electrolyte RTD'!J396</f>
        <v/>
      </c>
      <c r="F2780" s="18">
        <f>'M2 - Electrolyte RTD'!K396</f>
        <v/>
      </c>
      <c r="G2780" s="17">
        <f>'M2 - Electrolyte RTD'!AM396</f>
        <v/>
      </c>
      <c r="H2780" s="18">
        <f>'M2 - Electrolyte RTD'!N396</f>
        <v/>
      </c>
      <c r="I2780" s="15">
        <f>'M2 - Electrolyte RTD'!AJ396</f>
        <v/>
      </c>
      <c r="J2780" s="15" t="inlineStr">
        <is>
          <t>Capture live promo to assess.</t>
        </is>
      </c>
    </row>
    <row r="2781" ht="28" customHeight="1">
      <c r="A2781" s="15" t="inlineStr">
        <is>
          <t>Pedialyte</t>
        </is>
      </c>
      <c r="B2781" s="15" t="inlineStr">
        <is>
          <t>Pedialyte Sport | Fruit Punch | 8-pack 495mL</t>
        </is>
      </c>
      <c r="C2781" s="15" t="inlineStr">
        <is>
          <t>2) Electrolyte beverage (RTD)</t>
        </is>
      </c>
      <c r="D2781" s="17">
        <f>'M2 - Electrolyte RTD'!F397</f>
        <v/>
      </c>
      <c r="E2781" s="20">
        <f>'M2 - Electrolyte RTD'!J397</f>
        <v/>
      </c>
      <c r="F2781" s="18">
        <f>'M2 - Electrolyte RTD'!K397</f>
        <v/>
      </c>
      <c r="G2781" s="17">
        <f>'M2 - Electrolyte RTD'!AM397</f>
        <v/>
      </c>
      <c r="H2781" s="18">
        <f>'M2 - Electrolyte RTD'!N397</f>
        <v/>
      </c>
      <c r="I2781" s="15">
        <f>'M2 - Electrolyte RTD'!AJ397</f>
        <v/>
      </c>
      <c r="J2781" s="15" t="inlineStr">
        <is>
          <t>Capture live promo to assess.</t>
        </is>
      </c>
    </row>
    <row r="2782" ht="28" customHeight="1">
      <c r="A2782" s="15" t="inlineStr">
        <is>
          <t>Pedialyte</t>
        </is>
      </c>
      <c r="B2782" s="15" t="inlineStr">
        <is>
          <t>Pedialyte Sport | Fruit Punch | 12-pack 495mL</t>
        </is>
      </c>
      <c r="C2782" s="15" t="inlineStr">
        <is>
          <t>2) Electrolyte beverage (RTD)</t>
        </is>
      </c>
      <c r="D2782" s="17">
        <f>'M2 - Electrolyte RTD'!F398</f>
        <v/>
      </c>
      <c r="E2782" s="20">
        <f>'M2 - Electrolyte RTD'!J398</f>
        <v/>
      </c>
      <c r="F2782" s="18">
        <f>'M2 - Electrolyte RTD'!K398</f>
        <v/>
      </c>
      <c r="G2782" s="17">
        <f>'M2 - Electrolyte RTD'!AM398</f>
        <v/>
      </c>
      <c r="H2782" s="18">
        <f>'M2 - Electrolyte RTD'!N398</f>
        <v/>
      </c>
      <c r="I2782" s="15">
        <f>'M2 - Electrolyte RTD'!AJ398</f>
        <v/>
      </c>
      <c r="J2782" s="15" t="inlineStr">
        <is>
          <t>Capture live promo to assess.</t>
        </is>
      </c>
    </row>
    <row r="2783" ht="28" customHeight="1">
      <c r="A2783" s="15" t="inlineStr">
        <is>
          <t>Pedialyte</t>
        </is>
      </c>
      <c r="B2783" s="15" t="inlineStr">
        <is>
          <t>Pedialyte Sport | Fruit Punch | 18-pack 495mL</t>
        </is>
      </c>
      <c r="C2783" s="15" t="inlineStr">
        <is>
          <t>2) Electrolyte beverage (RTD)</t>
        </is>
      </c>
      <c r="D2783" s="17">
        <f>'M2 - Electrolyte RTD'!F399</f>
        <v/>
      </c>
      <c r="E2783" s="20">
        <f>'M2 - Electrolyte RTD'!J399</f>
        <v/>
      </c>
      <c r="F2783" s="18">
        <f>'M2 - Electrolyte RTD'!K399</f>
        <v/>
      </c>
      <c r="G2783" s="17">
        <f>'M2 - Electrolyte RTD'!AM399</f>
        <v/>
      </c>
      <c r="H2783" s="18">
        <f>'M2 - Electrolyte RTD'!N399</f>
        <v/>
      </c>
      <c r="I2783" s="15">
        <f>'M2 - Electrolyte RTD'!AJ399</f>
        <v/>
      </c>
      <c r="J2783" s="15" t="inlineStr">
        <is>
          <t>Capture live promo to assess.</t>
        </is>
      </c>
    </row>
    <row r="2784" ht="28" customHeight="1">
      <c r="A2784" s="15" t="inlineStr">
        <is>
          <t>Pedialyte</t>
        </is>
      </c>
      <c r="B2784" s="15" t="inlineStr">
        <is>
          <t>Pedialyte Sport | Fruit Punch | 24-pack 495mL</t>
        </is>
      </c>
      <c r="C2784" s="15" t="inlineStr">
        <is>
          <t>2) Electrolyte beverage (RTD)</t>
        </is>
      </c>
      <c r="D2784" s="17">
        <f>'M2 - Electrolyte RTD'!F400</f>
        <v/>
      </c>
      <c r="E2784" s="20">
        <f>'M2 - Electrolyte RTD'!J400</f>
        <v/>
      </c>
      <c r="F2784" s="18">
        <f>'M2 - Electrolyte RTD'!K400</f>
        <v/>
      </c>
      <c r="G2784" s="17">
        <f>'M2 - Electrolyte RTD'!AM400</f>
        <v/>
      </c>
      <c r="H2784" s="18">
        <f>'M2 - Electrolyte RTD'!N400</f>
        <v/>
      </c>
      <c r="I2784" s="15">
        <f>'M2 - Electrolyte RTD'!AJ400</f>
        <v/>
      </c>
      <c r="J2784" s="15" t="inlineStr">
        <is>
          <t>Capture live promo to assess.</t>
        </is>
      </c>
    </row>
    <row r="2785" ht="28" customHeight="1">
      <c r="A2785" s="15" t="inlineStr">
        <is>
          <t>Pedialyte</t>
        </is>
      </c>
      <c r="B2785" s="15" t="inlineStr">
        <is>
          <t>Pedialyte Sport | Cherry | single 495mL</t>
        </is>
      </c>
      <c r="C2785" s="15" t="inlineStr">
        <is>
          <t>2) Electrolyte beverage (RTD)</t>
        </is>
      </c>
      <c r="D2785" s="17">
        <f>'M2 - Electrolyte RTD'!F401</f>
        <v/>
      </c>
      <c r="E2785" s="20">
        <f>'M2 - Electrolyte RTD'!J401</f>
        <v/>
      </c>
      <c r="F2785" s="18">
        <f>'M2 - Electrolyte RTD'!K401</f>
        <v/>
      </c>
      <c r="G2785" s="17">
        <f>'M2 - Electrolyte RTD'!AM401</f>
        <v/>
      </c>
      <c r="H2785" s="18">
        <f>'M2 - Electrolyte RTD'!N401</f>
        <v/>
      </c>
      <c r="I2785" s="15">
        <f>'M2 - Electrolyte RTD'!AJ401</f>
        <v/>
      </c>
      <c r="J2785" s="15" t="inlineStr">
        <is>
          <t>Capture live promo to assess.</t>
        </is>
      </c>
    </row>
    <row r="2786" ht="28" customHeight="1">
      <c r="A2786" s="15" t="inlineStr">
        <is>
          <t>Pedialyte</t>
        </is>
      </c>
      <c r="B2786" s="15" t="inlineStr">
        <is>
          <t>Pedialyte Sport | Cherry | 8-pack 495mL</t>
        </is>
      </c>
      <c r="C2786" s="15" t="inlineStr">
        <is>
          <t>2) Electrolyte beverage (RTD)</t>
        </is>
      </c>
      <c r="D2786" s="17">
        <f>'M2 - Electrolyte RTD'!F402</f>
        <v/>
      </c>
      <c r="E2786" s="20">
        <f>'M2 - Electrolyte RTD'!J402</f>
        <v/>
      </c>
      <c r="F2786" s="18">
        <f>'M2 - Electrolyte RTD'!K402</f>
        <v/>
      </c>
      <c r="G2786" s="17">
        <f>'M2 - Electrolyte RTD'!AM402</f>
        <v/>
      </c>
      <c r="H2786" s="18">
        <f>'M2 - Electrolyte RTD'!N402</f>
        <v/>
      </c>
      <c r="I2786" s="15">
        <f>'M2 - Electrolyte RTD'!AJ402</f>
        <v/>
      </c>
      <c r="J2786" s="15" t="inlineStr">
        <is>
          <t>Capture live promo to assess.</t>
        </is>
      </c>
    </row>
    <row r="2787" ht="28" customHeight="1">
      <c r="A2787" s="15" t="inlineStr">
        <is>
          <t>Pedialyte</t>
        </is>
      </c>
      <c r="B2787" s="15" t="inlineStr">
        <is>
          <t>Pedialyte Sport | Cherry | 12-pack 495mL</t>
        </is>
      </c>
      <c r="C2787" s="15" t="inlineStr">
        <is>
          <t>2) Electrolyte beverage (RTD)</t>
        </is>
      </c>
      <c r="D2787" s="17">
        <f>'M2 - Electrolyte RTD'!F403</f>
        <v/>
      </c>
      <c r="E2787" s="20">
        <f>'M2 - Electrolyte RTD'!J403</f>
        <v/>
      </c>
      <c r="F2787" s="18">
        <f>'M2 - Electrolyte RTD'!K403</f>
        <v/>
      </c>
      <c r="G2787" s="17">
        <f>'M2 - Electrolyte RTD'!AM403</f>
        <v/>
      </c>
      <c r="H2787" s="18">
        <f>'M2 - Electrolyte RTD'!N403</f>
        <v/>
      </c>
      <c r="I2787" s="15">
        <f>'M2 - Electrolyte RTD'!AJ403</f>
        <v/>
      </c>
      <c r="J2787" s="15" t="inlineStr">
        <is>
          <t>Capture live promo to assess.</t>
        </is>
      </c>
    </row>
    <row r="2788" ht="28" customHeight="1">
      <c r="A2788" s="15" t="inlineStr">
        <is>
          <t>Pedialyte</t>
        </is>
      </c>
      <c r="B2788" s="15" t="inlineStr">
        <is>
          <t>Pedialyte Sport | Cherry | 18-pack 495mL</t>
        </is>
      </c>
      <c r="C2788" s="15" t="inlineStr">
        <is>
          <t>2) Electrolyte beverage (RTD)</t>
        </is>
      </c>
      <c r="D2788" s="17">
        <f>'M2 - Electrolyte RTD'!F404</f>
        <v/>
      </c>
      <c r="E2788" s="20">
        <f>'M2 - Electrolyte RTD'!J404</f>
        <v/>
      </c>
      <c r="F2788" s="18">
        <f>'M2 - Electrolyte RTD'!K404</f>
        <v/>
      </c>
      <c r="G2788" s="17">
        <f>'M2 - Electrolyte RTD'!AM404</f>
        <v/>
      </c>
      <c r="H2788" s="18">
        <f>'M2 - Electrolyte RTD'!N404</f>
        <v/>
      </c>
      <c r="I2788" s="15">
        <f>'M2 - Electrolyte RTD'!AJ404</f>
        <v/>
      </c>
      <c r="J2788" s="15" t="inlineStr">
        <is>
          <t>Capture live promo to assess.</t>
        </is>
      </c>
    </row>
    <row r="2789" ht="28" customHeight="1">
      <c r="A2789" s="15" t="inlineStr">
        <is>
          <t>Pedialyte</t>
        </is>
      </c>
      <c r="B2789" s="15" t="inlineStr">
        <is>
          <t>Pedialyte Sport | Cherry | 24-pack 495mL</t>
        </is>
      </c>
      <c r="C2789" s="15" t="inlineStr">
        <is>
          <t>2) Electrolyte beverage (RTD)</t>
        </is>
      </c>
      <c r="D2789" s="17">
        <f>'M2 - Electrolyte RTD'!F405</f>
        <v/>
      </c>
      <c r="E2789" s="20">
        <f>'M2 - Electrolyte RTD'!J405</f>
        <v/>
      </c>
      <c r="F2789" s="18">
        <f>'M2 - Electrolyte RTD'!K405</f>
        <v/>
      </c>
      <c r="G2789" s="17">
        <f>'M2 - Electrolyte RTD'!AM405</f>
        <v/>
      </c>
      <c r="H2789" s="18">
        <f>'M2 - Electrolyte RTD'!N405</f>
        <v/>
      </c>
      <c r="I2789" s="15">
        <f>'M2 - Electrolyte RTD'!AJ405</f>
        <v/>
      </c>
      <c r="J2789" s="15" t="inlineStr">
        <is>
          <t>Capture live promo to assess.</t>
        </is>
      </c>
    </row>
    <row r="2790" ht="28" customHeight="1">
      <c r="A2790" s="15" t="inlineStr">
        <is>
          <t>KeVita</t>
        </is>
      </c>
      <c r="B2790" s="15" t="inlineStr">
        <is>
          <t>KeVita Sparkling Probiotic Drink | Lemon Ginger | single 440mL</t>
        </is>
      </c>
      <c r="C2790" s="15" t="inlineStr">
        <is>
          <t>3) Functional beverage (still/sparkling)</t>
        </is>
      </c>
      <c r="D2790" s="17">
        <f>'M3 - Functional Beverage'!F460</f>
        <v/>
      </c>
      <c r="E2790" s="20">
        <f>'M3 - Functional Beverage'!J460</f>
        <v/>
      </c>
      <c r="F2790" s="18">
        <f>'M3 - Functional Beverage'!K460</f>
        <v/>
      </c>
      <c r="G2790" s="17">
        <f>'M3 - Functional Beverage'!AM460</f>
        <v/>
      </c>
      <c r="H2790" s="18">
        <f>'M3 - Functional Beverage'!N460</f>
        <v/>
      </c>
      <c r="I2790" s="15">
        <f>'M3 - Functional Beverage'!AJ460</f>
        <v/>
      </c>
      <c r="J2790" s="15" t="inlineStr">
        <is>
          <t>Capture live promo to assess.</t>
        </is>
      </c>
    </row>
    <row r="2791" ht="28" customHeight="1">
      <c r="A2791" s="15" t="inlineStr">
        <is>
          <t>KeVita</t>
        </is>
      </c>
      <c r="B2791" s="15" t="inlineStr">
        <is>
          <t>KeVita Sparkling Probiotic Drink | Lemon Ginger | 8-pack 440mL</t>
        </is>
      </c>
      <c r="C2791" s="15" t="inlineStr">
        <is>
          <t>3) Functional beverage (still/sparkling)</t>
        </is>
      </c>
      <c r="D2791" s="17">
        <f>'M3 - Functional Beverage'!F461</f>
        <v/>
      </c>
      <c r="E2791" s="20">
        <f>'M3 - Functional Beverage'!J461</f>
        <v/>
      </c>
      <c r="F2791" s="18">
        <f>'M3 - Functional Beverage'!K461</f>
        <v/>
      </c>
      <c r="G2791" s="17">
        <f>'M3 - Functional Beverage'!AM461</f>
        <v/>
      </c>
      <c r="H2791" s="18">
        <f>'M3 - Functional Beverage'!N461</f>
        <v/>
      </c>
      <c r="I2791" s="15">
        <f>'M3 - Functional Beverage'!AJ461</f>
        <v/>
      </c>
      <c r="J2791" s="15" t="inlineStr">
        <is>
          <t>Capture live promo to assess.</t>
        </is>
      </c>
    </row>
    <row r="2792" ht="28" customHeight="1">
      <c r="A2792" s="15" t="inlineStr">
        <is>
          <t>KeVita</t>
        </is>
      </c>
      <c r="B2792" s="15" t="inlineStr">
        <is>
          <t>KeVita Sparkling Probiotic Drink | Lemon Ginger | 12-pack 440mL</t>
        </is>
      </c>
      <c r="C2792" s="15" t="inlineStr">
        <is>
          <t>3) Functional beverage (still/sparkling)</t>
        </is>
      </c>
      <c r="D2792" s="17">
        <f>'M3 - Functional Beverage'!F462</f>
        <v/>
      </c>
      <c r="E2792" s="20">
        <f>'M3 - Functional Beverage'!J462</f>
        <v/>
      </c>
      <c r="F2792" s="18">
        <f>'M3 - Functional Beverage'!K462</f>
        <v/>
      </c>
      <c r="G2792" s="17">
        <f>'M3 - Functional Beverage'!AM462</f>
        <v/>
      </c>
      <c r="H2792" s="18">
        <f>'M3 - Functional Beverage'!N462</f>
        <v/>
      </c>
      <c r="I2792" s="15">
        <f>'M3 - Functional Beverage'!AJ462</f>
        <v/>
      </c>
      <c r="J2792" s="15" t="inlineStr">
        <is>
          <t>Capture live promo to assess.</t>
        </is>
      </c>
    </row>
    <row r="2793" ht="28" customHeight="1">
      <c r="A2793" s="15" t="inlineStr">
        <is>
          <t>KeVita</t>
        </is>
      </c>
      <c r="B2793" s="15" t="inlineStr">
        <is>
          <t>KeVita Sparkling Probiotic Drink | Lemon Ginger | 18-pack 440mL</t>
        </is>
      </c>
      <c r="C2793" s="15" t="inlineStr">
        <is>
          <t>3) Functional beverage (still/sparkling)</t>
        </is>
      </c>
      <c r="D2793" s="17">
        <f>'M3 - Functional Beverage'!F463</f>
        <v/>
      </c>
      <c r="E2793" s="20">
        <f>'M3 - Functional Beverage'!J463</f>
        <v/>
      </c>
      <c r="F2793" s="18">
        <f>'M3 - Functional Beverage'!K463</f>
        <v/>
      </c>
      <c r="G2793" s="17">
        <f>'M3 - Functional Beverage'!AM463</f>
        <v/>
      </c>
      <c r="H2793" s="18">
        <f>'M3 - Functional Beverage'!N463</f>
        <v/>
      </c>
      <c r="I2793" s="15">
        <f>'M3 - Functional Beverage'!AJ463</f>
        <v/>
      </c>
      <c r="J2793" s="15" t="inlineStr">
        <is>
          <t>Capture live promo to assess.</t>
        </is>
      </c>
    </row>
    <row r="2794" ht="28" customHeight="1">
      <c r="A2794" s="15" t="inlineStr">
        <is>
          <t>KeVita</t>
        </is>
      </c>
      <c r="B2794" s="15" t="inlineStr">
        <is>
          <t>KeVita Sparkling Probiotic Drink | Lemon Ginger | 24-pack 440mL</t>
        </is>
      </c>
      <c r="C2794" s="15" t="inlineStr">
        <is>
          <t>3) Functional beverage (still/sparkling)</t>
        </is>
      </c>
      <c r="D2794" s="17">
        <f>'M3 - Functional Beverage'!F464</f>
        <v/>
      </c>
      <c r="E2794" s="20">
        <f>'M3 - Functional Beverage'!J464</f>
        <v/>
      </c>
      <c r="F2794" s="18">
        <f>'M3 - Functional Beverage'!K464</f>
        <v/>
      </c>
      <c r="G2794" s="17">
        <f>'M3 - Functional Beverage'!AM464</f>
        <v/>
      </c>
      <c r="H2794" s="18">
        <f>'M3 - Functional Beverage'!N464</f>
        <v/>
      </c>
      <c r="I2794" s="15">
        <f>'M3 - Functional Beverage'!AJ464</f>
        <v/>
      </c>
      <c r="J2794" s="15" t="inlineStr">
        <is>
          <t>Capture live promo to assess.</t>
        </is>
      </c>
    </row>
    <row r="2795" ht="28" customHeight="1">
      <c r="A2795" s="15" t="inlineStr">
        <is>
          <t>KeVita</t>
        </is>
      </c>
      <c r="B2795" s="15" t="inlineStr">
        <is>
          <t>KeVita Sparkling Probiotic Drink | Mojita Lime Mint Coconut | single 440mL</t>
        </is>
      </c>
      <c r="C2795" s="15" t="inlineStr">
        <is>
          <t>3) Functional beverage (still/sparkling)</t>
        </is>
      </c>
      <c r="D2795" s="17">
        <f>'M3 - Functional Beverage'!F465</f>
        <v/>
      </c>
      <c r="E2795" s="20">
        <f>'M3 - Functional Beverage'!J465</f>
        <v/>
      </c>
      <c r="F2795" s="18">
        <f>'M3 - Functional Beverage'!K465</f>
        <v/>
      </c>
      <c r="G2795" s="17">
        <f>'M3 - Functional Beverage'!AM465</f>
        <v/>
      </c>
      <c r="H2795" s="18">
        <f>'M3 - Functional Beverage'!N465</f>
        <v/>
      </c>
      <c r="I2795" s="15">
        <f>'M3 - Functional Beverage'!AJ465</f>
        <v/>
      </c>
      <c r="J2795" s="15" t="inlineStr">
        <is>
          <t>Capture live promo to assess.</t>
        </is>
      </c>
    </row>
    <row r="2796" ht="28" customHeight="1">
      <c r="A2796" s="15" t="inlineStr">
        <is>
          <t>KeVita</t>
        </is>
      </c>
      <c r="B2796" s="15" t="inlineStr">
        <is>
          <t>KeVita Sparkling Probiotic Drink | Mojita Lime Mint Coconut | 8-pack 440mL</t>
        </is>
      </c>
      <c r="C2796" s="15" t="inlineStr">
        <is>
          <t>3) Functional beverage (still/sparkling)</t>
        </is>
      </c>
      <c r="D2796" s="17">
        <f>'M3 - Functional Beverage'!F466</f>
        <v/>
      </c>
      <c r="E2796" s="20">
        <f>'M3 - Functional Beverage'!J466</f>
        <v/>
      </c>
      <c r="F2796" s="18">
        <f>'M3 - Functional Beverage'!K466</f>
        <v/>
      </c>
      <c r="G2796" s="17">
        <f>'M3 - Functional Beverage'!AM466</f>
        <v/>
      </c>
      <c r="H2796" s="18">
        <f>'M3 - Functional Beverage'!N466</f>
        <v/>
      </c>
      <c r="I2796" s="15">
        <f>'M3 - Functional Beverage'!AJ466</f>
        <v/>
      </c>
      <c r="J2796" s="15" t="inlineStr">
        <is>
          <t>Capture live promo to assess.</t>
        </is>
      </c>
    </row>
    <row r="2797" ht="28" customHeight="1">
      <c r="A2797" s="15" t="inlineStr">
        <is>
          <t>KeVita</t>
        </is>
      </c>
      <c r="B2797" s="15" t="inlineStr">
        <is>
          <t>KeVita Sparkling Probiotic Drink | Mojita Lime Mint Coconut | 12-pack 440mL</t>
        </is>
      </c>
      <c r="C2797" s="15" t="inlineStr">
        <is>
          <t>3) Functional beverage (still/sparkling)</t>
        </is>
      </c>
      <c r="D2797" s="17">
        <f>'M3 - Functional Beverage'!F467</f>
        <v/>
      </c>
      <c r="E2797" s="20">
        <f>'M3 - Functional Beverage'!J467</f>
        <v/>
      </c>
      <c r="F2797" s="18">
        <f>'M3 - Functional Beverage'!K467</f>
        <v/>
      </c>
      <c r="G2797" s="17">
        <f>'M3 - Functional Beverage'!AM467</f>
        <v/>
      </c>
      <c r="H2797" s="18">
        <f>'M3 - Functional Beverage'!N467</f>
        <v/>
      </c>
      <c r="I2797" s="15">
        <f>'M3 - Functional Beverage'!AJ467</f>
        <v/>
      </c>
      <c r="J2797" s="15" t="inlineStr">
        <is>
          <t>Capture live promo to assess.</t>
        </is>
      </c>
    </row>
    <row r="2798" ht="28" customHeight="1">
      <c r="A2798" s="15" t="inlineStr">
        <is>
          <t>KeVita</t>
        </is>
      </c>
      <c r="B2798" s="15" t="inlineStr">
        <is>
          <t>KeVita Sparkling Probiotic Drink | Mojita Lime Mint Coconut | 18-pack 440mL</t>
        </is>
      </c>
      <c r="C2798" s="15" t="inlineStr">
        <is>
          <t>3) Functional beverage (still/sparkling)</t>
        </is>
      </c>
      <c r="D2798" s="17">
        <f>'M3 - Functional Beverage'!F468</f>
        <v/>
      </c>
      <c r="E2798" s="20">
        <f>'M3 - Functional Beverage'!J468</f>
        <v/>
      </c>
      <c r="F2798" s="18">
        <f>'M3 - Functional Beverage'!K468</f>
        <v/>
      </c>
      <c r="G2798" s="17">
        <f>'M3 - Functional Beverage'!AM468</f>
        <v/>
      </c>
      <c r="H2798" s="18">
        <f>'M3 - Functional Beverage'!N468</f>
        <v/>
      </c>
      <c r="I2798" s="15">
        <f>'M3 - Functional Beverage'!AJ468</f>
        <v/>
      </c>
      <c r="J2798" s="15" t="inlineStr">
        <is>
          <t>Capture live promo to assess.</t>
        </is>
      </c>
    </row>
    <row r="2799" ht="28" customHeight="1">
      <c r="A2799" s="15" t="inlineStr">
        <is>
          <t>KeVita</t>
        </is>
      </c>
      <c r="B2799" s="15" t="inlineStr">
        <is>
          <t>KeVita Sparkling Probiotic Drink | Mojita Lime Mint Coconut | 24-pack 440mL</t>
        </is>
      </c>
      <c r="C2799" s="15" t="inlineStr">
        <is>
          <t>3) Functional beverage (still/sparkling)</t>
        </is>
      </c>
      <c r="D2799" s="17">
        <f>'M3 - Functional Beverage'!F469</f>
        <v/>
      </c>
      <c r="E2799" s="20">
        <f>'M3 - Functional Beverage'!J469</f>
        <v/>
      </c>
      <c r="F2799" s="18">
        <f>'M3 - Functional Beverage'!K469</f>
        <v/>
      </c>
      <c r="G2799" s="17">
        <f>'M3 - Functional Beverage'!AM469</f>
        <v/>
      </c>
      <c r="H2799" s="18">
        <f>'M3 - Functional Beverage'!N469</f>
        <v/>
      </c>
      <c r="I2799" s="15">
        <f>'M3 - Functional Beverage'!AJ469</f>
        <v/>
      </c>
      <c r="J2799" s="15" t="inlineStr">
        <is>
          <t>Capture live promo to assess.</t>
        </is>
      </c>
    </row>
    <row r="2800" ht="28" customHeight="1">
      <c r="A2800" s="15" t="inlineStr">
        <is>
          <t>KeVita</t>
        </is>
      </c>
      <c r="B2800" s="15" t="inlineStr">
        <is>
          <t>KeVita Sparkling Probiotic Drink | Strawberry Acai Coconut | single 440mL</t>
        </is>
      </c>
      <c r="C2800" s="15" t="inlineStr">
        <is>
          <t>3) Functional beverage (still/sparkling)</t>
        </is>
      </c>
      <c r="D2800" s="17">
        <f>'M3 - Functional Beverage'!F470</f>
        <v/>
      </c>
      <c r="E2800" s="20">
        <f>'M3 - Functional Beverage'!J470</f>
        <v/>
      </c>
      <c r="F2800" s="18">
        <f>'M3 - Functional Beverage'!K470</f>
        <v/>
      </c>
      <c r="G2800" s="17">
        <f>'M3 - Functional Beverage'!AM470</f>
        <v/>
      </c>
      <c r="H2800" s="18">
        <f>'M3 - Functional Beverage'!N470</f>
        <v/>
      </c>
      <c r="I2800" s="15">
        <f>'M3 - Functional Beverage'!AJ470</f>
        <v/>
      </c>
      <c r="J2800" s="15" t="inlineStr">
        <is>
          <t>Capture live promo to assess.</t>
        </is>
      </c>
    </row>
    <row r="2801" ht="28" customHeight="1">
      <c r="A2801" s="15" t="inlineStr">
        <is>
          <t>KeVita</t>
        </is>
      </c>
      <c r="B2801" s="15" t="inlineStr">
        <is>
          <t>KeVita Sparkling Probiotic Drink | Strawberry Acai Coconut | 8-pack 440mL</t>
        </is>
      </c>
      <c r="C2801" s="15" t="inlineStr">
        <is>
          <t>3) Functional beverage (still/sparkling)</t>
        </is>
      </c>
      <c r="D2801" s="17">
        <f>'M3 - Functional Beverage'!F471</f>
        <v/>
      </c>
      <c r="E2801" s="20">
        <f>'M3 - Functional Beverage'!J471</f>
        <v/>
      </c>
      <c r="F2801" s="18">
        <f>'M3 - Functional Beverage'!K471</f>
        <v/>
      </c>
      <c r="G2801" s="17">
        <f>'M3 - Functional Beverage'!AM471</f>
        <v/>
      </c>
      <c r="H2801" s="18">
        <f>'M3 - Functional Beverage'!N471</f>
        <v/>
      </c>
      <c r="I2801" s="15">
        <f>'M3 - Functional Beverage'!AJ471</f>
        <v/>
      </c>
      <c r="J2801" s="15" t="inlineStr">
        <is>
          <t>Capture live promo to assess.</t>
        </is>
      </c>
    </row>
    <row r="2802" ht="28" customHeight="1">
      <c r="A2802" s="15" t="inlineStr">
        <is>
          <t>KeVita</t>
        </is>
      </c>
      <c r="B2802" s="15" t="inlineStr">
        <is>
          <t>KeVita Sparkling Probiotic Drink | Strawberry Acai Coconut | 12-pack 440mL</t>
        </is>
      </c>
      <c r="C2802" s="15" t="inlineStr">
        <is>
          <t>3) Functional beverage (still/sparkling)</t>
        </is>
      </c>
      <c r="D2802" s="17">
        <f>'M3 - Functional Beverage'!F472</f>
        <v/>
      </c>
      <c r="E2802" s="20">
        <f>'M3 - Functional Beverage'!J472</f>
        <v/>
      </c>
      <c r="F2802" s="18">
        <f>'M3 - Functional Beverage'!K472</f>
        <v/>
      </c>
      <c r="G2802" s="17">
        <f>'M3 - Functional Beverage'!AM472</f>
        <v/>
      </c>
      <c r="H2802" s="18">
        <f>'M3 - Functional Beverage'!N472</f>
        <v/>
      </c>
      <c r="I2802" s="15">
        <f>'M3 - Functional Beverage'!AJ472</f>
        <v/>
      </c>
      <c r="J2802" s="15" t="inlineStr">
        <is>
          <t>Capture live promo to assess.</t>
        </is>
      </c>
    </row>
    <row r="2803" ht="28" customHeight="1">
      <c r="A2803" s="15" t="inlineStr">
        <is>
          <t>KeVita</t>
        </is>
      </c>
      <c r="B2803" s="15" t="inlineStr">
        <is>
          <t>KeVita Sparkling Probiotic Drink | Strawberry Acai Coconut | 18-pack 440mL</t>
        </is>
      </c>
      <c r="C2803" s="15" t="inlineStr">
        <is>
          <t>3) Functional beverage (still/sparkling)</t>
        </is>
      </c>
      <c r="D2803" s="17">
        <f>'M3 - Functional Beverage'!F473</f>
        <v/>
      </c>
      <c r="E2803" s="20">
        <f>'M3 - Functional Beverage'!J473</f>
        <v/>
      </c>
      <c r="F2803" s="18">
        <f>'M3 - Functional Beverage'!K473</f>
        <v/>
      </c>
      <c r="G2803" s="17">
        <f>'M3 - Functional Beverage'!AM473</f>
        <v/>
      </c>
      <c r="H2803" s="18">
        <f>'M3 - Functional Beverage'!N473</f>
        <v/>
      </c>
      <c r="I2803" s="15">
        <f>'M3 - Functional Beverage'!AJ473</f>
        <v/>
      </c>
      <c r="J2803" s="15" t="inlineStr">
        <is>
          <t>Capture live promo to assess.</t>
        </is>
      </c>
    </row>
    <row r="2804" ht="28" customHeight="1">
      <c r="A2804" s="15" t="inlineStr">
        <is>
          <t>KeVita</t>
        </is>
      </c>
      <c r="B2804" s="15" t="inlineStr">
        <is>
          <t>KeVita Sparkling Probiotic Drink | Strawberry Acai Coconut | 24-pack 440mL</t>
        </is>
      </c>
      <c r="C2804" s="15" t="inlineStr">
        <is>
          <t>3) Functional beverage (still/sparkling)</t>
        </is>
      </c>
      <c r="D2804" s="17">
        <f>'M3 - Functional Beverage'!F474</f>
        <v/>
      </c>
      <c r="E2804" s="20">
        <f>'M3 - Functional Beverage'!J474</f>
        <v/>
      </c>
      <c r="F2804" s="18">
        <f>'M3 - Functional Beverage'!K474</f>
        <v/>
      </c>
      <c r="G2804" s="17">
        <f>'M3 - Functional Beverage'!AM474</f>
        <v/>
      </c>
      <c r="H2804" s="18">
        <f>'M3 - Functional Beverage'!N474</f>
        <v/>
      </c>
      <c r="I2804" s="15">
        <f>'M3 - Functional Beverage'!AJ474</f>
        <v/>
      </c>
      <c r="J2804" s="15" t="inlineStr">
        <is>
          <t>Capture live promo to assess.</t>
        </is>
      </c>
    </row>
    <row r="2805" ht="28" customHeight="1">
      <c r="A2805" s="15" t="inlineStr">
        <is>
          <t>KeVita</t>
        </is>
      </c>
      <c r="B2805" s="15" t="inlineStr">
        <is>
          <t>KeVita Sparkling Probiotic Drink | Roots Beer | single 440mL</t>
        </is>
      </c>
      <c r="C2805" s="15" t="inlineStr">
        <is>
          <t>3) Functional beverage (still/sparkling)</t>
        </is>
      </c>
      <c r="D2805" s="17">
        <f>'M3 - Functional Beverage'!F475</f>
        <v/>
      </c>
      <c r="E2805" s="20">
        <f>'M3 - Functional Beverage'!J475</f>
        <v/>
      </c>
      <c r="F2805" s="18">
        <f>'M3 - Functional Beverage'!K475</f>
        <v/>
      </c>
      <c r="G2805" s="17">
        <f>'M3 - Functional Beverage'!AM475</f>
        <v/>
      </c>
      <c r="H2805" s="18">
        <f>'M3 - Functional Beverage'!N475</f>
        <v/>
      </c>
      <c r="I2805" s="15">
        <f>'M3 - Functional Beverage'!AJ475</f>
        <v/>
      </c>
      <c r="J2805" s="15" t="inlineStr">
        <is>
          <t>Capture live promo to assess.</t>
        </is>
      </c>
    </row>
    <row r="2806" ht="28" customHeight="1">
      <c r="A2806" s="15" t="inlineStr">
        <is>
          <t>KeVita</t>
        </is>
      </c>
      <c r="B2806" s="15" t="inlineStr">
        <is>
          <t>KeVita Sparkling Probiotic Drink | Roots Beer | 8-pack 440mL</t>
        </is>
      </c>
      <c r="C2806" s="15" t="inlineStr">
        <is>
          <t>3) Functional beverage (still/sparkling)</t>
        </is>
      </c>
      <c r="D2806" s="17">
        <f>'M3 - Functional Beverage'!F476</f>
        <v/>
      </c>
      <c r="E2806" s="20">
        <f>'M3 - Functional Beverage'!J476</f>
        <v/>
      </c>
      <c r="F2806" s="18">
        <f>'M3 - Functional Beverage'!K476</f>
        <v/>
      </c>
      <c r="G2806" s="17">
        <f>'M3 - Functional Beverage'!AM476</f>
        <v/>
      </c>
      <c r="H2806" s="18">
        <f>'M3 - Functional Beverage'!N476</f>
        <v/>
      </c>
      <c r="I2806" s="15">
        <f>'M3 - Functional Beverage'!AJ476</f>
        <v/>
      </c>
      <c r="J2806" s="15" t="inlineStr">
        <is>
          <t>Capture live promo to assess.</t>
        </is>
      </c>
    </row>
    <row r="2807" ht="28" customHeight="1">
      <c r="A2807" s="15" t="inlineStr">
        <is>
          <t>KeVita</t>
        </is>
      </c>
      <c r="B2807" s="15" t="inlineStr">
        <is>
          <t>KeVita Sparkling Probiotic Drink | Roots Beer | 12-pack 440mL</t>
        </is>
      </c>
      <c r="C2807" s="15" t="inlineStr">
        <is>
          <t>3) Functional beverage (still/sparkling)</t>
        </is>
      </c>
      <c r="D2807" s="17">
        <f>'M3 - Functional Beverage'!F477</f>
        <v/>
      </c>
      <c r="E2807" s="20">
        <f>'M3 - Functional Beverage'!J477</f>
        <v/>
      </c>
      <c r="F2807" s="18">
        <f>'M3 - Functional Beverage'!K477</f>
        <v/>
      </c>
      <c r="G2807" s="17">
        <f>'M3 - Functional Beverage'!AM477</f>
        <v/>
      </c>
      <c r="H2807" s="18">
        <f>'M3 - Functional Beverage'!N477</f>
        <v/>
      </c>
      <c r="I2807" s="15">
        <f>'M3 - Functional Beverage'!AJ477</f>
        <v/>
      </c>
      <c r="J2807" s="15" t="inlineStr">
        <is>
          <t>Capture live promo to assess.</t>
        </is>
      </c>
    </row>
    <row r="2808" ht="28" customHeight="1">
      <c r="A2808" s="15" t="inlineStr">
        <is>
          <t>KeVita</t>
        </is>
      </c>
      <c r="B2808" s="15" t="inlineStr">
        <is>
          <t>KeVita Sparkling Probiotic Drink | Roots Beer | 18-pack 440mL</t>
        </is>
      </c>
      <c r="C2808" s="15" t="inlineStr">
        <is>
          <t>3) Functional beverage (still/sparkling)</t>
        </is>
      </c>
      <c r="D2808" s="17">
        <f>'M3 - Functional Beverage'!F478</f>
        <v/>
      </c>
      <c r="E2808" s="20">
        <f>'M3 - Functional Beverage'!J478</f>
        <v/>
      </c>
      <c r="F2808" s="18">
        <f>'M3 - Functional Beverage'!K478</f>
        <v/>
      </c>
      <c r="G2808" s="17">
        <f>'M3 - Functional Beverage'!AM478</f>
        <v/>
      </c>
      <c r="H2808" s="18">
        <f>'M3 - Functional Beverage'!N478</f>
        <v/>
      </c>
      <c r="I2808" s="15">
        <f>'M3 - Functional Beverage'!AJ478</f>
        <v/>
      </c>
      <c r="J2808" s="15" t="inlineStr">
        <is>
          <t>Capture live promo to assess.</t>
        </is>
      </c>
    </row>
    <row r="2809" ht="28" customHeight="1">
      <c r="A2809" s="15" t="inlineStr">
        <is>
          <t>KeVita</t>
        </is>
      </c>
      <c r="B2809" s="15" t="inlineStr">
        <is>
          <t>KeVita Sparkling Probiotic Drink | Roots Beer | 24-pack 440mL</t>
        </is>
      </c>
      <c r="C2809" s="15" t="inlineStr">
        <is>
          <t>3) Functional beverage (still/sparkling)</t>
        </is>
      </c>
      <c r="D2809" s="17">
        <f>'M3 - Functional Beverage'!F479</f>
        <v/>
      </c>
      <c r="E2809" s="20">
        <f>'M3 - Functional Beverage'!J479</f>
        <v/>
      </c>
      <c r="F2809" s="18">
        <f>'M3 - Functional Beverage'!K479</f>
        <v/>
      </c>
      <c r="G2809" s="17">
        <f>'M3 - Functional Beverage'!AM479</f>
        <v/>
      </c>
      <c r="H2809" s="18">
        <f>'M3 - Functional Beverage'!N479</f>
        <v/>
      </c>
      <c r="I2809" s="15">
        <f>'M3 - Functional Beverage'!AJ479</f>
        <v/>
      </c>
      <c r="J2809" s="15" t="inlineStr">
        <is>
          <t>Capture live promo to assess.</t>
        </is>
      </c>
    </row>
    <row r="2810" ht="28" customHeight="1">
      <c r="A2810" s="15" t="inlineStr">
        <is>
          <t>Brew Dr</t>
        </is>
      </c>
      <c r="B2810" s="15" t="inlineStr">
        <is>
          <t>Brew Dr Kombucha | Clear Mind | single 414mL</t>
        </is>
      </c>
      <c r="C2810" s="15" t="inlineStr">
        <is>
          <t>3) Functional beverage (still/sparkling)</t>
        </is>
      </c>
      <c r="D2810" s="17">
        <f>'M3 - Functional Beverage'!F480</f>
        <v/>
      </c>
      <c r="E2810" s="20">
        <f>'M3 - Functional Beverage'!J480</f>
        <v/>
      </c>
      <c r="F2810" s="18">
        <f>'M3 - Functional Beverage'!K480</f>
        <v/>
      </c>
      <c r="G2810" s="17">
        <f>'M3 - Functional Beverage'!AM480</f>
        <v/>
      </c>
      <c r="H2810" s="18">
        <f>'M3 - Functional Beverage'!N480</f>
        <v/>
      </c>
      <c r="I2810" s="15">
        <f>'M3 - Functional Beverage'!AJ480</f>
        <v/>
      </c>
      <c r="J2810" s="15" t="inlineStr">
        <is>
          <t>Capture live promo to assess.</t>
        </is>
      </c>
    </row>
    <row r="2811" ht="28" customHeight="1">
      <c r="A2811" s="15" t="inlineStr">
        <is>
          <t>Brew Dr</t>
        </is>
      </c>
      <c r="B2811" s="15" t="inlineStr">
        <is>
          <t>Brew Dr Kombucha | Clear Mind | 8-pack 414mL</t>
        </is>
      </c>
      <c r="C2811" s="15" t="inlineStr">
        <is>
          <t>3) Functional beverage (still/sparkling)</t>
        </is>
      </c>
      <c r="D2811" s="17">
        <f>'M3 - Functional Beverage'!F481</f>
        <v/>
      </c>
      <c r="E2811" s="20">
        <f>'M3 - Functional Beverage'!J481</f>
        <v/>
      </c>
      <c r="F2811" s="18">
        <f>'M3 - Functional Beverage'!K481</f>
        <v/>
      </c>
      <c r="G2811" s="17">
        <f>'M3 - Functional Beverage'!AM481</f>
        <v/>
      </c>
      <c r="H2811" s="18">
        <f>'M3 - Functional Beverage'!N481</f>
        <v/>
      </c>
      <c r="I2811" s="15">
        <f>'M3 - Functional Beverage'!AJ481</f>
        <v/>
      </c>
      <c r="J2811" s="15" t="inlineStr">
        <is>
          <t>Capture live promo to assess.</t>
        </is>
      </c>
    </row>
    <row r="2812" ht="28" customHeight="1">
      <c r="A2812" s="15" t="inlineStr">
        <is>
          <t>Brew Dr</t>
        </is>
      </c>
      <c r="B2812" s="15" t="inlineStr">
        <is>
          <t>Brew Dr Kombucha | Clear Mind | 12-pack 414mL</t>
        </is>
      </c>
      <c r="C2812" s="15" t="inlineStr">
        <is>
          <t>3) Functional beverage (still/sparkling)</t>
        </is>
      </c>
      <c r="D2812" s="17">
        <f>'M3 - Functional Beverage'!F482</f>
        <v/>
      </c>
      <c r="E2812" s="20">
        <f>'M3 - Functional Beverage'!J482</f>
        <v/>
      </c>
      <c r="F2812" s="18">
        <f>'M3 - Functional Beverage'!K482</f>
        <v/>
      </c>
      <c r="G2812" s="17">
        <f>'M3 - Functional Beverage'!AM482</f>
        <v/>
      </c>
      <c r="H2812" s="18">
        <f>'M3 - Functional Beverage'!N482</f>
        <v/>
      </c>
      <c r="I2812" s="15">
        <f>'M3 - Functional Beverage'!AJ482</f>
        <v/>
      </c>
      <c r="J2812" s="15" t="inlineStr">
        <is>
          <t>Capture live promo to assess.</t>
        </is>
      </c>
    </row>
    <row r="2813" ht="28" customHeight="1">
      <c r="A2813" s="15" t="inlineStr">
        <is>
          <t>Brew Dr</t>
        </is>
      </c>
      <c r="B2813" s="15" t="inlineStr">
        <is>
          <t>Brew Dr Kombucha | Clear Mind | 18-pack 414mL</t>
        </is>
      </c>
      <c r="C2813" s="15" t="inlineStr">
        <is>
          <t>3) Functional beverage (still/sparkling)</t>
        </is>
      </c>
      <c r="D2813" s="17">
        <f>'M3 - Functional Beverage'!F483</f>
        <v/>
      </c>
      <c r="E2813" s="20">
        <f>'M3 - Functional Beverage'!J483</f>
        <v/>
      </c>
      <c r="F2813" s="18">
        <f>'M3 - Functional Beverage'!K483</f>
        <v/>
      </c>
      <c r="G2813" s="17">
        <f>'M3 - Functional Beverage'!AM483</f>
        <v/>
      </c>
      <c r="H2813" s="18">
        <f>'M3 - Functional Beverage'!N483</f>
        <v/>
      </c>
      <c r="I2813" s="15">
        <f>'M3 - Functional Beverage'!AJ483</f>
        <v/>
      </c>
      <c r="J2813" s="15" t="inlineStr">
        <is>
          <t>Capture live promo to assess.</t>
        </is>
      </c>
    </row>
    <row r="2814" ht="28" customHeight="1">
      <c r="A2814" s="15" t="inlineStr">
        <is>
          <t>Brew Dr</t>
        </is>
      </c>
      <c r="B2814" s="15" t="inlineStr">
        <is>
          <t>Brew Dr Kombucha | Clear Mind | 24-pack 414mL</t>
        </is>
      </c>
      <c r="C2814" s="15" t="inlineStr">
        <is>
          <t>3) Functional beverage (still/sparkling)</t>
        </is>
      </c>
      <c r="D2814" s="17">
        <f>'M3 - Functional Beverage'!F484</f>
        <v/>
      </c>
      <c r="E2814" s="20">
        <f>'M3 - Functional Beverage'!J484</f>
        <v/>
      </c>
      <c r="F2814" s="18">
        <f>'M3 - Functional Beverage'!K484</f>
        <v/>
      </c>
      <c r="G2814" s="17">
        <f>'M3 - Functional Beverage'!AM484</f>
        <v/>
      </c>
      <c r="H2814" s="18">
        <f>'M3 - Functional Beverage'!N484</f>
        <v/>
      </c>
      <c r="I2814" s="15">
        <f>'M3 - Functional Beverage'!AJ484</f>
        <v/>
      </c>
      <c r="J2814" s="15" t="inlineStr">
        <is>
          <t>Capture live promo to assess.</t>
        </is>
      </c>
    </row>
    <row r="2815" ht="28" customHeight="1">
      <c r="A2815" s="15" t="inlineStr">
        <is>
          <t>Brew Dr</t>
        </is>
      </c>
      <c r="B2815" s="15" t="inlineStr">
        <is>
          <t>Brew Dr Kombucha | Superberry | single 414mL</t>
        </is>
      </c>
      <c r="C2815" s="15" t="inlineStr">
        <is>
          <t>3) Functional beverage (still/sparkling)</t>
        </is>
      </c>
      <c r="D2815" s="17">
        <f>'M3 - Functional Beverage'!F485</f>
        <v/>
      </c>
      <c r="E2815" s="20">
        <f>'M3 - Functional Beverage'!J485</f>
        <v/>
      </c>
      <c r="F2815" s="18">
        <f>'M3 - Functional Beverage'!K485</f>
        <v/>
      </c>
      <c r="G2815" s="17">
        <f>'M3 - Functional Beverage'!AM485</f>
        <v/>
      </c>
      <c r="H2815" s="18">
        <f>'M3 - Functional Beverage'!N485</f>
        <v/>
      </c>
      <c r="I2815" s="15">
        <f>'M3 - Functional Beverage'!AJ485</f>
        <v/>
      </c>
      <c r="J2815" s="15" t="inlineStr">
        <is>
          <t>Capture live promo to assess.</t>
        </is>
      </c>
    </row>
    <row r="2816" ht="28" customHeight="1">
      <c r="A2816" s="15" t="inlineStr">
        <is>
          <t>Brew Dr</t>
        </is>
      </c>
      <c r="B2816" s="15" t="inlineStr">
        <is>
          <t>Brew Dr Kombucha | Superberry | 8-pack 414mL</t>
        </is>
      </c>
      <c r="C2816" s="15" t="inlineStr">
        <is>
          <t>3) Functional beverage (still/sparkling)</t>
        </is>
      </c>
      <c r="D2816" s="17">
        <f>'M3 - Functional Beverage'!F486</f>
        <v/>
      </c>
      <c r="E2816" s="20">
        <f>'M3 - Functional Beverage'!J486</f>
        <v/>
      </c>
      <c r="F2816" s="18">
        <f>'M3 - Functional Beverage'!K486</f>
        <v/>
      </c>
      <c r="G2816" s="17">
        <f>'M3 - Functional Beverage'!AM486</f>
        <v/>
      </c>
      <c r="H2816" s="18">
        <f>'M3 - Functional Beverage'!N486</f>
        <v/>
      </c>
      <c r="I2816" s="15">
        <f>'M3 - Functional Beverage'!AJ486</f>
        <v/>
      </c>
      <c r="J2816" s="15" t="inlineStr">
        <is>
          <t>Capture live promo to assess.</t>
        </is>
      </c>
    </row>
    <row r="2817" ht="28" customHeight="1">
      <c r="A2817" s="15" t="inlineStr">
        <is>
          <t>Brew Dr</t>
        </is>
      </c>
      <c r="B2817" s="15" t="inlineStr">
        <is>
          <t>Brew Dr Kombucha | Superberry | 12-pack 414mL</t>
        </is>
      </c>
      <c r="C2817" s="15" t="inlineStr">
        <is>
          <t>3) Functional beverage (still/sparkling)</t>
        </is>
      </c>
      <c r="D2817" s="17">
        <f>'M3 - Functional Beverage'!F487</f>
        <v/>
      </c>
      <c r="E2817" s="20">
        <f>'M3 - Functional Beverage'!J487</f>
        <v/>
      </c>
      <c r="F2817" s="18">
        <f>'M3 - Functional Beverage'!K487</f>
        <v/>
      </c>
      <c r="G2817" s="17">
        <f>'M3 - Functional Beverage'!AM487</f>
        <v/>
      </c>
      <c r="H2817" s="18">
        <f>'M3 - Functional Beverage'!N487</f>
        <v/>
      </c>
      <c r="I2817" s="15">
        <f>'M3 - Functional Beverage'!AJ487</f>
        <v/>
      </c>
      <c r="J2817" s="15" t="inlineStr">
        <is>
          <t>Capture live promo to assess.</t>
        </is>
      </c>
    </row>
    <row r="2818" ht="28" customHeight="1">
      <c r="A2818" s="15" t="inlineStr">
        <is>
          <t>Brew Dr</t>
        </is>
      </c>
      <c r="B2818" s="15" t="inlineStr">
        <is>
          <t>Brew Dr Kombucha | Superberry | 18-pack 414mL</t>
        </is>
      </c>
      <c r="C2818" s="15" t="inlineStr">
        <is>
          <t>3) Functional beverage (still/sparkling)</t>
        </is>
      </c>
      <c r="D2818" s="17">
        <f>'M3 - Functional Beverage'!F488</f>
        <v/>
      </c>
      <c r="E2818" s="20">
        <f>'M3 - Functional Beverage'!J488</f>
        <v/>
      </c>
      <c r="F2818" s="18">
        <f>'M3 - Functional Beverage'!K488</f>
        <v/>
      </c>
      <c r="G2818" s="17">
        <f>'M3 - Functional Beverage'!AM488</f>
        <v/>
      </c>
      <c r="H2818" s="18">
        <f>'M3 - Functional Beverage'!N488</f>
        <v/>
      </c>
      <c r="I2818" s="15">
        <f>'M3 - Functional Beverage'!AJ488</f>
        <v/>
      </c>
      <c r="J2818" s="15" t="inlineStr">
        <is>
          <t>Capture live promo to assess.</t>
        </is>
      </c>
    </row>
    <row r="2819" ht="28" customHeight="1">
      <c r="A2819" s="15" t="inlineStr">
        <is>
          <t>Brew Dr</t>
        </is>
      </c>
      <c r="B2819" s="15" t="inlineStr">
        <is>
          <t>Brew Dr Kombucha | Superberry | 24-pack 414mL</t>
        </is>
      </c>
      <c r="C2819" s="15" t="inlineStr">
        <is>
          <t>3) Functional beverage (still/sparkling)</t>
        </is>
      </c>
      <c r="D2819" s="17">
        <f>'M3 - Functional Beverage'!F489</f>
        <v/>
      </c>
      <c r="E2819" s="20">
        <f>'M3 - Functional Beverage'!J489</f>
        <v/>
      </c>
      <c r="F2819" s="18">
        <f>'M3 - Functional Beverage'!K489</f>
        <v/>
      </c>
      <c r="G2819" s="17">
        <f>'M3 - Functional Beverage'!AM489</f>
        <v/>
      </c>
      <c r="H2819" s="18">
        <f>'M3 - Functional Beverage'!N489</f>
        <v/>
      </c>
      <c r="I2819" s="15">
        <f>'M3 - Functional Beverage'!AJ489</f>
        <v/>
      </c>
      <c r="J2819" s="15" t="inlineStr">
        <is>
          <t>Capture live promo to assess.</t>
        </is>
      </c>
    </row>
    <row r="2820" ht="28" customHeight="1">
      <c r="A2820" s="15" t="inlineStr">
        <is>
          <t>Brew Dr</t>
        </is>
      </c>
      <c r="B2820" s="15" t="inlineStr">
        <is>
          <t>Brew Dr Kombucha | Island Mango | single 414mL</t>
        </is>
      </c>
      <c r="C2820" s="15" t="inlineStr">
        <is>
          <t>3) Functional beverage (still/sparkling)</t>
        </is>
      </c>
      <c r="D2820" s="17">
        <f>'M3 - Functional Beverage'!F490</f>
        <v/>
      </c>
      <c r="E2820" s="20">
        <f>'M3 - Functional Beverage'!J490</f>
        <v/>
      </c>
      <c r="F2820" s="18">
        <f>'M3 - Functional Beverage'!K490</f>
        <v/>
      </c>
      <c r="G2820" s="17">
        <f>'M3 - Functional Beverage'!AM490</f>
        <v/>
      </c>
      <c r="H2820" s="18">
        <f>'M3 - Functional Beverage'!N490</f>
        <v/>
      </c>
      <c r="I2820" s="15">
        <f>'M3 - Functional Beverage'!AJ490</f>
        <v/>
      </c>
      <c r="J2820" s="15" t="inlineStr">
        <is>
          <t>Capture live promo to assess.</t>
        </is>
      </c>
    </row>
    <row r="2821" ht="28" customHeight="1">
      <c r="A2821" s="15" t="inlineStr">
        <is>
          <t>Brew Dr</t>
        </is>
      </c>
      <c r="B2821" s="15" t="inlineStr">
        <is>
          <t>Brew Dr Kombucha | Island Mango | 8-pack 414mL</t>
        </is>
      </c>
      <c r="C2821" s="15" t="inlineStr">
        <is>
          <t>3) Functional beverage (still/sparkling)</t>
        </is>
      </c>
      <c r="D2821" s="17">
        <f>'M3 - Functional Beverage'!F491</f>
        <v/>
      </c>
      <c r="E2821" s="20">
        <f>'M3 - Functional Beverage'!J491</f>
        <v/>
      </c>
      <c r="F2821" s="18">
        <f>'M3 - Functional Beverage'!K491</f>
        <v/>
      </c>
      <c r="G2821" s="17">
        <f>'M3 - Functional Beverage'!AM491</f>
        <v/>
      </c>
      <c r="H2821" s="18">
        <f>'M3 - Functional Beverage'!N491</f>
        <v/>
      </c>
      <c r="I2821" s="15">
        <f>'M3 - Functional Beverage'!AJ491</f>
        <v/>
      </c>
      <c r="J2821" s="15" t="inlineStr">
        <is>
          <t>Capture live promo to assess.</t>
        </is>
      </c>
    </row>
    <row r="2822" ht="28" customHeight="1">
      <c r="A2822" s="15" t="inlineStr">
        <is>
          <t>Brew Dr</t>
        </is>
      </c>
      <c r="B2822" s="15" t="inlineStr">
        <is>
          <t>Brew Dr Kombucha | Island Mango | 12-pack 414mL</t>
        </is>
      </c>
      <c r="C2822" s="15" t="inlineStr">
        <is>
          <t>3) Functional beverage (still/sparkling)</t>
        </is>
      </c>
      <c r="D2822" s="17">
        <f>'M3 - Functional Beverage'!F492</f>
        <v/>
      </c>
      <c r="E2822" s="20">
        <f>'M3 - Functional Beverage'!J492</f>
        <v/>
      </c>
      <c r="F2822" s="18">
        <f>'M3 - Functional Beverage'!K492</f>
        <v/>
      </c>
      <c r="G2822" s="17">
        <f>'M3 - Functional Beverage'!AM492</f>
        <v/>
      </c>
      <c r="H2822" s="18">
        <f>'M3 - Functional Beverage'!N492</f>
        <v/>
      </c>
      <c r="I2822" s="15">
        <f>'M3 - Functional Beverage'!AJ492</f>
        <v/>
      </c>
      <c r="J2822" s="15" t="inlineStr">
        <is>
          <t>Capture live promo to assess.</t>
        </is>
      </c>
    </row>
    <row r="2823" ht="28" customHeight="1">
      <c r="A2823" s="15" t="inlineStr">
        <is>
          <t>Brew Dr</t>
        </is>
      </c>
      <c r="B2823" s="15" t="inlineStr">
        <is>
          <t>Brew Dr Kombucha | Island Mango | 18-pack 414mL</t>
        </is>
      </c>
      <c r="C2823" s="15" t="inlineStr">
        <is>
          <t>3) Functional beverage (still/sparkling)</t>
        </is>
      </c>
      <c r="D2823" s="17">
        <f>'M3 - Functional Beverage'!F493</f>
        <v/>
      </c>
      <c r="E2823" s="20">
        <f>'M3 - Functional Beverage'!J493</f>
        <v/>
      </c>
      <c r="F2823" s="18">
        <f>'M3 - Functional Beverage'!K493</f>
        <v/>
      </c>
      <c r="G2823" s="17">
        <f>'M3 - Functional Beverage'!AM493</f>
        <v/>
      </c>
      <c r="H2823" s="18">
        <f>'M3 - Functional Beverage'!N493</f>
        <v/>
      </c>
      <c r="I2823" s="15">
        <f>'M3 - Functional Beverage'!AJ493</f>
        <v/>
      </c>
      <c r="J2823" s="15" t="inlineStr">
        <is>
          <t>Capture live promo to assess.</t>
        </is>
      </c>
    </row>
    <row r="2824" ht="28" customHeight="1">
      <c r="A2824" s="15" t="inlineStr">
        <is>
          <t>Brew Dr</t>
        </is>
      </c>
      <c r="B2824" s="15" t="inlineStr">
        <is>
          <t>Brew Dr Kombucha | Island Mango | 24-pack 414mL</t>
        </is>
      </c>
      <c r="C2824" s="15" t="inlineStr">
        <is>
          <t>3) Functional beverage (still/sparkling)</t>
        </is>
      </c>
      <c r="D2824" s="17">
        <f>'M3 - Functional Beverage'!F494</f>
        <v/>
      </c>
      <c r="E2824" s="20">
        <f>'M3 - Functional Beverage'!J494</f>
        <v/>
      </c>
      <c r="F2824" s="18">
        <f>'M3 - Functional Beverage'!K494</f>
        <v/>
      </c>
      <c r="G2824" s="17">
        <f>'M3 - Functional Beverage'!AM494</f>
        <v/>
      </c>
      <c r="H2824" s="18">
        <f>'M3 - Functional Beverage'!N494</f>
        <v/>
      </c>
      <c r="I2824" s="15">
        <f>'M3 - Functional Beverage'!AJ494</f>
        <v/>
      </c>
      <c r="J2824" s="15" t="inlineStr">
        <is>
          <t>Capture live promo to assess.</t>
        </is>
      </c>
    </row>
    <row r="2825" ht="28" customHeight="1">
      <c r="A2825" s="15" t="inlineStr">
        <is>
          <t>Brew Dr</t>
        </is>
      </c>
      <c r="B2825" s="15" t="inlineStr">
        <is>
          <t>Brew Dr Kombucha | Happiness | single 414mL</t>
        </is>
      </c>
      <c r="C2825" s="15" t="inlineStr">
        <is>
          <t>3) Functional beverage (still/sparkling)</t>
        </is>
      </c>
      <c r="D2825" s="17">
        <f>'M3 - Functional Beverage'!F495</f>
        <v/>
      </c>
      <c r="E2825" s="20">
        <f>'M3 - Functional Beverage'!J495</f>
        <v/>
      </c>
      <c r="F2825" s="18">
        <f>'M3 - Functional Beverage'!K495</f>
        <v/>
      </c>
      <c r="G2825" s="17">
        <f>'M3 - Functional Beverage'!AM495</f>
        <v/>
      </c>
      <c r="H2825" s="18">
        <f>'M3 - Functional Beverage'!N495</f>
        <v/>
      </c>
      <c r="I2825" s="15">
        <f>'M3 - Functional Beverage'!AJ495</f>
        <v/>
      </c>
      <c r="J2825" s="15" t="inlineStr">
        <is>
          <t>Capture live promo to assess.</t>
        </is>
      </c>
    </row>
    <row r="2826" ht="28" customHeight="1">
      <c r="A2826" s="15" t="inlineStr">
        <is>
          <t>Brew Dr</t>
        </is>
      </c>
      <c r="B2826" s="15" t="inlineStr">
        <is>
          <t>Brew Dr Kombucha | Happiness | 8-pack 414mL</t>
        </is>
      </c>
      <c r="C2826" s="15" t="inlineStr">
        <is>
          <t>3) Functional beverage (still/sparkling)</t>
        </is>
      </c>
      <c r="D2826" s="17">
        <f>'M3 - Functional Beverage'!F496</f>
        <v/>
      </c>
      <c r="E2826" s="20">
        <f>'M3 - Functional Beverage'!J496</f>
        <v/>
      </c>
      <c r="F2826" s="18">
        <f>'M3 - Functional Beverage'!K496</f>
        <v/>
      </c>
      <c r="G2826" s="17">
        <f>'M3 - Functional Beverage'!AM496</f>
        <v/>
      </c>
      <c r="H2826" s="18">
        <f>'M3 - Functional Beverage'!N496</f>
        <v/>
      </c>
      <c r="I2826" s="15">
        <f>'M3 - Functional Beverage'!AJ496</f>
        <v/>
      </c>
      <c r="J2826" s="15" t="inlineStr">
        <is>
          <t>Capture live promo to assess.</t>
        </is>
      </c>
    </row>
    <row r="2827" ht="28" customHeight="1">
      <c r="A2827" s="15" t="inlineStr">
        <is>
          <t>Brew Dr</t>
        </is>
      </c>
      <c r="B2827" s="15" t="inlineStr">
        <is>
          <t>Brew Dr Kombucha | Happiness | 12-pack 414mL</t>
        </is>
      </c>
      <c r="C2827" s="15" t="inlineStr">
        <is>
          <t>3) Functional beverage (still/sparkling)</t>
        </is>
      </c>
      <c r="D2827" s="17">
        <f>'M3 - Functional Beverage'!F497</f>
        <v/>
      </c>
      <c r="E2827" s="20">
        <f>'M3 - Functional Beverage'!J497</f>
        <v/>
      </c>
      <c r="F2827" s="18">
        <f>'M3 - Functional Beverage'!K497</f>
        <v/>
      </c>
      <c r="G2827" s="17">
        <f>'M3 - Functional Beverage'!AM497</f>
        <v/>
      </c>
      <c r="H2827" s="18">
        <f>'M3 - Functional Beverage'!N497</f>
        <v/>
      </c>
      <c r="I2827" s="15">
        <f>'M3 - Functional Beverage'!AJ497</f>
        <v/>
      </c>
      <c r="J2827" s="15" t="inlineStr">
        <is>
          <t>Capture live promo to assess.</t>
        </is>
      </c>
    </row>
    <row r="2828" ht="28" customHeight="1">
      <c r="A2828" s="15" t="inlineStr">
        <is>
          <t>Brew Dr</t>
        </is>
      </c>
      <c r="B2828" s="15" t="inlineStr">
        <is>
          <t>Brew Dr Kombucha | Happiness | 18-pack 414mL</t>
        </is>
      </c>
      <c r="C2828" s="15" t="inlineStr">
        <is>
          <t>3) Functional beverage (still/sparkling)</t>
        </is>
      </c>
      <c r="D2828" s="17">
        <f>'M3 - Functional Beverage'!F498</f>
        <v/>
      </c>
      <c r="E2828" s="20">
        <f>'M3 - Functional Beverage'!J498</f>
        <v/>
      </c>
      <c r="F2828" s="18">
        <f>'M3 - Functional Beverage'!K498</f>
        <v/>
      </c>
      <c r="G2828" s="17">
        <f>'M3 - Functional Beverage'!AM498</f>
        <v/>
      </c>
      <c r="H2828" s="18">
        <f>'M3 - Functional Beverage'!N498</f>
        <v/>
      </c>
      <c r="I2828" s="15">
        <f>'M3 - Functional Beverage'!AJ498</f>
        <v/>
      </c>
      <c r="J2828" s="15" t="inlineStr">
        <is>
          <t>Capture live promo to assess.</t>
        </is>
      </c>
    </row>
    <row r="2829" ht="28" customHeight="1">
      <c r="A2829" s="15" t="inlineStr">
        <is>
          <t>Brew Dr</t>
        </is>
      </c>
      <c r="B2829" s="15" t="inlineStr">
        <is>
          <t>Brew Dr Kombucha | Happiness | 24-pack 414mL</t>
        </is>
      </c>
      <c r="C2829" s="15" t="inlineStr">
        <is>
          <t>3) Functional beverage (still/sparkling)</t>
        </is>
      </c>
      <c r="D2829" s="17">
        <f>'M3 - Functional Beverage'!F499</f>
        <v/>
      </c>
      <c r="E2829" s="20">
        <f>'M3 - Functional Beverage'!J499</f>
        <v/>
      </c>
      <c r="F2829" s="18">
        <f>'M3 - Functional Beverage'!K499</f>
        <v/>
      </c>
      <c r="G2829" s="17">
        <f>'M3 - Functional Beverage'!AM499</f>
        <v/>
      </c>
      <c r="H2829" s="18">
        <f>'M3 - Functional Beverage'!N499</f>
        <v/>
      </c>
      <c r="I2829" s="15">
        <f>'M3 - Functional Beverage'!AJ499</f>
        <v/>
      </c>
      <c r="J2829" s="15" t="inlineStr">
        <is>
          <t>Capture live promo to assess.</t>
        </is>
      </c>
    </row>
    <row r="2830" ht="28" customHeight="1">
      <c r="A2830" s="15" t="inlineStr">
        <is>
          <t>Brew Dr</t>
        </is>
      </c>
      <c r="B2830" s="15" t="inlineStr">
        <is>
          <t>Brew Dr Kombucha | Ginger Turmeric | single 414mL</t>
        </is>
      </c>
      <c r="C2830" s="15" t="inlineStr">
        <is>
          <t>3) Functional beverage (still/sparkling)</t>
        </is>
      </c>
      <c r="D2830" s="17">
        <f>'M3 - Functional Beverage'!F500</f>
        <v/>
      </c>
      <c r="E2830" s="20">
        <f>'M3 - Functional Beverage'!J500</f>
        <v/>
      </c>
      <c r="F2830" s="18">
        <f>'M3 - Functional Beverage'!K500</f>
        <v/>
      </c>
      <c r="G2830" s="17">
        <f>'M3 - Functional Beverage'!AM500</f>
        <v/>
      </c>
      <c r="H2830" s="18">
        <f>'M3 - Functional Beverage'!N500</f>
        <v/>
      </c>
      <c r="I2830" s="15">
        <f>'M3 - Functional Beverage'!AJ500</f>
        <v/>
      </c>
      <c r="J2830" s="15" t="inlineStr">
        <is>
          <t>Capture live promo to assess.</t>
        </is>
      </c>
    </row>
    <row r="2831" ht="28" customHeight="1">
      <c r="A2831" s="15" t="inlineStr">
        <is>
          <t>Brew Dr</t>
        </is>
      </c>
      <c r="B2831" s="15" t="inlineStr">
        <is>
          <t>Brew Dr Kombucha | Ginger Turmeric | 8-pack 414mL</t>
        </is>
      </c>
      <c r="C2831" s="15" t="inlineStr">
        <is>
          <t>3) Functional beverage (still/sparkling)</t>
        </is>
      </c>
      <c r="D2831" s="17">
        <f>'M3 - Functional Beverage'!F501</f>
        <v/>
      </c>
      <c r="E2831" s="20">
        <f>'M3 - Functional Beverage'!J501</f>
        <v/>
      </c>
      <c r="F2831" s="18">
        <f>'M3 - Functional Beverage'!K501</f>
        <v/>
      </c>
      <c r="G2831" s="17">
        <f>'M3 - Functional Beverage'!AM501</f>
        <v/>
      </c>
      <c r="H2831" s="18">
        <f>'M3 - Functional Beverage'!N501</f>
        <v/>
      </c>
      <c r="I2831" s="15">
        <f>'M3 - Functional Beverage'!AJ501</f>
        <v/>
      </c>
      <c r="J2831" s="15" t="inlineStr">
        <is>
          <t>Capture live promo to assess.</t>
        </is>
      </c>
    </row>
    <row r="2832" ht="28" customHeight="1">
      <c r="A2832" s="15" t="inlineStr">
        <is>
          <t>Brew Dr</t>
        </is>
      </c>
      <c r="B2832" s="15" t="inlineStr">
        <is>
          <t>Brew Dr Kombucha | Ginger Turmeric | 12-pack 414mL</t>
        </is>
      </c>
      <c r="C2832" s="15" t="inlineStr">
        <is>
          <t>3) Functional beverage (still/sparkling)</t>
        </is>
      </c>
      <c r="D2832" s="17">
        <f>'M3 - Functional Beverage'!F502</f>
        <v/>
      </c>
      <c r="E2832" s="20">
        <f>'M3 - Functional Beverage'!J502</f>
        <v/>
      </c>
      <c r="F2832" s="18">
        <f>'M3 - Functional Beverage'!K502</f>
        <v/>
      </c>
      <c r="G2832" s="17">
        <f>'M3 - Functional Beverage'!AM502</f>
        <v/>
      </c>
      <c r="H2832" s="18">
        <f>'M3 - Functional Beverage'!N502</f>
        <v/>
      </c>
      <c r="I2832" s="15">
        <f>'M3 - Functional Beverage'!AJ502</f>
        <v/>
      </c>
      <c r="J2832" s="15" t="inlineStr">
        <is>
          <t>Capture live promo to assess.</t>
        </is>
      </c>
    </row>
    <row r="2833" ht="28" customHeight="1">
      <c r="A2833" s="15" t="inlineStr">
        <is>
          <t>Brew Dr</t>
        </is>
      </c>
      <c r="B2833" s="15" t="inlineStr">
        <is>
          <t>Brew Dr Kombucha | Ginger Turmeric | 18-pack 414mL</t>
        </is>
      </c>
      <c r="C2833" s="15" t="inlineStr">
        <is>
          <t>3) Functional beverage (still/sparkling)</t>
        </is>
      </c>
      <c r="D2833" s="17">
        <f>'M3 - Functional Beverage'!F503</f>
        <v/>
      </c>
      <c r="E2833" s="20">
        <f>'M3 - Functional Beverage'!J503</f>
        <v/>
      </c>
      <c r="F2833" s="18">
        <f>'M3 - Functional Beverage'!K503</f>
        <v/>
      </c>
      <c r="G2833" s="17">
        <f>'M3 - Functional Beverage'!AM503</f>
        <v/>
      </c>
      <c r="H2833" s="18">
        <f>'M3 - Functional Beverage'!N503</f>
        <v/>
      </c>
      <c r="I2833" s="15">
        <f>'M3 - Functional Beverage'!AJ503</f>
        <v/>
      </c>
      <c r="J2833" s="15" t="inlineStr">
        <is>
          <t>Capture live promo to assess.</t>
        </is>
      </c>
    </row>
    <row r="2834" ht="28" customHeight="1">
      <c r="A2834" s="15" t="inlineStr">
        <is>
          <t>Brew Dr</t>
        </is>
      </c>
      <c r="B2834" s="15" t="inlineStr">
        <is>
          <t>Brew Dr Kombucha | Ginger Turmeric | 24-pack 414mL</t>
        </is>
      </c>
      <c r="C2834" s="15" t="inlineStr">
        <is>
          <t>3) Functional beverage (still/sparkling)</t>
        </is>
      </c>
      <c r="D2834" s="17">
        <f>'M3 - Functional Beverage'!F504</f>
        <v/>
      </c>
      <c r="E2834" s="20">
        <f>'M3 - Functional Beverage'!J504</f>
        <v/>
      </c>
      <c r="F2834" s="18">
        <f>'M3 - Functional Beverage'!K504</f>
        <v/>
      </c>
      <c r="G2834" s="17">
        <f>'M3 - Functional Beverage'!AM504</f>
        <v/>
      </c>
      <c r="H2834" s="18">
        <f>'M3 - Functional Beverage'!N504</f>
        <v/>
      </c>
      <c r="I2834" s="15">
        <f>'M3 - Functional Beverage'!AJ504</f>
        <v/>
      </c>
      <c r="J2834" s="15" t="inlineStr">
        <is>
          <t>Capture live promo to assess.</t>
        </is>
      </c>
    </row>
    <row r="2835" ht="28" customHeight="1">
      <c r="A2835" s="15" t="inlineStr">
        <is>
          <t>Karma</t>
        </is>
      </c>
      <c r="B2835" s="15" t="inlineStr">
        <is>
          <t>Karma Wellness Water | Berry Cherry | single 532mL</t>
        </is>
      </c>
      <c r="C2835" s="15" t="inlineStr">
        <is>
          <t>3) Functional beverage (still/sparkling)</t>
        </is>
      </c>
      <c r="D2835" s="17">
        <f>'M3 - Functional Beverage'!F505</f>
        <v/>
      </c>
      <c r="E2835" s="20">
        <f>'M3 - Functional Beverage'!J505</f>
        <v/>
      </c>
      <c r="F2835" s="18">
        <f>'M3 - Functional Beverage'!K505</f>
        <v/>
      </c>
      <c r="G2835" s="17">
        <f>'M3 - Functional Beverage'!AM505</f>
        <v/>
      </c>
      <c r="H2835" s="18">
        <f>'M3 - Functional Beverage'!N505</f>
        <v/>
      </c>
      <c r="I2835" s="15">
        <f>'M3 - Functional Beverage'!AJ505</f>
        <v/>
      </c>
      <c r="J2835" s="15" t="inlineStr">
        <is>
          <t>Capture live promo to assess.</t>
        </is>
      </c>
    </row>
    <row r="2836" ht="28" customHeight="1">
      <c r="A2836" s="15" t="inlineStr">
        <is>
          <t>Karma</t>
        </is>
      </c>
      <c r="B2836" s="15" t="inlineStr">
        <is>
          <t>Karma Wellness Water | Berry Cherry | 8-pack 532mL</t>
        </is>
      </c>
      <c r="C2836" s="15" t="inlineStr">
        <is>
          <t>3) Functional beverage (still/sparkling)</t>
        </is>
      </c>
      <c r="D2836" s="17">
        <f>'M3 - Functional Beverage'!F506</f>
        <v/>
      </c>
      <c r="E2836" s="20">
        <f>'M3 - Functional Beverage'!J506</f>
        <v/>
      </c>
      <c r="F2836" s="18">
        <f>'M3 - Functional Beverage'!K506</f>
        <v/>
      </c>
      <c r="G2836" s="17">
        <f>'M3 - Functional Beverage'!AM506</f>
        <v/>
      </c>
      <c r="H2836" s="18">
        <f>'M3 - Functional Beverage'!N506</f>
        <v/>
      </c>
      <c r="I2836" s="15">
        <f>'M3 - Functional Beverage'!AJ506</f>
        <v/>
      </c>
      <c r="J2836" s="15" t="inlineStr">
        <is>
          <t>Capture live promo to assess.</t>
        </is>
      </c>
    </row>
    <row r="2837" ht="28" customHeight="1">
      <c r="A2837" s="15" t="inlineStr">
        <is>
          <t>Karma</t>
        </is>
      </c>
      <c r="B2837" s="15" t="inlineStr">
        <is>
          <t>Karma Wellness Water | Berry Cherry | 12-pack 532mL</t>
        </is>
      </c>
      <c r="C2837" s="15" t="inlineStr">
        <is>
          <t>3) Functional beverage (still/sparkling)</t>
        </is>
      </c>
      <c r="D2837" s="17">
        <f>'M3 - Functional Beverage'!F507</f>
        <v/>
      </c>
      <c r="E2837" s="20">
        <f>'M3 - Functional Beverage'!J507</f>
        <v/>
      </c>
      <c r="F2837" s="18">
        <f>'M3 - Functional Beverage'!K507</f>
        <v/>
      </c>
      <c r="G2837" s="17">
        <f>'M3 - Functional Beverage'!AM507</f>
        <v/>
      </c>
      <c r="H2837" s="18">
        <f>'M3 - Functional Beverage'!N507</f>
        <v/>
      </c>
      <c r="I2837" s="15">
        <f>'M3 - Functional Beverage'!AJ507</f>
        <v/>
      </c>
      <c r="J2837" s="15" t="inlineStr">
        <is>
          <t>Capture live promo to assess.</t>
        </is>
      </c>
    </row>
    <row r="2838" ht="28" customHeight="1">
      <c r="A2838" s="15" t="inlineStr">
        <is>
          <t>Karma</t>
        </is>
      </c>
      <c r="B2838" s="15" t="inlineStr">
        <is>
          <t>Karma Wellness Water | Berry Cherry | 18-pack 532mL</t>
        </is>
      </c>
      <c r="C2838" s="15" t="inlineStr">
        <is>
          <t>3) Functional beverage (still/sparkling)</t>
        </is>
      </c>
      <c r="D2838" s="17">
        <f>'M3 - Functional Beverage'!F508</f>
        <v/>
      </c>
      <c r="E2838" s="20">
        <f>'M3 - Functional Beverage'!J508</f>
        <v/>
      </c>
      <c r="F2838" s="18">
        <f>'M3 - Functional Beverage'!K508</f>
        <v/>
      </c>
      <c r="G2838" s="17">
        <f>'M3 - Functional Beverage'!AM508</f>
        <v/>
      </c>
      <c r="H2838" s="18">
        <f>'M3 - Functional Beverage'!N508</f>
        <v/>
      </c>
      <c r="I2838" s="15">
        <f>'M3 - Functional Beverage'!AJ508</f>
        <v/>
      </c>
      <c r="J2838" s="15" t="inlineStr">
        <is>
          <t>Capture live promo to assess.</t>
        </is>
      </c>
    </row>
    <row r="2839" ht="28" customHeight="1">
      <c r="A2839" s="15" t="inlineStr">
        <is>
          <t>Karma</t>
        </is>
      </c>
      <c r="B2839" s="15" t="inlineStr">
        <is>
          <t>Karma Wellness Water | Berry Cherry | 24-pack 532mL</t>
        </is>
      </c>
      <c r="C2839" s="15" t="inlineStr">
        <is>
          <t>3) Functional beverage (still/sparkling)</t>
        </is>
      </c>
      <c r="D2839" s="17">
        <f>'M3 - Functional Beverage'!F509</f>
        <v/>
      </c>
      <c r="E2839" s="20">
        <f>'M3 - Functional Beverage'!J509</f>
        <v/>
      </c>
      <c r="F2839" s="18">
        <f>'M3 - Functional Beverage'!K509</f>
        <v/>
      </c>
      <c r="G2839" s="17">
        <f>'M3 - Functional Beverage'!AM509</f>
        <v/>
      </c>
      <c r="H2839" s="18">
        <f>'M3 - Functional Beverage'!N509</f>
        <v/>
      </c>
      <c r="I2839" s="15">
        <f>'M3 - Functional Beverage'!AJ509</f>
        <v/>
      </c>
      <c r="J2839" s="15" t="inlineStr">
        <is>
          <t>Capture live promo to assess.</t>
        </is>
      </c>
    </row>
    <row r="2840" ht="28" customHeight="1">
      <c r="A2840" s="15" t="inlineStr">
        <is>
          <t>Karma</t>
        </is>
      </c>
      <c r="B2840" s="15" t="inlineStr">
        <is>
          <t>Karma Wellness Water | Orange Mango | single 532mL</t>
        </is>
      </c>
      <c r="C2840" s="15" t="inlineStr">
        <is>
          <t>3) Functional beverage (still/sparkling)</t>
        </is>
      </c>
      <c r="D2840" s="17">
        <f>'M3 - Functional Beverage'!F510</f>
        <v/>
      </c>
      <c r="E2840" s="20">
        <f>'M3 - Functional Beverage'!J510</f>
        <v/>
      </c>
      <c r="F2840" s="18">
        <f>'M3 - Functional Beverage'!K510</f>
        <v/>
      </c>
      <c r="G2840" s="17">
        <f>'M3 - Functional Beverage'!AM510</f>
        <v/>
      </c>
      <c r="H2840" s="18">
        <f>'M3 - Functional Beverage'!N510</f>
        <v/>
      </c>
      <c r="I2840" s="15">
        <f>'M3 - Functional Beverage'!AJ510</f>
        <v/>
      </c>
      <c r="J2840" s="15" t="inlineStr">
        <is>
          <t>Capture live promo to assess.</t>
        </is>
      </c>
    </row>
    <row r="2841" ht="28" customHeight="1">
      <c r="A2841" s="15" t="inlineStr">
        <is>
          <t>Karma</t>
        </is>
      </c>
      <c r="B2841" s="15" t="inlineStr">
        <is>
          <t>Karma Wellness Water | Orange Mango | 8-pack 532mL</t>
        </is>
      </c>
      <c r="C2841" s="15" t="inlineStr">
        <is>
          <t>3) Functional beverage (still/sparkling)</t>
        </is>
      </c>
      <c r="D2841" s="17">
        <f>'M3 - Functional Beverage'!F511</f>
        <v/>
      </c>
      <c r="E2841" s="20">
        <f>'M3 - Functional Beverage'!J511</f>
        <v/>
      </c>
      <c r="F2841" s="18">
        <f>'M3 - Functional Beverage'!K511</f>
        <v/>
      </c>
      <c r="G2841" s="17">
        <f>'M3 - Functional Beverage'!AM511</f>
        <v/>
      </c>
      <c r="H2841" s="18">
        <f>'M3 - Functional Beverage'!N511</f>
        <v/>
      </c>
      <c r="I2841" s="15">
        <f>'M3 - Functional Beverage'!AJ511</f>
        <v/>
      </c>
      <c r="J2841" s="15" t="inlineStr">
        <is>
          <t>Capture live promo to assess.</t>
        </is>
      </c>
    </row>
    <row r="2842" ht="28" customHeight="1">
      <c r="A2842" s="15" t="inlineStr">
        <is>
          <t>Karma</t>
        </is>
      </c>
      <c r="B2842" s="15" t="inlineStr">
        <is>
          <t>Karma Wellness Water | Orange Mango | 12-pack 532mL</t>
        </is>
      </c>
      <c r="C2842" s="15" t="inlineStr">
        <is>
          <t>3) Functional beverage (still/sparkling)</t>
        </is>
      </c>
      <c r="D2842" s="17">
        <f>'M3 - Functional Beverage'!F512</f>
        <v/>
      </c>
      <c r="E2842" s="20">
        <f>'M3 - Functional Beverage'!J512</f>
        <v/>
      </c>
      <c r="F2842" s="18">
        <f>'M3 - Functional Beverage'!K512</f>
        <v/>
      </c>
      <c r="G2842" s="17">
        <f>'M3 - Functional Beverage'!AM512</f>
        <v/>
      </c>
      <c r="H2842" s="18">
        <f>'M3 - Functional Beverage'!N512</f>
        <v/>
      </c>
      <c r="I2842" s="15">
        <f>'M3 - Functional Beverage'!AJ512</f>
        <v/>
      </c>
      <c r="J2842" s="15" t="inlineStr">
        <is>
          <t>Capture live promo to assess.</t>
        </is>
      </c>
    </row>
    <row r="2843" ht="28" customHeight="1">
      <c r="A2843" s="15" t="inlineStr">
        <is>
          <t>Karma</t>
        </is>
      </c>
      <c r="B2843" s="15" t="inlineStr">
        <is>
          <t>Karma Wellness Water | Orange Mango | 18-pack 532mL</t>
        </is>
      </c>
      <c r="C2843" s="15" t="inlineStr">
        <is>
          <t>3) Functional beverage (still/sparkling)</t>
        </is>
      </c>
      <c r="D2843" s="17">
        <f>'M3 - Functional Beverage'!F513</f>
        <v/>
      </c>
      <c r="E2843" s="20">
        <f>'M3 - Functional Beverage'!J513</f>
        <v/>
      </c>
      <c r="F2843" s="18">
        <f>'M3 - Functional Beverage'!K513</f>
        <v/>
      </c>
      <c r="G2843" s="17">
        <f>'M3 - Functional Beverage'!AM513</f>
        <v/>
      </c>
      <c r="H2843" s="18">
        <f>'M3 - Functional Beverage'!N513</f>
        <v/>
      </c>
      <c r="I2843" s="15">
        <f>'M3 - Functional Beverage'!AJ513</f>
        <v/>
      </c>
      <c r="J2843" s="15" t="inlineStr">
        <is>
          <t>Capture live promo to assess.</t>
        </is>
      </c>
    </row>
    <row r="2844" ht="28" customHeight="1">
      <c r="A2844" s="15" t="inlineStr">
        <is>
          <t>Karma</t>
        </is>
      </c>
      <c r="B2844" s="15" t="inlineStr">
        <is>
          <t>Karma Wellness Water | Orange Mango | 24-pack 532mL</t>
        </is>
      </c>
      <c r="C2844" s="15" t="inlineStr">
        <is>
          <t>3) Functional beverage (still/sparkling)</t>
        </is>
      </c>
      <c r="D2844" s="17">
        <f>'M3 - Functional Beverage'!F514</f>
        <v/>
      </c>
      <c r="E2844" s="20">
        <f>'M3 - Functional Beverage'!J514</f>
        <v/>
      </c>
      <c r="F2844" s="18">
        <f>'M3 - Functional Beverage'!K514</f>
        <v/>
      </c>
      <c r="G2844" s="17">
        <f>'M3 - Functional Beverage'!AM514</f>
        <v/>
      </c>
      <c r="H2844" s="18">
        <f>'M3 - Functional Beverage'!N514</f>
        <v/>
      </c>
      <c r="I2844" s="15">
        <f>'M3 - Functional Beverage'!AJ514</f>
        <v/>
      </c>
      <c r="J2844" s="15" t="inlineStr">
        <is>
          <t>Capture live promo to assess.</t>
        </is>
      </c>
    </row>
    <row r="2845" ht="28" customHeight="1">
      <c r="A2845" s="15" t="inlineStr">
        <is>
          <t>Karma</t>
        </is>
      </c>
      <c r="B2845" s="15" t="inlineStr">
        <is>
          <t>Karma Wellness Water | Acai Pomegranate | single 532mL</t>
        </is>
      </c>
      <c r="C2845" s="15" t="inlineStr">
        <is>
          <t>3) Functional beverage (still/sparkling)</t>
        </is>
      </c>
      <c r="D2845" s="17">
        <f>'M3 - Functional Beverage'!F515</f>
        <v/>
      </c>
      <c r="E2845" s="20">
        <f>'M3 - Functional Beverage'!J515</f>
        <v/>
      </c>
      <c r="F2845" s="18">
        <f>'M3 - Functional Beverage'!K515</f>
        <v/>
      </c>
      <c r="G2845" s="17">
        <f>'M3 - Functional Beverage'!AM515</f>
        <v/>
      </c>
      <c r="H2845" s="18">
        <f>'M3 - Functional Beverage'!N515</f>
        <v/>
      </c>
      <c r="I2845" s="15">
        <f>'M3 - Functional Beverage'!AJ515</f>
        <v/>
      </c>
      <c r="J2845" s="15" t="inlineStr">
        <is>
          <t>Capture live promo to assess.</t>
        </is>
      </c>
    </row>
    <row r="2846" ht="28" customHeight="1">
      <c r="A2846" s="15" t="inlineStr">
        <is>
          <t>Karma</t>
        </is>
      </c>
      <c r="B2846" s="15" t="inlineStr">
        <is>
          <t>Karma Wellness Water | Acai Pomegranate | 8-pack 532mL</t>
        </is>
      </c>
      <c r="C2846" s="15" t="inlineStr">
        <is>
          <t>3) Functional beverage (still/sparkling)</t>
        </is>
      </c>
      <c r="D2846" s="17">
        <f>'M3 - Functional Beverage'!F516</f>
        <v/>
      </c>
      <c r="E2846" s="20">
        <f>'M3 - Functional Beverage'!J516</f>
        <v/>
      </c>
      <c r="F2846" s="18">
        <f>'M3 - Functional Beverage'!K516</f>
        <v/>
      </c>
      <c r="G2846" s="17">
        <f>'M3 - Functional Beverage'!AM516</f>
        <v/>
      </c>
      <c r="H2846" s="18">
        <f>'M3 - Functional Beverage'!N516</f>
        <v/>
      </c>
      <c r="I2846" s="15">
        <f>'M3 - Functional Beverage'!AJ516</f>
        <v/>
      </c>
      <c r="J2846" s="15" t="inlineStr">
        <is>
          <t>Capture live promo to assess.</t>
        </is>
      </c>
    </row>
    <row r="2847" ht="28" customHeight="1">
      <c r="A2847" s="15" t="inlineStr">
        <is>
          <t>Karma</t>
        </is>
      </c>
      <c r="B2847" s="15" t="inlineStr">
        <is>
          <t>Karma Wellness Water | Acai Pomegranate | 12-pack 532mL</t>
        </is>
      </c>
      <c r="C2847" s="15" t="inlineStr">
        <is>
          <t>3) Functional beverage (still/sparkling)</t>
        </is>
      </c>
      <c r="D2847" s="17">
        <f>'M3 - Functional Beverage'!F517</f>
        <v/>
      </c>
      <c r="E2847" s="20">
        <f>'M3 - Functional Beverage'!J517</f>
        <v/>
      </c>
      <c r="F2847" s="18">
        <f>'M3 - Functional Beverage'!K517</f>
        <v/>
      </c>
      <c r="G2847" s="17">
        <f>'M3 - Functional Beverage'!AM517</f>
        <v/>
      </c>
      <c r="H2847" s="18">
        <f>'M3 - Functional Beverage'!N517</f>
        <v/>
      </c>
      <c r="I2847" s="15">
        <f>'M3 - Functional Beverage'!AJ517</f>
        <v/>
      </c>
      <c r="J2847" s="15" t="inlineStr">
        <is>
          <t>Capture live promo to assess.</t>
        </is>
      </c>
    </row>
    <row r="2848" ht="28" customHeight="1">
      <c r="A2848" s="15" t="inlineStr">
        <is>
          <t>Karma</t>
        </is>
      </c>
      <c r="B2848" s="15" t="inlineStr">
        <is>
          <t>Karma Wellness Water | Acai Pomegranate | 18-pack 532mL</t>
        </is>
      </c>
      <c r="C2848" s="15" t="inlineStr">
        <is>
          <t>3) Functional beverage (still/sparkling)</t>
        </is>
      </c>
      <c r="D2848" s="17">
        <f>'M3 - Functional Beverage'!F518</f>
        <v/>
      </c>
      <c r="E2848" s="20">
        <f>'M3 - Functional Beverage'!J518</f>
        <v/>
      </c>
      <c r="F2848" s="18">
        <f>'M3 - Functional Beverage'!K518</f>
        <v/>
      </c>
      <c r="G2848" s="17">
        <f>'M3 - Functional Beverage'!AM518</f>
        <v/>
      </c>
      <c r="H2848" s="18">
        <f>'M3 - Functional Beverage'!N518</f>
        <v/>
      </c>
      <c r="I2848" s="15">
        <f>'M3 - Functional Beverage'!AJ518</f>
        <v/>
      </c>
      <c r="J2848" s="15" t="inlineStr">
        <is>
          <t>Capture live promo to assess.</t>
        </is>
      </c>
    </row>
    <row r="2849" ht="28" customHeight="1">
      <c r="A2849" s="15" t="inlineStr">
        <is>
          <t>Karma</t>
        </is>
      </c>
      <c r="B2849" s="15" t="inlineStr">
        <is>
          <t>Karma Wellness Water | Acai Pomegranate | 24-pack 532mL</t>
        </is>
      </c>
      <c r="C2849" s="15" t="inlineStr">
        <is>
          <t>3) Functional beverage (still/sparkling)</t>
        </is>
      </c>
      <c r="D2849" s="17">
        <f>'M3 - Functional Beverage'!F519</f>
        <v/>
      </c>
      <c r="E2849" s="20">
        <f>'M3 - Functional Beverage'!J519</f>
        <v/>
      </c>
      <c r="F2849" s="18">
        <f>'M3 - Functional Beverage'!K519</f>
        <v/>
      </c>
      <c r="G2849" s="17">
        <f>'M3 - Functional Beverage'!AM519</f>
        <v/>
      </c>
      <c r="H2849" s="18">
        <f>'M3 - Functional Beverage'!N519</f>
        <v/>
      </c>
      <c r="I2849" s="15">
        <f>'M3 - Functional Beverage'!AJ519</f>
        <v/>
      </c>
      <c r="J2849" s="15" t="inlineStr">
        <is>
          <t>Capture live promo to assess.</t>
        </is>
      </c>
    </row>
    <row r="2850" ht="28" customHeight="1">
      <c r="A2850" s="15" t="inlineStr">
        <is>
          <t>Karma</t>
        </is>
      </c>
      <c r="B2850" s="15" t="inlineStr">
        <is>
          <t>Karma Wellness Water | Tropical Pineapple | single 532mL</t>
        </is>
      </c>
      <c r="C2850" s="15" t="inlineStr">
        <is>
          <t>3) Functional beverage (still/sparkling)</t>
        </is>
      </c>
      <c r="D2850" s="17">
        <f>'M3 - Functional Beverage'!F520</f>
        <v/>
      </c>
      <c r="E2850" s="20">
        <f>'M3 - Functional Beverage'!J520</f>
        <v/>
      </c>
      <c r="F2850" s="18">
        <f>'M3 - Functional Beverage'!K520</f>
        <v/>
      </c>
      <c r="G2850" s="17">
        <f>'M3 - Functional Beverage'!AM520</f>
        <v/>
      </c>
      <c r="H2850" s="18">
        <f>'M3 - Functional Beverage'!N520</f>
        <v/>
      </c>
      <c r="I2850" s="15">
        <f>'M3 - Functional Beverage'!AJ520</f>
        <v/>
      </c>
      <c r="J2850" s="15" t="inlineStr">
        <is>
          <t>Capture live promo to assess.</t>
        </is>
      </c>
    </row>
    <row r="2851" ht="28" customHeight="1">
      <c r="A2851" s="15" t="inlineStr">
        <is>
          <t>Karma</t>
        </is>
      </c>
      <c r="B2851" s="15" t="inlineStr">
        <is>
          <t>Karma Wellness Water | Tropical Pineapple | 8-pack 532mL</t>
        </is>
      </c>
      <c r="C2851" s="15" t="inlineStr">
        <is>
          <t>3) Functional beverage (still/sparkling)</t>
        </is>
      </c>
      <c r="D2851" s="17">
        <f>'M3 - Functional Beverage'!F521</f>
        <v/>
      </c>
      <c r="E2851" s="20">
        <f>'M3 - Functional Beverage'!J521</f>
        <v/>
      </c>
      <c r="F2851" s="18">
        <f>'M3 - Functional Beverage'!K521</f>
        <v/>
      </c>
      <c r="G2851" s="17">
        <f>'M3 - Functional Beverage'!AM521</f>
        <v/>
      </c>
      <c r="H2851" s="18">
        <f>'M3 - Functional Beverage'!N521</f>
        <v/>
      </c>
      <c r="I2851" s="15">
        <f>'M3 - Functional Beverage'!AJ521</f>
        <v/>
      </c>
      <c r="J2851" s="15" t="inlineStr">
        <is>
          <t>Capture live promo to assess.</t>
        </is>
      </c>
    </row>
    <row r="2852" ht="28" customHeight="1">
      <c r="A2852" s="15" t="inlineStr">
        <is>
          <t>Karma</t>
        </is>
      </c>
      <c r="B2852" s="15" t="inlineStr">
        <is>
          <t>Karma Wellness Water | Tropical Pineapple | 12-pack 532mL</t>
        </is>
      </c>
      <c r="C2852" s="15" t="inlineStr">
        <is>
          <t>3) Functional beverage (still/sparkling)</t>
        </is>
      </c>
      <c r="D2852" s="17">
        <f>'M3 - Functional Beverage'!F522</f>
        <v/>
      </c>
      <c r="E2852" s="20">
        <f>'M3 - Functional Beverage'!J522</f>
        <v/>
      </c>
      <c r="F2852" s="18">
        <f>'M3 - Functional Beverage'!K522</f>
        <v/>
      </c>
      <c r="G2852" s="17">
        <f>'M3 - Functional Beverage'!AM522</f>
        <v/>
      </c>
      <c r="H2852" s="18">
        <f>'M3 - Functional Beverage'!N522</f>
        <v/>
      </c>
      <c r="I2852" s="15">
        <f>'M3 - Functional Beverage'!AJ522</f>
        <v/>
      </c>
      <c r="J2852" s="15" t="inlineStr">
        <is>
          <t>Capture live promo to assess.</t>
        </is>
      </c>
    </row>
    <row r="2853" ht="28" customHeight="1">
      <c r="A2853" s="15" t="inlineStr">
        <is>
          <t>Karma</t>
        </is>
      </c>
      <c r="B2853" s="15" t="inlineStr">
        <is>
          <t>Karma Wellness Water | Tropical Pineapple | 18-pack 532mL</t>
        </is>
      </c>
      <c r="C2853" s="15" t="inlineStr">
        <is>
          <t>3) Functional beverage (still/sparkling)</t>
        </is>
      </c>
      <c r="D2853" s="17">
        <f>'M3 - Functional Beverage'!F523</f>
        <v/>
      </c>
      <c r="E2853" s="20">
        <f>'M3 - Functional Beverage'!J523</f>
        <v/>
      </c>
      <c r="F2853" s="18">
        <f>'M3 - Functional Beverage'!K523</f>
        <v/>
      </c>
      <c r="G2853" s="17">
        <f>'M3 - Functional Beverage'!AM523</f>
        <v/>
      </c>
      <c r="H2853" s="18">
        <f>'M3 - Functional Beverage'!N523</f>
        <v/>
      </c>
      <c r="I2853" s="15">
        <f>'M3 - Functional Beverage'!AJ523</f>
        <v/>
      </c>
      <c r="J2853" s="15" t="inlineStr">
        <is>
          <t>Capture live promo to assess.</t>
        </is>
      </c>
    </row>
    <row r="2854" ht="28" customHeight="1">
      <c r="A2854" s="15" t="inlineStr">
        <is>
          <t>Karma</t>
        </is>
      </c>
      <c r="B2854" s="15" t="inlineStr">
        <is>
          <t>Karma Wellness Water | Tropical Pineapple | 24-pack 532mL</t>
        </is>
      </c>
      <c r="C2854" s="15" t="inlineStr">
        <is>
          <t>3) Functional beverage (still/sparkling)</t>
        </is>
      </c>
      <c r="D2854" s="17">
        <f>'M3 - Functional Beverage'!F524</f>
        <v/>
      </c>
      <c r="E2854" s="20">
        <f>'M3 - Functional Beverage'!J524</f>
        <v/>
      </c>
      <c r="F2854" s="18">
        <f>'M3 - Functional Beverage'!K524</f>
        <v/>
      </c>
      <c r="G2854" s="17">
        <f>'M3 - Functional Beverage'!AM524</f>
        <v/>
      </c>
      <c r="H2854" s="18">
        <f>'M3 - Functional Beverage'!N524</f>
        <v/>
      </c>
      <c r="I2854" s="15">
        <f>'M3 - Functional Beverage'!AJ524</f>
        <v/>
      </c>
      <c r="J2854" s="15" t="inlineStr">
        <is>
          <t>Capture live promo to assess.</t>
        </is>
      </c>
    </row>
    <row r="2855" ht="28" customHeight="1">
      <c r="A2855" s="15" t="inlineStr">
        <is>
          <t>ALO</t>
        </is>
      </c>
      <c r="B2855" s="15" t="inlineStr">
        <is>
          <t>ALO Exposed Aloe Vera Drink | Original Aloe + Honey | single 500mL</t>
        </is>
      </c>
      <c r="C2855" s="15" t="inlineStr">
        <is>
          <t>3) Functional beverage (still/sparkling)</t>
        </is>
      </c>
      <c r="D2855" s="17">
        <f>'M3 - Functional Beverage'!F525</f>
        <v/>
      </c>
      <c r="E2855" s="20">
        <f>'M3 - Functional Beverage'!J525</f>
        <v/>
      </c>
      <c r="F2855" s="18">
        <f>'M3 - Functional Beverage'!K525</f>
        <v/>
      </c>
      <c r="G2855" s="17">
        <f>'M3 - Functional Beverage'!AM525</f>
        <v/>
      </c>
      <c r="H2855" s="18">
        <f>'M3 - Functional Beverage'!N525</f>
        <v/>
      </c>
      <c r="I2855" s="15">
        <f>'M3 - Functional Beverage'!AJ525</f>
        <v/>
      </c>
      <c r="J2855" s="15" t="inlineStr">
        <is>
          <t>Capture live promo to assess.</t>
        </is>
      </c>
    </row>
    <row r="2856" ht="28" customHeight="1">
      <c r="A2856" s="15" t="inlineStr">
        <is>
          <t>ALO</t>
        </is>
      </c>
      <c r="B2856" s="15" t="inlineStr">
        <is>
          <t>ALO Exposed Aloe Vera Drink | Original Aloe + Honey | 8-pack 500mL</t>
        </is>
      </c>
      <c r="C2856" s="15" t="inlineStr">
        <is>
          <t>3) Functional beverage (still/sparkling)</t>
        </is>
      </c>
      <c r="D2856" s="17">
        <f>'M3 - Functional Beverage'!F526</f>
        <v/>
      </c>
      <c r="E2856" s="20">
        <f>'M3 - Functional Beverage'!J526</f>
        <v/>
      </c>
      <c r="F2856" s="18">
        <f>'M3 - Functional Beverage'!K526</f>
        <v/>
      </c>
      <c r="G2856" s="17">
        <f>'M3 - Functional Beverage'!AM526</f>
        <v/>
      </c>
      <c r="H2856" s="18">
        <f>'M3 - Functional Beverage'!N526</f>
        <v/>
      </c>
      <c r="I2856" s="15">
        <f>'M3 - Functional Beverage'!AJ526</f>
        <v/>
      </c>
      <c r="J2856" s="15" t="inlineStr">
        <is>
          <t>Capture live promo to assess.</t>
        </is>
      </c>
    </row>
    <row r="2857" ht="28" customHeight="1">
      <c r="A2857" s="15" t="inlineStr">
        <is>
          <t>ALO</t>
        </is>
      </c>
      <c r="B2857" s="15" t="inlineStr">
        <is>
          <t>ALO Exposed Aloe Vera Drink | Original Aloe + Honey | 12-pack 500mL</t>
        </is>
      </c>
      <c r="C2857" s="15" t="inlineStr">
        <is>
          <t>3) Functional beverage (still/sparkling)</t>
        </is>
      </c>
      <c r="D2857" s="17">
        <f>'M3 - Functional Beverage'!F527</f>
        <v/>
      </c>
      <c r="E2857" s="20">
        <f>'M3 - Functional Beverage'!J527</f>
        <v/>
      </c>
      <c r="F2857" s="18">
        <f>'M3 - Functional Beverage'!K527</f>
        <v/>
      </c>
      <c r="G2857" s="17">
        <f>'M3 - Functional Beverage'!AM527</f>
        <v/>
      </c>
      <c r="H2857" s="18">
        <f>'M3 - Functional Beverage'!N527</f>
        <v/>
      </c>
      <c r="I2857" s="15">
        <f>'M3 - Functional Beverage'!AJ527</f>
        <v/>
      </c>
      <c r="J2857" s="15" t="inlineStr">
        <is>
          <t>Capture live promo to assess.</t>
        </is>
      </c>
    </row>
    <row r="2858" ht="28" customHeight="1">
      <c r="A2858" s="15" t="inlineStr">
        <is>
          <t>ALO</t>
        </is>
      </c>
      <c r="B2858" s="15" t="inlineStr">
        <is>
          <t>ALO Exposed Aloe Vera Drink | Original Aloe + Honey | 18-pack 500mL</t>
        </is>
      </c>
      <c r="C2858" s="15" t="inlineStr">
        <is>
          <t>3) Functional beverage (still/sparkling)</t>
        </is>
      </c>
      <c r="D2858" s="17">
        <f>'M3 - Functional Beverage'!F528</f>
        <v/>
      </c>
      <c r="E2858" s="20">
        <f>'M3 - Functional Beverage'!J528</f>
        <v/>
      </c>
      <c r="F2858" s="18">
        <f>'M3 - Functional Beverage'!K528</f>
        <v/>
      </c>
      <c r="G2858" s="17">
        <f>'M3 - Functional Beverage'!AM528</f>
        <v/>
      </c>
      <c r="H2858" s="18">
        <f>'M3 - Functional Beverage'!N528</f>
        <v/>
      </c>
      <c r="I2858" s="15">
        <f>'M3 - Functional Beverage'!AJ528</f>
        <v/>
      </c>
      <c r="J2858" s="15" t="inlineStr">
        <is>
          <t>Capture live promo to assess.</t>
        </is>
      </c>
    </row>
    <row r="2859" ht="28" customHeight="1">
      <c r="A2859" s="15" t="inlineStr">
        <is>
          <t>ALO</t>
        </is>
      </c>
      <c r="B2859" s="15" t="inlineStr">
        <is>
          <t>ALO Exposed Aloe Vera Drink | Original Aloe + Honey | 24-pack 500mL</t>
        </is>
      </c>
      <c r="C2859" s="15" t="inlineStr">
        <is>
          <t>3) Functional beverage (still/sparkling)</t>
        </is>
      </c>
      <c r="D2859" s="17">
        <f>'M3 - Functional Beverage'!F529</f>
        <v/>
      </c>
      <c r="E2859" s="20">
        <f>'M3 - Functional Beverage'!J529</f>
        <v/>
      </c>
      <c r="F2859" s="18">
        <f>'M3 - Functional Beverage'!K529</f>
        <v/>
      </c>
      <c r="G2859" s="17">
        <f>'M3 - Functional Beverage'!AM529</f>
        <v/>
      </c>
      <c r="H2859" s="18">
        <f>'M3 - Functional Beverage'!N529</f>
        <v/>
      </c>
      <c r="I2859" s="15">
        <f>'M3 - Functional Beverage'!AJ529</f>
        <v/>
      </c>
      <c r="J2859" s="15" t="inlineStr">
        <is>
          <t>Capture live promo to assess.</t>
        </is>
      </c>
    </row>
    <row r="2860" ht="28" customHeight="1">
      <c r="A2860" s="15" t="inlineStr">
        <is>
          <t>ALO</t>
        </is>
      </c>
      <c r="B2860" s="15" t="inlineStr">
        <is>
          <t>ALO Exposed Aloe Vera Drink | Mango Mangosteen | single 500mL</t>
        </is>
      </c>
      <c r="C2860" s="15" t="inlineStr">
        <is>
          <t>3) Functional beverage (still/sparkling)</t>
        </is>
      </c>
      <c r="D2860" s="17">
        <f>'M3 - Functional Beverage'!F530</f>
        <v/>
      </c>
      <c r="E2860" s="20">
        <f>'M3 - Functional Beverage'!J530</f>
        <v/>
      </c>
      <c r="F2860" s="18">
        <f>'M3 - Functional Beverage'!K530</f>
        <v/>
      </c>
      <c r="G2860" s="17">
        <f>'M3 - Functional Beverage'!AM530</f>
        <v/>
      </c>
      <c r="H2860" s="18">
        <f>'M3 - Functional Beverage'!N530</f>
        <v/>
      </c>
      <c r="I2860" s="15">
        <f>'M3 - Functional Beverage'!AJ530</f>
        <v/>
      </c>
      <c r="J2860" s="15" t="inlineStr">
        <is>
          <t>Capture live promo to assess.</t>
        </is>
      </c>
    </row>
    <row r="2861" ht="28" customHeight="1">
      <c r="A2861" s="15" t="inlineStr">
        <is>
          <t>ALO</t>
        </is>
      </c>
      <c r="B2861" s="15" t="inlineStr">
        <is>
          <t>ALO Exposed Aloe Vera Drink | Mango Mangosteen | 8-pack 500mL</t>
        </is>
      </c>
      <c r="C2861" s="15" t="inlineStr">
        <is>
          <t>3) Functional beverage (still/sparkling)</t>
        </is>
      </c>
      <c r="D2861" s="17">
        <f>'M3 - Functional Beverage'!F531</f>
        <v/>
      </c>
      <c r="E2861" s="20">
        <f>'M3 - Functional Beverage'!J531</f>
        <v/>
      </c>
      <c r="F2861" s="18">
        <f>'M3 - Functional Beverage'!K531</f>
        <v/>
      </c>
      <c r="G2861" s="17">
        <f>'M3 - Functional Beverage'!AM531</f>
        <v/>
      </c>
      <c r="H2861" s="18">
        <f>'M3 - Functional Beverage'!N531</f>
        <v/>
      </c>
      <c r="I2861" s="15">
        <f>'M3 - Functional Beverage'!AJ531</f>
        <v/>
      </c>
      <c r="J2861" s="15" t="inlineStr">
        <is>
          <t>Capture live promo to assess.</t>
        </is>
      </c>
    </row>
    <row r="2862" ht="28" customHeight="1">
      <c r="A2862" s="15" t="inlineStr">
        <is>
          <t>ALO</t>
        </is>
      </c>
      <c r="B2862" s="15" t="inlineStr">
        <is>
          <t>ALO Exposed Aloe Vera Drink | Mango Mangosteen | 12-pack 500mL</t>
        </is>
      </c>
      <c r="C2862" s="15" t="inlineStr">
        <is>
          <t>3) Functional beverage (still/sparkling)</t>
        </is>
      </c>
      <c r="D2862" s="17">
        <f>'M3 - Functional Beverage'!F532</f>
        <v/>
      </c>
      <c r="E2862" s="20">
        <f>'M3 - Functional Beverage'!J532</f>
        <v/>
      </c>
      <c r="F2862" s="18">
        <f>'M3 - Functional Beverage'!K532</f>
        <v/>
      </c>
      <c r="G2862" s="17">
        <f>'M3 - Functional Beverage'!AM532</f>
        <v/>
      </c>
      <c r="H2862" s="18">
        <f>'M3 - Functional Beverage'!N532</f>
        <v/>
      </c>
      <c r="I2862" s="15">
        <f>'M3 - Functional Beverage'!AJ532</f>
        <v/>
      </c>
      <c r="J2862" s="15" t="inlineStr">
        <is>
          <t>Capture live promo to assess.</t>
        </is>
      </c>
    </row>
    <row r="2863" ht="28" customHeight="1">
      <c r="A2863" s="15" t="inlineStr">
        <is>
          <t>ALO</t>
        </is>
      </c>
      <c r="B2863" s="15" t="inlineStr">
        <is>
          <t>ALO Exposed Aloe Vera Drink | Mango Mangosteen | 18-pack 500mL</t>
        </is>
      </c>
      <c r="C2863" s="15" t="inlineStr">
        <is>
          <t>3) Functional beverage (still/sparkling)</t>
        </is>
      </c>
      <c r="D2863" s="17">
        <f>'M3 - Functional Beverage'!F533</f>
        <v/>
      </c>
      <c r="E2863" s="20">
        <f>'M3 - Functional Beverage'!J533</f>
        <v/>
      </c>
      <c r="F2863" s="18">
        <f>'M3 - Functional Beverage'!K533</f>
        <v/>
      </c>
      <c r="G2863" s="17">
        <f>'M3 - Functional Beverage'!AM533</f>
        <v/>
      </c>
      <c r="H2863" s="18">
        <f>'M3 - Functional Beverage'!N533</f>
        <v/>
      </c>
      <c r="I2863" s="15">
        <f>'M3 - Functional Beverage'!AJ533</f>
        <v/>
      </c>
      <c r="J2863" s="15" t="inlineStr">
        <is>
          <t>Capture live promo to assess.</t>
        </is>
      </c>
    </row>
    <row r="2864" ht="28" customHeight="1">
      <c r="A2864" s="15" t="inlineStr">
        <is>
          <t>ALO</t>
        </is>
      </c>
      <c r="B2864" s="15" t="inlineStr">
        <is>
          <t>ALO Exposed Aloe Vera Drink | Mango Mangosteen | 24-pack 500mL</t>
        </is>
      </c>
      <c r="C2864" s="15" t="inlineStr">
        <is>
          <t>3) Functional beverage (still/sparkling)</t>
        </is>
      </c>
      <c r="D2864" s="17">
        <f>'M3 - Functional Beverage'!F534</f>
        <v/>
      </c>
      <c r="E2864" s="20">
        <f>'M3 - Functional Beverage'!J534</f>
        <v/>
      </c>
      <c r="F2864" s="18">
        <f>'M3 - Functional Beverage'!K534</f>
        <v/>
      </c>
      <c r="G2864" s="17">
        <f>'M3 - Functional Beverage'!AM534</f>
        <v/>
      </c>
      <c r="H2864" s="18">
        <f>'M3 - Functional Beverage'!N534</f>
        <v/>
      </c>
      <c r="I2864" s="15">
        <f>'M3 - Functional Beverage'!AJ534</f>
        <v/>
      </c>
      <c r="J2864" s="15" t="inlineStr">
        <is>
          <t>Capture live promo to assess.</t>
        </is>
      </c>
    </row>
    <row r="2865" ht="28" customHeight="1">
      <c r="A2865" s="15" t="inlineStr">
        <is>
          <t>ALO</t>
        </is>
      </c>
      <c r="B2865" s="15" t="inlineStr">
        <is>
          <t>ALO Exposed Aloe Vera Drink | Pomegranate Cranberry | single 500mL</t>
        </is>
      </c>
      <c r="C2865" s="15" t="inlineStr">
        <is>
          <t>3) Functional beverage (still/sparkling)</t>
        </is>
      </c>
      <c r="D2865" s="17">
        <f>'M3 - Functional Beverage'!F535</f>
        <v/>
      </c>
      <c r="E2865" s="20">
        <f>'M3 - Functional Beverage'!J535</f>
        <v/>
      </c>
      <c r="F2865" s="18">
        <f>'M3 - Functional Beverage'!K535</f>
        <v/>
      </c>
      <c r="G2865" s="17">
        <f>'M3 - Functional Beverage'!AM535</f>
        <v/>
      </c>
      <c r="H2865" s="18">
        <f>'M3 - Functional Beverage'!N535</f>
        <v/>
      </c>
      <c r="I2865" s="15">
        <f>'M3 - Functional Beverage'!AJ535</f>
        <v/>
      </c>
      <c r="J2865" s="15" t="inlineStr">
        <is>
          <t>Capture live promo to assess.</t>
        </is>
      </c>
    </row>
    <row r="2866" ht="28" customHeight="1">
      <c r="A2866" s="15" t="inlineStr">
        <is>
          <t>ALO</t>
        </is>
      </c>
      <c r="B2866" s="15" t="inlineStr">
        <is>
          <t>ALO Exposed Aloe Vera Drink | Pomegranate Cranberry | 8-pack 500mL</t>
        </is>
      </c>
      <c r="C2866" s="15" t="inlineStr">
        <is>
          <t>3) Functional beverage (still/sparkling)</t>
        </is>
      </c>
      <c r="D2866" s="17">
        <f>'M3 - Functional Beverage'!F536</f>
        <v/>
      </c>
      <c r="E2866" s="20">
        <f>'M3 - Functional Beverage'!J536</f>
        <v/>
      </c>
      <c r="F2866" s="18">
        <f>'M3 - Functional Beverage'!K536</f>
        <v/>
      </c>
      <c r="G2866" s="17">
        <f>'M3 - Functional Beverage'!AM536</f>
        <v/>
      </c>
      <c r="H2866" s="18">
        <f>'M3 - Functional Beverage'!N536</f>
        <v/>
      </c>
      <c r="I2866" s="15">
        <f>'M3 - Functional Beverage'!AJ536</f>
        <v/>
      </c>
      <c r="J2866" s="15" t="inlineStr">
        <is>
          <t>Capture live promo to assess.</t>
        </is>
      </c>
    </row>
    <row r="2867" ht="28" customHeight="1">
      <c r="A2867" s="15" t="inlineStr">
        <is>
          <t>ALO</t>
        </is>
      </c>
      <c r="B2867" s="15" t="inlineStr">
        <is>
          <t>ALO Exposed Aloe Vera Drink | Pomegranate Cranberry | 12-pack 500mL</t>
        </is>
      </c>
      <c r="C2867" s="15" t="inlineStr">
        <is>
          <t>3) Functional beverage (still/sparkling)</t>
        </is>
      </c>
      <c r="D2867" s="17">
        <f>'M3 - Functional Beverage'!F537</f>
        <v/>
      </c>
      <c r="E2867" s="20">
        <f>'M3 - Functional Beverage'!J537</f>
        <v/>
      </c>
      <c r="F2867" s="18">
        <f>'M3 - Functional Beverage'!K537</f>
        <v/>
      </c>
      <c r="G2867" s="17">
        <f>'M3 - Functional Beverage'!AM537</f>
        <v/>
      </c>
      <c r="H2867" s="18">
        <f>'M3 - Functional Beverage'!N537</f>
        <v/>
      </c>
      <c r="I2867" s="15">
        <f>'M3 - Functional Beverage'!AJ537</f>
        <v/>
      </c>
      <c r="J2867" s="15" t="inlineStr">
        <is>
          <t>Capture live promo to assess.</t>
        </is>
      </c>
    </row>
    <row r="2868" ht="28" customHeight="1">
      <c r="A2868" s="15" t="inlineStr">
        <is>
          <t>ALO</t>
        </is>
      </c>
      <c r="B2868" s="15" t="inlineStr">
        <is>
          <t>ALO Exposed Aloe Vera Drink | Pomegranate Cranberry | 18-pack 500mL</t>
        </is>
      </c>
      <c r="C2868" s="15" t="inlineStr">
        <is>
          <t>3) Functional beverage (still/sparkling)</t>
        </is>
      </c>
      <c r="D2868" s="17">
        <f>'M3 - Functional Beverage'!F538</f>
        <v/>
      </c>
      <c r="E2868" s="20">
        <f>'M3 - Functional Beverage'!J538</f>
        <v/>
      </c>
      <c r="F2868" s="18">
        <f>'M3 - Functional Beverage'!K538</f>
        <v/>
      </c>
      <c r="G2868" s="17">
        <f>'M3 - Functional Beverage'!AM538</f>
        <v/>
      </c>
      <c r="H2868" s="18">
        <f>'M3 - Functional Beverage'!N538</f>
        <v/>
      </c>
      <c r="I2868" s="15">
        <f>'M3 - Functional Beverage'!AJ538</f>
        <v/>
      </c>
      <c r="J2868" s="15" t="inlineStr">
        <is>
          <t>Capture live promo to assess.</t>
        </is>
      </c>
    </row>
    <row r="2869" ht="28" customHeight="1">
      <c r="A2869" s="15" t="inlineStr">
        <is>
          <t>ALO</t>
        </is>
      </c>
      <c r="B2869" s="15" t="inlineStr">
        <is>
          <t>ALO Exposed Aloe Vera Drink | Pomegranate Cranberry | 24-pack 500mL</t>
        </is>
      </c>
      <c r="C2869" s="15" t="inlineStr">
        <is>
          <t>3) Functional beverage (still/sparkling)</t>
        </is>
      </c>
      <c r="D2869" s="17">
        <f>'M3 - Functional Beverage'!F539</f>
        <v/>
      </c>
      <c r="E2869" s="20">
        <f>'M3 - Functional Beverage'!J539</f>
        <v/>
      </c>
      <c r="F2869" s="18">
        <f>'M3 - Functional Beverage'!K539</f>
        <v/>
      </c>
      <c r="G2869" s="17">
        <f>'M3 - Functional Beverage'!AM539</f>
        <v/>
      </c>
      <c r="H2869" s="18">
        <f>'M3 - Functional Beverage'!N539</f>
        <v/>
      </c>
      <c r="I2869" s="15">
        <f>'M3 - Functional Beverage'!AJ539</f>
        <v/>
      </c>
      <c r="J2869" s="15" t="inlineStr">
        <is>
          <t>Capture live promo to assess.</t>
        </is>
      </c>
    </row>
    <row r="2870" ht="28" customHeight="1">
      <c r="A2870" s="15" t="inlineStr">
        <is>
          <t>ALO</t>
        </is>
      </c>
      <c r="B2870" s="15" t="inlineStr">
        <is>
          <t>ALO Exposed Aloe Vera Drink | Pink Grapefruit Lemon | single 500mL</t>
        </is>
      </c>
      <c r="C2870" s="15" t="inlineStr">
        <is>
          <t>3) Functional beverage (still/sparkling)</t>
        </is>
      </c>
      <c r="D2870" s="17">
        <f>'M3 - Functional Beverage'!F540</f>
        <v/>
      </c>
      <c r="E2870" s="20">
        <f>'M3 - Functional Beverage'!J540</f>
        <v/>
      </c>
      <c r="F2870" s="18">
        <f>'M3 - Functional Beverage'!K540</f>
        <v/>
      </c>
      <c r="G2870" s="17">
        <f>'M3 - Functional Beverage'!AM540</f>
        <v/>
      </c>
      <c r="H2870" s="18">
        <f>'M3 - Functional Beverage'!N540</f>
        <v/>
      </c>
      <c r="I2870" s="15">
        <f>'M3 - Functional Beverage'!AJ540</f>
        <v/>
      </c>
      <c r="J2870" s="15" t="inlineStr">
        <is>
          <t>Capture live promo to assess.</t>
        </is>
      </c>
    </row>
    <row r="2871" ht="28" customHeight="1">
      <c r="A2871" s="15" t="inlineStr">
        <is>
          <t>ALO</t>
        </is>
      </c>
      <c r="B2871" s="15" t="inlineStr">
        <is>
          <t>ALO Exposed Aloe Vera Drink | Pink Grapefruit Lemon | 8-pack 500mL</t>
        </is>
      </c>
      <c r="C2871" s="15" t="inlineStr">
        <is>
          <t>3) Functional beverage (still/sparkling)</t>
        </is>
      </c>
      <c r="D2871" s="17">
        <f>'M3 - Functional Beverage'!F541</f>
        <v/>
      </c>
      <c r="E2871" s="20">
        <f>'M3 - Functional Beverage'!J541</f>
        <v/>
      </c>
      <c r="F2871" s="18">
        <f>'M3 - Functional Beverage'!K541</f>
        <v/>
      </c>
      <c r="G2871" s="17">
        <f>'M3 - Functional Beverage'!AM541</f>
        <v/>
      </c>
      <c r="H2871" s="18">
        <f>'M3 - Functional Beverage'!N541</f>
        <v/>
      </c>
      <c r="I2871" s="15">
        <f>'M3 - Functional Beverage'!AJ541</f>
        <v/>
      </c>
      <c r="J2871" s="15" t="inlineStr">
        <is>
          <t>Capture live promo to assess.</t>
        </is>
      </c>
    </row>
    <row r="2872" ht="28" customHeight="1">
      <c r="A2872" s="15" t="inlineStr">
        <is>
          <t>ALO</t>
        </is>
      </c>
      <c r="B2872" s="15" t="inlineStr">
        <is>
          <t>ALO Exposed Aloe Vera Drink | Pink Grapefruit Lemon | 12-pack 500mL</t>
        </is>
      </c>
      <c r="C2872" s="15" t="inlineStr">
        <is>
          <t>3) Functional beverage (still/sparkling)</t>
        </is>
      </c>
      <c r="D2872" s="17">
        <f>'M3 - Functional Beverage'!F542</f>
        <v/>
      </c>
      <c r="E2872" s="20">
        <f>'M3 - Functional Beverage'!J542</f>
        <v/>
      </c>
      <c r="F2872" s="18">
        <f>'M3 - Functional Beverage'!K542</f>
        <v/>
      </c>
      <c r="G2872" s="17">
        <f>'M3 - Functional Beverage'!AM542</f>
        <v/>
      </c>
      <c r="H2872" s="18">
        <f>'M3 - Functional Beverage'!N542</f>
        <v/>
      </c>
      <c r="I2872" s="15">
        <f>'M3 - Functional Beverage'!AJ542</f>
        <v/>
      </c>
      <c r="J2872" s="15" t="inlineStr">
        <is>
          <t>Capture live promo to assess.</t>
        </is>
      </c>
    </row>
    <row r="2873" ht="28" customHeight="1">
      <c r="A2873" s="15" t="inlineStr">
        <is>
          <t>ALO</t>
        </is>
      </c>
      <c r="B2873" s="15" t="inlineStr">
        <is>
          <t>ALO Exposed Aloe Vera Drink | Pink Grapefruit Lemon | 18-pack 500mL</t>
        </is>
      </c>
      <c r="C2873" s="15" t="inlineStr">
        <is>
          <t>3) Functional beverage (still/sparkling)</t>
        </is>
      </c>
      <c r="D2873" s="17">
        <f>'M3 - Functional Beverage'!F543</f>
        <v/>
      </c>
      <c r="E2873" s="20">
        <f>'M3 - Functional Beverage'!J543</f>
        <v/>
      </c>
      <c r="F2873" s="18">
        <f>'M3 - Functional Beverage'!K543</f>
        <v/>
      </c>
      <c r="G2873" s="17">
        <f>'M3 - Functional Beverage'!AM543</f>
        <v/>
      </c>
      <c r="H2873" s="18">
        <f>'M3 - Functional Beverage'!N543</f>
        <v/>
      </c>
      <c r="I2873" s="15">
        <f>'M3 - Functional Beverage'!AJ543</f>
        <v/>
      </c>
      <c r="J2873" s="15" t="inlineStr">
        <is>
          <t>Capture live promo to assess.</t>
        </is>
      </c>
    </row>
    <row r="2874" ht="28" customHeight="1">
      <c r="A2874" s="15" t="inlineStr">
        <is>
          <t>ALO</t>
        </is>
      </c>
      <c r="B2874" s="15" t="inlineStr">
        <is>
          <t>ALO Exposed Aloe Vera Drink | Pink Grapefruit Lemon | 24-pack 500mL</t>
        </is>
      </c>
      <c r="C2874" s="15" t="inlineStr">
        <is>
          <t>3) Functional beverage (still/sparkling)</t>
        </is>
      </c>
      <c r="D2874" s="17">
        <f>'M3 - Functional Beverage'!F544</f>
        <v/>
      </c>
      <c r="E2874" s="20">
        <f>'M3 - Functional Beverage'!J544</f>
        <v/>
      </c>
      <c r="F2874" s="18">
        <f>'M3 - Functional Beverage'!K544</f>
        <v/>
      </c>
      <c r="G2874" s="17">
        <f>'M3 - Functional Beverage'!AM544</f>
        <v/>
      </c>
      <c r="H2874" s="18">
        <f>'M3 - Functional Beverage'!N544</f>
        <v/>
      </c>
      <c r="I2874" s="15">
        <f>'M3 - Functional Beverage'!AJ544</f>
        <v/>
      </c>
      <c r="J2874" s="15" t="inlineStr">
        <is>
          <t>Capture live promo to assess.</t>
        </is>
      </c>
    </row>
    <row r="2875" ht="28" customHeight="1">
      <c r="A2875" s="15" t="inlineStr">
        <is>
          <t>Sparkling Ice</t>
        </is>
      </c>
      <c r="B2875" s="15" t="inlineStr">
        <is>
          <t>Sparkling Ice +Caffeine | Black Raspberry | single 473mL</t>
        </is>
      </c>
      <c r="C2875" s="15" t="inlineStr">
        <is>
          <t>1) Sparkling electrolyte / functional sparkling</t>
        </is>
      </c>
      <c r="D2875" s="17">
        <f>'M1 - Sparkling Electrolyte'!F225</f>
        <v/>
      </c>
      <c r="E2875" s="20">
        <f>'M1 - Sparkling Electrolyte'!J225</f>
        <v/>
      </c>
      <c r="F2875" s="18">
        <f>'M1 - Sparkling Electrolyte'!K225</f>
        <v/>
      </c>
      <c r="G2875" s="17">
        <f>'M1 - Sparkling Electrolyte'!AM225</f>
        <v/>
      </c>
      <c r="H2875" s="18">
        <f>'M1 - Sparkling Electrolyte'!N225</f>
        <v/>
      </c>
      <c r="I2875" s="15">
        <f>'M1 - Sparkling Electrolyte'!AJ225</f>
        <v/>
      </c>
      <c r="J2875" s="15" t="inlineStr">
        <is>
          <t>Capture live promo to assess.</t>
        </is>
      </c>
    </row>
    <row r="2876" ht="28" customHeight="1">
      <c r="A2876" s="15" t="inlineStr">
        <is>
          <t>Sparkling Ice</t>
        </is>
      </c>
      <c r="B2876" s="15" t="inlineStr">
        <is>
          <t>Sparkling Ice +Caffeine | Black Raspberry | 8-pack 473mL</t>
        </is>
      </c>
      <c r="C2876" s="15" t="inlineStr">
        <is>
          <t>1) Sparkling electrolyte / functional sparkling</t>
        </is>
      </c>
      <c r="D2876" s="17">
        <f>'M1 - Sparkling Electrolyte'!F226</f>
        <v/>
      </c>
      <c r="E2876" s="20">
        <f>'M1 - Sparkling Electrolyte'!J226</f>
        <v/>
      </c>
      <c r="F2876" s="18">
        <f>'M1 - Sparkling Electrolyte'!K226</f>
        <v/>
      </c>
      <c r="G2876" s="17">
        <f>'M1 - Sparkling Electrolyte'!AM226</f>
        <v/>
      </c>
      <c r="H2876" s="18">
        <f>'M1 - Sparkling Electrolyte'!N226</f>
        <v/>
      </c>
      <c r="I2876" s="15">
        <f>'M1 - Sparkling Electrolyte'!AJ226</f>
        <v/>
      </c>
      <c r="J2876" s="15" t="inlineStr">
        <is>
          <t>Capture live promo to assess.</t>
        </is>
      </c>
    </row>
    <row r="2877" ht="28" customHeight="1">
      <c r="A2877" s="15" t="inlineStr">
        <is>
          <t>Sparkling Ice</t>
        </is>
      </c>
      <c r="B2877" s="15" t="inlineStr">
        <is>
          <t>Sparkling Ice +Caffeine | Black Raspberry | 12-pack 473mL</t>
        </is>
      </c>
      <c r="C2877" s="15" t="inlineStr">
        <is>
          <t>1) Sparkling electrolyte / functional sparkling</t>
        </is>
      </c>
      <c r="D2877" s="17">
        <f>'M1 - Sparkling Electrolyte'!F227</f>
        <v/>
      </c>
      <c r="E2877" s="20">
        <f>'M1 - Sparkling Electrolyte'!J227</f>
        <v/>
      </c>
      <c r="F2877" s="18">
        <f>'M1 - Sparkling Electrolyte'!K227</f>
        <v/>
      </c>
      <c r="G2877" s="17">
        <f>'M1 - Sparkling Electrolyte'!AM227</f>
        <v/>
      </c>
      <c r="H2877" s="18">
        <f>'M1 - Sparkling Electrolyte'!N227</f>
        <v/>
      </c>
      <c r="I2877" s="15">
        <f>'M1 - Sparkling Electrolyte'!AJ227</f>
        <v/>
      </c>
      <c r="J2877" s="15" t="inlineStr">
        <is>
          <t>Capture live promo to assess.</t>
        </is>
      </c>
    </row>
    <row r="2878" ht="28" customHeight="1">
      <c r="A2878" s="15" t="inlineStr">
        <is>
          <t>Sparkling Ice</t>
        </is>
      </c>
      <c r="B2878" s="15" t="inlineStr">
        <is>
          <t>Sparkling Ice +Caffeine | Black Raspberry | 18-pack 473mL</t>
        </is>
      </c>
      <c r="C2878" s="15" t="inlineStr">
        <is>
          <t>1) Sparkling electrolyte / functional sparkling</t>
        </is>
      </c>
      <c r="D2878" s="17">
        <f>'M1 - Sparkling Electrolyte'!F228</f>
        <v/>
      </c>
      <c r="E2878" s="20">
        <f>'M1 - Sparkling Electrolyte'!J228</f>
        <v/>
      </c>
      <c r="F2878" s="18">
        <f>'M1 - Sparkling Electrolyte'!K228</f>
        <v/>
      </c>
      <c r="G2878" s="17">
        <f>'M1 - Sparkling Electrolyte'!AM228</f>
        <v/>
      </c>
      <c r="H2878" s="18">
        <f>'M1 - Sparkling Electrolyte'!N228</f>
        <v/>
      </c>
      <c r="I2878" s="15">
        <f>'M1 - Sparkling Electrolyte'!AJ228</f>
        <v/>
      </c>
      <c r="J2878" s="15" t="inlineStr">
        <is>
          <t>Capture live promo to assess.</t>
        </is>
      </c>
    </row>
    <row r="2879" ht="28" customHeight="1">
      <c r="A2879" s="15" t="inlineStr">
        <is>
          <t>Sparkling Ice</t>
        </is>
      </c>
      <c r="B2879" s="15" t="inlineStr">
        <is>
          <t>Sparkling Ice +Caffeine | Black Raspberry | 24-pack 473mL</t>
        </is>
      </c>
      <c r="C2879" s="15" t="inlineStr">
        <is>
          <t>1) Sparkling electrolyte / functional sparkling</t>
        </is>
      </c>
      <c r="D2879" s="17">
        <f>'M1 - Sparkling Electrolyte'!F229</f>
        <v/>
      </c>
      <c r="E2879" s="20">
        <f>'M1 - Sparkling Electrolyte'!J229</f>
        <v/>
      </c>
      <c r="F2879" s="18">
        <f>'M1 - Sparkling Electrolyte'!K229</f>
        <v/>
      </c>
      <c r="G2879" s="17">
        <f>'M1 - Sparkling Electrolyte'!AM229</f>
        <v/>
      </c>
      <c r="H2879" s="18">
        <f>'M1 - Sparkling Electrolyte'!N229</f>
        <v/>
      </c>
      <c r="I2879" s="15">
        <f>'M1 - Sparkling Electrolyte'!AJ229</f>
        <v/>
      </c>
      <c r="J2879" s="15" t="inlineStr">
        <is>
          <t>Capture live promo to assess.</t>
        </is>
      </c>
    </row>
    <row r="2880" ht="28" customHeight="1">
      <c r="A2880" s="15" t="inlineStr">
        <is>
          <t>Sparkling Ice</t>
        </is>
      </c>
      <c r="B2880" s="15" t="inlineStr">
        <is>
          <t>Sparkling Ice +Caffeine | Citrus Twist | single 473mL</t>
        </is>
      </c>
      <c r="C2880" s="15" t="inlineStr">
        <is>
          <t>1) Sparkling electrolyte / functional sparkling</t>
        </is>
      </c>
      <c r="D2880" s="17">
        <f>'M1 - Sparkling Electrolyte'!F230</f>
        <v/>
      </c>
      <c r="E2880" s="20">
        <f>'M1 - Sparkling Electrolyte'!J230</f>
        <v/>
      </c>
      <c r="F2880" s="18">
        <f>'M1 - Sparkling Electrolyte'!K230</f>
        <v/>
      </c>
      <c r="G2880" s="17">
        <f>'M1 - Sparkling Electrolyte'!AM230</f>
        <v/>
      </c>
      <c r="H2880" s="18">
        <f>'M1 - Sparkling Electrolyte'!N230</f>
        <v/>
      </c>
      <c r="I2880" s="15">
        <f>'M1 - Sparkling Electrolyte'!AJ230</f>
        <v/>
      </c>
      <c r="J2880" s="15" t="inlineStr">
        <is>
          <t>Capture live promo to assess.</t>
        </is>
      </c>
    </row>
    <row r="2881" ht="28" customHeight="1">
      <c r="A2881" s="15" t="inlineStr">
        <is>
          <t>Sparkling Ice</t>
        </is>
      </c>
      <c r="B2881" s="15" t="inlineStr">
        <is>
          <t>Sparkling Ice +Caffeine | Citrus Twist | 8-pack 473mL</t>
        </is>
      </c>
      <c r="C2881" s="15" t="inlineStr">
        <is>
          <t>1) Sparkling electrolyte / functional sparkling</t>
        </is>
      </c>
      <c r="D2881" s="17">
        <f>'M1 - Sparkling Electrolyte'!F231</f>
        <v/>
      </c>
      <c r="E2881" s="20">
        <f>'M1 - Sparkling Electrolyte'!J231</f>
        <v/>
      </c>
      <c r="F2881" s="18">
        <f>'M1 - Sparkling Electrolyte'!K231</f>
        <v/>
      </c>
      <c r="G2881" s="17">
        <f>'M1 - Sparkling Electrolyte'!AM231</f>
        <v/>
      </c>
      <c r="H2881" s="18">
        <f>'M1 - Sparkling Electrolyte'!N231</f>
        <v/>
      </c>
      <c r="I2881" s="15">
        <f>'M1 - Sparkling Electrolyte'!AJ231</f>
        <v/>
      </c>
      <c r="J2881" s="15" t="inlineStr">
        <is>
          <t>Capture live promo to assess.</t>
        </is>
      </c>
    </row>
    <row r="2882" ht="28" customHeight="1">
      <c r="A2882" s="15" t="inlineStr">
        <is>
          <t>Sparkling Ice</t>
        </is>
      </c>
      <c r="B2882" s="15" t="inlineStr">
        <is>
          <t>Sparkling Ice +Caffeine | Citrus Twist | 12-pack 473mL</t>
        </is>
      </c>
      <c r="C2882" s="15" t="inlineStr">
        <is>
          <t>1) Sparkling electrolyte / functional sparkling</t>
        </is>
      </c>
      <c r="D2882" s="17">
        <f>'M1 - Sparkling Electrolyte'!F232</f>
        <v/>
      </c>
      <c r="E2882" s="20">
        <f>'M1 - Sparkling Electrolyte'!J232</f>
        <v/>
      </c>
      <c r="F2882" s="18">
        <f>'M1 - Sparkling Electrolyte'!K232</f>
        <v/>
      </c>
      <c r="G2882" s="17">
        <f>'M1 - Sparkling Electrolyte'!AM232</f>
        <v/>
      </c>
      <c r="H2882" s="18">
        <f>'M1 - Sparkling Electrolyte'!N232</f>
        <v/>
      </c>
      <c r="I2882" s="15">
        <f>'M1 - Sparkling Electrolyte'!AJ232</f>
        <v/>
      </c>
      <c r="J2882" s="15" t="inlineStr">
        <is>
          <t>Capture live promo to assess.</t>
        </is>
      </c>
    </row>
    <row r="2883" ht="28" customHeight="1">
      <c r="A2883" s="15" t="inlineStr">
        <is>
          <t>Sparkling Ice</t>
        </is>
      </c>
      <c r="B2883" s="15" t="inlineStr">
        <is>
          <t>Sparkling Ice +Caffeine | Citrus Twist | 18-pack 473mL</t>
        </is>
      </c>
      <c r="C2883" s="15" t="inlineStr">
        <is>
          <t>1) Sparkling electrolyte / functional sparkling</t>
        </is>
      </c>
      <c r="D2883" s="17">
        <f>'M1 - Sparkling Electrolyte'!F233</f>
        <v/>
      </c>
      <c r="E2883" s="20">
        <f>'M1 - Sparkling Electrolyte'!J233</f>
        <v/>
      </c>
      <c r="F2883" s="18">
        <f>'M1 - Sparkling Electrolyte'!K233</f>
        <v/>
      </c>
      <c r="G2883" s="17">
        <f>'M1 - Sparkling Electrolyte'!AM233</f>
        <v/>
      </c>
      <c r="H2883" s="18">
        <f>'M1 - Sparkling Electrolyte'!N233</f>
        <v/>
      </c>
      <c r="I2883" s="15">
        <f>'M1 - Sparkling Electrolyte'!AJ233</f>
        <v/>
      </c>
      <c r="J2883" s="15" t="inlineStr">
        <is>
          <t>Capture live promo to assess.</t>
        </is>
      </c>
    </row>
    <row r="2884" ht="28" customHeight="1">
      <c r="A2884" s="15" t="inlineStr">
        <is>
          <t>Sparkling Ice</t>
        </is>
      </c>
      <c r="B2884" s="15" t="inlineStr">
        <is>
          <t>Sparkling Ice +Caffeine | Citrus Twist | 24-pack 473mL</t>
        </is>
      </c>
      <c r="C2884" s="15" t="inlineStr">
        <is>
          <t>1) Sparkling electrolyte / functional sparkling</t>
        </is>
      </c>
      <c r="D2884" s="17">
        <f>'M1 - Sparkling Electrolyte'!F234</f>
        <v/>
      </c>
      <c r="E2884" s="20">
        <f>'M1 - Sparkling Electrolyte'!J234</f>
        <v/>
      </c>
      <c r="F2884" s="18">
        <f>'M1 - Sparkling Electrolyte'!K234</f>
        <v/>
      </c>
      <c r="G2884" s="17">
        <f>'M1 - Sparkling Electrolyte'!AM234</f>
        <v/>
      </c>
      <c r="H2884" s="18">
        <f>'M1 - Sparkling Electrolyte'!N234</f>
        <v/>
      </c>
      <c r="I2884" s="15">
        <f>'M1 - Sparkling Electrolyte'!AJ234</f>
        <v/>
      </c>
      <c r="J2884" s="15" t="inlineStr">
        <is>
          <t>Capture live promo to assess.</t>
        </is>
      </c>
    </row>
    <row r="2885" ht="28" customHeight="1">
      <c r="A2885" s="15" t="inlineStr">
        <is>
          <t>Sparkling Ice</t>
        </is>
      </c>
      <c r="B2885" s="15" t="inlineStr">
        <is>
          <t>Sparkling Ice +Caffeine | Orange Passionfruit | single 473mL</t>
        </is>
      </c>
      <c r="C2885" s="15" t="inlineStr">
        <is>
          <t>1) Sparkling electrolyte / functional sparkling</t>
        </is>
      </c>
      <c r="D2885" s="17">
        <f>'M1 - Sparkling Electrolyte'!F235</f>
        <v/>
      </c>
      <c r="E2885" s="20">
        <f>'M1 - Sparkling Electrolyte'!J235</f>
        <v/>
      </c>
      <c r="F2885" s="18">
        <f>'M1 - Sparkling Electrolyte'!K235</f>
        <v/>
      </c>
      <c r="G2885" s="17">
        <f>'M1 - Sparkling Electrolyte'!AM235</f>
        <v/>
      </c>
      <c r="H2885" s="18">
        <f>'M1 - Sparkling Electrolyte'!N235</f>
        <v/>
      </c>
      <c r="I2885" s="15">
        <f>'M1 - Sparkling Electrolyte'!AJ235</f>
        <v/>
      </c>
      <c r="J2885" s="15" t="inlineStr">
        <is>
          <t>Capture live promo to assess.</t>
        </is>
      </c>
    </row>
    <row r="2886" ht="28" customHeight="1">
      <c r="A2886" s="15" t="inlineStr">
        <is>
          <t>Sparkling Ice</t>
        </is>
      </c>
      <c r="B2886" s="15" t="inlineStr">
        <is>
          <t>Sparkling Ice +Caffeine | Orange Passionfruit | 8-pack 473mL</t>
        </is>
      </c>
      <c r="C2886" s="15" t="inlineStr">
        <is>
          <t>1) Sparkling electrolyte / functional sparkling</t>
        </is>
      </c>
      <c r="D2886" s="17">
        <f>'M1 - Sparkling Electrolyte'!F236</f>
        <v/>
      </c>
      <c r="E2886" s="20">
        <f>'M1 - Sparkling Electrolyte'!J236</f>
        <v/>
      </c>
      <c r="F2886" s="18">
        <f>'M1 - Sparkling Electrolyte'!K236</f>
        <v/>
      </c>
      <c r="G2886" s="17">
        <f>'M1 - Sparkling Electrolyte'!AM236</f>
        <v/>
      </c>
      <c r="H2886" s="18">
        <f>'M1 - Sparkling Electrolyte'!N236</f>
        <v/>
      </c>
      <c r="I2886" s="15">
        <f>'M1 - Sparkling Electrolyte'!AJ236</f>
        <v/>
      </c>
      <c r="J2886" s="15" t="inlineStr">
        <is>
          <t>Capture live promo to assess.</t>
        </is>
      </c>
    </row>
    <row r="2887" ht="28" customHeight="1">
      <c r="A2887" s="15" t="inlineStr">
        <is>
          <t>Sparkling Ice</t>
        </is>
      </c>
      <c r="B2887" s="15" t="inlineStr">
        <is>
          <t>Sparkling Ice +Caffeine | Orange Passionfruit | 12-pack 473mL</t>
        </is>
      </c>
      <c r="C2887" s="15" t="inlineStr">
        <is>
          <t>1) Sparkling electrolyte / functional sparkling</t>
        </is>
      </c>
      <c r="D2887" s="17">
        <f>'M1 - Sparkling Electrolyte'!F237</f>
        <v/>
      </c>
      <c r="E2887" s="20">
        <f>'M1 - Sparkling Electrolyte'!J237</f>
        <v/>
      </c>
      <c r="F2887" s="18">
        <f>'M1 - Sparkling Electrolyte'!K237</f>
        <v/>
      </c>
      <c r="G2887" s="17">
        <f>'M1 - Sparkling Electrolyte'!AM237</f>
        <v/>
      </c>
      <c r="H2887" s="18">
        <f>'M1 - Sparkling Electrolyte'!N237</f>
        <v/>
      </c>
      <c r="I2887" s="15">
        <f>'M1 - Sparkling Electrolyte'!AJ237</f>
        <v/>
      </c>
      <c r="J2887" s="15" t="inlineStr">
        <is>
          <t>Capture live promo to assess.</t>
        </is>
      </c>
    </row>
    <row r="2888" ht="28" customHeight="1">
      <c r="A2888" s="15" t="inlineStr">
        <is>
          <t>Sparkling Ice</t>
        </is>
      </c>
      <c r="B2888" s="15" t="inlineStr">
        <is>
          <t>Sparkling Ice +Caffeine | Orange Passionfruit | 18-pack 473mL</t>
        </is>
      </c>
      <c r="C2888" s="15" t="inlineStr">
        <is>
          <t>1) Sparkling electrolyte / functional sparkling</t>
        </is>
      </c>
      <c r="D2888" s="17">
        <f>'M1 - Sparkling Electrolyte'!F238</f>
        <v/>
      </c>
      <c r="E2888" s="20">
        <f>'M1 - Sparkling Electrolyte'!J238</f>
        <v/>
      </c>
      <c r="F2888" s="18">
        <f>'M1 - Sparkling Electrolyte'!K238</f>
        <v/>
      </c>
      <c r="G2888" s="17">
        <f>'M1 - Sparkling Electrolyte'!AM238</f>
        <v/>
      </c>
      <c r="H2888" s="18">
        <f>'M1 - Sparkling Electrolyte'!N238</f>
        <v/>
      </c>
      <c r="I2888" s="15">
        <f>'M1 - Sparkling Electrolyte'!AJ238</f>
        <v/>
      </c>
      <c r="J2888" s="15" t="inlineStr">
        <is>
          <t>Capture live promo to assess.</t>
        </is>
      </c>
    </row>
    <row r="2889" ht="28" customHeight="1">
      <c r="A2889" s="15" t="inlineStr">
        <is>
          <t>Sparkling Ice</t>
        </is>
      </c>
      <c r="B2889" s="15" t="inlineStr">
        <is>
          <t>Sparkling Ice +Caffeine | Orange Passionfruit | 24-pack 473mL</t>
        </is>
      </c>
      <c r="C2889" s="15" t="inlineStr">
        <is>
          <t>1) Sparkling electrolyte / functional sparkling</t>
        </is>
      </c>
      <c r="D2889" s="17">
        <f>'M1 - Sparkling Electrolyte'!F239</f>
        <v/>
      </c>
      <c r="E2889" s="20">
        <f>'M1 - Sparkling Electrolyte'!J239</f>
        <v/>
      </c>
      <c r="F2889" s="18">
        <f>'M1 - Sparkling Electrolyte'!K239</f>
        <v/>
      </c>
      <c r="G2889" s="17">
        <f>'M1 - Sparkling Electrolyte'!AM239</f>
        <v/>
      </c>
      <c r="H2889" s="18">
        <f>'M1 - Sparkling Electrolyte'!N239</f>
        <v/>
      </c>
      <c r="I2889" s="15">
        <f>'M1 - Sparkling Electrolyte'!AJ239</f>
        <v/>
      </c>
      <c r="J2889" s="15" t="inlineStr">
        <is>
          <t>Capture live promo to assess.</t>
        </is>
      </c>
    </row>
    <row r="2890" ht="28" customHeight="1">
      <c r="A2890" s="15" t="inlineStr">
        <is>
          <t>Sparkling Ice</t>
        </is>
      </c>
      <c r="B2890" s="15" t="inlineStr">
        <is>
          <t>Sparkling Ice +Caffeine | Strawberry Citrus | single 473mL</t>
        </is>
      </c>
      <c r="C2890" s="15" t="inlineStr">
        <is>
          <t>1) Sparkling electrolyte / functional sparkling</t>
        </is>
      </c>
      <c r="D2890" s="17">
        <f>'M1 - Sparkling Electrolyte'!F240</f>
        <v/>
      </c>
      <c r="E2890" s="20">
        <f>'M1 - Sparkling Electrolyte'!J240</f>
        <v/>
      </c>
      <c r="F2890" s="18">
        <f>'M1 - Sparkling Electrolyte'!K240</f>
        <v/>
      </c>
      <c r="G2890" s="17">
        <f>'M1 - Sparkling Electrolyte'!AM240</f>
        <v/>
      </c>
      <c r="H2890" s="18">
        <f>'M1 - Sparkling Electrolyte'!N240</f>
        <v/>
      </c>
      <c r="I2890" s="15">
        <f>'M1 - Sparkling Electrolyte'!AJ240</f>
        <v/>
      </c>
      <c r="J2890" s="15" t="inlineStr">
        <is>
          <t>Capture live promo to assess.</t>
        </is>
      </c>
    </row>
    <row r="2891" ht="28" customHeight="1">
      <c r="A2891" s="15" t="inlineStr">
        <is>
          <t>Sparkling Ice</t>
        </is>
      </c>
      <c r="B2891" s="15" t="inlineStr">
        <is>
          <t>Sparkling Ice +Caffeine | Strawberry Citrus | 8-pack 473mL</t>
        </is>
      </c>
      <c r="C2891" s="15" t="inlineStr">
        <is>
          <t>1) Sparkling electrolyte / functional sparkling</t>
        </is>
      </c>
      <c r="D2891" s="17">
        <f>'M1 - Sparkling Electrolyte'!F241</f>
        <v/>
      </c>
      <c r="E2891" s="20">
        <f>'M1 - Sparkling Electrolyte'!J241</f>
        <v/>
      </c>
      <c r="F2891" s="18">
        <f>'M1 - Sparkling Electrolyte'!K241</f>
        <v/>
      </c>
      <c r="G2891" s="17">
        <f>'M1 - Sparkling Electrolyte'!AM241</f>
        <v/>
      </c>
      <c r="H2891" s="18">
        <f>'M1 - Sparkling Electrolyte'!N241</f>
        <v/>
      </c>
      <c r="I2891" s="15">
        <f>'M1 - Sparkling Electrolyte'!AJ241</f>
        <v/>
      </c>
      <c r="J2891" s="15" t="inlineStr">
        <is>
          <t>Capture live promo to assess.</t>
        </is>
      </c>
    </row>
    <row r="2892" ht="28" customHeight="1">
      <c r="A2892" s="15" t="inlineStr">
        <is>
          <t>Sparkling Ice</t>
        </is>
      </c>
      <c r="B2892" s="15" t="inlineStr">
        <is>
          <t>Sparkling Ice +Caffeine | Strawberry Citrus | 12-pack 473mL</t>
        </is>
      </c>
      <c r="C2892" s="15" t="inlineStr">
        <is>
          <t>1) Sparkling electrolyte / functional sparkling</t>
        </is>
      </c>
      <c r="D2892" s="17">
        <f>'M1 - Sparkling Electrolyte'!F242</f>
        <v/>
      </c>
      <c r="E2892" s="20">
        <f>'M1 - Sparkling Electrolyte'!J242</f>
        <v/>
      </c>
      <c r="F2892" s="18">
        <f>'M1 - Sparkling Electrolyte'!K242</f>
        <v/>
      </c>
      <c r="G2892" s="17">
        <f>'M1 - Sparkling Electrolyte'!AM242</f>
        <v/>
      </c>
      <c r="H2892" s="18">
        <f>'M1 - Sparkling Electrolyte'!N242</f>
        <v/>
      </c>
      <c r="I2892" s="15">
        <f>'M1 - Sparkling Electrolyte'!AJ242</f>
        <v/>
      </c>
      <c r="J2892" s="15" t="inlineStr">
        <is>
          <t>Capture live promo to assess.</t>
        </is>
      </c>
    </row>
    <row r="2893" ht="28" customHeight="1">
      <c r="A2893" s="15" t="inlineStr">
        <is>
          <t>Sparkling Ice</t>
        </is>
      </c>
      <c r="B2893" s="15" t="inlineStr">
        <is>
          <t>Sparkling Ice +Caffeine | Strawberry Citrus | 18-pack 473mL</t>
        </is>
      </c>
      <c r="C2893" s="15" t="inlineStr">
        <is>
          <t>1) Sparkling electrolyte / functional sparkling</t>
        </is>
      </c>
      <c r="D2893" s="17">
        <f>'M1 - Sparkling Electrolyte'!F243</f>
        <v/>
      </c>
      <c r="E2893" s="20">
        <f>'M1 - Sparkling Electrolyte'!J243</f>
        <v/>
      </c>
      <c r="F2893" s="18">
        <f>'M1 - Sparkling Electrolyte'!K243</f>
        <v/>
      </c>
      <c r="G2893" s="17">
        <f>'M1 - Sparkling Electrolyte'!AM243</f>
        <v/>
      </c>
      <c r="H2893" s="18">
        <f>'M1 - Sparkling Electrolyte'!N243</f>
        <v/>
      </c>
      <c r="I2893" s="15">
        <f>'M1 - Sparkling Electrolyte'!AJ243</f>
        <v/>
      </c>
      <c r="J2893" s="15" t="inlineStr">
        <is>
          <t>Capture live promo to assess.</t>
        </is>
      </c>
    </row>
    <row r="2894" ht="28" customHeight="1">
      <c r="A2894" s="15" t="inlineStr">
        <is>
          <t>Sparkling Ice</t>
        </is>
      </c>
      <c r="B2894" s="15" t="inlineStr">
        <is>
          <t>Sparkling Ice +Caffeine | Strawberry Citrus | 24-pack 473mL</t>
        </is>
      </c>
      <c r="C2894" s="15" t="inlineStr">
        <is>
          <t>1) Sparkling electrolyte / functional sparkling</t>
        </is>
      </c>
      <c r="D2894" s="17">
        <f>'M1 - Sparkling Electrolyte'!F244</f>
        <v/>
      </c>
      <c r="E2894" s="20">
        <f>'M1 - Sparkling Electrolyte'!J244</f>
        <v/>
      </c>
      <c r="F2894" s="18">
        <f>'M1 - Sparkling Electrolyte'!K244</f>
        <v/>
      </c>
      <c r="G2894" s="17">
        <f>'M1 - Sparkling Electrolyte'!AM244</f>
        <v/>
      </c>
      <c r="H2894" s="18">
        <f>'M1 - Sparkling Electrolyte'!N244</f>
        <v/>
      </c>
      <c r="I2894" s="15">
        <f>'M1 - Sparkling Electrolyte'!AJ244</f>
        <v/>
      </c>
      <c r="J2894" s="15" t="inlineStr">
        <is>
          <t>Capture live promo to assess.</t>
        </is>
      </c>
    </row>
    <row r="2895" ht="28" customHeight="1">
      <c r="A2895" s="15" t="inlineStr">
        <is>
          <t>Sparkling Ice</t>
        </is>
      </c>
      <c r="B2895" s="15" t="inlineStr">
        <is>
          <t>Sparkling Ice +Caffeine | Triple Citrus | single 473mL</t>
        </is>
      </c>
      <c r="C2895" s="15" t="inlineStr">
        <is>
          <t>1) Sparkling electrolyte / functional sparkling</t>
        </is>
      </c>
      <c r="D2895" s="17">
        <f>'M1 - Sparkling Electrolyte'!F245</f>
        <v/>
      </c>
      <c r="E2895" s="20">
        <f>'M1 - Sparkling Electrolyte'!J245</f>
        <v/>
      </c>
      <c r="F2895" s="18">
        <f>'M1 - Sparkling Electrolyte'!K245</f>
        <v/>
      </c>
      <c r="G2895" s="17">
        <f>'M1 - Sparkling Electrolyte'!AM245</f>
        <v/>
      </c>
      <c r="H2895" s="18">
        <f>'M1 - Sparkling Electrolyte'!N245</f>
        <v/>
      </c>
      <c r="I2895" s="15">
        <f>'M1 - Sparkling Electrolyte'!AJ245</f>
        <v/>
      </c>
      <c r="J2895" s="15" t="inlineStr">
        <is>
          <t>Capture live promo to assess.</t>
        </is>
      </c>
    </row>
    <row r="2896" ht="28" customHeight="1">
      <c r="A2896" s="15" t="inlineStr">
        <is>
          <t>Sparkling Ice</t>
        </is>
      </c>
      <c r="B2896" s="15" t="inlineStr">
        <is>
          <t>Sparkling Ice +Caffeine | Triple Citrus | 8-pack 473mL</t>
        </is>
      </c>
      <c r="C2896" s="15" t="inlineStr">
        <is>
          <t>1) Sparkling electrolyte / functional sparkling</t>
        </is>
      </c>
      <c r="D2896" s="17">
        <f>'M1 - Sparkling Electrolyte'!F246</f>
        <v/>
      </c>
      <c r="E2896" s="20">
        <f>'M1 - Sparkling Electrolyte'!J246</f>
        <v/>
      </c>
      <c r="F2896" s="18">
        <f>'M1 - Sparkling Electrolyte'!K246</f>
        <v/>
      </c>
      <c r="G2896" s="17">
        <f>'M1 - Sparkling Electrolyte'!AM246</f>
        <v/>
      </c>
      <c r="H2896" s="18">
        <f>'M1 - Sparkling Electrolyte'!N246</f>
        <v/>
      </c>
      <c r="I2896" s="15">
        <f>'M1 - Sparkling Electrolyte'!AJ246</f>
        <v/>
      </c>
      <c r="J2896" s="15" t="inlineStr">
        <is>
          <t>Capture live promo to assess.</t>
        </is>
      </c>
    </row>
    <row r="2897" ht="28" customHeight="1">
      <c r="A2897" s="15" t="inlineStr">
        <is>
          <t>Sparkling Ice</t>
        </is>
      </c>
      <c r="B2897" s="15" t="inlineStr">
        <is>
          <t>Sparkling Ice +Caffeine | Triple Citrus | 12-pack 473mL</t>
        </is>
      </c>
      <c r="C2897" s="15" t="inlineStr">
        <is>
          <t>1) Sparkling electrolyte / functional sparkling</t>
        </is>
      </c>
      <c r="D2897" s="17">
        <f>'M1 - Sparkling Electrolyte'!F247</f>
        <v/>
      </c>
      <c r="E2897" s="20">
        <f>'M1 - Sparkling Electrolyte'!J247</f>
        <v/>
      </c>
      <c r="F2897" s="18">
        <f>'M1 - Sparkling Electrolyte'!K247</f>
        <v/>
      </c>
      <c r="G2897" s="17">
        <f>'M1 - Sparkling Electrolyte'!AM247</f>
        <v/>
      </c>
      <c r="H2897" s="18">
        <f>'M1 - Sparkling Electrolyte'!N247</f>
        <v/>
      </c>
      <c r="I2897" s="15">
        <f>'M1 - Sparkling Electrolyte'!AJ247</f>
        <v/>
      </c>
      <c r="J2897" s="15" t="inlineStr">
        <is>
          <t>Capture live promo to assess.</t>
        </is>
      </c>
    </row>
    <row r="2898" ht="28" customHeight="1">
      <c r="A2898" s="15" t="inlineStr">
        <is>
          <t>Sparkling Ice</t>
        </is>
      </c>
      <c r="B2898" s="15" t="inlineStr">
        <is>
          <t>Sparkling Ice +Caffeine | Triple Citrus | 18-pack 473mL</t>
        </is>
      </c>
      <c r="C2898" s="15" t="inlineStr">
        <is>
          <t>1) Sparkling electrolyte / functional sparkling</t>
        </is>
      </c>
      <c r="D2898" s="17">
        <f>'M1 - Sparkling Electrolyte'!F248</f>
        <v/>
      </c>
      <c r="E2898" s="20">
        <f>'M1 - Sparkling Electrolyte'!J248</f>
        <v/>
      </c>
      <c r="F2898" s="18">
        <f>'M1 - Sparkling Electrolyte'!K248</f>
        <v/>
      </c>
      <c r="G2898" s="17">
        <f>'M1 - Sparkling Electrolyte'!AM248</f>
        <v/>
      </c>
      <c r="H2898" s="18">
        <f>'M1 - Sparkling Electrolyte'!N248</f>
        <v/>
      </c>
      <c r="I2898" s="15">
        <f>'M1 - Sparkling Electrolyte'!AJ248</f>
        <v/>
      </c>
      <c r="J2898" s="15" t="inlineStr">
        <is>
          <t>Capture live promo to assess.</t>
        </is>
      </c>
    </row>
    <row r="2899" ht="28" customHeight="1">
      <c r="A2899" s="15" t="inlineStr">
        <is>
          <t>Sparkling Ice</t>
        </is>
      </c>
      <c r="B2899" s="15" t="inlineStr">
        <is>
          <t>Sparkling Ice +Caffeine | Triple Citrus | 24-pack 473mL</t>
        </is>
      </c>
      <c r="C2899" s="15" t="inlineStr">
        <is>
          <t>1) Sparkling electrolyte / functional sparkling</t>
        </is>
      </c>
      <c r="D2899" s="17">
        <f>'M1 - Sparkling Electrolyte'!F249</f>
        <v/>
      </c>
      <c r="E2899" s="20">
        <f>'M1 - Sparkling Electrolyte'!J249</f>
        <v/>
      </c>
      <c r="F2899" s="18">
        <f>'M1 - Sparkling Electrolyte'!K249</f>
        <v/>
      </c>
      <c r="G2899" s="17">
        <f>'M1 - Sparkling Electrolyte'!AM249</f>
        <v/>
      </c>
      <c r="H2899" s="18">
        <f>'M1 - Sparkling Electrolyte'!N249</f>
        <v/>
      </c>
      <c r="I2899" s="15">
        <f>'M1 - Sparkling Electrolyte'!AJ249</f>
        <v/>
      </c>
      <c r="J2899" s="15" t="inlineStr">
        <is>
          <t>Capture live promo to assess.</t>
        </is>
      </c>
    </row>
    <row r="2901">
      <c r="A2901" s="26" t="inlineStr">
        <is>
          <t>Sort by 'True Floor' once live prices are entered. Amber cells = capture live. Promo-reliance read is an analyst estimate pending live promo data.</t>
        </is>
      </c>
      <c r="B2901" s="27" t="n"/>
      <c r="C2901" s="27" t="n"/>
      <c r="D2901" s="27" t="n"/>
      <c r="E2901" s="27" t="n"/>
      <c r="F2901" s="27" t="n"/>
      <c r="G2901" s="27" t="n"/>
      <c r="H2901" s="27" t="n"/>
      <c r="I2901" s="27" t="n"/>
      <c r="J2901" s="28" t="n"/>
    </row>
  </sheetData>
  <mergeCells count="1">
    <mergeCell ref="A2901:J290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F9000"/>
    <outlinePr summaryBelow="1" summaryRight="1"/>
    <pageSetUpPr/>
  </sheetPr>
  <dimension ref="A1:I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5" customWidth="1" min="4" max="4"/>
    <col width="15" customWidth="1" min="5" max="5"/>
    <col width="16" customWidth="1" min="6" max="6"/>
    <col width="14" customWidth="1" min="7" max="7"/>
    <col width="15" customWidth="1" min="8" max="8"/>
    <col width="40" customWidth="1" min="9" max="9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S&amp;S Offered (Y/N)</t>
        </is>
      </c>
      <c r="E1" s="13" t="inlineStr">
        <is>
          <t>S&amp;S Discount %</t>
        </is>
      </c>
      <c r="F1" s="13" t="inlineStr">
        <is>
          <t>S&amp;S Effective Price</t>
        </is>
      </c>
      <c r="G1" s="13" t="inlineStr">
        <is>
          <t>One-Time Price</t>
        </is>
      </c>
      <c r="H1" s="13" t="inlineStr">
        <is>
          <t>Saving vs One-Time</t>
        </is>
      </c>
      <c r="I1" s="13" t="inlineStr">
        <is>
          <t>Notes</t>
        </is>
      </c>
    </row>
    <row r="2" ht="26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9">
        <f>'M4 - Caffeine &amp; Energy'!I2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Energy'!F2</f>
        <v/>
      </c>
      <c r="H2" s="18">
        <f>IF(AND(ISNUMBER('M4 - Caffeine &amp; Energy'!F2),ISNUMBER('M4 - Caffeine &amp; Energy'!K2)),'M4 - Caffeine &amp; Energy'!F2-'M4 - Caffeine &amp; Energy'!K2,"")</f>
        <v/>
      </c>
      <c r="I2" s="15" t="inlineStr">
        <is>
          <t>S&amp;S availability/depth vary by listing and time - confirm live.</t>
        </is>
      </c>
    </row>
    <row r="3" ht="26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9">
        <f>'M4 - Caffeine &amp; Energy'!I3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Energy'!F3</f>
        <v/>
      </c>
      <c r="H3" s="18">
        <f>IF(AND(ISNUMBER('M4 - Caffeine &amp; Energy'!F3),ISNUMBER('M4 - Caffeine &amp; Energy'!K3)),'M4 - Caffeine &amp; Energy'!F3-'M4 - Caffeine &amp; Energy'!K3,"")</f>
        <v/>
      </c>
      <c r="I3" s="15" t="inlineStr">
        <is>
          <t>S&amp;S availability/depth vary by listing and time - confirm live.</t>
        </is>
      </c>
    </row>
    <row r="4" ht="26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9">
        <f>'M4 - Caffeine &amp; Energy'!I4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Energy'!F4</f>
        <v/>
      </c>
      <c r="H4" s="18">
        <f>IF(AND(ISNUMBER('M4 - Caffeine &amp; Energy'!F4),ISNUMBER('M4 - Caffeine &amp; Energy'!K4)),'M4 - Caffeine &amp; Energy'!F4-'M4 - Caffeine &amp; Energy'!K4,"")</f>
        <v/>
      </c>
      <c r="I4" s="15" t="inlineStr">
        <is>
          <t>S&amp;S availability/depth vary by listing and time - confirm live.</t>
        </is>
      </c>
    </row>
    <row r="5" ht="26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9">
        <f>'M4 - Caffeine &amp; Energy'!I5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Energy'!F5</f>
        <v/>
      </c>
      <c r="H5" s="18">
        <f>IF(AND(ISNUMBER('M4 - Caffeine &amp; Energy'!F5),ISNUMBER('M4 - Caffeine &amp; Energy'!K5)),'M4 - Caffeine &amp; Energy'!F5-'M4 - Caffeine &amp; Energy'!K5,"")</f>
        <v/>
      </c>
      <c r="I5" s="15" t="inlineStr">
        <is>
          <t>S&amp;S availability/depth vary by listing and time - confirm live.</t>
        </is>
      </c>
    </row>
    <row r="6" ht="26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9">
        <f>'M4 - Caffeine &amp; Energy'!I6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Energy'!F6</f>
        <v/>
      </c>
      <c r="H6" s="18">
        <f>IF(AND(ISNUMBER('M4 - Caffeine &amp; Energy'!F6),ISNUMBER('M4 - Caffeine &amp; Energy'!K6)),'M4 - Caffeine &amp; Energy'!F6-'M4 - Caffeine &amp; Energy'!K6,"")</f>
        <v/>
      </c>
      <c r="I6" s="15" t="inlineStr">
        <is>
          <t>S&amp;S availability/depth vary by listing and time - confirm live.</t>
        </is>
      </c>
    </row>
    <row r="7" ht="26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9">
        <f>'M4 - Caffeine &amp; Energy'!I7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Energy'!F7</f>
        <v/>
      </c>
      <c r="H7" s="18">
        <f>IF(AND(ISNUMBER('M4 - Caffeine &amp; Energy'!F7),ISNUMBER('M4 - Caffeine &amp; Energy'!K7)),'M4 - Caffeine &amp; Energy'!F7-'M4 - Caffeine &amp; Energy'!K7,"")</f>
        <v/>
      </c>
      <c r="I7" s="15" t="inlineStr">
        <is>
          <t>S&amp;S availability/depth vary by listing and time - confirm live.</t>
        </is>
      </c>
    </row>
    <row r="8" ht="26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9">
        <f>'M4 - Caffeine &amp; Energy'!I8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Energy'!F8</f>
        <v/>
      </c>
      <c r="H8" s="18">
        <f>IF(AND(ISNUMBER('M4 - Caffeine &amp; Energy'!F8),ISNUMBER('M4 - Caffeine &amp; Energy'!K8)),'M4 - Caffeine &amp; Energy'!F8-'M4 - Caffeine &amp; Energy'!K8,"")</f>
        <v/>
      </c>
      <c r="I8" s="15" t="inlineStr">
        <is>
          <t>S&amp;S availability/depth vary by listing and time - confirm live.</t>
        </is>
      </c>
    </row>
    <row r="9" ht="26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9">
        <f>'M4 - Caffeine &amp; Energy'!I9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Energy'!F9</f>
        <v/>
      </c>
      <c r="H9" s="18">
        <f>IF(AND(ISNUMBER('M4 - Caffeine &amp; Energy'!F9),ISNUMBER('M4 - Caffeine &amp; Energy'!K9)),'M4 - Caffeine &amp; Energy'!F9-'M4 - Caffeine &amp; Energy'!K9,"")</f>
        <v/>
      </c>
      <c r="I9" s="15" t="inlineStr">
        <is>
          <t>S&amp;S availability/depth vary by listing and time - confirm live.</t>
        </is>
      </c>
    </row>
    <row r="10" ht="26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9">
        <f>'M4 - Caffeine &amp; Energy'!I10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Energy'!F10</f>
        <v/>
      </c>
      <c r="H10" s="18">
        <f>IF(AND(ISNUMBER('M4 - Caffeine &amp; Energy'!F10),ISNUMBER('M4 - Caffeine &amp; Energy'!K10)),'M4 - Caffeine &amp; Energy'!F10-'M4 - Caffeine &amp; Energy'!K10,"")</f>
        <v/>
      </c>
      <c r="I10" s="15" t="inlineStr">
        <is>
          <t>S&amp;S availability/depth vary by listing and time - confirm live.</t>
        </is>
      </c>
    </row>
    <row r="11" ht="26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9">
        <f>'M4 - Caffeine &amp; Energy'!I11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Energy'!F11</f>
        <v/>
      </c>
      <c r="H11" s="18">
        <f>IF(AND(ISNUMBER('M4 - Caffeine &amp; Energy'!F11),ISNUMBER('M4 - Caffeine &amp; Energy'!K11)),'M4 - Caffeine &amp; Energy'!F11-'M4 - Caffeine &amp; Energy'!K11,"")</f>
        <v/>
      </c>
      <c r="I11" s="15" t="inlineStr">
        <is>
          <t>S&amp;S availability/depth vary by listing and time - confirm live.</t>
        </is>
      </c>
    </row>
    <row r="12" ht="26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9">
        <f>'M4 - Caffeine &amp; Energy'!I12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Energy'!F12</f>
        <v/>
      </c>
      <c r="H12" s="18">
        <f>IF(AND(ISNUMBER('M4 - Caffeine &amp; Energy'!F12),ISNUMBER('M4 - Caffeine &amp; Energy'!K12)),'M4 - Caffeine &amp; Energy'!F12-'M4 - Caffeine &amp; Energy'!K12,"")</f>
        <v/>
      </c>
      <c r="I12" s="15" t="inlineStr">
        <is>
          <t>S&amp;S availability/depth vary by listing and time - confirm live.</t>
        </is>
      </c>
    </row>
    <row r="13" ht="26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9">
        <f>'M4 - Caffeine &amp; Energy'!I13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Energy'!F13</f>
        <v/>
      </c>
      <c r="H13" s="18">
        <f>IF(AND(ISNUMBER('M4 - Caffeine &amp; Energy'!F13),ISNUMBER('M4 - Caffeine &amp; Energy'!K13)),'M4 - Caffeine &amp; Energy'!F13-'M4 - Caffeine &amp; Energy'!K13,"")</f>
        <v/>
      </c>
      <c r="I13" s="15" t="inlineStr">
        <is>
          <t>S&amp;S availability/depth vary by listing and time - confirm live.</t>
        </is>
      </c>
    </row>
    <row r="14" ht="26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9">
        <f>'M4 - Caffeine &amp; Energy'!I14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Energy'!F14</f>
        <v/>
      </c>
      <c r="H14" s="18">
        <f>IF(AND(ISNUMBER('M4 - Caffeine &amp; Energy'!F14),ISNUMBER('M4 - Caffeine &amp; Energy'!K14)),'M4 - Caffeine &amp; Energy'!F14-'M4 - Caffeine &amp; Energy'!K14,"")</f>
        <v/>
      </c>
      <c r="I14" s="15" t="inlineStr">
        <is>
          <t>S&amp;S availability/depth vary by listing and time - confirm live.</t>
        </is>
      </c>
    </row>
    <row r="15" ht="26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9">
        <f>'M4 - Caffeine &amp; Energy'!I15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Energy'!F15</f>
        <v/>
      </c>
      <c r="H15" s="18">
        <f>IF(AND(ISNUMBER('M4 - Caffeine &amp; Energy'!F15),ISNUMBER('M4 - Caffeine &amp; Energy'!K15)),'M4 - Caffeine &amp; Energy'!F15-'M4 - Caffeine &amp; Energy'!K15,"")</f>
        <v/>
      </c>
      <c r="I15" s="15" t="inlineStr">
        <is>
          <t>S&amp;S availability/depth vary by listing and time - confirm live.</t>
        </is>
      </c>
    </row>
    <row r="16" ht="26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9">
        <f>'M4 - Caffeine &amp; Energy'!I16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Energy'!F16</f>
        <v/>
      </c>
      <c r="H16" s="18">
        <f>IF(AND(ISNUMBER('M4 - Caffeine &amp; Energy'!F16),ISNUMBER('M4 - Caffeine &amp; Energy'!K16)),'M4 - Caffeine &amp; Energy'!F16-'M4 - Caffeine &amp; Energy'!K16,"")</f>
        <v/>
      </c>
      <c r="I16" s="15" t="inlineStr">
        <is>
          <t>S&amp;S availability/depth vary by listing and time - confirm live.</t>
        </is>
      </c>
    </row>
    <row r="17" ht="26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9">
        <f>'M4 - Caffeine &amp; Energy'!I17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Energy'!F17</f>
        <v/>
      </c>
      <c r="H17" s="18">
        <f>IF(AND(ISNUMBER('M4 - Caffeine &amp; Energy'!F17),ISNUMBER('M4 - Caffeine &amp; Energy'!K17)),'M4 - Caffeine &amp; Energy'!F17-'M4 - Caffeine &amp; Energy'!K17,"")</f>
        <v/>
      </c>
      <c r="I17" s="15" t="inlineStr">
        <is>
          <t>S&amp;S availability/depth vary by listing and time - confirm live.</t>
        </is>
      </c>
    </row>
    <row r="18" ht="26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9">
        <f>'M4 - Caffeine &amp; Energy'!I18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Energy'!F18</f>
        <v/>
      </c>
      <c r="H18" s="18">
        <f>IF(AND(ISNUMBER('M4 - Caffeine &amp; Energy'!F18),ISNUMBER('M4 - Caffeine &amp; Energy'!K18)),'M4 - Caffeine &amp; Energy'!F18-'M4 - Caffeine &amp; Energy'!K18,"")</f>
        <v/>
      </c>
      <c r="I18" s="15" t="inlineStr">
        <is>
          <t>S&amp;S availability/depth vary by listing and time - confirm live.</t>
        </is>
      </c>
    </row>
    <row r="19" ht="26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9">
        <f>'M4 - Caffeine &amp; Energy'!I19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Energy'!F19</f>
        <v/>
      </c>
      <c r="H19" s="18">
        <f>IF(AND(ISNUMBER('M4 - Caffeine &amp; Energy'!F19),ISNUMBER('M4 - Caffeine &amp; Energy'!K19)),'M4 - Caffeine &amp; Energy'!F19-'M4 - Caffeine &amp; Energy'!K19,"")</f>
        <v/>
      </c>
      <c r="I19" s="15" t="inlineStr">
        <is>
          <t>S&amp;S availability/depth vary by listing and time - confirm live.</t>
        </is>
      </c>
    </row>
    <row r="20" ht="26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9">
        <f>'M4 - Caffeine &amp; Energy'!I20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Energy'!F20</f>
        <v/>
      </c>
      <c r="H20" s="18">
        <f>IF(AND(ISNUMBER('M4 - Caffeine &amp; Energy'!F20),ISNUMBER('M4 - Caffeine &amp; Energy'!K20)),'M4 - Caffeine &amp; Energy'!F20-'M4 - Caffeine &amp; Energy'!K20,"")</f>
        <v/>
      </c>
      <c r="I20" s="15" t="inlineStr">
        <is>
          <t>S&amp;S availability/depth vary by listing and time - confirm live.</t>
        </is>
      </c>
    </row>
    <row r="21" ht="26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9">
        <f>'M4 - Caffeine &amp; Energy'!I21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Energy'!F21</f>
        <v/>
      </c>
      <c r="H21" s="18">
        <f>IF(AND(ISNUMBER('M4 - Caffeine &amp; Energy'!F21),ISNUMBER('M4 - Caffeine &amp; Energy'!K21)),'M4 - Caffeine &amp; Energy'!F21-'M4 - Caffeine &amp; Energy'!K21,"")</f>
        <v/>
      </c>
      <c r="I21" s="15" t="inlineStr">
        <is>
          <t>S&amp;S availability/depth vary by listing and time - confirm live.</t>
        </is>
      </c>
    </row>
    <row r="22" ht="26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9">
        <f>'M4 - Caffeine &amp; Energy'!I22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Energy'!F22</f>
        <v/>
      </c>
      <c r="H22" s="18">
        <f>IF(AND(ISNUMBER('M4 - Caffeine &amp; Energy'!F22),ISNUMBER('M4 - Caffeine &amp; Energy'!K22)),'M4 - Caffeine &amp; Energy'!F22-'M4 - Caffeine &amp; Energy'!K22,"")</f>
        <v/>
      </c>
      <c r="I22" s="15" t="inlineStr">
        <is>
          <t>S&amp;S availability/depth vary by listing and time - confirm live.</t>
        </is>
      </c>
    </row>
    <row r="23" ht="26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9">
        <f>'M4 - Caffeine &amp; Energy'!I23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Energy'!F23</f>
        <v/>
      </c>
      <c r="H23" s="18">
        <f>IF(AND(ISNUMBER('M4 - Caffeine &amp; Energy'!F23),ISNUMBER('M4 - Caffeine &amp; Energy'!K23)),'M4 - Caffeine &amp; Energy'!F23-'M4 - Caffeine &amp; Energy'!K23,"")</f>
        <v/>
      </c>
      <c r="I23" s="15" t="inlineStr">
        <is>
          <t>S&amp;S availability/depth vary by listing and time - confirm live.</t>
        </is>
      </c>
    </row>
    <row r="24" ht="26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9">
        <f>'M4 - Caffeine &amp; Energy'!I24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Energy'!F24</f>
        <v/>
      </c>
      <c r="H24" s="18">
        <f>IF(AND(ISNUMBER('M4 - Caffeine &amp; Energy'!F24),ISNUMBER('M4 - Caffeine &amp; Energy'!K24)),'M4 - Caffeine &amp; Energy'!F24-'M4 - Caffeine &amp; Energy'!K24,"")</f>
        <v/>
      </c>
      <c r="I24" s="15" t="inlineStr">
        <is>
          <t>S&amp;S availability/depth vary by listing and time - confirm live.</t>
        </is>
      </c>
    </row>
    <row r="25" ht="26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9">
        <f>'M4 - Caffeine &amp; Energy'!I25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Energy'!F25</f>
        <v/>
      </c>
      <c r="H25" s="18">
        <f>IF(AND(ISNUMBER('M4 - Caffeine &amp; Energy'!F25),ISNUMBER('M4 - Caffeine &amp; Energy'!K25)),'M4 - Caffeine &amp; Energy'!F25-'M4 - Caffeine &amp; Energy'!K25,"")</f>
        <v/>
      </c>
      <c r="I25" s="15" t="inlineStr">
        <is>
          <t>S&amp;S availability/depth vary by listing and time - confirm live.</t>
        </is>
      </c>
    </row>
    <row r="26" ht="26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9">
        <f>'M4 - Caffeine &amp; Energy'!I26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Energy'!F26</f>
        <v/>
      </c>
      <c r="H26" s="18">
        <f>IF(AND(ISNUMBER('M4 - Caffeine &amp; Energy'!F26),ISNUMBER('M4 - Caffeine &amp; Energy'!K26)),'M4 - Caffeine &amp; Energy'!F26-'M4 - Caffeine &amp; Energy'!K26,"")</f>
        <v/>
      </c>
      <c r="I26" s="15" t="inlineStr">
        <is>
          <t>S&amp;S availability/depth vary by listing and time - confirm live.</t>
        </is>
      </c>
    </row>
    <row r="27" ht="26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9">
        <f>'M4 - Caffeine &amp; Energy'!I27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Energy'!F27</f>
        <v/>
      </c>
      <c r="H27" s="18">
        <f>IF(AND(ISNUMBER('M4 - Caffeine &amp; Energy'!F27),ISNUMBER('M4 - Caffeine &amp; Energy'!K27)),'M4 - Caffeine &amp; Energy'!F27-'M4 - Caffeine &amp; Energy'!K27,"")</f>
        <v/>
      </c>
      <c r="I27" s="15" t="inlineStr">
        <is>
          <t>S&amp;S availability/depth vary by listing and time - confirm live.</t>
        </is>
      </c>
    </row>
    <row r="28" ht="26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9">
        <f>'M4 - Caffeine &amp; Energy'!I28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Energy'!F28</f>
        <v/>
      </c>
      <c r="H28" s="18">
        <f>IF(AND(ISNUMBER('M4 - Caffeine &amp; Energy'!F28),ISNUMBER('M4 - Caffeine &amp; Energy'!K28)),'M4 - Caffeine &amp; Energy'!F28-'M4 - Caffeine &amp; Energy'!K28,"")</f>
        <v/>
      </c>
      <c r="I28" s="15" t="inlineStr">
        <is>
          <t>S&amp;S availability/depth vary by listing and time - confirm live.</t>
        </is>
      </c>
    </row>
    <row r="29" ht="26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9">
        <f>'M4 - Caffeine &amp; Energy'!I29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Energy'!F29</f>
        <v/>
      </c>
      <c r="H29" s="18">
        <f>IF(AND(ISNUMBER('M4 - Caffeine &amp; Energy'!F29),ISNUMBER('M4 - Caffeine &amp; Energy'!K29)),'M4 - Caffeine &amp; Energy'!F29-'M4 - Caffeine &amp; Energy'!K29,"")</f>
        <v/>
      </c>
      <c r="I29" s="15" t="inlineStr">
        <is>
          <t>S&amp;S availability/depth vary by listing and time - confirm live.</t>
        </is>
      </c>
    </row>
    <row r="30" ht="26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9">
        <f>'M4 - Caffeine &amp; Energy'!I30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Energy'!F30</f>
        <v/>
      </c>
      <c r="H30" s="18">
        <f>IF(AND(ISNUMBER('M4 - Caffeine &amp; Energy'!F30),ISNUMBER('M4 - Caffeine &amp; Energy'!K30)),'M4 - Caffeine &amp; Energy'!F30-'M4 - Caffeine &amp; Energy'!K30,"")</f>
        <v/>
      </c>
      <c r="I30" s="15" t="inlineStr">
        <is>
          <t>S&amp;S availability/depth vary by listing and time - confirm live.</t>
        </is>
      </c>
    </row>
    <row r="31" ht="26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9">
        <f>'M4 - Caffeine &amp; Energy'!I31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Energy'!F31</f>
        <v/>
      </c>
      <c r="H31" s="18">
        <f>IF(AND(ISNUMBER('M4 - Caffeine &amp; Energy'!F31),ISNUMBER('M4 - Caffeine &amp; Energy'!K31)),'M4 - Caffeine &amp; Energy'!F31-'M4 - Caffeine &amp; Energy'!K31,"")</f>
        <v/>
      </c>
      <c r="I31" s="15" t="inlineStr">
        <is>
          <t>S&amp;S availability/depth vary by listing and time - confirm live.</t>
        </is>
      </c>
    </row>
    <row r="32" ht="26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9">
        <f>'M4 - Caffeine &amp; Energy'!I32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Energy'!F32</f>
        <v/>
      </c>
      <c r="H32" s="18">
        <f>IF(AND(ISNUMBER('M4 - Caffeine &amp; Energy'!F32),ISNUMBER('M4 - Caffeine &amp; Energy'!K32)),'M4 - Caffeine &amp; Energy'!F32-'M4 - Caffeine &amp; Energy'!K32,"")</f>
        <v/>
      </c>
      <c r="I32" s="15" t="inlineStr">
        <is>
          <t>S&amp;S availability/depth vary by listing and time - confirm live.</t>
        </is>
      </c>
    </row>
    <row r="33" ht="26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9">
        <f>'M4 - Caffeine &amp; Energy'!I33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Energy'!F33</f>
        <v/>
      </c>
      <c r="H33" s="18">
        <f>IF(AND(ISNUMBER('M4 - Caffeine &amp; Energy'!F33),ISNUMBER('M4 - Caffeine &amp; Energy'!K33)),'M4 - Caffeine &amp; Energy'!F33-'M4 - Caffeine &amp; Energy'!K33,"")</f>
        <v/>
      </c>
      <c r="I33" s="15" t="inlineStr">
        <is>
          <t>S&amp;S availability/depth vary by listing and time - confirm live.</t>
        </is>
      </c>
    </row>
    <row r="34" ht="26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9">
        <f>'M4 - Caffeine &amp; Energy'!I34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Energy'!F34</f>
        <v/>
      </c>
      <c r="H34" s="18">
        <f>IF(AND(ISNUMBER('M4 - Caffeine &amp; Energy'!F34),ISNUMBER('M4 - Caffeine &amp; Energy'!K34)),'M4 - Caffeine &amp; Energy'!F34-'M4 - Caffeine &amp; Energy'!K34,"")</f>
        <v/>
      </c>
      <c r="I34" s="15" t="inlineStr">
        <is>
          <t>S&amp;S availability/depth vary by listing and time - confirm live.</t>
        </is>
      </c>
    </row>
    <row r="35" ht="26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9">
        <f>'M4 - Caffeine &amp; Energy'!I35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Energy'!F35</f>
        <v/>
      </c>
      <c r="H35" s="18">
        <f>IF(AND(ISNUMBER('M4 - Caffeine &amp; Energy'!F35),ISNUMBER('M4 - Caffeine &amp; Energy'!K35)),'M4 - Caffeine &amp; Energy'!F35-'M4 - Caffeine &amp; Energy'!K35,"")</f>
        <v/>
      </c>
      <c r="I35" s="15" t="inlineStr">
        <is>
          <t>S&amp;S availability/depth vary by listing and time - confirm live.</t>
        </is>
      </c>
    </row>
    <row r="36" ht="26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9">
        <f>'M4 - Caffeine &amp; Energy'!I36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Energy'!F36</f>
        <v/>
      </c>
      <c r="H36" s="18">
        <f>IF(AND(ISNUMBER('M4 - Caffeine &amp; Energy'!F36),ISNUMBER('M4 - Caffeine &amp; Energy'!K36)),'M4 - Caffeine &amp; Energy'!F36-'M4 - Caffeine &amp; Energy'!K36,"")</f>
        <v/>
      </c>
      <c r="I36" s="15" t="inlineStr">
        <is>
          <t>S&amp;S availability/depth vary by listing and time - confirm live.</t>
        </is>
      </c>
    </row>
    <row r="37" ht="26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9">
        <f>'M4 - Caffeine &amp; Energy'!I37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Energy'!F37</f>
        <v/>
      </c>
      <c r="H37" s="18">
        <f>IF(AND(ISNUMBER('M4 - Caffeine &amp; Energy'!F37),ISNUMBER('M4 - Caffeine &amp; Energy'!K37)),'M4 - Caffeine &amp; Energy'!F37-'M4 - Caffeine &amp; Energy'!K37,"")</f>
        <v/>
      </c>
      <c r="I37" s="15" t="inlineStr">
        <is>
          <t>S&amp;S availability/depth vary by listing and time - confirm live.</t>
        </is>
      </c>
    </row>
    <row r="38" ht="26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9">
        <f>'M4 - Caffeine &amp; Energy'!I38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Energy'!F38</f>
        <v/>
      </c>
      <c r="H38" s="18">
        <f>IF(AND(ISNUMBER('M4 - Caffeine &amp; Energy'!F38),ISNUMBER('M4 - Caffeine &amp; Energy'!K38)),'M4 - Caffeine &amp; Energy'!F38-'M4 - Caffeine &amp; Energy'!K38,"")</f>
        <v/>
      </c>
      <c r="I38" s="15" t="inlineStr">
        <is>
          <t>S&amp;S availability/depth vary by listing and time - confirm live.</t>
        </is>
      </c>
    </row>
    <row r="39" ht="26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9">
        <f>'M4 - Caffeine &amp; Energy'!I39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Energy'!F39</f>
        <v/>
      </c>
      <c r="H39" s="18">
        <f>IF(AND(ISNUMBER('M4 - Caffeine &amp; Energy'!F39),ISNUMBER('M4 - Caffeine &amp; Energy'!K39)),'M4 - Caffeine &amp; Energy'!F39-'M4 - Caffeine &amp; Energy'!K39,"")</f>
        <v/>
      </c>
      <c r="I39" s="15" t="inlineStr">
        <is>
          <t>S&amp;S availability/depth vary by listing and time - confirm live.</t>
        </is>
      </c>
    </row>
    <row r="40" ht="26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9">
        <f>'M4 - Caffeine &amp; Energy'!I40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Energy'!F40</f>
        <v/>
      </c>
      <c r="H40" s="18">
        <f>IF(AND(ISNUMBER('M4 - Caffeine &amp; Energy'!F40),ISNUMBER('M4 - Caffeine &amp; Energy'!K40)),'M4 - Caffeine &amp; Energy'!F40-'M4 - Caffeine &amp; Energy'!K40,"")</f>
        <v/>
      </c>
      <c r="I40" s="15" t="inlineStr">
        <is>
          <t>S&amp;S availability/depth vary by listing and time - confirm live.</t>
        </is>
      </c>
    </row>
    <row r="41" ht="26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9">
        <f>'M4 - Caffeine &amp; Energy'!I41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Energy'!F41</f>
        <v/>
      </c>
      <c r="H41" s="18">
        <f>IF(AND(ISNUMBER('M4 - Caffeine &amp; Energy'!F41),ISNUMBER('M4 - Caffeine &amp; Energy'!K41)),'M4 - Caffeine &amp; Energy'!F41-'M4 - Caffeine &amp; Energy'!K41,"")</f>
        <v/>
      </c>
      <c r="I41" s="15" t="inlineStr">
        <is>
          <t>S&amp;S availability/depth vary by listing and time - confirm live.</t>
        </is>
      </c>
    </row>
    <row r="42" ht="26" customHeight="1">
      <c r="A42" s="15" t="inlineStr">
        <is>
          <t>Celsius</t>
        </is>
      </c>
      <c r="B42" s="15" t="inlineStr">
        <is>
          <t>Celsius Original Sparkling | Sparkling Orange | single 355mL</t>
        </is>
      </c>
      <c r="C42" s="15" t="inlineStr">
        <is>
          <t>4) Caffeine &amp; energy beverage</t>
        </is>
      </c>
      <c r="D42" s="19">
        <f>'M4 - Caffeine &amp; Energy'!I42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Energy'!F42</f>
        <v/>
      </c>
      <c r="H42" s="18">
        <f>IF(AND(ISNUMBER('M4 - Caffeine &amp; Energy'!F42),ISNUMBER('M4 - Caffeine &amp; Energy'!K42)),'M4 - Caffeine &amp; Energy'!F42-'M4 - Caffeine &amp; Energy'!K42,"")</f>
        <v/>
      </c>
      <c r="I42" s="15" t="inlineStr">
        <is>
          <t>S&amp;S availability/depth vary by listing and time - confirm live.</t>
        </is>
      </c>
    </row>
    <row r="43" ht="26" customHeight="1">
      <c r="A43" s="15" t="inlineStr">
        <is>
          <t>Celsius</t>
        </is>
      </c>
      <c r="B43" s="15" t="inlineStr">
        <is>
          <t>Celsius Original Sparkling | Sparkling Orange | 8-pack 355mL</t>
        </is>
      </c>
      <c r="C43" s="15" t="inlineStr">
        <is>
          <t>4) Caffeine &amp; energy beverage</t>
        </is>
      </c>
      <c r="D43" s="19">
        <f>'M4 - Caffeine &amp; Energy'!I43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Energy'!F43</f>
        <v/>
      </c>
      <c r="H43" s="18">
        <f>IF(AND(ISNUMBER('M4 - Caffeine &amp; Energy'!F43),ISNUMBER('M4 - Caffeine &amp; Energy'!K43)),'M4 - Caffeine &amp; Energy'!F43-'M4 - Caffeine &amp; Energy'!K43,"")</f>
        <v/>
      </c>
      <c r="I43" s="15" t="inlineStr">
        <is>
          <t>S&amp;S availability/depth vary by listing and time - confirm live.</t>
        </is>
      </c>
    </row>
    <row r="44" ht="26" customHeight="1">
      <c r="A44" s="15" t="inlineStr">
        <is>
          <t>Celsius</t>
        </is>
      </c>
      <c r="B44" s="15" t="inlineStr">
        <is>
          <t>Celsius Original Sparkling | Sparkling Orange | 12-pack 355mL</t>
        </is>
      </c>
      <c r="C44" s="15" t="inlineStr">
        <is>
          <t>4) Caffeine &amp; energy beverage</t>
        </is>
      </c>
      <c r="D44" s="19">
        <f>'M4 - Caffeine &amp; Energy'!I44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Energy'!F44</f>
        <v/>
      </c>
      <c r="H44" s="18">
        <f>IF(AND(ISNUMBER('M4 - Caffeine &amp; Energy'!F44),ISNUMBER('M4 - Caffeine &amp; Energy'!K44)),'M4 - Caffeine &amp; Energy'!F44-'M4 - Caffeine &amp; Energy'!K44,"")</f>
        <v/>
      </c>
      <c r="I44" s="15" t="inlineStr">
        <is>
          <t>S&amp;S availability/depth vary by listing and time - confirm live.</t>
        </is>
      </c>
    </row>
    <row r="45" ht="26" customHeight="1">
      <c r="A45" s="15" t="inlineStr">
        <is>
          <t>Celsius</t>
        </is>
      </c>
      <c r="B45" s="15" t="inlineStr">
        <is>
          <t>Celsius Original Sparkling | Sparkling Orange | 15-pack 355mL</t>
        </is>
      </c>
      <c r="C45" s="15" t="inlineStr">
        <is>
          <t>4) Caffeine &amp; energy beverage</t>
        </is>
      </c>
      <c r="D45" s="19">
        <f>'M4 - Caffeine &amp; Energy'!I45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Energy'!F45</f>
        <v/>
      </c>
      <c r="H45" s="18">
        <f>IF(AND(ISNUMBER('M4 - Caffeine &amp; Energy'!F45),ISNUMBER('M4 - Caffeine &amp; Energy'!K45)),'M4 - Caffeine &amp; Energy'!F45-'M4 - Caffeine &amp; Energy'!K45,"")</f>
        <v/>
      </c>
      <c r="I45" s="15" t="inlineStr">
        <is>
          <t>S&amp;S availability/depth vary by listing and time - confirm live.</t>
        </is>
      </c>
    </row>
    <row r="46" ht="26" customHeight="1">
      <c r="A46" s="15" t="inlineStr">
        <is>
          <t>Celsius</t>
        </is>
      </c>
      <c r="B46" s="15" t="inlineStr">
        <is>
          <t>Celsius Original Sparkling | Sparkling Orange | 18-pack 355mL</t>
        </is>
      </c>
      <c r="C46" s="15" t="inlineStr">
        <is>
          <t>4) Caffeine &amp; energy beverage</t>
        </is>
      </c>
      <c r="D46" s="19">
        <f>'M4 - Caffeine &amp; Energy'!I46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Energy'!F46</f>
        <v/>
      </c>
      <c r="H46" s="18">
        <f>IF(AND(ISNUMBER('M4 - Caffeine &amp; Energy'!F46),ISNUMBER('M4 - Caffeine &amp; Energy'!K46)),'M4 - Caffeine &amp; Energy'!F46-'M4 - Caffeine &amp; Energy'!K46,"")</f>
        <v/>
      </c>
      <c r="I46" s="15" t="inlineStr">
        <is>
          <t>S&amp;S availability/depth vary by listing and time - confirm live.</t>
        </is>
      </c>
    </row>
    <row r="47" ht="26" customHeight="1">
      <c r="A47" s="15" t="inlineStr">
        <is>
          <t>Celsius</t>
        </is>
      </c>
      <c r="B47" s="15" t="inlineStr">
        <is>
          <t>Celsius Original Sparkling | Sparkling Orange | 24-pack 355mL</t>
        </is>
      </c>
      <c r="C47" s="15" t="inlineStr">
        <is>
          <t>4) Caffeine &amp; energy beverage</t>
        </is>
      </c>
      <c r="D47" s="19">
        <f>'M4 - Caffeine &amp; Energy'!I47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Energy'!F47</f>
        <v/>
      </c>
      <c r="H47" s="18">
        <f>IF(AND(ISNUMBER('M4 - Caffeine &amp; Energy'!F47),ISNUMBER('M4 - Caffeine &amp; Energy'!K47)),'M4 - Caffeine &amp; Energy'!F47-'M4 - Caffeine &amp; Energy'!K47,"")</f>
        <v/>
      </c>
      <c r="I47" s="15" t="inlineStr">
        <is>
          <t>S&amp;S availability/depth vary by listing and time - confirm live.</t>
        </is>
      </c>
    </row>
    <row r="48" ht="26" customHeight="1">
      <c r="A48" s="15" t="inlineStr">
        <is>
          <t>Celsius</t>
        </is>
      </c>
      <c r="B48" s="15" t="inlineStr">
        <is>
          <t>Celsius Original Sparkling | Wild Berry | single 355mL</t>
        </is>
      </c>
      <c r="C48" s="15" t="inlineStr">
        <is>
          <t>4) Caffeine &amp; energy beverage</t>
        </is>
      </c>
      <c r="D48" s="19">
        <f>'M4 - Caffeine &amp; Energy'!I48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Energy'!F48</f>
        <v/>
      </c>
      <c r="H48" s="18">
        <f>IF(AND(ISNUMBER('M4 - Caffeine &amp; Energy'!F48),ISNUMBER('M4 - Caffeine &amp; Energy'!K48)),'M4 - Caffeine &amp; Energy'!F48-'M4 - Caffeine &amp; Energy'!K48,"")</f>
        <v/>
      </c>
      <c r="I48" s="15" t="inlineStr">
        <is>
          <t>S&amp;S availability/depth vary by listing and time - confirm live.</t>
        </is>
      </c>
    </row>
    <row r="49" ht="26" customHeight="1">
      <c r="A49" s="15" t="inlineStr">
        <is>
          <t>Celsius</t>
        </is>
      </c>
      <c r="B49" s="15" t="inlineStr">
        <is>
          <t>Celsius Original Sparkling | Wild Berry | 8-pack 355mL</t>
        </is>
      </c>
      <c r="C49" s="15" t="inlineStr">
        <is>
          <t>4) Caffeine &amp; energy beverage</t>
        </is>
      </c>
      <c r="D49" s="19">
        <f>'M4 - Caffeine &amp; Energy'!I49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Energy'!F49</f>
        <v/>
      </c>
      <c r="H49" s="18">
        <f>IF(AND(ISNUMBER('M4 - Caffeine &amp; Energy'!F49),ISNUMBER('M4 - Caffeine &amp; Energy'!K49)),'M4 - Caffeine &amp; Energy'!F49-'M4 - Caffeine &amp; Energy'!K49,"")</f>
        <v/>
      </c>
      <c r="I49" s="15" t="inlineStr">
        <is>
          <t>S&amp;S availability/depth vary by listing and time - confirm live.</t>
        </is>
      </c>
    </row>
    <row r="50" ht="26" customHeight="1">
      <c r="A50" s="15" t="inlineStr">
        <is>
          <t>Celsius</t>
        </is>
      </c>
      <c r="B50" s="15" t="inlineStr">
        <is>
          <t>Celsius Original Sparkling | Wild Berry | 12-pack 355mL</t>
        </is>
      </c>
      <c r="C50" s="15" t="inlineStr">
        <is>
          <t>4) Caffeine &amp; energy beverage</t>
        </is>
      </c>
      <c r="D50" s="19">
        <f>'M4 - Caffeine &amp; Energy'!I50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Energy'!F50</f>
        <v/>
      </c>
      <c r="H50" s="18">
        <f>IF(AND(ISNUMBER('M4 - Caffeine &amp; Energy'!F50),ISNUMBER('M4 - Caffeine &amp; Energy'!K50)),'M4 - Caffeine &amp; Energy'!F50-'M4 - Caffeine &amp; Energy'!K50,"")</f>
        <v/>
      </c>
      <c r="I50" s="15" t="inlineStr">
        <is>
          <t>S&amp;S availability/depth vary by listing and time - confirm live.</t>
        </is>
      </c>
    </row>
    <row r="51" ht="26" customHeight="1">
      <c r="A51" s="15" t="inlineStr">
        <is>
          <t>Celsius</t>
        </is>
      </c>
      <c r="B51" s="15" t="inlineStr">
        <is>
          <t>Celsius Original Sparkling | Wild Berry | 15-pack 355mL</t>
        </is>
      </c>
      <c r="C51" s="15" t="inlineStr">
        <is>
          <t>4) Caffeine &amp; energy beverage</t>
        </is>
      </c>
      <c r="D51" s="19">
        <f>'M4 - Caffeine &amp; Energy'!I51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Energy'!F51</f>
        <v/>
      </c>
      <c r="H51" s="18">
        <f>IF(AND(ISNUMBER('M4 - Caffeine &amp; Energy'!F51),ISNUMBER('M4 - Caffeine &amp; Energy'!K51)),'M4 - Caffeine &amp; Energy'!F51-'M4 - Caffeine &amp; Energy'!K51,"")</f>
        <v/>
      </c>
      <c r="I51" s="15" t="inlineStr">
        <is>
          <t>S&amp;S availability/depth vary by listing and time - confirm live.</t>
        </is>
      </c>
    </row>
    <row r="52" ht="26" customHeight="1">
      <c r="A52" s="15" t="inlineStr">
        <is>
          <t>Celsius</t>
        </is>
      </c>
      <c r="B52" s="15" t="inlineStr">
        <is>
          <t>Celsius Original Sparkling | Wild Berry | 18-pack 355mL</t>
        </is>
      </c>
      <c r="C52" s="15" t="inlineStr">
        <is>
          <t>4) Caffeine &amp; energy beverage</t>
        </is>
      </c>
      <c r="D52" s="19">
        <f>'M4 - Caffeine &amp; Energy'!I52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Energy'!F52</f>
        <v/>
      </c>
      <c r="H52" s="18">
        <f>IF(AND(ISNUMBER('M4 - Caffeine &amp; Energy'!F52),ISNUMBER('M4 - Caffeine &amp; Energy'!K52)),'M4 - Caffeine &amp; Energy'!F52-'M4 - Caffeine &amp; Energy'!K52,"")</f>
        <v/>
      </c>
      <c r="I52" s="15" t="inlineStr">
        <is>
          <t>S&amp;S availability/depth vary by listing and time - confirm live.</t>
        </is>
      </c>
    </row>
    <row r="53" ht="26" customHeight="1">
      <c r="A53" s="15" t="inlineStr">
        <is>
          <t>Celsius</t>
        </is>
      </c>
      <c r="B53" s="15" t="inlineStr">
        <is>
          <t>Celsius Original Sparkling | Wild Berry | 24-pack 355mL</t>
        </is>
      </c>
      <c r="C53" s="15" t="inlineStr">
        <is>
          <t>4) Caffeine &amp; energy beverage</t>
        </is>
      </c>
      <c r="D53" s="19">
        <f>'M4 - Caffeine &amp; Energy'!I53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Energy'!F53</f>
        <v/>
      </c>
      <c r="H53" s="18">
        <f>IF(AND(ISNUMBER('M4 - Caffeine &amp; Energy'!F53),ISNUMBER('M4 - Caffeine &amp; Energy'!K53)),'M4 - Caffeine &amp; Energy'!F53-'M4 - Caffeine &amp; Energy'!K53,"")</f>
        <v/>
      </c>
      <c r="I53" s="15" t="inlineStr">
        <is>
          <t>S&amp;S availability/depth vary by listing and time - confirm live.</t>
        </is>
      </c>
    </row>
    <row r="54" ht="26" customHeight="1">
      <c r="A54" s="15" t="inlineStr">
        <is>
          <t>Celsius</t>
        </is>
      </c>
      <c r="B54" s="15" t="inlineStr">
        <is>
          <t>Celsius Original Sparkling | Kiwi Guava | single 355mL</t>
        </is>
      </c>
      <c r="C54" s="15" t="inlineStr">
        <is>
          <t>4) Caffeine &amp; energy beverage</t>
        </is>
      </c>
      <c r="D54" s="19">
        <f>'M4 - Caffeine &amp; Energy'!I54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Energy'!F54</f>
        <v/>
      </c>
      <c r="H54" s="18">
        <f>IF(AND(ISNUMBER('M4 - Caffeine &amp; Energy'!F54),ISNUMBER('M4 - Caffeine &amp; Energy'!K54)),'M4 - Caffeine &amp; Energy'!F54-'M4 - Caffeine &amp; Energy'!K54,"")</f>
        <v/>
      </c>
      <c r="I54" s="15" t="inlineStr">
        <is>
          <t>S&amp;S availability/depth vary by listing and time - confirm live.</t>
        </is>
      </c>
    </row>
    <row r="55" ht="26" customHeight="1">
      <c r="A55" s="15" t="inlineStr">
        <is>
          <t>Celsius</t>
        </is>
      </c>
      <c r="B55" s="15" t="inlineStr">
        <is>
          <t>Celsius Original Sparkling | Kiwi Guava | 8-pack 355mL</t>
        </is>
      </c>
      <c r="C55" s="15" t="inlineStr">
        <is>
          <t>4) Caffeine &amp; energy beverage</t>
        </is>
      </c>
      <c r="D55" s="19">
        <f>'M4 - Caffeine &amp; Energy'!I55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Energy'!F55</f>
        <v/>
      </c>
      <c r="H55" s="18">
        <f>IF(AND(ISNUMBER('M4 - Caffeine &amp; Energy'!F55),ISNUMBER('M4 - Caffeine &amp; Energy'!K55)),'M4 - Caffeine &amp; Energy'!F55-'M4 - Caffeine &amp; Energy'!K55,"")</f>
        <v/>
      </c>
      <c r="I55" s="15" t="inlineStr">
        <is>
          <t>S&amp;S availability/depth vary by listing and time - confirm live.</t>
        </is>
      </c>
    </row>
    <row r="56" ht="26" customHeight="1">
      <c r="A56" s="15" t="inlineStr">
        <is>
          <t>Celsius</t>
        </is>
      </c>
      <c r="B56" s="15" t="inlineStr">
        <is>
          <t>Celsius Original Sparkling | Kiwi Guava | 12-pack 355mL</t>
        </is>
      </c>
      <c r="C56" s="15" t="inlineStr">
        <is>
          <t>4) Caffeine &amp; energy beverage</t>
        </is>
      </c>
      <c r="D56" s="19">
        <f>'M4 - Caffeine &amp; Energy'!I56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Energy'!F56</f>
        <v/>
      </c>
      <c r="H56" s="18">
        <f>IF(AND(ISNUMBER('M4 - Caffeine &amp; Energy'!F56),ISNUMBER('M4 - Caffeine &amp; Energy'!K56)),'M4 - Caffeine &amp; Energy'!F56-'M4 - Caffeine &amp; Energy'!K56,"")</f>
        <v/>
      </c>
      <c r="I56" s="15" t="inlineStr">
        <is>
          <t>S&amp;S availability/depth vary by listing and time - confirm live.</t>
        </is>
      </c>
    </row>
    <row r="57" ht="26" customHeight="1">
      <c r="A57" s="15" t="inlineStr">
        <is>
          <t>Celsius</t>
        </is>
      </c>
      <c r="B57" s="15" t="inlineStr">
        <is>
          <t>Celsius Original Sparkling | Kiwi Guava | 15-pack 355mL</t>
        </is>
      </c>
      <c r="C57" s="15" t="inlineStr">
        <is>
          <t>4) Caffeine &amp; energy beverage</t>
        </is>
      </c>
      <c r="D57" s="19">
        <f>'M4 - Caffeine &amp; Energy'!I57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Energy'!F57</f>
        <v/>
      </c>
      <c r="H57" s="18">
        <f>IF(AND(ISNUMBER('M4 - Caffeine &amp; Energy'!F57),ISNUMBER('M4 - Caffeine &amp; Energy'!K57)),'M4 - Caffeine &amp; Energy'!F57-'M4 - Caffeine &amp; Energy'!K57,"")</f>
        <v/>
      </c>
      <c r="I57" s="15" t="inlineStr">
        <is>
          <t>S&amp;S availability/depth vary by listing and time - confirm live.</t>
        </is>
      </c>
    </row>
    <row r="58" ht="26" customHeight="1">
      <c r="A58" s="15" t="inlineStr">
        <is>
          <t>Celsius</t>
        </is>
      </c>
      <c r="B58" s="15" t="inlineStr">
        <is>
          <t>Celsius Original Sparkling | Kiwi Guava | 18-pack 355mL</t>
        </is>
      </c>
      <c r="C58" s="15" t="inlineStr">
        <is>
          <t>4) Caffeine &amp; energy beverage</t>
        </is>
      </c>
      <c r="D58" s="19">
        <f>'M4 - Caffeine &amp; Energy'!I58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Energy'!F58</f>
        <v/>
      </c>
      <c r="H58" s="18">
        <f>IF(AND(ISNUMBER('M4 - Caffeine &amp; Energy'!F58),ISNUMBER('M4 - Caffeine &amp; Energy'!K58)),'M4 - Caffeine &amp; Energy'!F58-'M4 - Caffeine &amp; Energy'!K58,"")</f>
        <v/>
      </c>
      <c r="I58" s="15" t="inlineStr">
        <is>
          <t>S&amp;S availability/depth vary by listing and time - confirm live.</t>
        </is>
      </c>
    </row>
    <row r="59" ht="26" customHeight="1">
      <c r="A59" s="15" t="inlineStr">
        <is>
          <t>Celsius</t>
        </is>
      </c>
      <c r="B59" s="15" t="inlineStr">
        <is>
          <t>Celsius Original Sparkling | Kiwi Guava | 24-pack 355mL</t>
        </is>
      </c>
      <c r="C59" s="15" t="inlineStr">
        <is>
          <t>4) Caffeine &amp; energy beverage</t>
        </is>
      </c>
      <c r="D59" s="19">
        <f>'M4 - Caffeine &amp; Energy'!I59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Energy'!F59</f>
        <v/>
      </c>
      <c r="H59" s="18">
        <f>IF(AND(ISNUMBER('M4 - Caffeine &amp; Energy'!F59),ISNUMBER('M4 - Caffeine &amp; Energy'!K59)),'M4 - Caffeine &amp; Energy'!F59-'M4 - Caffeine &amp; Energy'!K59,"")</f>
        <v/>
      </c>
      <c r="I59" s="15" t="inlineStr">
        <is>
          <t>S&amp;S availability/depth vary by listing and time - confirm live.</t>
        </is>
      </c>
    </row>
    <row r="60" ht="26" customHeight="1">
      <c r="A60" s="15" t="inlineStr">
        <is>
          <t>Celsius</t>
        </is>
      </c>
      <c r="B60" s="15" t="inlineStr">
        <is>
          <t>Celsius Original Sparkling | Cola | single 355mL</t>
        </is>
      </c>
      <c r="C60" s="15" t="inlineStr">
        <is>
          <t>4) Caffeine &amp; energy beverage</t>
        </is>
      </c>
      <c r="D60" s="19">
        <f>'M4 - Caffeine &amp; Energy'!I60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Energy'!F60</f>
        <v/>
      </c>
      <c r="H60" s="18">
        <f>IF(AND(ISNUMBER('M4 - Caffeine &amp; Energy'!F60),ISNUMBER('M4 - Caffeine &amp; Energy'!K60)),'M4 - Caffeine &amp; Energy'!F60-'M4 - Caffeine &amp; Energy'!K60,"")</f>
        <v/>
      </c>
      <c r="I60" s="15" t="inlineStr">
        <is>
          <t>S&amp;S availability/depth vary by listing and time - confirm live.</t>
        </is>
      </c>
    </row>
    <row r="61" ht="26" customHeight="1">
      <c r="A61" s="15" t="inlineStr">
        <is>
          <t>Celsius</t>
        </is>
      </c>
      <c r="B61" s="15" t="inlineStr">
        <is>
          <t>Celsius Original Sparkling | Cola | 8-pack 355mL</t>
        </is>
      </c>
      <c r="C61" s="15" t="inlineStr">
        <is>
          <t>4) Caffeine &amp; energy beverage</t>
        </is>
      </c>
      <c r="D61" s="19">
        <f>'M4 - Caffeine &amp; Energy'!I61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Energy'!F61</f>
        <v/>
      </c>
      <c r="H61" s="18">
        <f>IF(AND(ISNUMBER('M4 - Caffeine &amp; Energy'!F61),ISNUMBER('M4 - Caffeine &amp; Energy'!K61)),'M4 - Caffeine &amp; Energy'!F61-'M4 - Caffeine &amp; Energy'!K61,"")</f>
        <v/>
      </c>
      <c r="I61" s="15" t="inlineStr">
        <is>
          <t>S&amp;S availability/depth vary by listing and time - confirm live.</t>
        </is>
      </c>
    </row>
    <row r="62" ht="26" customHeight="1">
      <c r="A62" s="15" t="inlineStr">
        <is>
          <t>Celsius</t>
        </is>
      </c>
      <c r="B62" s="15" t="inlineStr">
        <is>
          <t>Celsius Original Sparkling | Cola | 12-pack 355mL</t>
        </is>
      </c>
      <c r="C62" s="15" t="inlineStr">
        <is>
          <t>4) Caffeine &amp; energy beverage</t>
        </is>
      </c>
      <c r="D62" s="19">
        <f>'M4 - Caffeine &amp; Energy'!I62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Energy'!F62</f>
        <v/>
      </c>
      <c r="H62" s="18">
        <f>IF(AND(ISNUMBER('M4 - Caffeine &amp; Energy'!F62),ISNUMBER('M4 - Caffeine &amp; Energy'!K62)),'M4 - Caffeine &amp; Energy'!F62-'M4 - Caffeine &amp; Energy'!K62,"")</f>
        <v/>
      </c>
      <c r="I62" s="15" t="inlineStr">
        <is>
          <t>S&amp;S availability/depth vary by listing and time - confirm live.</t>
        </is>
      </c>
    </row>
    <row r="63" ht="26" customHeight="1">
      <c r="A63" s="15" t="inlineStr">
        <is>
          <t>Celsius</t>
        </is>
      </c>
      <c r="B63" s="15" t="inlineStr">
        <is>
          <t>Celsius Original Sparkling | Cola | 15-pack 355mL</t>
        </is>
      </c>
      <c r="C63" s="15" t="inlineStr">
        <is>
          <t>4) Caffeine &amp; energy beverage</t>
        </is>
      </c>
      <c r="D63" s="19">
        <f>'M4 - Caffeine &amp; Energy'!I63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Energy'!F63</f>
        <v/>
      </c>
      <c r="H63" s="18">
        <f>IF(AND(ISNUMBER('M4 - Caffeine &amp; Energy'!F63),ISNUMBER('M4 - Caffeine &amp; Energy'!K63)),'M4 - Caffeine &amp; Energy'!F63-'M4 - Caffeine &amp; Energy'!K63,"")</f>
        <v/>
      </c>
      <c r="I63" s="15" t="inlineStr">
        <is>
          <t>S&amp;S availability/depth vary by listing and time - confirm live.</t>
        </is>
      </c>
    </row>
    <row r="64" ht="26" customHeight="1">
      <c r="A64" s="15" t="inlineStr">
        <is>
          <t>Celsius</t>
        </is>
      </c>
      <c r="B64" s="15" t="inlineStr">
        <is>
          <t>Celsius Original Sparkling | Cola | 18-pack 355mL</t>
        </is>
      </c>
      <c r="C64" s="15" t="inlineStr">
        <is>
          <t>4) Caffeine &amp; energy beverage</t>
        </is>
      </c>
      <c r="D64" s="19">
        <f>'M4 - Caffeine &amp; Energy'!I64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Energy'!F64</f>
        <v/>
      </c>
      <c r="H64" s="18">
        <f>IF(AND(ISNUMBER('M4 - Caffeine &amp; Energy'!F64),ISNUMBER('M4 - Caffeine &amp; Energy'!K64)),'M4 - Caffeine &amp; Energy'!F64-'M4 - Caffeine &amp; Energy'!K64,"")</f>
        <v/>
      </c>
      <c r="I64" s="15" t="inlineStr">
        <is>
          <t>S&amp;S availability/depth vary by listing and time - confirm live.</t>
        </is>
      </c>
    </row>
    <row r="65" ht="26" customHeight="1">
      <c r="A65" s="15" t="inlineStr">
        <is>
          <t>Celsius</t>
        </is>
      </c>
      <c r="B65" s="15" t="inlineStr">
        <is>
          <t>Celsius Original Sparkling | Cola | 24-pack 355mL</t>
        </is>
      </c>
      <c r="C65" s="15" t="inlineStr">
        <is>
          <t>4) Caffeine &amp; energy beverage</t>
        </is>
      </c>
      <c r="D65" s="19">
        <f>'M4 - Caffeine &amp; Energy'!I65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Energy'!F65</f>
        <v/>
      </c>
      <c r="H65" s="18">
        <f>IF(AND(ISNUMBER('M4 - Caffeine &amp; Energy'!F65),ISNUMBER('M4 - Caffeine &amp; Energy'!K65)),'M4 - Caffeine &amp; Energy'!F65-'M4 - Caffeine &amp; Energy'!K65,"")</f>
        <v/>
      </c>
      <c r="I65" s="15" t="inlineStr">
        <is>
          <t>S&amp;S availability/depth vary by listing and time - confirm live.</t>
        </is>
      </c>
    </row>
    <row r="66" ht="26" customHeight="1">
      <c r="A66" s="15" t="inlineStr">
        <is>
          <t>Celsius</t>
        </is>
      </c>
      <c r="B66" s="15" t="inlineStr">
        <is>
          <t>Celsius Original Sparkling | Fuji Apple Pear | single 355mL</t>
        </is>
      </c>
      <c r="C66" s="15" t="inlineStr">
        <is>
          <t>4) Caffeine &amp; energy beverage</t>
        </is>
      </c>
      <c r="D66" s="19">
        <f>'M4 - Caffeine &amp; Energy'!I66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Energy'!F66</f>
        <v/>
      </c>
      <c r="H66" s="18">
        <f>IF(AND(ISNUMBER('M4 - Caffeine &amp; Energy'!F66),ISNUMBER('M4 - Caffeine &amp; Energy'!K66)),'M4 - Caffeine &amp; Energy'!F66-'M4 - Caffeine &amp; Energy'!K66,"")</f>
        <v/>
      </c>
      <c r="I66" s="15" t="inlineStr">
        <is>
          <t>S&amp;S availability/depth vary by listing and time - confirm live.</t>
        </is>
      </c>
    </row>
    <row r="67" ht="26" customHeight="1">
      <c r="A67" s="15" t="inlineStr">
        <is>
          <t>Celsius</t>
        </is>
      </c>
      <c r="B67" s="15" t="inlineStr">
        <is>
          <t>Celsius Original Sparkling | Fuji Apple Pear | 8-pack 355mL</t>
        </is>
      </c>
      <c r="C67" s="15" t="inlineStr">
        <is>
          <t>4) Caffeine &amp; energy beverage</t>
        </is>
      </c>
      <c r="D67" s="19">
        <f>'M4 - Caffeine &amp; Energy'!I67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Energy'!F67</f>
        <v/>
      </c>
      <c r="H67" s="18">
        <f>IF(AND(ISNUMBER('M4 - Caffeine &amp; Energy'!F67),ISNUMBER('M4 - Caffeine &amp; Energy'!K67)),'M4 - Caffeine &amp; Energy'!F67-'M4 - Caffeine &amp; Energy'!K67,"")</f>
        <v/>
      </c>
      <c r="I67" s="15" t="inlineStr">
        <is>
          <t>S&amp;S availability/depth vary by listing and time - confirm live.</t>
        </is>
      </c>
    </row>
    <row r="68" ht="26" customHeight="1">
      <c r="A68" s="15" t="inlineStr">
        <is>
          <t>Celsius</t>
        </is>
      </c>
      <c r="B68" s="15" t="inlineStr">
        <is>
          <t>Celsius Original Sparkling | Fuji Apple Pear | 12-pack 355mL</t>
        </is>
      </c>
      <c r="C68" s="15" t="inlineStr">
        <is>
          <t>4) Caffeine &amp; energy beverage</t>
        </is>
      </c>
      <c r="D68" s="19">
        <f>'M4 - Caffeine &amp; Energy'!I68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Energy'!F68</f>
        <v/>
      </c>
      <c r="H68" s="18">
        <f>IF(AND(ISNUMBER('M4 - Caffeine &amp; Energy'!F68),ISNUMBER('M4 - Caffeine &amp; Energy'!K68)),'M4 - Caffeine &amp; Energy'!F68-'M4 - Caffeine &amp; Energy'!K68,"")</f>
        <v/>
      </c>
      <c r="I68" s="15" t="inlineStr">
        <is>
          <t>S&amp;S availability/depth vary by listing and time - confirm live.</t>
        </is>
      </c>
    </row>
    <row r="69" ht="26" customHeight="1">
      <c r="A69" s="15" t="inlineStr">
        <is>
          <t>Celsius</t>
        </is>
      </c>
      <c r="B69" s="15" t="inlineStr">
        <is>
          <t>Celsius Original Sparkling | Fuji Apple Pear | 15-pack 355mL</t>
        </is>
      </c>
      <c r="C69" s="15" t="inlineStr">
        <is>
          <t>4) Caffeine &amp; energy beverage</t>
        </is>
      </c>
      <c r="D69" s="19">
        <f>'M4 - Caffeine &amp; Energy'!I69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Energy'!F69</f>
        <v/>
      </c>
      <c r="H69" s="18">
        <f>IF(AND(ISNUMBER('M4 - Caffeine &amp; Energy'!F69),ISNUMBER('M4 - Caffeine &amp; Energy'!K69)),'M4 - Caffeine &amp; Energy'!F69-'M4 - Caffeine &amp; Energy'!K69,"")</f>
        <v/>
      </c>
      <c r="I69" s="15" t="inlineStr">
        <is>
          <t>S&amp;S availability/depth vary by listing and time - confirm live.</t>
        </is>
      </c>
    </row>
    <row r="70" ht="26" customHeight="1">
      <c r="A70" s="15" t="inlineStr">
        <is>
          <t>Celsius</t>
        </is>
      </c>
      <c r="B70" s="15" t="inlineStr">
        <is>
          <t>Celsius Original Sparkling | Fuji Apple Pear | 18-pack 355mL</t>
        </is>
      </c>
      <c r="C70" s="15" t="inlineStr">
        <is>
          <t>4) Caffeine &amp; energy beverage</t>
        </is>
      </c>
      <c r="D70" s="19">
        <f>'M4 - Caffeine &amp; Energy'!I70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Energy'!F70</f>
        <v/>
      </c>
      <c r="H70" s="18">
        <f>IF(AND(ISNUMBER('M4 - Caffeine &amp; Energy'!F70),ISNUMBER('M4 - Caffeine &amp; Energy'!K70)),'M4 - Caffeine &amp; Energy'!F70-'M4 - Caffeine &amp; Energy'!K70,"")</f>
        <v/>
      </c>
      <c r="I70" s="15" t="inlineStr">
        <is>
          <t>S&amp;S availability/depth vary by listing and time - confirm live.</t>
        </is>
      </c>
    </row>
    <row r="71" ht="26" customHeight="1">
      <c r="A71" s="15" t="inlineStr">
        <is>
          <t>Celsius</t>
        </is>
      </c>
      <c r="B71" s="15" t="inlineStr">
        <is>
          <t>Celsius Original Sparkling | Fuji Apple Pear | 24-pack 355mL</t>
        </is>
      </c>
      <c r="C71" s="15" t="inlineStr">
        <is>
          <t>4) Caffeine &amp; energy beverage</t>
        </is>
      </c>
      <c r="D71" s="19">
        <f>'M4 - Caffeine &amp; Energy'!I71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Energy'!F71</f>
        <v/>
      </c>
      <c r="H71" s="18">
        <f>IF(AND(ISNUMBER('M4 - Caffeine &amp; Energy'!F71),ISNUMBER('M4 - Caffeine &amp; Energy'!K71)),'M4 - Caffeine &amp; Energy'!F71-'M4 - Caffeine &amp; Energy'!K71,"")</f>
        <v/>
      </c>
      <c r="I71" s="15" t="inlineStr">
        <is>
          <t>S&amp;S availability/depth vary by listing and time - confirm live.</t>
        </is>
      </c>
    </row>
    <row r="72" ht="26" customHeight="1">
      <c r="A72" s="15" t="inlineStr">
        <is>
          <t>Celsius</t>
        </is>
      </c>
      <c r="B72" s="15" t="inlineStr">
        <is>
          <t>Celsius Original Sparkling | Sparkling Cranberry | single 355mL</t>
        </is>
      </c>
      <c r="C72" s="15" t="inlineStr">
        <is>
          <t>4) Caffeine &amp; energy beverage</t>
        </is>
      </c>
      <c r="D72" s="19">
        <f>'M4 - Caffeine &amp; Energy'!I72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Energy'!F72</f>
        <v/>
      </c>
      <c r="H72" s="18">
        <f>IF(AND(ISNUMBER('M4 - Caffeine &amp; Energy'!F72),ISNUMBER('M4 - Caffeine &amp; Energy'!K72)),'M4 - Caffeine &amp; Energy'!F72-'M4 - Caffeine &amp; Energy'!K72,"")</f>
        <v/>
      </c>
      <c r="I72" s="15" t="inlineStr">
        <is>
          <t>S&amp;S availability/depth vary by listing and time - confirm live.</t>
        </is>
      </c>
    </row>
    <row r="73" ht="26" customHeight="1">
      <c r="A73" s="15" t="inlineStr">
        <is>
          <t>Celsius</t>
        </is>
      </c>
      <c r="B73" s="15" t="inlineStr">
        <is>
          <t>Celsius Original Sparkling | Sparkling Cranberry | 8-pack 355mL</t>
        </is>
      </c>
      <c r="C73" s="15" t="inlineStr">
        <is>
          <t>4) Caffeine &amp; energy beverage</t>
        </is>
      </c>
      <c r="D73" s="19">
        <f>'M4 - Caffeine &amp; Energy'!I73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Energy'!F73</f>
        <v/>
      </c>
      <c r="H73" s="18">
        <f>IF(AND(ISNUMBER('M4 - Caffeine &amp; Energy'!F73),ISNUMBER('M4 - Caffeine &amp; Energy'!K73)),'M4 - Caffeine &amp; Energy'!F73-'M4 - Caffeine &amp; Energy'!K73,"")</f>
        <v/>
      </c>
      <c r="I73" s="15" t="inlineStr">
        <is>
          <t>S&amp;S availability/depth vary by listing and time - confirm live.</t>
        </is>
      </c>
    </row>
    <row r="74" ht="26" customHeight="1">
      <c r="A74" s="15" t="inlineStr">
        <is>
          <t>Celsius</t>
        </is>
      </c>
      <c r="B74" s="15" t="inlineStr">
        <is>
          <t>Celsius Original Sparkling | Sparkling Cranberry | 12-pack 355mL</t>
        </is>
      </c>
      <c r="C74" s="15" t="inlineStr">
        <is>
          <t>4) Caffeine &amp; energy beverage</t>
        </is>
      </c>
      <c r="D74" s="19">
        <f>'M4 - Caffeine &amp; Energy'!I74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Energy'!F74</f>
        <v/>
      </c>
      <c r="H74" s="18">
        <f>IF(AND(ISNUMBER('M4 - Caffeine &amp; Energy'!F74),ISNUMBER('M4 - Caffeine &amp; Energy'!K74)),'M4 - Caffeine &amp; Energy'!F74-'M4 - Caffeine &amp; Energy'!K74,"")</f>
        <v/>
      </c>
      <c r="I74" s="15" t="inlineStr">
        <is>
          <t>S&amp;S availability/depth vary by listing and time - confirm live.</t>
        </is>
      </c>
    </row>
    <row r="75" ht="26" customHeight="1">
      <c r="A75" s="15" t="inlineStr">
        <is>
          <t>Celsius</t>
        </is>
      </c>
      <c r="B75" s="15" t="inlineStr">
        <is>
          <t>Celsius Original Sparkling | Sparkling Cranberry | 15-pack 355mL</t>
        </is>
      </c>
      <c r="C75" s="15" t="inlineStr">
        <is>
          <t>4) Caffeine &amp; energy beverage</t>
        </is>
      </c>
      <c r="D75" s="19">
        <f>'M4 - Caffeine &amp; Energy'!I75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Energy'!F75</f>
        <v/>
      </c>
      <c r="H75" s="18">
        <f>IF(AND(ISNUMBER('M4 - Caffeine &amp; Energy'!F75),ISNUMBER('M4 - Caffeine &amp; Energy'!K75)),'M4 - Caffeine &amp; Energy'!F75-'M4 - Caffeine &amp; Energy'!K75,"")</f>
        <v/>
      </c>
      <c r="I75" s="15" t="inlineStr">
        <is>
          <t>S&amp;S availability/depth vary by listing and time - confirm live.</t>
        </is>
      </c>
    </row>
    <row r="76" ht="26" customHeight="1">
      <c r="A76" s="15" t="inlineStr">
        <is>
          <t>Celsius</t>
        </is>
      </c>
      <c r="B76" s="15" t="inlineStr">
        <is>
          <t>Celsius Original Sparkling | Sparkling Cranberry | 18-pack 355mL</t>
        </is>
      </c>
      <c r="C76" s="15" t="inlineStr">
        <is>
          <t>4) Caffeine &amp; energy beverage</t>
        </is>
      </c>
      <c r="D76" s="19">
        <f>'M4 - Caffeine &amp; Energy'!I76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Energy'!F76</f>
        <v/>
      </c>
      <c r="H76" s="18">
        <f>IF(AND(ISNUMBER('M4 - Caffeine &amp; Energy'!F76),ISNUMBER('M4 - Caffeine &amp; Energy'!K76)),'M4 - Caffeine &amp; Energy'!F76-'M4 - Caffeine &amp; Energy'!K76,"")</f>
        <v/>
      </c>
      <c r="I76" s="15" t="inlineStr">
        <is>
          <t>S&amp;S availability/depth vary by listing and time - confirm live.</t>
        </is>
      </c>
    </row>
    <row r="77" ht="26" customHeight="1">
      <c r="A77" s="15" t="inlineStr">
        <is>
          <t>Celsius</t>
        </is>
      </c>
      <c r="B77" s="15" t="inlineStr">
        <is>
          <t>Celsius Original Sparkling | Sparkling Cranberry | 24-pack 355mL</t>
        </is>
      </c>
      <c r="C77" s="15" t="inlineStr">
        <is>
          <t>4) Caffeine &amp; energy beverage</t>
        </is>
      </c>
      <c r="D77" s="19">
        <f>'M4 - Caffeine &amp; Energy'!I77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Energy'!F77</f>
        <v/>
      </c>
      <c r="H77" s="18">
        <f>IF(AND(ISNUMBER('M4 - Caffeine &amp; Energy'!F77),ISNUMBER('M4 - Caffeine &amp; Energy'!K77)),'M4 - Caffeine &amp; Energy'!F77-'M4 - Caffeine &amp; Energy'!K77,"")</f>
        <v/>
      </c>
      <c r="I77" s="15" t="inlineStr">
        <is>
          <t>S&amp;S availability/depth vary by listing and time - confirm live.</t>
        </is>
      </c>
    </row>
    <row r="78" ht="26" customHeight="1">
      <c r="A78" s="15" t="inlineStr">
        <is>
          <t>Celsius</t>
        </is>
      </c>
      <c r="B78" s="15" t="inlineStr">
        <is>
          <t>Celsius Essentials | Cosmic Blue | single 473mL</t>
        </is>
      </c>
      <c r="C78" s="15" t="inlineStr">
        <is>
          <t>4) Caffeine &amp; energy beverage</t>
        </is>
      </c>
      <c r="D78" s="19">
        <f>'M4 - Caffeine &amp; Energy'!I78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Energy'!F78</f>
        <v/>
      </c>
      <c r="H78" s="18">
        <f>IF(AND(ISNUMBER('M4 - Caffeine &amp; Energy'!F78),ISNUMBER('M4 - Caffeine &amp; Energy'!K78)),'M4 - Caffeine &amp; Energy'!F78-'M4 - Caffeine &amp; Energy'!K78,"")</f>
        <v/>
      </c>
      <c r="I78" s="15" t="inlineStr">
        <is>
          <t>S&amp;S availability/depth vary by listing and time - confirm live.</t>
        </is>
      </c>
    </row>
    <row r="79" ht="26" customHeight="1">
      <c r="A79" s="15" t="inlineStr">
        <is>
          <t>Celsius</t>
        </is>
      </c>
      <c r="B79" s="15" t="inlineStr">
        <is>
          <t>Celsius Essentials | Cosmic Blue | 8-pack 473mL</t>
        </is>
      </c>
      <c r="C79" s="15" t="inlineStr">
        <is>
          <t>4) Caffeine &amp; energy beverage</t>
        </is>
      </c>
      <c r="D79" s="19">
        <f>'M4 - Caffeine &amp; Energy'!I79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Energy'!F79</f>
        <v/>
      </c>
      <c r="H79" s="18">
        <f>IF(AND(ISNUMBER('M4 - Caffeine &amp; Energy'!F79),ISNUMBER('M4 - Caffeine &amp; Energy'!K79)),'M4 - Caffeine &amp; Energy'!F79-'M4 - Caffeine &amp; Energy'!K79,"")</f>
        <v/>
      </c>
      <c r="I79" s="15" t="inlineStr">
        <is>
          <t>S&amp;S availability/depth vary by listing and time - confirm live.</t>
        </is>
      </c>
    </row>
    <row r="80" ht="26" customHeight="1">
      <c r="A80" s="15" t="inlineStr">
        <is>
          <t>Celsius</t>
        </is>
      </c>
      <c r="B80" s="15" t="inlineStr">
        <is>
          <t>Celsius Essentials | Cosmic Blue | 12-pack 473mL</t>
        </is>
      </c>
      <c r="C80" s="15" t="inlineStr">
        <is>
          <t>4) Caffeine &amp; energy beverage</t>
        </is>
      </c>
      <c r="D80" s="19">
        <f>'M4 - Caffeine &amp; Energy'!I80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Energy'!F80</f>
        <v/>
      </c>
      <c r="H80" s="18">
        <f>IF(AND(ISNUMBER('M4 - Caffeine &amp; Energy'!F80),ISNUMBER('M4 - Caffeine &amp; Energy'!K80)),'M4 - Caffeine &amp; Energy'!F80-'M4 - Caffeine &amp; Energy'!K80,"")</f>
        <v/>
      </c>
      <c r="I80" s="15" t="inlineStr">
        <is>
          <t>S&amp;S availability/depth vary by listing and time - confirm live.</t>
        </is>
      </c>
    </row>
    <row r="81" ht="26" customHeight="1">
      <c r="A81" s="15" t="inlineStr">
        <is>
          <t>Celsius</t>
        </is>
      </c>
      <c r="B81" s="15" t="inlineStr">
        <is>
          <t>Celsius Essentials | Cosmic Blue | 18-pack 473mL</t>
        </is>
      </c>
      <c r="C81" s="15" t="inlineStr">
        <is>
          <t>4) Caffeine &amp; energy beverage</t>
        </is>
      </c>
      <c r="D81" s="19">
        <f>'M4 - Caffeine &amp; Energy'!I81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Energy'!F81</f>
        <v/>
      </c>
      <c r="H81" s="18">
        <f>IF(AND(ISNUMBER('M4 - Caffeine &amp; Energy'!F81),ISNUMBER('M4 - Caffeine &amp; Energy'!K81)),'M4 - Caffeine &amp; Energy'!F81-'M4 - Caffeine &amp; Energy'!K81,"")</f>
        <v/>
      </c>
      <c r="I81" s="15" t="inlineStr">
        <is>
          <t>S&amp;S availability/depth vary by listing and time - confirm live.</t>
        </is>
      </c>
    </row>
    <row r="82" ht="26" customHeight="1">
      <c r="A82" s="15" t="inlineStr">
        <is>
          <t>Celsius</t>
        </is>
      </c>
      <c r="B82" s="15" t="inlineStr">
        <is>
          <t>Celsius Essentials | Cosmic Blue | 24-pack 473mL</t>
        </is>
      </c>
      <c r="C82" s="15" t="inlineStr">
        <is>
          <t>4) Caffeine &amp; energy beverage</t>
        </is>
      </c>
      <c r="D82" s="19">
        <f>'M4 - Caffeine &amp; Energy'!I82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Energy'!F82</f>
        <v/>
      </c>
      <c r="H82" s="18">
        <f>IF(AND(ISNUMBER('M4 - Caffeine &amp; Energy'!F82),ISNUMBER('M4 - Caffeine &amp; Energy'!K82)),'M4 - Caffeine &amp; Energy'!F82-'M4 - Caffeine &amp; Energy'!K82,"")</f>
        <v/>
      </c>
      <c r="I82" s="15" t="inlineStr">
        <is>
          <t>S&amp;S availability/depth vary by listing and time - confirm live.</t>
        </is>
      </c>
    </row>
    <row r="83" ht="26" customHeight="1">
      <c r="A83" s="15" t="inlineStr">
        <is>
          <t>Celsius</t>
        </is>
      </c>
      <c r="B83" s="15" t="inlineStr">
        <is>
          <t>Celsius Essentials | Sparkling Green | single 473mL</t>
        </is>
      </c>
      <c r="C83" s="15" t="inlineStr">
        <is>
          <t>4) Caffeine &amp; energy beverage</t>
        </is>
      </c>
      <c r="D83" s="19">
        <f>'M4 - Caffeine &amp; Energy'!I83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Energy'!F83</f>
        <v/>
      </c>
      <c r="H83" s="18">
        <f>IF(AND(ISNUMBER('M4 - Caffeine &amp; Energy'!F83),ISNUMBER('M4 - Caffeine &amp; Energy'!K83)),'M4 - Caffeine &amp; Energy'!F83-'M4 - Caffeine &amp; Energy'!K83,"")</f>
        <v/>
      </c>
      <c r="I83" s="15" t="inlineStr">
        <is>
          <t>S&amp;S availability/depth vary by listing and time - confirm live.</t>
        </is>
      </c>
    </row>
    <row r="84" ht="26" customHeight="1">
      <c r="A84" s="15" t="inlineStr">
        <is>
          <t>Celsius</t>
        </is>
      </c>
      <c r="B84" s="15" t="inlineStr">
        <is>
          <t>Celsius Essentials | Sparkling Green | 8-pack 473mL</t>
        </is>
      </c>
      <c r="C84" s="15" t="inlineStr">
        <is>
          <t>4) Caffeine &amp; energy beverage</t>
        </is>
      </c>
      <c r="D84" s="19">
        <f>'M4 - Caffeine &amp; Energy'!I84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Energy'!F84</f>
        <v/>
      </c>
      <c r="H84" s="18">
        <f>IF(AND(ISNUMBER('M4 - Caffeine &amp; Energy'!F84),ISNUMBER('M4 - Caffeine &amp; Energy'!K84)),'M4 - Caffeine &amp; Energy'!F84-'M4 - Caffeine &amp; Energy'!K84,"")</f>
        <v/>
      </c>
      <c r="I84" s="15" t="inlineStr">
        <is>
          <t>S&amp;S availability/depth vary by listing and time - confirm live.</t>
        </is>
      </c>
    </row>
    <row r="85" ht="26" customHeight="1">
      <c r="A85" s="15" t="inlineStr">
        <is>
          <t>Celsius</t>
        </is>
      </c>
      <c r="B85" s="15" t="inlineStr">
        <is>
          <t>Celsius Essentials | Sparkling Green | 12-pack 473mL</t>
        </is>
      </c>
      <c r="C85" s="15" t="inlineStr">
        <is>
          <t>4) Caffeine &amp; energy beverage</t>
        </is>
      </c>
      <c r="D85" s="19">
        <f>'M4 - Caffeine &amp; Energy'!I85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Energy'!F85</f>
        <v/>
      </c>
      <c r="H85" s="18">
        <f>IF(AND(ISNUMBER('M4 - Caffeine &amp; Energy'!F85),ISNUMBER('M4 - Caffeine &amp; Energy'!K85)),'M4 - Caffeine &amp; Energy'!F85-'M4 - Caffeine &amp; Energy'!K85,"")</f>
        <v/>
      </c>
      <c r="I85" s="15" t="inlineStr">
        <is>
          <t>S&amp;S availability/depth vary by listing and time - confirm live.</t>
        </is>
      </c>
    </row>
    <row r="86" ht="26" customHeight="1">
      <c r="A86" s="15" t="inlineStr">
        <is>
          <t>Celsius</t>
        </is>
      </c>
      <c r="B86" s="15" t="inlineStr">
        <is>
          <t>Celsius Essentials | Sparkling Green | 18-pack 473mL</t>
        </is>
      </c>
      <c r="C86" s="15" t="inlineStr">
        <is>
          <t>4) Caffeine &amp; energy beverage</t>
        </is>
      </c>
      <c r="D86" s="19">
        <f>'M4 - Caffeine &amp; Energy'!I86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Energy'!F86</f>
        <v/>
      </c>
      <c r="H86" s="18">
        <f>IF(AND(ISNUMBER('M4 - Caffeine &amp; Energy'!F86),ISNUMBER('M4 - Caffeine &amp; Energy'!K86)),'M4 - Caffeine &amp; Energy'!F86-'M4 - Caffeine &amp; Energy'!K86,"")</f>
        <v/>
      </c>
      <c r="I86" s="15" t="inlineStr">
        <is>
          <t>S&amp;S availability/depth vary by listing and time - confirm live.</t>
        </is>
      </c>
    </row>
    <row r="87" ht="26" customHeight="1">
      <c r="A87" s="15" t="inlineStr">
        <is>
          <t>Celsius</t>
        </is>
      </c>
      <c r="B87" s="15" t="inlineStr">
        <is>
          <t>Celsius Essentials | Sparkling Green | 24-pack 473mL</t>
        </is>
      </c>
      <c r="C87" s="15" t="inlineStr">
        <is>
          <t>4) Caffeine &amp; energy beverage</t>
        </is>
      </c>
      <c r="D87" s="19">
        <f>'M4 - Caffeine &amp; Energy'!I87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Energy'!F87</f>
        <v/>
      </c>
      <c r="H87" s="18">
        <f>IF(AND(ISNUMBER('M4 - Caffeine &amp; Energy'!F87),ISNUMBER('M4 - Caffeine &amp; Energy'!K87)),'M4 - Caffeine &amp; Energy'!F87-'M4 - Caffeine &amp; Energy'!K87,"")</f>
        <v/>
      </c>
      <c r="I87" s="15" t="inlineStr">
        <is>
          <t>S&amp;S availability/depth vary by listing and time - confirm live.</t>
        </is>
      </c>
    </row>
    <row r="88" ht="26" customHeight="1">
      <c r="A88" s="15" t="inlineStr">
        <is>
          <t>Celsius</t>
        </is>
      </c>
      <c r="B88" s="15" t="inlineStr">
        <is>
          <t>Celsius Essentials | Dragonberry | single 473mL</t>
        </is>
      </c>
      <c r="C88" s="15" t="inlineStr">
        <is>
          <t>4) Caffeine &amp; energy beverage</t>
        </is>
      </c>
      <c r="D88" s="19">
        <f>'M4 - Caffeine &amp; Energy'!I88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Energy'!F88</f>
        <v/>
      </c>
      <c r="H88" s="18">
        <f>IF(AND(ISNUMBER('M4 - Caffeine &amp; Energy'!F88),ISNUMBER('M4 - Caffeine &amp; Energy'!K88)),'M4 - Caffeine &amp; Energy'!F88-'M4 - Caffeine &amp; Energy'!K88,"")</f>
        <v/>
      </c>
      <c r="I88" s="15" t="inlineStr">
        <is>
          <t>S&amp;S availability/depth vary by listing and time - confirm live.</t>
        </is>
      </c>
    </row>
    <row r="89" ht="26" customHeight="1">
      <c r="A89" s="15" t="inlineStr">
        <is>
          <t>Celsius</t>
        </is>
      </c>
      <c r="B89" s="15" t="inlineStr">
        <is>
          <t>Celsius Essentials | Dragonberry | 8-pack 473mL</t>
        </is>
      </c>
      <c r="C89" s="15" t="inlineStr">
        <is>
          <t>4) Caffeine &amp; energy beverage</t>
        </is>
      </c>
      <c r="D89" s="19">
        <f>'M4 - Caffeine &amp; Energy'!I89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Energy'!F89</f>
        <v/>
      </c>
      <c r="H89" s="18">
        <f>IF(AND(ISNUMBER('M4 - Caffeine &amp; Energy'!F89),ISNUMBER('M4 - Caffeine &amp; Energy'!K89)),'M4 - Caffeine &amp; Energy'!F89-'M4 - Caffeine &amp; Energy'!K89,"")</f>
        <v/>
      </c>
      <c r="I89" s="15" t="inlineStr">
        <is>
          <t>S&amp;S availability/depth vary by listing and time - confirm live.</t>
        </is>
      </c>
    </row>
    <row r="90" ht="26" customHeight="1">
      <c r="A90" s="15" t="inlineStr">
        <is>
          <t>Celsius</t>
        </is>
      </c>
      <c r="B90" s="15" t="inlineStr">
        <is>
          <t>Celsius Essentials | Dragonberry | 12-pack 473mL</t>
        </is>
      </c>
      <c r="C90" s="15" t="inlineStr">
        <is>
          <t>4) Caffeine &amp; energy beverage</t>
        </is>
      </c>
      <c r="D90" s="19">
        <f>'M4 - Caffeine &amp; Energy'!I90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Energy'!F90</f>
        <v/>
      </c>
      <c r="H90" s="18">
        <f>IF(AND(ISNUMBER('M4 - Caffeine &amp; Energy'!F90),ISNUMBER('M4 - Caffeine &amp; Energy'!K90)),'M4 - Caffeine &amp; Energy'!F90-'M4 - Caffeine &amp; Energy'!K90,"")</f>
        <v/>
      </c>
      <c r="I90" s="15" t="inlineStr">
        <is>
          <t>S&amp;S availability/depth vary by listing and time - confirm live.</t>
        </is>
      </c>
    </row>
    <row r="91" ht="26" customHeight="1">
      <c r="A91" s="15" t="inlineStr">
        <is>
          <t>Celsius</t>
        </is>
      </c>
      <c r="B91" s="15" t="inlineStr">
        <is>
          <t>Celsius Essentials | Dragonberry | 18-pack 473mL</t>
        </is>
      </c>
      <c r="C91" s="15" t="inlineStr">
        <is>
          <t>4) Caffeine &amp; energy beverage</t>
        </is>
      </c>
      <c r="D91" s="19">
        <f>'M4 - Caffeine &amp; Energy'!I91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Energy'!F91</f>
        <v/>
      </c>
      <c r="H91" s="18">
        <f>IF(AND(ISNUMBER('M4 - Caffeine &amp; Energy'!F91),ISNUMBER('M4 - Caffeine &amp; Energy'!K91)),'M4 - Caffeine &amp; Energy'!F91-'M4 - Caffeine &amp; Energy'!K91,"")</f>
        <v/>
      </c>
      <c r="I91" s="15" t="inlineStr">
        <is>
          <t>S&amp;S availability/depth vary by listing and time - confirm live.</t>
        </is>
      </c>
    </row>
    <row r="92" ht="26" customHeight="1">
      <c r="A92" s="15" t="inlineStr">
        <is>
          <t>Celsius</t>
        </is>
      </c>
      <c r="B92" s="15" t="inlineStr">
        <is>
          <t>Celsius Essentials | Dragonberry | 24-pack 473mL</t>
        </is>
      </c>
      <c r="C92" s="15" t="inlineStr">
        <is>
          <t>4) Caffeine &amp; energy beverage</t>
        </is>
      </c>
      <c r="D92" s="19">
        <f>'M4 - Caffeine &amp; Energy'!I92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Energy'!F92</f>
        <v/>
      </c>
      <c r="H92" s="18">
        <f>IF(AND(ISNUMBER('M4 - Caffeine &amp; Energy'!F92),ISNUMBER('M4 - Caffeine &amp; Energy'!K92)),'M4 - Caffeine &amp; Energy'!F92-'M4 - Caffeine &amp; Energy'!K92,"")</f>
        <v/>
      </c>
      <c r="I92" s="15" t="inlineStr">
        <is>
          <t>S&amp;S availability/depth vary by listing and time - confirm live.</t>
        </is>
      </c>
    </row>
    <row r="93" ht="26" customHeight="1">
      <c r="A93" s="15" t="inlineStr">
        <is>
          <t>Celsius</t>
        </is>
      </c>
      <c r="B93" s="15" t="inlineStr">
        <is>
          <t>Celsius Essentials | Orange Mango | single 473mL</t>
        </is>
      </c>
      <c r="C93" s="15" t="inlineStr">
        <is>
          <t>4) Caffeine &amp; energy beverage</t>
        </is>
      </c>
      <c r="D93" s="19">
        <f>'M4 - Caffeine &amp; Energy'!I93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Energy'!F93</f>
        <v/>
      </c>
      <c r="H93" s="18">
        <f>IF(AND(ISNUMBER('M4 - Caffeine &amp; Energy'!F93),ISNUMBER('M4 - Caffeine &amp; Energy'!K93)),'M4 - Caffeine &amp; Energy'!F93-'M4 - Caffeine &amp; Energy'!K93,"")</f>
        <v/>
      </c>
      <c r="I93" s="15" t="inlineStr">
        <is>
          <t>S&amp;S availability/depth vary by listing and time - confirm live.</t>
        </is>
      </c>
    </row>
    <row r="94" ht="26" customHeight="1">
      <c r="A94" s="15" t="inlineStr">
        <is>
          <t>Celsius</t>
        </is>
      </c>
      <c r="B94" s="15" t="inlineStr">
        <is>
          <t>Celsius Essentials | Orange Mango | 8-pack 473mL</t>
        </is>
      </c>
      <c r="C94" s="15" t="inlineStr">
        <is>
          <t>4) Caffeine &amp; energy beverage</t>
        </is>
      </c>
      <c r="D94" s="19">
        <f>'M4 - Caffeine &amp; Energy'!I94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Energy'!F94</f>
        <v/>
      </c>
      <c r="H94" s="18">
        <f>IF(AND(ISNUMBER('M4 - Caffeine &amp; Energy'!F94),ISNUMBER('M4 - Caffeine &amp; Energy'!K94)),'M4 - Caffeine &amp; Energy'!F94-'M4 - Caffeine &amp; Energy'!K94,"")</f>
        <v/>
      </c>
      <c r="I94" s="15" t="inlineStr">
        <is>
          <t>S&amp;S availability/depth vary by listing and time - confirm live.</t>
        </is>
      </c>
    </row>
    <row r="95" ht="26" customHeight="1">
      <c r="A95" s="15" t="inlineStr">
        <is>
          <t>Celsius</t>
        </is>
      </c>
      <c r="B95" s="15" t="inlineStr">
        <is>
          <t>Celsius Essentials | Orange Mango | 12-pack 473mL</t>
        </is>
      </c>
      <c r="C95" s="15" t="inlineStr">
        <is>
          <t>4) Caffeine &amp; energy beverage</t>
        </is>
      </c>
      <c r="D95" s="19">
        <f>'M4 - Caffeine &amp; Energy'!I95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Energy'!F95</f>
        <v/>
      </c>
      <c r="H95" s="18">
        <f>IF(AND(ISNUMBER('M4 - Caffeine &amp; Energy'!F95),ISNUMBER('M4 - Caffeine &amp; Energy'!K95)),'M4 - Caffeine &amp; Energy'!F95-'M4 - Caffeine &amp; Energy'!K95,"")</f>
        <v/>
      </c>
      <c r="I95" s="15" t="inlineStr">
        <is>
          <t>S&amp;S availability/depth vary by listing and time - confirm live.</t>
        </is>
      </c>
    </row>
    <row r="96" ht="26" customHeight="1">
      <c r="A96" s="15" t="inlineStr">
        <is>
          <t>Celsius</t>
        </is>
      </c>
      <c r="B96" s="15" t="inlineStr">
        <is>
          <t>Celsius Essentials | Orange Mango | 18-pack 473mL</t>
        </is>
      </c>
      <c r="C96" s="15" t="inlineStr">
        <is>
          <t>4) Caffeine &amp; energy beverage</t>
        </is>
      </c>
      <c r="D96" s="19">
        <f>'M4 - Caffeine &amp; Energy'!I96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Energy'!F96</f>
        <v/>
      </c>
      <c r="H96" s="18">
        <f>IF(AND(ISNUMBER('M4 - Caffeine &amp; Energy'!F96),ISNUMBER('M4 - Caffeine &amp; Energy'!K96)),'M4 - Caffeine &amp; Energy'!F96-'M4 - Caffeine &amp; Energy'!K96,"")</f>
        <v/>
      </c>
      <c r="I96" s="15" t="inlineStr">
        <is>
          <t>S&amp;S availability/depth vary by listing and time - confirm live.</t>
        </is>
      </c>
    </row>
    <row r="97" ht="26" customHeight="1">
      <c r="A97" s="15" t="inlineStr">
        <is>
          <t>Celsius</t>
        </is>
      </c>
      <c r="B97" s="15" t="inlineStr">
        <is>
          <t>Celsius Essentials | Orange Mango | 24-pack 473mL</t>
        </is>
      </c>
      <c r="C97" s="15" t="inlineStr">
        <is>
          <t>4) Caffeine &amp; energy beverage</t>
        </is>
      </c>
      <c r="D97" s="19">
        <f>'M4 - Caffeine &amp; Energy'!I97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Energy'!F97</f>
        <v/>
      </c>
      <c r="H97" s="18">
        <f>IF(AND(ISNUMBER('M4 - Caffeine &amp; Energy'!F97),ISNUMBER('M4 - Caffeine &amp; Energy'!K97)),'M4 - Caffeine &amp; Energy'!F97-'M4 - Caffeine &amp; Energy'!K97,"")</f>
        <v/>
      </c>
      <c r="I97" s="15" t="inlineStr">
        <is>
          <t>S&amp;S availability/depth vary by listing and time - confirm live.</t>
        </is>
      </c>
    </row>
    <row r="98" ht="26" customHeight="1">
      <c r="A98" s="15" t="inlineStr">
        <is>
          <t>Prime</t>
        </is>
      </c>
      <c r="B98" s="15" t="inlineStr">
        <is>
          <t>Prime Energy | Blue Raspberry | single 355mL</t>
        </is>
      </c>
      <c r="C98" s="15" t="inlineStr">
        <is>
          <t>4) Caffeine &amp; energy beverage</t>
        </is>
      </c>
      <c r="D98" s="19">
        <f>'M4 - Caffeine &amp; Energy'!I98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Energy'!F98</f>
        <v/>
      </c>
      <c r="H98" s="18">
        <f>IF(AND(ISNUMBER('M4 - Caffeine &amp; Energy'!F98),ISNUMBER('M4 - Caffeine &amp; Energy'!K98)),'M4 - Caffeine &amp; Energy'!F98-'M4 - Caffeine &amp; Energy'!K98,"")</f>
        <v/>
      </c>
      <c r="I98" s="15" t="inlineStr">
        <is>
          <t>S&amp;S availability/depth vary by listing and time - confirm live.</t>
        </is>
      </c>
    </row>
    <row r="99" ht="26" customHeight="1">
      <c r="A99" s="15" t="inlineStr">
        <is>
          <t>Prime</t>
        </is>
      </c>
      <c r="B99" s="15" t="inlineStr">
        <is>
          <t>Prime Energy | Blue Raspberry | 8-pack 355mL</t>
        </is>
      </c>
      <c r="C99" s="15" t="inlineStr">
        <is>
          <t>4) Caffeine &amp; energy beverage</t>
        </is>
      </c>
      <c r="D99" s="19">
        <f>'M4 - Caffeine &amp; Energy'!I99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Energy'!F99</f>
        <v/>
      </c>
      <c r="H99" s="18">
        <f>IF(AND(ISNUMBER('M4 - Caffeine &amp; Energy'!F99),ISNUMBER('M4 - Caffeine &amp; Energy'!K99)),'M4 - Caffeine &amp; Energy'!F99-'M4 - Caffeine &amp; Energy'!K99,"")</f>
        <v/>
      </c>
      <c r="I99" s="15" t="inlineStr">
        <is>
          <t>S&amp;S availability/depth vary by listing and time - confirm live.</t>
        </is>
      </c>
    </row>
    <row r="100" ht="26" customHeight="1">
      <c r="A100" s="15" t="inlineStr">
        <is>
          <t>Prime</t>
        </is>
      </c>
      <c r="B100" s="15" t="inlineStr">
        <is>
          <t>Prime Energy | Blue Raspberry | 12-pack 355mL</t>
        </is>
      </c>
      <c r="C100" s="15" t="inlineStr">
        <is>
          <t>4) Caffeine &amp; energy beverage</t>
        </is>
      </c>
      <c r="D100" s="19">
        <f>'M4 - Caffeine &amp; Energy'!I100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Energy'!F100</f>
        <v/>
      </c>
      <c r="H100" s="18">
        <f>IF(AND(ISNUMBER('M4 - Caffeine &amp; Energy'!F100),ISNUMBER('M4 - Caffeine &amp; Energy'!K100)),'M4 - Caffeine &amp; Energy'!F100-'M4 - Caffeine &amp; Energy'!K100,"")</f>
        <v/>
      </c>
      <c r="I100" s="15" t="inlineStr">
        <is>
          <t>S&amp;S availability/depth vary by listing and time - confirm live.</t>
        </is>
      </c>
    </row>
    <row r="101" ht="26" customHeight="1">
      <c r="A101" s="15" t="inlineStr">
        <is>
          <t>Prime</t>
        </is>
      </c>
      <c r="B101" s="15" t="inlineStr">
        <is>
          <t>Prime Energy | Blue Raspberry | 15-pack 355mL</t>
        </is>
      </c>
      <c r="C101" s="15" t="inlineStr">
        <is>
          <t>4) Caffeine &amp; energy beverage</t>
        </is>
      </c>
      <c r="D101" s="19">
        <f>'M4 - Caffeine &amp; Energy'!I101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Energy'!F101</f>
        <v/>
      </c>
      <c r="H101" s="18">
        <f>IF(AND(ISNUMBER('M4 - Caffeine &amp; Energy'!F101),ISNUMBER('M4 - Caffeine &amp; Energy'!K101)),'M4 - Caffeine &amp; Energy'!F101-'M4 - Caffeine &amp; Energy'!K101,"")</f>
        <v/>
      </c>
      <c r="I101" s="15" t="inlineStr">
        <is>
          <t>S&amp;S availability/depth vary by listing and time - confirm live.</t>
        </is>
      </c>
    </row>
    <row r="102" ht="26" customHeight="1">
      <c r="A102" s="15" t="inlineStr">
        <is>
          <t>Prime</t>
        </is>
      </c>
      <c r="B102" s="15" t="inlineStr">
        <is>
          <t>Prime Energy | Blue Raspberry | 18-pack 355mL</t>
        </is>
      </c>
      <c r="C102" s="15" t="inlineStr">
        <is>
          <t>4) Caffeine &amp; energy beverage</t>
        </is>
      </c>
      <c r="D102" s="19">
        <f>'M4 - Caffeine &amp; Energy'!I102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Energy'!F102</f>
        <v/>
      </c>
      <c r="H102" s="18">
        <f>IF(AND(ISNUMBER('M4 - Caffeine &amp; Energy'!F102),ISNUMBER('M4 - Caffeine &amp; Energy'!K102)),'M4 - Caffeine &amp; Energy'!F102-'M4 - Caffeine &amp; Energy'!K102,"")</f>
        <v/>
      </c>
      <c r="I102" s="15" t="inlineStr">
        <is>
          <t>S&amp;S availability/depth vary by listing and time - confirm live.</t>
        </is>
      </c>
    </row>
    <row r="103" ht="26" customHeight="1">
      <c r="A103" s="15" t="inlineStr">
        <is>
          <t>Prime</t>
        </is>
      </c>
      <c r="B103" s="15" t="inlineStr">
        <is>
          <t>Prime Energy | Blue Raspberry | 24-pack 355mL</t>
        </is>
      </c>
      <c r="C103" s="15" t="inlineStr">
        <is>
          <t>4) Caffeine &amp; energy beverage</t>
        </is>
      </c>
      <c r="D103" s="19">
        <f>'M4 - Caffeine &amp; Energy'!I103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Energy'!F103</f>
        <v/>
      </c>
      <c r="H103" s="18">
        <f>IF(AND(ISNUMBER('M4 - Caffeine &amp; Energy'!F103),ISNUMBER('M4 - Caffeine &amp; Energy'!K103)),'M4 - Caffeine &amp; Energy'!F103-'M4 - Caffeine &amp; Energy'!K103,"")</f>
        <v/>
      </c>
      <c r="I103" s="15" t="inlineStr">
        <is>
          <t>S&amp;S availability/depth vary by listing and time - confirm live.</t>
        </is>
      </c>
    </row>
    <row r="104" ht="26" customHeight="1">
      <c r="A104" s="15" t="inlineStr">
        <is>
          <t>Prime</t>
        </is>
      </c>
      <c r="B104" s="15" t="inlineStr">
        <is>
          <t>Prime Energy | Tropical Punch | single 355mL</t>
        </is>
      </c>
      <c r="C104" s="15" t="inlineStr">
        <is>
          <t>4) Caffeine &amp; energy beverage</t>
        </is>
      </c>
      <c r="D104" s="19">
        <f>'M4 - Caffeine &amp; Energy'!I104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Energy'!F104</f>
        <v/>
      </c>
      <c r="H104" s="18">
        <f>IF(AND(ISNUMBER('M4 - Caffeine &amp; Energy'!F104),ISNUMBER('M4 - Caffeine &amp; Energy'!K104)),'M4 - Caffeine &amp; Energy'!F104-'M4 - Caffeine &amp; Energy'!K104,"")</f>
        <v/>
      </c>
      <c r="I104" s="15" t="inlineStr">
        <is>
          <t>S&amp;S availability/depth vary by listing and time - confirm live.</t>
        </is>
      </c>
    </row>
    <row r="105" ht="26" customHeight="1">
      <c r="A105" s="15" t="inlineStr">
        <is>
          <t>Prime</t>
        </is>
      </c>
      <c r="B105" s="15" t="inlineStr">
        <is>
          <t>Prime Energy | Tropical Punch | 8-pack 355mL</t>
        </is>
      </c>
      <c r="C105" s="15" t="inlineStr">
        <is>
          <t>4) Caffeine &amp; energy beverage</t>
        </is>
      </c>
      <c r="D105" s="19">
        <f>'M4 - Caffeine &amp; Energy'!I105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Energy'!F105</f>
        <v/>
      </c>
      <c r="H105" s="18">
        <f>IF(AND(ISNUMBER('M4 - Caffeine &amp; Energy'!F105),ISNUMBER('M4 - Caffeine &amp; Energy'!K105)),'M4 - Caffeine &amp; Energy'!F105-'M4 - Caffeine &amp; Energy'!K105,"")</f>
        <v/>
      </c>
      <c r="I105" s="15" t="inlineStr">
        <is>
          <t>S&amp;S availability/depth vary by listing and time - confirm live.</t>
        </is>
      </c>
    </row>
    <row r="106" ht="26" customHeight="1">
      <c r="A106" s="15" t="inlineStr">
        <is>
          <t>Prime</t>
        </is>
      </c>
      <c r="B106" s="15" t="inlineStr">
        <is>
          <t>Prime Energy | Tropical Punch | 12-pack 355mL</t>
        </is>
      </c>
      <c r="C106" s="15" t="inlineStr">
        <is>
          <t>4) Caffeine &amp; energy beverage</t>
        </is>
      </c>
      <c r="D106" s="19">
        <f>'M4 - Caffeine &amp; Energy'!I106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Energy'!F106</f>
        <v/>
      </c>
      <c r="H106" s="18">
        <f>IF(AND(ISNUMBER('M4 - Caffeine &amp; Energy'!F106),ISNUMBER('M4 - Caffeine &amp; Energy'!K106)),'M4 - Caffeine &amp; Energy'!F106-'M4 - Caffeine &amp; Energy'!K106,"")</f>
        <v/>
      </c>
      <c r="I106" s="15" t="inlineStr">
        <is>
          <t>S&amp;S availability/depth vary by listing and time - confirm live.</t>
        </is>
      </c>
    </row>
    <row r="107" ht="26" customHeight="1">
      <c r="A107" s="15" t="inlineStr">
        <is>
          <t>Prime</t>
        </is>
      </c>
      <c r="B107" s="15" t="inlineStr">
        <is>
          <t>Prime Energy | Tropical Punch | 15-pack 355mL</t>
        </is>
      </c>
      <c r="C107" s="15" t="inlineStr">
        <is>
          <t>4) Caffeine &amp; energy beverage</t>
        </is>
      </c>
      <c r="D107" s="19">
        <f>'M4 - Caffeine &amp; Energy'!I107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Energy'!F107</f>
        <v/>
      </c>
      <c r="H107" s="18">
        <f>IF(AND(ISNUMBER('M4 - Caffeine &amp; Energy'!F107),ISNUMBER('M4 - Caffeine &amp; Energy'!K107)),'M4 - Caffeine &amp; Energy'!F107-'M4 - Caffeine &amp; Energy'!K107,"")</f>
        <v/>
      </c>
      <c r="I107" s="15" t="inlineStr">
        <is>
          <t>S&amp;S availability/depth vary by listing and time - confirm live.</t>
        </is>
      </c>
    </row>
    <row r="108" ht="26" customHeight="1">
      <c r="A108" s="15" t="inlineStr">
        <is>
          <t>Prime</t>
        </is>
      </c>
      <c r="B108" s="15" t="inlineStr">
        <is>
          <t>Prime Energy | Tropical Punch | 18-pack 355mL</t>
        </is>
      </c>
      <c r="C108" s="15" t="inlineStr">
        <is>
          <t>4) Caffeine &amp; energy beverage</t>
        </is>
      </c>
      <c r="D108" s="19">
        <f>'M4 - Caffeine &amp; Energy'!I108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Energy'!F108</f>
        <v/>
      </c>
      <c r="H108" s="18">
        <f>IF(AND(ISNUMBER('M4 - Caffeine &amp; Energy'!F108),ISNUMBER('M4 - Caffeine &amp; Energy'!K108)),'M4 - Caffeine &amp; Energy'!F108-'M4 - Caffeine &amp; Energy'!K108,"")</f>
        <v/>
      </c>
      <c r="I108" s="15" t="inlineStr">
        <is>
          <t>S&amp;S availability/depth vary by listing and time - confirm live.</t>
        </is>
      </c>
    </row>
    <row r="109" ht="26" customHeight="1">
      <c r="A109" s="15" t="inlineStr">
        <is>
          <t>Prime</t>
        </is>
      </c>
      <c r="B109" s="15" t="inlineStr">
        <is>
          <t>Prime Energy | Tropical Punch | 24-pack 355mL</t>
        </is>
      </c>
      <c r="C109" s="15" t="inlineStr">
        <is>
          <t>4) Caffeine &amp; energy beverage</t>
        </is>
      </c>
      <c r="D109" s="19">
        <f>'M4 - Caffeine &amp; Energy'!I109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Energy'!F109</f>
        <v/>
      </c>
      <c r="H109" s="18">
        <f>IF(AND(ISNUMBER('M4 - Caffeine &amp; Energy'!F109),ISNUMBER('M4 - Caffeine &amp; Energy'!K109)),'M4 - Caffeine &amp; Energy'!F109-'M4 - Caffeine &amp; Energy'!K109,"")</f>
        <v/>
      </c>
      <c r="I109" s="15" t="inlineStr">
        <is>
          <t>S&amp;S availability/depth vary by listing and time - confirm live.</t>
        </is>
      </c>
    </row>
    <row r="110" ht="26" customHeight="1">
      <c r="A110" s="15" t="inlineStr">
        <is>
          <t>Prime</t>
        </is>
      </c>
      <c r="B110" s="15" t="inlineStr">
        <is>
          <t>Prime Energy | Lemon Lime | single 355mL</t>
        </is>
      </c>
      <c r="C110" s="15" t="inlineStr">
        <is>
          <t>4) Caffeine &amp; energy beverage</t>
        </is>
      </c>
      <c r="D110" s="19">
        <f>'M4 - Caffeine &amp; Energy'!I110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Energy'!F110</f>
        <v/>
      </c>
      <c r="H110" s="18">
        <f>IF(AND(ISNUMBER('M4 - Caffeine &amp; Energy'!F110),ISNUMBER('M4 - Caffeine &amp; Energy'!K110)),'M4 - Caffeine &amp; Energy'!F110-'M4 - Caffeine &amp; Energy'!K110,"")</f>
        <v/>
      </c>
      <c r="I110" s="15" t="inlineStr">
        <is>
          <t>S&amp;S availability/depth vary by listing and time - confirm live.</t>
        </is>
      </c>
    </row>
    <row r="111" ht="26" customHeight="1">
      <c r="A111" s="15" t="inlineStr">
        <is>
          <t>Prime</t>
        </is>
      </c>
      <c r="B111" s="15" t="inlineStr">
        <is>
          <t>Prime Energy | Lemon Lime | 8-pack 355mL</t>
        </is>
      </c>
      <c r="C111" s="15" t="inlineStr">
        <is>
          <t>4) Caffeine &amp; energy beverage</t>
        </is>
      </c>
      <c r="D111" s="19">
        <f>'M4 - Caffeine &amp; Energy'!I111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Energy'!F111</f>
        <v/>
      </c>
      <c r="H111" s="18">
        <f>IF(AND(ISNUMBER('M4 - Caffeine &amp; Energy'!F111),ISNUMBER('M4 - Caffeine &amp; Energy'!K111)),'M4 - Caffeine &amp; Energy'!F111-'M4 - Caffeine &amp; Energy'!K111,"")</f>
        <v/>
      </c>
      <c r="I111" s="15" t="inlineStr">
        <is>
          <t>S&amp;S availability/depth vary by listing and time - confirm live.</t>
        </is>
      </c>
    </row>
    <row r="112" ht="26" customHeight="1">
      <c r="A112" s="15" t="inlineStr">
        <is>
          <t>Prime</t>
        </is>
      </c>
      <c r="B112" s="15" t="inlineStr">
        <is>
          <t>Prime Energy | Lemon Lime | 12-pack 355mL</t>
        </is>
      </c>
      <c r="C112" s="15" t="inlineStr">
        <is>
          <t>4) Caffeine &amp; energy beverage</t>
        </is>
      </c>
      <c r="D112" s="19">
        <f>'M4 - Caffeine &amp; Energy'!I112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Energy'!F112</f>
        <v/>
      </c>
      <c r="H112" s="18">
        <f>IF(AND(ISNUMBER('M4 - Caffeine &amp; Energy'!F112),ISNUMBER('M4 - Caffeine &amp; Energy'!K112)),'M4 - Caffeine &amp; Energy'!F112-'M4 - Caffeine &amp; Energy'!K112,"")</f>
        <v/>
      </c>
      <c r="I112" s="15" t="inlineStr">
        <is>
          <t>S&amp;S availability/depth vary by listing and time - confirm live.</t>
        </is>
      </c>
    </row>
    <row r="113" ht="26" customHeight="1">
      <c r="A113" s="15" t="inlineStr">
        <is>
          <t>Prime</t>
        </is>
      </c>
      <c r="B113" s="15" t="inlineStr">
        <is>
          <t>Prime Energy | Lemon Lime | 15-pack 355mL</t>
        </is>
      </c>
      <c r="C113" s="15" t="inlineStr">
        <is>
          <t>4) Caffeine &amp; energy beverage</t>
        </is>
      </c>
      <c r="D113" s="19">
        <f>'M4 - Caffeine &amp; Energy'!I113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Energy'!F113</f>
        <v/>
      </c>
      <c r="H113" s="18">
        <f>IF(AND(ISNUMBER('M4 - Caffeine &amp; Energy'!F113),ISNUMBER('M4 - Caffeine &amp; Energy'!K113)),'M4 - Caffeine &amp; Energy'!F113-'M4 - Caffeine &amp; Energy'!K113,"")</f>
        <v/>
      </c>
      <c r="I113" s="15" t="inlineStr">
        <is>
          <t>S&amp;S availability/depth vary by listing and time - confirm live.</t>
        </is>
      </c>
    </row>
    <row r="114" ht="26" customHeight="1">
      <c r="A114" s="15" t="inlineStr">
        <is>
          <t>Prime</t>
        </is>
      </c>
      <c r="B114" s="15" t="inlineStr">
        <is>
          <t>Prime Energy | Lemon Lime | 18-pack 355mL</t>
        </is>
      </c>
      <c r="C114" s="15" t="inlineStr">
        <is>
          <t>4) Caffeine &amp; energy beverage</t>
        </is>
      </c>
      <c r="D114" s="19">
        <f>'M4 - Caffeine &amp; Energy'!I114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Energy'!F114</f>
        <v/>
      </c>
      <c r="H114" s="18">
        <f>IF(AND(ISNUMBER('M4 - Caffeine &amp; Energy'!F114),ISNUMBER('M4 - Caffeine &amp; Energy'!K114)),'M4 - Caffeine &amp; Energy'!F114-'M4 - Caffeine &amp; Energy'!K114,"")</f>
        <v/>
      </c>
      <c r="I114" s="15" t="inlineStr">
        <is>
          <t>S&amp;S availability/depth vary by listing and time - confirm live.</t>
        </is>
      </c>
    </row>
    <row r="115" ht="26" customHeight="1">
      <c r="A115" s="15" t="inlineStr">
        <is>
          <t>Prime</t>
        </is>
      </c>
      <c r="B115" s="15" t="inlineStr">
        <is>
          <t>Prime Energy | Lemon Lime | 24-pack 355mL</t>
        </is>
      </c>
      <c r="C115" s="15" t="inlineStr">
        <is>
          <t>4) Caffeine &amp; energy beverage</t>
        </is>
      </c>
      <c r="D115" s="19">
        <f>'M4 - Caffeine &amp; Energy'!I115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Energy'!F115</f>
        <v/>
      </c>
      <c r="H115" s="18">
        <f>IF(AND(ISNUMBER('M4 - Caffeine &amp; Energy'!F115),ISNUMBER('M4 - Caffeine &amp; Energy'!K115)),'M4 - Caffeine &amp; Energy'!F115-'M4 - Caffeine &amp; Energy'!K115,"")</f>
        <v/>
      </c>
      <c r="I115" s="15" t="inlineStr">
        <is>
          <t>S&amp;S availability/depth vary by listing and time - confirm live.</t>
        </is>
      </c>
    </row>
    <row r="116" ht="26" customHeight="1">
      <c r="A116" s="15" t="inlineStr">
        <is>
          <t>Prime</t>
        </is>
      </c>
      <c r="B116" s="15" t="inlineStr">
        <is>
          <t>Prime Energy | Ice Pop | single 355mL</t>
        </is>
      </c>
      <c r="C116" s="15" t="inlineStr">
        <is>
          <t>4) Caffeine &amp; energy beverage</t>
        </is>
      </c>
      <c r="D116" s="19">
        <f>'M4 - Caffeine &amp; Energy'!I116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Energy'!F116</f>
        <v/>
      </c>
      <c r="H116" s="18">
        <f>IF(AND(ISNUMBER('M4 - Caffeine &amp; Energy'!F116),ISNUMBER('M4 - Caffeine &amp; Energy'!K116)),'M4 - Caffeine &amp; Energy'!F116-'M4 - Caffeine &amp; Energy'!K116,"")</f>
        <v/>
      </c>
      <c r="I116" s="15" t="inlineStr">
        <is>
          <t>S&amp;S availability/depth vary by listing and time - confirm live.</t>
        </is>
      </c>
    </row>
    <row r="117" ht="26" customHeight="1">
      <c r="A117" s="15" t="inlineStr">
        <is>
          <t>Prime</t>
        </is>
      </c>
      <c r="B117" s="15" t="inlineStr">
        <is>
          <t>Prime Energy | Ice Pop | 8-pack 355mL</t>
        </is>
      </c>
      <c r="C117" s="15" t="inlineStr">
        <is>
          <t>4) Caffeine &amp; energy beverage</t>
        </is>
      </c>
      <c r="D117" s="19">
        <f>'M4 - Caffeine &amp; Energy'!I117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Energy'!F117</f>
        <v/>
      </c>
      <c r="H117" s="18">
        <f>IF(AND(ISNUMBER('M4 - Caffeine &amp; Energy'!F117),ISNUMBER('M4 - Caffeine &amp; Energy'!K117)),'M4 - Caffeine &amp; Energy'!F117-'M4 - Caffeine &amp; Energy'!K117,"")</f>
        <v/>
      </c>
      <c r="I117" s="15" t="inlineStr">
        <is>
          <t>S&amp;S availability/depth vary by listing and time - confirm live.</t>
        </is>
      </c>
    </row>
    <row r="118" ht="26" customHeight="1">
      <c r="A118" s="15" t="inlineStr">
        <is>
          <t>Prime</t>
        </is>
      </c>
      <c r="B118" s="15" t="inlineStr">
        <is>
          <t>Prime Energy | Ice Pop | 12-pack 355mL</t>
        </is>
      </c>
      <c r="C118" s="15" t="inlineStr">
        <is>
          <t>4) Caffeine &amp; energy beverage</t>
        </is>
      </c>
      <c r="D118" s="19">
        <f>'M4 - Caffeine &amp; Energy'!I118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Energy'!F118</f>
        <v/>
      </c>
      <c r="H118" s="18">
        <f>IF(AND(ISNUMBER('M4 - Caffeine &amp; Energy'!F118),ISNUMBER('M4 - Caffeine &amp; Energy'!K118)),'M4 - Caffeine &amp; Energy'!F118-'M4 - Caffeine &amp; Energy'!K118,"")</f>
        <v/>
      </c>
      <c r="I118" s="15" t="inlineStr">
        <is>
          <t>S&amp;S availability/depth vary by listing and time - confirm live.</t>
        </is>
      </c>
    </row>
    <row r="119" ht="26" customHeight="1">
      <c r="A119" s="15" t="inlineStr">
        <is>
          <t>Prime</t>
        </is>
      </c>
      <c r="B119" s="15" t="inlineStr">
        <is>
          <t>Prime Energy | Ice Pop | 15-pack 355mL</t>
        </is>
      </c>
      <c r="C119" s="15" t="inlineStr">
        <is>
          <t>4) Caffeine &amp; energy beverage</t>
        </is>
      </c>
      <c r="D119" s="19">
        <f>'M4 - Caffeine &amp; Energy'!I119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Energy'!F119</f>
        <v/>
      </c>
      <c r="H119" s="18">
        <f>IF(AND(ISNUMBER('M4 - Caffeine &amp; Energy'!F119),ISNUMBER('M4 - Caffeine &amp; Energy'!K119)),'M4 - Caffeine &amp; Energy'!F119-'M4 - Caffeine &amp; Energy'!K119,"")</f>
        <v/>
      </c>
      <c r="I119" s="15" t="inlineStr">
        <is>
          <t>S&amp;S availability/depth vary by listing and time - confirm live.</t>
        </is>
      </c>
    </row>
    <row r="120" ht="26" customHeight="1">
      <c r="A120" s="15" t="inlineStr">
        <is>
          <t>Prime</t>
        </is>
      </c>
      <c r="B120" s="15" t="inlineStr">
        <is>
          <t>Prime Energy | Ice Pop | 18-pack 355mL</t>
        </is>
      </c>
      <c r="C120" s="15" t="inlineStr">
        <is>
          <t>4) Caffeine &amp; energy beverage</t>
        </is>
      </c>
      <c r="D120" s="19">
        <f>'M4 - Caffeine &amp; Energy'!I120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Energy'!F120</f>
        <v/>
      </c>
      <c r="H120" s="18">
        <f>IF(AND(ISNUMBER('M4 - Caffeine &amp; Energy'!F120),ISNUMBER('M4 - Caffeine &amp; Energy'!K120)),'M4 - Caffeine &amp; Energy'!F120-'M4 - Caffeine &amp; Energy'!K120,"")</f>
        <v/>
      </c>
      <c r="I120" s="15" t="inlineStr">
        <is>
          <t>S&amp;S availability/depth vary by listing and time - confirm live.</t>
        </is>
      </c>
    </row>
    <row r="121" ht="26" customHeight="1">
      <c r="A121" s="15" t="inlineStr">
        <is>
          <t>Prime</t>
        </is>
      </c>
      <c r="B121" s="15" t="inlineStr">
        <is>
          <t>Prime Energy | Ice Pop | 24-pack 355mL</t>
        </is>
      </c>
      <c r="C121" s="15" t="inlineStr">
        <is>
          <t>4) Caffeine &amp; energy beverage</t>
        </is>
      </c>
      <c r="D121" s="19">
        <f>'M4 - Caffeine &amp; Energy'!I121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Energy'!F121</f>
        <v/>
      </c>
      <c r="H121" s="18">
        <f>IF(AND(ISNUMBER('M4 - Caffeine &amp; Energy'!F121),ISNUMBER('M4 - Caffeine &amp; Energy'!K121)),'M4 - Caffeine &amp; Energy'!F121-'M4 - Caffeine &amp; Energy'!K121,"")</f>
        <v/>
      </c>
      <c r="I121" s="15" t="inlineStr">
        <is>
          <t>S&amp;S availability/depth vary by listing and time - confirm live.</t>
        </is>
      </c>
    </row>
    <row r="122" ht="26" customHeight="1">
      <c r="A122" s="15" t="inlineStr">
        <is>
          <t>Prime</t>
        </is>
      </c>
      <c r="B122" s="15" t="inlineStr">
        <is>
          <t>Prime Energy | Strawberry Watermelon | single 355mL</t>
        </is>
      </c>
      <c r="C122" s="15" t="inlineStr">
        <is>
          <t>4) Caffeine &amp; energy beverage</t>
        </is>
      </c>
      <c r="D122" s="19">
        <f>'M4 - Caffeine &amp; Energy'!I122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Energy'!F122</f>
        <v/>
      </c>
      <c r="H122" s="18">
        <f>IF(AND(ISNUMBER('M4 - Caffeine &amp; Energy'!F122),ISNUMBER('M4 - Caffeine &amp; Energy'!K122)),'M4 - Caffeine &amp; Energy'!F122-'M4 - Caffeine &amp; Energy'!K122,"")</f>
        <v/>
      </c>
      <c r="I122" s="15" t="inlineStr">
        <is>
          <t>S&amp;S availability/depth vary by listing and time - confirm live.</t>
        </is>
      </c>
    </row>
    <row r="123" ht="26" customHeight="1">
      <c r="A123" s="15" t="inlineStr">
        <is>
          <t>Prime</t>
        </is>
      </c>
      <c r="B123" s="15" t="inlineStr">
        <is>
          <t>Prime Energy | Strawberry Watermelon | 8-pack 355mL</t>
        </is>
      </c>
      <c r="C123" s="15" t="inlineStr">
        <is>
          <t>4) Caffeine &amp; energy beverage</t>
        </is>
      </c>
      <c r="D123" s="19">
        <f>'M4 - Caffeine &amp; Energy'!I123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Energy'!F123</f>
        <v/>
      </c>
      <c r="H123" s="18">
        <f>IF(AND(ISNUMBER('M4 - Caffeine &amp; Energy'!F123),ISNUMBER('M4 - Caffeine &amp; Energy'!K123)),'M4 - Caffeine &amp; Energy'!F123-'M4 - Caffeine &amp; Energy'!K123,"")</f>
        <v/>
      </c>
      <c r="I123" s="15" t="inlineStr">
        <is>
          <t>S&amp;S availability/depth vary by listing and time - confirm live.</t>
        </is>
      </c>
    </row>
    <row r="124" ht="26" customHeight="1">
      <c r="A124" s="15" t="inlineStr">
        <is>
          <t>Prime</t>
        </is>
      </c>
      <c r="B124" s="15" t="inlineStr">
        <is>
          <t>Prime Energy | Strawberry Watermelon | 12-pack 355mL</t>
        </is>
      </c>
      <c r="C124" s="15" t="inlineStr">
        <is>
          <t>4) Caffeine &amp; energy beverage</t>
        </is>
      </c>
      <c r="D124" s="19">
        <f>'M4 - Caffeine &amp; Energy'!I124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Energy'!F124</f>
        <v/>
      </c>
      <c r="H124" s="18">
        <f>IF(AND(ISNUMBER('M4 - Caffeine &amp; Energy'!F124),ISNUMBER('M4 - Caffeine &amp; Energy'!K124)),'M4 - Caffeine &amp; Energy'!F124-'M4 - Caffeine &amp; Energy'!K124,"")</f>
        <v/>
      </c>
      <c r="I124" s="15" t="inlineStr">
        <is>
          <t>S&amp;S availability/depth vary by listing and time - confirm live.</t>
        </is>
      </c>
    </row>
    <row r="125" ht="26" customHeight="1">
      <c r="A125" s="15" t="inlineStr">
        <is>
          <t>Prime</t>
        </is>
      </c>
      <c r="B125" s="15" t="inlineStr">
        <is>
          <t>Prime Energy | Strawberry Watermelon | 15-pack 355mL</t>
        </is>
      </c>
      <c r="C125" s="15" t="inlineStr">
        <is>
          <t>4) Caffeine &amp; energy beverage</t>
        </is>
      </c>
      <c r="D125" s="19">
        <f>'M4 - Caffeine &amp; Energy'!I125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Energy'!F125</f>
        <v/>
      </c>
      <c r="H125" s="18">
        <f>IF(AND(ISNUMBER('M4 - Caffeine &amp; Energy'!F125),ISNUMBER('M4 - Caffeine &amp; Energy'!K125)),'M4 - Caffeine &amp; Energy'!F125-'M4 - Caffeine &amp; Energy'!K125,"")</f>
        <v/>
      </c>
      <c r="I125" s="15" t="inlineStr">
        <is>
          <t>S&amp;S availability/depth vary by listing and time - confirm live.</t>
        </is>
      </c>
    </row>
    <row r="126" ht="26" customHeight="1">
      <c r="A126" s="15" t="inlineStr">
        <is>
          <t>Prime</t>
        </is>
      </c>
      <c r="B126" s="15" t="inlineStr">
        <is>
          <t>Prime Energy | Strawberry Watermelon | 18-pack 355mL</t>
        </is>
      </c>
      <c r="C126" s="15" t="inlineStr">
        <is>
          <t>4) Caffeine &amp; energy beverage</t>
        </is>
      </c>
      <c r="D126" s="19">
        <f>'M4 - Caffeine &amp; Energy'!I126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Energy'!F126</f>
        <v/>
      </c>
      <c r="H126" s="18">
        <f>IF(AND(ISNUMBER('M4 - Caffeine &amp; Energy'!F126),ISNUMBER('M4 - Caffeine &amp; Energy'!K126)),'M4 - Caffeine &amp; Energy'!F126-'M4 - Caffeine &amp; Energy'!K126,"")</f>
        <v/>
      </c>
      <c r="I126" s="15" t="inlineStr">
        <is>
          <t>S&amp;S availability/depth vary by listing and time - confirm live.</t>
        </is>
      </c>
    </row>
    <row r="127" ht="26" customHeight="1">
      <c r="A127" s="15" t="inlineStr">
        <is>
          <t>Prime</t>
        </is>
      </c>
      <c r="B127" s="15" t="inlineStr">
        <is>
          <t>Prime Energy | Strawberry Watermelon | 24-pack 355mL</t>
        </is>
      </c>
      <c r="C127" s="15" t="inlineStr">
        <is>
          <t>4) Caffeine &amp; energy beverage</t>
        </is>
      </c>
      <c r="D127" s="19">
        <f>'M4 - Caffeine &amp; Energy'!I127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Energy'!F127</f>
        <v/>
      </c>
      <c r="H127" s="18">
        <f>IF(AND(ISNUMBER('M4 - Caffeine &amp; Energy'!F127),ISNUMBER('M4 - Caffeine &amp; Energy'!K127)),'M4 - Caffeine &amp; Energy'!F127-'M4 - Caffeine &amp; Energy'!K127,"")</f>
        <v/>
      </c>
      <c r="I127" s="15" t="inlineStr">
        <is>
          <t>S&amp;S availability/depth vary by listing and time - confirm live.</t>
        </is>
      </c>
    </row>
    <row r="128" ht="26" customHeight="1">
      <c r="A128" s="15" t="inlineStr">
        <is>
          <t>C4</t>
        </is>
      </c>
      <c r="B128" s="15" t="inlineStr">
        <is>
          <t>C4 Energy (Performance) | Frozen Bombsicle | single 473mL</t>
        </is>
      </c>
      <c r="C128" s="15" t="inlineStr">
        <is>
          <t>4) Caffeine &amp; energy beverage</t>
        </is>
      </c>
      <c r="D128" s="19">
        <f>'M4 - Caffeine &amp; Energy'!I128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Energy'!F128</f>
        <v/>
      </c>
      <c r="H128" s="18">
        <f>IF(AND(ISNUMBER('M4 - Caffeine &amp; Energy'!F128),ISNUMBER('M4 - Caffeine &amp; Energy'!K128)),'M4 - Caffeine &amp; Energy'!F128-'M4 - Caffeine &amp; Energy'!K128,"")</f>
        <v/>
      </c>
      <c r="I128" s="15" t="inlineStr">
        <is>
          <t>S&amp;S availability/depth vary by listing and time - confirm live.</t>
        </is>
      </c>
    </row>
    <row r="129" ht="26" customHeight="1">
      <c r="A129" s="15" t="inlineStr">
        <is>
          <t>C4</t>
        </is>
      </c>
      <c r="B129" s="15" t="inlineStr">
        <is>
          <t>C4 Energy (Performance) | Frozen Bombsicle | 8-pack 473mL</t>
        </is>
      </c>
      <c r="C129" s="15" t="inlineStr">
        <is>
          <t>4) Caffeine &amp; energy beverage</t>
        </is>
      </c>
      <c r="D129" s="19">
        <f>'M4 - Caffeine &amp; Energy'!I129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Energy'!F129</f>
        <v/>
      </c>
      <c r="H129" s="18">
        <f>IF(AND(ISNUMBER('M4 - Caffeine &amp; Energy'!F129),ISNUMBER('M4 - Caffeine &amp; Energy'!K129)),'M4 - Caffeine &amp; Energy'!F129-'M4 - Caffeine &amp; Energy'!K129,"")</f>
        <v/>
      </c>
      <c r="I129" s="15" t="inlineStr">
        <is>
          <t>S&amp;S availability/depth vary by listing and time - confirm live.</t>
        </is>
      </c>
    </row>
    <row r="130" ht="26" customHeight="1">
      <c r="A130" s="15" t="inlineStr">
        <is>
          <t>C4</t>
        </is>
      </c>
      <c r="B130" s="15" t="inlineStr">
        <is>
          <t>C4 Energy (Performance) | Frozen Bombsicle | 12-pack 473mL</t>
        </is>
      </c>
      <c r="C130" s="15" t="inlineStr">
        <is>
          <t>4) Caffeine &amp; energy beverage</t>
        </is>
      </c>
      <c r="D130" s="19">
        <f>'M4 - Caffeine &amp; Energy'!I130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Energy'!F130</f>
        <v/>
      </c>
      <c r="H130" s="18">
        <f>IF(AND(ISNUMBER('M4 - Caffeine &amp; Energy'!F130),ISNUMBER('M4 - Caffeine &amp; Energy'!K130)),'M4 - Caffeine &amp; Energy'!F130-'M4 - Caffeine &amp; Energy'!K130,"")</f>
        <v/>
      </c>
      <c r="I130" s="15" t="inlineStr">
        <is>
          <t>S&amp;S availability/depth vary by listing and time - confirm live.</t>
        </is>
      </c>
    </row>
    <row r="131" ht="26" customHeight="1">
      <c r="A131" s="15" t="inlineStr">
        <is>
          <t>C4</t>
        </is>
      </c>
      <c r="B131" s="15" t="inlineStr">
        <is>
          <t>C4 Energy (Performance) | Frozen Bombsicle | 18-pack 473mL</t>
        </is>
      </c>
      <c r="C131" s="15" t="inlineStr">
        <is>
          <t>4) Caffeine &amp; energy beverage</t>
        </is>
      </c>
      <c r="D131" s="19">
        <f>'M4 - Caffeine &amp; Energy'!I131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Energy'!F131</f>
        <v/>
      </c>
      <c r="H131" s="18">
        <f>IF(AND(ISNUMBER('M4 - Caffeine &amp; Energy'!F131),ISNUMBER('M4 - Caffeine &amp; Energy'!K131)),'M4 - Caffeine &amp; Energy'!F131-'M4 - Caffeine &amp; Energy'!K131,"")</f>
        <v/>
      </c>
      <c r="I131" s="15" t="inlineStr">
        <is>
          <t>S&amp;S availability/depth vary by listing and time - confirm live.</t>
        </is>
      </c>
    </row>
    <row r="132" ht="26" customHeight="1">
      <c r="A132" s="15" t="inlineStr">
        <is>
          <t>C4</t>
        </is>
      </c>
      <c r="B132" s="15" t="inlineStr">
        <is>
          <t>C4 Energy (Performance) | Frozen Bombsicle | 24-pack 473mL</t>
        </is>
      </c>
      <c r="C132" s="15" t="inlineStr">
        <is>
          <t>4) Caffeine &amp; energy beverage</t>
        </is>
      </c>
      <c r="D132" s="19">
        <f>'M4 - Caffeine &amp; Energy'!I132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Energy'!F132</f>
        <v/>
      </c>
      <c r="H132" s="18">
        <f>IF(AND(ISNUMBER('M4 - Caffeine &amp; Energy'!F132),ISNUMBER('M4 - Caffeine &amp; Energy'!K132)),'M4 - Caffeine &amp; Energy'!F132-'M4 - Caffeine &amp; Energy'!K132,"")</f>
        <v/>
      </c>
      <c r="I132" s="15" t="inlineStr">
        <is>
          <t>S&amp;S availability/depth vary by listing and time - confirm live.</t>
        </is>
      </c>
    </row>
    <row r="133" ht="26" customHeight="1">
      <c r="A133" s="15" t="inlineStr">
        <is>
          <t>C4</t>
        </is>
      </c>
      <c r="B133" s="15" t="inlineStr">
        <is>
          <t>C4 Energy (Performance) | Cotton Candy | single 473mL</t>
        </is>
      </c>
      <c r="C133" s="15" t="inlineStr">
        <is>
          <t>4) Caffeine &amp; energy beverage</t>
        </is>
      </c>
      <c r="D133" s="19">
        <f>'M4 - Caffeine &amp; Energy'!I133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Energy'!F133</f>
        <v/>
      </c>
      <c r="H133" s="18">
        <f>IF(AND(ISNUMBER('M4 - Caffeine &amp; Energy'!F133),ISNUMBER('M4 - Caffeine &amp; Energy'!K133)),'M4 - Caffeine &amp; Energy'!F133-'M4 - Caffeine &amp; Energy'!K133,"")</f>
        <v/>
      </c>
      <c r="I133" s="15" t="inlineStr">
        <is>
          <t>S&amp;S availability/depth vary by listing and time - confirm live.</t>
        </is>
      </c>
    </row>
    <row r="134" ht="26" customHeight="1">
      <c r="A134" s="15" t="inlineStr">
        <is>
          <t>C4</t>
        </is>
      </c>
      <c r="B134" s="15" t="inlineStr">
        <is>
          <t>C4 Energy (Performance) | Cotton Candy | 8-pack 473mL</t>
        </is>
      </c>
      <c r="C134" s="15" t="inlineStr">
        <is>
          <t>4) Caffeine &amp; energy beverage</t>
        </is>
      </c>
      <c r="D134" s="19">
        <f>'M4 - Caffeine &amp; Energy'!I134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Energy'!F134</f>
        <v/>
      </c>
      <c r="H134" s="18">
        <f>IF(AND(ISNUMBER('M4 - Caffeine &amp; Energy'!F134),ISNUMBER('M4 - Caffeine &amp; Energy'!K134)),'M4 - Caffeine &amp; Energy'!F134-'M4 - Caffeine &amp; Energy'!K134,"")</f>
        <v/>
      </c>
      <c r="I134" s="15" t="inlineStr">
        <is>
          <t>S&amp;S availability/depth vary by listing and time - confirm live.</t>
        </is>
      </c>
    </row>
    <row r="135" ht="26" customHeight="1">
      <c r="A135" s="15" t="inlineStr">
        <is>
          <t>C4</t>
        </is>
      </c>
      <c r="B135" s="15" t="inlineStr">
        <is>
          <t>C4 Energy (Performance) | Cotton Candy | 12-pack 473mL</t>
        </is>
      </c>
      <c r="C135" s="15" t="inlineStr">
        <is>
          <t>4) Caffeine &amp; energy beverage</t>
        </is>
      </c>
      <c r="D135" s="19">
        <f>'M4 - Caffeine &amp; Energy'!I135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Energy'!F135</f>
        <v/>
      </c>
      <c r="H135" s="18">
        <f>IF(AND(ISNUMBER('M4 - Caffeine &amp; Energy'!F135),ISNUMBER('M4 - Caffeine &amp; Energy'!K135)),'M4 - Caffeine &amp; Energy'!F135-'M4 - Caffeine &amp; Energy'!K135,"")</f>
        <v/>
      </c>
      <c r="I135" s="15" t="inlineStr">
        <is>
          <t>S&amp;S availability/depth vary by listing and time - confirm live.</t>
        </is>
      </c>
    </row>
    <row r="136" ht="26" customHeight="1">
      <c r="A136" s="15" t="inlineStr">
        <is>
          <t>C4</t>
        </is>
      </c>
      <c r="B136" s="15" t="inlineStr">
        <is>
          <t>C4 Energy (Performance) | Cotton Candy | 18-pack 473mL</t>
        </is>
      </c>
      <c r="C136" s="15" t="inlineStr">
        <is>
          <t>4) Caffeine &amp; energy beverage</t>
        </is>
      </c>
      <c r="D136" s="19">
        <f>'M4 - Caffeine &amp; Energy'!I136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Energy'!F136</f>
        <v/>
      </c>
      <c r="H136" s="18">
        <f>IF(AND(ISNUMBER('M4 - Caffeine &amp; Energy'!F136),ISNUMBER('M4 - Caffeine &amp; Energy'!K136)),'M4 - Caffeine &amp; Energy'!F136-'M4 - Caffeine &amp; Energy'!K136,"")</f>
        <v/>
      </c>
      <c r="I136" s="15" t="inlineStr">
        <is>
          <t>S&amp;S availability/depth vary by listing and time - confirm live.</t>
        </is>
      </c>
    </row>
    <row r="137" ht="26" customHeight="1">
      <c r="A137" s="15" t="inlineStr">
        <is>
          <t>C4</t>
        </is>
      </c>
      <c r="B137" s="15" t="inlineStr">
        <is>
          <t>C4 Energy (Performance) | Cotton Candy | 24-pack 473mL</t>
        </is>
      </c>
      <c r="C137" s="15" t="inlineStr">
        <is>
          <t>4) Caffeine &amp; energy beverage</t>
        </is>
      </c>
      <c r="D137" s="19">
        <f>'M4 - Caffeine &amp; Energy'!I137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Energy'!F137</f>
        <v/>
      </c>
      <c r="H137" s="18">
        <f>IF(AND(ISNUMBER('M4 - Caffeine &amp; Energy'!F137),ISNUMBER('M4 - Caffeine &amp; Energy'!K137)),'M4 - Caffeine &amp; Energy'!F137-'M4 - Caffeine &amp; Energy'!K137,"")</f>
        <v/>
      </c>
      <c r="I137" s="15" t="inlineStr">
        <is>
          <t>S&amp;S availability/depth vary by listing and time - confirm live.</t>
        </is>
      </c>
    </row>
    <row r="138" ht="26" customHeight="1">
      <c r="A138" s="15" t="inlineStr">
        <is>
          <t>C4</t>
        </is>
      </c>
      <c r="B138" s="15" t="inlineStr">
        <is>
          <t>C4 Energy (Performance) | Strawberry Watermelon | single 473mL</t>
        </is>
      </c>
      <c r="C138" s="15" t="inlineStr">
        <is>
          <t>4) Caffeine &amp; energy beverage</t>
        </is>
      </c>
      <c r="D138" s="19">
        <f>'M4 - Caffeine &amp; Energy'!I138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Energy'!F138</f>
        <v/>
      </c>
      <c r="H138" s="18">
        <f>IF(AND(ISNUMBER('M4 - Caffeine &amp; Energy'!F138),ISNUMBER('M4 - Caffeine &amp; Energy'!K138)),'M4 - Caffeine &amp; Energy'!F138-'M4 - Caffeine &amp; Energy'!K138,"")</f>
        <v/>
      </c>
      <c r="I138" s="15" t="inlineStr">
        <is>
          <t>S&amp;S availability/depth vary by listing and time - confirm live.</t>
        </is>
      </c>
    </row>
    <row r="139" ht="26" customHeight="1">
      <c r="A139" s="15" t="inlineStr">
        <is>
          <t>C4</t>
        </is>
      </c>
      <c r="B139" s="15" t="inlineStr">
        <is>
          <t>C4 Energy (Performance) | Strawberry Watermelon | 8-pack 473mL</t>
        </is>
      </c>
      <c r="C139" s="15" t="inlineStr">
        <is>
          <t>4) Caffeine &amp; energy beverage</t>
        </is>
      </c>
      <c r="D139" s="19">
        <f>'M4 - Caffeine &amp; Energy'!I139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Energy'!F139</f>
        <v/>
      </c>
      <c r="H139" s="18">
        <f>IF(AND(ISNUMBER('M4 - Caffeine &amp; Energy'!F139),ISNUMBER('M4 - Caffeine &amp; Energy'!K139)),'M4 - Caffeine &amp; Energy'!F139-'M4 - Caffeine &amp; Energy'!K139,"")</f>
        <v/>
      </c>
      <c r="I139" s="15" t="inlineStr">
        <is>
          <t>S&amp;S availability/depth vary by listing and time - confirm live.</t>
        </is>
      </c>
    </row>
    <row r="140" ht="26" customHeight="1">
      <c r="A140" s="15" t="inlineStr">
        <is>
          <t>C4</t>
        </is>
      </c>
      <c r="B140" s="15" t="inlineStr">
        <is>
          <t>C4 Energy (Performance) | Strawberry Watermelon | 12-pack 473mL</t>
        </is>
      </c>
      <c r="C140" s="15" t="inlineStr">
        <is>
          <t>4) Caffeine &amp; energy beverage</t>
        </is>
      </c>
      <c r="D140" s="19">
        <f>'M4 - Caffeine &amp; Energy'!I140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Energy'!F140</f>
        <v/>
      </c>
      <c r="H140" s="18">
        <f>IF(AND(ISNUMBER('M4 - Caffeine &amp; Energy'!F140),ISNUMBER('M4 - Caffeine &amp; Energy'!K140)),'M4 - Caffeine &amp; Energy'!F140-'M4 - Caffeine &amp; Energy'!K140,"")</f>
        <v/>
      </c>
      <c r="I140" s="15" t="inlineStr">
        <is>
          <t>S&amp;S availability/depth vary by listing and time - confirm live.</t>
        </is>
      </c>
    </row>
    <row r="141" ht="26" customHeight="1">
      <c r="A141" s="15" t="inlineStr">
        <is>
          <t>C4</t>
        </is>
      </c>
      <c r="B141" s="15" t="inlineStr">
        <is>
          <t>C4 Energy (Performance) | Strawberry Watermelon | 18-pack 473mL</t>
        </is>
      </c>
      <c r="C141" s="15" t="inlineStr">
        <is>
          <t>4) Caffeine &amp; energy beverage</t>
        </is>
      </c>
      <c r="D141" s="19">
        <f>'M4 - Caffeine &amp; Energy'!I141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Energy'!F141</f>
        <v/>
      </c>
      <c r="H141" s="18">
        <f>IF(AND(ISNUMBER('M4 - Caffeine &amp; Energy'!F141),ISNUMBER('M4 - Caffeine &amp; Energy'!K141)),'M4 - Caffeine &amp; Energy'!F141-'M4 - Caffeine &amp; Energy'!K141,"")</f>
        <v/>
      </c>
      <c r="I141" s="15" t="inlineStr">
        <is>
          <t>S&amp;S availability/depth vary by listing and time - confirm live.</t>
        </is>
      </c>
    </row>
    <row r="142" ht="26" customHeight="1">
      <c r="A142" s="15" t="inlineStr">
        <is>
          <t>C4</t>
        </is>
      </c>
      <c r="B142" s="15" t="inlineStr">
        <is>
          <t>C4 Energy (Performance) | Strawberry Watermelon | 24-pack 473mL</t>
        </is>
      </c>
      <c r="C142" s="15" t="inlineStr">
        <is>
          <t>4) Caffeine &amp; energy beverage</t>
        </is>
      </c>
      <c r="D142" s="19">
        <f>'M4 - Caffeine &amp; Energy'!I142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Energy'!F142</f>
        <v/>
      </c>
      <c r="H142" s="18">
        <f>IF(AND(ISNUMBER('M4 - Caffeine &amp; Energy'!F142),ISNUMBER('M4 - Caffeine &amp; Energy'!K142)),'M4 - Caffeine &amp; Energy'!F142-'M4 - Caffeine &amp; Energy'!K142,"")</f>
        <v/>
      </c>
      <c r="I142" s="15" t="inlineStr">
        <is>
          <t>S&amp;S availability/depth vary by listing and time - confirm live.</t>
        </is>
      </c>
    </row>
    <row r="143" ht="26" customHeight="1">
      <c r="A143" s="15" t="inlineStr">
        <is>
          <t>C4</t>
        </is>
      </c>
      <c r="B143" s="15" t="inlineStr">
        <is>
          <t>C4 Energy (Performance) | Tropical Blast | single 473mL</t>
        </is>
      </c>
      <c r="C143" s="15" t="inlineStr">
        <is>
          <t>4) Caffeine &amp; energy beverage</t>
        </is>
      </c>
      <c r="D143" s="19">
        <f>'M4 - Caffeine &amp; Energy'!I143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Energy'!F143</f>
        <v/>
      </c>
      <c r="H143" s="18">
        <f>IF(AND(ISNUMBER('M4 - Caffeine &amp; Energy'!F143),ISNUMBER('M4 - Caffeine &amp; Energy'!K143)),'M4 - Caffeine &amp; Energy'!F143-'M4 - Caffeine &amp; Energy'!K143,"")</f>
        <v/>
      </c>
      <c r="I143" s="15" t="inlineStr">
        <is>
          <t>S&amp;S availability/depth vary by listing and time - confirm live.</t>
        </is>
      </c>
    </row>
    <row r="144" ht="26" customHeight="1">
      <c r="A144" s="15" t="inlineStr">
        <is>
          <t>C4</t>
        </is>
      </c>
      <c r="B144" s="15" t="inlineStr">
        <is>
          <t>C4 Energy (Performance) | Tropical Blast | 8-pack 473mL</t>
        </is>
      </c>
      <c r="C144" s="15" t="inlineStr">
        <is>
          <t>4) Caffeine &amp; energy beverage</t>
        </is>
      </c>
      <c r="D144" s="19">
        <f>'M4 - Caffeine &amp; Energy'!I144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Energy'!F144</f>
        <v/>
      </c>
      <c r="H144" s="18">
        <f>IF(AND(ISNUMBER('M4 - Caffeine &amp; Energy'!F144),ISNUMBER('M4 - Caffeine &amp; Energy'!K144)),'M4 - Caffeine &amp; Energy'!F144-'M4 - Caffeine &amp; Energy'!K144,"")</f>
        <v/>
      </c>
      <c r="I144" s="15" t="inlineStr">
        <is>
          <t>S&amp;S availability/depth vary by listing and time - confirm live.</t>
        </is>
      </c>
    </row>
    <row r="145" ht="26" customHeight="1">
      <c r="A145" s="15" t="inlineStr">
        <is>
          <t>C4</t>
        </is>
      </c>
      <c r="B145" s="15" t="inlineStr">
        <is>
          <t>C4 Energy (Performance) | Tropical Blast | 12-pack 473mL</t>
        </is>
      </c>
      <c r="C145" s="15" t="inlineStr">
        <is>
          <t>4) Caffeine &amp; energy beverage</t>
        </is>
      </c>
      <c r="D145" s="19">
        <f>'M4 - Caffeine &amp; Energy'!I145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Energy'!F145</f>
        <v/>
      </c>
      <c r="H145" s="18">
        <f>IF(AND(ISNUMBER('M4 - Caffeine &amp; Energy'!F145),ISNUMBER('M4 - Caffeine &amp; Energy'!K145)),'M4 - Caffeine &amp; Energy'!F145-'M4 - Caffeine &amp; Energy'!K145,"")</f>
        <v/>
      </c>
      <c r="I145" s="15" t="inlineStr">
        <is>
          <t>S&amp;S availability/depth vary by listing and time - confirm live.</t>
        </is>
      </c>
    </row>
    <row r="146" ht="26" customHeight="1">
      <c r="A146" s="15" t="inlineStr">
        <is>
          <t>C4</t>
        </is>
      </c>
      <c r="B146" s="15" t="inlineStr">
        <is>
          <t>C4 Energy (Performance) | Tropical Blast | 18-pack 473mL</t>
        </is>
      </c>
      <c r="C146" s="15" t="inlineStr">
        <is>
          <t>4) Caffeine &amp; energy beverage</t>
        </is>
      </c>
      <c r="D146" s="19">
        <f>'M4 - Caffeine &amp; Energy'!I146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Energy'!F146</f>
        <v/>
      </c>
      <c r="H146" s="18">
        <f>IF(AND(ISNUMBER('M4 - Caffeine &amp; Energy'!F146),ISNUMBER('M4 - Caffeine &amp; Energy'!K146)),'M4 - Caffeine &amp; Energy'!F146-'M4 - Caffeine &amp; Energy'!K146,"")</f>
        <v/>
      </c>
      <c r="I146" s="15" t="inlineStr">
        <is>
          <t>S&amp;S availability/depth vary by listing and time - confirm live.</t>
        </is>
      </c>
    </row>
    <row r="147" ht="26" customHeight="1">
      <c r="A147" s="15" t="inlineStr">
        <is>
          <t>C4</t>
        </is>
      </c>
      <c r="B147" s="15" t="inlineStr">
        <is>
          <t>C4 Energy (Performance) | Tropical Blast | 24-pack 473mL</t>
        </is>
      </c>
      <c r="C147" s="15" t="inlineStr">
        <is>
          <t>4) Caffeine &amp; energy beverage</t>
        </is>
      </c>
      <c r="D147" s="19">
        <f>'M4 - Caffeine &amp; Energy'!I147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Energy'!F147</f>
        <v/>
      </c>
      <c r="H147" s="18">
        <f>IF(AND(ISNUMBER('M4 - Caffeine &amp; Energy'!F147),ISNUMBER('M4 - Caffeine &amp; Energy'!K147)),'M4 - Caffeine &amp; Energy'!F147-'M4 - Caffeine &amp; Energy'!K147,"")</f>
        <v/>
      </c>
      <c r="I147" s="15" t="inlineStr">
        <is>
          <t>S&amp;S availability/depth vary by listing and time - confirm live.</t>
        </is>
      </c>
    </row>
    <row r="148" ht="26" customHeight="1">
      <c r="A148" s="15" t="inlineStr">
        <is>
          <t>C4</t>
        </is>
      </c>
      <c r="B148" s="15" t="inlineStr">
        <is>
          <t>C4 Energy (Performance) | Orange Slice | single 473mL</t>
        </is>
      </c>
      <c r="C148" s="15" t="inlineStr">
        <is>
          <t>4) Caffeine &amp; energy beverage</t>
        </is>
      </c>
      <c r="D148" s="19">
        <f>'M4 - Caffeine &amp; Energy'!I148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Energy'!F148</f>
        <v/>
      </c>
      <c r="H148" s="18">
        <f>IF(AND(ISNUMBER('M4 - Caffeine &amp; Energy'!F148),ISNUMBER('M4 - Caffeine &amp; Energy'!K148)),'M4 - Caffeine &amp; Energy'!F148-'M4 - Caffeine &amp; Energy'!K148,"")</f>
        <v/>
      </c>
      <c r="I148" s="15" t="inlineStr">
        <is>
          <t>S&amp;S availability/depth vary by listing and time - confirm live.</t>
        </is>
      </c>
    </row>
    <row r="149" ht="26" customHeight="1">
      <c r="A149" s="15" t="inlineStr">
        <is>
          <t>C4</t>
        </is>
      </c>
      <c r="B149" s="15" t="inlineStr">
        <is>
          <t>C4 Energy (Performance) | Orange Slice | 8-pack 473mL</t>
        </is>
      </c>
      <c r="C149" s="15" t="inlineStr">
        <is>
          <t>4) Caffeine &amp; energy beverage</t>
        </is>
      </c>
      <c r="D149" s="19">
        <f>'M4 - Caffeine &amp; Energy'!I149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Energy'!F149</f>
        <v/>
      </c>
      <c r="H149" s="18">
        <f>IF(AND(ISNUMBER('M4 - Caffeine &amp; Energy'!F149),ISNUMBER('M4 - Caffeine &amp; Energy'!K149)),'M4 - Caffeine &amp; Energy'!F149-'M4 - Caffeine &amp; Energy'!K149,"")</f>
        <v/>
      </c>
      <c r="I149" s="15" t="inlineStr">
        <is>
          <t>S&amp;S availability/depth vary by listing and time - confirm live.</t>
        </is>
      </c>
    </row>
    <row r="150" ht="26" customHeight="1">
      <c r="A150" s="15" t="inlineStr">
        <is>
          <t>C4</t>
        </is>
      </c>
      <c r="B150" s="15" t="inlineStr">
        <is>
          <t>C4 Energy (Performance) | Orange Slice | 12-pack 473mL</t>
        </is>
      </c>
      <c r="C150" s="15" t="inlineStr">
        <is>
          <t>4) Caffeine &amp; energy beverage</t>
        </is>
      </c>
      <c r="D150" s="19">
        <f>'M4 - Caffeine &amp; Energy'!I150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Energy'!F150</f>
        <v/>
      </c>
      <c r="H150" s="18">
        <f>IF(AND(ISNUMBER('M4 - Caffeine &amp; Energy'!F150),ISNUMBER('M4 - Caffeine &amp; Energy'!K150)),'M4 - Caffeine &amp; Energy'!F150-'M4 - Caffeine &amp; Energy'!K150,"")</f>
        <v/>
      </c>
      <c r="I150" s="15" t="inlineStr">
        <is>
          <t>S&amp;S availability/depth vary by listing and time - confirm live.</t>
        </is>
      </c>
    </row>
    <row r="151" ht="26" customHeight="1">
      <c r="A151" s="15" t="inlineStr">
        <is>
          <t>C4</t>
        </is>
      </c>
      <c r="B151" s="15" t="inlineStr">
        <is>
          <t>C4 Energy (Performance) | Orange Slice | 18-pack 473mL</t>
        </is>
      </c>
      <c r="C151" s="15" t="inlineStr">
        <is>
          <t>4) Caffeine &amp; energy beverage</t>
        </is>
      </c>
      <c r="D151" s="19">
        <f>'M4 - Caffeine &amp; Energy'!I151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Energy'!F151</f>
        <v/>
      </c>
      <c r="H151" s="18">
        <f>IF(AND(ISNUMBER('M4 - Caffeine &amp; Energy'!F151),ISNUMBER('M4 - Caffeine &amp; Energy'!K151)),'M4 - Caffeine &amp; Energy'!F151-'M4 - Caffeine &amp; Energy'!K151,"")</f>
        <v/>
      </c>
      <c r="I151" s="15" t="inlineStr">
        <is>
          <t>S&amp;S availability/depth vary by listing and time - confirm live.</t>
        </is>
      </c>
    </row>
    <row r="152" ht="26" customHeight="1">
      <c r="A152" s="15" t="inlineStr">
        <is>
          <t>C4</t>
        </is>
      </c>
      <c r="B152" s="15" t="inlineStr">
        <is>
          <t>C4 Energy (Performance) | Orange Slice | 24-pack 473mL</t>
        </is>
      </c>
      <c r="C152" s="15" t="inlineStr">
        <is>
          <t>4) Caffeine &amp; energy beverage</t>
        </is>
      </c>
      <c r="D152" s="19">
        <f>'M4 - Caffeine &amp; Energy'!I152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Energy'!F152</f>
        <v/>
      </c>
      <c r="H152" s="18">
        <f>IF(AND(ISNUMBER('M4 - Caffeine &amp; Energy'!F152),ISNUMBER('M4 - Caffeine &amp; Energy'!K152)),'M4 - Caffeine &amp; Energy'!F152-'M4 - Caffeine &amp; Energy'!K152,"")</f>
        <v/>
      </c>
      <c r="I152" s="15" t="inlineStr">
        <is>
          <t>S&amp;S availability/depth vary by listing and time - confirm live.</t>
        </is>
      </c>
    </row>
    <row r="153" ht="26" customHeight="1">
      <c r="A153" s="15" t="inlineStr">
        <is>
          <t>Reign</t>
        </is>
      </c>
      <c r="B153" s="15" t="inlineStr">
        <is>
          <t>Reign Total Body Fuel | Razzle Berry | single 473mL</t>
        </is>
      </c>
      <c r="C153" s="15" t="inlineStr">
        <is>
          <t>4) Caffeine &amp; energy beverage</t>
        </is>
      </c>
      <c r="D153" s="19">
        <f>'M4 - Caffeine &amp; Energy'!I153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Energy'!F153</f>
        <v/>
      </c>
      <c r="H153" s="18">
        <f>IF(AND(ISNUMBER('M4 - Caffeine &amp; Energy'!F153),ISNUMBER('M4 - Caffeine &amp; Energy'!K153)),'M4 - Caffeine &amp; Energy'!F153-'M4 - Caffeine &amp; Energy'!K153,"")</f>
        <v/>
      </c>
      <c r="I153" s="15" t="inlineStr">
        <is>
          <t>S&amp;S availability/depth vary by listing and time - confirm live.</t>
        </is>
      </c>
    </row>
    <row r="154" ht="26" customHeight="1">
      <c r="A154" s="15" t="inlineStr">
        <is>
          <t>Reign</t>
        </is>
      </c>
      <c r="B154" s="15" t="inlineStr">
        <is>
          <t>Reign Total Body Fuel | Razzle Berry | 8-pack 473mL</t>
        </is>
      </c>
      <c r="C154" s="15" t="inlineStr">
        <is>
          <t>4) Caffeine &amp; energy beverage</t>
        </is>
      </c>
      <c r="D154" s="19">
        <f>'M4 - Caffeine &amp; Energy'!I154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Energy'!F154</f>
        <v/>
      </c>
      <c r="H154" s="18">
        <f>IF(AND(ISNUMBER('M4 - Caffeine &amp; Energy'!F154),ISNUMBER('M4 - Caffeine &amp; Energy'!K154)),'M4 - Caffeine &amp; Energy'!F154-'M4 - Caffeine &amp; Energy'!K154,"")</f>
        <v/>
      </c>
      <c r="I154" s="15" t="inlineStr">
        <is>
          <t>S&amp;S availability/depth vary by listing and time - confirm live.</t>
        </is>
      </c>
    </row>
    <row r="155" ht="26" customHeight="1">
      <c r="A155" s="15" t="inlineStr">
        <is>
          <t>Reign</t>
        </is>
      </c>
      <c r="B155" s="15" t="inlineStr">
        <is>
          <t>Reign Total Body Fuel | Razzle Berry | 12-pack 473mL</t>
        </is>
      </c>
      <c r="C155" s="15" t="inlineStr">
        <is>
          <t>4) Caffeine &amp; energy beverage</t>
        </is>
      </c>
      <c r="D155" s="19">
        <f>'M4 - Caffeine &amp; Energy'!I155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Energy'!F155</f>
        <v/>
      </c>
      <c r="H155" s="18">
        <f>IF(AND(ISNUMBER('M4 - Caffeine &amp; Energy'!F155),ISNUMBER('M4 - Caffeine &amp; Energy'!K155)),'M4 - Caffeine &amp; Energy'!F155-'M4 - Caffeine &amp; Energy'!K155,"")</f>
        <v/>
      </c>
      <c r="I155" s="15" t="inlineStr">
        <is>
          <t>S&amp;S availability/depth vary by listing and time - confirm live.</t>
        </is>
      </c>
    </row>
    <row r="156" ht="26" customHeight="1">
      <c r="A156" s="15" t="inlineStr">
        <is>
          <t>Reign</t>
        </is>
      </c>
      <c r="B156" s="15" t="inlineStr">
        <is>
          <t>Reign Total Body Fuel | Razzle Berry | 18-pack 473mL</t>
        </is>
      </c>
      <c r="C156" s="15" t="inlineStr">
        <is>
          <t>4) Caffeine &amp; energy beverage</t>
        </is>
      </c>
      <c r="D156" s="19">
        <f>'M4 - Caffeine &amp; Energy'!I156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Energy'!F156</f>
        <v/>
      </c>
      <c r="H156" s="18">
        <f>IF(AND(ISNUMBER('M4 - Caffeine &amp; Energy'!F156),ISNUMBER('M4 - Caffeine &amp; Energy'!K156)),'M4 - Caffeine &amp; Energy'!F156-'M4 - Caffeine &amp; Energy'!K156,"")</f>
        <v/>
      </c>
      <c r="I156" s="15" t="inlineStr">
        <is>
          <t>S&amp;S availability/depth vary by listing and time - confirm live.</t>
        </is>
      </c>
    </row>
    <row r="157" ht="26" customHeight="1">
      <c r="A157" s="15" t="inlineStr">
        <is>
          <t>Reign</t>
        </is>
      </c>
      <c r="B157" s="15" t="inlineStr">
        <is>
          <t>Reign Total Body Fuel | Razzle Berry | 24-pack 473mL</t>
        </is>
      </c>
      <c r="C157" s="15" t="inlineStr">
        <is>
          <t>4) Caffeine &amp; energy beverage</t>
        </is>
      </c>
      <c r="D157" s="19">
        <f>'M4 - Caffeine &amp; Energy'!I157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Energy'!F157</f>
        <v/>
      </c>
      <c r="H157" s="18">
        <f>IF(AND(ISNUMBER('M4 - Caffeine &amp; Energy'!F157),ISNUMBER('M4 - Caffeine &amp; Energy'!K157)),'M4 - Caffeine &amp; Energy'!F157-'M4 - Caffeine &amp; Energy'!K157,"")</f>
        <v/>
      </c>
      <c r="I157" s="15" t="inlineStr">
        <is>
          <t>S&amp;S availability/depth vary by listing and time - confirm live.</t>
        </is>
      </c>
    </row>
    <row r="158" ht="26" customHeight="1">
      <c r="A158" s="15" t="inlineStr">
        <is>
          <t>Reign</t>
        </is>
      </c>
      <c r="B158" s="15" t="inlineStr">
        <is>
          <t>Reign Total Body Fuel | Melon Mania | single 473mL</t>
        </is>
      </c>
      <c r="C158" s="15" t="inlineStr">
        <is>
          <t>4) Caffeine &amp; energy beverage</t>
        </is>
      </c>
      <c r="D158" s="19">
        <f>'M4 - Caffeine &amp; Energy'!I158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Energy'!F158</f>
        <v/>
      </c>
      <c r="H158" s="18">
        <f>IF(AND(ISNUMBER('M4 - Caffeine &amp; Energy'!F158),ISNUMBER('M4 - Caffeine &amp; Energy'!K158)),'M4 - Caffeine &amp; Energy'!F158-'M4 - Caffeine &amp; Energy'!K158,"")</f>
        <v/>
      </c>
      <c r="I158" s="15" t="inlineStr">
        <is>
          <t>S&amp;S availability/depth vary by listing and time - confirm live.</t>
        </is>
      </c>
    </row>
    <row r="159" ht="26" customHeight="1">
      <c r="A159" s="15" t="inlineStr">
        <is>
          <t>Reign</t>
        </is>
      </c>
      <c r="B159" s="15" t="inlineStr">
        <is>
          <t>Reign Total Body Fuel | Melon Mania | 8-pack 473mL</t>
        </is>
      </c>
      <c r="C159" s="15" t="inlineStr">
        <is>
          <t>4) Caffeine &amp; energy beverage</t>
        </is>
      </c>
      <c r="D159" s="19">
        <f>'M4 - Caffeine &amp; Energy'!I159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Energy'!F159</f>
        <v/>
      </c>
      <c r="H159" s="18">
        <f>IF(AND(ISNUMBER('M4 - Caffeine &amp; Energy'!F159),ISNUMBER('M4 - Caffeine &amp; Energy'!K159)),'M4 - Caffeine &amp; Energy'!F159-'M4 - Caffeine &amp; Energy'!K159,"")</f>
        <v/>
      </c>
      <c r="I159" s="15" t="inlineStr">
        <is>
          <t>S&amp;S availability/depth vary by listing and time - confirm live.</t>
        </is>
      </c>
    </row>
    <row r="160" ht="26" customHeight="1">
      <c r="A160" s="15" t="inlineStr">
        <is>
          <t>Reign</t>
        </is>
      </c>
      <c r="B160" s="15" t="inlineStr">
        <is>
          <t>Reign Total Body Fuel | Melon Mania | 12-pack 473mL</t>
        </is>
      </c>
      <c r="C160" s="15" t="inlineStr">
        <is>
          <t>4) Caffeine &amp; energy beverage</t>
        </is>
      </c>
      <c r="D160" s="19">
        <f>'M4 - Caffeine &amp; Energy'!I160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Energy'!F160</f>
        <v/>
      </c>
      <c r="H160" s="18">
        <f>IF(AND(ISNUMBER('M4 - Caffeine &amp; Energy'!F160),ISNUMBER('M4 - Caffeine &amp; Energy'!K160)),'M4 - Caffeine &amp; Energy'!F160-'M4 - Caffeine &amp; Energy'!K160,"")</f>
        <v/>
      </c>
      <c r="I160" s="15" t="inlineStr">
        <is>
          <t>S&amp;S availability/depth vary by listing and time - confirm live.</t>
        </is>
      </c>
    </row>
    <row r="161" ht="26" customHeight="1">
      <c r="A161" s="15" t="inlineStr">
        <is>
          <t>Reign</t>
        </is>
      </c>
      <c r="B161" s="15" t="inlineStr">
        <is>
          <t>Reign Total Body Fuel | Melon Mania | 18-pack 473mL</t>
        </is>
      </c>
      <c r="C161" s="15" t="inlineStr">
        <is>
          <t>4) Caffeine &amp; energy beverage</t>
        </is>
      </c>
      <c r="D161" s="19">
        <f>'M4 - Caffeine &amp; Energy'!I161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Energy'!F161</f>
        <v/>
      </c>
      <c r="H161" s="18">
        <f>IF(AND(ISNUMBER('M4 - Caffeine &amp; Energy'!F161),ISNUMBER('M4 - Caffeine &amp; Energy'!K161)),'M4 - Caffeine &amp; Energy'!F161-'M4 - Caffeine &amp; Energy'!K161,"")</f>
        <v/>
      </c>
      <c r="I161" s="15" t="inlineStr">
        <is>
          <t>S&amp;S availability/depth vary by listing and time - confirm live.</t>
        </is>
      </c>
    </row>
    <row r="162" ht="26" customHeight="1">
      <c r="A162" s="15" t="inlineStr">
        <is>
          <t>Reign</t>
        </is>
      </c>
      <c r="B162" s="15" t="inlineStr">
        <is>
          <t>Reign Total Body Fuel | Melon Mania | 24-pack 473mL</t>
        </is>
      </c>
      <c r="C162" s="15" t="inlineStr">
        <is>
          <t>4) Caffeine &amp; energy beverage</t>
        </is>
      </c>
      <c r="D162" s="19">
        <f>'M4 - Caffeine &amp; Energy'!I162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Energy'!F162</f>
        <v/>
      </c>
      <c r="H162" s="18">
        <f>IF(AND(ISNUMBER('M4 - Caffeine &amp; Energy'!F162),ISNUMBER('M4 - Caffeine &amp; Energy'!K162)),'M4 - Caffeine &amp; Energy'!F162-'M4 - Caffeine &amp; Energy'!K162,"")</f>
        <v/>
      </c>
      <c r="I162" s="15" t="inlineStr">
        <is>
          <t>S&amp;S availability/depth vary by listing and time - confirm live.</t>
        </is>
      </c>
    </row>
    <row r="163" ht="26" customHeight="1">
      <c r="A163" s="15" t="inlineStr">
        <is>
          <t>Reign</t>
        </is>
      </c>
      <c r="B163" s="15" t="inlineStr">
        <is>
          <t>Reign Total Body Fuel | Sour Apple | single 473mL</t>
        </is>
      </c>
      <c r="C163" s="15" t="inlineStr">
        <is>
          <t>4) Caffeine &amp; energy beverage</t>
        </is>
      </c>
      <c r="D163" s="19">
        <f>'M4 - Caffeine &amp; Energy'!I163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Energy'!F163</f>
        <v/>
      </c>
      <c r="H163" s="18">
        <f>IF(AND(ISNUMBER('M4 - Caffeine &amp; Energy'!F163),ISNUMBER('M4 - Caffeine &amp; Energy'!K163)),'M4 - Caffeine &amp; Energy'!F163-'M4 - Caffeine &amp; Energy'!K163,"")</f>
        <v/>
      </c>
      <c r="I163" s="15" t="inlineStr">
        <is>
          <t>S&amp;S availability/depth vary by listing and time - confirm live.</t>
        </is>
      </c>
    </row>
    <row r="164" ht="26" customHeight="1">
      <c r="A164" s="15" t="inlineStr">
        <is>
          <t>Reign</t>
        </is>
      </c>
      <c r="B164" s="15" t="inlineStr">
        <is>
          <t>Reign Total Body Fuel | Sour Apple | 8-pack 473mL</t>
        </is>
      </c>
      <c r="C164" s="15" t="inlineStr">
        <is>
          <t>4) Caffeine &amp; energy beverage</t>
        </is>
      </c>
      <c r="D164" s="19">
        <f>'M4 - Caffeine &amp; Energy'!I164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Energy'!F164</f>
        <v/>
      </c>
      <c r="H164" s="18">
        <f>IF(AND(ISNUMBER('M4 - Caffeine &amp; Energy'!F164),ISNUMBER('M4 - Caffeine &amp; Energy'!K164)),'M4 - Caffeine &amp; Energy'!F164-'M4 - Caffeine &amp; Energy'!K164,"")</f>
        <v/>
      </c>
      <c r="I164" s="15" t="inlineStr">
        <is>
          <t>S&amp;S availability/depth vary by listing and time - confirm live.</t>
        </is>
      </c>
    </row>
    <row r="165" ht="26" customHeight="1">
      <c r="A165" s="15" t="inlineStr">
        <is>
          <t>Reign</t>
        </is>
      </c>
      <c r="B165" s="15" t="inlineStr">
        <is>
          <t>Reign Total Body Fuel | Sour Apple | 12-pack 473mL</t>
        </is>
      </c>
      <c r="C165" s="15" t="inlineStr">
        <is>
          <t>4) Caffeine &amp; energy beverage</t>
        </is>
      </c>
      <c r="D165" s="19">
        <f>'M4 - Caffeine &amp; Energy'!I165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Energy'!F165</f>
        <v/>
      </c>
      <c r="H165" s="18">
        <f>IF(AND(ISNUMBER('M4 - Caffeine &amp; Energy'!F165),ISNUMBER('M4 - Caffeine &amp; Energy'!K165)),'M4 - Caffeine &amp; Energy'!F165-'M4 - Caffeine &amp; Energy'!K165,"")</f>
        <v/>
      </c>
      <c r="I165" s="15" t="inlineStr">
        <is>
          <t>S&amp;S availability/depth vary by listing and time - confirm live.</t>
        </is>
      </c>
    </row>
    <row r="166" ht="26" customHeight="1">
      <c r="A166" s="15" t="inlineStr">
        <is>
          <t>Reign</t>
        </is>
      </c>
      <c r="B166" s="15" t="inlineStr">
        <is>
          <t>Reign Total Body Fuel | Sour Apple | 18-pack 473mL</t>
        </is>
      </c>
      <c r="C166" s="15" t="inlineStr">
        <is>
          <t>4) Caffeine &amp; energy beverage</t>
        </is>
      </c>
      <c r="D166" s="19">
        <f>'M4 - Caffeine &amp; Energy'!I166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Energy'!F166</f>
        <v/>
      </c>
      <c r="H166" s="18">
        <f>IF(AND(ISNUMBER('M4 - Caffeine &amp; Energy'!F166),ISNUMBER('M4 - Caffeine &amp; Energy'!K166)),'M4 - Caffeine &amp; Energy'!F166-'M4 - Caffeine &amp; Energy'!K166,"")</f>
        <v/>
      </c>
      <c r="I166" s="15" t="inlineStr">
        <is>
          <t>S&amp;S availability/depth vary by listing and time - confirm live.</t>
        </is>
      </c>
    </row>
    <row r="167" ht="26" customHeight="1">
      <c r="A167" s="15" t="inlineStr">
        <is>
          <t>Reign</t>
        </is>
      </c>
      <c r="B167" s="15" t="inlineStr">
        <is>
          <t>Reign Total Body Fuel | Sour Apple | 24-pack 473mL</t>
        </is>
      </c>
      <c r="C167" s="15" t="inlineStr">
        <is>
          <t>4) Caffeine &amp; energy beverage</t>
        </is>
      </c>
      <c r="D167" s="19">
        <f>'M4 - Caffeine &amp; Energy'!I167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Energy'!F167</f>
        <v/>
      </c>
      <c r="H167" s="18">
        <f>IF(AND(ISNUMBER('M4 - Caffeine &amp; Energy'!F167),ISNUMBER('M4 - Caffeine &amp; Energy'!K167)),'M4 - Caffeine &amp; Energy'!F167-'M4 - Caffeine &amp; Energy'!K167,"")</f>
        <v/>
      </c>
      <c r="I167" s="15" t="inlineStr">
        <is>
          <t>S&amp;S availability/depth vary by listing and time - confirm live.</t>
        </is>
      </c>
    </row>
    <row r="168" ht="26" customHeight="1">
      <c r="A168" s="15" t="inlineStr">
        <is>
          <t>Reign</t>
        </is>
      </c>
      <c r="B168" s="15" t="inlineStr">
        <is>
          <t>Reign Total Body Fuel | Orange Dreamsicle | single 473mL</t>
        </is>
      </c>
      <c r="C168" s="15" t="inlineStr">
        <is>
          <t>4) Caffeine &amp; energy beverage</t>
        </is>
      </c>
      <c r="D168" s="19">
        <f>'M4 - Caffeine &amp; Energy'!I168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Energy'!F168</f>
        <v/>
      </c>
      <c r="H168" s="18">
        <f>IF(AND(ISNUMBER('M4 - Caffeine &amp; Energy'!F168),ISNUMBER('M4 - Caffeine &amp; Energy'!K168)),'M4 - Caffeine &amp; Energy'!F168-'M4 - Caffeine &amp; Energy'!K168,"")</f>
        <v/>
      </c>
      <c r="I168" s="15" t="inlineStr">
        <is>
          <t>S&amp;S availability/depth vary by listing and time - confirm live.</t>
        </is>
      </c>
    </row>
    <row r="169" ht="26" customHeight="1">
      <c r="A169" s="15" t="inlineStr">
        <is>
          <t>Reign</t>
        </is>
      </c>
      <c r="B169" s="15" t="inlineStr">
        <is>
          <t>Reign Total Body Fuel | Orange Dreamsicle | 8-pack 473mL</t>
        </is>
      </c>
      <c r="C169" s="15" t="inlineStr">
        <is>
          <t>4) Caffeine &amp; energy beverage</t>
        </is>
      </c>
      <c r="D169" s="19">
        <f>'M4 - Caffeine &amp; Energy'!I169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Energy'!F169</f>
        <v/>
      </c>
      <c r="H169" s="18">
        <f>IF(AND(ISNUMBER('M4 - Caffeine &amp; Energy'!F169),ISNUMBER('M4 - Caffeine &amp; Energy'!K169)),'M4 - Caffeine &amp; Energy'!F169-'M4 - Caffeine &amp; Energy'!K169,"")</f>
        <v/>
      </c>
      <c r="I169" s="15" t="inlineStr">
        <is>
          <t>S&amp;S availability/depth vary by listing and time - confirm live.</t>
        </is>
      </c>
    </row>
    <row r="170" ht="26" customHeight="1">
      <c r="A170" s="15" t="inlineStr">
        <is>
          <t>Reign</t>
        </is>
      </c>
      <c r="B170" s="15" t="inlineStr">
        <is>
          <t>Reign Total Body Fuel | Orange Dreamsicle | 12-pack 473mL</t>
        </is>
      </c>
      <c r="C170" s="15" t="inlineStr">
        <is>
          <t>4) Caffeine &amp; energy beverage</t>
        </is>
      </c>
      <c r="D170" s="19">
        <f>'M4 - Caffeine &amp; Energy'!I170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Energy'!F170</f>
        <v/>
      </c>
      <c r="H170" s="18">
        <f>IF(AND(ISNUMBER('M4 - Caffeine &amp; Energy'!F170),ISNUMBER('M4 - Caffeine &amp; Energy'!K170)),'M4 - Caffeine &amp; Energy'!F170-'M4 - Caffeine &amp; Energy'!K170,"")</f>
        <v/>
      </c>
      <c r="I170" s="15" t="inlineStr">
        <is>
          <t>S&amp;S availability/depth vary by listing and time - confirm live.</t>
        </is>
      </c>
    </row>
    <row r="171" ht="26" customHeight="1">
      <c r="A171" s="15" t="inlineStr">
        <is>
          <t>Reign</t>
        </is>
      </c>
      <c r="B171" s="15" t="inlineStr">
        <is>
          <t>Reign Total Body Fuel | Orange Dreamsicle | 18-pack 473mL</t>
        </is>
      </c>
      <c r="C171" s="15" t="inlineStr">
        <is>
          <t>4) Caffeine &amp; energy beverage</t>
        </is>
      </c>
      <c r="D171" s="19">
        <f>'M4 - Caffeine &amp; Energy'!I171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Energy'!F171</f>
        <v/>
      </c>
      <c r="H171" s="18">
        <f>IF(AND(ISNUMBER('M4 - Caffeine &amp; Energy'!F171),ISNUMBER('M4 - Caffeine &amp; Energy'!K171)),'M4 - Caffeine &amp; Energy'!F171-'M4 - Caffeine &amp; Energy'!K171,"")</f>
        <v/>
      </c>
      <c r="I171" s="15" t="inlineStr">
        <is>
          <t>S&amp;S availability/depth vary by listing and time - confirm live.</t>
        </is>
      </c>
    </row>
    <row r="172" ht="26" customHeight="1">
      <c r="A172" s="15" t="inlineStr">
        <is>
          <t>Reign</t>
        </is>
      </c>
      <c r="B172" s="15" t="inlineStr">
        <is>
          <t>Reign Total Body Fuel | Orange Dreamsicle | 24-pack 473mL</t>
        </is>
      </c>
      <c r="C172" s="15" t="inlineStr">
        <is>
          <t>4) Caffeine &amp; energy beverage</t>
        </is>
      </c>
      <c r="D172" s="19">
        <f>'M4 - Caffeine &amp; Energy'!I172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Energy'!F172</f>
        <v/>
      </c>
      <c r="H172" s="18">
        <f>IF(AND(ISNUMBER('M4 - Caffeine &amp; Energy'!F172),ISNUMBER('M4 - Caffeine &amp; Energy'!K172)),'M4 - Caffeine &amp; Energy'!F172-'M4 - Caffeine &amp; Energy'!K172,"")</f>
        <v/>
      </c>
      <c r="I172" s="15" t="inlineStr">
        <is>
          <t>S&amp;S availability/depth vary by listing and time - confirm live.</t>
        </is>
      </c>
    </row>
    <row r="173" ht="26" customHeight="1">
      <c r="A173" s="15" t="inlineStr">
        <is>
          <t>Reign</t>
        </is>
      </c>
      <c r="B173" s="15" t="inlineStr">
        <is>
          <t>Reign Total Body Fuel | Lemon HDZ | single 473mL</t>
        </is>
      </c>
      <c r="C173" s="15" t="inlineStr">
        <is>
          <t>4) Caffeine &amp; energy beverage</t>
        </is>
      </c>
      <c r="D173" s="19">
        <f>'M4 - Caffeine &amp; Energy'!I173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Energy'!F173</f>
        <v/>
      </c>
      <c r="H173" s="18">
        <f>IF(AND(ISNUMBER('M4 - Caffeine &amp; Energy'!F173),ISNUMBER('M4 - Caffeine &amp; Energy'!K173)),'M4 - Caffeine &amp; Energy'!F173-'M4 - Caffeine &amp; Energy'!K173,"")</f>
        <v/>
      </c>
      <c r="I173" s="15" t="inlineStr">
        <is>
          <t>S&amp;S availability/depth vary by listing and time - confirm live.</t>
        </is>
      </c>
    </row>
    <row r="174" ht="26" customHeight="1">
      <c r="A174" s="15" t="inlineStr">
        <is>
          <t>Reign</t>
        </is>
      </c>
      <c r="B174" s="15" t="inlineStr">
        <is>
          <t>Reign Total Body Fuel | Lemon HDZ | 8-pack 473mL</t>
        </is>
      </c>
      <c r="C174" s="15" t="inlineStr">
        <is>
          <t>4) Caffeine &amp; energy beverage</t>
        </is>
      </c>
      <c r="D174" s="19">
        <f>'M4 - Caffeine &amp; Energy'!I174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Energy'!F174</f>
        <v/>
      </c>
      <c r="H174" s="18">
        <f>IF(AND(ISNUMBER('M4 - Caffeine &amp; Energy'!F174),ISNUMBER('M4 - Caffeine &amp; Energy'!K174)),'M4 - Caffeine &amp; Energy'!F174-'M4 - Caffeine &amp; Energy'!K174,"")</f>
        <v/>
      </c>
      <c r="I174" s="15" t="inlineStr">
        <is>
          <t>S&amp;S availability/depth vary by listing and time - confirm live.</t>
        </is>
      </c>
    </row>
    <row r="175" ht="26" customHeight="1">
      <c r="A175" s="15" t="inlineStr">
        <is>
          <t>Reign</t>
        </is>
      </c>
      <c r="B175" s="15" t="inlineStr">
        <is>
          <t>Reign Total Body Fuel | Lemon HDZ | 12-pack 473mL</t>
        </is>
      </c>
      <c r="C175" s="15" t="inlineStr">
        <is>
          <t>4) Caffeine &amp; energy beverage</t>
        </is>
      </c>
      <c r="D175" s="19">
        <f>'M4 - Caffeine &amp; Energy'!I175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Energy'!F175</f>
        <v/>
      </c>
      <c r="H175" s="18">
        <f>IF(AND(ISNUMBER('M4 - Caffeine &amp; Energy'!F175),ISNUMBER('M4 - Caffeine &amp; Energy'!K175)),'M4 - Caffeine &amp; Energy'!F175-'M4 - Caffeine &amp; Energy'!K175,"")</f>
        <v/>
      </c>
      <c r="I175" s="15" t="inlineStr">
        <is>
          <t>S&amp;S availability/depth vary by listing and time - confirm live.</t>
        </is>
      </c>
    </row>
    <row r="176" ht="26" customHeight="1">
      <c r="A176" s="15" t="inlineStr">
        <is>
          <t>Reign</t>
        </is>
      </c>
      <c r="B176" s="15" t="inlineStr">
        <is>
          <t>Reign Total Body Fuel | Lemon HDZ | 18-pack 473mL</t>
        </is>
      </c>
      <c r="C176" s="15" t="inlineStr">
        <is>
          <t>4) Caffeine &amp; energy beverage</t>
        </is>
      </c>
      <c r="D176" s="19">
        <f>'M4 - Caffeine &amp; Energy'!I176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Energy'!F176</f>
        <v/>
      </c>
      <c r="H176" s="18">
        <f>IF(AND(ISNUMBER('M4 - Caffeine &amp; Energy'!F176),ISNUMBER('M4 - Caffeine &amp; Energy'!K176)),'M4 - Caffeine &amp; Energy'!F176-'M4 - Caffeine &amp; Energy'!K176,"")</f>
        <v/>
      </c>
      <c r="I176" s="15" t="inlineStr">
        <is>
          <t>S&amp;S availability/depth vary by listing and time - confirm live.</t>
        </is>
      </c>
    </row>
    <row r="177" ht="26" customHeight="1">
      <c r="A177" s="15" t="inlineStr">
        <is>
          <t>Reign</t>
        </is>
      </c>
      <c r="B177" s="15" t="inlineStr">
        <is>
          <t>Reign Total Body Fuel | Lemon HDZ | 24-pack 473mL</t>
        </is>
      </c>
      <c r="C177" s="15" t="inlineStr">
        <is>
          <t>4) Caffeine &amp; energy beverage</t>
        </is>
      </c>
      <c r="D177" s="19">
        <f>'M4 - Caffeine &amp; Energy'!I177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Energy'!F177</f>
        <v/>
      </c>
      <c r="H177" s="18">
        <f>IF(AND(ISNUMBER('M4 - Caffeine &amp; Energy'!F177),ISNUMBER('M4 - Caffeine &amp; Energy'!K177)),'M4 - Caffeine &amp; Energy'!F177-'M4 - Caffeine &amp; Energy'!K177,"")</f>
        <v/>
      </c>
      <c r="I177" s="15" t="inlineStr">
        <is>
          <t>S&amp;S availability/depth vary by listing and time - confirm live.</t>
        </is>
      </c>
    </row>
    <row r="178" ht="26" customHeight="1">
      <c r="A178" s="15" t="inlineStr">
        <is>
          <t>Alani Nu</t>
        </is>
      </c>
      <c r="B178" s="15" t="inlineStr">
        <is>
          <t>Alani Nu Energy | Hawaiian Shaved Ice | single 355mL</t>
        </is>
      </c>
      <c r="C178" s="15" t="inlineStr">
        <is>
          <t>4) Caffeine &amp; energy beverage</t>
        </is>
      </c>
      <c r="D178" s="19">
        <f>'M4 - Caffeine &amp; Energy'!I178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Energy'!F178</f>
        <v/>
      </c>
      <c r="H178" s="18">
        <f>IF(AND(ISNUMBER('M4 - Caffeine &amp; Energy'!F178),ISNUMBER('M4 - Caffeine &amp; Energy'!K178)),'M4 - Caffeine &amp; Energy'!F178-'M4 - Caffeine &amp; Energy'!K178,"")</f>
        <v/>
      </c>
      <c r="I178" s="15" t="inlineStr">
        <is>
          <t>S&amp;S availability/depth vary by listing and time - confirm live.</t>
        </is>
      </c>
    </row>
    <row r="179" ht="26" customHeight="1">
      <c r="A179" s="15" t="inlineStr">
        <is>
          <t>Alani Nu</t>
        </is>
      </c>
      <c r="B179" s="15" t="inlineStr">
        <is>
          <t>Alani Nu Energy | Hawaiian Shaved Ice | 8-pack 355mL</t>
        </is>
      </c>
      <c r="C179" s="15" t="inlineStr">
        <is>
          <t>4) Caffeine &amp; energy beverage</t>
        </is>
      </c>
      <c r="D179" s="19">
        <f>'M4 - Caffeine &amp; Energy'!I179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Energy'!F179</f>
        <v/>
      </c>
      <c r="H179" s="18">
        <f>IF(AND(ISNUMBER('M4 - Caffeine &amp; Energy'!F179),ISNUMBER('M4 - Caffeine &amp; Energy'!K179)),'M4 - Caffeine &amp; Energy'!F179-'M4 - Caffeine &amp; Energy'!K179,"")</f>
        <v/>
      </c>
      <c r="I179" s="15" t="inlineStr">
        <is>
          <t>S&amp;S availability/depth vary by listing and time - confirm live.</t>
        </is>
      </c>
    </row>
    <row r="180" ht="26" customHeight="1">
      <c r="A180" s="15" t="inlineStr">
        <is>
          <t>Alani Nu</t>
        </is>
      </c>
      <c r="B180" s="15" t="inlineStr">
        <is>
          <t>Alani Nu Energy | Hawaiian Shaved Ice | 12-pack 355mL</t>
        </is>
      </c>
      <c r="C180" s="15" t="inlineStr">
        <is>
          <t>4) Caffeine &amp; energy beverage</t>
        </is>
      </c>
      <c r="D180" s="19">
        <f>'M4 - Caffeine &amp; Energy'!I180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Energy'!F180</f>
        <v/>
      </c>
      <c r="H180" s="18">
        <f>IF(AND(ISNUMBER('M4 - Caffeine &amp; Energy'!F180),ISNUMBER('M4 - Caffeine &amp; Energy'!K180)),'M4 - Caffeine &amp; Energy'!F180-'M4 - Caffeine &amp; Energy'!K180,"")</f>
        <v/>
      </c>
      <c r="I180" s="15" t="inlineStr">
        <is>
          <t>S&amp;S availability/depth vary by listing and time - confirm live.</t>
        </is>
      </c>
    </row>
    <row r="181" ht="26" customHeight="1">
      <c r="A181" s="15" t="inlineStr">
        <is>
          <t>Alani Nu</t>
        </is>
      </c>
      <c r="B181" s="15" t="inlineStr">
        <is>
          <t>Alani Nu Energy | Hawaiian Shaved Ice | 15-pack 355mL</t>
        </is>
      </c>
      <c r="C181" s="15" t="inlineStr">
        <is>
          <t>4) Caffeine &amp; energy beverage</t>
        </is>
      </c>
      <c r="D181" s="19">
        <f>'M4 - Caffeine &amp; Energy'!I181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Energy'!F181</f>
        <v/>
      </c>
      <c r="H181" s="18">
        <f>IF(AND(ISNUMBER('M4 - Caffeine &amp; Energy'!F181),ISNUMBER('M4 - Caffeine &amp; Energy'!K181)),'M4 - Caffeine &amp; Energy'!F181-'M4 - Caffeine &amp; Energy'!K181,"")</f>
        <v/>
      </c>
      <c r="I181" s="15" t="inlineStr">
        <is>
          <t>S&amp;S availability/depth vary by listing and time - confirm live.</t>
        </is>
      </c>
    </row>
    <row r="182" ht="26" customHeight="1">
      <c r="A182" s="15" t="inlineStr">
        <is>
          <t>Alani Nu</t>
        </is>
      </c>
      <c r="B182" s="15" t="inlineStr">
        <is>
          <t>Alani Nu Energy | Hawaiian Shaved Ice | 18-pack 355mL</t>
        </is>
      </c>
      <c r="C182" s="15" t="inlineStr">
        <is>
          <t>4) Caffeine &amp; energy beverage</t>
        </is>
      </c>
      <c r="D182" s="19">
        <f>'M4 - Caffeine &amp; Energy'!I182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Energy'!F182</f>
        <v/>
      </c>
      <c r="H182" s="18">
        <f>IF(AND(ISNUMBER('M4 - Caffeine &amp; Energy'!F182),ISNUMBER('M4 - Caffeine &amp; Energy'!K182)),'M4 - Caffeine &amp; Energy'!F182-'M4 - Caffeine &amp; Energy'!K182,"")</f>
        <v/>
      </c>
      <c r="I182" s="15" t="inlineStr">
        <is>
          <t>S&amp;S availability/depth vary by listing and time - confirm live.</t>
        </is>
      </c>
    </row>
    <row r="183" ht="26" customHeight="1">
      <c r="A183" s="15" t="inlineStr">
        <is>
          <t>Alani Nu</t>
        </is>
      </c>
      <c r="B183" s="15" t="inlineStr">
        <is>
          <t>Alani Nu Energy | Hawaiian Shaved Ice | 24-pack 355mL</t>
        </is>
      </c>
      <c r="C183" s="15" t="inlineStr">
        <is>
          <t>4) Caffeine &amp; energy beverage</t>
        </is>
      </c>
      <c r="D183" s="19">
        <f>'M4 - Caffeine &amp; Energy'!I183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Energy'!F183</f>
        <v/>
      </c>
      <c r="H183" s="18">
        <f>IF(AND(ISNUMBER('M4 - Caffeine &amp; Energy'!F183),ISNUMBER('M4 - Caffeine &amp; Energy'!K183)),'M4 - Caffeine &amp; Energy'!F183-'M4 - Caffeine &amp; Energy'!K183,"")</f>
        <v/>
      </c>
      <c r="I183" s="15" t="inlineStr">
        <is>
          <t>S&amp;S availability/depth vary by listing and time - confirm live.</t>
        </is>
      </c>
    </row>
    <row r="184" ht="26" customHeight="1">
      <c r="A184" s="15" t="inlineStr">
        <is>
          <t>Alani Nu</t>
        </is>
      </c>
      <c r="B184" s="15" t="inlineStr">
        <is>
          <t>Alani Nu Energy | Witch's Brew | single 355mL</t>
        </is>
      </c>
      <c r="C184" s="15" t="inlineStr">
        <is>
          <t>4) Caffeine &amp; energy beverage</t>
        </is>
      </c>
      <c r="D184" s="19">
        <f>'M4 - Caffeine &amp; Energy'!I184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Energy'!F184</f>
        <v/>
      </c>
      <c r="H184" s="18">
        <f>IF(AND(ISNUMBER('M4 - Caffeine &amp; Energy'!F184),ISNUMBER('M4 - Caffeine &amp; Energy'!K184)),'M4 - Caffeine &amp; Energy'!F184-'M4 - Caffeine &amp; Energy'!K184,"")</f>
        <v/>
      </c>
      <c r="I184" s="15" t="inlineStr">
        <is>
          <t>S&amp;S availability/depth vary by listing and time - confirm live.</t>
        </is>
      </c>
    </row>
    <row r="185" ht="26" customHeight="1">
      <c r="A185" s="15" t="inlineStr">
        <is>
          <t>Alani Nu</t>
        </is>
      </c>
      <c r="B185" s="15" t="inlineStr">
        <is>
          <t>Alani Nu Energy | Witch's Brew | 8-pack 355mL</t>
        </is>
      </c>
      <c r="C185" s="15" t="inlineStr">
        <is>
          <t>4) Caffeine &amp; energy beverage</t>
        </is>
      </c>
      <c r="D185" s="19">
        <f>'M4 - Caffeine &amp; Energy'!I185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Energy'!F185</f>
        <v/>
      </c>
      <c r="H185" s="18">
        <f>IF(AND(ISNUMBER('M4 - Caffeine &amp; Energy'!F185),ISNUMBER('M4 - Caffeine &amp; Energy'!K185)),'M4 - Caffeine &amp; Energy'!F185-'M4 - Caffeine &amp; Energy'!K185,"")</f>
        <v/>
      </c>
      <c r="I185" s="15" t="inlineStr">
        <is>
          <t>S&amp;S availability/depth vary by listing and time - confirm live.</t>
        </is>
      </c>
    </row>
    <row r="186" ht="26" customHeight="1">
      <c r="A186" s="15" t="inlineStr">
        <is>
          <t>Alani Nu</t>
        </is>
      </c>
      <c r="B186" s="15" t="inlineStr">
        <is>
          <t>Alani Nu Energy | Witch's Brew | 12-pack 355mL</t>
        </is>
      </c>
      <c r="C186" s="15" t="inlineStr">
        <is>
          <t>4) Caffeine &amp; energy beverage</t>
        </is>
      </c>
      <c r="D186" s="19">
        <f>'M4 - Caffeine &amp; Energy'!I186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Energy'!F186</f>
        <v/>
      </c>
      <c r="H186" s="18">
        <f>IF(AND(ISNUMBER('M4 - Caffeine &amp; Energy'!F186),ISNUMBER('M4 - Caffeine &amp; Energy'!K186)),'M4 - Caffeine &amp; Energy'!F186-'M4 - Caffeine &amp; Energy'!K186,"")</f>
        <v/>
      </c>
      <c r="I186" s="15" t="inlineStr">
        <is>
          <t>S&amp;S availability/depth vary by listing and time - confirm live.</t>
        </is>
      </c>
    </row>
    <row r="187" ht="26" customHeight="1">
      <c r="A187" s="15" t="inlineStr">
        <is>
          <t>Alani Nu</t>
        </is>
      </c>
      <c r="B187" s="15" t="inlineStr">
        <is>
          <t>Alani Nu Energy | Witch's Brew | 15-pack 355mL</t>
        </is>
      </c>
      <c r="C187" s="15" t="inlineStr">
        <is>
          <t>4) Caffeine &amp; energy beverage</t>
        </is>
      </c>
      <c r="D187" s="19">
        <f>'M4 - Caffeine &amp; Energy'!I187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Energy'!F187</f>
        <v/>
      </c>
      <c r="H187" s="18">
        <f>IF(AND(ISNUMBER('M4 - Caffeine &amp; Energy'!F187),ISNUMBER('M4 - Caffeine &amp; Energy'!K187)),'M4 - Caffeine &amp; Energy'!F187-'M4 - Caffeine &amp; Energy'!K187,"")</f>
        <v/>
      </c>
      <c r="I187" s="15" t="inlineStr">
        <is>
          <t>S&amp;S availability/depth vary by listing and time - confirm live.</t>
        </is>
      </c>
    </row>
    <row r="188" ht="26" customHeight="1">
      <c r="A188" s="15" t="inlineStr">
        <is>
          <t>Alani Nu</t>
        </is>
      </c>
      <c r="B188" s="15" t="inlineStr">
        <is>
          <t>Alani Nu Energy | Witch's Brew | 18-pack 355mL</t>
        </is>
      </c>
      <c r="C188" s="15" t="inlineStr">
        <is>
          <t>4) Caffeine &amp; energy beverage</t>
        </is>
      </c>
      <c r="D188" s="19">
        <f>'M4 - Caffeine &amp; Energy'!I188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Energy'!F188</f>
        <v/>
      </c>
      <c r="H188" s="18">
        <f>IF(AND(ISNUMBER('M4 - Caffeine &amp; Energy'!F188),ISNUMBER('M4 - Caffeine &amp; Energy'!K188)),'M4 - Caffeine &amp; Energy'!F188-'M4 - Caffeine &amp; Energy'!K188,"")</f>
        <v/>
      </c>
      <c r="I188" s="15" t="inlineStr">
        <is>
          <t>S&amp;S availability/depth vary by listing and time - confirm live.</t>
        </is>
      </c>
    </row>
    <row r="189" ht="26" customHeight="1">
      <c r="A189" s="15" t="inlineStr">
        <is>
          <t>Alani Nu</t>
        </is>
      </c>
      <c r="B189" s="15" t="inlineStr">
        <is>
          <t>Alani Nu Energy | Witch's Brew | 24-pack 355mL</t>
        </is>
      </c>
      <c r="C189" s="15" t="inlineStr">
        <is>
          <t>4) Caffeine &amp; energy beverage</t>
        </is>
      </c>
      <c r="D189" s="19">
        <f>'M4 - Caffeine &amp; Energy'!I189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Energy'!F189</f>
        <v/>
      </c>
      <c r="H189" s="18">
        <f>IF(AND(ISNUMBER('M4 - Caffeine &amp; Energy'!F189),ISNUMBER('M4 - Caffeine &amp; Energy'!K189)),'M4 - Caffeine &amp; Energy'!F189-'M4 - Caffeine &amp; Energy'!K189,"")</f>
        <v/>
      </c>
      <c r="I189" s="15" t="inlineStr">
        <is>
          <t>S&amp;S availability/depth vary by listing and time - confirm live.</t>
        </is>
      </c>
    </row>
    <row r="190" ht="26" customHeight="1">
      <c r="A190" s="15" t="inlineStr">
        <is>
          <t>Alani Nu</t>
        </is>
      </c>
      <c r="B190" s="15" t="inlineStr">
        <is>
          <t>Alani Nu Energy | Mimosa | single 355mL</t>
        </is>
      </c>
      <c r="C190" s="15" t="inlineStr">
        <is>
          <t>4) Caffeine &amp; energy beverage</t>
        </is>
      </c>
      <c r="D190" s="19">
        <f>'M4 - Caffeine &amp; Energy'!I190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Energy'!F190</f>
        <v/>
      </c>
      <c r="H190" s="18">
        <f>IF(AND(ISNUMBER('M4 - Caffeine &amp; Energy'!F190),ISNUMBER('M4 - Caffeine &amp; Energy'!K190)),'M4 - Caffeine &amp; Energy'!F190-'M4 - Caffeine &amp; Energy'!K190,"")</f>
        <v/>
      </c>
      <c r="I190" s="15" t="inlineStr">
        <is>
          <t>S&amp;S availability/depth vary by listing and time - confirm live.</t>
        </is>
      </c>
    </row>
    <row r="191" ht="26" customHeight="1">
      <c r="A191" s="15" t="inlineStr">
        <is>
          <t>Alani Nu</t>
        </is>
      </c>
      <c r="B191" s="15" t="inlineStr">
        <is>
          <t>Alani Nu Energy | Mimosa | 8-pack 355mL</t>
        </is>
      </c>
      <c r="C191" s="15" t="inlineStr">
        <is>
          <t>4) Caffeine &amp; energy beverage</t>
        </is>
      </c>
      <c r="D191" s="19">
        <f>'M4 - Caffeine &amp; Energy'!I191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Energy'!F191</f>
        <v/>
      </c>
      <c r="H191" s="18">
        <f>IF(AND(ISNUMBER('M4 - Caffeine &amp; Energy'!F191),ISNUMBER('M4 - Caffeine &amp; Energy'!K191)),'M4 - Caffeine &amp; Energy'!F191-'M4 - Caffeine &amp; Energy'!K191,"")</f>
        <v/>
      </c>
      <c r="I191" s="15" t="inlineStr">
        <is>
          <t>S&amp;S availability/depth vary by listing and time - confirm live.</t>
        </is>
      </c>
    </row>
    <row r="192" ht="26" customHeight="1">
      <c r="A192" s="15" t="inlineStr">
        <is>
          <t>Alani Nu</t>
        </is>
      </c>
      <c r="B192" s="15" t="inlineStr">
        <is>
          <t>Alani Nu Energy | Mimosa | 12-pack 355mL</t>
        </is>
      </c>
      <c r="C192" s="15" t="inlineStr">
        <is>
          <t>4) Caffeine &amp; energy beverage</t>
        </is>
      </c>
      <c r="D192" s="19">
        <f>'M4 - Caffeine &amp; Energy'!I192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Energy'!F192</f>
        <v/>
      </c>
      <c r="H192" s="18">
        <f>IF(AND(ISNUMBER('M4 - Caffeine &amp; Energy'!F192),ISNUMBER('M4 - Caffeine &amp; Energy'!K192)),'M4 - Caffeine &amp; Energy'!F192-'M4 - Caffeine &amp; Energy'!K192,"")</f>
        <v/>
      </c>
      <c r="I192" s="15" t="inlineStr">
        <is>
          <t>S&amp;S availability/depth vary by listing and time - confirm live.</t>
        </is>
      </c>
    </row>
    <row r="193" ht="26" customHeight="1">
      <c r="A193" s="15" t="inlineStr">
        <is>
          <t>Alani Nu</t>
        </is>
      </c>
      <c r="B193" s="15" t="inlineStr">
        <is>
          <t>Alani Nu Energy | Mimosa | 15-pack 355mL</t>
        </is>
      </c>
      <c r="C193" s="15" t="inlineStr">
        <is>
          <t>4) Caffeine &amp; energy beverage</t>
        </is>
      </c>
      <c r="D193" s="19">
        <f>'M4 - Caffeine &amp; Energy'!I193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Energy'!F193</f>
        <v/>
      </c>
      <c r="H193" s="18">
        <f>IF(AND(ISNUMBER('M4 - Caffeine &amp; Energy'!F193),ISNUMBER('M4 - Caffeine &amp; Energy'!K193)),'M4 - Caffeine &amp; Energy'!F193-'M4 - Caffeine &amp; Energy'!K193,"")</f>
        <v/>
      </c>
      <c r="I193" s="15" t="inlineStr">
        <is>
          <t>S&amp;S availability/depth vary by listing and time - confirm live.</t>
        </is>
      </c>
    </row>
    <row r="194" ht="26" customHeight="1">
      <c r="A194" s="15" t="inlineStr">
        <is>
          <t>Alani Nu</t>
        </is>
      </c>
      <c r="B194" s="15" t="inlineStr">
        <is>
          <t>Alani Nu Energy | Mimosa | 18-pack 355mL</t>
        </is>
      </c>
      <c r="C194" s="15" t="inlineStr">
        <is>
          <t>4) Caffeine &amp; energy beverage</t>
        </is>
      </c>
      <c r="D194" s="19">
        <f>'M4 - Caffeine &amp; Energy'!I194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Energy'!F194</f>
        <v/>
      </c>
      <c r="H194" s="18">
        <f>IF(AND(ISNUMBER('M4 - Caffeine &amp; Energy'!F194),ISNUMBER('M4 - Caffeine &amp; Energy'!K194)),'M4 - Caffeine &amp; Energy'!F194-'M4 - Caffeine &amp; Energy'!K194,"")</f>
        <v/>
      </c>
      <c r="I194" s="15" t="inlineStr">
        <is>
          <t>S&amp;S availability/depth vary by listing and time - confirm live.</t>
        </is>
      </c>
    </row>
    <row r="195" ht="26" customHeight="1">
      <c r="A195" s="15" t="inlineStr">
        <is>
          <t>Alani Nu</t>
        </is>
      </c>
      <c r="B195" s="15" t="inlineStr">
        <is>
          <t>Alani Nu Energy | Mimosa | 24-pack 355mL</t>
        </is>
      </c>
      <c r="C195" s="15" t="inlineStr">
        <is>
          <t>4) Caffeine &amp; energy beverage</t>
        </is>
      </c>
      <c r="D195" s="19">
        <f>'M4 - Caffeine &amp; Energy'!I195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Energy'!F195</f>
        <v/>
      </c>
      <c r="H195" s="18">
        <f>IF(AND(ISNUMBER('M4 - Caffeine &amp; Energy'!F195),ISNUMBER('M4 - Caffeine &amp; Energy'!K195)),'M4 - Caffeine &amp; Energy'!F195-'M4 - Caffeine &amp; Energy'!K195,"")</f>
        <v/>
      </c>
      <c r="I195" s="15" t="inlineStr">
        <is>
          <t>S&amp;S availability/depth vary by listing and time - confirm live.</t>
        </is>
      </c>
    </row>
    <row r="196" ht="26" customHeight="1">
      <c r="A196" s="15" t="inlineStr">
        <is>
          <t>Alani Nu</t>
        </is>
      </c>
      <c r="B196" s="15" t="inlineStr">
        <is>
          <t>Alani Nu Energy | Cosmic Stardust | single 355mL</t>
        </is>
      </c>
      <c r="C196" s="15" t="inlineStr">
        <is>
          <t>4) Caffeine &amp; energy beverage</t>
        </is>
      </c>
      <c r="D196" s="19">
        <f>'M4 - Caffeine &amp; Energy'!I196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Energy'!F196</f>
        <v/>
      </c>
      <c r="H196" s="18">
        <f>IF(AND(ISNUMBER('M4 - Caffeine &amp; Energy'!F196),ISNUMBER('M4 - Caffeine &amp; Energy'!K196)),'M4 - Caffeine &amp; Energy'!F196-'M4 - Caffeine &amp; Energy'!K196,"")</f>
        <v/>
      </c>
      <c r="I196" s="15" t="inlineStr">
        <is>
          <t>S&amp;S availability/depth vary by listing and time - confirm live.</t>
        </is>
      </c>
    </row>
    <row r="197" ht="26" customHeight="1">
      <c r="A197" s="15" t="inlineStr">
        <is>
          <t>Alani Nu</t>
        </is>
      </c>
      <c r="B197" s="15" t="inlineStr">
        <is>
          <t>Alani Nu Energy | Cosmic Stardust | 8-pack 355mL</t>
        </is>
      </c>
      <c r="C197" s="15" t="inlineStr">
        <is>
          <t>4) Caffeine &amp; energy beverage</t>
        </is>
      </c>
      <c r="D197" s="19">
        <f>'M4 - Caffeine &amp; Energy'!I197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Energy'!F197</f>
        <v/>
      </c>
      <c r="H197" s="18">
        <f>IF(AND(ISNUMBER('M4 - Caffeine &amp; Energy'!F197),ISNUMBER('M4 - Caffeine &amp; Energy'!K197)),'M4 - Caffeine &amp; Energy'!F197-'M4 - Caffeine &amp; Energy'!K197,"")</f>
        <v/>
      </c>
      <c r="I197" s="15" t="inlineStr">
        <is>
          <t>S&amp;S availability/depth vary by listing and time - confirm live.</t>
        </is>
      </c>
    </row>
    <row r="198" ht="26" customHeight="1">
      <c r="A198" s="15" t="inlineStr">
        <is>
          <t>Alani Nu</t>
        </is>
      </c>
      <c r="B198" s="15" t="inlineStr">
        <is>
          <t>Alani Nu Energy | Cosmic Stardust | 12-pack 355mL</t>
        </is>
      </c>
      <c r="C198" s="15" t="inlineStr">
        <is>
          <t>4) Caffeine &amp; energy beverage</t>
        </is>
      </c>
      <c r="D198" s="19">
        <f>'M4 - Caffeine &amp; Energy'!I198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Energy'!F198</f>
        <v/>
      </c>
      <c r="H198" s="18">
        <f>IF(AND(ISNUMBER('M4 - Caffeine &amp; Energy'!F198),ISNUMBER('M4 - Caffeine &amp; Energy'!K198)),'M4 - Caffeine &amp; Energy'!F198-'M4 - Caffeine &amp; Energy'!K198,"")</f>
        <v/>
      </c>
      <c r="I198" s="15" t="inlineStr">
        <is>
          <t>S&amp;S availability/depth vary by listing and time - confirm live.</t>
        </is>
      </c>
    </row>
    <row r="199" ht="26" customHeight="1">
      <c r="A199" s="15" t="inlineStr">
        <is>
          <t>Alani Nu</t>
        </is>
      </c>
      <c r="B199" s="15" t="inlineStr">
        <is>
          <t>Alani Nu Energy | Cosmic Stardust | 15-pack 355mL</t>
        </is>
      </c>
      <c r="C199" s="15" t="inlineStr">
        <is>
          <t>4) Caffeine &amp; energy beverage</t>
        </is>
      </c>
      <c r="D199" s="19">
        <f>'M4 - Caffeine &amp; Energy'!I199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Energy'!F199</f>
        <v/>
      </c>
      <c r="H199" s="18">
        <f>IF(AND(ISNUMBER('M4 - Caffeine &amp; Energy'!F199),ISNUMBER('M4 - Caffeine &amp; Energy'!K199)),'M4 - Caffeine &amp; Energy'!F199-'M4 - Caffeine &amp; Energy'!K199,"")</f>
        <v/>
      </c>
      <c r="I199" s="15" t="inlineStr">
        <is>
          <t>S&amp;S availability/depth vary by listing and time - confirm live.</t>
        </is>
      </c>
    </row>
    <row r="200" ht="26" customHeight="1">
      <c r="A200" s="15" t="inlineStr">
        <is>
          <t>Alani Nu</t>
        </is>
      </c>
      <c r="B200" s="15" t="inlineStr">
        <is>
          <t>Alani Nu Energy | Cosmic Stardust | 18-pack 355mL</t>
        </is>
      </c>
      <c r="C200" s="15" t="inlineStr">
        <is>
          <t>4) Caffeine &amp; energy beverage</t>
        </is>
      </c>
      <c r="D200" s="19">
        <f>'M4 - Caffeine &amp; Energy'!I200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Energy'!F200</f>
        <v/>
      </c>
      <c r="H200" s="18">
        <f>IF(AND(ISNUMBER('M4 - Caffeine &amp; Energy'!F200),ISNUMBER('M4 - Caffeine &amp; Energy'!K200)),'M4 - Caffeine &amp; Energy'!F200-'M4 - Caffeine &amp; Energy'!K200,"")</f>
        <v/>
      </c>
      <c r="I200" s="15" t="inlineStr">
        <is>
          <t>S&amp;S availability/depth vary by listing and time - confirm live.</t>
        </is>
      </c>
    </row>
    <row r="201" ht="26" customHeight="1">
      <c r="A201" s="15" t="inlineStr">
        <is>
          <t>Alani Nu</t>
        </is>
      </c>
      <c r="B201" s="15" t="inlineStr">
        <is>
          <t>Alani Nu Energy | Cosmic Stardust | 24-pack 355mL</t>
        </is>
      </c>
      <c r="C201" s="15" t="inlineStr">
        <is>
          <t>4) Caffeine &amp; energy beverage</t>
        </is>
      </c>
      <c r="D201" s="19">
        <f>'M4 - Caffeine &amp; Energy'!I201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Energy'!F201</f>
        <v/>
      </c>
      <c r="H201" s="18">
        <f>IF(AND(ISNUMBER('M4 - Caffeine &amp; Energy'!F201),ISNUMBER('M4 - Caffeine &amp; Energy'!K201)),'M4 - Caffeine &amp; Energy'!F201-'M4 - Caffeine &amp; Energy'!K201,"")</f>
        <v/>
      </c>
      <c r="I201" s="15" t="inlineStr">
        <is>
          <t>S&amp;S availability/depth vary by listing and time - confirm live.</t>
        </is>
      </c>
    </row>
    <row r="202" ht="26" customHeight="1">
      <c r="A202" s="15" t="inlineStr">
        <is>
          <t>Alani Nu</t>
        </is>
      </c>
      <c r="B202" s="15" t="inlineStr">
        <is>
          <t>Alani Nu Energy | Breezeberry | single 355mL</t>
        </is>
      </c>
      <c r="C202" s="15" t="inlineStr">
        <is>
          <t>4) Caffeine &amp; energy beverage</t>
        </is>
      </c>
      <c r="D202" s="19">
        <f>'M4 - Caffeine &amp; Energy'!I202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Energy'!F202</f>
        <v/>
      </c>
      <c r="H202" s="18">
        <f>IF(AND(ISNUMBER('M4 - Caffeine &amp; Energy'!F202),ISNUMBER('M4 - Caffeine &amp; Energy'!K202)),'M4 - Caffeine &amp; Energy'!F202-'M4 - Caffeine &amp; Energy'!K202,"")</f>
        <v/>
      </c>
      <c r="I202" s="15" t="inlineStr">
        <is>
          <t>S&amp;S availability/depth vary by listing and time - confirm live.</t>
        </is>
      </c>
    </row>
    <row r="203" ht="26" customHeight="1">
      <c r="A203" s="15" t="inlineStr">
        <is>
          <t>Alani Nu</t>
        </is>
      </c>
      <c r="B203" s="15" t="inlineStr">
        <is>
          <t>Alani Nu Energy | Breezeberry | 8-pack 355mL</t>
        </is>
      </c>
      <c r="C203" s="15" t="inlineStr">
        <is>
          <t>4) Caffeine &amp; energy beverage</t>
        </is>
      </c>
      <c r="D203" s="19">
        <f>'M4 - Caffeine &amp; Energy'!I203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Energy'!F203</f>
        <v/>
      </c>
      <c r="H203" s="18">
        <f>IF(AND(ISNUMBER('M4 - Caffeine &amp; Energy'!F203),ISNUMBER('M4 - Caffeine &amp; Energy'!K203)),'M4 - Caffeine &amp; Energy'!F203-'M4 - Caffeine &amp; Energy'!K203,"")</f>
        <v/>
      </c>
      <c r="I203" s="15" t="inlineStr">
        <is>
          <t>S&amp;S availability/depth vary by listing and time - confirm live.</t>
        </is>
      </c>
    </row>
    <row r="204" ht="26" customHeight="1">
      <c r="A204" s="15" t="inlineStr">
        <is>
          <t>Alani Nu</t>
        </is>
      </c>
      <c r="B204" s="15" t="inlineStr">
        <is>
          <t>Alani Nu Energy | Breezeberry | 12-pack 355mL</t>
        </is>
      </c>
      <c r="C204" s="15" t="inlineStr">
        <is>
          <t>4) Caffeine &amp; energy beverage</t>
        </is>
      </c>
      <c r="D204" s="19">
        <f>'M4 - Caffeine &amp; Energy'!I204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Energy'!F204</f>
        <v/>
      </c>
      <c r="H204" s="18">
        <f>IF(AND(ISNUMBER('M4 - Caffeine &amp; Energy'!F204),ISNUMBER('M4 - Caffeine &amp; Energy'!K204)),'M4 - Caffeine &amp; Energy'!F204-'M4 - Caffeine &amp; Energy'!K204,"")</f>
        <v/>
      </c>
      <c r="I204" s="15" t="inlineStr">
        <is>
          <t>S&amp;S availability/depth vary by listing and time - confirm live.</t>
        </is>
      </c>
    </row>
    <row r="205" ht="26" customHeight="1">
      <c r="A205" s="15" t="inlineStr">
        <is>
          <t>Alani Nu</t>
        </is>
      </c>
      <c r="B205" s="15" t="inlineStr">
        <is>
          <t>Alani Nu Energy | Breezeberry | 15-pack 355mL</t>
        </is>
      </c>
      <c r="C205" s="15" t="inlineStr">
        <is>
          <t>4) Caffeine &amp; energy beverage</t>
        </is>
      </c>
      <c r="D205" s="19">
        <f>'M4 - Caffeine &amp; Energy'!I205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Energy'!F205</f>
        <v/>
      </c>
      <c r="H205" s="18">
        <f>IF(AND(ISNUMBER('M4 - Caffeine &amp; Energy'!F205),ISNUMBER('M4 - Caffeine &amp; Energy'!K205)),'M4 - Caffeine &amp; Energy'!F205-'M4 - Caffeine &amp; Energy'!K205,"")</f>
        <v/>
      </c>
      <c r="I205" s="15" t="inlineStr">
        <is>
          <t>S&amp;S availability/depth vary by listing and time - confirm live.</t>
        </is>
      </c>
    </row>
    <row r="206" ht="26" customHeight="1">
      <c r="A206" s="15" t="inlineStr">
        <is>
          <t>Alani Nu</t>
        </is>
      </c>
      <c r="B206" s="15" t="inlineStr">
        <is>
          <t>Alani Nu Energy | Breezeberry | 18-pack 355mL</t>
        </is>
      </c>
      <c r="C206" s="15" t="inlineStr">
        <is>
          <t>4) Caffeine &amp; energy beverage</t>
        </is>
      </c>
      <c r="D206" s="19">
        <f>'M4 - Caffeine &amp; Energy'!I206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Energy'!F206</f>
        <v/>
      </c>
      <c r="H206" s="18">
        <f>IF(AND(ISNUMBER('M4 - Caffeine &amp; Energy'!F206),ISNUMBER('M4 - Caffeine &amp; Energy'!K206)),'M4 - Caffeine &amp; Energy'!F206-'M4 - Caffeine &amp; Energy'!K206,"")</f>
        <v/>
      </c>
      <c r="I206" s="15" t="inlineStr">
        <is>
          <t>S&amp;S availability/depth vary by listing and time - confirm live.</t>
        </is>
      </c>
    </row>
    <row r="207" ht="26" customHeight="1">
      <c r="A207" s="15" t="inlineStr">
        <is>
          <t>Alani Nu</t>
        </is>
      </c>
      <c r="B207" s="15" t="inlineStr">
        <is>
          <t>Alani Nu Energy | Breezeberry | 24-pack 355mL</t>
        </is>
      </c>
      <c r="C207" s="15" t="inlineStr">
        <is>
          <t>4) Caffeine &amp; energy beverage</t>
        </is>
      </c>
      <c r="D207" s="19">
        <f>'M4 - Caffeine &amp; Energy'!I207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Energy'!F207</f>
        <v/>
      </c>
      <c r="H207" s="18">
        <f>IF(AND(ISNUMBER('M4 - Caffeine &amp; Energy'!F207),ISNUMBER('M4 - Caffeine &amp; Energy'!K207)),'M4 - Caffeine &amp; Energy'!F207-'M4 - Caffeine &amp; Energy'!K207,"")</f>
        <v/>
      </c>
      <c r="I207" s="15" t="inlineStr">
        <is>
          <t>S&amp;S availability/depth vary by listing and time - confirm live.</t>
        </is>
      </c>
    </row>
    <row r="208" ht="26" customHeight="1">
      <c r="A208" s="15" t="inlineStr">
        <is>
          <t>Alani Nu</t>
        </is>
      </c>
      <c r="B208" s="15" t="inlineStr">
        <is>
          <t>Alani Nu Energy | Watermelon Wave | single 355mL</t>
        </is>
      </c>
      <c r="C208" s="15" t="inlineStr">
        <is>
          <t>4) Caffeine &amp; energy beverage</t>
        </is>
      </c>
      <c r="D208" s="19">
        <f>'M4 - Caffeine &amp; Energy'!I208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Energy'!F208</f>
        <v/>
      </c>
      <c r="H208" s="18">
        <f>IF(AND(ISNUMBER('M4 - Caffeine &amp; Energy'!F208),ISNUMBER('M4 - Caffeine &amp; Energy'!K208)),'M4 - Caffeine &amp; Energy'!F208-'M4 - Caffeine &amp; Energy'!K208,"")</f>
        <v/>
      </c>
      <c r="I208" s="15" t="inlineStr">
        <is>
          <t>S&amp;S availability/depth vary by listing and time - confirm live.</t>
        </is>
      </c>
    </row>
    <row r="209" ht="26" customHeight="1">
      <c r="A209" s="15" t="inlineStr">
        <is>
          <t>Alani Nu</t>
        </is>
      </c>
      <c r="B209" s="15" t="inlineStr">
        <is>
          <t>Alani Nu Energy | Watermelon Wave | 8-pack 355mL</t>
        </is>
      </c>
      <c r="C209" s="15" t="inlineStr">
        <is>
          <t>4) Caffeine &amp; energy beverage</t>
        </is>
      </c>
      <c r="D209" s="19">
        <f>'M4 - Caffeine &amp; Energy'!I209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Energy'!F209</f>
        <v/>
      </c>
      <c r="H209" s="18">
        <f>IF(AND(ISNUMBER('M4 - Caffeine &amp; Energy'!F209),ISNUMBER('M4 - Caffeine &amp; Energy'!K209)),'M4 - Caffeine &amp; Energy'!F209-'M4 - Caffeine &amp; Energy'!K209,"")</f>
        <v/>
      </c>
      <c r="I209" s="15" t="inlineStr">
        <is>
          <t>S&amp;S availability/depth vary by listing and time - confirm live.</t>
        </is>
      </c>
    </row>
    <row r="210" ht="26" customHeight="1">
      <c r="A210" s="15" t="inlineStr">
        <is>
          <t>Alani Nu</t>
        </is>
      </c>
      <c r="B210" s="15" t="inlineStr">
        <is>
          <t>Alani Nu Energy | Watermelon Wave | 12-pack 355mL</t>
        </is>
      </c>
      <c r="C210" s="15" t="inlineStr">
        <is>
          <t>4) Caffeine &amp; energy beverage</t>
        </is>
      </c>
      <c r="D210" s="19">
        <f>'M4 - Caffeine &amp; Energy'!I210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Energy'!F210</f>
        <v/>
      </c>
      <c r="H210" s="18">
        <f>IF(AND(ISNUMBER('M4 - Caffeine &amp; Energy'!F210),ISNUMBER('M4 - Caffeine &amp; Energy'!K210)),'M4 - Caffeine &amp; Energy'!F210-'M4 - Caffeine &amp; Energy'!K210,"")</f>
        <v/>
      </c>
      <c r="I210" s="15" t="inlineStr">
        <is>
          <t>S&amp;S availability/depth vary by listing and time - confirm live.</t>
        </is>
      </c>
    </row>
    <row r="211" ht="26" customHeight="1">
      <c r="A211" s="15" t="inlineStr">
        <is>
          <t>Alani Nu</t>
        </is>
      </c>
      <c r="B211" s="15" t="inlineStr">
        <is>
          <t>Alani Nu Energy | Watermelon Wave | 15-pack 355mL</t>
        </is>
      </c>
      <c r="C211" s="15" t="inlineStr">
        <is>
          <t>4) Caffeine &amp; energy beverage</t>
        </is>
      </c>
      <c r="D211" s="19">
        <f>'M4 - Caffeine &amp; Energy'!I211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Energy'!F211</f>
        <v/>
      </c>
      <c r="H211" s="18">
        <f>IF(AND(ISNUMBER('M4 - Caffeine &amp; Energy'!F211),ISNUMBER('M4 - Caffeine &amp; Energy'!K211)),'M4 - Caffeine &amp; Energy'!F211-'M4 - Caffeine &amp; Energy'!K211,"")</f>
        <v/>
      </c>
      <c r="I211" s="15" t="inlineStr">
        <is>
          <t>S&amp;S availability/depth vary by listing and time - confirm live.</t>
        </is>
      </c>
    </row>
    <row r="212" ht="26" customHeight="1">
      <c r="A212" s="15" t="inlineStr">
        <is>
          <t>Alani Nu</t>
        </is>
      </c>
      <c r="B212" s="15" t="inlineStr">
        <is>
          <t>Alani Nu Energy | Watermelon Wave | 18-pack 355mL</t>
        </is>
      </c>
      <c r="C212" s="15" t="inlineStr">
        <is>
          <t>4) Caffeine &amp; energy beverage</t>
        </is>
      </c>
      <c r="D212" s="19">
        <f>'M4 - Caffeine &amp; Energy'!I212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Energy'!F212</f>
        <v/>
      </c>
      <c r="H212" s="18">
        <f>IF(AND(ISNUMBER('M4 - Caffeine &amp; Energy'!F212),ISNUMBER('M4 - Caffeine &amp; Energy'!K212)),'M4 - Caffeine &amp; Energy'!F212-'M4 - Caffeine &amp; Energy'!K212,"")</f>
        <v/>
      </c>
      <c r="I212" s="15" t="inlineStr">
        <is>
          <t>S&amp;S availability/depth vary by listing and time - confirm live.</t>
        </is>
      </c>
    </row>
    <row r="213" ht="26" customHeight="1">
      <c r="A213" s="15" t="inlineStr">
        <is>
          <t>Alani Nu</t>
        </is>
      </c>
      <c r="B213" s="15" t="inlineStr">
        <is>
          <t>Alani Nu Energy | Watermelon Wave | 24-pack 355mL</t>
        </is>
      </c>
      <c r="C213" s="15" t="inlineStr">
        <is>
          <t>4) Caffeine &amp; energy beverage</t>
        </is>
      </c>
      <c r="D213" s="19">
        <f>'M4 - Caffeine &amp; Energy'!I213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Energy'!F213</f>
        <v/>
      </c>
      <c r="H213" s="18">
        <f>IF(AND(ISNUMBER('M4 - Caffeine &amp; Energy'!F213),ISNUMBER('M4 - Caffeine &amp; Energy'!K213)),'M4 - Caffeine &amp; Energy'!F213-'M4 - Caffeine &amp; Energy'!K213,"")</f>
        <v/>
      </c>
      <c r="I213" s="15" t="inlineStr">
        <is>
          <t>S&amp;S availability/depth vary by listing and time - confirm live.</t>
        </is>
      </c>
    </row>
    <row r="214" ht="26" customHeight="1">
      <c r="A214" s="15" t="inlineStr">
        <is>
          <t>Bang</t>
        </is>
      </c>
      <c r="B214" s="15" t="inlineStr">
        <is>
          <t>Bang Energy | Rainbow Unicorn | single 473mL</t>
        </is>
      </c>
      <c r="C214" s="15" t="inlineStr">
        <is>
          <t>4) Caffeine &amp; energy beverage</t>
        </is>
      </c>
      <c r="D214" s="19">
        <f>'M4 - Caffeine &amp; Energy'!I214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Energy'!F214</f>
        <v/>
      </c>
      <c r="H214" s="18">
        <f>IF(AND(ISNUMBER('M4 - Caffeine &amp; Energy'!F214),ISNUMBER('M4 - Caffeine &amp; Energy'!K214)),'M4 - Caffeine &amp; Energy'!F214-'M4 - Caffeine &amp; Energy'!K214,"")</f>
        <v/>
      </c>
      <c r="I214" s="15" t="inlineStr">
        <is>
          <t>S&amp;S availability/depth vary by listing and time - confirm live.</t>
        </is>
      </c>
    </row>
    <row r="215" ht="26" customHeight="1">
      <c r="A215" s="15" t="inlineStr">
        <is>
          <t>Bang</t>
        </is>
      </c>
      <c r="B215" s="15" t="inlineStr">
        <is>
          <t>Bang Energy | Rainbow Unicorn | 8-pack 473mL</t>
        </is>
      </c>
      <c r="C215" s="15" t="inlineStr">
        <is>
          <t>4) Caffeine &amp; energy beverage</t>
        </is>
      </c>
      <c r="D215" s="19">
        <f>'M4 - Caffeine &amp; Energy'!I215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Energy'!F215</f>
        <v/>
      </c>
      <c r="H215" s="18">
        <f>IF(AND(ISNUMBER('M4 - Caffeine &amp; Energy'!F215),ISNUMBER('M4 - Caffeine &amp; Energy'!K215)),'M4 - Caffeine &amp; Energy'!F215-'M4 - Caffeine &amp; Energy'!K215,"")</f>
        <v/>
      </c>
      <c r="I215" s="15" t="inlineStr">
        <is>
          <t>S&amp;S availability/depth vary by listing and time - confirm live.</t>
        </is>
      </c>
    </row>
    <row r="216" ht="26" customHeight="1">
      <c r="A216" s="15" t="inlineStr">
        <is>
          <t>Bang</t>
        </is>
      </c>
      <c r="B216" s="15" t="inlineStr">
        <is>
          <t>Bang Energy | Rainbow Unicorn | 12-pack 473mL</t>
        </is>
      </c>
      <c r="C216" s="15" t="inlineStr">
        <is>
          <t>4) Caffeine &amp; energy beverage</t>
        </is>
      </c>
      <c r="D216" s="19">
        <f>'M4 - Caffeine &amp; Energy'!I216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Energy'!F216</f>
        <v/>
      </c>
      <c r="H216" s="18">
        <f>IF(AND(ISNUMBER('M4 - Caffeine &amp; Energy'!F216),ISNUMBER('M4 - Caffeine &amp; Energy'!K216)),'M4 - Caffeine &amp; Energy'!F216-'M4 - Caffeine &amp; Energy'!K216,"")</f>
        <v/>
      </c>
      <c r="I216" s="15" t="inlineStr">
        <is>
          <t>S&amp;S availability/depth vary by listing and time - confirm live.</t>
        </is>
      </c>
    </row>
    <row r="217" ht="26" customHeight="1">
      <c r="A217" s="15" t="inlineStr">
        <is>
          <t>Bang</t>
        </is>
      </c>
      <c r="B217" s="15" t="inlineStr">
        <is>
          <t>Bang Energy | Rainbow Unicorn | 18-pack 473mL</t>
        </is>
      </c>
      <c r="C217" s="15" t="inlineStr">
        <is>
          <t>4) Caffeine &amp; energy beverage</t>
        </is>
      </c>
      <c r="D217" s="19">
        <f>'M4 - Caffeine &amp; Energy'!I217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Energy'!F217</f>
        <v/>
      </c>
      <c r="H217" s="18">
        <f>IF(AND(ISNUMBER('M4 - Caffeine &amp; Energy'!F217),ISNUMBER('M4 - Caffeine &amp; Energy'!K217)),'M4 - Caffeine &amp; Energy'!F217-'M4 - Caffeine &amp; Energy'!K217,"")</f>
        <v/>
      </c>
      <c r="I217" s="15" t="inlineStr">
        <is>
          <t>S&amp;S availability/depth vary by listing and time - confirm live.</t>
        </is>
      </c>
    </row>
    <row r="218" ht="26" customHeight="1">
      <c r="A218" s="15" t="inlineStr">
        <is>
          <t>Bang</t>
        </is>
      </c>
      <c r="B218" s="15" t="inlineStr">
        <is>
          <t>Bang Energy | Rainbow Unicorn | 24-pack 473mL</t>
        </is>
      </c>
      <c r="C218" s="15" t="inlineStr">
        <is>
          <t>4) Caffeine &amp; energy beverage</t>
        </is>
      </c>
      <c r="D218" s="19">
        <f>'M4 - Caffeine &amp; Energy'!I218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Energy'!F218</f>
        <v/>
      </c>
      <c r="H218" s="18">
        <f>IF(AND(ISNUMBER('M4 - Caffeine &amp; Energy'!F218),ISNUMBER('M4 - Caffeine &amp; Energy'!K218)),'M4 - Caffeine &amp; Energy'!F218-'M4 - Caffeine &amp; Energy'!K218,"")</f>
        <v/>
      </c>
      <c r="I218" s="15" t="inlineStr">
        <is>
          <t>S&amp;S availability/depth vary by listing and time - confirm live.</t>
        </is>
      </c>
    </row>
    <row r="219" ht="26" customHeight="1">
      <c r="A219" s="15" t="inlineStr">
        <is>
          <t>Bang</t>
        </is>
      </c>
      <c r="B219" s="15" t="inlineStr">
        <is>
          <t>Bang Energy | Star Blast | single 473mL</t>
        </is>
      </c>
      <c r="C219" s="15" t="inlineStr">
        <is>
          <t>4) Caffeine &amp; energy beverage</t>
        </is>
      </c>
      <c r="D219" s="19">
        <f>'M4 - Caffeine &amp; Energy'!I219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Energy'!F219</f>
        <v/>
      </c>
      <c r="H219" s="18">
        <f>IF(AND(ISNUMBER('M4 - Caffeine &amp; Energy'!F219),ISNUMBER('M4 - Caffeine &amp; Energy'!K219)),'M4 - Caffeine &amp; Energy'!F219-'M4 - Caffeine &amp; Energy'!K219,"")</f>
        <v/>
      </c>
      <c r="I219" s="15" t="inlineStr">
        <is>
          <t>S&amp;S availability/depth vary by listing and time - confirm live.</t>
        </is>
      </c>
    </row>
    <row r="220" ht="26" customHeight="1">
      <c r="A220" s="15" t="inlineStr">
        <is>
          <t>Bang</t>
        </is>
      </c>
      <c r="B220" s="15" t="inlineStr">
        <is>
          <t>Bang Energy | Star Blast | 8-pack 473mL</t>
        </is>
      </c>
      <c r="C220" s="15" t="inlineStr">
        <is>
          <t>4) Caffeine &amp; energy beverage</t>
        </is>
      </c>
      <c r="D220" s="19">
        <f>'M4 - Caffeine &amp; Energy'!I220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Energy'!F220</f>
        <v/>
      </c>
      <c r="H220" s="18">
        <f>IF(AND(ISNUMBER('M4 - Caffeine &amp; Energy'!F220),ISNUMBER('M4 - Caffeine &amp; Energy'!K220)),'M4 - Caffeine &amp; Energy'!F220-'M4 - Caffeine &amp; Energy'!K220,"")</f>
        <v/>
      </c>
      <c r="I220" s="15" t="inlineStr">
        <is>
          <t>S&amp;S availability/depth vary by listing and time - confirm live.</t>
        </is>
      </c>
    </row>
    <row r="221" ht="26" customHeight="1">
      <c r="A221" s="15" t="inlineStr">
        <is>
          <t>Bang</t>
        </is>
      </c>
      <c r="B221" s="15" t="inlineStr">
        <is>
          <t>Bang Energy | Star Blast | 12-pack 473mL</t>
        </is>
      </c>
      <c r="C221" s="15" t="inlineStr">
        <is>
          <t>4) Caffeine &amp; energy beverage</t>
        </is>
      </c>
      <c r="D221" s="19">
        <f>'M4 - Caffeine &amp; Energy'!I221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Energy'!F221</f>
        <v/>
      </c>
      <c r="H221" s="18">
        <f>IF(AND(ISNUMBER('M4 - Caffeine &amp; Energy'!F221),ISNUMBER('M4 - Caffeine &amp; Energy'!K221)),'M4 - Caffeine &amp; Energy'!F221-'M4 - Caffeine &amp; Energy'!K221,"")</f>
        <v/>
      </c>
      <c r="I221" s="15" t="inlineStr">
        <is>
          <t>S&amp;S availability/depth vary by listing and time - confirm live.</t>
        </is>
      </c>
    </row>
    <row r="222" ht="26" customHeight="1">
      <c r="A222" s="15" t="inlineStr">
        <is>
          <t>Bang</t>
        </is>
      </c>
      <c r="B222" s="15" t="inlineStr">
        <is>
          <t>Bang Energy | Star Blast | 18-pack 473mL</t>
        </is>
      </c>
      <c r="C222" s="15" t="inlineStr">
        <is>
          <t>4) Caffeine &amp; energy beverage</t>
        </is>
      </c>
      <c r="D222" s="19">
        <f>'M4 - Caffeine &amp; Energy'!I222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Energy'!F222</f>
        <v/>
      </c>
      <c r="H222" s="18">
        <f>IF(AND(ISNUMBER('M4 - Caffeine &amp; Energy'!F222),ISNUMBER('M4 - Caffeine &amp; Energy'!K222)),'M4 - Caffeine &amp; Energy'!F222-'M4 - Caffeine &amp; Energy'!K222,"")</f>
        <v/>
      </c>
      <c r="I222" s="15" t="inlineStr">
        <is>
          <t>S&amp;S availability/depth vary by listing and time - confirm live.</t>
        </is>
      </c>
    </row>
    <row r="223" ht="26" customHeight="1">
      <c r="A223" s="15" t="inlineStr">
        <is>
          <t>Bang</t>
        </is>
      </c>
      <c r="B223" s="15" t="inlineStr">
        <is>
          <t>Bang Energy | Star Blast | 24-pack 473mL</t>
        </is>
      </c>
      <c r="C223" s="15" t="inlineStr">
        <is>
          <t>4) Caffeine &amp; energy beverage</t>
        </is>
      </c>
      <c r="D223" s="19">
        <f>'M4 - Caffeine &amp; Energy'!I223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Energy'!F223</f>
        <v/>
      </c>
      <c r="H223" s="18">
        <f>IF(AND(ISNUMBER('M4 - Caffeine &amp; Energy'!F223),ISNUMBER('M4 - Caffeine &amp; Energy'!K223)),'M4 - Caffeine &amp; Energy'!F223-'M4 - Caffeine &amp; Energy'!K223,"")</f>
        <v/>
      </c>
      <c r="I223" s="15" t="inlineStr">
        <is>
          <t>S&amp;S availability/depth vary by listing and time - confirm live.</t>
        </is>
      </c>
    </row>
    <row r="224" ht="26" customHeight="1">
      <c r="A224" s="15" t="inlineStr">
        <is>
          <t>Bang</t>
        </is>
      </c>
      <c r="B224" s="15" t="inlineStr">
        <is>
          <t>Bang Energy | Cotton Candy | single 473mL</t>
        </is>
      </c>
      <c r="C224" s="15" t="inlineStr">
        <is>
          <t>4) Caffeine &amp; energy beverage</t>
        </is>
      </c>
      <c r="D224" s="19">
        <f>'M4 - Caffeine &amp; Energy'!I224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Energy'!F224</f>
        <v/>
      </c>
      <c r="H224" s="18">
        <f>IF(AND(ISNUMBER('M4 - Caffeine &amp; Energy'!F224),ISNUMBER('M4 - Caffeine &amp; Energy'!K224)),'M4 - Caffeine &amp; Energy'!F224-'M4 - Caffeine &amp; Energy'!K224,"")</f>
        <v/>
      </c>
      <c r="I224" s="15" t="inlineStr">
        <is>
          <t>S&amp;S availability/depth vary by listing and time - confirm live.</t>
        </is>
      </c>
    </row>
    <row r="225" ht="26" customHeight="1">
      <c r="A225" s="15" t="inlineStr">
        <is>
          <t>Bang</t>
        </is>
      </c>
      <c r="B225" s="15" t="inlineStr">
        <is>
          <t>Bang Energy | Cotton Candy | 8-pack 473mL</t>
        </is>
      </c>
      <c r="C225" s="15" t="inlineStr">
        <is>
          <t>4) Caffeine &amp; energy beverage</t>
        </is>
      </c>
      <c r="D225" s="19">
        <f>'M4 - Caffeine &amp; Energy'!I225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Energy'!F225</f>
        <v/>
      </c>
      <c r="H225" s="18">
        <f>IF(AND(ISNUMBER('M4 - Caffeine &amp; Energy'!F225),ISNUMBER('M4 - Caffeine &amp; Energy'!K225)),'M4 - Caffeine &amp; Energy'!F225-'M4 - Caffeine &amp; Energy'!K225,"")</f>
        <v/>
      </c>
      <c r="I225" s="15" t="inlineStr">
        <is>
          <t>S&amp;S availability/depth vary by listing and time - confirm live.</t>
        </is>
      </c>
    </row>
    <row r="226" ht="26" customHeight="1">
      <c r="A226" s="15" t="inlineStr">
        <is>
          <t>Bang</t>
        </is>
      </c>
      <c r="B226" s="15" t="inlineStr">
        <is>
          <t>Bang Energy | Cotton Candy | 12-pack 473mL</t>
        </is>
      </c>
      <c r="C226" s="15" t="inlineStr">
        <is>
          <t>4) Caffeine &amp; energy beverage</t>
        </is>
      </c>
      <c r="D226" s="19">
        <f>'M4 - Caffeine &amp; Energy'!I226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Energy'!F226</f>
        <v/>
      </c>
      <c r="H226" s="18">
        <f>IF(AND(ISNUMBER('M4 - Caffeine &amp; Energy'!F226),ISNUMBER('M4 - Caffeine &amp; Energy'!K226)),'M4 - Caffeine &amp; Energy'!F226-'M4 - Caffeine &amp; Energy'!K226,"")</f>
        <v/>
      </c>
      <c r="I226" s="15" t="inlineStr">
        <is>
          <t>S&amp;S availability/depth vary by listing and time - confirm live.</t>
        </is>
      </c>
    </row>
    <row r="227" ht="26" customHeight="1">
      <c r="A227" s="15" t="inlineStr">
        <is>
          <t>Bang</t>
        </is>
      </c>
      <c r="B227" s="15" t="inlineStr">
        <is>
          <t>Bang Energy | Cotton Candy | 18-pack 473mL</t>
        </is>
      </c>
      <c r="C227" s="15" t="inlineStr">
        <is>
          <t>4) Caffeine &amp; energy beverage</t>
        </is>
      </c>
      <c r="D227" s="19">
        <f>'M4 - Caffeine &amp; Energy'!I227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Energy'!F227</f>
        <v/>
      </c>
      <c r="H227" s="18">
        <f>IF(AND(ISNUMBER('M4 - Caffeine &amp; Energy'!F227),ISNUMBER('M4 - Caffeine &amp; Energy'!K227)),'M4 - Caffeine &amp; Energy'!F227-'M4 - Caffeine &amp; Energy'!K227,"")</f>
        <v/>
      </c>
      <c r="I227" s="15" t="inlineStr">
        <is>
          <t>S&amp;S availability/depth vary by listing and time - confirm live.</t>
        </is>
      </c>
    </row>
    <row r="228" ht="26" customHeight="1">
      <c r="A228" s="15" t="inlineStr">
        <is>
          <t>Bang</t>
        </is>
      </c>
      <c r="B228" s="15" t="inlineStr">
        <is>
          <t>Bang Energy | Cotton Candy | 24-pack 473mL</t>
        </is>
      </c>
      <c r="C228" s="15" t="inlineStr">
        <is>
          <t>4) Caffeine &amp; energy beverage</t>
        </is>
      </c>
      <c r="D228" s="19">
        <f>'M4 - Caffeine &amp; Energy'!I228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Energy'!F228</f>
        <v/>
      </c>
      <c r="H228" s="18">
        <f>IF(AND(ISNUMBER('M4 - Caffeine &amp; Energy'!F228),ISNUMBER('M4 - Caffeine &amp; Energy'!K228)),'M4 - Caffeine &amp; Energy'!F228-'M4 - Caffeine &amp; Energy'!K228,"")</f>
        <v/>
      </c>
      <c r="I228" s="15" t="inlineStr">
        <is>
          <t>S&amp;S availability/depth vary by listing and time - confirm live.</t>
        </is>
      </c>
    </row>
    <row r="229" ht="26" customHeight="1">
      <c r="A229" s="15" t="inlineStr">
        <is>
          <t>Bang</t>
        </is>
      </c>
      <c r="B229" s="15" t="inlineStr">
        <is>
          <t>Bang Energy | Blue Razz | single 473mL</t>
        </is>
      </c>
      <c r="C229" s="15" t="inlineStr">
        <is>
          <t>4) Caffeine &amp; energy beverage</t>
        </is>
      </c>
      <c r="D229" s="19">
        <f>'M4 - Caffeine &amp; Energy'!I229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Energy'!F229</f>
        <v/>
      </c>
      <c r="H229" s="18">
        <f>IF(AND(ISNUMBER('M4 - Caffeine &amp; Energy'!F229),ISNUMBER('M4 - Caffeine &amp; Energy'!K229)),'M4 - Caffeine &amp; Energy'!F229-'M4 - Caffeine &amp; Energy'!K229,"")</f>
        <v/>
      </c>
      <c r="I229" s="15" t="inlineStr">
        <is>
          <t>S&amp;S availability/depth vary by listing and time - confirm live.</t>
        </is>
      </c>
    </row>
    <row r="230" ht="26" customHeight="1">
      <c r="A230" s="15" t="inlineStr">
        <is>
          <t>Bang</t>
        </is>
      </c>
      <c r="B230" s="15" t="inlineStr">
        <is>
          <t>Bang Energy | Blue Razz | 8-pack 473mL</t>
        </is>
      </c>
      <c r="C230" s="15" t="inlineStr">
        <is>
          <t>4) Caffeine &amp; energy beverage</t>
        </is>
      </c>
      <c r="D230" s="19">
        <f>'M4 - Caffeine &amp; Energy'!I230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Energy'!F230</f>
        <v/>
      </c>
      <c r="H230" s="18">
        <f>IF(AND(ISNUMBER('M4 - Caffeine &amp; Energy'!F230),ISNUMBER('M4 - Caffeine &amp; Energy'!K230)),'M4 - Caffeine &amp; Energy'!F230-'M4 - Caffeine &amp; Energy'!K230,"")</f>
        <v/>
      </c>
      <c r="I230" s="15" t="inlineStr">
        <is>
          <t>S&amp;S availability/depth vary by listing and time - confirm live.</t>
        </is>
      </c>
    </row>
    <row r="231" ht="26" customHeight="1">
      <c r="A231" s="15" t="inlineStr">
        <is>
          <t>Bang</t>
        </is>
      </c>
      <c r="B231" s="15" t="inlineStr">
        <is>
          <t>Bang Energy | Blue Razz | 12-pack 473mL</t>
        </is>
      </c>
      <c r="C231" s="15" t="inlineStr">
        <is>
          <t>4) Caffeine &amp; energy beverage</t>
        </is>
      </c>
      <c r="D231" s="19">
        <f>'M4 - Caffeine &amp; Energy'!I231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Energy'!F231</f>
        <v/>
      </c>
      <c r="H231" s="18">
        <f>IF(AND(ISNUMBER('M4 - Caffeine &amp; Energy'!F231),ISNUMBER('M4 - Caffeine &amp; Energy'!K231)),'M4 - Caffeine &amp; Energy'!F231-'M4 - Caffeine &amp; Energy'!K231,"")</f>
        <v/>
      </c>
      <c r="I231" s="15" t="inlineStr">
        <is>
          <t>S&amp;S availability/depth vary by listing and time - confirm live.</t>
        </is>
      </c>
    </row>
    <row r="232" ht="26" customHeight="1">
      <c r="A232" s="15" t="inlineStr">
        <is>
          <t>Bang</t>
        </is>
      </c>
      <c r="B232" s="15" t="inlineStr">
        <is>
          <t>Bang Energy | Blue Razz | 18-pack 473mL</t>
        </is>
      </c>
      <c r="C232" s="15" t="inlineStr">
        <is>
          <t>4) Caffeine &amp; energy beverage</t>
        </is>
      </c>
      <c r="D232" s="19">
        <f>'M4 - Caffeine &amp; Energy'!I232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Energy'!F232</f>
        <v/>
      </c>
      <c r="H232" s="18">
        <f>IF(AND(ISNUMBER('M4 - Caffeine &amp; Energy'!F232),ISNUMBER('M4 - Caffeine &amp; Energy'!K232)),'M4 - Caffeine &amp; Energy'!F232-'M4 - Caffeine &amp; Energy'!K232,"")</f>
        <v/>
      </c>
      <c r="I232" s="15" t="inlineStr">
        <is>
          <t>S&amp;S availability/depth vary by listing and time - confirm live.</t>
        </is>
      </c>
    </row>
    <row r="233" ht="26" customHeight="1">
      <c r="A233" s="15" t="inlineStr">
        <is>
          <t>Bang</t>
        </is>
      </c>
      <c r="B233" s="15" t="inlineStr">
        <is>
          <t>Bang Energy | Blue Razz | 24-pack 473mL</t>
        </is>
      </c>
      <c r="C233" s="15" t="inlineStr">
        <is>
          <t>4) Caffeine &amp; energy beverage</t>
        </is>
      </c>
      <c r="D233" s="19">
        <f>'M4 - Caffeine &amp; Energy'!I233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Energy'!F233</f>
        <v/>
      </c>
      <c r="H233" s="18">
        <f>IF(AND(ISNUMBER('M4 - Caffeine &amp; Energy'!F233),ISNUMBER('M4 - Caffeine &amp; Energy'!K233)),'M4 - Caffeine &amp; Energy'!F233-'M4 - Caffeine &amp; Energy'!K233,"")</f>
        <v/>
      </c>
      <c r="I233" s="15" t="inlineStr">
        <is>
          <t>S&amp;S availability/depth vary by listing and time - confirm live.</t>
        </is>
      </c>
    </row>
    <row r="234" ht="26" customHeight="1">
      <c r="A234" s="15" t="inlineStr">
        <is>
          <t>Bang</t>
        </is>
      </c>
      <c r="B234" s="15" t="inlineStr">
        <is>
          <t>Bang Energy | Peach Mango | single 473mL</t>
        </is>
      </c>
      <c r="C234" s="15" t="inlineStr">
        <is>
          <t>4) Caffeine &amp; energy beverage</t>
        </is>
      </c>
      <c r="D234" s="19">
        <f>'M4 - Caffeine &amp; Energy'!I234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Energy'!F234</f>
        <v/>
      </c>
      <c r="H234" s="18">
        <f>IF(AND(ISNUMBER('M4 - Caffeine &amp; Energy'!F234),ISNUMBER('M4 - Caffeine &amp; Energy'!K234)),'M4 - Caffeine &amp; Energy'!F234-'M4 - Caffeine &amp; Energy'!K234,"")</f>
        <v/>
      </c>
      <c r="I234" s="15" t="inlineStr">
        <is>
          <t>S&amp;S availability/depth vary by listing and time - confirm live.</t>
        </is>
      </c>
    </row>
    <row r="235" ht="26" customHeight="1">
      <c r="A235" s="15" t="inlineStr">
        <is>
          <t>Bang</t>
        </is>
      </c>
      <c r="B235" s="15" t="inlineStr">
        <is>
          <t>Bang Energy | Peach Mango | 8-pack 473mL</t>
        </is>
      </c>
      <c r="C235" s="15" t="inlineStr">
        <is>
          <t>4) Caffeine &amp; energy beverage</t>
        </is>
      </c>
      <c r="D235" s="19">
        <f>'M4 - Caffeine &amp; Energy'!I235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Energy'!F235</f>
        <v/>
      </c>
      <c r="H235" s="18">
        <f>IF(AND(ISNUMBER('M4 - Caffeine &amp; Energy'!F235),ISNUMBER('M4 - Caffeine &amp; Energy'!K235)),'M4 - Caffeine &amp; Energy'!F235-'M4 - Caffeine &amp; Energy'!K235,"")</f>
        <v/>
      </c>
      <c r="I235" s="15" t="inlineStr">
        <is>
          <t>S&amp;S availability/depth vary by listing and time - confirm live.</t>
        </is>
      </c>
    </row>
    <row r="236" ht="26" customHeight="1">
      <c r="A236" s="15" t="inlineStr">
        <is>
          <t>Bang</t>
        </is>
      </c>
      <c r="B236" s="15" t="inlineStr">
        <is>
          <t>Bang Energy | Peach Mango | 12-pack 473mL</t>
        </is>
      </c>
      <c r="C236" s="15" t="inlineStr">
        <is>
          <t>4) Caffeine &amp; energy beverage</t>
        </is>
      </c>
      <c r="D236" s="19">
        <f>'M4 - Caffeine &amp; Energy'!I236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Energy'!F236</f>
        <v/>
      </c>
      <c r="H236" s="18">
        <f>IF(AND(ISNUMBER('M4 - Caffeine &amp; Energy'!F236),ISNUMBER('M4 - Caffeine &amp; Energy'!K236)),'M4 - Caffeine &amp; Energy'!F236-'M4 - Caffeine &amp; Energy'!K236,"")</f>
        <v/>
      </c>
      <c r="I236" s="15" t="inlineStr">
        <is>
          <t>S&amp;S availability/depth vary by listing and time - confirm live.</t>
        </is>
      </c>
    </row>
    <row r="237" ht="26" customHeight="1">
      <c r="A237" s="15" t="inlineStr">
        <is>
          <t>Bang</t>
        </is>
      </c>
      <c r="B237" s="15" t="inlineStr">
        <is>
          <t>Bang Energy | Peach Mango | 18-pack 473mL</t>
        </is>
      </c>
      <c r="C237" s="15" t="inlineStr">
        <is>
          <t>4) Caffeine &amp; energy beverage</t>
        </is>
      </c>
      <c r="D237" s="19">
        <f>'M4 - Caffeine &amp; Energy'!I237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Energy'!F237</f>
        <v/>
      </c>
      <c r="H237" s="18">
        <f>IF(AND(ISNUMBER('M4 - Caffeine &amp; Energy'!F237),ISNUMBER('M4 - Caffeine &amp; Energy'!K237)),'M4 - Caffeine &amp; Energy'!F237-'M4 - Caffeine &amp; Energy'!K237,"")</f>
        <v/>
      </c>
      <c r="I237" s="15" t="inlineStr">
        <is>
          <t>S&amp;S availability/depth vary by listing and time - confirm live.</t>
        </is>
      </c>
    </row>
    <row r="238" ht="26" customHeight="1">
      <c r="A238" s="15" t="inlineStr">
        <is>
          <t>Bang</t>
        </is>
      </c>
      <c r="B238" s="15" t="inlineStr">
        <is>
          <t>Bang Energy | Peach Mango | 24-pack 473mL</t>
        </is>
      </c>
      <c r="C238" s="15" t="inlineStr">
        <is>
          <t>4) Caffeine &amp; energy beverage</t>
        </is>
      </c>
      <c r="D238" s="19">
        <f>'M4 - Caffeine &amp; Energy'!I238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Energy'!F238</f>
        <v/>
      </c>
      <c r="H238" s="18">
        <f>IF(AND(ISNUMBER('M4 - Caffeine &amp; Energy'!F238),ISNUMBER('M4 - Caffeine &amp; Energy'!K238)),'M4 - Caffeine &amp; Energy'!F238-'M4 - Caffeine &amp; Energy'!K238,"")</f>
        <v/>
      </c>
      <c r="I238" s="15" t="inlineStr">
        <is>
          <t>S&amp;S availability/depth vary by listing and time - confirm live.</t>
        </is>
      </c>
    </row>
    <row r="239" ht="26" customHeight="1">
      <c r="A239" s="15" t="inlineStr">
        <is>
          <t>Rockstar</t>
        </is>
      </c>
      <c r="B239" s="15" t="inlineStr">
        <is>
          <t>Rockstar Energy | Original | single 473mL</t>
        </is>
      </c>
      <c r="C239" s="15" t="inlineStr">
        <is>
          <t>4) Caffeine &amp; energy beverage</t>
        </is>
      </c>
      <c r="D239" s="19">
        <f>'M4 - Caffeine &amp; Energy'!I239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Energy'!F239</f>
        <v/>
      </c>
      <c r="H239" s="18">
        <f>IF(AND(ISNUMBER('M4 - Caffeine &amp; Energy'!F239),ISNUMBER('M4 - Caffeine &amp; Energy'!K239)),'M4 - Caffeine &amp; Energy'!F239-'M4 - Caffeine &amp; Energy'!K239,"")</f>
        <v/>
      </c>
      <c r="I239" s="15" t="inlineStr">
        <is>
          <t>S&amp;S availability/depth vary by listing and time - confirm live.</t>
        </is>
      </c>
    </row>
    <row r="240" ht="26" customHeight="1">
      <c r="A240" s="15" t="inlineStr">
        <is>
          <t>Rockstar</t>
        </is>
      </c>
      <c r="B240" s="15" t="inlineStr">
        <is>
          <t>Rockstar Energy | Original | 8-pack 473mL</t>
        </is>
      </c>
      <c r="C240" s="15" t="inlineStr">
        <is>
          <t>4) Caffeine &amp; energy beverage</t>
        </is>
      </c>
      <c r="D240" s="19">
        <f>'M4 - Caffeine &amp; Energy'!I240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Energy'!F240</f>
        <v/>
      </c>
      <c r="H240" s="18">
        <f>IF(AND(ISNUMBER('M4 - Caffeine &amp; Energy'!F240),ISNUMBER('M4 - Caffeine &amp; Energy'!K240)),'M4 - Caffeine &amp; Energy'!F240-'M4 - Caffeine &amp; Energy'!K240,"")</f>
        <v/>
      </c>
      <c r="I240" s="15" t="inlineStr">
        <is>
          <t>S&amp;S availability/depth vary by listing and time - confirm live.</t>
        </is>
      </c>
    </row>
    <row r="241" ht="26" customHeight="1">
      <c r="A241" s="15" t="inlineStr">
        <is>
          <t>Rockstar</t>
        </is>
      </c>
      <c r="B241" s="15" t="inlineStr">
        <is>
          <t>Rockstar Energy | Original | 12-pack 473mL</t>
        </is>
      </c>
      <c r="C241" s="15" t="inlineStr">
        <is>
          <t>4) Caffeine &amp; energy beverage</t>
        </is>
      </c>
      <c r="D241" s="19">
        <f>'M4 - Caffeine &amp; Energy'!I241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Energy'!F241</f>
        <v/>
      </c>
      <c r="H241" s="18">
        <f>IF(AND(ISNUMBER('M4 - Caffeine &amp; Energy'!F241),ISNUMBER('M4 - Caffeine &amp; Energy'!K241)),'M4 - Caffeine &amp; Energy'!F241-'M4 - Caffeine &amp; Energy'!K241,"")</f>
        <v/>
      </c>
      <c r="I241" s="15" t="inlineStr">
        <is>
          <t>S&amp;S availability/depth vary by listing and time - confirm live.</t>
        </is>
      </c>
    </row>
    <row r="242" ht="26" customHeight="1">
      <c r="A242" s="15" t="inlineStr">
        <is>
          <t>Rockstar</t>
        </is>
      </c>
      <c r="B242" s="15" t="inlineStr">
        <is>
          <t>Rockstar Energy | Original | 18-pack 473mL</t>
        </is>
      </c>
      <c r="C242" s="15" t="inlineStr">
        <is>
          <t>4) Caffeine &amp; energy beverage</t>
        </is>
      </c>
      <c r="D242" s="19">
        <f>'M4 - Caffeine &amp; Energy'!I242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Energy'!F242</f>
        <v/>
      </c>
      <c r="H242" s="18">
        <f>IF(AND(ISNUMBER('M4 - Caffeine &amp; Energy'!F242),ISNUMBER('M4 - Caffeine &amp; Energy'!K242)),'M4 - Caffeine &amp; Energy'!F242-'M4 - Caffeine &amp; Energy'!K242,"")</f>
        <v/>
      </c>
      <c r="I242" s="15" t="inlineStr">
        <is>
          <t>S&amp;S availability/depth vary by listing and time - confirm live.</t>
        </is>
      </c>
    </row>
    <row r="243" ht="26" customHeight="1">
      <c r="A243" s="15" t="inlineStr">
        <is>
          <t>Rockstar</t>
        </is>
      </c>
      <c r="B243" s="15" t="inlineStr">
        <is>
          <t>Rockstar Energy | Original | 24-pack 473mL</t>
        </is>
      </c>
      <c r="C243" s="15" t="inlineStr">
        <is>
          <t>4) Caffeine &amp; energy beverage</t>
        </is>
      </c>
      <c r="D243" s="19">
        <f>'M4 - Caffeine &amp; Energy'!I243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Energy'!F243</f>
        <v/>
      </c>
      <c r="H243" s="18">
        <f>IF(AND(ISNUMBER('M4 - Caffeine &amp; Energy'!F243),ISNUMBER('M4 - Caffeine &amp; Energy'!K243)),'M4 - Caffeine &amp; Energy'!F243-'M4 - Caffeine &amp; Energy'!K243,"")</f>
        <v/>
      </c>
      <c r="I243" s="15" t="inlineStr">
        <is>
          <t>S&amp;S availability/depth vary by listing and time - confirm live.</t>
        </is>
      </c>
    </row>
    <row r="244" ht="26" customHeight="1">
      <c r="A244" s="15" t="inlineStr">
        <is>
          <t>Rockstar</t>
        </is>
      </c>
      <c r="B244" s="15" t="inlineStr">
        <is>
          <t>Rockstar Energy | Sugar Free | single 473mL</t>
        </is>
      </c>
      <c r="C244" s="15" t="inlineStr">
        <is>
          <t>4) Caffeine &amp; energy beverage</t>
        </is>
      </c>
      <c r="D244" s="19">
        <f>'M4 - Caffeine &amp; Energy'!I244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Energy'!F244</f>
        <v/>
      </c>
      <c r="H244" s="18">
        <f>IF(AND(ISNUMBER('M4 - Caffeine &amp; Energy'!F244),ISNUMBER('M4 - Caffeine &amp; Energy'!K244)),'M4 - Caffeine &amp; Energy'!F244-'M4 - Caffeine &amp; Energy'!K244,"")</f>
        <v/>
      </c>
      <c r="I244" s="15" t="inlineStr">
        <is>
          <t>S&amp;S availability/depth vary by listing and time - confirm live.</t>
        </is>
      </c>
    </row>
    <row r="245" ht="26" customHeight="1">
      <c r="A245" s="15" t="inlineStr">
        <is>
          <t>Rockstar</t>
        </is>
      </c>
      <c r="B245" s="15" t="inlineStr">
        <is>
          <t>Rockstar Energy | Sugar Free | 8-pack 473mL</t>
        </is>
      </c>
      <c r="C245" s="15" t="inlineStr">
        <is>
          <t>4) Caffeine &amp; energy beverage</t>
        </is>
      </c>
      <c r="D245" s="19">
        <f>'M4 - Caffeine &amp; Energy'!I245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Energy'!F245</f>
        <v/>
      </c>
      <c r="H245" s="18">
        <f>IF(AND(ISNUMBER('M4 - Caffeine &amp; Energy'!F245),ISNUMBER('M4 - Caffeine &amp; Energy'!K245)),'M4 - Caffeine &amp; Energy'!F245-'M4 - Caffeine &amp; Energy'!K245,"")</f>
        <v/>
      </c>
      <c r="I245" s="15" t="inlineStr">
        <is>
          <t>S&amp;S availability/depth vary by listing and time - confirm live.</t>
        </is>
      </c>
    </row>
    <row r="246" ht="26" customHeight="1">
      <c r="A246" s="15" t="inlineStr">
        <is>
          <t>Rockstar</t>
        </is>
      </c>
      <c r="B246" s="15" t="inlineStr">
        <is>
          <t>Rockstar Energy | Sugar Free | 12-pack 473mL</t>
        </is>
      </c>
      <c r="C246" s="15" t="inlineStr">
        <is>
          <t>4) Caffeine &amp; energy beverage</t>
        </is>
      </c>
      <c r="D246" s="19">
        <f>'M4 - Caffeine &amp; Energy'!I246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Energy'!F246</f>
        <v/>
      </c>
      <c r="H246" s="18">
        <f>IF(AND(ISNUMBER('M4 - Caffeine &amp; Energy'!F246),ISNUMBER('M4 - Caffeine &amp; Energy'!K246)),'M4 - Caffeine &amp; Energy'!F246-'M4 - Caffeine &amp; Energy'!K246,"")</f>
        <v/>
      </c>
      <c r="I246" s="15" t="inlineStr">
        <is>
          <t>S&amp;S availability/depth vary by listing and time - confirm live.</t>
        </is>
      </c>
    </row>
    <row r="247" ht="26" customHeight="1">
      <c r="A247" s="15" t="inlineStr">
        <is>
          <t>Rockstar</t>
        </is>
      </c>
      <c r="B247" s="15" t="inlineStr">
        <is>
          <t>Rockstar Energy | Sugar Free | 18-pack 473mL</t>
        </is>
      </c>
      <c r="C247" s="15" t="inlineStr">
        <is>
          <t>4) Caffeine &amp; energy beverage</t>
        </is>
      </c>
      <c r="D247" s="19">
        <f>'M4 - Caffeine &amp; Energy'!I247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Energy'!F247</f>
        <v/>
      </c>
      <c r="H247" s="18">
        <f>IF(AND(ISNUMBER('M4 - Caffeine &amp; Energy'!F247),ISNUMBER('M4 - Caffeine &amp; Energy'!K247)),'M4 - Caffeine &amp; Energy'!F247-'M4 - Caffeine &amp; Energy'!K247,"")</f>
        <v/>
      </c>
      <c r="I247" s="15" t="inlineStr">
        <is>
          <t>S&amp;S availability/depth vary by listing and time - confirm live.</t>
        </is>
      </c>
    </row>
    <row r="248" ht="26" customHeight="1">
      <c r="A248" s="15" t="inlineStr">
        <is>
          <t>Rockstar</t>
        </is>
      </c>
      <c r="B248" s="15" t="inlineStr">
        <is>
          <t>Rockstar Energy | Sugar Free | 24-pack 473mL</t>
        </is>
      </c>
      <c r="C248" s="15" t="inlineStr">
        <is>
          <t>4) Caffeine &amp; energy beverage</t>
        </is>
      </c>
      <c r="D248" s="19">
        <f>'M4 - Caffeine &amp; Energy'!I248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Energy'!F248</f>
        <v/>
      </c>
      <c r="H248" s="18">
        <f>IF(AND(ISNUMBER('M4 - Caffeine &amp; Energy'!F248),ISNUMBER('M4 - Caffeine &amp; Energy'!K248)),'M4 - Caffeine &amp; Energy'!F248-'M4 - Caffeine &amp; Energy'!K248,"")</f>
        <v/>
      </c>
      <c r="I248" s="15" t="inlineStr">
        <is>
          <t>S&amp;S availability/depth vary by listing and time - confirm live.</t>
        </is>
      </c>
    </row>
    <row r="249" ht="26" customHeight="1">
      <c r="A249" s="15" t="inlineStr">
        <is>
          <t>Rockstar</t>
        </is>
      </c>
      <c r="B249" s="15" t="inlineStr">
        <is>
          <t>Rockstar Energy | Punched Fruit Punch | single 473mL</t>
        </is>
      </c>
      <c r="C249" s="15" t="inlineStr">
        <is>
          <t>4) Caffeine &amp; energy beverage</t>
        </is>
      </c>
      <c r="D249" s="19">
        <f>'M4 - Caffeine &amp; Energy'!I249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Energy'!F249</f>
        <v/>
      </c>
      <c r="H249" s="18">
        <f>IF(AND(ISNUMBER('M4 - Caffeine &amp; Energy'!F249),ISNUMBER('M4 - Caffeine &amp; Energy'!K249)),'M4 - Caffeine &amp; Energy'!F249-'M4 - Caffeine &amp; Energy'!K249,"")</f>
        <v/>
      </c>
      <c r="I249" s="15" t="inlineStr">
        <is>
          <t>S&amp;S availability/depth vary by listing and time - confirm live.</t>
        </is>
      </c>
    </row>
    <row r="250" ht="26" customHeight="1">
      <c r="A250" s="15" t="inlineStr">
        <is>
          <t>Rockstar</t>
        </is>
      </c>
      <c r="B250" s="15" t="inlineStr">
        <is>
          <t>Rockstar Energy | Punched Fruit Punch | 8-pack 473mL</t>
        </is>
      </c>
      <c r="C250" s="15" t="inlineStr">
        <is>
          <t>4) Caffeine &amp; energy beverage</t>
        </is>
      </c>
      <c r="D250" s="19">
        <f>'M4 - Caffeine &amp; Energy'!I250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Energy'!F250</f>
        <v/>
      </c>
      <c r="H250" s="18">
        <f>IF(AND(ISNUMBER('M4 - Caffeine &amp; Energy'!F250),ISNUMBER('M4 - Caffeine &amp; Energy'!K250)),'M4 - Caffeine &amp; Energy'!F250-'M4 - Caffeine &amp; Energy'!K250,"")</f>
        <v/>
      </c>
      <c r="I250" s="15" t="inlineStr">
        <is>
          <t>S&amp;S availability/depth vary by listing and time - confirm live.</t>
        </is>
      </c>
    </row>
    <row r="251" ht="26" customHeight="1">
      <c r="A251" s="15" t="inlineStr">
        <is>
          <t>Rockstar</t>
        </is>
      </c>
      <c r="B251" s="15" t="inlineStr">
        <is>
          <t>Rockstar Energy | Punched Fruit Punch | 12-pack 473mL</t>
        </is>
      </c>
      <c r="C251" s="15" t="inlineStr">
        <is>
          <t>4) Caffeine &amp; energy beverage</t>
        </is>
      </c>
      <c r="D251" s="19">
        <f>'M4 - Caffeine &amp; Energy'!I251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Energy'!F251</f>
        <v/>
      </c>
      <c r="H251" s="18">
        <f>IF(AND(ISNUMBER('M4 - Caffeine &amp; Energy'!F251),ISNUMBER('M4 - Caffeine &amp; Energy'!K251)),'M4 - Caffeine &amp; Energy'!F251-'M4 - Caffeine &amp; Energy'!K251,"")</f>
        <v/>
      </c>
      <c r="I251" s="15" t="inlineStr">
        <is>
          <t>S&amp;S availability/depth vary by listing and time - confirm live.</t>
        </is>
      </c>
    </row>
    <row r="252" ht="26" customHeight="1">
      <c r="A252" s="15" t="inlineStr">
        <is>
          <t>Rockstar</t>
        </is>
      </c>
      <c r="B252" s="15" t="inlineStr">
        <is>
          <t>Rockstar Energy | Punched Fruit Punch | 18-pack 473mL</t>
        </is>
      </c>
      <c r="C252" s="15" t="inlineStr">
        <is>
          <t>4) Caffeine &amp; energy beverage</t>
        </is>
      </c>
      <c r="D252" s="19">
        <f>'M4 - Caffeine &amp; Energy'!I252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Energy'!F252</f>
        <v/>
      </c>
      <c r="H252" s="18">
        <f>IF(AND(ISNUMBER('M4 - Caffeine &amp; Energy'!F252),ISNUMBER('M4 - Caffeine &amp; Energy'!K252)),'M4 - Caffeine &amp; Energy'!F252-'M4 - Caffeine &amp; Energy'!K252,"")</f>
        <v/>
      </c>
      <c r="I252" s="15" t="inlineStr">
        <is>
          <t>S&amp;S availability/depth vary by listing and time - confirm live.</t>
        </is>
      </c>
    </row>
    <row r="253" ht="26" customHeight="1">
      <c r="A253" s="15" t="inlineStr">
        <is>
          <t>Rockstar</t>
        </is>
      </c>
      <c r="B253" s="15" t="inlineStr">
        <is>
          <t>Rockstar Energy | Punched Fruit Punch | 24-pack 473mL</t>
        </is>
      </c>
      <c r="C253" s="15" t="inlineStr">
        <is>
          <t>4) Caffeine &amp; energy beverage</t>
        </is>
      </c>
      <c r="D253" s="19">
        <f>'M4 - Caffeine &amp; Energy'!I253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Energy'!F253</f>
        <v/>
      </c>
      <c r="H253" s="18">
        <f>IF(AND(ISNUMBER('M4 - Caffeine &amp; Energy'!F253),ISNUMBER('M4 - Caffeine &amp; Energy'!K253)),'M4 - Caffeine &amp; Energy'!F253-'M4 - Caffeine &amp; Energy'!K253,"")</f>
        <v/>
      </c>
      <c r="I253" s="15" t="inlineStr">
        <is>
          <t>S&amp;S availability/depth vary by listing and time - confirm live.</t>
        </is>
      </c>
    </row>
    <row r="254" ht="26" customHeight="1">
      <c r="A254" s="15" t="inlineStr">
        <is>
          <t>Rockstar</t>
        </is>
      </c>
      <c r="B254" s="15" t="inlineStr">
        <is>
          <t>Rockstar Energy | Pure Zero Silver Ice | single 473mL</t>
        </is>
      </c>
      <c r="C254" s="15" t="inlineStr">
        <is>
          <t>4) Caffeine &amp; energy beverage</t>
        </is>
      </c>
      <c r="D254" s="19">
        <f>'M4 - Caffeine &amp; Energy'!I254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Energy'!F254</f>
        <v/>
      </c>
      <c r="H254" s="18">
        <f>IF(AND(ISNUMBER('M4 - Caffeine &amp; Energy'!F254),ISNUMBER('M4 - Caffeine &amp; Energy'!K254)),'M4 - Caffeine &amp; Energy'!F254-'M4 - Caffeine &amp; Energy'!K254,"")</f>
        <v/>
      </c>
      <c r="I254" s="15" t="inlineStr">
        <is>
          <t>S&amp;S availability/depth vary by listing and time - confirm live.</t>
        </is>
      </c>
    </row>
    <row r="255" ht="26" customHeight="1">
      <c r="A255" s="15" t="inlineStr">
        <is>
          <t>Rockstar</t>
        </is>
      </c>
      <c r="B255" s="15" t="inlineStr">
        <is>
          <t>Rockstar Energy | Pure Zero Silver Ice | 8-pack 473mL</t>
        </is>
      </c>
      <c r="C255" s="15" t="inlineStr">
        <is>
          <t>4) Caffeine &amp; energy beverage</t>
        </is>
      </c>
      <c r="D255" s="19">
        <f>'M4 - Caffeine &amp; Energy'!I255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Energy'!F255</f>
        <v/>
      </c>
      <c r="H255" s="18">
        <f>IF(AND(ISNUMBER('M4 - Caffeine &amp; Energy'!F255),ISNUMBER('M4 - Caffeine &amp; Energy'!K255)),'M4 - Caffeine &amp; Energy'!F255-'M4 - Caffeine &amp; Energy'!K255,"")</f>
        <v/>
      </c>
      <c r="I255" s="15" t="inlineStr">
        <is>
          <t>S&amp;S availability/depth vary by listing and time - confirm live.</t>
        </is>
      </c>
    </row>
    <row r="256" ht="26" customHeight="1">
      <c r="A256" s="15" t="inlineStr">
        <is>
          <t>Rockstar</t>
        </is>
      </c>
      <c r="B256" s="15" t="inlineStr">
        <is>
          <t>Rockstar Energy | Pure Zero Silver Ice | 12-pack 473mL</t>
        </is>
      </c>
      <c r="C256" s="15" t="inlineStr">
        <is>
          <t>4) Caffeine &amp; energy beverage</t>
        </is>
      </c>
      <c r="D256" s="19">
        <f>'M4 - Caffeine &amp; Energy'!I256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Energy'!F256</f>
        <v/>
      </c>
      <c r="H256" s="18">
        <f>IF(AND(ISNUMBER('M4 - Caffeine &amp; Energy'!F256),ISNUMBER('M4 - Caffeine &amp; Energy'!K256)),'M4 - Caffeine &amp; Energy'!F256-'M4 - Caffeine &amp; Energy'!K256,"")</f>
        <v/>
      </c>
      <c r="I256" s="15" t="inlineStr">
        <is>
          <t>S&amp;S availability/depth vary by listing and time - confirm live.</t>
        </is>
      </c>
    </row>
    <row r="257" ht="26" customHeight="1">
      <c r="A257" s="15" t="inlineStr">
        <is>
          <t>Rockstar</t>
        </is>
      </c>
      <c r="B257" s="15" t="inlineStr">
        <is>
          <t>Rockstar Energy | Pure Zero Silver Ice | 18-pack 473mL</t>
        </is>
      </c>
      <c r="C257" s="15" t="inlineStr">
        <is>
          <t>4) Caffeine &amp; energy beverage</t>
        </is>
      </c>
      <c r="D257" s="19">
        <f>'M4 - Caffeine &amp; Energy'!I257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Energy'!F257</f>
        <v/>
      </c>
      <c r="H257" s="18">
        <f>IF(AND(ISNUMBER('M4 - Caffeine &amp; Energy'!F257),ISNUMBER('M4 - Caffeine &amp; Energy'!K257)),'M4 - Caffeine &amp; Energy'!F257-'M4 - Caffeine &amp; Energy'!K257,"")</f>
        <v/>
      </c>
      <c r="I257" s="15" t="inlineStr">
        <is>
          <t>S&amp;S availability/depth vary by listing and time - confirm live.</t>
        </is>
      </c>
    </row>
    <row r="258" ht="26" customHeight="1">
      <c r="A258" s="15" t="inlineStr">
        <is>
          <t>Rockstar</t>
        </is>
      </c>
      <c r="B258" s="15" t="inlineStr">
        <is>
          <t>Rockstar Energy | Pure Zero Silver Ice | 24-pack 473mL</t>
        </is>
      </c>
      <c r="C258" s="15" t="inlineStr">
        <is>
          <t>4) Caffeine &amp; energy beverage</t>
        </is>
      </c>
      <c r="D258" s="19">
        <f>'M4 - Caffeine &amp; Energy'!I258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Energy'!F258</f>
        <v/>
      </c>
      <c r="H258" s="18">
        <f>IF(AND(ISNUMBER('M4 - Caffeine &amp; Energy'!F258),ISNUMBER('M4 - Caffeine &amp; Energy'!K258)),'M4 - Caffeine &amp; Energy'!F258-'M4 - Caffeine &amp; Energy'!K258,"")</f>
        <v/>
      </c>
      <c r="I258" s="15" t="inlineStr">
        <is>
          <t>S&amp;S availability/depth vary by listing and time - confirm live.</t>
        </is>
      </c>
    </row>
    <row r="259" ht="26" customHeight="1">
      <c r="A259" s="15" t="inlineStr">
        <is>
          <t>GURU</t>
        </is>
      </c>
      <c r="B259" s="15" t="inlineStr">
        <is>
          <t>GURU Organic Energy | Original | single 355mL</t>
        </is>
      </c>
      <c r="C259" s="15" t="inlineStr">
        <is>
          <t>4) Caffeine &amp; energy beverage</t>
        </is>
      </c>
      <c r="D259" s="19">
        <f>'M4 - Caffeine &amp; Energy'!I259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Energy'!F259</f>
        <v/>
      </c>
      <c r="H259" s="18">
        <f>IF(AND(ISNUMBER('M4 - Caffeine &amp; Energy'!F259),ISNUMBER('M4 - Caffeine &amp; Energy'!K259)),'M4 - Caffeine &amp; Energy'!F259-'M4 - Caffeine &amp; Energy'!K259,"")</f>
        <v/>
      </c>
      <c r="I259" s="15" t="inlineStr">
        <is>
          <t>S&amp;S availability/depth vary by listing and time - confirm live.</t>
        </is>
      </c>
    </row>
    <row r="260" ht="26" customHeight="1">
      <c r="A260" s="15" t="inlineStr">
        <is>
          <t>GURU</t>
        </is>
      </c>
      <c r="B260" s="15" t="inlineStr">
        <is>
          <t>GURU Organic Energy | Original | 8-pack 355mL</t>
        </is>
      </c>
      <c r="C260" s="15" t="inlineStr">
        <is>
          <t>4) Caffeine &amp; energy beverage</t>
        </is>
      </c>
      <c r="D260" s="19">
        <f>'M4 - Caffeine &amp; Energy'!I260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Energy'!F260</f>
        <v/>
      </c>
      <c r="H260" s="18">
        <f>IF(AND(ISNUMBER('M4 - Caffeine &amp; Energy'!F260),ISNUMBER('M4 - Caffeine &amp; Energy'!K260)),'M4 - Caffeine &amp; Energy'!F260-'M4 - Caffeine &amp; Energy'!K260,"")</f>
        <v/>
      </c>
      <c r="I260" s="15" t="inlineStr">
        <is>
          <t>S&amp;S availability/depth vary by listing and time - confirm live.</t>
        </is>
      </c>
    </row>
    <row r="261" ht="26" customHeight="1">
      <c r="A261" s="15" t="inlineStr">
        <is>
          <t>GURU</t>
        </is>
      </c>
      <c r="B261" s="15" t="inlineStr">
        <is>
          <t>GURU Organic Energy | Original | 12-pack 355mL</t>
        </is>
      </c>
      <c r="C261" s="15" t="inlineStr">
        <is>
          <t>4) Caffeine &amp; energy beverage</t>
        </is>
      </c>
      <c r="D261" s="19">
        <f>'M4 - Caffeine &amp; Energy'!I261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Energy'!F261</f>
        <v/>
      </c>
      <c r="H261" s="18">
        <f>IF(AND(ISNUMBER('M4 - Caffeine &amp; Energy'!F261),ISNUMBER('M4 - Caffeine &amp; Energy'!K261)),'M4 - Caffeine &amp; Energy'!F261-'M4 - Caffeine &amp; Energy'!K261,"")</f>
        <v/>
      </c>
      <c r="I261" s="15" t="inlineStr">
        <is>
          <t>S&amp;S availability/depth vary by listing and time - confirm live.</t>
        </is>
      </c>
    </row>
    <row r="262" ht="26" customHeight="1">
      <c r="A262" s="15" t="inlineStr">
        <is>
          <t>GURU</t>
        </is>
      </c>
      <c r="B262" s="15" t="inlineStr">
        <is>
          <t>GURU Organic Energy | Original | 15-pack 355mL</t>
        </is>
      </c>
      <c r="C262" s="15" t="inlineStr">
        <is>
          <t>4) Caffeine &amp; energy beverage</t>
        </is>
      </c>
      <c r="D262" s="19">
        <f>'M4 - Caffeine &amp; Energy'!I262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Energy'!F262</f>
        <v/>
      </c>
      <c r="H262" s="18">
        <f>IF(AND(ISNUMBER('M4 - Caffeine &amp; Energy'!F262),ISNUMBER('M4 - Caffeine &amp; Energy'!K262)),'M4 - Caffeine &amp; Energy'!F262-'M4 - Caffeine &amp; Energy'!K262,"")</f>
        <v/>
      </c>
      <c r="I262" s="15" t="inlineStr">
        <is>
          <t>S&amp;S availability/depth vary by listing and time - confirm live.</t>
        </is>
      </c>
    </row>
    <row r="263" ht="26" customHeight="1">
      <c r="A263" s="15" t="inlineStr">
        <is>
          <t>GURU</t>
        </is>
      </c>
      <c r="B263" s="15" t="inlineStr">
        <is>
          <t>GURU Organic Energy | Original | 18-pack 355mL</t>
        </is>
      </c>
      <c r="C263" s="15" t="inlineStr">
        <is>
          <t>4) Caffeine &amp; energy beverage</t>
        </is>
      </c>
      <c r="D263" s="19">
        <f>'M4 - Caffeine &amp; Energy'!I263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Energy'!F263</f>
        <v/>
      </c>
      <c r="H263" s="18">
        <f>IF(AND(ISNUMBER('M4 - Caffeine &amp; Energy'!F263),ISNUMBER('M4 - Caffeine &amp; Energy'!K263)),'M4 - Caffeine &amp; Energy'!F263-'M4 - Caffeine &amp; Energy'!K263,"")</f>
        <v/>
      </c>
      <c r="I263" s="15" t="inlineStr">
        <is>
          <t>S&amp;S availability/depth vary by listing and time - confirm live.</t>
        </is>
      </c>
    </row>
    <row r="264" ht="26" customHeight="1">
      <c r="A264" s="15" t="inlineStr">
        <is>
          <t>GURU</t>
        </is>
      </c>
      <c r="B264" s="15" t="inlineStr">
        <is>
          <t>GURU Organic Energy | Original | 24-pack 355mL</t>
        </is>
      </c>
      <c r="C264" s="15" t="inlineStr">
        <is>
          <t>4) Caffeine &amp; energy beverage</t>
        </is>
      </c>
      <c r="D264" s="19">
        <f>'M4 - Caffeine &amp; Energy'!I264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Energy'!F264</f>
        <v/>
      </c>
      <c r="H264" s="18">
        <f>IF(AND(ISNUMBER('M4 - Caffeine &amp; Energy'!F264),ISNUMBER('M4 - Caffeine &amp; Energy'!K264)),'M4 - Caffeine &amp; Energy'!F264-'M4 - Caffeine &amp; Energy'!K264,"")</f>
        <v/>
      </c>
      <c r="I264" s="15" t="inlineStr">
        <is>
          <t>S&amp;S availability/depth vary by listing and time - confirm live.</t>
        </is>
      </c>
    </row>
    <row r="265" ht="26" customHeight="1">
      <c r="A265" s="15" t="inlineStr">
        <is>
          <t>GURU</t>
        </is>
      </c>
      <c r="B265" s="15" t="inlineStr">
        <is>
          <t>GURU Organic Energy | Lite | single 355mL</t>
        </is>
      </c>
      <c r="C265" s="15" t="inlineStr">
        <is>
          <t>4) Caffeine &amp; energy beverage</t>
        </is>
      </c>
      <c r="D265" s="19">
        <f>'M4 - Caffeine &amp; Energy'!I265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Energy'!F265</f>
        <v/>
      </c>
      <c r="H265" s="18">
        <f>IF(AND(ISNUMBER('M4 - Caffeine &amp; Energy'!F265),ISNUMBER('M4 - Caffeine &amp; Energy'!K265)),'M4 - Caffeine &amp; Energy'!F265-'M4 - Caffeine &amp; Energy'!K265,"")</f>
        <v/>
      </c>
      <c r="I265" s="15" t="inlineStr">
        <is>
          <t>S&amp;S availability/depth vary by listing and time - confirm live.</t>
        </is>
      </c>
    </row>
    <row r="266" ht="26" customHeight="1">
      <c r="A266" s="15" t="inlineStr">
        <is>
          <t>GURU</t>
        </is>
      </c>
      <c r="B266" s="15" t="inlineStr">
        <is>
          <t>GURU Organic Energy | Lite | 8-pack 355mL</t>
        </is>
      </c>
      <c r="C266" s="15" t="inlineStr">
        <is>
          <t>4) Caffeine &amp; energy beverage</t>
        </is>
      </c>
      <c r="D266" s="19">
        <f>'M4 - Caffeine &amp; Energy'!I266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Energy'!F266</f>
        <v/>
      </c>
      <c r="H266" s="18">
        <f>IF(AND(ISNUMBER('M4 - Caffeine &amp; Energy'!F266),ISNUMBER('M4 - Caffeine &amp; Energy'!K266)),'M4 - Caffeine &amp; Energy'!F266-'M4 - Caffeine &amp; Energy'!K266,"")</f>
        <v/>
      </c>
      <c r="I266" s="15" t="inlineStr">
        <is>
          <t>S&amp;S availability/depth vary by listing and time - confirm live.</t>
        </is>
      </c>
    </row>
    <row r="267" ht="26" customHeight="1">
      <c r="A267" s="15" t="inlineStr">
        <is>
          <t>GURU</t>
        </is>
      </c>
      <c r="B267" s="15" t="inlineStr">
        <is>
          <t>GURU Organic Energy | Lite | 12-pack 355mL</t>
        </is>
      </c>
      <c r="C267" s="15" t="inlineStr">
        <is>
          <t>4) Caffeine &amp; energy beverage</t>
        </is>
      </c>
      <c r="D267" s="19">
        <f>'M4 - Caffeine &amp; Energy'!I267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Energy'!F267</f>
        <v/>
      </c>
      <c r="H267" s="18">
        <f>IF(AND(ISNUMBER('M4 - Caffeine &amp; Energy'!F267),ISNUMBER('M4 - Caffeine &amp; Energy'!K267)),'M4 - Caffeine &amp; Energy'!F267-'M4 - Caffeine &amp; Energy'!K267,"")</f>
        <v/>
      </c>
      <c r="I267" s="15" t="inlineStr">
        <is>
          <t>S&amp;S availability/depth vary by listing and time - confirm live.</t>
        </is>
      </c>
    </row>
    <row r="268" ht="26" customHeight="1">
      <c r="A268" s="15" t="inlineStr">
        <is>
          <t>GURU</t>
        </is>
      </c>
      <c r="B268" s="15" t="inlineStr">
        <is>
          <t>GURU Organic Energy | Lite | 15-pack 355mL</t>
        </is>
      </c>
      <c r="C268" s="15" t="inlineStr">
        <is>
          <t>4) Caffeine &amp; energy beverage</t>
        </is>
      </c>
      <c r="D268" s="19">
        <f>'M4 - Caffeine &amp; Energy'!I268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Energy'!F268</f>
        <v/>
      </c>
      <c r="H268" s="18">
        <f>IF(AND(ISNUMBER('M4 - Caffeine &amp; Energy'!F268),ISNUMBER('M4 - Caffeine &amp; Energy'!K268)),'M4 - Caffeine &amp; Energy'!F268-'M4 - Caffeine &amp; Energy'!K268,"")</f>
        <v/>
      </c>
      <c r="I268" s="15" t="inlineStr">
        <is>
          <t>S&amp;S availability/depth vary by listing and time - confirm live.</t>
        </is>
      </c>
    </row>
    <row r="269" ht="26" customHeight="1">
      <c r="A269" s="15" t="inlineStr">
        <is>
          <t>GURU</t>
        </is>
      </c>
      <c r="B269" s="15" t="inlineStr">
        <is>
          <t>GURU Organic Energy | Lite | 18-pack 355mL</t>
        </is>
      </c>
      <c r="C269" s="15" t="inlineStr">
        <is>
          <t>4) Caffeine &amp; energy beverage</t>
        </is>
      </c>
      <c r="D269" s="19">
        <f>'M4 - Caffeine &amp; Energy'!I269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Energy'!F269</f>
        <v/>
      </c>
      <c r="H269" s="18">
        <f>IF(AND(ISNUMBER('M4 - Caffeine &amp; Energy'!F269),ISNUMBER('M4 - Caffeine &amp; Energy'!K269)),'M4 - Caffeine &amp; Energy'!F269-'M4 - Caffeine &amp; Energy'!K269,"")</f>
        <v/>
      </c>
      <c r="I269" s="15" t="inlineStr">
        <is>
          <t>S&amp;S availability/depth vary by listing and time - confirm live.</t>
        </is>
      </c>
    </row>
    <row r="270" ht="26" customHeight="1">
      <c r="A270" s="15" t="inlineStr">
        <is>
          <t>GURU</t>
        </is>
      </c>
      <c r="B270" s="15" t="inlineStr">
        <is>
          <t>GURU Organic Energy | Lite | 24-pack 355mL</t>
        </is>
      </c>
      <c r="C270" s="15" t="inlineStr">
        <is>
          <t>4) Caffeine &amp; energy beverage</t>
        </is>
      </c>
      <c r="D270" s="19">
        <f>'M4 - Caffeine &amp; Energy'!I270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Energy'!F270</f>
        <v/>
      </c>
      <c r="H270" s="18">
        <f>IF(AND(ISNUMBER('M4 - Caffeine &amp; Energy'!F270),ISNUMBER('M4 - Caffeine &amp; Energy'!K270)),'M4 - Caffeine &amp; Energy'!F270-'M4 - Caffeine &amp; Energy'!K270,"")</f>
        <v/>
      </c>
      <c r="I270" s="15" t="inlineStr">
        <is>
          <t>S&amp;S availability/depth vary by listing and time - confirm live.</t>
        </is>
      </c>
    </row>
    <row r="271" ht="26" customHeight="1">
      <c r="A271" s="15" t="inlineStr">
        <is>
          <t>GURU</t>
        </is>
      </c>
      <c r="B271" s="15" t="inlineStr">
        <is>
          <t>GURU Organic Energy | Tropical Punch | single 355mL</t>
        </is>
      </c>
      <c r="C271" s="15" t="inlineStr">
        <is>
          <t>4) Caffeine &amp; energy beverage</t>
        </is>
      </c>
      <c r="D271" s="19">
        <f>'M4 - Caffeine &amp; Energy'!I271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Energy'!F271</f>
        <v/>
      </c>
      <c r="H271" s="18">
        <f>IF(AND(ISNUMBER('M4 - Caffeine &amp; Energy'!F271),ISNUMBER('M4 - Caffeine &amp; Energy'!K271)),'M4 - Caffeine &amp; Energy'!F271-'M4 - Caffeine &amp; Energy'!K271,"")</f>
        <v/>
      </c>
      <c r="I271" s="15" t="inlineStr">
        <is>
          <t>S&amp;S availability/depth vary by listing and time - confirm live.</t>
        </is>
      </c>
    </row>
    <row r="272" ht="26" customHeight="1">
      <c r="A272" s="15" t="inlineStr">
        <is>
          <t>GURU</t>
        </is>
      </c>
      <c r="B272" s="15" t="inlineStr">
        <is>
          <t>GURU Organic Energy | Tropical Punch | 8-pack 355mL</t>
        </is>
      </c>
      <c r="C272" s="15" t="inlineStr">
        <is>
          <t>4) Caffeine &amp; energy beverage</t>
        </is>
      </c>
      <c r="D272" s="19">
        <f>'M4 - Caffeine &amp; Energy'!I272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Energy'!F272</f>
        <v/>
      </c>
      <c r="H272" s="18">
        <f>IF(AND(ISNUMBER('M4 - Caffeine &amp; Energy'!F272),ISNUMBER('M4 - Caffeine &amp; Energy'!K272)),'M4 - Caffeine &amp; Energy'!F272-'M4 - Caffeine &amp; Energy'!K272,"")</f>
        <v/>
      </c>
      <c r="I272" s="15" t="inlineStr">
        <is>
          <t>S&amp;S availability/depth vary by listing and time - confirm live.</t>
        </is>
      </c>
    </row>
    <row r="273" ht="26" customHeight="1">
      <c r="A273" s="15" t="inlineStr">
        <is>
          <t>GURU</t>
        </is>
      </c>
      <c r="B273" s="15" t="inlineStr">
        <is>
          <t>GURU Organic Energy | Tropical Punch | 12-pack 355mL</t>
        </is>
      </c>
      <c r="C273" s="15" t="inlineStr">
        <is>
          <t>4) Caffeine &amp; energy beverage</t>
        </is>
      </c>
      <c r="D273" s="19">
        <f>'M4 - Caffeine &amp; Energy'!I273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Energy'!F273</f>
        <v/>
      </c>
      <c r="H273" s="18">
        <f>IF(AND(ISNUMBER('M4 - Caffeine &amp; Energy'!F273),ISNUMBER('M4 - Caffeine &amp; Energy'!K273)),'M4 - Caffeine &amp; Energy'!F273-'M4 - Caffeine &amp; Energy'!K273,"")</f>
        <v/>
      </c>
      <c r="I273" s="15" t="inlineStr">
        <is>
          <t>S&amp;S availability/depth vary by listing and time - confirm live.</t>
        </is>
      </c>
    </row>
    <row r="274" ht="26" customHeight="1">
      <c r="A274" s="15" t="inlineStr">
        <is>
          <t>GURU</t>
        </is>
      </c>
      <c r="B274" s="15" t="inlineStr">
        <is>
          <t>GURU Organic Energy | Tropical Punch | 15-pack 355mL</t>
        </is>
      </c>
      <c r="C274" s="15" t="inlineStr">
        <is>
          <t>4) Caffeine &amp; energy beverage</t>
        </is>
      </c>
      <c r="D274" s="19">
        <f>'M4 - Caffeine &amp; Energy'!I274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Energy'!F274</f>
        <v/>
      </c>
      <c r="H274" s="18">
        <f>IF(AND(ISNUMBER('M4 - Caffeine &amp; Energy'!F274),ISNUMBER('M4 - Caffeine &amp; Energy'!K274)),'M4 - Caffeine &amp; Energy'!F274-'M4 - Caffeine &amp; Energy'!K274,"")</f>
        <v/>
      </c>
      <c r="I274" s="15" t="inlineStr">
        <is>
          <t>S&amp;S availability/depth vary by listing and time - confirm live.</t>
        </is>
      </c>
    </row>
    <row r="275" ht="26" customHeight="1">
      <c r="A275" s="15" t="inlineStr">
        <is>
          <t>GURU</t>
        </is>
      </c>
      <c r="B275" s="15" t="inlineStr">
        <is>
          <t>GURU Organic Energy | Tropical Punch | 18-pack 355mL</t>
        </is>
      </c>
      <c r="C275" s="15" t="inlineStr">
        <is>
          <t>4) Caffeine &amp; energy beverage</t>
        </is>
      </c>
      <c r="D275" s="19">
        <f>'M4 - Caffeine &amp; Energy'!I275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Energy'!F275</f>
        <v/>
      </c>
      <c r="H275" s="18">
        <f>IF(AND(ISNUMBER('M4 - Caffeine &amp; Energy'!F275),ISNUMBER('M4 - Caffeine &amp; Energy'!K275)),'M4 - Caffeine &amp; Energy'!F275-'M4 - Caffeine &amp; Energy'!K275,"")</f>
        <v/>
      </c>
      <c r="I275" s="15" t="inlineStr">
        <is>
          <t>S&amp;S availability/depth vary by listing and time - confirm live.</t>
        </is>
      </c>
    </row>
    <row r="276" ht="26" customHeight="1">
      <c r="A276" s="15" t="inlineStr">
        <is>
          <t>GURU</t>
        </is>
      </c>
      <c r="B276" s="15" t="inlineStr">
        <is>
          <t>GURU Organic Energy | Tropical Punch | 24-pack 355mL</t>
        </is>
      </c>
      <c r="C276" s="15" t="inlineStr">
        <is>
          <t>4) Caffeine &amp; energy beverage</t>
        </is>
      </c>
      <c r="D276" s="19">
        <f>'M4 - Caffeine &amp; Energy'!I276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Energy'!F276</f>
        <v/>
      </c>
      <c r="H276" s="18">
        <f>IF(AND(ISNUMBER('M4 - Caffeine &amp; Energy'!F276),ISNUMBER('M4 - Caffeine &amp; Energy'!K276)),'M4 - Caffeine &amp; Energy'!F276-'M4 - Caffeine &amp; Energy'!K276,"")</f>
        <v/>
      </c>
      <c r="I276" s="15" t="inlineStr">
        <is>
          <t>S&amp;S availability/depth vary by listing and time - confirm live.</t>
        </is>
      </c>
    </row>
    <row r="277" ht="26" customHeight="1">
      <c r="A277" s="15" t="inlineStr">
        <is>
          <t>GURU</t>
        </is>
      </c>
      <c r="B277" s="15" t="inlineStr">
        <is>
          <t>GURU Organic Energy | Yerba Mate | single 355mL</t>
        </is>
      </c>
      <c r="C277" s="15" t="inlineStr">
        <is>
          <t>4) Caffeine &amp; energy beverage</t>
        </is>
      </c>
      <c r="D277" s="19">
        <f>'M4 - Caffeine &amp; Energy'!I277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Energy'!F277</f>
        <v/>
      </c>
      <c r="H277" s="18">
        <f>IF(AND(ISNUMBER('M4 - Caffeine &amp; Energy'!F277),ISNUMBER('M4 - Caffeine &amp; Energy'!K277)),'M4 - Caffeine &amp; Energy'!F277-'M4 - Caffeine &amp; Energy'!K277,"")</f>
        <v/>
      </c>
      <c r="I277" s="15" t="inlineStr">
        <is>
          <t>S&amp;S availability/depth vary by listing and time - confirm live.</t>
        </is>
      </c>
    </row>
    <row r="278" ht="26" customHeight="1">
      <c r="A278" s="15" t="inlineStr">
        <is>
          <t>GURU</t>
        </is>
      </c>
      <c r="B278" s="15" t="inlineStr">
        <is>
          <t>GURU Organic Energy | Yerba Mate | 8-pack 355mL</t>
        </is>
      </c>
      <c r="C278" s="15" t="inlineStr">
        <is>
          <t>4) Caffeine &amp; energy beverage</t>
        </is>
      </c>
      <c r="D278" s="19">
        <f>'M4 - Caffeine &amp; Energy'!I278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Energy'!F278</f>
        <v/>
      </c>
      <c r="H278" s="18">
        <f>IF(AND(ISNUMBER('M4 - Caffeine &amp; Energy'!F278),ISNUMBER('M4 - Caffeine &amp; Energy'!K278)),'M4 - Caffeine &amp; Energy'!F278-'M4 - Caffeine &amp; Energy'!K278,"")</f>
        <v/>
      </c>
      <c r="I278" s="15" t="inlineStr">
        <is>
          <t>S&amp;S availability/depth vary by listing and time - confirm live.</t>
        </is>
      </c>
    </row>
    <row r="279" ht="26" customHeight="1">
      <c r="A279" s="15" t="inlineStr">
        <is>
          <t>GURU</t>
        </is>
      </c>
      <c r="B279" s="15" t="inlineStr">
        <is>
          <t>GURU Organic Energy | Yerba Mate | 12-pack 355mL</t>
        </is>
      </c>
      <c r="C279" s="15" t="inlineStr">
        <is>
          <t>4) Caffeine &amp; energy beverage</t>
        </is>
      </c>
      <c r="D279" s="19">
        <f>'M4 - Caffeine &amp; Energy'!I279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Energy'!F279</f>
        <v/>
      </c>
      <c r="H279" s="18">
        <f>IF(AND(ISNUMBER('M4 - Caffeine &amp; Energy'!F279),ISNUMBER('M4 - Caffeine &amp; Energy'!K279)),'M4 - Caffeine &amp; Energy'!F279-'M4 - Caffeine &amp; Energy'!K279,"")</f>
        <v/>
      </c>
      <c r="I279" s="15" t="inlineStr">
        <is>
          <t>S&amp;S availability/depth vary by listing and time - confirm live.</t>
        </is>
      </c>
    </row>
    <row r="280" ht="26" customHeight="1">
      <c r="A280" s="15" t="inlineStr">
        <is>
          <t>GURU</t>
        </is>
      </c>
      <c r="B280" s="15" t="inlineStr">
        <is>
          <t>GURU Organic Energy | Yerba Mate | 15-pack 355mL</t>
        </is>
      </c>
      <c r="C280" s="15" t="inlineStr">
        <is>
          <t>4) Caffeine &amp; energy beverage</t>
        </is>
      </c>
      <c r="D280" s="19">
        <f>'M4 - Caffeine &amp; Energy'!I280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Energy'!F280</f>
        <v/>
      </c>
      <c r="H280" s="18">
        <f>IF(AND(ISNUMBER('M4 - Caffeine &amp; Energy'!F280),ISNUMBER('M4 - Caffeine &amp; Energy'!K280)),'M4 - Caffeine &amp; Energy'!F280-'M4 - Caffeine &amp; Energy'!K280,"")</f>
        <v/>
      </c>
      <c r="I280" s="15" t="inlineStr">
        <is>
          <t>S&amp;S availability/depth vary by listing and time - confirm live.</t>
        </is>
      </c>
    </row>
    <row r="281" ht="26" customHeight="1">
      <c r="A281" s="15" t="inlineStr">
        <is>
          <t>GURU</t>
        </is>
      </c>
      <c r="B281" s="15" t="inlineStr">
        <is>
          <t>GURU Organic Energy | Yerba Mate | 18-pack 355mL</t>
        </is>
      </c>
      <c r="C281" s="15" t="inlineStr">
        <is>
          <t>4) Caffeine &amp; energy beverage</t>
        </is>
      </c>
      <c r="D281" s="19">
        <f>'M4 - Caffeine &amp; Energy'!I281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Energy'!F281</f>
        <v/>
      </c>
      <c r="H281" s="18">
        <f>IF(AND(ISNUMBER('M4 - Caffeine &amp; Energy'!F281),ISNUMBER('M4 - Caffeine &amp; Energy'!K281)),'M4 - Caffeine &amp; Energy'!F281-'M4 - Caffeine &amp; Energy'!K281,"")</f>
        <v/>
      </c>
      <c r="I281" s="15" t="inlineStr">
        <is>
          <t>S&amp;S availability/depth vary by listing and time - confirm live.</t>
        </is>
      </c>
    </row>
    <row r="282" ht="26" customHeight="1">
      <c r="A282" s="15" t="inlineStr">
        <is>
          <t>GURU</t>
        </is>
      </c>
      <c r="B282" s="15" t="inlineStr">
        <is>
          <t>GURU Organic Energy | Yerba Mate | 24-pack 355mL</t>
        </is>
      </c>
      <c r="C282" s="15" t="inlineStr">
        <is>
          <t>4) Caffeine &amp; energy beverage</t>
        </is>
      </c>
      <c r="D282" s="19">
        <f>'M4 - Caffeine &amp; Energy'!I282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Energy'!F282</f>
        <v/>
      </c>
      <c r="H282" s="18">
        <f>IF(AND(ISNUMBER('M4 - Caffeine &amp; Energy'!F282),ISNUMBER('M4 - Caffeine &amp; Energy'!K282)),'M4 - Caffeine &amp; Energy'!F282-'M4 - Caffeine &amp; Energy'!K282,"")</f>
        <v/>
      </c>
      <c r="I282" s="15" t="inlineStr">
        <is>
          <t>S&amp;S availability/depth vary by listing and time - confirm live.</t>
        </is>
      </c>
    </row>
    <row r="283" ht="26" customHeight="1">
      <c r="A283" s="15" t="inlineStr">
        <is>
          <t>Guayaki</t>
        </is>
      </c>
      <c r="B283" s="15" t="inlineStr">
        <is>
          <t>Guayaki Yerba Mate | Revel Berry | single 458mL</t>
        </is>
      </c>
      <c r="C283" s="15" t="inlineStr">
        <is>
          <t>4) Caffeine &amp; energy beverage</t>
        </is>
      </c>
      <c r="D283" s="19">
        <f>'M4 - Caffeine &amp; Energy'!I283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Energy'!F283</f>
        <v/>
      </c>
      <c r="H283" s="18">
        <f>IF(AND(ISNUMBER('M4 - Caffeine &amp; Energy'!F283),ISNUMBER('M4 - Caffeine &amp; Energy'!K283)),'M4 - Caffeine &amp; Energy'!F283-'M4 - Caffeine &amp; Energy'!K283,"")</f>
        <v/>
      </c>
      <c r="I283" s="15" t="inlineStr">
        <is>
          <t>S&amp;S availability/depth vary by listing and time - confirm live.</t>
        </is>
      </c>
    </row>
    <row r="284" ht="26" customHeight="1">
      <c r="A284" s="15" t="inlineStr">
        <is>
          <t>Guayaki</t>
        </is>
      </c>
      <c r="B284" s="15" t="inlineStr">
        <is>
          <t>Guayaki Yerba Mate | Revel Berry | 8-pack 458mL</t>
        </is>
      </c>
      <c r="C284" s="15" t="inlineStr">
        <is>
          <t>4) Caffeine &amp; energy beverage</t>
        </is>
      </c>
      <c r="D284" s="19">
        <f>'M4 - Caffeine &amp; Energy'!I284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Energy'!F284</f>
        <v/>
      </c>
      <c r="H284" s="18">
        <f>IF(AND(ISNUMBER('M4 - Caffeine &amp; Energy'!F284),ISNUMBER('M4 - Caffeine &amp; Energy'!K284)),'M4 - Caffeine &amp; Energy'!F284-'M4 - Caffeine &amp; Energy'!K284,"")</f>
        <v/>
      </c>
      <c r="I284" s="15" t="inlineStr">
        <is>
          <t>S&amp;S availability/depth vary by listing and time - confirm live.</t>
        </is>
      </c>
    </row>
    <row r="285" ht="26" customHeight="1">
      <c r="A285" s="15" t="inlineStr">
        <is>
          <t>Guayaki</t>
        </is>
      </c>
      <c r="B285" s="15" t="inlineStr">
        <is>
          <t>Guayaki Yerba Mate | Revel Berry | 12-pack 458mL</t>
        </is>
      </c>
      <c r="C285" s="15" t="inlineStr">
        <is>
          <t>4) Caffeine &amp; energy beverage</t>
        </is>
      </c>
      <c r="D285" s="19">
        <f>'M4 - Caffeine &amp; Energy'!I285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Energy'!F285</f>
        <v/>
      </c>
      <c r="H285" s="18">
        <f>IF(AND(ISNUMBER('M4 - Caffeine &amp; Energy'!F285),ISNUMBER('M4 - Caffeine &amp; Energy'!K285)),'M4 - Caffeine &amp; Energy'!F285-'M4 - Caffeine &amp; Energy'!K285,"")</f>
        <v/>
      </c>
      <c r="I285" s="15" t="inlineStr">
        <is>
          <t>S&amp;S availability/depth vary by listing and time - confirm live.</t>
        </is>
      </c>
    </row>
    <row r="286" ht="26" customHeight="1">
      <c r="A286" s="15" t="inlineStr">
        <is>
          <t>Guayaki</t>
        </is>
      </c>
      <c r="B286" s="15" t="inlineStr">
        <is>
          <t>Guayaki Yerba Mate | Revel Berry | 18-pack 458mL</t>
        </is>
      </c>
      <c r="C286" s="15" t="inlineStr">
        <is>
          <t>4) Caffeine &amp; energy beverage</t>
        </is>
      </c>
      <c r="D286" s="19">
        <f>'M4 - Caffeine &amp; Energy'!I286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Energy'!F286</f>
        <v/>
      </c>
      <c r="H286" s="18">
        <f>IF(AND(ISNUMBER('M4 - Caffeine &amp; Energy'!F286),ISNUMBER('M4 - Caffeine &amp; Energy'!K286)),'M4 - Caffeine &amp; Energy'!F286-'M4 - Caffeine &amp; Energy'!K286,"")</f>
        <v/>
      </c>
      <c r="I286" s="15" t="inlineStr">
        <is>
          <t>S&amp;S availability/depth vary by listing and time - confirm live.</t>
        </is>
      </c>
    </row>
    <row r="287" ht="26" customHeight="1">
      <c r="A287" s="15" t="inlineStr">
        <is>
          <t>Guayaki</t>
        </is>
      </c>
      <c r="B287" s="15" t="inlineStr">
        <is>
          <t>Guayaki Yerba Mate | Revel Berry | 24-pack 458mL</t>
        </is>
      </c>
      <c r="C287" s="15" t="inlineStr">
        <is>
          <t>4) Caffeine &amp; energy beverage</t>
        </is>
      </c>
      <c r="D287" s="19">
        <f>'M4 - Caffeine &amp; Energy'!I287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Energy'!F287</f>
        <v/>
      </c>
      <c r="H287" s="18">
        <f>IF(AND(ISNUMBER('M4 - Caffeine &amp; Energy'!F287),ISNUMBER('M4 - Caffeine &amp; Energy'!K287)),'M4 - Caffeine &amp; Energy'!F287-'M4 - Caffeine &amp; Energy'!K287,"")</f>
        <v/>
      </c>
      <c r="I287" s="15" t="inlineStr">
        <is>
          <t>S&amp;S availability/depth vary by listing and time - confirm live.</t>
        </is>
      </c>
    </row>
    <row r="288" ht="26" customHeight="1">
      <c r="A288" s="15" t="inlineStr">
        <is>
          <t>Guayaki</t>
        </is>
      </c>
      <c r="B288" s="15" t="inlineStr">
        <is>
          <t>Guayaki Yerba Mate | Enlighten Mint | single 458mL</t>
        </is>
      </c>
      <c r="C288" s="15" t="inlineStr">
        <is>
          <t>4) Caffeine &amp; energy beverage</t>
        </is>
      </c>
      <c r="D288" s="19">
        <f>'M4 - Caffeine &amp; Energy'!I288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Energy'!F288</f>
        <v/>
      </c>
      <c r="H288" s="18">
        <f>IF(AND(ISNUMBER('M4 - Caffeine &amp; Energy'!F288),ISNUMBER('M4 - Caffeine &amp; Energy'!K288)),'M4 - Caffeine &amp; Energy'!F288-'M4 - Caffeine &amp; Energy'!K288,"")</f>
        <v/>
      </c>
      <c r="I288" s="15" t="inlineStr">
        <is>
          <t>S&amp;S availability/depth vary by listing and time - confirm live.</t>
        </is>
      </c>
    </row>
    <row r="289" ht="26" customHeight="1">
      <c r="A289" s="15" t="inlineStr">
        <is>
          <t>Guayaki</t>
        </is>
      </c>
      <c r="B289" s="15" t="inlineStr">
        <is>
          <t>Guayaki Yerba Mate | Enlighten Mint | 8-pack 458mL</t>
        </is>
      </c>
      <c r="C289" s="15" t="inlineStr">
        <is>
          <t>4) Caffeine &amp; energy beverage</t>
        </is>
      </c>
      <c r="D289" s="19">
        <f>'M4 - Caffeine &amp; Energy'!I289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Energy'!F289</f>
        <v/>
      </c>
      <c r="H289" s="18">
        <f>IF(AND(ISNUMBER('M4 - Caffeine &amp; Energy'!F289),ISNUMBER('M4 - Caffeine &amp; Energy'!K289)),'M4 - Caffeine &amp; Energy'!F289-'M4 - Caffeine &amp; Energy'!K289,"")</f>
        <v/>
      </c>
      <c r="I289" s="15" t="inlineStr">
        <is>
          <t>S&amp;S availability/depth vary by listing and time - confirm live.</t>
        </is>
      </c>
    </row>
    <row r="290" ht="26" customHeight="1">
      <c r="A290" s="15" t="inlineStr">
        <is>
          <t>Guayaki</t>
        </is>
      </c>
      <c r="B290" s="15" t="inlineStr">
        <is>
          <t>Guayaki Yerba Mate | Enlighten Mint | 12-pack 458mL</t>
        </is>
      </c>
      <c r="C290" s="15" t="inlineStr">
        <is>
          <t>4) Caffeine &amp; energy beverage</t>
        </is>
      </c>
      <c r="D290" s="19">
        <f>'M4 - Caffeine &amp; Energy'!I290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Energy'!F290</f>
        <v/>
      </c>
      <c r="H290" s="18">
        <f>IF(AND(ISNUMBER('M4 - Caffeine &amp; Energy'!F290),ISNUMBER('M4 - Caffeine &amp; Energy'!K290)),'M4 - Caffeine &amp; Energy'!F290-'M4 - Caffeine &amp; Energy'!K290,"")</f>
        <v/>
      </c>
      <c r="I290" s="15" t="inlineStr">
        <is>
          <t>S&amp;S availability/depth vary by listing and time - confirm live.</t>
        </is>
      </c>
    </row>
    <row r="291" ht="26" customHeight="1">
      <c r="A291" s="15" t="inlineStr">
        <is>
          <t>Guayaki</t>
        </is>
      </c>
      <c r="B291" s="15" t="inlineStr">
        <is>
          <t>Guayaki Yerba Mate | Enlighten Mint | 18-pack 458mL</t>
        </is>
      </c>
      <c r="C291" s="15" t="inlineStr">
        <is>
          <t>4) Caffeine &amp; energy beverage</t>
        </is>
      </c>
      <c r="D291" s="19">
        <f>'M4 - Caffeine &amp; Energy'!I291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Energy'!F291</f>
        <v/>
      </c>
      <c r="H291" s="18">
        <f>IF(AND(ISNUMBER('M4 - Caffeine &amp; Energy'!F291),ISNUMBER('M4 - Caffeine &amp; Energy'!K291)),'M4 - Caffeine &amp; Energy'!F291-'M4 - Caffeine &amp; Energy'!K291,"")</f>
        <v/>
      </c>
      <c r="I291" s="15" t="inlineStr">
        <is>
          <t>S&amp;S availability/depth vary by listing and time - confirm live.</t>
        </is>
      </c>
    </row>
    <row r="292" ht="26" customHeight="1">
      <c r="A292" s="15" t="inlineStr">
        <is>
          <t>Guayaki</t>
        </is>
      </c>
      <c r="B292" s="15" t="inlineStr">
        <is>
          <t>Guayaki Yerba Mate | Enlighten Mint | 24-pack 458mL</t>
        </is>
      </c>
      <c r="C292" s="15" t="inlineStr">
        <is>
          <t>4) Caffeine &amp; energy beverage</t>
        </is>
      </c>
      <c r="D292" s="19">
        <f>'M4 - Caffeine &amp; Energy'!I292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Energy'!F292</f>
        <v/>
      </c>
      <c r="H292" s="18">
        <f>IF(AND(ISNUMBER('M4 - Caffeine &amp; Energy'!F292),ISNUMBER('M4 - Caffeine &amp; Energy'!K292)),'M4 - Caffeine &amp; Energy'!F292-'M4 - Caffeine &amp; Energy'!K292,"")</f>
        <v/>
      </c>
      <c r="I292" s="15" t="inlineStr">
        <is>
          <t>S&amp;S availability/depth vary by listing and time - confirm live.</t>
        </is>
      </c>
    </row>
    <row r="293" ht="26" customHeight="1">
      <c r="A293" s="15" t="inlineStr">
        <is>
          <t>Guayaki</t>
        </is>
      </c>
      <c r="B293" s="15" t="inlineStr">
        <is>
          <t>Guayaki Yerba Mate | Bluephoria | single 458mL</t>
        </is>
      </c>
      <c r="C293" s="15" t="inlineStr">
        <is>
          <t>4) Caffeine &amp; energy beverage</t>
        </is>
      </c>
      <c r="D293" s="19">
        <f>'M4 - Caffeine &amp; Energy'!I293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Energy'!F293</f>
        <v/>
      </c>
      <c r="H293" s="18">
        <f>IF(AND(ISNUMBER('M4 - Caffeine &amp; Energy'!F293),ISNUMBER('M4 - Caffeine &amp; Energy'!K293)),'M4 - Caffeine &amp; Energy'!F293-'M4 - Caffeine &amp; Energy'!K293,"")</f>
        <v/>
      </c>
      <c r="I293" s="15" t="inlineStr">
        <is>
          <t>S&amp;S availability/depth vary by listing and time - confirm live.</t>
        </is>
      </c>
    </row>
    <row r="294" ht="26" customHeight="1">
      <c r="A294" s="15" t="inlineStr">
        <is>
          <t>Guayaki</t>
        </is>
      </c>
      <c r="B294" s="15" t="inlineStr">
        <is>
          <t>Guayaki Yerba Mate | Bluephoria | 8-pack 458mL</t>
        </is>
      </c>
      <c r="C294" s="15" t="inlineStr">
        <is>
          <t>4) Caffeine &amp; energy beverage</t>
        </is>
      </c>
      <c r="D294" s="19">
        <f>'M4 - Caffeine &amp; Energy'!I294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Energy'!F294</f>
        <v/>
      </c>
      <c r="H294" s="18">
        <f>IF(AND(ISNUMBER('M4 - Caffeine &amp; Energy'!F294),ISNUMBER('M4 - Caffeine &amp; Energy'!K294)),'M4 - Caffeine &amp; Energy'!F294-'M4 - Caffeine &amp; Energy'!K294,"")</f>
        <v/>
      </c>
      <c r="I294" s="15" t="inlineStr">
        <is>
          <t>S&amp;S availability/depth vary by listing and time - confirm live.</t>
        </is>
      </c>
    </row>
    <row r="295" ht="26" customHeight="1">
      <c r="A295" s="15" t="inlineStr">
        <is>
          <t>Guayaki</t>
        </is>
      </c>
      <c r="B295" s="15" t="inlineStr">
        <is>
          <t>Guayaki Yerba Mate | Bluephoria | 12-pack 458mL</t>
        </is>
      </c>
      <c r="C295" s="15" t="inlineStr">
        <is>
          <t>4) Caffeine &amp; energy beverage</t>
        </is>
      </c>
      <c r="D295" s="19">
        <f>'M4 - Caffeine &amp; Energy'!I295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Energy'!F295</f>
        <v/>
      </c>
      <c r="H295" s="18">
        <f>IF(AND(ISNUMBER('M4 - Caffeine &amp; Energy'!F295),ISNUMBER('M4 - Caffeine &amp; Energy'!K295)),'M4 - Caffeine &amp; Energy'!F295-'M4 - Caffeine &amp; Energy'!K295,"")</f>
        <v/>
      </c>
      <c r="I295" s="15" t="inlineStr">
        <is>
          <t>S&amp;S availability/depth vary by listing and time - confirm live.</t>
        </is>
      </c>
    </row>
    <row r="296" ht="26" customHeight="1">
      <c r="A296" s="15" t="inlineStr">
        <is>
          <t>Guayaki</t>
        </is>
      </c>
      <c r="B296" s="15" t="inlineStr">
        <is>
          <t>Guayaki Yerba Mate | Bluephoria | 18-pack 458mL</t>
        </is>
      </c>
      <c r="C296" s="15" t="inlineStr">
        <is>
          <t>4) Caffeine &amp; energy beverage</t>
        </is>
      </c>
      <c r="D296" s="19">
        <f>'M4 - Caffeine &amp; Energy'!I296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Energy'!F296</f>
        <v/>
      </c>
      <c r="H296" s="18">
        <f>IF(AND(ISNUMBER('M4 - Caffeine &amp; Energy'!F296),ISNUMBER('M4 - Caffeine &amp; Energy'!K296)),'M4 - Caffeine &amp; Energy'!F296-'M4 - Caffeine &amp; Energy'!K296,"")</f>
        <v/>
      </c>
      <c r="I296" s="15" t="inlineStr">
        <is>
          <t>S&amp;S availability/depth vary by listing and time - confirm live.</t>
        </is>
      </c>
    </row>
    <row r="297" ht="26" customHeight="1">
      <c r="A297" s="15" t="inlineStr">
        <is>
          <t>Guayaki</t>
        </is>
      </c>
      <c r="B297" s="15" t="inlineStr">
        <is>
          <t>Guayaki Yerba Mate | Bluephoria | 24-pack 458mL</t>
        </is>
      </c>
      <c r="C297" s="15" t="inlineStr">
        <is>
          <t>4) Caffeine &amp; energy beverage</t>
        </is>
      </c>
      <c r="D297" s="19">
        <f>'M4 - Caffeine &amp; Energy'!I297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Energy'!F297</f>
        <v/>
      </c>
      <c r="H297" s="18">
        <f>IF(AND(ISNUMBER('M4 - Caffeine &amp; Energy'!F297),ISNUMBER('M4 - Caffeine &amp; Energy'!K297)),'M4 - Caffeine &amp; Energy'!F297-'M4 - Caffeine &amp; Energy'!K297,"")</f>
        <v/>
      </c>
      <c r="I297" s="15" t="inlineStr">
        <is>
          <t>S&amp;S availability/depth vary by listing and time - confirm live.</t>
        </is>
      </c>
    </row>
    <row r="298" ht="26" customHeight="1">
      <c r="A298" s="15" t="inlineStr">
        <is>
          <t>Guayaki</t>
        </is>
      </c>
      <c r="B298" s="15" t="inlineStr">
        <is>
          <t>Guayaki Yerba Mate | Lemon Elation | single 458mL</t>
        </is>
      </c>
      <c r="C298" s="15" t="inlineStr">
        <is>
          <t>4) Caffeine &amp; energy beverage</t>
        </is>
      </c>
      <c r="D298" s="19">
        <f>'M4 - Caffeine &amp; Energy'!I298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Energy'!F298</f>
        <v/>
      </c>
      <c r="H298" s="18">
        <f>IF(AND(ISNUMBER('M4 - Caffeine &amp; Energy'!F298),ISNUMBER('M4 - Caffeine &amp; Energy'!K298)),'M4 - Caffeine &amp; Energy'!F298-'M4 - Caffeine &amp; Energy'!K298,"")</f>
        <v/>
      </c>
      <c r="I298" s="15" t="inlineStr">
        <is>
          <t>S&amp;S availability/depth vary by listing and time - confirm live.</t>
        </is>
      </c>
    </row>
    <row r="299" ht="26" customHeight="1">
      <c r="A299" s="15" t="inlineStr">
        <is>
          <t>Guayaki</t>
        </is>
      </c>
      <c r="B299" s="15" t="inlineStr">
        <is>
          <t>Guayaki Yerba Mate | Lemon Elation | 8-pack 458mL</t>
        </is>
      </c>
      <c r="C299" s="15" t="inlineStr">
        <is>
          <t>4) Caffeine &amp; energy beverage</t>
        </is>
      </c>
      <c r="D299" s="19">
        <f>'M4 - Caffeine &amp; Energy'!I299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Energy'!F299</f>
        <v/>
      </c>
      <c r="H299" s="18">
        <f>IF(AND(ISNUMBER('M4 - Caffeine &amp; Energy'!F299),ISNUMBER('M4 - Caffeine &amp; Energy'!K299)),'M4 - Caffeine &amp; Energy'!F299-'M4 - Caffeine &amp; Energy'!K299,"")</f>
        <v/>
      </c>
      <c r="I299" s="15" t="inlineStr">
        <is>
          <t>S&amp;S availability/depth vary by listing and time - confirm live.</t>
        </is>
      </c>
    </row>
    <row r="300" ht="26" customHeight="1">
      <c r="A300" s="15" t="inlineStr">
        <is>
          <t>Guayaki</t>
        </is>
      </c>
      <c r="B300" s="15" t="inlineStr">
        <is>
          <t>Guayaki Yerba Mate | Lemon Elation | 12-pack 458mL</t>
        </is>
      </c>
      <c r="C300" s="15" t="inlineStr">
        <is>
          <t>4) Caffeine &amp; energy beverage</t>
        </is>
      </c>
      <c r="D300" s="19">
        <f>'M4 - Caffeine &amp; Energy'!I300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Energy'!F300</f>
        <v/>
      </c>
      <c r="H300" s="18">
        <f>IF(AND(ISNUMBER('M4 - Caffeine &amp; Energy'!F300),ISNUMBER('M4 - Caffeine &amp; Energy'!K300)),'M4 - Caffeine &amp; Energy'!F300-'M4 - Caffeine &amp; Energy'!K300,"")</f>
        <v/>
      </c>
      <c r="I300" s="15" t="inlineStr">
        <is>
          <t>S&amp;S availability/depth vary by listing and time - confirm live.</t>
        </is>
      </c>
    </row>
    <row r="301" ht="26" customHeight="1">
      <c r="A301" s="15" t="inlineStr">
        <is>
          <t>Guayaki</t>
        </is>
      </c>
      <c r="B301" s="15" t="inlineStr">
        <is>
          <t>Guayaki Yerba Mate | Lemon Elation | 18-pack 458mL</t>
        </is>
      </c>
      <c r="C301" s="15" t="inlineStr">
        <is>
          <t>4) Caffeine &amp; energy beverage</t>
        </is>
      </c>
      <c r="D301" s="19">
        <f>'M4 - Caffeine &amp; Energy'!I301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Energy'!F301</f>
        <v/>
      </c>
      <c r="H301" s="18">
        <f>IF(AND(ISNUMBER('M4 - Caffeine &amp; Energy'!F301),ISNUMBER('M4 - Caffeine &amp; Energy'!K301)),'M4 - Caffeine &amp; Energy'!F301-'M4 - Caffeine &amp; Energy'!K301,"")</f>
        <v/>
      </c>
      <c r="I301" s="15" t="inlineStr">
        <is>
          <t>S&amp;S availability/depth vary by listing and time - confirm live.</t>
        </is>
      </c>
    </row>
    <row r="302" ht="26" customHeight="1">
      <c r="A302" s="15" t="inlineStr">
        <is>
          <t>Guayaki</t>
        </is>
      </c>
      <c r="B302" s="15" t="inlineStr">
        <is>
          <t>Guayaki Yerba Mate | Lemon Elation | 24-pack 458mL</t>
        </is>
      </c>
      <c r="C302" s="15" t="inlineStr">
        <is>
          <t>4) Caffeine &amp; energy beverage</t>
        </is>
      </c>
      <c r="D302" s="19">
        <f>'M4 - Caffeine &amp; Energy'!I302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Energy'!F302</f>
        <v/>
      </c>
      <c r="H302" s="18">
        <f>IF(AND(ISNUMBER('M4 - Caffeine &amp; Energy'!F302),ISNUMBER('M4 - Caffeine &amp; Energy'!K302)),'M4 - Caffeine &amp; Energy'!F302-'M4 - Caffeine &amp; Energy'!K302,"")</f>
        <v/>
      </c>
      <c r="I302" s="15" t="inlineStr">
        <is>
          <t>S&amp;S availability/depth vary by listing and time - confirm live.</t>
        </is>
      </c>
    </row>
    <row r="303" ht="26" customHeight="1">
      <c r="A303" s="15" t="inlineStr">
        <is>
          <t>Guayaki</t>
        </is>
      </c>
      <c r="B303" s="15" t="inlineStr">
        <is>
          <t>Guayaki Yerba Mate | Orange Exuberance | single 458mL</t>
        </is>
      </c>
      <c r="C303" s="15" t="inlineStr">
        <is>
          <t>4) Caffeine &amp; energy beverage</t>
        </is>
      </c>
      <c r="D303" s="19">
        <f>'M4 - Caffeine &amp; Energy'!I303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Energy'!F303</f>
        <v/>
      </c>
      <c r="H303" s="18">
        <f>IF(AND(ISNUMBER('M4 - Caffeine &amp; Energy'!F303),ISNUMBER('M4 - Caffeine &amp; Energy'!K303)),'M4 - Caffeine &amp; Energy'!F303-'M4 - Caffeine &amp; Energy'!K303,"")</f>
        <v/>
      </c>
      <c r="I303" s="15" t="inlineStr">
        <is>
          <t>S&amp;S availability/depth vary by listing and time - confirm live.</t>
        </is>
      </c>
    </row>
    <row r="304" ht="26" customHeight="1">
      <c r="A304" s="15" t="inlineStr">
        <is>
          <t>Guayaki</t>
        </is>
      </c>
      <c r="B304" s="15" t="inlineStr">
        <is>
          <t>Guayaki Yerba Mate | Orange Exuberance | 8-pack 458mL</t>
        </is>
      </c>
      <c r="C304" s="15" t="inlineStr">
        <is>
          <t>4) Caffeine &amp; energy beverage</t>
        </is>
      </c>
      <c r="D304" s="19">
        <f>'M4 - Caffeine &amp; Energy'!I304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Energy'!F304</f>
        <v/>
      </c>
      <c r="H304" s="18">
        <f>IF(AND(ISNUMBER('M4 - Caffeine &amp; Energy'!F304),ISNUMBER('M4 - Caffeine &amp; Energy'!K304)),'M4 - Caffeine &amp; Energy'!F304-'M4 - Caffeine &amp; Energy'!K304,"")</f>
        <v/>
      </c>
      <c r="I304" s="15" t="inlineStr">
        <is>
          <t>S&amp;S availability/depth vary by listing and time - confirm live.</t>
        </is>
      </c>
    </row>
    <row r="305" ht="26" customHeight="1">
      <c r="A305" s="15" t="inlineStr">
        <is>
          <t>Guayaki</t>
        </is>
      </c>
      <c r="B305" s="15" t="inlineStr">
        <is>
          <t>Guayaki Yerba Mate | Orange Exuberance | 12-pack 458mL</t>
        </is>
      </c>
      <c r="C305" s="15" t="inlineStr">
        <is>
          <t>4) Caffeine &amp; energy beverage</t>
        </is>
      </c>
      <c r="D305" s="19">
        <f>'M4 - Caffeine &amp; Energy'!I305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Energy'!F305</f>
        <v/>
      </c>
      <c r="H305" s="18">
        <f>IF(AND(ISNUMBER('M4 - Caffeine &amp; Energy'!F305),ISNUMBER('M4 - Caffeine &amp; Energy'!K305)),'M4 - Caffeine &amp; Energy'!F305-'M4 - Caffeine &amp; Energy'!K305,"")</f>
        <v/>
      </c>
      <c r="I305" s="15" t="inlineStr">
        <is>
          <t>S&amp;S availability/depth vary by listing and time - confirm live.</t>
        </is>
      </c>
    </row>
    <row r="306" ht="26" customHeight="1">
      <c r="A306" s="15" t="inlineStr">
        <is>
          <t>Guayaki</t>
        </is>
      </c>
      <c r="B306" s="15" t="inlineStr">
        <is>
          <t>Guayaki Yerba Mate | Orange Exuberance | 18-pack 458mL</t>
        </is>
      </c>
      <c r="C306" s="15" t="inlineStr">
        <is>
          <t>4) Caffeine &amp; energy beverage</t>
        </is>
      </c>
      <c r="D306" s="19">
        <f>'M4 - Caffeine &amp; Energy'!I306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Energy'!F306</f>
        <v/>
      </c>
      <c r="H306" s="18">
        <f>IF(AND(ISNUMBER('M4 - Caffeine &amp; Energy'!F306),ISNUMBER('M4 - Caffeine &amp; Energy'!K306)),'M4 - Caffeine &amp; Energy'!F306-'M4 - Caffeine &amp; Energy'!K306,"")</f>
        <v/>
      </c>
      <c r="I306" s="15" t="inlineStr">
        <is>
          <t>S&amp;S availability/depth vary by listing and time - confirm live.</t>
        </is>
      </c>
    </row>
    <row r="307" ht="26" customHeight="1">
      <c r="A307" s="15" t="inlineStr">
        <is>
          <t>Guayaki</t>
        </is>
      </c>
      <c r="B307" s="15" t="inlineStr">
        <is>
          <t>Guayaki Yerba Mate | Orange Exuberance | 24-pack 458mL</t>
        </is>
      </c>
      <c r="C307" s="15" t="inlineStr">
        <is>
          <t>4) Caffeine &amp; energy beverage</t>
        </is>
      </c>
      <c r="D307" s="19">
        <f>'M4 - Caffeine &amp; Energy'!I307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Energy'!F307</f>
        <v/>
      </c>
      <c r="H307" s="18">
        <f>IF(AND(ISNUMBER('M4 - Caffeine &amp; Energy'!F307),ISNUMBER('M4 - Caffeine &amp; Energy'!K307)),'M4 - Caffeine &amp; Energy'!F307-'M4 - Caffeine &amp; Energy'!K307,"")</f>
        <v/>
      </c>
      <c r="I307" s="15" t="inlineStr">
        <is>
          <t>S&amp;S availability/depth vary by listing and time - confirm live.</t>
        </is>
      </c>
    </row>
    <row r="308" ht="26" customHeight="1">
      <c r="A308" s="15" t="inlineStr">
        <is>
          <t>NOS</t>
        </is>
      </c>
      <c r="B308" s="15" t="inlineStr">
        <is>
          <t>NOS Energy Drink | Original | single 473mL</t>
        </is>
      </c>
      <c r="C308" s="15" t="inlineStr">
        <is>
          <t>4) Caffeine &amp; energy beverage</t>
        </is>
      </c>
      <c r="D308" s="19">
        <f>'M4 - Caffeine &amp; Energy'!I308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Energy'!F308</f>
        <v/>
      </c>
      <c r="H308" s="18">
        <f>IF(AND(ISNUMBER('M4 - Caffeine &amp; Energy'!F308),ISNUMBER('M4 - Caffeine &amp; Energy'!K308)),'M4 - Caffeine &amp; Energy'!F308-'M4 - Caffeine &amp; Energy'!K308,"")</f>
        <v/>
      </c>
      <c r="I308" s="15" t="inlineStr">
        <is>
          <t>S&amp;S availability/depth vary by listing and time - confirm live.</t>
        </is>
      </c>
    </row>
    <row r="309" ht="26" customHeight="1">
      <c r="A309" s="15" t="inlineStr">
        <is>
          <t>NOS</t>
        </is>
      </c>
      <c r="B309" s="15" t="inlineStr">
        <is>
          <t>NOS Energy Drink | Original | 8-pack 473mL</t>
        </is>
      </c>
      <c r="C309" s="15" t="inlineStr">
        <is>
          <t>4) Caffeine &amp; energy beverage</t>
        </is>
      </c>
      <c r="D309" s="19">
        <f>'M4 - Caffeine &amp; Energy'!I309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Energy'!F309</f>
        <v/>
      </c>
      <c r="H309" s="18">
        <f>IF(AND(ISNUMBER('M4 - Caffeine &amp; Energy'!F309),ISNUMBER('M4 - Caffeine &amp; Energy'!K309)),'M4 - Caffeine &amp; Energy'!F309-'M4 - Caffeine &amp; Energy'!K309,"")</f>
        <v/>
      </c>
      <c r="I309" s="15" t="inlineStr">
        <is>
          <t>S&amp;S availability/depth vary by listing and time - confirm live.</t>
        </is>
      </c>
    </row>
    <row r="310" ht="26" customHeight="1">
      <c r="A310" s="15" t="inlineStr">
        <is>
          <t>NOS</t>
        </is>
      </c>
      <c r="B310" s="15" t="inlineStr">
        <is>
          <t>NOS Energy Drink | Original | 12-pack 473mL</t>
        </is>
      </c>
      <c r="C310" s="15" t="inlineStr">
        <is>
          <t>4) Caffeine &amp; energy beverage</t>
        </is>
      </c>
      <c r="D310" s="19">
        <f>'M4 - Caffeine &amp; Energy'!I310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Energy'!F310</f>
        <v/>
      </c>
      <c r="H310" s="18">
        <f>IF(AND(ISNUMBER('M4 - Caffeine &amp; Energy'!F310),ISNUMBER('M4 - Caffeine &amp; Energy'!K310)),'M4 - Caffeine &amp; Energy'!F310-'M4 - Caffeine &amp; Energy'!K310,"")</f>
        <v/>
      </c>
      <c r="I310" s="15" t="inlineStr">
        <is>
          <t>S&amp;S availability/depth vary by listing and time - confirm live.</t>
        </is>
      </c>
    </row>
    <row r="311" ht="26" customHeight="1">
      <c r="A311" s="15" t="inlineStr">
        <is>
          <t>NOS</t>
        </is>
      </c>
      <c r="B311" s="15" t="inlineStr">
        <is>
          <t>NOS Energy Drink | Original | 18-pack 473mL</t>
        </is>
      </c>
      <c r="C311" s="15" t="inlineStr">
        <is>
          <t>4) Caffeine &amp; energy beverage</t>
        </is>
      </c>
      <c r="D311" s="19">
        <f>'M4 - Caffeine &amp; Energy'!I311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Energy'!F311</f>
        <v/>
      </c>
      <c r="H311" s="18">
        <f>IF(AND(ISNUMBER('M4 - Caffeine &amp; Energy'!F311),ISNUMBER('M4 - Caffeine &amp; Energy'!K311)),'M4 - Caffeine &amp; Energy'!F311-'M4 - Caffeine &amp; Energy'!K311,"")</f>
        <v/>
      </c>
      <c r="I311" s="15" t="inlineStr">
        <is>
          <t>S&amp;S availability/depth vary by listing and time - confirm live.</t>
        </is>
      </c>
    </row>
    <row r="312" ht="26" customHeight="1">
      <c r="A312" s="15" t="inlineStr">
        <is>
          <t>NOS</t>
        </is>
      </c>
      <c r="B312" s="15" t="inlineStr">
        <is>
          <t>NOS Energy Drink | Original | 24-pack 473mL</t>
        </is>
      </c>
      <c r="C312" s="15" t="inlineStr">
        <is>
          <t>4) Caffeine &amp; energy beverage</t>
        </is>
      </c>
      <c r="D312" s="19">
        <f>'M4 - Caffeine &amp; Energy'!I312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Energy'!F312</f>
        <v/>
      </c>
      <c r="H312" s="18">
        <f>IF(AND(ISNUMBER('M4 - Caffeine &amp; Energy'!F312),ISNUMBER('M4 - Caffeine &amp; Energy'!K312)),'M4 - Caffeine &amp; Energy'!F312-'M4 - Caffeine &amp; Energy'!K312,"")</f>
        <v/>
      </c>
      <c r="I312" s="15" t="inlineStr">
        <is>
          <t>S&amp;S availability/depth vary by listing and time - confirm live.</t>
        </is>
      </c>
    </row>
    <row r="313" ht="26" customHeight="1">
      <c r="A313" s="15" t="inlineStr">
        <is>
          <t>NOS</t>
        </is>
      </c>
      <c r="B313" s="15" t="inlineStr">
        <is>
          <t>NOS Energy Drink | Sugar Free | single 473mL</t>
        </is>
      </c>
      <c r="C313" s="15" t="inlineStr">
        <is>
          <t>4) Caffeine &amp; energy beverage</t>
        </is>
      </c>
      <c r="D313" s="19">
        <f>'M4 - Caffeine &amp; Energy'!I313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Energy'!F313</f>
        <v/>
      </c>
      <c r="H313" s="18">
        <f>IF(AND(ISNUMBER('M4 - Caffeine &amp; Energy'!F313),ISNUMBER('M4 - Caffeine &amp; Energy'!K313)),'M4 - Caffeine &amp; Energy'!F313-'M4 - Caffeine &amp; Energy'!K313,"")</f>
        <v/>
      </c>
      <c r="I313" s="15" t="inlineStr">
        <is>
          <t>S&amp;S availability/depth vary by listing and time - confirm live.</t>
        </is>
      </c>
    </row>
    <row r="314" ht="26" customHeight="1">
      <c r="A314" s="15" t="inlineStr">
        <is>
          <t>NOS</t>
        </is>
      </c>
      <c r="B314" s="15" t="inlineStr">
        <is>
          <t>NOS Energy Drink | Sugar Free | 8-pack 473mL</t>
        </is>
      </c>
      <c r="C314" s="15" t="inlineStr">
        <is>
          <t>4) Caffeine &amp; energy beverage</t>
        </is>
      </c>
      <c r="D314" s="19">
        <f>'M4 - Caffeine &amp; Energy'!I314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Energy'!F314</f>
        <v/>
      </c>
      <c r="H314" s="18">
        <f>IF(AND(ISNUMBER('M4 - Caffeine &amp; Energy'!F314),ISNUMBER('M4 - Caffeine &amp; Energy'!K314)),'M4 - Caffeine &amp; Energy'!F314-'M4 - Caffeine &amp; Energy'!K314,"")</f>
        <v/>
      </c>
      <c r="I314" s="15" t="inlineStr">
        <is>
          <t>S&amp;S availability/depth vary by listing and time - confirm live.</t>
        </is>
      </c>
    </row>
    <row r="315" ht="26" customHeight="1">
      <c r="A315" s="15" t="inlineStr">
        <is>
          <t>NOS</t>
        </is>
      </c>
      <c r="B315" s="15" t="inlineStr">
        <is>
          <t>NOS Energy Drink | Sugar Free | 12-pack 473mL</t>
        </is>
      </c>
      <c r="C315" s="15" t="inlineStr">
        <is>
          <t>4) Caffeine &amp; energy beverage</t>
        </is>
      </c>
      <c r="D315" s="19">
        <f>'M4 - Caffeine &amp; Energy'!I315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Energy'!F315</f>
        <v/>
      </c>
      <c r="H315" s="18">
        <f>IF(AND(ISNUMBER('M4 - Caffeine &amp; Energy'!F315),ISNUMBER('M4 - Caffeine &amp; Energy'!K315)),'M4 - Caffeine &amp; Energy'!F315-'M4 - Caffeine &amp; Energy'!K315,"")</f>
        <v/>
      </c>
      <c r="I315" s="15" t="inlineStr">
        <is>
          <t>S&amp;S availability/depth vary by listing and time - confirm live.</t>
        </is>
      </c>
    </row>
    <row r="316" ht="26" customHeight="1">
      <c r="A316" s="15" t="inlineStr">
        <is>
          <t>NOS</t>
        </is>
      </c>
      <c r="B316" s="15" t="inlineStr">
        <is>
          <t>NOS Energy Drink | Sugar Free | 18-pack 473mL</t>
        </is>
      </c>
      <c r="C316" s="15" t="inlineStr">
        <is>
          <t>4) Caffeine &amp; energy beverage</t>
        </is>
      </c>
      <c r="D316" s="19">
        <f>'M4 - Caffeine &amp; Energy'!I316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Energy'!F316</f>
        <v/>
      </c>
      <c r="H316" s="18">
        <f>IF(AND(ISNUMBER('M4 - Caffeine &amp; Energy'!F316),ISNUMBER('M4 - Caffeine &amp; Energy'!K316)),'M4 - Caffeine &amp; Energy'!F316-'M4 - Caffeine &amp; Energy'!K316,"")</f>
        <v/>
      </c>
      <c r="I316" s="15" t="inlineStr">
        <is>
          <t>S&amp;S availability/depth vary by listing and time - confirm live.</t>
        </is>
      </c>
    </row>
    <row r="317" ht="26" customHeight="1">
      <c r="A317" s="15" t="inlineStr">
        <is>
          <t>NOS</t>
        </is>
      </c>
      <c r="B317" s="15" t="inlineStr">
        <is>
          <t>NOS Energy Drink | Sugar Free | 24-pack 473mL</t>
        </is>
      </c>
      <c r="C317" s="15" t="inlineStr">
        <is>
          <t>4) Caffeine &amp; energy beverage</t>
        </is>
      </c>
      <c r="D317" s="19">
        <f>'M4 - Caffeine &amp; Energy'!I317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Energy'!F317</f>
        <v/>
      </c>
      <c r="H317" s="18">
        <f>IF(AND(ISNUMBER('M4 - Caffeine &amp; Energy'!F317),ISNUMBER('M4 - Caffeine &amp; Energy'!K317)),'M4 - Caffeine &amp; Energy'!F317-'M4 - Caffeine &amp; Energy'!K317,"")</f>
        <v/>
      </c>
      <c r="I317" s="15" t="inlineStr">
        <is>
          <t>S&amp;S availability/depth vary by listing and time - confirm live.</t>
        </is>
      </c>
    </row>
    <row r="318" ht="26" customHeight="1">
      <c r="A318" s="15" t="inlineStr">
        <is>
          <t>Starbucks</t>
        </is>
      </c>
      <c r="B318" s="15" t="inlineStr">
        <is>
          <t>Starbucks Doubleshot Espresso | Espresso | single 444mL</t>
        </is>
      </c>
      <c r="C318" s="15" t="inlineStr">
        <is>
          <t>4) Caffeine &amp; energy beverage</t>
        </is>
      </c>
      <c r="D318" s="19">
        <f>'M4 - Caffeine &amp; Energy'!I318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Energy'!F318</f>
        <v/>
      </c>
      <c r="H318" s="18">
        <f>IF(AND(ISNUMBER('M4 - Caffeine &amp; Energy'!F318),ISNUMBER('M4 - Caffeine &amp; Energy'!K318)),'M4 - Caffeine &amp; Energy'!F318-'M4 - Caffeine &amp; Energy'!K318,"")</f>
        <v/>
      </c>
      <c r="I318" s="15" t="inlineStr">
        <is>
          <t>S&amp;S availability/depth vary by listing and time - confirm live.</t>
        </is>
      </c>
    </row>
    <row r="319" ht="26" customHeight="1">
      <c r="A319" s="15" t="inlineStr">
        <is>
          <t>Starbucks</t>
        </is>
      </c>
      <c r="B319" s="15" t="inlineStr">
        <is>
          <t>Starbucks Doubleshot Espresso | Espresso | 8-pack 444mL</t>
        </is>
      </c>
      <c r="C319" s="15" t="inlineStr">
        <is>
          <t>4) Caffeine &amp; energy beverage</t>
        </is>
      </c>
      <c r="D319" s="19">
        <f>'M4 - Caffeine &amp; Energy'!I319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Energy'!F319</f>
        <v/>
      </c>
      <c r="H319" s="18">
        <f>IF(AND(ISNUMBER('M4 - Caffeine &amp; Energy'!F319),ISNUMBER('M4 - Caffeine &amp; Energy'!K319)),'M4 - Caffeine &amp; Energy'!F319-'M4 - Caffeine &amp; Energy'!K319,"")</f>
        <v/>
      </c>
      <c r="I319" s="15" t="inlineStr">
        <is>
          <t>S&amp;S availability/depth vary by listing and time - confirm live.</t>
        </is>
      </c>
    </row>
    <row r="320" ht="26" customHeight="1">
      <c r="A320" s="15" t="inlineStr">
        <is>
          <t>Starbucks</t>
        </is>
      </c>
      <c r="B320" s="15" t="inlineStr">
        <is>
          <t>Starbucks Doubleshot Espresso | Espresso | 12-pack 444mL</t>
        </is>
      </c>
      <c r="C320" s="15" t="inlineStr">
        <is>
          <t>4) Caffeine &amp; energy beverage</t>
        </is>
      </c>
      <c r="D320" s="19">
        <f>'M4 - Caffeine &amp; Energy'!I320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Energy'!F320</f>
        <v/>
      </c>
      <c r="H320" s="18">
        <f>IF(AND(ISNUMBER('M4 - Caffeine &amp; Energy'!F320),ISNUMBER('M4 - Caffeine &amp; Energy'!K320)),'M4 - Caffeine &amp; Energy'!F320-'M4 - Caffeine &amp; Energy'!K320,"")</f>
        <v/>
      </c>
      <c r="I320" s="15" t="inlineStr">
        <is>
          <t>S&amp;S availability/depth vary by listing and time - confirm live.</t>
        </is>
      </c>
    </row>
    <row r="321" ht="26" customHeight="1">
      <c r="A321" s="15" t="inlineStr">
        <is>
          <t>Starbucks</t>
        </is>
      </c>
      <c r="B321" s="15" t="inlineStr">
        <is>
          <t>Starbucks Doubleshot Espresso | Espresso | 18-pack 444mL</t>
        </is>
      </c>
      <c r="C321" s="15" t="inlineStr">
        <is>
          <t>4) Caffeine &amp; energy beverage</t>
        </is>
      </c>
      <c r="D321" s="19">
        <f>'M4 - Caffeine &amp; Energy'!I321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Energy'!F321</f>
        <v/>
      </c>
      <c r="H321" s="18">
        <f>IF(AND(ISNUMBER('M4 - Caffeine &amp; Energy'!F321),ISNUMBER('M4 - Caffeine &amp; Energy'!K321)),'M4 - Caffeine &amp; Energy'!F321-'M4 - Caffeine &amp; Energy'!K321,"")</f>
        <v/>
      </c>
      <c r="I321" s="15" t="inlineStr">
        <is>
          <t>S&amp;S availability/depth vary by listing and time - confirm live.</t>
        </is>
      </c>
    </row>
    <row r="322" ht="26" customHeight="1">
      <c r="A322" s="15" t="inlineStr">
        <is>
          <t>Starbucks</t>
        </is>
      </c>
      <c r="B322" s="15" t="inlineStr">
        <is>
          <t>Starbucks Doubleshot Espresso | Espresso | 24-pack 444mL</t>
        </is>
      </c>
      <c r="C322" s="15" t="inlineStr">
        <is>
          <t>4) Caffeine &amp; energy beverage</t>
        </is>
      </c>
      <c r="D322" s="19">
        <f>'M4 - Caffeine &amp; Energy'!I322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Energy'!F322</f>
        <v/>
      </c>
      <c r="H322" s="18">
        <f>IF(AND(ISNUMBER('M4 - Caffeine &amp; Energy'!F322),ISNUMBER('M4 - Caffeine &amp; Energy'!K322)),'M4 - Caffeine &amp; Energy'!F322-'M4 - Caffeine &amp; Energy'!K322,"")</f>
        <v/>
      </c>
      <c r="I322" s="15" t="inlineStr">
        <is>
          <t>S&amp;S availability/depth vary by listing and time - confirm live.</t>
        </is>
      </c>
    </row>
    <row r="323" ht="26" customHeight="1">
      <c r="A323" s="15" t="inlineStr">
        <is>
          <t>Starbucks</t>
        </is>
      </c>
      <c r="B323" s="15" t="inlineStr">
        <is>
          <t>Starbucks Doubleshot Espresso | Vanilla | single 444mL</t>
        </is>
      </c>
      <c r="C323" s="15" t="inlineStr">
        <is>
          <t>4) Caffeine &amp; energy beverage</t>
        </is>
      </c>
      <c r="D323" s="19">
        <f>'M4 - Caffeine &amp; Energy'!I323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Energy'!F323</f>
        <v/>
      </c>
      <c r="H323" s="18">
        <f>IF(AND(ISNUMBER('M4 - Caffeine &amp; Energy'!F323),ISNUMBER('M4 - Caffeine &amp; Energy'!K323)),'M4 - Caffeine &amp; Energy'!F323-'M4 - Caffeine &amp; Energy'!K323,"")</f>
        <v/>
      </c>
      <c r="I323" s="15" t="inlineStr">
        <is>
          <t>S&amp;S availability/depth vary by listing and time - confirm live.</t>
        </is>
      </c>
    </row>
    <row r="324" ht="26" customHeight="1">
      <c r="A324" s="15" t="inlineStr">
        <is>
          <t>Starbucks</t>
        </is>
      </c>
      <c r="B324" s="15" t="inlineStr">
        <is>
          <t>Starbucks Doubleshot Espresso | Vanilla | 8-pack 444mL</t>
        </is>
      </c>
      <c r="C324" s="15" t="inlineStr">
        <is>
          <t>4) Caffeine &amp; energy beverage</t>
        </is>
      </c>
      <c r="D324" s="19">
        <f>'M4 - Caffeine &amp; Energy'!I324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Energy'!F324</f>
        <v/>
      </c>
      <c r="H324" s="18">
        <f>IF(AND(ISNUMBER('M4 - Caffeine &amp; Energy'!F324),ISNUMBER('M4 - Caffeine &amp; Energy'!K324)),'M4 - Caffeine &amp; Energy'!F324-'M4 - Caffeine &amp; Energy'!K324,"")</f>
        <v/>
      </c>
      <c r="I324" s="15" t="inlineStr">
        <is>
          <t>S&amp;S availability/depth vary by listing and time - confirm live.</t>
        </is>
      </c>
    </row>
    <row r="325" ht="26" customHeight="1">
      <c r="A325" s="15" t="inlineStr">
        <is>
          <t>Starbucks</t>
        </is>
      </c>
      <c r="B325" s="15" t="inlineStr">
        <is>
          <t>Starbucks Doubleshot Espresso | Vanilla | 12-pack 444mL</t>
        </is>
      </c>
      <c r="C325" s="15" t="inlineStr">
        <is>
          <t>4) Caffeine &amp; energy beverage</t>
        </is>
      </c>
      <c r="D325" s="19">
        <f>'M4 - Caffeine &amp; Energy'!I325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Energy'!F325</f>
        <v/>
      </c>
      <c r="H325" s="18">
        <f>IF(AND(ISNUMBER('M4 - Caffeine &amp; Energy'!F325),ISNUMBER('M4 - Caffeine &amp; Energy'!K325)),'M4 - Caffeine &amp; Energy'!F325-'M4 - Caffeine &amp; Energy'!K325,"")</f>
        <v/>
      </c>
      <c r="I325" s="15" t="inlineStr">
        <is>
          <t>S&amp;S availability/depth vary by listing and time - confirm live.</t>
        </is>
      </c>
    </row>
    <row r="326" ht="26" customHeight="1">
      <c r="A326" s="15" t="inlineStr">
        <is>
          <t>Starbucks</t>
        </is>
      </c>
      <c r="B326" s="15" t="inlineStr">
        <is>
          <t>Starbucks Doubleshot Espresso | Vanilla | 18-pack 444mL</t>
        </is>
      </c>
      <c r="C326" s="15" t="inlineStr">
        <is>
          <t>4) Caffeine &amp; energy beverage</t>
        </is>
      </c>
      <c r="D326" s="19">
        <f>'M4 - Caffeine &amp; Energy'!I326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Energy'!F326</f>
        <v/>
      </c>
      <c r="H326" s="18">
        <f>IF(AND(ISNUMBER('M4 - Caffeine &amp; Energy'!F326),ISNUMBER('M4 - Caffeine &amp; Energy'!K326)),'M4 - Caffeine &amp; Energy'!F326-'M4 - Caffeine &amp; Energy'!K326,"")</f>
        <v/>
      </c>
      <c r="I326" s="15" t="inlineStr">
        <is>
          <t>S&amp;S availability/depth vary by listing and time - confirm live.</t>
        </is>
      </c>
    </row>
    <row r="327" ht="26" customHeight="1">
      <c r="A327" s="15" t="inlineStr">
        <is>
          <t>Starbucks</t>
        </is>
      </c>
      <c r="B327" s="15" t="inlineStr">
        <is>
          <t>Starbucks Doubleshot Espresso | Vanilla | 24-pack 444mL</t>
        </is>
      </c>
      <c r="C327" s="15" t="inlineStr">
        <is>
          <t>4) Caffeine &amp; energy beverage</t>
        </is>
      </c>
      <c r="D327" s="19">
        <f>'M4 - Caffeine &amp; Energy'!I327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Energy'!F327</f>
        <v/>
      </c>
      <c r="H327" s="18">
        <f>IF(AND(ISNUMBER('M4 - Caffeine &amp; Energy'!F327),ISNUMBER('M4 - Caffeine &amp; Energy'!K327)),'M4 - Caffeine &amp; Energy'!F327-'M4 - Caffeine &amp; Energy'!K327,"")</f>
        <v/>
      </c>
      <c r="I327" s="15" t="inlineStr">
        <is>
          <t>S&amp;S availability/depth vary by listing and time - confirm live.</t>
        </is>
      </c>
    </row>
    <row r="328" ht="26" customHeight="1">
      <c r="A328" s="15" t="inlineStr">
        <is>
          <t>Starbucks</t>
        </is>
      </c>
      <c r="B328" s="15" t="inlineStr">
        <is>
          <t>Starbucks Doubleshot Espresso | Salted Caramel | single 444mL</t>
        </is>
      </c>
      <c r="C328" s="15" t="inlineStr">
        <is>
          <t>4) Caffeine &amp; energy beverage</t>
        </is>
      </c>
      <c r="D328" s="19">
        <f>'M4 - Caffeine &amp; Energy'!I328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Energy'!F328</f>
        <v/>
      </c>
      <c r="H328" s="18">
        <f>IF(AND(ISNUMBER('M4 - Caffeine &amp; Energy'!F328),ISNUMBER('M4 - Caffeine &amp; Energy'!K328)),'M4 - Caffeine &amp; Energy'!F328-'M4 - Caffeine &amp; Energy'!K328,"")</f>
        <v/>
      </c>
      <c r="I328" s="15" t="inlineStr">
        <is>
          <t>S&amp;S availability/depth vary by listing and time - confirm live.</t>
        </is>
      </c>
    </row>
    <row r="329" ht="26" customHeight="1">
      <c r="A329" s="15" t="inlineStr">
        <is>
          <t>Starbucks</t>
        </is>
      </c>
      <c r="B329" s="15" t="inlineStr">
        <is>
          <t>Starbucks Doubleshot Espresso | Salted Caramel | 8-pack 444mL</t>
        </is>
      </c>
      <c r="C329" s="15" t="inlineStr">
        <is>
          <t>4) Caffeine &amp; energy beverage</t>
        </is>
      </c>
      <c r="D329" s="19">
        <f>'M4 - Caffeine &amp; Energy'!I329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Energy'!F329</f>
        <v/>
      </c>
      <c r="H329" s="18">
        <f>IF(AND(ISNUMBER('M4 - Caffeine &amp; Energy'!F329),ISNUMBER('M4 - Caffeine &amp; Energy'!K329)),'M4 - Caffeine &amp; Energy'!F329-'M4 - Caffeine &amp; Energy'!K329,"")</f>
        <v/>
      </c>
      <c r="I329" s="15" t="inlineStr">
        <is>
          <t>S&amp;S availability/depth vary by listing and time - confirm live.</t>
        </is>
      </c>
    </row>
    <row r="330" ht="26" customHeight="1">
      <c r="A330" s="15" t="inlineStr">
        <is>
          <t>Starbucks</t>
        </is>
      </c>
      <c r="B330" s="15" t="inlineStr">
        <is>
          <t>Starbucks Doubleshot Espresso | Salted Caramel | 12-pack 444mL</t>
        </is>
      </c>
      <c r="C330" s="15" t="inlineStr">
        <is>
          <t>4) Caffeine &amp; energy beverage</t>
        </is>
      </c>
      <c r="D330" s="19">
        <f>'M4 - Caffeine &amp; Energy'!I330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Energy'!F330</f>
        <v/>
      </c>
      <c r="H330" s="18">
        <f>IF(AND(ISNUMBER('M4 - Caffeine &amp; Energy'!F330),ISNUMBER('M4 - Caffeine &amp; Energy'!K330)),'M4 - Caffeine &amp; Energy'!F330-'M4 - Caffeine &amp; Energy'!K330,"")</f>
        <v/>
      </c>
      <c r="I330" s="15" t="inlineStr">
        <is>
          <t>S&amp;S availability/depth vary by listing and time - confirm live.</t>
        </is>
      </c>
    </row>
    <row r="331" ht="26" customHeight="1">
      <c r="A331" s="15" t="inlineStr">
        <is>
          <t>Starbucks</t>
        </is>
      </c>
      <c r="B331" s="15" t="inlineStr">
        <is>
          <t>Starbucks Doubleshot Espresso | Salted Caramel | 18-pack 444mL</t>
        </is>
      </c>
      <c r="C331" s="15" t="inlineStr">
        <is>
          <t>4) Caffeine &amp; energy beverage</t>
        </is>
      </c>
      <c r="D331" s="19">
        <f>'M4 - Caffeine &amp; Energy'!I331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Energy'!F331</f>
        <v/>
      </c>
      <c r="H331" s="18">
        <f>IF(AND(ISNUMBER('M4 - Caffeine &amp; Energy'!F331),ISNUMBER('M4 - Caffeine &amp; Energy'!K331)),'M4 - Caffeine &amp; Energy'!F331-'M4 - Caffeine &amp; Energy'!K331,"")</f>
        <v/>
      </c>
      <c r="I331" s="15" t="inlineStr">
        <is>
          <t>S&amp;S availability/depth vary by listing and time - confirm live.</t>
        </is>
      </c>
    </row>
    <row r="332" ht="26" customHeight="1">
      <c r="A332" s="15" t="inlineStr">
        <is>
          <t>Starbucks</t>
        </is>
      </c>
      <c r="B332" s="15" t="inlineStr">
        <is>
          <t>Starbucks Doubleshot Espresso | Salted Caramel | 24-pack 444mL</t>
        </is>
      </c>
      <c r="C332" s="15" t="inlineStr">
        <is>
          <t>4) Caffeine &amp; energy beverage</t>
        </is>
      </c>
      <c r="D332" s="19">
        <f>'M4 - Caffeine &amp; Energy'!I332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Energy'!F332</f>
        <v/>
      </c>
      <c r="H332" s="18">
        <f>IF(AND(ISNUMBER('M4 - Caffeine &amp; Energy'!F332),ISNUMBER('M4 - Caffeine &amp; Energy'!K332)),'M4 - Caffeine &amp; Energy'!F332-'M4 - Caffeine &amp; Energy'!K332,"")</f>
        <v/>
      </c>
      <c r="I332" s="15" t="inlineStr">
        <is>
          <t>S&amp;S availability/depth vary by listing and time - confirm live.</t>
        </is>
      </c>
    </row>
    <row r="333" ht="26" customHeight="1">
      <c r="A333" s="15" t="inlineStr">
        <is>
          <t>Starbucks</t>
        </is>
      </c>
      <c r="B333" s="15" t="inlineStr">
        <is>
          <t>Starbucks Doubleshot Espresso | White Chocolate | single 444mL</t>
        </is>
      </c>
      <c r="C333" s="15" t="inlineStr">
        <is>
          <t>4) Caffeine &amp; energy beverage</t>
        </is>
      </c>
      <c r="D333" s="19">
        <f>'M4 - Caffeine &amp; Energy'!I333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Energy'!F333</f>
        <v/>
      </c>
      <c r="H333" s="18">
        <f>IF(AND(ISNUMBER('M4 - Caffeine &amp; Energy'!F333),ISNUMBER('M4 - Caffeine &amp; Energy'!K333)),'M4 - Caffeine &amp; Energy'!F333-'M4 - Caffeine &amp; Energy'!K333,"")</f>
        <v/>
      </c>
      <c r="I333" s="15" t="inlineStr">
        <is>
          <t>S&amp;S availability/depth vary by listing and time - confirm live.</t>
        </is>
      </c>
    </row>
    <row r="334" ht="26" customHeight="1">
      <c r="A334" s="15" t="inlineStr">
        <is>
          <t>Starbucks</t>
        </is>
      </c>
      <c r="B334" s="15" t="inlineStr">
        <is>
          <t>Starbucks Doubleshot Espresso | White Chocolate | 8-pack 444mL</t>
        </is>
      </c>
      <c r="C334" s="15" t="inlineStr">
        <is>
          <t>4) Caffeine &amp; energy beverage</t>
        </is>
      </c>
      <c r="D334" s="19">
        <f>'M4 - Caffeine &amp; Energy'!I334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Energy'!F334</f>
        <v/>
      </c>
      <c r="H334" s="18">
        <f>IF(AND(ISNUMBER('M4 - Caffeine &amp; Energy'!F334),ISNUMBER('M4 - Caffeine &amp; Energy'!K334)),'M4 - Caffeine &amp; Energy'!F334-'M4 - Caffeine &amp; Energy'!K334,"")</f>
        <v/>
      </c>
      <c r="I334" s="15" t="inlineStr">
        <is>
          <t>S&amp;S availability/depth vary by listing and time - confirm live.</t>
        </is>
      </c>
    </row>
    <row r="335" ht="26" customHeight="1">
      <c r="A335" s="15" t="inlineStr">
        <is>
          <t>Starbucks</t>
        </is>
      </c>
      <c r="B335" s="15" t="inlineStr">
        <is>
          <t>Starbucks Doubleshot Espresso | White Chocolate | 12-pack 444mL</t>
        </is>
      </c>
      <c r="C335" s="15" t="inlineStr">
        <is>
          <t>4) Caffeine &amp; energy beverage</t>
        </is>
      </c>
      <c r="D335" s="19">
        <f>'M4 - Caffeine &amp; Energy'!I335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Energy'!F335</f>
        <v/>
      </c>
      <c r="H335" s="18">
        <f>IF(AND(ISNUMBER('M4 - Caffeine &amp; Energy'!F335),ISNUMBER('M4 - Caffeine &amp; Energy'!K335)),'M4 - Caffeine &amp; Energy'!F335-'M4 - Caffeine &amp; Energy'!K335,"")</f>
        <v/>
      </c>
      <c r="I335" s="15" t="inlineStr">
        <is>
          <t>S&amp;S availability/depth vary by listing and time - confirm live.</t>
        </is>
      </c>
    </row>
    <row r="336" ht="26" customHeight="1">
      <c r="A336" s="15" t="inlineStr">
        <is>
          <t>Starbucks</t>
        </is>
      </c>
      <c r="B336" s="15" t="inlineStr">
        <is>
          <t>Starbucks Doubleshot Espresso | White Chocolate | 18-pack 444mL</t>
        </is>
      </c>
      <c r="C336" s="15" t="inlineStr">
        <is>
          <t>4) Caffeine &amp; energy beverage</t>
        </is>
      </c>
      <c r="D336" s="19">
        <f>'M4 - Caffeine &amp; Energy'!I336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Energy'!F336</f>
        <v/>
      </c>
      <c r="H336" s="18">
        <f>IF(AND(ISNUMBER('M4 - Caffeine &amp; Energy'!F336),ISNUMBER('M4 - Caffeine &amp; Energy'!K336)),'M4 - Caffeine &amp; Energy'!F336-'M4 - Caffeine &amp; Energy'!K336,"")</f>
        <v/>
      </c>
      <c r="I336" s="15" t="inlineStr">
        <is>
          <t>S&amp;S availability/depth vary by listing and time - confirm live.</t>
        </is>
      </c>
    </row>
    <row r="337" ht="26" customHeight="1">
      <c r="A337" s="15" t="inlineStr">
        <is>
          <t>Starbucks</t>
        </is>
      </c>
      <c r="B337" s="15" t="inlineStr">
        <is>
          <t>Starbucks Doubleshot Espresso | White Chocolate | 24-pack 444mL</t>
        </is>
      </c>
      <c r="C337" s="15" t="inlineStr">
        <is>
          <t>4) Caffeine &amp; energy beverage</t>
        </is>
      </c>
      <c r="D337" s="19">
        <f>'M4 - Caffeine &amp; Energy'!I337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Energy'!F337</f>
        <v/>
      </c>
      <c r="H337" s="18">
        <f>IF(AND(ISNUMBER('M4 - Caffeine &amp; Energy'!F337),ISNUMBER('M4 - Caffeine &amp; Energy'!K337)),'M4 - Caffeine &amp; Energy'!F337-'M4 - Caffeine &amp; Energy'!K337,"")</f>
        <v/>
      </c>
      <c r="I337" s="15" t="inlineStr">
        <is>
          <t>S&amp;S availability/depth vary by listing and time - confirm live.</t>
        </is>
      </c>
    </row>
    <row r="338" ht="26" customHeight="1">
      <c r="A338" s="15" t="inlineStr">
        <is>
          <t>Ghost</t>
        </is>
      </c>
      <c r="B338" s="15" t="inlineStr">
        <is>
          <t>Ghost Energy | Sour Patch Kids Redberry | single 473mL</t>
        </is>
      </c>
      <c r="C338" s="15" t="inlineStr">
        <is>
          <t>4) Caffeine &amp; energy beverage</t>
        </is>
      </c>
      <c r="D338" s="19">
        <f>'M4 - Caffeine &amp; Energy'!I338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Energy'!F338</f>
        <v/>
      </c>
      <c r="H338" s="18">
        <f>IF(AND(ISNUMBER('M4 - Caffeine &amp; Energy'!F338),ISNUMBER('M4 - Caffeine &amp; Energy'!K338)),'M4 - Caffeine &amp; Energy'!F338-'M4 - Caffeine &amp; Energy'!K338,"")</f>
        <v/>
      </c>
      <c r="I338" s="15" t="inlineStr">
        <is>
          <t>S&amp;S availability/depth vary by listing and time - confirm live.</t>
        </is>
      </c>
    </row>
    <row r="339" ht="26" customHeight="1">
      <c r="A339" s="15" t="inlineStr">
        <is>
          <t>Ghost</t>
        </is>
      </c>
      <c r="B339" s="15" t="inlineStr">
        <is>
          <t>Ghost Energy | Sour Patch Kids Redberry | 8-pack 473mL</t>
        </is>
      </c>
      <c r="C339" s="15" t="inlineStr">
        <is>
          <t>4) Caffeine &amp; energy beverage</t>
        </is>
      </c>
      <c r="D339" s="19">
        <f>'M4 - Caffeine &amp; Energy'!I339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Energy'!F339</f>
        <v/>
      </c>
      <c r="H339" s="18">
        <f>IF(AND(ISNUMBER('M4 - Caffeine &amp; Energy'!F339),ISNUMBER('M4 - Caffeine &amp; Energy'!K339)),'M4 - Caffeine &amp; Energy'!F339-'M4 - Caffeine &amp; Energy'!K339,"")</f>
        <v/>
      </c>
      <c r="I339" s="15" t="inlineStr">
        <is>
          <t>S&amp;S availability/depth vary by listing and time - confirm live.</t>
        </is>
      </c>
    </row>
    <row r="340" ht="26" customHeight="1">
      <c r="A340" s="15" t="inlineStr">
        <is>
          <t>Ghost</t>
        </is>
      </c>
      <c r="B340" s="15" t="inlineStr">
        <is>
          <t>Ghost Energy | Sour Patch Kids Redberry | 12-pack 473mL</t>
        </is>
      </c>
      <c r="C340" s="15" t="inlineStr">
        <is>
          <t>4) Caffeine &amp; energy beverage</t>
        </is>
      </c>
      <c r="D340" s="19">
        <f>'M4 - Caffeine &amp; Energy'!I340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Energy'!F340</f>
        <v/>
      </c>
      <c r="H340" s="18">
        <f>IF(AND(ISNUMBER('M4 - Caffeine &amp; Energy'!F340),ISNUMBER('M4 - Caffeine &amp; Energy'!K340)),'M4 - Caffeine &amp; Energy'!F340-'M4 - Caffeine &amp; Energy'!K340,"")</f>
        <v/>
      </c>
      <c r="I340" s="15" t="inlineStr">
        <is>
          <t>S&amp;S availability/depth vary by listing and time - confirm live.</t>
        </is>
      </c>
    </row>
    <row r="341" ht="26" customHeight="1">
      <c r="A341" s="15" t="inlineStr">
        <is>
          <t>Ghost</t>
        </is>
      </c>
      <c r="B341" s="15" t="inlineStr">
        <is>
          <t>Ghost Energy | Sour Patch Kids Redberry | 18-pack 473mL</t>
        </is>
      </c>
      <c r="C341" s="15" t="inlineStr">
        <is>
          <t>4) Caffeine &amp; energy beverage</t>
        </is>
      </c>
      <c r="D341" s="19">
        <f>'M4 - Caffeine &amp; Energy'!I341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Energy'!F341</f>
        <v/>
      </c>
      <c r="H341" s="18">
        <f>IF(AND(ISNUMBER('M4 - Caffeine &amp; Energy'!F341),ISNUMBER('M4 - Caffeine &amp; Energy'!K341)),'M4 - Caffeine &amp; Energy'!F341-'M4 - Caffeine &amp; Energy'!K341,"")</f>
        <v/>
      </c>
      <c r="I341" s="15" t="inlineStr">
        <is>
          <t>S&amp;S availability/depth vary by listing and time - confirm live.</t>
        </is>
      </c>
    </row>
    <row r="342" ht="26" customHeight="1">
      <c r="A342" s="15" t="inlineStr">
        <is>
          <t>Ghost</t>
        </is>
      </c>
      <c r="B342" s="15" t="inlineStr">
        <is>
          <t>Ghost Energy | Sour Patch Kids Redberry | 24-pack 473mL</t>
        </is>
      </c>
      <c r="C342" s="15" t="inlineStr">
        <is>
          <t>4) Caffeine &amp; energy beverage</t>
        </is>
      </c>
      <c r="D342" s="19">
        <f>'M4 - Caffeine &amp; Energy'!I342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Energy'!F342</f>
        <v/>
      </c>
      <c r="H342" s="18">
        <f>IF(AND(ISNUMBER('M4 - Caffeine &amp; Energy'!F342),ISNUMBER('M4 - Caffeine &amp; Energy'!K342)),'M4 - Caffeine &amp; Energy'!F342-'M4 - Caffeine &amp; Energy'!K342,"")</f>
        <v/>
      </c>
      <c r="I342" s="15" t="inlineStr">
        <is>
          <t>S&amp;S availability/depth vary by listing and time - confirm live.</t>
        </is>
      </c>
    </row>
    <row r="343" ht="26" customHeight="1">
      <c r="A343" s="15" t="inlineStr">
        <is>
          <t>Ghost</t>
        </is>
      </c>
      <c r="B343" s="15" t="inlineStr">
        <is>
          <t>Ghost Energy | Warheads Sour Watermelon | single 473mL</t>
        </is>
      </c>
      <c r="C343" s="15" t="inlineStr">
        <is>
          <t>4) Caffeine &amp; energy beverage</t>
        </is>
      </c>
      <c r="D343" s="19">
        <f>'M4 - Caffeine &amp; Energy'!I343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Energy'!F343</f>
        <v/>
      </c>
      <c r="H343" s="18">
        <f>IF(AND(ISNUMBER('M4 - Caffeine &amp; Energy'!F343),ISNUMBER('M4 - Caffeine &amp; Energy'!K343)),'M4 - Caffeine &amp; Energy'!F343-'M4 - Caffeine &amp; Energy'!K343,"")</f>
        <v/>
      </c>
      <c r="I343" s="15" t="inlineStr">
        <is>
          <t>S&amp;S availability/depth vary by listing and time - confirm live.</t>
        </is>
      </c>
    </row>
    <row r="344" ht="26" customHeight="1">
      <c r="A344" s="15" t="inlineStr">
        <is>
          <t>Ghost</t>
        </is>
      </c>
      <c r="B344" s="15" t="inlineStr">
        <is>
          <t>Ghost Energy | Warheads Sour Watermelon | 8-pack 473mL</t>
        </is>
      </c>
      <c r="C344" s="15" t="inlineStr">
        <is>
          <t>4) Caffeine &amp; energy beverage</t>
        </is>
      </c>
      <c r="D344" s="19">
        <f>'M4 - Caffeine &amp; Energy'!I344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Energy'!F344</f>
        <v/>
      </c>
      <c r="H344" s="18">
        <f>IF(AND(ISNUMBER('M4 - Caffeine &amp; Energy'!F344),ISNUMBER('M4 - Caffeine &amp; Energy'!K344)),'M4 - Caffeine &amp; Energy'!F344-'M4 - Caffeine &amp; Energy'!K344,"")</f>
        <v/>
      </c>
      <c r="I344" s="15" t="inlineStr">
        <is>
          <t>S&amp;S availability/depth vary by listing and time - confirm live.</t>
        </is>
      </c>
    </row>
    <row r="345" ht="26" customHeight="1">
      <c r="A345" s="15" t="inlineStr">
        <is>
          <t>Ghost</t>
        </is>
      </c>
      <c r="B345" s="15" t="inlineStr">
        <is>
          <t>Ghost Energy | Warheads Sour Watermelon | 12-pack 473mL</t>
        </is>
      </c>
      <c r="C345" s="15" t="inlineStr">
        <is>
          <t>4) Caffeine &amp; energy beverage</t>
        </is>
      </c>
      <c r="D345" s="19">
        <f>'M4 - Caffeine &amp; Energy'!I345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Energy'!F345</f>
        <v/>
      </c>
      <c r="H345" s="18">
        <f>IF(AND(ISNUMBER('M4 - Caffeine &amp; Energy'!F345),ISNUMBER('M4 - Caffeine &amp; Energy'!K345)),'M4 - Caffeine &amp; Energy'!F345-'M4 - Caffeine &amp; Energy'!K345,"")</f>
        <v/>
      </c>
      <c r="I345" s="15" t="inlineStr">
        <is>
          <t>S&amp;S availability/depth vary by listing and time - confirm live.</t>
        </is>
      </c>
    </row>
    <row r="346" ht="26" customHeight="1">
      <c r="A346" s="15" t="inlineStr">
        <is>
          <t>Ghost</t>
        </is>
      </c>
      <c r="B346" s="15" t="inlineStr">
        <is>
          <t>Ghost Energy | Warheads Sour Watermelon | 18-pack 473mL</t>
        </is>
      </c>
      <c r="C346" s="15" t="inlineStr">
        <is>
          <t>4) Caffeine &amp; energy beverage</t>
        </is>
      </c>
      <c r="D346" s="19">
        <f>'M4 - Caffeine &amp; Energy'!I346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Energy'!F346</f>
        <v/>
      </c>
      <c r="H346" s="18">
        <f>IF(AND(ISNUMBER('M4 - Caffeine &amp; Energy'!F346),ISNUMBER('M4 - Caffeine &amp; Energy'!K346)),'M4 - Caffeine &amp; Energy'!F346-'M4 - Caffeine &amp; Energy'!K346,"")</f>
        <v/>
      </c>
      <c r="I346" s="15" t="inlineStr">
        <is>
          <t>S&amp;S availability/depth vary by listing and time - confirm live.</t>
        </is>
      </c>
    </row>
    <row r="347" ht="26" customHeight="1">
      <c r="A347" s="15" t="inlineStr">
        <is>
          <t>Ghost</t>
        </is>
      </c>
      <c r="B347" s="15" t="inlineStr">
        <is>
          <t>Ghost Energy | Warheads Sour Watermelon | 24-pack 473mL</t>
        </is>
      </c>
      <c r="C347" s="15" t="inlineStr">
        <is>
          <t>4) Caffeine &amp; energy beverage</t>
        </is>
      </c>
      <c r="D347" s="19">
        <f>'M4 - Caffeine &amp; Energy'!I347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Energy'!F347</f>
        <v/>
      </c>
      <c r="H347" s="18">
        <f>IF(AND(ISNUMBER('M4 - Caffeine &amp; Energy'!F347),ISNUMBER('M4 - Caffeine &amp; Energy'!K347)),'M4 - Caffeine &amp; Energy'!F347-'M4 - Caffeine &amp; Energy'!K347,"")</f>
        <v/>
      </c>
      <c r="I347" s="15" t="inlineStr">
        <is>
          <t>S&amp;S availability/depth vary by listing and time - confirm live.</t>
        </is>
      </c>
    </row>
    <row r="348" ht="26" customHeight="1">
      <c r="A348" s="15" t="inlineStr">
        <is>
          <t>Ghost</t>
        </is>
      </c>
      <c r="B348" s="15" t="inlineStr">
        <is>
          <t>Ghost Energy | Swedish Fish | single 473mL</t>
        </is>
      </c>
      <c r="C348" s="15" t="inlineStr">
        <is>
          <t>4) Caffeine &amp; energy beverage</t>
        </is>
      </c>
      <c r="D348" s="19">
        <f>'M4 - Caffeine &amp; Energy'!I348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Energy'!F348</f>
        <v/>
      </c>
      <c r="H348" s="18">
        <f>IF(AND(ISNUMBER('M4 - Caffeine &amp; Energy'!F348),ISNUMBER('M4 - Caffeine &amp; Energy'!K348)),'M4 - Caffeine &amp; Energy'!F348-'M4 - Caffeine &amp; Energy'!K348,"")</f>
        <v/>
      </c>
      <c r="I348" s="15" t="inlineStr">
        <is>
          <t>S&amp;S availability/depth vary by listing and time - confirm live.</t>
        </is>
      </c>
    </row>
    <row r="349" ht="26" customHeight="1">
      <c r="A349" s="15" t="inlineStr">
        <is>
          <t>Ghost</t>
        </is>
      </c>
      <c r="B349" s="15" t="inlineStr">
        <is>
          <t>Ghost Energy | Swedish Fish | 8-pack 473mL</t>
        </is>
      </c>
      <c r="C349" s="15" t="inlineStr">
        <is>
          <t>4) Caffeine &amp; energy beverage</t>
        </is>
      </c>
      <c r="D349" s="19">
        <f>'M4 - Caffeine &amp; Energy'!I349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Energy'!F349</f>
        <v/>
      </c>
      <c r="H349" s="18">
        <f>IF(AND(ISNUMBER('M4 - Caffeine &amp; Energy'!F349),ISNUMBER('M4 - Caffeine &amp; Energy'!K349)),'M4 - Caffeine &amp; Energy'!F349-'M4 - Caffeine &amp; Energy'!K349,"")</f>
        <v/>
      </c>
      <c r="I349" s="15" t="inlineStr">
        <is>
          <t>S&amp;S availability/depth vary by listing and time - confirm live.</t>
        </is>
      </c>
    </row>
    <row r="350" ht="26" customHeight="1">
      <c r="A350" s="15" t="inlineStr">
        <is>
          <t>Ghost</t>
        </is>
      </c>
      <c r="B350" s="15" t="inlineStr">
        <is>
          <t>Ghost Energy | Swedish Fish | 12-pack 473mL</t>
        </is>
      </c>
      <c r="C350" s="15" t="inlineStr">
        <is>
          <t>4) Caffeine &amp; energy beverage</t>
        </is>
      </c>
      <c r="D350" s="19">
        <f>'M4 - Caffeine &amp; Energy'!I350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Energy'!F350</f>
        <v/>
      </c>
      <c r="H350" s="18">
        <f>IF(AND(ISNUMBER('M4 - Caffeine &amp; Energy'!F350),ISNUMBER('M4 - Caffeine &amp; Energy'!K350)),'M4 - Caffeine &amp; Energy'!F350-'M4 - Caffeine &amp; Energy'!K350,"")</f>
        <v/>
      </c>
      <c r="I350" s="15" t="inlineStr">
        <is>
          <t>S&amp;S availability/depth vary by listing and time - confirm live.</t>
        </is>
      </c>
    </row>
    <row r="351" ht="26" customHeight="1">
      <c r="A351" s="15" t="inlineStr">
        <is>
          <t>Ghost</t>
        </is>
      </c>
      <c r="B351" s="15" t="inlineStr">
        <is>
          <t>Ghost Energy | Swedish Fish | 18-pack 473mL</t>
        </is>
      </c>
      <c r="C351" s="15" t="inlineStr">
        <is>
          <t>4) Caffeine &amp; energy beverage</t>
        </is>
      </c>
      <c r="D351" s="19">
        <f>'M4 - Caffeine &amp; Energy'!I351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Energy'!F351</f>
        <v/>
      </c>
      <c r="H351" s="18">
        <f>IF(AND(ISNUMBER('M4 - Caffeine &amp; Energy'!F351),ISNUMBER('M4 - Caffeine &amp; Energy'!K351)),'M4 - Caffeine &amp; Energy'!F351-'M4 - Caffeine &amp; Energy'!K351,"")</f>
        <v/>
      </c>
      <c r="I351" s="15" t="inlineStr">
        <is>
          <t>S&amp;S availability/depth vary by listing and time - confirm live.</t>
        </is>
      </c>
    </row>
    <row r="352" ht="26" customHeight="1">
      <c r="A352" s="15" t="inlineStr">
        <is>
          <t>Ghost</t>
        </is>
      </c>
      <c r="B352" s="15" t="inlineStr">
        <is>
          <t>Ghost Energy | Swedish Fish | 24-pack 473mL</t>
        </is>
      </c>
      <c r="C352" s="15" t="inlineStr">
        <is>
          <t>4) Caffeine &amp; energy beverage</t>
        </is>
      </c>
      <c r="D352" s="19">
        <f>'M4 - Caffeine &amp; Energy'!I352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Energy'!F352</f>
        <v/>
      </c>
      <c r="H352" s="18">
        <f>IF(AND(ISNUMBER('M4 - Caffeine &amp; Energy'!F352),ISNUMBER('M4 - Caffeine &amp; Energy'!K352)),'M4 - Caffeine &amp; Energy'!F352-'M4 - Caffeine &amp; Energy'!K352,"")</f>
        <v/>
      </c>
      <c r="I352" s="15" t="inlineStr">
        <is>
          <t>S&amp;S availability/depth vary by listing and time - confirm live.</t>
        </is>
      </c>
    </row>
    <row r="353" ht="26" customHeight="1">
      <c r="A353" s="15" t="inlineStr">
        <is>
          <t>Ghost</t>
        </is>
      </c>
      <c r="B353" s="15" t="inlineStr">
        <is>
          <t>Ghost Energy | Tropical Mango | single 473mL</t>
        </is>
      </c>
      <c r="C353" s="15" t="inlineStr">
        <is>
          <t>4) Caffeine &amp; energy beverage</t>
        </is>
      </c>
      <c r="D353" s="19">
        <f>'M4 - Caffeine &amp; Energy'!I353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Energy'!F353</f>
        <v/>
      </c>
      <c r="H353" s="18">
        <f>IF(AND(ISNUMBER('M4 - Caffeine &amp; Energy'!F353),ISNUMBER('M4 - Caffeine &amp; Energy'!K353)),'M4 - Caffeine &amp; Energy'!F353-'M4 - Caffeine &amp; Energy'!K353,"")</f>
        <v/>
      </c>
      <c r="I353" s="15" t="inlineStr">
        <is>
          <t>S&amp;S availability/depth vary by listing and time - confirm live.</t>
        </is>
      </c>
    </row>
    <row r="354" ht="26" customHeight="1">
      <c r="A354" s="15" t="inlineStr">
        <is>
          <t>Ghost</t>
        </is>
      </c>
      <c r="B354" s="15" t="inlineStr">
        <is>
          <t>Ghost Energy | Tropical Mango | 8-pack 473mL</t>
        </is>
      </c>
      <c r="C354" s="15" t="inlineStr">
        <is>
          <t>4) Caffeine &amp; energy beverage</t>
        </is>
      </c>
      <c r="D354" s="19">
        <f>'M4 - Caffeine &amp; Energy'!I354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Energy'!F354</f>
        <v/>
      </c>
      <c r="H354" s="18">
        <f>IF(AND(ISNUMBER('M4 - Caffeine &amp; Energy'!F354),ISNUMBER('M4 - Caffeine &amp; Energy'!K354)),'M4 - Caffeine &amp; Energy'!F354-'M4 - Caffeine &amp; Energy'!K354,"")</f>
        <v/>
      </c>
      <c r="I354" s="15" t="inlineStr">
        <is>
          <t>S&amp;S availability/depth vary by listing and time - confirm live.</t>
        </is>
      </c>
    </row>
    <row r="355" ht="26" customHeight="1">
      <c r="A355" s="15" t="inlineStr">
        <is>
          <t>Ghost</t>
        </is>
      </c>
      <c r="B355" s="15" t="inlineStr">
        <is>
          <t>Ghost Energy | Tropical Mango | 12-pack 473mL</t>
        </is>
      </c>
      <c r="C355" s="15" t="inlineStr">
        <is>
          <t>4) Caffeine &amp; energy beverage</t>
        </is>
      </c>
      <c r="D355" s="19">
        <f>'M4 - Caffeine &amp; Energy'!I355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Energy'!F355</f>
        <v/>
      </c>
      <c r="H355" s="18">
        <f>IF(AND(ISNUMBER('M4 - Caffeine &amp; Energy'!F355),ISNUMBER('M4 - Caffeine &amp; Energy'!K355)),'M4 - Caffeine &amp; Energy'!F355-'M4 - Caffeine &amp; Energy'!K355,"")</f>
        <v/>
      </c>
      <c r="I355" s="15" t="inlineStr">
        <is>
          <t>S&amp;S availability/depth vary by listing and time - confirm live.</t>
        </is>
      </c>
    </row>
    <row r="356" ht="26" customHeight="1">
      <c r="A356" s="15" t="inlineStr">
        <is>
          <t>Ghost</t>
        </is>
      </c>
      <c r="B356" s="15" t="inlineStr">
        <is>
          <t>Ghost Energy | Tropical Mango | 18-pack 473mL</t>
        </is>
      </c>
      <c r="C356" s="15" t="inlineStr">
        <is>
          <t>4) Caffeine &amp; energy beverage</t>
        </is>
      </c>
      <c r="D356" s="19">
        <f>'M4 - Caffeine &amp; Energy'!I356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Energy'!F356</f>
        <v/>
      </c>
      <c r="H356" s="18">
        <f>IF(AND(ISNUMBER('M4 - Caffeine &amp; Energy'!F356),ISNUMBER('M4 - Caffeine &amp; Energy'!K356)),'M4 - Caffeine &amp; Energy'!F356-'M4 - Caffeine &amp; Energy'!K356,"")</f>
        <v/>
      </c>
      <c r="I356" s="15" t="inlineStr">
        <is>
          <t>S&amp;S availability/depth vary by listing and time - confirm live.</t>
        </is>
      </c>
    </row>
    <row r="357" ht="26" customHeight="1">
      <c r="A357" s="15" t="inlineStr">
        <is>
          <t>Ghost</t>
        </is>
      </c>
      <c r="B357" s="15" t="inlineStr">
        <is>
          <t>Ghost Energy | Tropical Mango | 24-pack 473mL</t>
        </is>
      </c>
      <c r="C357" s="15" t="inlineStr">
        <is>
          <t>4) Caffeine &amp; energy beverage</t>
        </is>
      </c>
      <c r="D357" s="19">
        <f>'M4 - Caffeine &amp; Energy'!I357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Energy'!F357</f>
        <v/>
      </c>
      <c r="H357" s="18">
        <f>IF(AND(ISNUMBER('M4 - Caffeine &amp; Energy'!F357),ISNUMBER('M4 - Caffeine &amp; Energy'!K357)),'M4 - Caffeine &amp; Energy'!F357-'M4 - Caffeine &amp; Energy'!K357,"")</f>
        <v/>
      </c>
      <c r="I357" s="15" t="inlineStr">
        <is>
          <t>S&amp;S availability/depth vary by listing and time - confirm live.</t>
        </is>
      </c>
    </row>
    <row r="358" ht="26" customHeight="1">
      <c r="A358" s="15" t="inlineStr">
        <is>
          <t>Ghost</t>
        </is>
      </c>
      <c r="B358" s="15" t="inlineStr">
        <is>
          <t>Ghost Energy | Orange Cream | single 473mL</t>
        </is>
      </c>
      <c r="C358" s="15" t="inlineStr">
        <is>
          <t>4) Caffeine &amp; energy beverage</t>
        </is>
      </c>
      <c r="D358" s="19">
        <f>'M4 - Caffeine &amp; Energy'!I358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Energy'!F358</f>
        <v/>
      </c>
      <c r="H358" s="18">
        <f>IF(AND(ISNUMBER('M4 - Caffeine &amp; Energy'!F358),ISNUMBER('M4 - Caffeine &amp; Energy'!K358)),'M4 - Caffeine &amp; Energy'!F358-'M4 - Caffeine &amp; Energy'!K358,"")</f>
        <v/>
      </c>
      <c r="I358" s="15" t="inlineStr">
        <is>
          <t>S&amp;S availability/depth vary by listing and time - confirm live.</t>
        </is>
      </c>
    </row>
    <row r="359" ht="26" customHeight="1">
      <c r="A359" s="15" t="inlineStr">
        <is>
          <t>Ghost</t>
        </is>
      </c>
      <c r="B359" s="15" t="inlineStr">
        <is>
          <t>Ghost Energy | Orange Cream | 8-pack 473mL</t>
        </is>
      </c>
      <c r="C359" s="15" t="inlineStr">
        <is>
          <t>4) Caffeine &amp; energy beverage</t>
        </is>
      </c>
      <c r="D359" s="19">
        <f>'M4 - Caffeine &amp; Energy'!I359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Energy'!F359</f>
        <v/>
      </c>
      <c r="H359" s="18">
        <f>IF(AND(ISNUMBER('M4 - Caffeine &amp; Energy'!F359),ISNUMBER('M4 - Caffeine &amp; Energy'!K359)),'M4 - Caffeine &amp; Energy'!F359-'M4 - Caffeine &amp; Energy'!K359,"")</f>
        <v/>
      </c>
      <c r="I359" s="15" t="inlineStr">
        <is>
          <t>S&amp;S availability/depth vary by listing and time - confirm live.</t>
        </is>
      </c>
    </row>
    <row r="360" ht="26" customHeight="1">
      <c r="A360" s="15" t="inlineStr">
        <is>
          <t>Ghost</t>
        </is>
      </c>
      <c r="B360" s="15" t="inlineStr">
        <is>
          <t>Ghost Energy | Orange Cream | 12-pack 473mL</t>
        </is>
      </c>
      <c r="C360" s="15" t="inlineStr">
        <is>
          <t>4) Caffeine &amp; energy beverage</t>
        </is>
      </c>
      <c r="D360" s="19">
        <f>'M4 - Caffeine &amp; Energy'!I360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Energy'!F360</f>
        <v/>
      </c>
      <c r="H360" s="18">
        <f>IF(AND(ISNUMBER('M4 - Caffeine &amp; Energy'!F360),ISNUMBER('M4 - Caffeine &amp; Energy'!K360)),'M4 - Caffeine &amp; Energy'!F360-'M4 - Caffeine &amp; Energy'!K360,"")</f>
        <v/>
      </c>
      <c r="I360" s="15" t="inlineStr">
        <is>
          <t>S&amp;S availability/depth vary by listing and time - confirm live.</t>
        </is>
      </c>
    </row>
    <row r="361" ht="26" customHeight="1">
      <c r="A361" s="15" t="inlineStr">
        <is>
          <t>Ghost</t>
        </is>
      </c>
      <c r="B361" s="15" t="inlineStr">
        <is>
          <t>Ghost Energy | Orange Cream | 18-pack 473mL</t>
        </is>
      </c>
      <c r="C361" s="15" t="inlineStr">
        <is>
          <t>4) Caffeine &amp; energy beverage</t>
        </is>
      </c>
      <c r="D361" s="19">
        <f>'M4 - Caffeine &amp; Energy'!I361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Energy'!F361</f>
        <v/>
      </c>
      <c r="H361" s="18">
        <f>IF(AND(ISNUMBER('M4 - Caffeine &amp; Energy'!F361),ISNUMBER('M4 - Caffeine &amp; Energy'!K361)),'M4 - Caffeine &amp; Energy'!F361-'M4 - Caffeine &amp; Energy'!K361,"")</f>
        <v/>
      </c>
      <c r="I361" s="15" t="inlineStr">
        <is>
          <t>S&amp;S availability/depth vary by listing and time - confirm live.</t>
        </is>
      </c>
    </row>
    <row r="362" ht="26" customHeight="1">
      <c r="A362" s="15" t="inlineStr">
        <is>
          <t>Ghost</t>
        </is>
      </c>
      <c r="B362" s="15" t="inlineStr">
        <is>
          <t>Ghost Energy | Orange Cream | 24-pack 473mL</t>
        </is>
      </c>
      <c r="C362" s="15" t="inlineStr">
        <is>
          <t>4) Caffeine &amp; energy beverage</t>
        </is>
      </c>
      <c r="D362" s="19">
        <f>'M4 - Caffeine &amp; Energy'!I362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Energy'!F362</f>
        <v/>
      </c>
      <c r="H362" s="18">
        <f>IF(AND(ISNUMBER('M4 - Caffeine &amp; Energy'!F362),ISNUMBER('M4 - Caffeine &amp; Energy'!K362)),'M4 - Caffeine &amp; Energy'!F362-'M4 - Caffeine &amp; Energy'!K362,"")</f>
        <v/>
      </c>
      <c r="I362" s="15" t="inlineStr">
        <is>
          <t>S&amp;S availability/depth vary by listing and time - confirm live.</t>
        </is>
      </c>
    </row>
    <row r="363" ht="26" customHeight="1">
      <c r="A363" s="15" t="inlineStr">
        <is>
          <t>ZOA</t>
        </is>
      </c>
      <c r="B363" s="15" t="inlineStr">
        <is>
          <t>ZOA Zero Sugar Energy | Wild Orange | single 473mL</t>
        </is>
      </c>
      <c r="C363" s="15" t="inlineStr">
        <is>
          <t>4) Caffeine &amp; energy beverage</t>
        </is>
      </c>
      <c r="D363" s="19">
        <f>'M4 - Caffeine &amp; Energy'!I363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Energy'!F363</f>
        <v/>
      </c>
      <c r="H363" s="18">
        <f>IF(AND(ISNUMBER('M4 - Caffeine &amp; Energy'!F363),ISNUMBER('M4 - Caffeine &amp; Energy'!K363)),'M4 - Caffeine &amp; Energy'!F363-'M4 - Caffeine &amp; Energy'!K363,"")</f>
        <v/>
      </c>
      <c r="I363" s="15" t="inlineStr">
        <is>
          <t>S&amp;S availability/depth vary by listing and time - confirm live.</t>
        </is>
      </c>
    </row>
    <row r="364" ht="26" customHeight="1">
      <c r="A364" s="15" t="inlineStr">
        <is>
          <t>ZOA</t>
        </is>
      </c>
      <c r="B364" s="15" t="inlineStr">
        <is>
          <t>ZOA Zero Sugar Energy | Wild Orange | 8-pack 473mL</t>
        </is>
      </c>
      <c r="C364" s="15" t="inlineStr">
        <is>
          <t>4) Caffeine &amp; energy beverage</t>
        </is>
      </c>
      <c r="D364" s="19">
        <f>'M4 - Caffeine &amp; Energy'!I364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Energy'!F364</f>
        <v/>
      </c>
      <c r="H364" s="18">
        <f>IF(AND(ISNUMBER('M4 - Caffeine &amp; Energy'!F364),ISNUMBER('M4 - Caffeine &amp; Energy'!K364)),'M4 - Caffeine &amp; Energy'!F364-'M4 - Caffeine &amp; Energy'!K364,"")</f>
        <v/>
      </c>
      <c r="I364" s="15" t="inlineStr">
        <is>
          <t>S&amp;S availability/depth vary by listing and time - confirm live.</t>
        </is>
      </c>
    </row>
    <row r="365" ht="26" customHeight="1">
      <c r="A365" s="15" t="inlineStr">
        <is>
          <t>ZOA</t>
        </is>
      </c>
      <c r="B365" s="15" t="inlineStr">
        <is>
          <t>ZOA Zero Sugar Energy | Wild Orange | 12-pack 473mL</t>
        </is>
      </c>
      <c r="C365" s="15" t="inlineStr">
        <is>
          <t>4) Caffeine &amp; energy beverage</t>
        </is>
      </c>
      <c r="D365" s="19">
        <f>'M4 - Caffeine &amp; Energy'!I365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Energy'!F365</f>
        <v/>
      </c>
      <c r="H365" s="18">
        <f>IF(AND(ISNUMBER('M4 - Caffeine &amp; Energy'!F365),ISNUMBER('M4 - Caffeine &amp; Energy'!K365)),'M4 - Caffeine &amp; Energy'!F365-'M4 - Caffeine &amp; Energy'!K365,"")</f>
        <v/>
      </c>
      <c r="I365" s="15" t="inlineStr">
        <is>
          <t>S&amp;S availability/depth vary by listing and time - confirm live.</t>
        </is>
      </c>
    </row>
    <row r="366" ht="26" customHeight="1">
      <c r="A366" s="15" t="inlineStr">
        <is>
          <t>ZOA</t>
        </is>
      </c>
      <c r="B366" s="15" t="inlineStr">
        <is>
          <t>ZOA Zero Sugar Energy | Wild Orange | 18-pack 473mL</t>
        </is>
      </c>
      <c r="C366" s="15" t="inlineStr">
        <is>
          <t>4) Caffeine &amp; energy beverage</t>
        </is>
      </c>
      <c r="D366" s="19">
        <f>'M4 - Caffeine &amp; Energy'!I366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Energy'!F366</f>
        <v/>
      </c>
      <c r="H366" s="18">
        <f>IF(AND(ISNUMBER('M4 - Caffeine &amp; Energy'!F366),ISNUMBER('M4 - Caffeine &amp; Energy'!K366)),'M4 - Caffeine &amp; Energy'!F366-'M4 - Caffeine &amp; Energy'!K366,"")</f>
        <v/>
      </c>
      <c r="I366" s="15" t="inlineStr">
        <is>
          <t>S&amp;S availability/depth vary by listing and time - confirm live.</t>
        </is>
      </c>
    </row>
    <row r="367" ht="26" customHeight="1">
      <c r="A367" s="15" t="inlineStr">
        <is>
          <t>ZOA</t>
        </is>
      </c>
      <c r="B367" s="15" t="inlineStr">
        <is>
          <t>ZOA Zero Sugar Energy | Wild Orange | 24-pack 473mL</t>
        </is>
      </c>
      <c r="C367" s="15" t="inlineStr">
        <is>
          <t>4) Caffeine &amp; energy beverage</t>
        </is>
      </c>
      <c r="D367" s="19">
        <f>'M4 - Caffeine &amp; Energy'!I367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Energy'!F367</f>
        <v/>
      </c>
      <c r="H367" s="18">
        <f>IF(AND(ISNUMBER('M4 - Caffeine &amp; Energy'!F367),ISNUMBER('M4 - Caffeine &amp; Energy'!K367)),'M4 - Caffeine &amp; Energy'!F367-'M4 - Caffeine &amp; Energy'!K367,"")</f>
        <v/>
      </c>
      <c r="I367" s="15" t="inlineStr">
        <is>
          <t>S&amp;S availability/depth vary by listing and time - confirm live.</t>
        </is>
      </c>
    </row>
    <row r="368" ht="26" customHeight="1">
      <c r="A368" s="15" t="inlineStr">
        <is>
          <t>ZOA</t>
        </is>
      </c>
      <c r="B368" s="15" t="inlineStr">
        <is>
          <t>ZOA Zero Sugar Energy | Super Berry | single 473mL</t>
        </is>
      </c>
      <c r="C368" s="15" t="inlineStr">
        <is>
          <t>4) Caffeine &amp; energy beverage</t>
        </is>
      </c>
      <c r="D368" s="19">
        <f>'M4 - Caffeine &amp; Energy'!I368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Energy'!F368</f>
        <v/>
      </c>
      <c r="H368" s="18">
        <f>IF(AND(ISNUMBER('M4 - Caffeine &amp; Energy'!F368),ISNUMBER('M4 - Caffeine &amp; Energy'!K368)),'M4 - Caffeine &amp; Energy'!F368-'M4 - Caffeine &amp; Energy'!K368,"")</f>
        <v/>
      </c>
      <c r="I368" s="15" t="inlineStr">
        <is>
          <t>S&amp;S availability/depth vary by listing and time - confirm live.</t>
        </is>
      </c>
    </row>
    <row r="369" ht="26" customHeight="1">
      <c r="A369" s="15" t="inlineStr">
        <is>
          <t>ZOA</t>
        </is>
      </c>
      <c r="B369" s="15" t="inlineStr">
        <is>
          <t>ZOA Zero Sugar Energy | Super Berry | 8-pack 473mL</t>
        </is>
      </c>
      <c r="C369" s="15" t="inlineStr">
        <is>
          <t>4) Caffeine &amp; energy beverage</t>
        </is>
      </c>
      <c r="D369" s="19">
        <f>'M4 - Caffeine &amp; Energy'!I369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Energy'!F369</f>
        <v/>
      </c>
      <c r="H369" s="18">
        <f>IF(AND(ISNUMBER('M4 - Caffeine &amp; Energy'!F369),ISNUMBER('M4 - Caffeine &amp; Energy'!K369)),'M4 - Caffeine &amp; Energy'!F369-'M4 - Caffeine &amp; Energy'!K369,"")</f>
        <v/>
      </c>
      <c r="I369" s="15" t="inlineStr">
        <is>
          <t>S&amp;S availability/depth vary by listing and time - confirm live.</t>
        </is>
      </c>
    </row>
    <row r="370" ht="26" customHeight="1">
      <c r="A370" s="15" t="inlineStr">
        <is>
          <t>ZOA</t>
        </is>
      </c>
      <c r="B370" s="15" t="inlineStr">
        <is>
          <t>ZOA Zero Sugar Energy | Super Berry | 12-pack 473mL</t>
        </is>
      </c>
      <c r="C370" s="15" t="inlineStr">
        <is>
          <t>4) Caffeine &amp; energy beverage</t>
        </is>
      </c>
      <c r="D370" s="19">
        <f>'M4 - Caffeine &amp; Energy'!I370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Energy'!F370</f>
        <v/>
      </c>
      <c r="H370" s="18">
        <f>IF(AND(ISNUMBER('M4 - Caffeine &amp; Energy'!F370),ISNUMBER('M4 - Caffeine &amp; Energy'!K370)),'M4 - Caffeine &amp; Energy'!F370-'M4 - Caffeine &amp; Energy'!K370,"")</f>
        <v/>
      </c>
      <c r="I370" s="15" t="inlineStr">
        <is>
          <t>S&amp;S availability/depth vary by listing and time - confirm live.</t>
        </is>
      </c>
    </row>
    <row r="371" ht="26" customHeight="1">
      <c r="A371" s="15" t="inlineStr">
        <is>
          <t>ZOA</t>
        </is>
      </c>
      <c r="B371" s="15" t="inlineStr">
        <is>
          <t>ZOA Zero Sugar Energy | Super Berry | 18-pack 473mL</t>
        </is>
      </c>
      <c r="C371" s="15" t="inlineStr">
        <is>
          <t>4) Caffeine &amp; energy beverage</t>
        </is>
      </c>
      <c r="D371" s="19">
        <f>'M4 - Caffeine &amp; Energy'!I371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Energy'!F371</f>
        <v/>
      </c>
      <c r="H371" s="18">
        <f>IF(AND(ISNUMBER('M4 - Caffeine &amp; Energy'!F371),ISNUMBER('M4 - Caffeine &amp; Energy'!K371)),'M4 - Caffeine &amp; Energy'!F371-'M4 - Caffeine &amp; Energy'!K371,"")</f>
        <v/>
      </c>
      <c r="I371" s="15" t="inlineStr">
        <is>
          <t>S&amp;S availability/depth vary by listing and time - confirm live.</t>
        </is>
      </c>
    </row>
    <row r="372" ht="26" customHeight="1">
      <c r="A372" s="15" t="inlineStr">
        <is>
          <t>ZOA</t>
        </is>
      </c>
      <c r="B372" s="15" t="inlineStr">
        <is>
          <t>ZOA Zero Sugar Energy | Super Berry | 24-pack 473mL</t>
        </is>
      </c>
      <c r="C372" s="15" t="inlineStr">
        <is>
          <t>4) Caffeine &amp; energy beverage</t>
        </is>
      </c>
      <c r="D372" s="19">
        <f>'M4 - Caffeine &amp; Energy'!I372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Energy'!F372</f>
        <v/>
      </c>
      <c r="H372" s="18">
        <f>IF(AND(ISNUMBER('M4 - Caffeine &amp; Energy'!F372),ISNUMBER('M4 - Caffeine &amp; Energy'!K372)),'M4 - Caffeine &amp; Energy'!F372-'M4 - Caffeine &amp; Energy'!K372,"")</f>
        <v/>
      </c>
      <c r="I372" s="15" t="inlineStr">
        <is>
          <t>S&amp;S availability/depth vary by listing and time - confirm live.</t>
        </is>
      </c>
    </row>
    <row r="373" ht="26" customHeight="1">
      <c r="A373" s="15" t="inlineStr">
        <is>
          <t>ZOA</t>
        </is>
      </c>
      <c r="B373" s="15" t="inlineStr">
        <is>
          <t>ZOA Zero Sugar Energy | Tropical Punch | single 473mL</t>
        </is>
      </c>
      <c r="C373" s="15" t="inlineStr">
        <is>
          <t>4) Caffeine &amp; energy beverage</t>
        </is>
      </c>
      <c r="D373" s="19">
        <f>'M4 - Caffeine &amp; Energy'!I373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Energy'!F373</f>
        <v/>
      </c>
      <c r="H373" s="18">
        <f>IF(AND(ISNUMBER('M4 - Caffeine &amp; Energy'!F373),ISNUMBER('M4 - Caffeine &amp; Energy'!K373)),'M4 - Caffeine &amp; Energy'!F373-'M4 - Caffeine &amp; Energy'!K373,"")</f>
        <v/>
      </c>
      <c r="I373" s="15" t="inlineStr">
        <is>
          <t>S&amp;S availability/depth vary by listing and time - confirm live.</t>
        </is>
      </c>
    </row>
    <row r="374" ht="26" customHeight="1">
      <c r="A374" s="15" t="inlineStr">
        <is>
          <t>ZOA</t>
        </is>
      </c>
      <c r="B374" s="15" t="inlineStr">
        <is>
          <t>ZOA Zero Sugar Energy | Tropical Punch | 8-pack 473mL</t>
        </is>
      </c>
      <c r="C374" s="15" t="inlineStr">
        <is>
          <t>4) Caffeine &amp; energy beverage</t>
        </is>
      </c>
      <c r="D374" s="19">
        <f>'M4 - Caffeine &amp; Energy'!I374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Energy'!F374</f>
        <v/>
      </c>
      <c r="H374" s="18">
        <f>IF(AND(ISNUMBER('M4 - Caffeine &amp; Energy'!F374),ISNUMBER('M4 - Caffeine &amp; Energy'!K374)),'M4 - Caffeine &amp; Energy'!F374-'M4 - Caffeine &amp; Energy'!K374,"")</f>
        <v/>
      </c>
      <c r="I374" s="15" t="inlineStr">
        <is>
          <t>S&amp;S availability/depth vary by listing and time - confirm live.</t>
        </is>
      </c>
    </row>
    <row r="375" ht="26" customHeight="1">
      <c r="A375" s="15" t="inlineStr">
        <is>
          <t>ZOA</t>
        </is>
      </c>
      <c r="B375" s="15" t="inlineStr">
        <is>
          <t>ZOA Zero Sugar Energy | Tropical Punch | 12-pack 473mL</t>
        </is>
      </c>
      <c r="C375" s="15" t="inlineStr">
        <is>
          <t>4) Caffeine &amp; energy beverage</t>
        </is>
      </c>
      <c r="D375" s="19">
        <f>'M4 - Caffeine &amp; Energy'!I375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Energy'!F375</f>
        <v/>
      </c>
      <c r="H375" s="18">
        <f>IF(AND(ISNUMBER('M4 - Caffeine &amp; Energy'!F375),ISNUMBER('M4 - Caffeine &amp; Energy'!K375)),'M4 - Caffeine &amp; Energy'!F375-'M4 - Caffeine &amp; Energy'!K375,"")</f>
        <v/>
      </c>
      <c r="I375" s="15" t="inlineStr">
        <is>
          <t>S&amp;S availability/depth vary by listing and time - confirm live.</t>
        </is>
      </c>
    </row>
    <row r="376" ht="26" customHeight="1">
      <c r="A376" s="15" t="inlineStr">
        <is>
          <t>ZOA</t>
        </is>
      </c>
      <c r="B376" s="15" t="inlineStr">
        <is>
          <t>ZOA Zero Sugar Energy | Tropical Punch | 18-pack 473mL</t>
        </is>
      </c>
      <c r="C376" s="15" t="inlineStr">
        <is>
          <t>4) Caffeine &amp; energy beverage</t>
        </is>
      </c>
      <c r="D376" s="19">
        <f>'M4 - Caffeine &amp; Energy'!I376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Energy'!F376</f>
        <v/>
      </c>
      <c r="H376" s="18">
        <f>IF(AND(ISNUMBER('M4 - Caffeine &amp; Energy'!F376),ISNUMBER('M4 - Caffeine &amp; Energy'!K376)),'M4 - Caffeine &amp; Energy'!F376-'M4 - Caffeine &amp; Energy'!K376,"")</f>
        <v/>
      </c>
      <c r="I376" s="15" t="inlineStr">
        <is>
          <t>S&amp;S availability/depth vary by listing and time - confirm live.</t>
        </is>
      </c>
    </row>
    <row r="377" ht="26" customHeight="1">
      <c r="A377" s="15" t="inlineStr">
        <is>
          <t>ZOA</t>
        </is>
      </c>
      <c r="B377" s="15" t="inlineStr">
        <is>
          <t>ZOA Zero Sugar Energy | Tropical Punch | 24-pack 473mL</t>
        </is>
      </c>
      <c r="C377" s="15" t="inlineStr">
        <is>
          <t>4) Caffeine &amp; energy beverage</t>
        </is>
      </c>
      <c r="D377" s="19">
        <f>'M4 - Caffeine &amp; Energy'!I377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Energy'!F377</f>
        <v/>
      </c>
      <c r="H377" s="18">
        <f>IF(AND(ISNUMBER('M4 - Caffeine &amp; Energy'!F377),ISNUMBER('M4 - Caffeine &amp; Energy'!K377)),'M4 - Caffeine &amp; Energy'!F377-'M4 - Caffeine &amp; Energy'!K377,"")</f>
        <v/>
      </c>
      <c r="I377" s="15" t="inlineStr">
        <is>
          <t>S&amp;S availability/depth vary by listing and time - confirm live.</t>
        </is>
      </c>
    </row>
    <row r="378" ht="26" customHeight="1">
      <c r="A378" s="15" t="inlineStr">
        <is>
          <t>ZOA</t>
        </is>
      </c>
      <c r="B378" s="15" t="inlineStr">
        <is>
          <t>ZOA Zero Sugar Energy | White Peach | single 473mL</t>
        </is>
      </c>
      <c r="C378" s="15" t="inlineStr">
        <is>
          <t>4) Caffeine &amp; energy beverage</t>
        </is>
      </c>
      <c r="D378" s="19">
        <f>'M4 - Caffeine &amp; Energy'!I378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Energy'!F378</f>
        <v/>
      </c>
      <c r="H378" s="18">
        <f>IF(AND(ISNUMBER('M4 - Caffeine &amp; Energy'!F378),ISNUMBER('M4 - Caffeine &amp; Energy'!K378)),'M4 - Caffeine &amp; Energy'!F378-'M4 - Caffeine &amp; Energy'!K378,"")</f>
        <v/>
      </c>
      <c r="I378" s="15" t="inlineStr">
        <is>
          <t>S&amp;S availability/depth vary by listing and time - confirm live.</t>
        </is>
      </c>
    </row>
    <row r="379" ht="26" customHeight="1">
      <c r="A379" s="15" t="inlineStr">
        <is>
          <t>ZOA</t>
        </is>
      </c>
      <c r="B379" s="15" t="inlineStr">
        <is>
          <t>ZOA Zero Sugar Energy | White Peach | 8-pack 473mL</t>
        </is>
      </c>
      <c r="C379" s="15" t="inlineStr">
        <is>
          <t>4) Caffeine &amp; energy beverage</t>
        </is>
      </c>
      <c r="D379" s="19">
        <f>'M4 - Caffeine &amp; Energy'!I379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Energy'!F379</f>
        <v/>
      </c>
      <c r="H379" s="18">
        <f>IF(AND(ISNUMBER('M4 - Caffeine &amp; Energy'!F379),ISNUMBER('M4 - Caffeine &amp; Energy'!K379)),'M4 - Caffeine &amp; Energy'!F379-'M4 - Caffeine &amp; Energy'!K379,"")</f>
        <v/>
      </c>
      <c r="I379" s="15" t="inlineStr">
        <is>
          <t>S&amp;S availability/depth vary by listing and time - confirm live.</t>
        </is>
      </c>
    </row>
    <row r="380" ht="26" customHeight="1">
      <c r="A380" s="15" t="inlineStr">
        <is>
          <t>ZOA</t>
        </is>
      </c>
      <c r="B380" s="15" t="inlineStr">
        <is>
          <t>ZOA Zero Sugar Energy | White Peach | 12-pack 473mL</t>
        </is>
      </c>
      <c r="C380" s="15" t="inlineStr">
        <is>
          <t>4) Caffeine &amp; energy beverage</t>
        </is>
      </c>
      <c r="D380" s="19">
        <f>'M4 - Caffeine &amp; Energy'!I380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Energy'!F380</f>
        <v/>
      </c>
      <c r="H380" s="18">
        <f>IF(AND(ISNUMBER('M4 - Caffeine &amp; Energy'!F380),ISNUMBER('M4 - Caffeine &amp; Energy'!K380)),'M4 - Caffeine &amp; Energy'!F380-'M4 - Caffeine &amp; Energy'!K380,"")</f>
        <v/>
      </c>
      <c r="I380" s="15" t="inlineStr">
        <is>
          <t>S&amp;S availability/depth vary by listing and time - confirm live.</t>
        </is>
      </c>
    </row>
    <row r="381" ht="26" customHeight="1">
      <c r="A381" s="15" t="inlineStr">
        <is>
          <t>ZOA</t>
        </is>
      </c>
      <c r="B381" s="15" t="inlineStr">
        <is>
          <t>ZOA Zero Sugar Energy | White Peach | 18-pack 473mL</t>
        </is>
      </c>
      <c r="C381" s="15" t="inlineStr">
        <is>
          <t>4) Caffeine &amp; energy beverage</t>
        </is>
      </c>
      <c r="D381" s="19">
        <f>'M4 - Caffeine &amp; Energy'!I381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Energy'!F381</f>
        <v/>
      </c>
      <c r="H381" s="18">
        <f>IF(AND(ISNUMBER('M4 - Caffeine &amp; Energy'!F381),ISNUMBER('M4 - Caffeine &amp; Energy'!K381)),'M4 - Caffeine &amp; Energy'!F381-'M4 - Caffeine &amp; Energy'!K381,"")</f>
        <v/>
      </c>
      <c r="I381" s="15" t="inlineStr">
        <is>
          <t>S&amp;S availability/depth vary by listing and time - confirm live.</t>
        </is>
      </c>
    </row>
    <row r="382" ht="26" customHeight="1">
      <c r="A382" s="15" t="inlineStr">
        <is>
          <t>ZOA</t>
        </is>
      </c>
      <c r="B382" s="15" t="inlineStr">
        <is>
          <t>ZOA Zero Sugar Energy | White Peach | 24-pack 473mL</t>
        </is>
      </c>
      <c r="C382" s="15" t="inlineStr">
        <is>
          <t>4) Caffeine &amp; energy beverage</t>
        </is>
      </c>
      <c r="D382" s="19">
        <f>'M4 - Caffeine &amp; Energy'!I382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Energy'!F382</f>
        <v/>
      </c>
      <c r="H382" s="18">
        <f>IF(AND(ISNUMBER('M4 - Caffeine &amp; Energy'!F382),ISNUMBER('M4 - Caffeine &amp; Energy'!K382)),'M4 - Caffeine &amp; Energy'!F382-'M4 - Caffeine &amp; Energy'!K382,"")</f>
        <v/>
      </c>
      <c r="I382" s="15" t="inlineStr">
        <is>
          <t>S&amp;S availability/depth vary by listing and time - confirm live.</t>
        </is>
      </c>
    </row>
    <row r="383" ht="26" customHeight="1">
      <c r="A383" s="15" t="inlineStr">
        <is>
          <t>ZOA</t>
        </is>
      </c>
      <c r="B383" s="15" t="inlineStr">
        <is>
          <t>ZOA Zero Sugar Energy | Lemon Lime | single 473mL</t>
        </is>
      </c>
      <c r="C383" s="15" t="inlineStr">
        <is>
          <t>4) Caffeine &amp; energy beverage</t>
        </is>
      </c>
      <c r="D383" s="19">
        <f>'M4 - Caffeine &amp; Energy'!I383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Energy'!F383</f>
        <v/>
      </c>
      <c r="H383" s="18">
        <f>IF(AND(ISNUMBER('M4 - Caffeine &amp; Energy'!F383),ISNUMBER('M4 - Caffeine &amp; Energy'!K383)),'M4 - Caffeine &amp; Energy'!F383-'M4 - Caffeine &amp; Energy'!K383,"")</f>
        <v/>
      </c>
      <c r="I383" s="15" t="inlineStr">
        <is>
          <t>S&amp;S availability/depth vary by listing and time - confirm live.</t>
        </is>
      </c>
    </row>
    <row r="384" ht="26" customHeight="1">
      <c r="A384" s="15" t="inlineStr">
        <is>
          <t>ZOA</t>
        </is>
      </c>
      <c r="B384" s="15" t="inlineStr">
        <is>
          <t>ZOA Zero Sugar Energy | Lemon Lime | 8-pack 473mL</t>
        </is>
      </c>
      <c r="C384" s="15" t="inlineStr">
        <is>
          <t>4) Caffeine &amp; energy beverage</t>
        </is>
      </c>
      <c r="D384" s="19">
        <f>'M4 - Caffeine &amp; Energy'!I384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Energy'!F384</f>
        <v/>
      </c>
      <c r="H384" s="18">
        <f>IF(AND(ISNUMBER('M4 - Caffeine &amp; Energy'!F384),ISNUMBER('M4 - Caffeine &amp; Energy'!K384)),'M4 - Caffeine &amp; Energy'!F384-'M4 - Caffeine &amp; Energy'!K384,"")</f>
        <v/>
      </c>
      <c r="I384" s="15" t="inlineStr">
        <is>
          <t>S&amp;S availability/depth vary by listing and time - confirm live.</t>
        </is>
      </c>
    </row>
    <row r="385" ht="26" customHeight="1">
      <c r="A385" s="15" t="inlineStr">
        <is>
          <t>ZOA</t>
        </is>
      </c>
      <c r="B385" s="15" t="inlineStr">
        <is>
          <t>ZOA Zero Sugar Energy | Lemon Lime | 12-pack 473mL</t>
        </is>
      </c>
      <c r="C385" s="15" t="inlineStr">
        <is>
          <t>4) Caffeine &amp; energy beverage</t>
        </is>
      </c>
      <c r="D385" s="19">
        <f>'M4 - Caffeine &amp; Energy'!I385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Energy'!F385</f>
        <v/>
      </c>
      <c r="H385" s="18">
        <f>IF(AND(ISNUMBER('M4 - Caffeine &amp; Energy'!F385),ISNUMBER('M4 - Caffeine &amp; Energy'!K385)),'M4 - Caffeine &amp; Energy'!F385-'M4 - Caffeine &amp; Energy'!K385,"")</f>
        <v/>
      </c>
      <c r="I385" s="15" t="inlineStr">
        <is>
          <t>S&amp;S availability/depth vary by listing and time - confirm live.</t>
        </is>
      </c>
    </row>
    <row r="386" ht="26" customHeight="1">
      <c r="A386" s="15" t="inlineStr">
        <is>
          <t>ZOA</t>
        </is>
      </c>
      <c r="B386" s="15" t="inlineStr">
        <is>
          <t>ZOA Zero Sugar Energy | Lemon Lime | 18-pack 473mL</t>
        </is>
      </c>
      <c r="C386" s="15" t="inlineStr">
        <is>
          <t>4) Caffeine &amp; energy beverage</t>
        </is>
      </c>
      <c r="D386" s="19">
        <f>'M4 - Caffeine &amp; Energy'!I386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Energy'!F386</f>
        <v/>
      </c>
      <c r="H386" s="18">
        <f>IF(AND(ISNUMBER('M4 - Caffeine &amp; Energy'!F386),ISNUMBER('M4 - Caffeine &amp; Energy'!K386)),'M4 - Caffeine &amp; Energy'!F386-'M4 - Caffeine &amp; Energy'!K386,"")</f>
        <v/>
      </c>
      <c r="I386" s="15" t="inlineStr">
        <is>
          <t>S&amp;S availability/depth vary by listing and time - confirm live.</t>
        </is>
      </c>
    </row>
    <row r="387" ht="26" customHeight="1">
      <c r="A387" s="15" t="inlineStr">
        <is>
          <t>ZOA</t>
        </is>
      </c>
      <c r="B387" s="15" t="inlineStr">
        <is>
          <t>ZOA Zero Sugar Energy | Lemon Lime | 24-pack 473mL</t>
        </is>
      </c>
      <c r="C387" s="15" t="inlineStr">
        <is>
          <t>4) Caffeine &amp; energy beverage</t>
        </is>
      </c>
      <c r="D387" s="19">
        <f>'M4 - Caffeine &amp; Energy'!I387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Energy'!F387</f>
        <v/>
      </c>
      <c r="H387" s="18">
        <f>IF(AND(ISNUMBER('M4 - Caffeine &amp; Energy'!F387),ISNUMBER('M4 - Caffeine &amp; Energy'!K387)),'M4 - Caffeine &amp; Energy'!F387-'M4 - Caffeine &amp; Energy'!K387,"")</f>
        <v/>
      </c>
      <c r="I387" s="15" t="inlineStr">
        <is>
          <t>S&amp;S availability/depth vary by listing and time - confirm live.</t>
        </is>
      </c>
    </row>
    <row r="388" ht="26" customHeight="1">
      <c r="A388" s="15" t="inlineStr">
        <is>
          <t>Zevia</t>
        </is>
      </c>
      <c r="B388" s="15" t="inlineStr">
        <is>
          <t>Zevia Energy | Mango Ginger | single 355mL</t>
        </is>
      </c>
      <c r="C388" s="15" t="inlineStr">
        <is>
          <t>4) Caffeine &amp; energy beverage</t>
        </is>
      </c>
      <c r="D388" s="19">
        <f>'M4 - Caffeine &amp; Energy'!I388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Energy'!F388</f>
        <v/>
      </c>
      <c r="H388" s="18">
        <f>IF(AND(ISNUMBER('M4 - Caffeine &amp; Energy'!F388),ISNUMBER('M4 - Caffeine &amp; Energy'!K388)),'M4 - Caffeine &amp; Energy'!F388-'M4 - Caffeine &amp; Energy'!K388,"")</f>
        <v/>
      </c>
      <c r="I388" s="15" t="inlineStr">
        <is>
          <t>S&amp;S availability/depth vary by listing and time - confirm live.</t>
        </is>
      </c>
    </row>
    <row r="389" ht="26" customHeight="1">
      <c r="A389" s="15" t="inlineStr">
        <is>
          <t>Zevia</t>
        </is>
      </c>
      <c r="B389" s="15" t="inlineStr">
        <is>
          <t>Zevia Energy | Mango Ginger | 8-pack 355mL</t>
        </is>
      </c>
      <c r="C389" s="15" t="inlineStr">
        <is>
          <t>4) Caffeine &amp; energy beverage</t>
        </is>
      </c>
      <c r="D389" s="19">
        <f>'M4 - Caffeine &amp; Energy'!I389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Energy'!F389</f>
        <v/>
      </c>
      <c r="H389" s="18">
        <f>IF(AND(ISNUMBER('M4 - Caffeine &amp; Energy'!F389),ISNUMBER('M4 - Caffeine &amp; Energy'!K389)),'M4 - Caffeine &amp; Energy'!F389-'M4 - Caffeine &amp; Energy'!K389,"")</f>
        <v/>
      </c>
      <c r="I389" s="15" t="inlineStr">
        <is>
          <t>S&amp;S availability/depth vary by listing and time - confirm live.</t>
        </is>
      </c>
    </row>
    <row r="390" ht="26" customHeight="1">
      <c r="A390" s="15" t="inlineStr">
        <is>
          <t>Zevia</t>
        </is>
      </c>
      <c r="B390" s="15" t="inlineStr">
        <is>
          <t>Zevia Energy | Mango Ginger | 12-pack 355mL</t>
        </is>
      </c>
      <c r="C390" s="15" t="inlineStr">
        <is>
          <t>4) Caffeine &amp; energy beverage</t>
        </is>
      </c>
      <c r="D390" s="19">
        <f>'M4 - Caffeine &amp; Energy'!I390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Energy'!F390</f>
        <v/>
      </c>
      <c r="H390" s="18">
        <f>IF(AND(ISNUMBER('M4 - Caffeine &amp; Energy'!F390),ISNUMBER('M4 - Caffeine &amp; Energy'!K390)),'M4 - Caffeine &amp; Energy'!F390-'M4 - Caffeine &amp; Energy'!K390,"")</f>
        <v/>
      </c>
      <c r="I390" s="15" t="inlineStr">
        <is>
          <t>S&amp;S availability/depth vary by listing and time - confirm live.</t>
        </is>
      </c>
    </row>
    <row r="391" ht="26" customHeight="1">
      <c r="A391" s="15" t="inlineStr">
        <is>
          <t>Zevia</t>
        </is>
      </c>
      <c r="B391" s="15" t="inlineStr">
        <is>
          <t>Zevia Energy | Mango Ginger | 15-pack 355mL</t>
        </is>
      </c>
      <c r="C391" s="15" t="inlineStr">
        <is>
          <t>4) Caffeine &amp; energy beverage</t>
        </is>
      </c>
      <c r="D391" s="19">
        <f>'M4 - Caffeine &amp; Energy'!I391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Energy'!F391</f>
        <v/>
      </c>
      <c r="H391" s="18">
        <f>IF(AND(ISNUMBER('M4 - Caffeine &amp; Energy'!F391),ISNUMBER('M4 - Caffeine &amp; Energy'!K391)),'M4 - Caffeine &amp; Energy'!F391-'M4 - Caffeine &amp; Energy'!K391,"")</f>
        <v/>
      </c>
      <c r="I391" s="15" t="inlineStr">
        <is>
          <t>S&amp;S availability/depth vary by listing and time - confirm live.</t>
        </is>
      </c>
    </row>
    <row r="392" ht="26" customHeight="1">
      <c r="A392" s="15" t="inlineStr">
        <is>
          <t>Zevia</t>
        </is>
      </c>
      <c r="B392" s="15" t="inlineStr">
        <is>
          <t>Zevia Energy | Mango Ginger | 18-pack 355mL</t>
        </is>
      </c>
      <c r="C392" s="15" t="inlineStr">
        <is>
          <t>4) Caffeine &amp; energy beverage</t>
        </is>
      </c>
      <c r="D392" s="19">
        <f>'M4 - Caffeine &amp; Energy'!I392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Energy'!F392</f>
        <v/>
      </c>
      <c r="H392" s="18">
        <f>IF(AND(ISNUMBER('M4 - Caffeine &amp; Energy'!F392),ISNUMBER('M4 - Caffeine &amp; Energy'!K392)),'M4 - Caffeine &amp; Energy'!F392-'M4 - Caffeine &amp; Energy'!K392,"")</f>
        <v/>
      </c>
      <c r="I392" s="15" t="inlineStr">
        <is>
          <t>S&amp;S availability/depth vary by listing and time - confirm live.</t>
        </is>
      </c>
    </row>
    <row r="393" ht="26" customHeight="1">
      <c r="A393" s="15" t="inlineStr">
        <is>
          <t>Zevia</t>
        </is>
      </c>
      <c r="B393" s="15" t="inlineStr">
        <is>
          <t>Zevia Energy | Mango Ginger | 24-pack 355mL</t>
        </is>
      </c>
      <c r="C393" s="15" t="inlineStr">
        <is>
          <t>4) Caffeine &amp; energy beverage</t>
        </is>
      </c>
      <c r="D393" s="19">
        <f>'M4 - Caffeine &amp; Energy'!I393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Energy'!F393</f>
        <v/>
      </c>
      <c r="H393" s="18">
        <f>IF(AND(ISNUMBER('M4 - Caffeine &amp; Energy'!F393),ISNUMBER('M4 - Caffeine &amp; Energy'!K393)),'M4 - Caffeine &amp; Energy'!F393-'M4 - Caffeine &amp; Energy'!K393,"")</f>
        <v/>
      </c>
      <c r="I393" s="15" t="inlineStr">
        <is>
          <t>S&amp;S availability/depth vary by listing and time - confirm live.</t>
        </is>
      </c>
    </row>
    <row r="394" ht="26" customHeight="1">
      <c r="A394" s="15" t="inlineStr">
        <is>
          <t>Zevia</t>
        </is>
      </c>
      <c r="B394" s="15" t="inlineStr">
        <is>
          <t>Zevia Energy | Grapefruit | single 355mL</t>
        </is>
      </c>
      <c r="C394" s="15" t="inlineStr">
        <is>
          <t>4) Caffeine &amp; energy beverage</t>
        </is>
      </c>
      <c r="D394" s="19">
        <f>'M4 - Caffeine &amp; Energy'!I394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Energy'!F394</f>
        <v/>
      </c>
      <c r="H394" s="18">
        <f>IF(AND(ISNUMBER('M4 - Caffeine &amp; Energy'!F394),ISNUMBER('M4 - Caffeine &amp; Energy'!K394)),'M4 - Caffeine &amp; Energy'!F394-'M4 - Caffeine &amp; Energy'!K394,"")</f>
        <v/>
      </c>
      <c r="I394" s="15" t="inlineStr">
        <is>
          <t>S&amp;S availability/depth vary by listing and time - confirm live.</t>
        </is>
      </c>
    </row>
    <row r="395" ht="26" customHeight="1">
      <c r="A395" s="15" t="inlineStr">
        <is>
          <t>Zevia</t>
        </is>
      </c>
      <c r="B395" s="15" t="inlineStr">
        <is>
          <t>Zevia Energy | Grapefruit | 8-pack 355mL</t>
        </is>
      </c>
      <c r="C395" s="15" t="inlineStr">
        <is>
          <t>4) Caffeine &amp; energy beverage</t>
        </is>
      </c>
      <c r="D395" s="19">
        <f>'M4 - Caffeine &amp; Energy'!I395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Energy'!F395</f>
        <v/>
      </c>
      <c r="H395" s="18">
        <f>IF(AND(ISNUMBER('M4 - Caffeine &amp; Energy'!F395),ISNUMBER('M4 - Caffeine &amp; Energy'!K395)),'M4 - Caffeine &amp; Energy'!F395-'M4 - Caffeine &amp; Energy'!K395,"")</f>
        <v/>
      </c>
      <c r="I395" s="15" t="inlineStr">
        <is>
          <t>S&amp;S availability/depth vary by listing and time - confirm live.</t>
        </is>
      </c>
    </row>
    <row r="396" ht="26" customHeight="1">
      <c r="A396" s="15" t="inlineStr">
        <is>
          <t>Zevia</t>
        </is>
      </c>
      <c r="B396" s="15" t="inlineStr">
        <is>
          <t>Zevia Energy | Grapefruit | 12-pack 355mL</t>
        </is>
      </c>
      <c r="C396" s="15" t="inlineStr">
        <is>
          <t>4) Caffeine &amp; energy beverage</t>
        </is>
      </c>
      <c r="D396" s="19">
        <f>'M4 - Caffeine &amp; Energy'!I396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Energy'!F396</f>
        <v/>
      </c>
      <c r="H396" s="18">
        <f>IF(AND(ISNUMBER('M4 - Caffeine &amp; Energy'!F396),ISNUMBER('M4 - Caffeine &amp; Energy'!K396)),'M4 - Caffeine &amp; Energy'!F396-'M4 - Caffeine &amp; Energy'!K396,"")</f>
        <v/>
      </c>
      <c r="I396" s="15" t="inlineStr">
        <is>
          <t>S&amp;S availability/depth vary by listing and time - confirm live.</t>
        </is>
      </c>
    </row>
    <row r="397" ht="26" customHeight="1">
      <c r="A397" s="15" t="inlineStr">
        <is>
          <t>Zevia</t>
        </is>
      </c>
      <c r="B397" s="15" t="inlineStr">
        <is>
          <t>Zevia Energy | Grapefruit | 15-pack 355mL</t>
        </is>
      </c>
      <c r="C397" s="15" t="inlineStr">
        <is>
          <t>4) Caffeine &amp; energy beverage</t>
        </is>
      </c>
      <c r="D397" s="19">
        <f>'M4 - Caffeine &amp; Energy'!I397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Energy'!F397</f>
        <v/>
      </c>
      <c r="H397" s="18">
        <f>IF(AND(ISNUMBER('M4 - Caffeine &amp; Energy'!F397),ISNUMBER('M4 - Caffeine &amp; Energy'!K397)),'M4 - Caffeine &amp; Energy'!F397-'M4 - Caffeine &amp; Energy'!K397,"")</f>
        <v/>
      </c>
      <c r="I397" s="15" t="inlineStr">
        <is>
          <t>S&amp;S availability/depth vary by listing and time - confirm live.</t>
        </is>
      </c>
    </row>
    <row r="398" ht="26" customHeight="1">
      <c r="A398" s="15" t="inlineStr">
        <is>
          <t>Zevia</t>
        </is>
      </c>
      <c r="B398" s="15" t="inlineStr">
        <is>
          <t>Zevia Energy | Grapefruit | 18-pack 355mL</t>
        </is>
      </c>
      <c r="C398" s="15" t="inlineStr">
        <is>
          <t>4) Caffeine &amp; energy beverage</t>
        </is>
      </c>
      <c r="D398" s="19">
        <f>'M4 - Caffeine &amp; Energy'!I398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Energy'!F398</f>
        <v/>
      </c>
      <c r="H398" s="18">
        <f>IF(AND(ISNUMBER('M4 - Caffeine &amp; Energy'!F398),ISNUMBER('M4 - Caffeine &amp; Energy'!K398)),'M4 - Caffeine &amp; Energy'!F398-'M4 - Caffeine &amp; Energy'!K398,"")</f>
        <v/>
      </c>
      <c r="I398" s="15" t="inlineStr">
        <is>
          <t>S&amp;S availability/depth vary by listing and time - confirm live.</t>
        </is>
      </c>
    </row>
    <row r="399" ht="26" customHeight="1">
      <c r="A399" s="15" t="inlineStr">
        <is>
          <t>Zevia</t>
        </is>
      </c>
      <c r="B399" s="15" t="inlineStr">
        <is>
          <t>Zevia Energy | Grapefruit | 24-pack 355mL</t>
        </is>
      </c>
      <c r="C399" s="15" t="inlineStr">
        <is>
          <t>4) Caffeine &amp; energy beverage</t>
        </is>
      </c>
      <c r="D399" s="19">
        <f>'M4 - Caffeine &amp; Energy'!I399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Energy'!F399</f>
        <v/>
      </c>
      <c r="H399" s="18">
        <f>IF(AND(ISNUMBER('M4 - Caffeine &amp; Energy'!F399),ISNUMBER('M4 - Caffeine &amp; Energy'!K399)),'M4 - Caffeine &amp; Energy'!F399-'M4 - Caffeine &amp; Energy'!K399,"")</f>
        <v/>
      </c>
      <c r="I399" s="15" t="inlineStr">
        <is>
          <t>S&amp;S availability/depth vary by listing and time - confirm live.</t>
        </is>
      </c>
    </row>
    <row r="400" ht="26" customHeight="1">
      <c r="A400" s="15" t="inlineStr">
        <is>
          <t>Zevia</t>
        </is>
      </c>
      <c r="B400" s="15" t="inlineStr">
        <is>
          <t>Zevia Energy | Kola | single 355mL</t>
        </is>
      </c>
      <c r="C400" s="15" t="inlineStr">
        <is>
          <t>4) Caffeine &amp; energy beverage</t>
        </is>
      </c>
      <c r="D400" s="19">
        <f>'M4 - Caffeine &amp; Energy'!I400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Energy'!F400</f>
        <v/>
      </c>
      <c r="H400" s="18">
        <f>IF(AND(ISNUMBER('M4 - Caffeine &amp; Energy'!F400),ISNUMBER('M4 - Caffeine &amp; Energy'!K400)),'M4 - Caffeine &amp; Energy'!F400-'M4 - Caffeine &amp; Energy'!K400,"")</f>
        <v/>
      </c>
      <c r="I400" s="15" t="inlineStr">
        <is>
          <t>S&amp;S availability/depth vary by listing and time - confirm live.</t>
        </is>
      </c>
    </row>
    <row r="401" ht="26" customHeight="1">
      <c r="A401" s="15" t="inlineStr">
        <is>
          <t>Zevia</t>
        </is>
      </c>
      <c r="B401" s="15" t="inlineStr">
        <is>
          <t>Zevia Energy | Kola | 8-pack 355mL</t>
        </is>
      </c>
      <c r="C401" s="15" t="inlineStr">
        <is>
          <t>4) Caffeine &amp; energy beverage</t>
        </is>
      </c>
      <c r="D401" s="19">
        <f>'M4 - Caffeine &amp; Energy'!I401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Energy'!F401</f>
        <v/>
      </c>
      <c r="H401" s="18">
        <f>IF(AND(ISNUMBER('M4 - Caffeine &amp; Energy'!F401),ISNUMBER('M4 - Caffeine &amp; Energy'!K401)),'M4 - Caffeine &amp; Energy'!F401-'M4 - Caffeine &amp; Energy'!K401,"")</f>
        <v/>
      </c>
      <c r="I401" s="15" t="inlineStr">
        <is>
          <t>S&amp;S availability/depth vary by listing and time - confirm live.</t>
        </is>
      </c>
    </row>
    <row r="402" ht="26" customHeight="1">
      <c r="A402" s="15" t="inlineStr">
        <is>
          <t>Zevia</t>
        </is>
      </c>
      <c r="B402" s="15" t="inlineStr">
        <is>
          <t>Zevia Energy | Kola | 12-pack 355mL</t>
        </is>
      </c>
      <c r="C402" s="15" t="inlineStr">
        <is>
          <t>4) Caffeine &amp; energy beverage</t>
        </is>
      </c>
      <c r="D402" s="19">
        <f>'M4 - Caffeine &amp; Energy'!I402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Energy'!F402</f>
        <v/>
      </c>
      <c r="H402" s="18">
        <f>IF(AND(ISNUMBER('M4 - Caffeine &amp; Energy'!F402),ISNUMBER('M4 - Caffeine &amp; Energy'!K402)),'M4 - Caffeine &amp; Energy'!F402-'M4 - Caffeine &amp; Energy'!K402,"")</f>
        <v/>
      </c>
      <c r="I402" s="15" t="inlineStr">
        <is>
          <t>S&amp;S availability/depth vary by listing and time - confirm live.</t>
        </is>
      </c>
    </row>
    <row r="403" ht="26" customHeight="1">
      <c r="A403" s="15" t="inlineStr">
        <is>
          <t>Zevia</t>
        </is>
      </c>
      <c r="B403" s="15" t="inlineStr">
        <is>
          <t>Zevia Energy | Kola | 15-pack 355mL</t>
        </is>
      </c>
      <c r="C403" s="15" t="inlineStr">
        <is>
          <t>4) Caffeine &amp; energy beverage</t>
        </is>
      </c>
      <c r="D403" s="19">
        <f>'M4 - Caffeine &amp; Energy'!I403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Energy'!F403</f>
        <v/>
      </c>
      <c r="H403" s="18">
        <f>IF(AND(ISNUMBER('M4 - Caffeine &amp; Energy'!F403),ISNUMBER('M4 - Caffeine &amp; Energy'!K403)),'M4 - Caffeine &amp; Energy'!F403-'M4 - Caffeine &amp; Energy'!K403,"")</f>
        <v/>
      </c>
      <c r="I403" s="15" t="inlineStr">
        <is>
          <t>S&amp;S availability/depth vary by listing and time - confirm live.</t>
        </is>
      </c>
    </row>
    <row r="404" ht="26" customHeight="1">
      <c r="A404" s="15" t="inlineStr">
        <is>
          <t>Zevia</t>
        </is>
      </c>
      <c r="B404" s="15" t="inlineStr">
        <is>
          <t>Zevia Energy | Kola | 18-pack 355mL</t>
        </is>
      </c>
      <c r="C404" s="15" t="inlineStr">
        <is>
          <t>4) Caffeine &amp; energy beverage</t>
        </is>
      </c>
      <c r="D404" s="19">
        <f>'M4 - Caffeine &amp; Energy'!I404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Energy'!F404</f>
        <v/>
      </c>
      <c r="H404" s="18">
        <f>IF(AND(ISNUMBER('M4 - Caffeine &amp; Energy'!F404),ISNUMBER('M4 - Caffeine &amp; Energy'!K404)),'M4 - Caffeine &amp; Energy'!F404-'M4 - Caffeine &amp; Energy'!K404,"")</f>
        <v/>
      </c>
      <c r="I404" s="15" t="inlineStr">
        <is>
          <t>S&amp;S availability/depth vary by listing and time - confirm live.</t>
        </is>
      </c>
    </row>
    <row r="405" ht="26" customHeight="1">
      <c r="A405" s="15" t="inlineStr">
        <is>
          <t>Zevia</t>
        </is>
      </c>
      <c r="B405" s="15" t="inlineStr">
        <is>
          <t>Zevia Energy | Kola | 24-pack 355mL</t>
        </is>
      </c>
      <c r="C405" s="15" t="inlineStr">
        <is>
          <t>4) Caffeine &amp; energy beverage</t>
        </is>
      </c>
      <c r="D405" s="19">
        <f>'M4 - Caffeine &amp; Energy'!I405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Energy'!F405</f>
        <v/>
      </c>
      <c r="H405" s="18">
        <f>IF(AND(ISNUMBER('M4 - Caffeine &amp; Energy'!F405),ISNUMBER('M4 - Caffeine &amp; Energy'!K405)),'M4 - Caffeine &amp; Energy'!F405-'M4 - Caffeine &amp; Energy'!K405,"")</f>
        <v/>
      </c>
      <c r="I405" s="15" t="inlineStr">
        <is>
          <t>S&amp;S availability/depth vary by listing and time - confirm live.</t>
        </is>
      </c>
    </row>
    <row r="406" ht="26" customHeight="1">
      <c r="A406" s="15" t="inlineStr">
        <is>
          <t>Zevia</t>
        </is>
      </c>
      <c r="B406" s="15" t="inlineStr">
        <is>
          <t>Zevia Energy | Raspberry Lime | single 355mL</t>
        </is>
      </c>
      <c r="C406" s="15" t="inlineStr">
        <is>
          <t>4) Caffeine &amp; energy beverage</t>
        </is>
      </c>
      <c r="D406" s="19">
        <f>'M4 - Caffeine &amp; Energy'!I406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Energy'!F406</f>
        <v/>
      </c>
      <c r="H406" s="18">
        <f>IF(AND(ISNUMBER('M4 - Caffeine &amp; Energy'!F406),ISNUMBER('M4 - Caffeine &amp; Energy'!K406)),'M4 - Caffeine &amp; Energy'!F406-'M4 - Caffeine &amp; Energy'!K406,"")</f>
        <v/>
      </c>
      <c r="I406" s="15" t="inlineStr">
        <is>
          <t>S&amp;S availability/depth vary by listing and time - confirm live.</t>
        </is>
      </c>
    </row>
    <row r="407" ht="26" customHeight="1">
      <c r="A407" s="15" t="inlineStr">
        <is>
          <t>Zevia</t>
        </is>
      </c>
      <c r="B407" s="15" t="inlineStr">
        <is>
          <t>Zevia Energy | Raspberry Lime | 8-pack 355mL</t>
        </is>
      </c>
      <c r="C407" s="15" t="inlineStr">
        <is>
          <t>4) Caffeine &amp; energy beverage</t>
        </is>
      </c>
      <c r="D407" s="19">
        <f>'M4 - Caffeine &amp; Energy'!I407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Energy'!F407</f>
        <v/>
      </c>
      <c r="H407" s="18">
        <f>IF(AND(ISNUMBER('M4 - Caffeine &amp; Energy'!F407),ISNUMBER('M4 - Caffeine &amp; Energy'!K407)),'M4 - Caffeine &amp; Energy'!F407-'M4 - Caffeine &amp; Energy'!K407,"")</f>
        <v/>
      </c>
      <c r="I407" s="15" t="inlineStr">
        <is>
          <t>S&amp;S availability/depth vary by listing and time - confirm live.</t>
        </is>
      </c>
    </row>
    <row r="408" ht="26" customHeight="1">
      <c r="A408" s="15" t="inlineStr">
        <is>
          <t>Zevia</t>
        </is>
      </c>
      <c r="B408" s="15" t="inlineStr">
        <is>
          <t>Zevia Energy | Raspberry Lime | 12-pack 355mL</t>
        </is>
      </c>
      <c r="C408" s="15" t="inlineStr">
        <is>
          <t>4) Caffeine &amp; energy beverage</t>
        </is>
      </c>
      <c r="D408" s="19">
        <f>'M4 - Caffeine &amp; Energy'!I408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Energy'!F408</f>
        <v/>
      </c>
      <c r="H408" s="18">
        <f>IF(AND(ISNUMBER('M4 - Caffeine &amp; Energy'!F408),ISNUMBER('M4 - Caffeine &amp; Energy'!K408)),'M4 - Caffeine &amp; Energy'!F408-'M4 - Caffeine &amp; Energy'!K408,"")</f>
        <v/>
      </c>
      <c r="I408" s="15" t="inlineStr">
        <is>
          <t>S&amp;S availability/depth vary by listing and time - confirm live.</t>
        </is>
      </c>
    </row>
    <row r="409" ht="26" customHeight="1">
      <c r="A409" s="15" t="inlineStr">
        <is>
          <t>Zevia</t>
        </is>
      </c>
      <c r="B409" s="15" t="inlineStr">
        <is>
          <t>Zevia Energy | Raspberry Lime | 15-pack 355mL</t>
        </is>
      </c>
      <c r="C409" s="15" t="inlineStr">
        <is>
          <t>4) Caffeine &amp; energy beverage</t>
        </is>
      </c>
      <c r="D409" s="19">
        <f>'M4 - Caffeine &amp; Energy'!I409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Energy'!F409</f>
        <v/>
      </c>
      <c r="H409" s="18">
        <f>IF(AND(ISNUMBER('M4 - Caffeine &amp; Energy'!F409),ISNUMBER('M4 - Caffeine &amp; Energy'!K409)),'M4 - Caffeine &amp; Energy'!F409-'M4 - Caffeine &amp; Energy'!K409,"")</f>
        <v/>
      </c>
      <c r="I409" s="15" t="inlineStr">
        <is>
          <t>S&amp;S availability/depth vary by listing and time - confirm live.</t>
        </is>
      </c>
    </row>
    <row r="410" ht="26" customHeight="1">
      <c r="A410" s="15" t="inlineStr">
        <is>
          <t>Zevia</t>
        </is>
      </c>
      <c r="B410" s="15" t="inlineStr">
        <is>
          <t>Zevia Energy | Raspberry Lime | 18-pack 355mL</t>
        </is>
      </c>
      <c r="C410" s="15" t="inlineStr">
        <is>
          <t>4) Caffeine &amp; energy beverage</t>
        </is>
      </c>
      <c r="D410" s="19">
        <f>'M4 - Caffeine &amp; Energy'!I410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Energy'!F410</f>
        <v/>
      </c>
      <c r="H410" s="18">
        <f>IF(AND(ISNUMBER('M4 - Caffeine &amp; Energy'!F410),ISNUMBER('M4 - Caffeine &amp; Energy'!K410)),'M4 - Caffeine &amp; Energy'!F410-'M4 - Caffeine &amp; Energy'!K410,"")</f>
        <v/>
      </c>
      <c r="I410" s="15" t="inlineStr">
        <is>
          <t>S&amp;S availability/depth vary by listing and time - confirm live.</t>
        </is>
      </c>
    </row>
    <row r="411" ht="26" customHeight="1">
      <c r="A411" s="15" t="inlineStr">
        <is>
          <t>Zevia</t>
        </is>
      </c>
      <c r="B411" s="15" t="inlineStr">
        <is>
          <t>Zevia Energy | Raspberry Lime | 24-pack 355mL</t>
        </is>
      </c>
      <c r="C411" s="15" t="inlineStr">
        <is>
          <t>4) Caffeine &amp; energy beverage</t>
        </is>
      </c>
      <c r="D411" s="19">
        <f>'M4 - Caffeine &amp; Energy'!I411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Energy'!F411</f>
        <v/>
      </c>
      <c r="H411" s="18">
        <f>IF(AND(ISNUMBER('M4 - Caffeine &amp; Energy'!F411),ISNUMBER('M4 - Caffeine &amp; Energy'!K411)),'M4 - Caffeine &amp; Energy'!F411-'M4 - Caffeine &amp; Energy'!K411,"")</f>
        <v/>
      </c>
      <c r="I411" s="15" t="inlineStr">
        <is>
          <t>S&amp;S availability/depth vary by listing and time - confirm live.</t>
        </is>
      </c>
    </row>
    <row r="412" ht="26" customHeight="1">
      <c r="A412" s="15" t="inlineStr">
        <is>
          <t>Gatorade</t>
        </is>
      </c>
      <c r="B412" s="15" t="inlineStr">
        <is>
          <t>Gatorade Thirst Quencher | Cool Blue | single 591mL</t>
        </is>
      </c>
      <c r="C412" s="15" t="inlineStr">
        <is>
          <t>2) Electrolyte beverage (RTD)</t>
        </is>
      </c>
      <c r="D412" s="19">
        <f>'M2 - Electrolyte RTD'!I2</f>
        <v/>
      </c>
      <c r="E412" s="20">
        <f>'M2 - Electrolyte RTD'!J2</f>
        <v/>
      </c>
      <c r="F412" s="18">
        <f>'M2 - Electrolyte RTD'!K2</f>
        <v/>
      </c>
      <c r="G412" s="17">
        <f>'M2 - Electrolyte RTD'!F2</f>
        <v/>
      </c>
      <c r="H412" s="18">
        <f>IF(AND(ISNUMBER('M2 - Electrolyte RTD'!F2),ISNUMBER('M2 - Electrolyte RTD'!K2)),'M2 - Electrolyte RTD'!F2-'M2 - Electrolyte RTD'!K2,"")</f>
        <v/>
      </c>
      <c r="I412" s="15" t="inlineStr">
        <is>
          <t>S&amp;S availability/depth vary by listing and time - confirm live.</t>
        </is>
      </c>
    </row>
    <row r="413" ht="26" customHeight="1">
      <c r="A413" s="15" t="inlineStr">
        <is>
          <t>Gatorade</t>
        </is>
      </c>
      <c r="B413" s="15" t="inlineStr">
        <is>
          <t>Gatorade Thirst Quencher | Cool Blue | 6-pack 591mL</t>
        </is>
      </c>
      <c r="C413" s="15" t="inlineStr">
        <is>
          <t>2) Electrolyte beverage (RTD)</t>
        </is>
      </c>
      <c r="D413" s="19">
        <f>'M2 - Electrolyte RTD'!I3</f>
        <v/>
      </c>
      <c r="E413" s="20">
        <f>'M2 - Electrolyte RTD'!J3</f>
        <v/>
      </c>
      <c r="F413" s="18">
        <f>'M2 - Electrolyte RTD'!K3</f>
        <v/>
      </c>
      <c r="G413" s="17">
        <f>'M2 - Electrolyte RTD'!F3</f>
        <v/>
      </c>
      <c r="H413" s="18">
        <f>IF(AND(ISNUMBER('M2 - Electrolyte RTD'!F3),ISNUMBER('M2 - Electrolyte RTD'!K3)),'M2 - Electrolyte RTD'!F3-'M2 - Electrolyte RTD'!K3,"")</f>
        <v/>
      </c>
      <c r="I413" s="15" t="inlineStr">
        <is>
          <t>S&amp;S availability/depth vary by listing and time - confirm live.</t>
        </is>
      </c>
    </row>
    <row r="414" ht="26" customHeight="1">
      <c r="A414" s="15" t="inlineStr">
        <is>
          <t>Gatorade</t>
        </is>
      </c>
      <c r="B414" s="15" t="inlineStr">
        <is>
          <t>Gatorade Thirst Quencher | Cool Blue | 12-pack 591mL</t>
        </is>
      </c>
      <c r="C414" s="15" t="inlineStr">
        <is>
          <t>2) Electrolyte beverage (RTD)</t>
        </is>
      </c>
      <c r="D414" s="19">
        <f>'M2 - Electrolyte RTD'!I4</f>
        <v/>
      </c>
      <c r="E414" s="20">
        <f>'M2 - Electrolyte RTD'!J4</f>
        <v/>
      </c>
      <c r="F414" s="18">
        <f>'M2 - Electrolyte RTD'!K4</f>
        <v/>
      </c>
      <c r="G414" s="17">
        <f>'M2 - Electrolyte RTD'!F4</f>
        <v/>
      </c>
      <c r="H414" s="18">
        <f>IF(AND(ISNUMBER('M2 - Electrolyte RTD'!F4),ISNUMBER('M2 - Electrolyte RTD'!K4)),'M2 - Electrolyte RTD'!F4-'M2 - Electrolyte RTD'!K4,"")</f>
        <v/>
      </c>
      <c r="I414" s="15" t="inlineStr">
        <is>
          <t>S&amp;S availability/depth vary by listing and time - confirm live.</t>
        </is>
      </c>
    </row>
    <row r="415" ht="26" customHeight="1">
      <c r="A415" s="15" t="inlineStr">
        <is>
          <t>Gatorade</t>
        </is>
      </c>
      <c r="B415" s="15" t="inlineStr">
        <is>
          <t>Gatorade Thirst Quencher | Cool Blue | 24-pack 591mL</t>
        </is>
      </c>
      <c r="C415" s="15" t="inlineStr">
        <is>
          <t>2) Electrolyte beverage (RTD)</t>
        </is>
      </c>
      <c r="D415" s="19">
        <f>'M2 - Electrolyte RTD'!I5</f>
        <v/>
      </c>
      <c r="E415" s="20">
        <f>'M2 - Electrolyte RTD'!J5</f>
        <v/>
      </c>
      <c r="F415" s="18">
        <f>'M2 - Electrolyte RTD'!K5</f>
        <v/>
      </c>
      <c r="G415" s="17">
        <f>'M2 - Electrolyte RTD'!F5</f>
        <v/>
      </c>
      <c r="H415" s="18">
        <f>IF(AND(ISNUMBER('M2 - Electrolyte RTD'!F5),ISNUMBER('M2 - Electrolyte RTD'!K5)),'M2 - Electrolyte RTD'!F5-'M2 - Electrolyte RTD'!K5,"")</f>
        <v/>
      </c>
      <c r="I415" s="15" t="inlineStr">
        <is>
          <t>S&amp;S availability/depth vary by listing and time - confirm live.</t>
        </is>
      </c>
    </row>
    <row r="416" ht="26" customHeight="1">
      <c r="A416" s="15" t="inlineStr">
        <is>
          <t>Gatorade</t>
        </is>
      </c>
      <c r="B416" s="15" t="inlineStr">
        <is>
          <t>Gatorade Thirst Quencher | Fruit Punch | single 591mL</t>
        </is>
      </c>
      <c r="C416" s="15" t="inlineStr">
        <is>
          <t>2) Electrolyte beverage (RTD)</t>
        </is>
      </c>
      <c r="D416" s="19">
        <f>'M2 - Electrolyte RTD'!I6</f>
        <v/>
      </c>
      <c r="E416" s="20">
        <f>'M2 - Electrolyte RTD'!J6</f>
        <v/>
      </c>
      <c r="F416" s="18">
        <f>'M2 - Electrolyte RTD'!K6</f>
        <v/>
      </c>
      <c r="G416" s="17">
        <f>'M2 - Electrolyte RTD'!F6</f>
        <v/>
      </c>
      <c r="H416" s="18">
        <f>IF(AND(ISNUMBER('M2 - Electrolyte RTD'!F6),ISNUMBER('M2 - Electrolyte RTD'!K6)),'M2 - Electrolyte RTD'!F6-'M2 - Electrolyte RTD'!K6,"")</f>
        <v/>
      </c>
      <c r="I416" s="15" t="inlineStr">
        <is>
          <t>S&amp;S availability/depth vary by listing and time - confirm live.</t>
        </is>
      </c>
    </row>
    <row r="417" ht="26" customHeight="1">
      <c r="A417" s="15" t="inlineStr">
        <is>
          <t>Gatorade</t>
        </is>
      </c>
      <c r="B417" s="15" t="inlineStr">
        <is>
          <t>Gatorade Thirst Quencher | Fruit Punch | 6-pack 591mL</t>
        </is>
      </c>
      <c r="C417" s="15" t="inlineStr">
        <is>
          <t>2) Electrolyte beverage (RTD)</t>
        </is>
      </c>
      <c r="D417" s="19">
        <f>'M2 - Electrolyte RTD'!I7</f>
        <v/>
      </c>
      <c r="E417" s="20">
        <f>'M2 - Electrolyte RTD'!J7</f>
        <v/>
      </c>
      <c r="F417" s="18">
        <f>'M2 - Electrolyte RTD'!K7</f>
        <v/>
      </c>
      <c r="G417" s="17">
        <f>'M2 - Electrolyte RTD'!F7</f>
        <v/>
      </c>
      <c r="H417" s="18">
        <f>IF(AND(ISNUMBER('M2 - Electrolyte RTD'!F7),ISNUMBER('M2 - Electrolyte RTD'!K7)),'M2 - Electrolyte RTD'!F7-'M2 - Electrolyte RTD'!K7,"")</f>
        <v/>
      </c>
      <c r="I417" s="15" t="inlineStr">
        <is>
          <t>S&amp;S availability/depth vary by listing and time - confirm live.</t>
        </is>
      </c>
    </row>
    <row r="418" ht="26" customHeight="1">
      <c r="A418" s="15" t="inlineStr">
        <is>
          <t>Gatorade</t>
        </is>
      </c>
      <c r="B418" s="15" t="inlineStr">
        <is>
          <t>Gatorade Thirst Quencher | Fruit Punch | 12-pack 591mL</t>
        </is>
      </c>
      <c r="C418" s="15" t="inlineStr">
        <is>
          <t>2) Electrolyte beverage (RTD)</t>
        </is>
      </c>
      <c r="D418" s="19">
        <f>'M2 - Electrolyte RTD'!I8</f>
        <v/>
      </c>
      <c r="E418" s="20">
        <f>'M2 - Electrolyte RTD'!J8</f>
        <v/>
      </c>
      <c r="F418" s="18">
        <f>'M2 - Electrolyte RTD'!K8</f>
        <v/>
      </c>
      <c r="G418" s="17">
        <f>'M2 - Electrolyte RTD'!F8</f>
        <v/>
      </c>
      <c r="H418" s="18">
        <f>IF(AND(ISNUMBER('M2 - Electrolyte RTD'!F8),ISNUMBER('M2 - Electrolyte RTD'!K8)),'M2 - Electrolyte RTD'!F8-'M2 - Electrolyte RTD'!K8,"")</f>
        <v/>
      </c>
      <c r="I418" s="15" t="inlineStr">
        <is>
          <t>S&amp;S availability/depth vary by listing and time - confirm live.</t>
        </is>
      </c>
    </row>
    <row r="419" ht="26" customHeight="1">
      <c r="A419" s="15" t="inlineStr">
        <is>
          <t>Gatorade</t>
        </is>
      </c>
      <c r="B419" s="15" t="inlineStr">
        <is>
          <t>Gatorade Thirst Quencher | Fruit Punch | 24-pack 591mL</t>
        </is>
      </c>
      <c r="C419" s="15" t="inlineStr">
        <is>
          <t>2) Electrolyte beverage (RTD)</t>
        </is>
      </c>
      <c r="D419" s="19">
        <f>'M2 - Electrolyte RTD'!I9</f>
        <v/>
      </c>
      <c r="E419" s="20">
        <f>'M2 - Electrolyte RTD'!J9</f>
        <v/>
      </c>
      <c r="F419" s="18">
        <f>'M2 - Electrolyte RTD'!K9</f>
        <v/>
      </c>
      <c r="G419" s="17">
        <f>'M2 - Electrolyte RTD'!F9</f>
        <v/>
      </c>
      <c r="H419" s="18">
        <f>IF(AND(ISNUMBER('M2 - Electrolyte RTD'!F9),ISNUMBER('M2 - Electrolyte RTD'!K9)),'M2 - Electrolyte RTD'!F9-'M2 - Electrolyte RTD'!K9,"")</f>
        <v/>
      </c>
      <c r="I419" s="15" t="inlineStr">
        <is>
          <t>S&amp;S availability/depth vary by listing and time - confirm live.</t>
        </is>
      </c>
    </row>
    <row r="420" ht="26" customHeight="1">
      <c r="A420" s="15" t="inlineStr">
        <is>
          <t>Gatorade</t>
        </is>
      </c>
      <c r="B420" s="15" t="inlineStr">
        <is>
          <t>Gatorade Thirst Quencher | Glacier Freeze | single 591mL</t>
        </is>
      </c>
      <c r="C420" s="15" t="inlineStr">
        <is>
          <t>2) Electrolyte beverage (RTD)</t>
        </is>
      </c>
      <c r="D420" s="19">
        <f>'M2 - Electrolyte RTD'!I10</f>
        <v/>
      </c>
      <c r="E420" s="20">
        <f>'M2 - Electrolyte RTD'!J10</f>
        <v/>
      </c>
      <c r="F420" s="18">
        <f>'M2 - Electrolyte RTD'!K10</f>
        <v/>
      </c>
      <c r="G420" s="17">
        <f>'M2 - Electrolyte RTD'!F10</f>
        <v/>
      </c>
      <c r="H420" s="18">
        <f>IF(AND(ISNUMBER('M2 - Electrolyte RTD'!F10),ISNUMBER('M2 - Electrolyte RTD'!K10)),'M2 - Electrolyte RTD'!F10-'M2 - Electrolyte RTD'!K10,"")</f>
        <v/>
      </c>
      <c r="I420" s="15" t="inlineStr">
        <is>
          <t>S&amp;S availability/depth vary by listing and time - confirm live.</t>
        </is>
      </c>
    </row>
    <row r="421" ht="26" customHeight="1">
      <c r="A421" s="15" t="inlineStr">
        <is>
          <t>Gatorade</t>
        </is>
      </c>
      <c r="B421" s="15" t="inlineStr">
        <is>
          <t>Gatorade Thirst Quencher | Glacier Freeze | 6-pack 591mL</t>
        </is>
      </c>
      <c r="C421" s="15" t="inlineStr">
        <is>
          <t>2) Electrolyte beverage (RTD)</t>
        </is>
      </c>
      <c r="D421" s="19">
        <f>'M2 - Electrolyte RTD'!I11</f>
        <v/>
      </c>
      <c r="E421" s="20">
        <f>'M2 - Electrolyte RTD'!J11</f>
        <v/>
      </c>
      <c r="F421" s="18">
        <f>'M2 - Electrolyte RTD'!K11</f>
        <v/>
      </c>
      <c r="G421" s="17">
        <f>'M2 - Electrolyte RTD'!F11</f>
        <v/>
      </c>
      <c r="H421" s="18">
        <f>IF(AND(ISNUMBER('M2 - Electrolyte RTD'!F11),ISNUMBER('M2 - Electrolyte RTD'!K11)),'M2 - Electrolyte RTD'!F11-'M2 - Electrolyte RTD'!K11,"")</f>
        <v/>
      </c>
      <c r="I421" s="15" t="inlineStr">
        <is>
          <t>S&amp;S availability/depth vary by listing and time - confirm live.</t>
        </is>
      </c>
    </row>
    <row r="422" ht="26" customHeight="1">
      <c r="A422" s="15" t="inlineStr">
        <is>
          <t>Gatorade</t>
        </is>
      </c>
      <c r="B422" s="15" t="inlineStr">
        <is>
          <t>Gatorade Thirst Quencher | Glacier Freeze | 12-pack 591mL</t>
        </is>
      </c>
      <c r="C422" s="15" t="inlineStr">
        <is>
          <t>2) Electrolyte beverage (RTD)</t>
        </is>
      </c>
      <c r="D422" s="19">
        <f>'M2 - Electrolyte RTD'!I12</f>
        <v/>
      </c>
      <c r="E422" s="20">
        <f>'M2 - Electrolyte RTD'!J12</f>
        <v/>
      </c>
      <c r="F422" s="18">
        <f>'M2 - Electrolyte RTD'!K12</f>
        <v/>
      </c>
      <c r="G422" s="17">
        <f>'M2 - Electrolyte RTD'!F12</f>
        <v/>
      </c>
      <c r="H422" s="18">
        <f>IF(AND(ISNUMBER('M2 - Electrolyte RTD'!F12),ISNUMBER('M2 - Electrolyte RTD'!K12)),'M2 - Electrolyte RTD'!F12-'M2 - Electrolyte RTD'!K12,"")</f>
        <v/>
      </c>
      <c r="I422" s="15" t="inlineStr">
        <is>
          <t>S&amp;S availability/depth vary by listing and time - confirm live.</t>
        </is>
      </c>
    </row>
    <row r="423" ht="26" customHeight="1">
      <c r="A423" s="15" t="inlineStr">
        <is>
          <t>Gatorade</t>
        </is>
      </c>
      <c r="B423" s="15" t="inlineStr">
        <is>
          <t>Gatorade Thirst Quencher | Glacier Freeze | 24-pack 591mL</t>
        </is>
      </c>
      <c r="C423" s="15" t="inlineStr">
        <is>
          <t>2) Electrolyte beverage (RTD)</t>
        </is>
      </c>
      <c r="D423" s="19">
        <f>'M2 - Electrolyte RTD'!I13</f>
        <v/>
      </c>
      <c r="E423" s="20">
        <f>'M2 - Electrolyte RTD'!J13</f>
        <v/>
      </c>
      <c r="F423" s="18">
        <f>'M2 - Electrolyte RTD'!K13</f>
        <v/>
      </c>
      <c r="G423" s="17">
        <f>'M2 - Electrolyte RTD'!F13</f>
        <v/>
      </c>
      <c r="H423" s="18">
        <f>IF(AND(ISNUMBER('M2 - Electrolyte RTD'!F13),ISNUMBER('M2 - Electrolyte RTD'!K13)),'M2 - Electrolyte RTD'!F13-'M2 - Electrolyte RTD'!K13,"")</f>
        <v/>
      </c>
      <c r="I423" s="15" t="inlineStr">
        <is>
          <t>S&amp;S availability/depth vary by listing and time - confirm live.</t>
        </is>
      </c>
    </row>
    <row r="424" ht="26" customHeight="1">
      <c r="A424" s="15" t="inlineStr">
        <is>
          <t>Gatorade</t>
        </is>
      </c>
      <c r="B424" s="15" t="inlineStr">
        <is>
          <t>Gatorade Thirst Quencher | Lemon-Lime | single 591mL</t>
        </is>
      </c>
      <c r="C424" s="15" t="inlineStr">
        <is>
          <t>2) Electrolyte beverage (RTD)</t>
        </is>
      </c>
      <c r="D424" s="19">
        <f>'M2 - Electrolyte RTD'!I14</f>
        <v/>
      </c>
      <c r="E424" s="20">
        <f>'M2 - Electrolyte RTD'!J14</f>
        <v/>
      </c>
      <c r="F424" s="18">
        <f>'M2 - Electrolyte RTD'!K14</f>
        <v/>
      </c>
      <c r="G424" s="17">
        <f>'M2 - Electrolyte RTD'!F14</f>
        <v/>
      </c>
      <c r="H424" s="18">
        <f>IF(AND(ISNUMBER('M2 - Electrolyte RTD'!F14),ISNUMBER('M2 - Electrolyte RTD'!K14)),'M2 - Electrolyte RTD'!F14-'M2 - Electrolyte RTD'!K14,"")</f>
        <v/>
      </c>
      <c r="I424" s="15" t="inlineStr">
        <is>
          <t>S&amp;S availability/depth vary by listing and time - confirm live.</t>
        </is>
      </c>
    </row>
    <row r="425" ht="26" customHeight="1">
      <c r="A425" s="15" t="inlineStr">
        <is>
          <t>Gatorade</t>
        </is>
      </c>
      <c r="B425" s="15" t="inlineStr">
        <is>
          <t>Gatorade Thirst Quencher | Lemon-Lime | 6-pack 591mL</t>
        </is>
      </c>
      <c r="C425" s="15" t="inlineStr">
        <is>
          <t>2) Electrolyte beverage (RTD)</t>
        </is>
      </c>
      <c r="D425" s="19">
        <f>'M2 - Electrolyte RTD'!I15</f>
        <v/>
      </c>
      <c r="E425" s="20">
        <f>'M2 - Electrolyte RTD'!J15</f>
        <v/>
      </c>
      <c r="F425" s="18">
        <f>'M2 - Electrolyte RTD'!K15</f>
        <v/>
      </c>
      <c r="G425" s="17">
        <f>'M2 - Electrolyte RTD'!F15</f>
        <v/>
      </c>
      <c r="H425" s="18">
        <f>IF(AND(ISNUMBER('M2 - Electrolyte RTD'!F15),ISNUMBER('M2 - Electrolyte RTD'!K15)),'M2 - Electrolyte RTD'!F15-'M2 - Electrolyte RTD'!K15,"")</f>
        <v/>
      </c>
      <c r="I425" s="15" t="inlineStr">
        <is>
          <t>S&amp;S availability/depth vary by listing and time - confirm live.</t>
        </is>
      </c>
    </row>
    <row r="426" ht="26" customHeight="1">
      <c r="A426" s="15" t="inlineStr">
        <is>
          <t>Gatorade</t>
        </is>
      </c>
      <c r="B426" s="15" t="inlineStr">
        <is>
          <t>Gatorade Thirst Quencher | Lemon-Lime | 12-pack 591mL</t>
        </is>
      </c>
      <c r="C426" s="15" t="inlineStr">
        <is>
          <t>2) Electrolyte beverage (RTD)</t>
        </is>
      </c>
      <c r="D426" s="19">
        <f>'M2 - Electrolyte RTD'!I16</f>
        <v/>
      </c>
      <c r="E426" s="20">
        <f>'M2 - Electrolyte RTD'!J16</f>
        <v/>
      </c>
      <c r="F426" s="18">
        <f>'M2 - Electrolyte RTD'!K16</f>
        <v/>
      </c>
      <c r="G426" s="17">
        <f>'M2 - Electrolyte RTD'!F16</f>
        <v/>
      </c>
      <c r="H426" s="18">
        <f>IF(AND(ISNUMBER('M2 - Electrolyte RTD'!F16),ISNUMBER('M2 - Electrolyte RTD'!K16)),'M2 - Electrolyte RTD'!F16-'M2 - Electrolyte RTD'!K16,"")</f>
        <v/>
      </c>
      <c r="I426" s="15" t="inlineStr">
        <is>
          <t>S&amp;S availability/depth vary by listing and time - confirm live.</t>
        </is>
      </c>
    </row>
    <row r="427" ht="26" customHeight="1">
      <c r="A427" s="15" t="inlineStr">
        <is>
          <t>Gatorade</t>
        </is>
      </c>
      <c r="B427" s="15" t="inlineStr">
        <is>
          <t>Gatorade Thirst Quencher | Lemon-Lime | 24-pack 591mL</t>
        </is>
      </c>
      <c r="C427" s="15" t="inlineStr">
        <is>
          <t>2) Electrolyte beverage (RTD)</t>
        </is>
      </c>
      <c r="D427" s="19">
        <f>'M2 - Electrolyte RTD'!I17</f>
        <v/>
      </c>
      <c r="E427" s="20">
        <f>'M2 - Electrolyte RTD'!J17</f>
        <v/>
      </c>
      <c r="F427" s="18">
        <f>'M2 - Electrolyte RTD'!K17</f>
        <v/>
      </c>
      <c r="G427" s="17">
        <f>'M2 - Electrolyte RTD'!F17</f>
        <v/>
      </c>
      <c r="H427" s="18">
        <f>IF(AND(ISNUMBER('M2 - Electrolyte RTD'!F17),ISNUMBER('M2 - Electrolyte RTD'!K17)),'M2 - Electrolyte RTD'!F17-'M2 - Electrolyte RTD'!K17,"")</f>
        <v/>
      </c>
      <c r="I427" s="15" t="inlineStr">
        <is>
          <t>S&amp;S availability/depth vary by listing and time - confirm live.</t>
        </is>
      </c>
    </row>
    <row r="428" ht="26" customHeight="1">
      <c r="A428" s="15" t="inlineStr">
        <is>
          <t>Gatorade</t>
        </is>
      </c>
      <c r="B428" s="15" t="inlineStr">
        <is>
          <t>Gatorade Thirst Quencher | Orange | single 591mL</t>
        </is>
      </c>
      <c r="C428" s="15" t="inlineStr">
        <is>
          <t>2) Electrolyte beverage (RTD)</t>
        </is>
      </c>
      <c r="D428" s="19">
        <f>'M2 - Electrolyte RTD'!I18</f>
        <v/>
      </c>
      <c r="E428" s="20">
        <f>'M2 - Electrolyte RTD'!J18</f>
        <v/>
      </c>
      <c r="F428" s="18">
        <f>'M2 - Electrolyte RTD'!K18</f>
        <v/>
      </c>
      <c r="G428" s="17">
        <f>'M2 - Electrolyte RTD'!F18</f>
        <v/>
      </c>
      <c r="H428" s="18">
        <f>IF(AND(ISNUMBER('M2 - Electrolyte RTD'!F18),ISNUMBER('M2 - Electrolyte RTD'!K18)),'M2 - Electrolyte RTD'!F18-'M2 - Electrolyte RTD'!K18,"")</f>
        <v/>
      </c>
      <c r="I428" s="15" t="inlineStr">
        <is>
          <t>S&amp;S availability/depth vary by listing and time - confirm live.</t>
        </is>
      </c>
    </row>
    <row r="429" ht="26" customHeight="1">
      <c r="A429" s="15" t="inlineStr">
        <is>
          <t>Gatorade</t>
        </is>
      </c>
      <c r="B429" s="15" t="inlineStr">
        <is>
          <t>Gatorade Thirst Quencher | Orange | 6-pack 591mL</t>
        </is>
      </c>
      <c r="C429" s="15" t="inlineStr">
        <is>
          <t>2) Electrolyte beverage (RTD)</t>
        </is>
      </c>
      <c r="D429" s="19">
        <f>'M2 - Electrolyte RTD'!I19</f>
        <v/>
      </c>
      <c r="E429" s="20">
        <f>'M2 - Electrolyte RTD'!J19</f>
        <v/>
      </c>
      <c r="F429" s="18">
        <f>'M2 - Electrolyte RTD'!K19</f>
        <v/>
      </c>
      <c r="G429" s="17">
        <f>'M2 - Electrolyte RTD'!F19</f>
        <v/>
      </c>
      <c r="H429" s="18">
        <f>IF(AND(ISNUMBER('M2 - Electrolyte RTD'!F19),ISNUMBER('M2 - Electrolyte RTD'!K19)),'M2 - Electrolyte RTD'!F19-'M2 - Electrolyte RTD'!K19,"")</f>
        <v/>
      </c>
      <c r="I429" s="15" t="inlineStr">
        <is>
          <t>S&amp;S availability/depth vary by listing and time - confirm live.</t>
        </is>
      </c>
    </row>
    <row r="430" ht="26" customHeight="1">
      <c r="A430" s="15" t="inlineStr">
        <is>
          <t>Gatorade</t>
        </is>
      </c>
      <c r="B430" s="15" t="inlineStr">
        <is>
          <t>Gatorade Thirst Quencher | Orange | 12-pack 591mL</t>
        </is>
      </c>
      <c r="C430" s="15" t="inlineStr">
        <is>
          <t>2) Electrolyte beverage (RTD)</t>
        </is>
      </c>
      <c r="D430" s="19">
        <f>'M2 - Electrolyte RTD'!I20</f>
        <v/>
      </c>
      <c r="E430" s="20">
        <f>'M2 - Electrolyte RTD'!J20</f>
        <v/>
      </c>
      <c r="F430" s="18">
        <f>'M2 - Electrolyte RTD'!K20</f>
        <v/>
      </c>
      <c r="G430" s="17">
        <f>'M2 - Electrolyte RTD'!F20</f>
        <v/>
      </c>
      <c r="H430" s="18">
        <f>IF(AND(ISNUMBER('M2 - Electrolyte RTD'!F20),ISNUMBER('M2 - Electrolyte RTD'!K20)),'M2 - Electrolyte RTD'!F20-'M2 - Electrolyte RTD'!K20,"")</f>
        <v/>
      </c>
      <c r="I430" s="15" t="inlineStr">
        <is>
          <t>S&amp;S availability/depth vary by listing and time - confirm live.</t>
        </is>
      </c>
    </row>
    <row r="431" ht="26" customHeight="1">
      <c r="A431" s="15" t="inlineStr">
        <is>
          <t>Gatorade</t>
        </is>
      </c>
      <c r="B431" s="15" t="inlineStr">
        <is>
          <t>Gatorade Thirst Quencher | Orange | 24-pack 591mL</t>
        </is>
      </c>
      <c r="C431" s="15" t="inlineStr">
        <is>
          <t>2) Electrolyte beverage (RTD)</t>
        </is>
      </c>
      <c r="D431" s="19">
        <f>'M2 - Electrolyte RTD'!I21</f>
        <v/>
      </c>
      <c r="E431" s="20">
        <f>'M2 - Electrolyte RTD'!J21</f>
        <v/>
      </c>
      <c r="F431" s="18">
        <f>'M2 - Electrolyte RTD'!K21</f>
        <v/>
      </c>
      <c r="G431" s="17">
        <f>'M2 - Electrolyte RTD'!F21</f>
        <v/>
      </c>
      <c r="H431" s="18">
        <f>IF(AND(ISNUMBER('M2 - Electrolyte RTD'!F21),ISNUMBER('M2 - Electrolyte RTD'!K21)),'M2 - Electrolyte RTD'!F21-'M2 - Electrolyte RTD'!K21,"")</f>
        <v/>
      </c>
      <c r="I431" s="15" t="inlineStr">
        <is>
          <t>S&amp;S availability/depth vary by listing and time - confirm live.</t>
        </is>
      </c>
    </row>
    <row r="432" ht="26" customHeight="1">
      <c r="A432" s="15" t="inlineStr">
        <is>
          <t>Gatorade</t>
        </is>
      </c>
      <c r="B432" s="15" t="inlineStr">
        <is>
          <t>Gatorade Thirst Quencher | Riptide Rush | single 591mL</t>
        </is>
      </c>
      <c r="C432" s="15" t="inlineStr">
        <is>
          <t>2) Electrolyte beverage (RTD)</t>
        </is>
      </c>
      <c r="D432" s="19">
        <f>'M2 - Electrolyte RTD'!I22</f>
        <v/>
      </c>
      <c r="E432" s="20">
        <f>'M2 - Electrolyte RTD'!J22</f>
        <v/>
      </c>
      <c r="F432" s="18">
        <f>'M2 - Electrolyte RTD'!K22</f>
        <v/>
      </c>
      <c r="G432" s="17">
        <f>'M2 - Electrolyte RTD'!F22</f>
        <v/>
      </c>
      <c r="H432" s="18">
        <f>IF(AND(ISNUMBER('M2 - Electrolyte RTD'!F22),ISNUMBER('M2 - Electrolyte RTD'!K22)),'M2 - Electrolyte RTD'!F22-'M2 - Electrolyte RTD'!K22,"")</f>
        <v/>
      </c>
      <c r="I432" s="15" t="inlineStr">
        <is>
          <t>S&amp;S availability/depth vary by listing and time - confirm live.</t>
        </is>
      </c>
    </row>
    <row r="433" ht="26" customHeight="1">
      <c r="A433" s="15" t="inlineStr">
        <is>
          <t>Gatorade</t>
        </is>
      </c>
      <c r="B433" s="15" t="inlineStr">
        <is>
          <t>Gatorade Thirst Quencher | Riptide Rush | 6-pack 591mL</t>
        </is>
      </c>
      <c r="C433" s="15" t="inlineStr">
        <is>
          <t>2) Electrolyte beverage (RTD)</t>
        </is>
      </c>
      <c r="D433" s="19">
        <f>'M2 - Electrolyte RTD'!I23</f>
        <v/>
      </c>
      <c r="E433" s="20">
        <f>'M2 - Electrolyte RTD'!J23</f>
        <v/>
      </c>
      <c r="F433" s="18">
        <f>'M2 - Electrolyte RTD'!K23</f>
        <v/>
      </c>
      <c r="G433" s="17">
        <f>'M2 - Electrolyte RTD'!F23</f>
        <v/>
      </c>
      <c r="H433" s="18">
        <f>IF(AND(ISNUMBER('M2 - Electrolyte RTD'!F23),ISNUMBER('M2 - Electrolyte RTD'!K23)),'M2 - Electrolyte RTD'!F23-'M2 - Electrolyte RTD'!K23,"")</f>
        <v/>
      </c>
      <c r="I433" s="15" t="inlineStr">
        <is>
          <t>S&amp;S availability/depth vary by listing and time - confirm live.</t>
        </is>
      </c>
    </row>
    <row r="434" ht="26" customHeight="1">
      <c r="A434" s="15" t="inlineStr">
        <is>
          <t>Gatorade</t>
        </is>
      </c>
      <c r="B434" s="15" t="inlineStr">
        <is>
          <t>Gatorade Thirst Quencher | Riptide Rush | 12-pack 591mL</t>
        </is>
      </c>
      <c r="C434" s="15" t="inlineStr">
        <is>
          <t>2) Electrolyte beverage (RTD)</t>
        </is>
      </c>
      <c r="D434" s="19">
        <f>'M2 - Electrolyte RTD'!I24</f>
        <v/>
      </c>
      <c r="E434" s="20">
        <f>'M2 - Electrolyte RTD'!J24</f>
        <v/>
      </c>
      <c r="F434" s="18">
        <f>'M2 - Electrolyte RTD'!K24</f>
        <v/>
      </c>
      <c r="G434" s="17">
        <f>'M2 - Electrolyte RTD'!F24</f>
        <v/>
      </c>
      <c r="H434" s="18">
        <f>IF(AND(ISNUMBER('M2 - Electrolyte RTD'!F24),ISNUMBER('M2 - Electrolyte RTD'!K24)),'M2 - Electrolyte RTD'!F24-'M2 - Electrolyte RTD'!K24,"")</f>
        <v/>
      </c>
      <c r="I434" s="15" t="inlineStr">
        <is>
          <t>S&amp;S availability/depth vary by listing and time - confirm live.</t>
        </is>
      </c>
    </row>
    <row r="435" ht="26" customHeight="1">
      <c r="A435" s="15" t="inlineStr">
        <is>
          <t>Gatorade</t>
        </is>
      </c>
      <c r="B435" s="15" t="inlineStr">
        <is>
          <t>Gatorade Thirst Quencher | Riptide Rush | 24-pack 591mL</t>
        </is>
      </c>
      <c r="C435" s="15" t="inlineStr">
        <is>
          <t>2) Electrolyte beverage (RTD)</t>
        </is>
      </c>
      <c r="D435" s="19">
        <f>'M2 - Electrolyte RTD'!I25</f>
        <v/>
      </c>
      <c r="E435" s="20">
        <f>'M2 - Electrolyte RTD'!J25</f>
        <v/>
      </c>
      <c r="F435" s="18">
        <f>'M2 - Electrolyte RTD'!K25</f>
        <v/>
      </c>
      <c r="G435" s="17">
        <f>'M2 - Electrolyte RTD'!F25</f>
        <v/>
      </c>
      <c r="H435" s="18">
        <f>IF(AND(ISNUMBER('M2 - Electrolyte RTD'!F25),ISNUMBER('M2 - Electrolyte RTD'!K25)),'M2 - Electrolyte RTD'!F25-'M2 - Electrolyte RTD'!K25,"")</f>
        <v/>
      </c>
      <c r="I435" s="15" t="inlineStr">
        <is>
          <t>S&amp;S availability/depth vary by listing and time - confirm live.</t>
        </is>
      </c>
    </row>
    <row r="436" ht="26" customHeight="1">
      <c r="A436" s="15" t="inlineStr">
        <is>
          <t>Gatorade</t>
        </is>
      </c>
      <c r="B436" s="15" t="inlineStr">
        <is>
          <t>Gatorade Zero Sugar | Glacier Cherry | single 591mL</t>
        </is>
      </c>
      <c r="C436" s="15" t="inlineStr">
        <is>
          <t>2) Electrolyte beverage (RTD)</t>
        </is>
      </c>
      <c r="D436" s="19">
        <f>'M2 - Electrolyte RTD'!I26</f>
        <v/>
      </c>
      <c r="E436" s="20">
        <f>'M2 - Electrolyte RTD'!J26</f>
        <v/>
      </c>
      <c r="F436" s="18">
        <f>'M2 - Electrolyte RTD'!K26</f>
        <v/>
      </c>
      <c r="G436" s="17">
        <f>'M2 - Electrolyte RTD'!F26</f>
        <v/>
      </c>
      <c r="H436" s="18">
        <f>IF(AND(ISNUMBER('M2 - Electrolyte RTD'!F26),ISNUMBER('M2 - Electrolyte RTD'!K26)),'M2 - Electrolyte RTD'!F26-'M2 - Electrolyte RTD'!K26,"")</f>
        <v/>
      </c>
      <c r="I436" s="15" t="inlineStr">
        <is>
          <t>S&amp;S availability/depth vary by listing and time - confirm live.</t>
        </is>
      </c>
    </row>
    <row r="437" ht="26" customHeight="1">
      <c r="A437" s="15" t="inlineStr">
        <is>
          <t>Gatorade</t>
        </is>
      </c>
      <c r="B437" s="15" t="inlineStr">
        <is>
          <t>Gatorade Zero Sugar | Glacier Cherry | 6-pack 591mL</t>
        </is>
      </c>
      <c r="C437" s="15" t="inlineStr">
        <is>
          <t>2) Electrolyte beverage (RTD)</t>
        </is>
      </c>
      <c r="D437" s="19">
        <f>'M2 - Electrolyte RTD'!I27</f>
        <v/>
      </c>
      <c r="E437" s="20">
        <f>'M2 - Electrolyte RTD'!J27</f>
        <v/>
      </c>
      <c r="F437" s="18">
        <f>'M2 - Electrolyte RTD'!K27</f>
        <v/>
      </c>
      <c r="G437" s="17">
        <f>'M2 - Electrolyte RTD'!F27</f>
        <v/>
      </c>
      <c r="H437" s="18">
        <f>IF(AND(ISNUMBER('M2 - Electrolyte RTD'!F27),ISNUMBER('M2 - Electrolyte RTD'!K27)),'M2 - Electrolyte RTD'!F27-'M2 - Electrolyte RTD'!K27,"")</f>
        <v/>
      </c>
      <c r="I437" s="15" t="inlineStr">
        <is>
          <t>S&amp;S availability/depth vary by listing and time - confirm live.</t>
        </is>
      </c>
    </row>
    <row r="438" ht="26" customHeight="1">
      <c r="A438" s="15" t="inlineStr">
        <is>
          <t>Gatorade</t>
        </is>
      </c>
      <c r="B438" s="15" t="inlineStr">
        <is>
          <t>Gatorade Zero Sugar | Glacier Cherry | 12-pack 591mL</t>
        </is>
      </c>
      <c r="C438" s="15" t="inlineStr">
        <is>
          <t>2) Electrolyte beverage (RTD)</t>
        </is>
      </c>
      <c r="D438" s="19">
        <f>'M2 - Electrolyte RTD'!I28</f>
        <v/>
      </c>
      <c r="E438" s="20">
        <f>'M2 - Electrolyte RTD'!J28</f>
        <v/>
      </c>
      <c r="F438" s="18">
        <f>'M2 - Electrolyte RTD'!K28</f>
        <v/>
      </c>
      <c r="G438" s="17">
        <f>'M2 - Electrolyte RTD'!F28</f>
        <v/>
      </c>
      <c r="H438" s="18">
        <f>IF(AND(ISNUMBER('M2 - Electrolyte RTD'!F28),ISNUMBER('M2 - Electrolyte RTD'!K28)),'M2 - Electrolyte RTD'!F28-'M2 - Electrolyte RTD'!K28,"")</f>
        <v/>
      </c>
      <c r="I438" s="15" t="inlineStr">
        <is>
          <t>S&amp;S availability/depth vary by listing and time - confirm live.</t>
        </is>
      </c>
    </row>
    <row r="439" ht="26" customHeight="1">
      <c r="A439" s="15" t="inlineStr">
        <is>
          <t>Gatorade</t>
        </is>
      </c>
      <c r="B439" s="15" t="inlineStr">
        <is>
          <t>Gatorade Zero Sugar | Glacier Cherry | 24-pack 591mL</t>
        </is>
      </c>
      <c r="C439" s="15" t="inlineStr">
        <is>
          <t>2) Electrolyte beverage (RTD)</t>
        </is>
      </c>
      <c r="D439" s="19">
        <f>'M2 - Electrolyte RTD'!I29</f>
        <v/>
      </c>
      <c r="E439" s="20">
        <f>'M2 - Electrolyte RTD'!J29</f>
        <v/>
      </c>
      <c r="F439" s="18">
        <f>'M2 - Electrolyte RTD'!K29</f>
        <v/>
      </c>
      <c r="G439" s="17">
        <f>'M2 - Electrolyte RTD'!F29</f>
        <v/>
      </c>
      <c r="H439" s="18">
        <f>IF(AND(ISNUMBER('M2 - Electrolyte RTD'!F29),ISNUMBER('M2 - Electrolyte RTD'!K29)),'M2 - Electrolyte RTD'!F29-'M2 - Electrolyte RTD'!K29,"")</f>
        <v/>
      </c>
      <c r="I439" s="15" t="inlineStr">
        <is>
          <t>S&amp;S availability/depth vary by listing and time - confirm live.</t>
        </is>
      </c>
    </row>
    <row r="440" ht="26" customHeight="1">
      <c r="A440" s="15" t="inlineStr">
        <is>
          <t>Gatorade</t>
        </is>
      </c>
      <c r="B440" s="15" t="inlineStr">
        <is>
          <t>Gatorade Zero Sugar | Lemon-Lime | single 591mL</t>
        </is>
      </c>
      <c r="C440" s="15" t="inlineStr">
        <is>
          <t>2) Electrolyte beverage (RTD)</t>
        </is>
      </c>
      <c r="D440" s="19">
        <f>'M2 - Electrolyte RTD'!I30</f>
        <v/>
      </c>
      <c r="E440" s="20">
        <f>'M2 - Electrolyte RTD'!J30</f>
        <v/>
      </c>
      <c r="F440" s="18">
        <f>'M2 - Electrolyte RTD'!K30</f>
        <v/>
      </c>
      <c r="G440" s="17">
        <f>'M2 - Electrolyte RTD'!F30</f>
        <v/>
      </c>
      <c r="H440" s="18">
        <f>IF(AND(ISNUMBER('M2 - Electrolyte RTD'!F30),ISNUMBER('M2 - Electrolyte RTD'!K30)),'M2 - Electrolyte RTD'!F30-'M2 - Electrolyte RTD'!K30,"")</f>
        <v/>
      </c>
      <c r="I440" s="15" t="inlineStr">
        <is>
          <t>S&amp;S availability/depth vary by listing and time - confirm live.</t>
        </is>
      </c>
    </row>
    <row r="441" ht="26" customHeight="1">
      <c r="A441" s="15" t="inlineStr">
        <is>
          <t>Gatorade</t>
        </is>
      </c>
      <c r="B441" s="15" t="inlineStr">
        <is>
          <t>Gatorade Zero Sugar | Lemon-Lime | 6-pack 591mL</t>
        </is>
      </c>
      <c r="C441" s="15" t="inlineStr">
        <is>
          <t>2) Electrolyte beverage (RTD)</t>
        </is>
      </c>
      <c r="D441" s="19">
        <f>'M2 - Electrolyte RTD'!I31</f>
        <v/>
      </c>
      <c r="E441" s="20">
        <f>'M2 - Electrolyte RTD'!J31</f>
        <v/>
      </c>
      <c r="F441" s="18">
        <f>'M2 - Electrolyte RTD'!K31</f>
        <v/>
      </c>
      <c r="G441" s="17">
        <f>'M2 - Electrolyte RTD'!F31</f>
        <v/>
      </c>
      <c r="H441" s="18">
        <f>IF(AND(ISNUMBER('M2 - Electrolyte RTD'!F31),ISNUMBER('M2 - Electrolyte RTD'!K31)),'M2 - Electrolyte RTD'!F31-'M2 - Electrolyte RTD'!K31,"")</f>
        <v/>
      </c>
      <c r="I441" s="15" t="inlineStr">
        <is>
          <t>S&amp;S availability/depth vary by listing and time - confirm live.</t>
        </is>
      </c>
    </row>
    <row r="442" ht="26" customHeight="1">
      <c r="A442" s="15" t="inlineStr">
        <is>
          <t>Gatorade</t>
        </is>
      </c>
      <c r="B442" s="15" t="inlineStr">
        <is>
          <t>Gatorade Zero Sugar | Lemon-Lime | 12-pack 591mL</t>
        </is>
      </c>
      <c r="C442" s="15" t="inlineStr">
        <is>
          <t>2) Electrolyte beverage (RTD)</t>
        </is>
      </c>
      <c r="D442" s="19">
        <f>'M2 - Electrolyte RTD'!I32</f>
        <v/>
      </c>
      <c r="E442" s="20">
        <f>'M2 - Electrolyte RTD'!J32</f>
        <v/>
      </c>
      <c r="F442" s="18">
        <f>'M2 - Electrolyte RTD'!K32</f>
        <v/>
      </c>
      <c r="G442" s="17">
        <f>'M2 - Electrolyte RTD'!F32</f>
        <v/>
      </c>
      <c r="H442" s="18">
        <f>IF(AND(ISNUMBER('M2 - Electrolyte RTD'!F32),ISNUMBER('M2 - Electrolyte RTD'!K32)),'M2 - Electrolyte RTD'!F32-'M2 - Electrolyte RTD'!K32,"")</f>
        <v/>
      </c>
      <c r="I442" s="15" t="inlineStr">
        <is>
          <t>S&amp;S availability/depth vary by listing and time - confirm live.</t>
        </is>
      </c>
    </row>
    <row r="443" ht="26" customHeight="1">
      <c r="A443" s="15" t="inlineStr">
        <is>
          <t>Gatorade</t>
        </is>
      </c>
      <c r="B443" s="15" t="inlineStr">
        <is>
          <t>Gatorade Zero Sugar | Lemon-Lime | 24-pack 591mL</t>
        </is>
      </c>
      <c r="C443" s="15" t="inlineStr">
        <is>
          <t>2) Electrolyte beverage (RTD)</t>
        </is>
      </c>
      <c r="D443" s="19">
        <f>'M2 - Electrolyte RTD'!I33</f>
        <v/>
      </c>
      <c r="E443" s="20">
        <f>'M2 - Electrolyte RTD'!J33</f>
        <v/>
      </c>
      <c r="F443" s="18">
        <f>'M2 - Electrolyte RTD'!K33</f>
        <v/>
      </c>
      <c r="G443" s="17">
        <f>'M2 - Electrolyte RTD'!F33</f>
        <v/>
      </c>
      <c r="H443" s="18">
        <f>IF(AND(ISNUMBER('M2 - Electrolyte RTD'!F33),ISNUMBER('M2 - Electrolyte RTD'!K33)),'M2 - Electrolyte RTD'!F33-'M2 - Electrolyte RTD'!K33,"")</f>
        <v/>
      </c>
      <c r="I443" s="15" t="inlineStr">
        <is>
          <t>S&amp;S availability/depth vary by listing and time - confirm live.</t>
        </is>
      </c>
    </row>
    <row r="444" ht="26" customHeight="1">
      <c r="A444" s="15" t="inlineStr">
        <is>
          <t>Gatorade</t>
        </is>
      </c>
      <c r="B444" s="15" t="inlineStr">
        <is>
          <t>Gatorade Zero Sugar | Orange | single 591mL</t>
        </is>
      </c>
      <c r="C444" s="15" t="inlineStr">
        <is>
          <t>2) Electrolyte beverage (RTD)</t>
        </is>
      </c>
      <c r="D444" s="19">
        <f>'M2 - Electrolyte RTD'!I34</f>
        <v/>
      </c>
      <c r="E444" s="20">
        <f>'M2 - Electrolyte RTD'!J34</f>
        <v/>
      </c>
      <c r="F444" s="18">
        <f>'M2 - Electrolyte RTD'!K34</f>
        <v/>
      </c>
      <c r="G444" s="17">
        <f>'M2 - Electrolyte RTD'!F34</f>
        <v/>
      </c>
      <c r="H444" s="18">
        <f>IF(AND(ISNUMBER('M2 - Electrolyte RTD'!F34),ISNUMBER('M2 - Electrolyte RTD'!K34)),'M2 - Electrolyte RTD'!F34-'M2 - Electrolyte RTD'!K34,"")</f>
        <v/>
      </c>
      <c r="I444" s="15" t="inlineStr">
        <is>
          <t>S&amp;S availability/depth vary by listing and time - confirm live.</t>
        </is>
      </c>
    </row>
    <row r="445" ht="26" customHeight="1">
      <c r="A445" s="15" t="inlineStr">
        <is>
          <t>Gatorade</t>
        </is>
      </c>
      <c r="B445" s="15" t="inlineStr">
        <is>
          <t>Gatorade Zero Sugar | Orange | 6-pack 591mL</t>
        </is>
      </c>
      <c r="C445" s="15" t="inlineStr">
        <is>
          <t>2) Electrolyte beverage (RTD)</t>
        </is>
      </c>
      <c r="D445" s="19">
        <f>'M2 - Electrolyte RTD'!I35</f>
        <v/>
      </c>
      <c r="E445" s="20">
        <f>'M2 - Electrolyte RTD'!J35</f>
        <v/>
      </c>
      <c r="F445" s="18">
        <f>'M2 - Electrolyte RTD'!K35</f>
        <v/>
      </c>
      <c r="G445" s="17">
        <f>'M2 - Electrolyte RTD'!F35</f>
        <v/>
      </c>
      <c r="H445" s="18">
        <f>IF(AND(ISNUMBER('M2 - Electrolyte RTD'!F35),ISNUMBER('M2 - Electrolyte RTD'!K35)),'M2 - Electrolyte RTD'!F35-'M2 - Electrolyte RTD'!K35,"")</f>
        <v/>
      </c>
      <c r="I445" s="15" t="inlineStr">
        <is>
          <t>S&amp;S availability/depth vary by listing and time - confirm live.</t>
        </is>
      </c>
    </row>
    <row r="446" ht="26" customHeight="1">
      <c r="A446" s="15" t="inlineStr">
        <is>
          <t>Gatorade</t>
        </is>
      </c>
      <c r="B446" s="15" t="inlineStr">
        <is>
          <t>Gatorade Zero Sugar | Orange | 12-pack 591mL</t>
        </is>
      </c>
      <c r="C446" s="15" t="inlineStr">
        <is>
          <t>2) Electrolyte beverage (RTD)</t>
        </is>
      </c>
      <c r="D446" s="19">
        <f>'M2 - Electrolyte RTD'!I36</f>
        <v/>
      </c>
      <c r="E446" s="20">
        <f>'M2 - Electrolyte RTD'!J36</f>
        <v/>
      </c>
      <c r="F446" s="18">
        <f>'M2 - Electrolyte RTD'!K36</f>
        <v/>
      </c>
      <c r="G446" s="17">
        <f>'M2 - Electrolyte RTD'!F36</f>
        <v/>
      </c>
      <c r="H446" s="18">
        <f>IF(AND(ISNUMBER('M2 - Electrolyte RTD'!F36),ISNUMBER('M2 - Electrolyte RTD'!K36)),'M2 - Electrolyte RTD'!F36-'M2 - Electrolyte RTD'!K36,"")</f>
        <v/>
      </c>
      <c r="I446" s="15" t="inlineStr">
        <is>
          <t>S&amp;S availability/depth vary by listing and time - confirm live.</t>
        </is>
      </c>
    </row>
    <row r="447" ht="26" customHeight="1">
      <c r="A447" s="15" t="inlineStr">
        <is>
          <t>Gatorade</t>
        </is>
      </c>
      <c r="B447" s="15" t="inlineStr">
        <is>
          <t>Gatorade Zero Sugar | Orange | 24-pack 591mL</t>
        </is>
      </c>
      <c r="C447" s="15" t="inlineStr">
        <is>
          <t>2) Electrolyte beverage (RTD)</t>
        </is>
      </c>
      <c r="D447" s="19">
        <f>'M2 - Electrolyte RTD'!I37</f>
        <v/>
      </c>
      <c r="E447" s="20">
        <f>'M2 - Electrolyte RTD'!J37</f>
        <v/>
      </c>
      <c r="F447" s="18">
        <f>'M2 - Electrolyte RTD'!K37</f>
        <v/>
      </c>
      <c r="G447" s="17">
        <f>'M2 - Electrolyte RTD'!F37</f>
        <v/>
      </c>
      <c r="H447" s="18">
        <f>IF(AND(ISNUMBER('M2 - Electrolyte RTD'!F37),ISNUMBER('M2 - Electrolyte RTD'!K37)),'M2 - Electrolyte RTD'!F37-'M2 - Electrolyte RTD'!K37,"")</f>
        <v/>
      </c>
      <c r="I447" s="15" t="inlineStr">
        <is>
          <t>S&amp;S availability/depth vary by listing and time - confirm live.</t>
        </is>
      </c>
    </row>
    <row r="448" ht="26" customHeight="1">
      <c r="A448" s="15" t="inlineStr">
        <is>
          <t>Gatorade</t>
        </is>
      </c>
      <c r="B448" s="15" t="inlineStr">
        <is>
          <t>Gatorade Zero Sugar | Berry | single 591mL</t>
        </is>
      </c>
      <c r="C448" s="15" t="inlineStr">
        <is>
          <t>2) Electrolyte beverage (RTD)</t>
        </is>
      </c>
      <c r="D448" s="19">
        <f>'M2 - Electrolyte RTD'!I38</f>
        <v/>
      </c>
      <c r="E448" s="20">
        <f>'M2 - Electrolyte RTD'!J38</f>
        <v/>
      </c>
      <c r="F448" s="18">
        <f>'M2 - Electrolyte RTD'!K38</f>
        <v/>
      </c>
      <c r="G448" s="17">
        <f>'M2 - Electrolyte RTD'!F38</f>
        <v/>
      </c>
      <c r="H448" s="18">
        <f>IF(AND(ISNUMBER('M2 - Electrolyte RTD'!F38),ISNUMBER('M2 - Electrolyte RTD'!K38)),'M2 - Electrolyte RTD'!F38-'M2 - Electrolyte RTD'!K38,"")</f>
        <v/>
      </c>
      <c r="I448" s="15" t="inlineStr">
        <is>
          <t>S&amp;S availability/depth vary by listing and time - confirm live.</t>
        </is>
      </c>
    </row>
    <row r="449" ht="26" customHeight="1">
      <c r="A449" s="15" t="inlineStr">
        <is>
          <t>Gatorade</t>
        </is>
      </c>
      <c r="B449" s="15" t="inlineStr">
        <is>
          <t>Gatorade Zero Sugar | Berry | 6-pack 591mL</t>
        </is>
      </c>
      <c r="C449" s="15" t="inlineStr">
        <is>
          <t>2) Electrolyte beverage (RTD)</t>
        </is>
      </c>
      <c r="D449" s="19">
        <f>'M2 - Electrolyte RTD'!I39</f>
        <v/>
      </c>
      <c r="E449" s="20">
        <f>'M2 - Electrolyte RTD'!J39</f>
        <v/>
      </c>
      <c r="F449" s="18">
        <f>'M2 - Electrolyte RTD'!K39</f>
        <v/>
      </c>
      <c r="G449" s="17">
        <f>'M2 - Electrolyte RTD'!F39</f>
        <v/>
      </c>
      <c r="H449" s="18">
        <f>IF(AND(ISNUMBER('M2 - Electrolyte RTD'!F39),ISNUMBER('M2 - Electrolyte RTD'!K39)),'M2 - Electrolyte RTD'!F39-'M2 - Electrolyte RTD'!K39,"")</f>
        <v/>
      </c>
      <c r="I449" s="15" t="inlineStr">
        <is>
          <t>S&amp;S availability/depth vary by listing and time - confirm live.</t>
        </is>
      </c>
    </row>
    <row r="450" ht="26" customHeight="1">
      <c r="A450" s="15" t="inlineStr">
        <is>
          <t>Gatorade</t>
        </is>
      </c>
      <c r="B450" s="15" t="inlineStr">
        <is>
          <t>Gatorade Zero Sugar | Berry | 12-pack 591mL</t>
        </is>
      </c>
      <c r="C450" s="15" t="inlineStr">
        <is>
          <t>2) Electrolyte beverage (RTD)</t>
        </is>
      </c>
      <c r="D450" s="19">
        <f>'M2 - Electrolyte RTD'!I40</f>
        <v/>
      </c>
      <c r="E450" s="20">
        <f>'M2 - Electrolyte RTD'!J40</f>
        <v/>
      </c>
      <c r="F450" s="18">
        <f>'M2 - Electrolyte RTD'!K40</f>
        <v/>
      </c>
      <c r="G450" s="17">
        <f>'M2 - Electrolyte RTD'!F40</f>
        <v/>
      </c>
      <c r="H450" s="18">
        <f>IF(AND(ISNUMBER('M2 - Electrolyte RTD'!F40),ISNUMBER('M2 - Electrolyte RTD'!K40)),'M2 - Electrolyte RTD'!F40-'M2 - Electrolyte RTD'!K40,"")</f>
        <v/>
      </c>
      <c r="I450" s="15" t="inlineStr">
        <is>
          <t>S&amp;S availability/depth vary by listing and time - confirm live.</t>
        </is>
      </c>
    </row>
    <row r="451" ht="26" customHeight="1">
      <c r="A451" s="15" t="inlineStr">
        <is>
          <t>Gatorade</t>
        </is>
      </c>
      <c r="B451" s="15" t="inlineStr">
        <is>
          <t>Gatorade Zero Sugar | Berry | 24-pack 591mL</t>
        </is>
      </c>
      <c r="C451" s="15" t="inlineStr">
        <is>
          <t>2) Electrolyte beverage (RTD)</t>
        </is>
      </c>
      <c r="D451" s="19">
        <f>'M2 - Electrolyte RTD'!I41</f>
        <v/>
      </c>
      <c r="E451" s="20">
        <f>'M2 - Electrolyte RTD'!J41</f>
        <v/>
      </c>
      <c r="F451" s="18">
        <f>'M2 - Electrolyte RTD'!K41</f>
        <v/>
      </c>
      <c r="G451" s="17">
        <f>'M2 - Electrolyte RTD'!F41</f>
        <v/>
      </c>
      <c r="H451" s="18">
        <f>IF(AND(ISNUMBER('M2 - Electrolyte RTD'!F41),ISNUMBER('M2 - Electrolyte RTD'!K41)),'M2 - Electrolyte RTD'!F41-'M2 - Electrolyte RTD'!K41,"")</f>
        <v/>
      </c>
      <c r="I451" s="15" t="inlineStr">
        <is>
          <t>S&amp;S availability/depth vary by listing and time - confirm live.</t>
        </is>
      </c>
    </row>
    <row r="452" ht="26" customHeight="1">
      <c r="A452" s="15" t="inlineStr">
        <is>
          <t>Gatorade</t>
        </is>
      </c>
      <c r="B452" s="15" t="inlineStr">
        <is>
          <t>Gatorade Zero Sugar | Glacier Freeze | single 591mL</t>
        </is>
      </c>
      <c r="C452" s="15" t="inlineStr">
        <is>
          <t>2) Electrolyte beverage (RTD)</t>
        </is>
      </c>
      <c r="D452" s="19">
        <f>'M2 - Electrolyte RTD'!I42</f>
        <v/>
      </c>
      <c r="E452" s="20">
        <f>'M2 - Electrolyte RTD'!J42</f>
        <v/>
      </c>
      <c r="F452" s="18">
        <f>'M2 - Electrolyte RTD'!K42</f>
        <v/>
      </c>
      <c r="G452" s="17">
        <f>'M2 - Electrolyte RTD'!F42</f>
        <v/>
      </c>
      <c r="H452" s="18">
        <f>IF(AND(ISNUMBER('M2 - Electrolyte RTD'!F42),ISNUMBER('M2 - Electrolyte RTD'!K42)),'M2 - Electrolyte RTD'!F42-'M2 - Electrolyte RTD'!K42,"")</f>
        <v/>
      </c>
      <c r="I452" s="15" t="inlineStr">
        <is>
          <t>S&amp;S availability/depth vary by listing and time - confirm live.</t>
        </is>
      </c>
    </row>
    <row r="453" ht="26" customHeight="1">
      <c r="A453" s="15" t="inlineStr">
        <is>
          <t>Gatorade</t>
        </is>
      </c>
      <c r="B453" s="15" t="inlineStr">
        <is>
          <t>Gatorade Zero Sugar | Glacier Freeze | 6-pack 591mL</t>
        </is>
      </c>
      <c r="C453" s="15" t="inlineStr">
        <is>
          <t>2) Electrolyte beverage (RTD)</t>
        </is>
      </c>
      <c r="D453" s="19">
        <f>'M2 - Electrolyte RTD'!I43</f>
        <v/>
      </c>
      <c r="E453" s="20">
        <f>'M2 - Electrolyte RTD'!J43</f>
        <v/>
      </c>
      <c r="F453" s="18">
        <f>'M2 - Electrolyte RTD'!K43</f>
        <v/>
      </c>
      <c r="G453" s="17">
        <f>'M2 - Electrolyte RTD'!F43</f>
        <v/>
      </c>
      <c r="H453" s="18">
        <f>IF(AND(ISNUMBER('M2 - Electrolyte RTD'!F43),ISNUMBER('M2 - Electrolyte RTD'!K43)),'M2 - Electrolyte RTD'!F43-'M2 - Electrolyte RTD'!K43,"")</f>
        <v/>
      </c>
      <c r="I453" s="15" t="inlineStr">
        <is>
          <t>S&amp;S availability/depth vary by listing and time - confirm live.</t>
        </is>
      </c>
    </row>
    <row r="454" ht="26" customHeight="1">
      <c r="A454" s="15" t="inlineStr">
        <is>
          <t>Gatorade</t>
        </is>
      </c>
      <c r="B454" s="15" t="inlineStr">
        <is>
          <t>Gatorade Zero Sugar | Glacier Freeze | 12-pack 591mL</t>
        </is>
      </c>
      <c r="C454" s="15" t="inlineStr">
        <is>
          <t>2) Electrolyte beverage (RTD)</t>
        </is>
      </c>
      <c r="D454" s="19">
        <f>'M2 - Electrolyte RTD'!I44</f>
        <v/>
      </c>
      <c r="E454" s="20">
        <f>'M2 - Electrolyte RTD'!J44</f>
        <v/>
      </c>
      <c r="F454" s="18">
        <f>'M2 - Electrolyte RTD'!K44</f>
        <v/>
      </c>
      <c r="G454" s="17">
        <f>'M2 - Electrolyte RTD'!F44</f>
        <v/>
      </c>
      <c r="H454" s="18">
        <f>IF(AND(ISNUMBER('M2 - Electrolyte RTD'!F44),ISNUMBER('M2 - Electrolyte RTD'!K44)),'M2 - Electrolyte RTD'!F44-'M2 - Electrolyte RTD'!K44,"")</f>
        <v/>
      </c>
      <c r="I454" s="15" t="inlineStr">
        <is>
          <t>S&amp;S availability/depth vary by listing and time - confirm live.</t>
        </is>
      </c>
    </row>
    <row r="455" ht="26" customHeight="1">
      <c r="A455" s="15" t="inlineStr">
        <is>
          <t>Gatorade</t>
        </is>
      </c>
      <c r="B455" s="15" t="inlineStr">
        <is>
          <t>Gatorade Zero Sugar | Glacier Freeze | 24-pack 591mL</t>
        </is>
      </c>
      <c r="C455" s="15" t="inlineStr">
        <is>
          <t>2) Electrolyte beverage (RTD)</t>
        </is>
      </c>
      <c r="D455" s="19">
        <f>'M2 - Electrolyte RTD'!I45</f>
        <v/>
      </c>
      <c r="E455" s="20">
        <f>'M2 - Electrolyte RTD'!J45</f>
        <v/>
      </c>
      <c r="F455" s="18">
        <f>'M2 - Electrolyte RTD'!K45</f>
        <v/>
      </c>
      <c r="G455" s="17">
        <f>'M2 - Electrolyte RTD'!F45</f>
        <v/>
      </c>
      <c r="H455" s="18">
        <f>IF(AND(ISNUMBER('M2 - Electrolyte RTD'!F45),ISNUMBER('M2 - Electrolyte RTD'!K45)),'M2 - Electrolyte RTD'!F45-'M2 - Electrolyte RTD'!K45,"")</f>
        <v/>
      </c>
      <c r="I455" s="15" t="inlineStr">
        <is>
          <t>S&amp;S availability/depth vary by listing and time - confirm live.</t>
        </is>
      </c>
    </row>
    <row r="456" ht="26" customHeight="1">
      <c r="A456" s="15" t="inlineStr">
        <is>
          <t>Powerade</t>
        </is>
      </c>
      <c r="B456" s="15" t="inlineStr">
        <is>
          <t>Powerade Mountain Berry Blast | Mountain Berry Blast | single 591mL</t>
        </is>
      </c>
      <c r="C456" s="15" t="inlineStr">
        <is>
          <t>2) Electrolyte beverage (RTD)</t>
        </is>
      </c>
      <c r="D456" s="19">
        <f>'M2 - Electrolyte RTD'!I46</f>
        <v/>
      </c>
      <c r="E456" s="20">
        <f>'M2 - Electrolyte RTD'!J46</f>
        <v/>
      </c>
      <c r="F456" s="18">
        <f>'M2 - Electrolyte RTD'!K46</f>
        <v/>
      </c>
      <c r="G456" s="17">
        <f>'M2 - Electrolyte RTD'!F46</f>
        <v/>
      </c>
      <c r="H456" s="18">
        <f>IF(AND(ISNUMBER('M2 - Electrolyte RTD'!F46),ISNUMBER('M2 - Electrolyte RTD'!K46)),'M2 - Electrolyte RTD'!F46-'M2 - Electrolyte RTD'!K46,"")</f>
        <v/>
      </c>
      <c r="I456" s="15" t="inlineStr">
        <is>
          <t>S&amp;S availability/depth vary by listing and time - confirm live.</t>
        </is>
      </c>
    </row>
    <row r="457" ht="26" customHeight="1">
      <c r="A457" s="15" t="inlineStr">
        <is>
          <t>Powerade</t>
        </is>
      </c>
      <c r="B457" s="15" t="inlineStr">
        <is>
          <t>Powerade Mountain Berry Blast | Mountain Berry Blast | 6-pack 591mL</t>
        </is>
      </c>
      <c r="C457" s="15" t="inlineStr">
        <is>
          <t>2) Electrolyte beverage (RTD)</t>
        </is>
      </c>
      <c r="D457" s="19">
        <f>'M2 - Electrolyte RTD'!I47</f>
        <v/>
      </c>
      <c r="E457" s="20">
        <f>'M2 - Electrolyte RTD'!J47</f>
        <v/>
      </c>
      <c r="F457" s="18">
        <f>'M2 - Electrolyte RTD'!K47</f>
        <v/>
      </c>
      <c r="G457" s="17">
        <f>'M2 - Electrolyte RTD'!F47</f>
        <v/>
      </c>
      <c r="H457" s="18">
        <f>IF(AND(ISNUMBER('M2 - Electrolyte RTD'!F47),ISNUMBER('M2 - Electrolyte RTD'!K47)),'M2 - Electrolyte RTD'!F47-'M2 - Electrolyte RTD'!K47,"")</f>
        <v/>
      </c>
      <c r="I457" s="15" t="inlineStr">
        <is>
          <t>S&amp;S availability/depth vary by listing and time - confirm live.</t>
        </is>
      </c>
    </row>
    <row r="458" ht="26" customHeight="1">
      <c r="A458" s="15" t="inlineStr">
        <is>
          <t>Powerade</t>
        </is>
      </c>
      <c r="B458" s="15" t="inlineStr">
        <is>
          <t>Powerade Mountain Berry Blast | Mountain Berry Blast | 12-pack 591mL</t>
        </is>
      </c>
      <c r="C458" s="15" t="inlineStr">
        <is>
          <t>2) Electrolyte beverage (RTD)</t>
        </is>
      </c>
      <c r="D458" s="19">
        <f>'M2 - Electrolyte RTD'!I48</f>
        <v/>
      </c>
      <c r="E458" s="20">
        <f>'M2 - Electrolyte RTD'!J48</f>
        <v/>
      </c>
      <c r="F458" s="18">
        <f>'M2 - Electrolyte RTD'!K48</f>
        <v/>
      </c>
      <c r="G458" s="17">
        <f>'M2 - Electrolyte RTD'!F48</f>
        <v/>
      </c>
      <c r="H458" s="18">
        <f>IF(AND(ISNUMBER('M2 - Electrolyte RTD'!F48),ISNUMBER('M2 - Electrolyte RTD'!K48)),'M2 - Electrolyte RTD'!F48-'M2 - Electrolyte RTD'!K48,"")</f>
        <v/>
      </c>
      <c r="I458" s="15" t="inlineStr">
        <is>
          <t>S&amp;S availability/depth vary by listing and time - confirm live.</t>
        </is>
      </c>
    </row>
    <row r="459" ht="26" customHeight="1">
      <c r="A459" s="15" t="inlineStr">
        <is>
          <t>Powerade</t>
        </is>
      </c>
      <c r="B459" s="15" t="inlineStr">
        <is>
          <t>Powerade Mountain Berry Blast | Mountain Berry Blast | 24-pack 591mL</t>
        </is>
      </c>
      <c r="C459" s="15" t="inlineStr">
        <is>
          <t>2) Electrolyte beverage (RTD)</t>
        </is>
      </c>
      <c r="D459" s="19">
        <f>'M2 - Electrolyte RTD'!I49</f>
        <v/>
      </c>
      <c r="E459" s="20">
        <f>'M2 - Electrolyte RTD'!J49</f>
        <v/>
      </c>
      <c r="F459" s="18">
        <f>'M2 - Electrolyte RTD'!K49</f>
        <v/>
      </c>
      <c r="G459" s="17">
        <f>'M2 - Electrolyte RTD'!F49</f>
        <v/>
      </c>
      <c r="H459" s="18">
        <f>IF(AND(ISNUMBER('M2 - Electrolyte RTD'!F49),ISNUMBER('M2 - Electrolyte RTD'!K49)),'M2 - Electrolyte RTD'!F49-'M2 - Electrolyte RTD'!K49,"")</f>
        <v/>
      </c>
      <c r="I459" s="15" t="inlineStr">
        <is>
          <t>S&amp;S availability/depth vary by listing and time - confirm live.</t>
        </is>
      </c>
    </row>
    <row r="460" ht="26" customHeight="1">
      <c r="A460" s="15" t="inlineStr">
        <is>
          <t>Powerade</t>
        </is>
      </c>
      <c r="B460" s="15" t="inlineStr">
        <is>
          <t>Powerade Mountain Berry Blast | Fruit Punch | single 591mL</t>
        </is>
      </c>
      <c r="C460" s="15" t="inlineStr">
        <is>
          <t>2) Electrolyte beverage (RTD)</t>
        </is>
      </c>
      <c r="D460" s="19">
        <f>'M2 - Electrolyte RTD'!I50</f>
        <v/>
      </c>
      <c r="E460" s="20">
        <f>'M2 - Electrolyte RTD'!J50</f>
        <v/>
      </c>
      <c r="F460" s="18">
        <f>'M2 - Electrolyte RTD'!K50</f>
        <v/>
      </c>
      <c r="G460" s="17">
        <f>'M2 - Electrolyte RTD'!F50</f>
        <v/>
      </c>
      <c r="H460" s="18">
        <f>IF(AND(ISNUMBER('M2 - Electrolyte RTD'!F50),ISNUMBER('M2 - Electrolyte RTD'!K50)),'M2 - Electrolyte RTD'!F50-'M2 - Electrolyte RTD'!K50,"")</f>
        <v/>
      </c>
      <c r="I460" s="15" t="inlineStr">
        <is>
          <t>S&amp;S availability/depth vary by listing and time - confirm live.</t>
        </is>
      </c>
    </row>
    <row r="461" ht="26" customHeight="1">
      <c r="A461" s="15" t="inlineStr">
        <is>
          <t>Powerade</t>
        </is>
      </c>
      <c r="B461" s="15" t="inlineStr">
        <is>
          <t>Powerade Mountain Berry Blast | Fruit Punch | 6-pack 591mL</t>
        </is>
      </c>
      <c r="C461" s="15" t="inlineStr">
        <is>
          <t>2) Electrolyte beverage (RTD)</t>
        </is>
      </c>
      <c r="D461" s="19">
        <f>'M2 - Electrolyte RTD'!I51</f>
        <v/>
      </c>
      <c r="E461" s="20">
        <f>'M2 - Electrolyte RTD'!J51</f>
        <v/>
      </c>
      <c r="F461" s="18">
        <f>'M2 - Electrolyte RTD'!K51</f>
        <v/>
      </c>
      <c r="G461" s="17">
        <f>'M2 - Electrolyte RTD'!F51</f>
        <v/>
      </c>
      <c r="H461" s="18">
        <f>IF(AND(ISNUMBER('M2 - Electrolyte RTD'!F51),ISNUMBER('M2 - Electrolyte RTD'!K51)),'M2 - Electrolyte RTD'!F51-'M2 - Electrolyte RTD'!K51,"")</f>
        <v/>
      </c>
      <c r="I461" s="15" t="inlineStr">
        <is>
          <t>S&amp;S availability/depth vary by listing and time - confirm live.</t>
        </is>
      </c>
    </row>
    <row r="462" ht="26" customHeight="1">
      <c r="A462" s="15" t="inlineStr">
        <is>
          <t>Powerade</t>
        </is>
      </c>
      <c r="B462" s="15" t="inlineStr">
        <is>
          <t>Powerade Mountain Berry Blast | Fruit Punch | 12-pack 591mL</t>
        </is>
      </c>
      <c r="C462" s="15" t="inlineStr">
        <is>
          <t>2) Electrolyte beverage (RTD)</t>
        </is>
      </c>
      <c r="D462" s="19">
        <f>'M2 - Electrolyte RTD'!I52</f>
        <v/>
      </c>
      <c r="E462" s="20">
        <f>'M2 - Electrolyte RTD'!J52</f>
        <v/>
      </c>
      <c r="F462" s="18">
        <f>'M2 - Electrolyte RTD'!K52</f>
        <v/>
      </c>
      <c r="G462" s="17">
        <f>'M2 - Electrolyte RTD'!F52</f>
        <v/>
      </c>
      <c r="H462" s="18">
        <f>IF(AND(ISNUMBER('M2 - Electrolyte RTD'!F52),ISNUMBER('M2 - Electrolyte RTD'!K52)),'M2 - Electrolyte RTD'!F52-'M2 - Electrolyte RTD'!K52,"")</f>
        <v/>
      </c>
      <c r="I462" s="15" t="inlineStr">
        <is>
          <t>S&amp;S availability/depth vary by listing and time - confirm live.</t>
        </is>
      </c>
    </row>
    <row r="463" ht="26" customHeight="1">
      <c r="A463" s="15" t="inlineStr">
        <is>
          <t>Powerade</t>
        </is>
      </c>
      <c r="B463" s="15" t="inlineStr">
        <is>
          <t>Powerade Mountain Berry Blast | Fruit Punch | 24-pack 591mL</t>
        </is>
      </c>
      <c r="C463" s="15" t="inlineStr">
        <is>
          <t>2) Electrolyte beverage (RTD)</t>
        </is>
      </c>
      <c r="D463" s="19">
        <f>'M2 - Electrolyte RTD'!I53</f>
        <v/>
      </c>
      <c r="E463" s="20">
        <f>'M2 - Electrolyte RTD'!J53</f>
        <v/>
      </c>
      <c r="F463" s="18">
        <f>'M2 - Electrolyte RTD'!K53</f>
        <v/>
      </c>
      <c r="G463" s="17">
        <f>'M2 - Electrolyte RTD'!F53</f>
        <v/>
      </c>
      <c r="H463" s="18">
        <f>IF(AND(ISNUMBER('M2 - Electrolyte RTD'!F53),ISNUMBER('M2 - Electrolyte RTD'!K53)),'M2 - Electrolyte RTD'!F53-'M2 - Electrolyte RTD'!K53,"")</f>
        <v/>
      </c>
      <c r="I463" s="15" t="inlineStr">
        <is>
          <t>S&amp;S availability/depth vary by listing and time - confirm live.</t>
        </is>
      </c>
    </row>
    <row r="464" ht="26" customHeight="1">
      <c r="A464" s="15" t="inlineStr">
        <is>
          <t>Powerade</t>
        </is>
      </c>
      <c r="B464" s="15" t="inlineStr">
        <is>
          <t>Powerade Mountain Berry Blast | Grape | single 591mL</t>
        </is>
      </c>
      <c r="C464" s="15" t="inlineStr">
        <is>
          <t>2) Electrolyte beverage (RTD)</t>
        </is>
      </c>
      <c r="D464" s="19">
        <f>'M2 - Electrolyte RTD'!I54</f>
        <v/>
      </c>
      <c r="E464" s="20">
        <f>'M2 - Electrolyte RTD'!J54</f>
        <v/>
      </c>
      <c r="F464" s="18">
        <f>'M2 - Electrolyte RTD'!K54</f>
        <v/>
      </c>
      <c r="G464" s="17">
        <f>'M2 - Electrolyte RTD'!F54</f>
        <v/>
      </c>
      <c r="H464" s="18">
        <f>IF(AND(ISNUMBER('M2 - Electrolyte RTD'!F54),ISNUMBER('M2 - Electrolyte RTD'!K54)),'M2 - Electrolyte RTD'!F54-'M2 - Electrolyte RTD'!K54,"")</f>
        <v/>
      </c>
      <c r="I464" s="15" t="inlineStr">
        <is>
          <t>S&amp;S availability/depth vary by listing and time - confirm live.</t>
        </is>
      </c>
    </row>
    <row r="465" ht="26" customHeight="1">
      <c r="A465" s="15" t="inlineStr">
        <is>
          <t>Powerade</t>
        </is>
      </c>
      <c r="B465" s="15" t="inlineStr">
        <is>
          <t>Powerade Mountain Berry Blast | Grape | 6-pack 591mL</t>
        </is>
      </c>
      <c r="C465" s="15" t="inlineStr">
        <is>
          <t>2) Electrolyte beverage (RTD)</t>
        </is>
      </c>
      <c r="D465" s="19">
        <f>'M2 - Electrolyte RTD'!I55</f>
        <v/>
      </c>
      <c r="E465" s="20">
        <f>'M2 - Electrolyte RTD'!J55</f>
        <v/>
      </c>
      <c r="F465" s="18">
        <f>'M2 - Electrolyte RTD'!K55</f>
        <v/>
      </c>
      <c r="G465" s="17">
        <f>'M2 - Electrolyte RTD'!F55</f>
        <v/>
      </c>
      <c r="H465" s="18">
        <f>IF(AND(ISNUMBER('M2 - Electrolyte RTD'!F55),ISNUMBER('M2 - Electrolyte RTD'!K55)),'M2 - Electrolyte RTD'!F55-'M2 - Electrolyte RTD'!K55,"")</f>
        <v/>
      </c>
      <c r="I465" s="15" t="inlineStr">
        <is>
          <t>S&amp;S availability/depth vary by listing and time - confirm live.</t>
        </is>
      </c>
    </row>
    <row r="466" ht="26" customHeight="1">
      <c r="A466" s="15" t="inlineStr">
        <is>
          <t>Powerade</t>
        </is>
      </c>
      <c r="B466" s="15" t="inlineStr">
        <is>
          <t>Powerade Mountain Berry Blast | Grape | 12-pack 591mL</t>
        </is>
      </c>
      <c r="C466" s="15" t="inlineStr">
        <is>
          <t>2) Electrolyte beverage (RTD)</t>
        </is>
      </c>
      <c r="D466" s="19">
        <f>'M2 - Electrolyte RTD'!I56</f>
        <v/>
      </c>
      <c r="E466" s="20">
        <f>'M2 - Electrolyte RTD'!J56</f>
        <v/>
      </c>
      <c r="F466" s="18">
        <f>'M2 - Electrolyte RTD'!K56</f>
        <v/>
      </c>
      <c r="G466" s="17">
        <f>'M2 - Electrolyte RTD'!F56</f>
        <v/>
      </c>
      <c r="H466" s="18">
        <f>IF(AND(ISNUMBER('M2 - Electrolyte RTD'!F56),ISNUMBER('M2 - Electrolyte RTD'!K56)),'M2 - Electrolyte RTD'!F56-'M2 - Electrolyte RTD'!K56,"")</f>
        <v/>
      </c>
      <c r="I466" s="15" t="inlineStr">
        <is>
          <t>S&amp;S availability/depth vary by listing and time - confirm live.</t>
        </is>
      </c>
    </row>
    <row r="467" ht="26" customHeight="1">
      <c r="A467" s="15" t="inlineStr">
        <is>
          <t>Powerade</t>
        </is>
      </c>
      <c r="B467" s="15" t="inlineStr">
        <is>
          <t>Powerade Mountain Berry Blast | Grape | 24-pack 591mL</t>
        </is>
      </c>
      <c r="C467" s="15" t="inlineStr">
        <is>
          <t>2) Electrolyte beverage (RTD)</t>
        </is>
      </c>
      <c r="D467" s="19">
        <f>'M2 - Electrolyte RTD'!I57</f>
        <v/>
      </c>
      <c r="E467" s="20">
        <f>'M2 - Electrolyte RTD'!J57</f>
        <v/>
      </c>
      <c r="F467" s="18">
        <f>'M2 - Electrolyte RTD'!K57</f>
        <v/>
      </c>
      <c r="G467" s="17">
        <f>'M2 - Electrolyte RTD'!F57</f>
        <v/>
      </c>
      <c r="H467" s="18">
        <f>IF(AND(ISNUMBER('M2 - Electrolyte RTD'!F57),ISNUMBER('M2 - Electrolyte RTD'!K57)),'M2 - Electrolyte RTD'!F57-'M2 - Electrolyte RTD'!K57,"")</f>
        <v/>
      </c>
      <c r="I467" s="15" t="inlineStr">
        <is>
          <t>S&amp;S availability/depth vary by listing and time - confirm live.</t>
        </is>
      </c>
    </row>
    <row r="468" ht="26" customHeight="1">
      <c r="A468" s="15" t="inlineStr">
        <is>
          <t>Powerade</t>
        </is>
      </c>
      <c r="B468" s="15" t="inlineStr">
        <is>
          <t>Powerade Mountain Berry Blast | White Cherry | single 591mL</t>
        </is>
      </c>
      <c r="C468" s="15" t="inlineStr">
        <is>
          <t>2) Electrolyte beverage (RTD)</t>
        </is>
      </c>
      <c r="D468" s="19">
        <f>'M2 - Electrolyte RTD'!I58</f>
        <v/>
      </c>
      <c r="E468" s="20">
        <f>'M2 - Electrolyte RTD'!J58</f>
        <v/>
      </c>
      <c r="F468" s="18">
        <f>'M2 - Electrolyte RTD'!K58</f>
        <v/>
      </c>
      <c r="G468" s="17">
        <f>'M2 - Electrolyte RTD'!F58</f>
        <v/>
      </c>
      <c r="H468" s="18">
        <f>IF(AND(ISNUMBER('M2 - Electrolyte RTD'!F58),ISNUMBER('M2 - Electrolyte RTD'!K58)),'M2 - Electrolyte RTD'!F58-'M2 - Electrolyte RTD'!K58,"")</f>
        <v/>
      </c>
      <c r="I468" s="15" t="inlineStr">
        <is>
          <t>S&amp;S availability/depth vary by listing and time - confirm live.</t>
        </is>
      </c>
    </row>
    <row r="469" ht="26" customHeight="1">
      <c r="A469" s="15" t="inlineStr">
        <is>
          <t>Powerade</t>
        </is>
      </c>
      <c r="B469" s="15" t="inlineStr">
        <is>
          <t>Powerade Mountain Berry Blast | White Cherry | 6-pack 591mL</t>
        </is>
      </c>
      <c r="C469" s="15" t="inlineStr">
        <is>
          <t>2) Electrolyte beverage (RTD)</t>
        </is>
      </c>
      <c r="D469" s="19">
        <f>'M2 - Electrolyte RTD'!I59</f>
        <v/>
      </c>
      <c r="E469" s="20">
        <f>'M2 - Electrolyte RTD'!J59</f>
        <v/>
      </c>
      <c r="F469" s="18">
        <f>'M2 - Electrolyte RTD'!K59</f>
        <v/>
      </c>
      <c r="G469" s="17">
        <f>'M2 - Electrolyte RTD'!F59</f>
        <v/>
      </c>
      <c r="H469" s="18">
        <f>IF(AND(ISNUMBER('M2 - Electrolyte RTD'!F59),ISNUMBER('M2 - Electrolyte RTD'!K59)),'M2 - Electrolyte RTD'!F59-'M2 - Electrolyte RTD'!K59,"")</f>
        <v/>
      </c>
      <c r="I469" s="15" t="inlineStr">
        <is>
          <t>S&amp;S availability/depth vary by listing and time - confirm live.</t>
        </is>
      </c>
    </row>
    <row r="470" ht="26" customHeight="1">
      <c r="A470" s="15" t="inlineStr">
        <is>
          <t>Powerade</t>
        </is>
      </c>
      <c r="B470" s="15" t="inlineStr">
        <is>
          <t>Powerade Mountain Berry Blast | White Cherry | 12-pack 591mL</t>
        </is>
      </c>
      <c r="C470" s="15" t="inlineStr">
        <is>
          <t>2) Electrolyte beverage (RTD)</t>
        </is>
      </c>
      <c r="D470" s="19">
        <f>'M2 - Electrolyte RTD'!I60</f>
        <v/>
      </c>
      <c r="E470" s="20">
        <f>'M2 - Electrolyte RTD'!J60</f>
        <v/>
      </c>
      <c r="F470" s="18">
        <f>'M2 - Electrolyte RTD'!K60</f>
        <v/>
      </c>
      <c r="G470" s="17">
        <f>'M2 - Electrolyte RTD'!F60</f>
        <v/>
      </c>
      <c r="H470" s="18">
        <f>IF(AND(ISNUMBER('M2 - Electrolyte RTD'!F60),ISNUMBER('M2 - Electrolyte RTD'!K60)),'M2 - Electrolyte RTD'!F60-'M2 - Electrolyte RTD'!K60,"")</f>
        <v/>
      </c>
      <c r="I470" s="15" t="inlineStr">
        <is>
          <t>S&amp;S availability/depth vary by listing and time - confirm live.</t>
        </is>
      </c>
    </row>
    <row r="471" ht="26" customHeight="1">
      <c r="A471" s="15" t="inlineStr">
        <is>
          <t>Powerade</t>
        </is>
      </c>
      <c r="B471" s="15" t="inlineStr">
        <is>
          <t>Powerade Mountain Berry Blast | White Cherry | 24-pack 591mL</t>
        </is>
      </c>
      <c r="C471" s="15" t="inlineStr">
        <is>
          <t>2) Electrolyte beverage (RTD)</t>
        </is>
      </c>
      <c r="D471" s="19">
        <f>'M2 - Electrolyte RTD'!I61</f>
        <v/>
      </c>
      <c r="E471" s="20">
        <f>'M2 - Electrolyte RTD'!J61</f>
        <v/>
      </c>
      <c r="F471" s="18">
        <f>'M2 - Electrolyte RTD'!K61</f>
        <v/>
      </c>
      <c r="G471" s="17">
        <f>'M2 - Electrolyte RTD'!F61</f>
        <v/>
      </c>
      <c r="H471" s="18">
        <f>IF(AND(ISNUMBER('M2 - Electrolyte RTD'!F61),ISNUMBER('M2 - Electrolyte RTD'!K61)),'M2 - Electrolyte RTD'!F61-'M2 - Electrolyte RTD'!K61,"")</f>
        <v/>
      </c>
      <c r="I471" s="15" t="inlineStr">
        <is>
          <t>S&amp;S availability/depth vary by listing and time - confirm live.</t>
        </is>
      </c>
    </row>
    <row r="472" ht="26" customHeight="1">
      <c r="A472" s="15" t="inlineStr">
        <is>
          <t>Powerade</t>
        </is>
      </c>
      <c r="B472" s="15" t="inlineStr">
        <is>
          <t>Powerade Mountain Berry Blast | Lemon-Lime | single 591mL</t>
        </is>
      </c>
      <c r="C472" s="15" t="inlineStr">
        <is>
          <t>2) Electrolyte beverage (RTD)</t>
        </is>
      </c>
      <c r="D472" s="19">
        <f>'M2 - Electrolyte RTD'!I62</f>
        <v/>
      </c>
      <c r="E472" s="20">
        <f>'M2 - Electrolyte RTD'!J62</f>
        <v/>
      </c>
      <c r="F472" s="18">
        <f>'M2 - Electrolyte RTD'!K62</f>
        <v/>
      </c>
      <c r="G472" s="17">
        <f>'M2 - Electrolyte RTD'!F62</f>
        <v/>
      </c>
      <c r="H472" s="18">
        <f>IF(AND(ISNUMBER('M2 - Electrolyte RTD'!F62),ISNUMBER('M2 - Electrolyte RTD'!K62)),'M2 - Electrolyte RTD'!F62-'M2 - Electrolyte RTD'!K62,"")</f>
        <v/>
      </c>
      <c r="I472" s="15" t="inlineStr">
        <is>
          <t>S&amp;S availability/depth vary by listing and time - confirm live.</t>
        </is>
      </c>
    </row>
    <row r="473" ht="26" customHeight="1">
      <c r="A473" s="15" t="inlineStr">
        <is>
          <t>Powerade</t>
        </is>
      </c>
      <c r="B473" s="15" t="inlineStr">
        <is>
          <t>Powerade Mountain Berry Blast | Lemon-Lime | 6-pack 591mL</t>
        </is>
      </c>
      <c r="C473" s="15" t="inlineStr">
        <is>
          <t>2) Electrolyte beverage (RTD)</t>
        </is>
      </c>
      <c r="D473" s="19">
        <f>'M2 - Electrolyte RTD'!I63</f>
        <v/>
      </c>
      <c r="E473" s="20">
        <f>'M2 - Electrolyte RTD'!J63</f>
        <v/>
      </c>
      <c r="F473" s="18">
        <f>'M2 - Electrolyte RTD'!K63</f>
        <v/>
      </c>
      <c r="G473" s="17">
        <f>'M2 - Electrolyte RTD'!F63</f>
        <v/>
      </c>
      <c r="H473" s="18">
        <f>IF(AND(ISNUMBER('M2 - Electrolyte RTD'!F63),ISNUMBER('M2 - Electrolyte RTD'!K63)),'M2 - Electrolyte RTD'!F63-'M2 - Electrolyte RTD'!K63,"")</f>
        <v/>
      </c>
      <c r="I473" s="15" t="inlineStr">
        <is>
          <t>S&amp;S availability/depth vary by listing and time - confirm live.</t>
        </is>
      </c>
    </row>
    <row r="474" ht="26" customHeight="1">
      <c r="A474" s="15" t="inlineStr">
        <is>
          <t>Powerade</t>
        </is>
      </c>
      <c r="B474" s="15" t="inlineStr">
        <is>
          <t>Powerade Mountain Berry Blast | Lemon-Lime | 12-pack 591mL</t>
        </is>
      </c>
      <c r="C474" s="15" t="inlineStr">
        <is>
          <t>2) Electrolyte beverage (RTD)</t>
        </is>
      </c>
      <c r="D474" s="19">
        <f>'M2 - Electrolyte RTD'!I64</f>
        <v/>
      </c>
      <c r="E474" s="20">
        <f>'M2 - Electrolyte RTD'!J64</f>
        <v/>
      </c>
      <c r="F474" s="18">
        <f>'M2 - Electrolyte RTD'!K64</f>
        <v/>
      </c>
      <c r="G474" s="17">
        <f>'M2 - Electrolyte RTD'!F64</f>
        <v/>
      </c>
      <c r="H474" s="18">
        <f>IF(AND(ISNUMBER('M2 - Electrolyte RTD'!F64),ISNUMBER('M2 - Electrolyte RTD'!K64)),'M2 - Electrolyte RTD'!F64-'M2 - Electrolyte RTD'!K64,"")</f>
        <v/>
      </c>
      <c r="I474" s="15" t="inlineStr">
        <is>
          <t>S&amp;S availability/depth vary by listing and time - confirm live.</t>
        </is>
      </c>
    </row>
    <row r="475" ht="26" customHeight="1">
      <c r="A475" s="15" t="inlineStr">
        <is>
          <t>Powerade</t>
        </is>
      </c>
      <c r="B475" s="15" t="inlineStr">
        <is>
          <t>Powerade Mountain Berry Blast | Lemon-Lime | 24-pack 591mL</t>
        </is>
      </c>
      <c r="C475" s="15" t="inlineStr">
        <is>
          <t>2) Electrolyte beverage (RTD)</t>
        </is>
      </c>
      <c r="D475" s="19">
        <f>'M2 - Electrolyte RTD'!I65</f>
        <v/>
      </c>
      <c r="E475" s="20">
        <f>'M2 - Electrolyte RTD'!J65</f>
        <v/>
      </c>
      <c r="F475" s="18">
        <f>'M2 - Electrolyte RTD'!K65</f>
        <v/>
      </c>
      <c r="G475" s="17">
        <f>'M2 - Electrolyte RTD'!F65</f>
        <v/>
      </c>
      <c r="H475" s="18">
        <f>IF(AND(ISNUMBER('M2 - Electrolyte RTD'!F65),ISNUMBER('M2 - Electrolyte RTD'!K65)),'M2 - Electrolyte RTD'!F65-'M2 - Electrolyte RTD'!K65,"")</f>
        <v/>
      </c>
      <c r="I475" s="15" t="inlineStr">
        <is>
          <t>S&amp;S availability/depth vary by listing and time - confirm live.</t>
        </is>
      </c>
    </row>
    <row r="476" ht="26" customHeight="1">
      <c r="A476" s="15" t="inlineStr">
        <is>
          <t>Powerade</t>
        </is>
      </c>
      <c r="B476" s="15" t="inlineStr">
        <is>
          <t>Powerade Zero | Mixed Berry | single 591mL</t>
        </is>
      </c>
      <c r="C476" s="15" t="inlineStr">
        <is>
          <t>2) Electrolyte beverage (RTD)</t>
        </is>
      </c>
      <c r="D476" s="19">
        <f>'M2 - Electrolyte RTD'!I66</f>
        <v/>
      </c>
      <c r="E476" s="20">
        <f>'M2 - Electrolyte RTD'!J66</f>
        <v/>
      </c>
      <c r="F476" s="18">
        <f>'M2 - Electrolyte RTD'!K66</f>
        <v/>
      </c>
      <c r="G476" s="17">
        <f>'M2 - Electrolyte RTD'!F66</f>
        <v/>
      </c>
      <c r="H476" s="18">
        <f>IF(AND(ISNUMBER('M2 - Electrolyte RTD'!F66),ISNUMBER('M2 - Electrolyte RTD'!K66)),'M2 - Electrolyte RTD'!F66-'M2 - Electrolyte RTD'!K66,"")</f>
        <v/>
      </c>
      <c r="I476" s="15" t="inlineStr">
        <is>
          <t>S&amp;S availability/depth vary by listing and time - confirm live.</t>
        </is>
      </c>
    </row>
    <row r="477" ht="26" customHeight="1">
      <c r="A477" s="15" t="inlineStr">
        <is>
          <t>Powerade</t>
        </is>
      </c>
      <c r="B477" s="15" t="inlineStr">
        <is>
          <t>Powerade Zero | Mixed Berry | 6-pack 591mL</t>
        </is>
      </c>
      <c r="C477" s="15" t="inlineStr">
        <is>
          <t>2) Electrolyte beverage (RTD)</t>
        </is>
      </c>
      <c r="D477" s="19">
        <f>'M2 - Electrolyte RTD'!I67</f>
        <v/>
      </c>
      <c r="E477" s="20">
        <f>'M2 - Electrolyte RTD'!J67</f>
        <v/>
      </c>
      <c r="F477" s="18">
        <f>'M2 - Electrolyte RTD'!K67</f>
        <v/>
      </c>
      <c r="G477" s="17">
        <f>'M2 - Electrolyte RTD'!F67</f>
        <v/>
      </c>
      <c r="H477" s="18">
        <f>IF(AND(ISNUMBER('M2 - Electrolyte RTD'!F67),ISNUMBER('M2 - Electrolyte RTD'!K67)),'M2 - Electrolyte RTD'!F67-'M2 - Electrolyte RTD'!K67,"")</f>
        <v/>
      </c>
      <c r="I477" s="15" t="inlineStr">
        <is>
          <t>S&amp;S availability/depth vary by listing and time - confirm live.</t>
        </is>
      </c>
    </row>
    <row r="478" ht="26" customHeight="1">
      <c r="A478" s="15" t="inlineStr">
        <is>
          <t>Powerade</t>
        </is>
      </c>
      <c r="B478" s="15" t="inlineStr">
        <is>
          <t>Powerade Zero | Mixed Berry | 12-pack 591mL</t>
        </is>
      </c>
      <c r="C478" s="15" t="inlineStr">
        <is>
          <t>2) Electrolyte beverage (RTD)</t>
        </is>
      </c>
      <c r="D478" s="19">
        <f>'M2 - Electrolyte RTD'!I68</f>
        <v/>
      </c>
      <c r="E478" s="20">
        <f>'M2 - Electrolyte RTD'!J68</f>
        <v/>
      </c>
      <c r="F478" s="18">
        <f>'M2 - Electrolyte RTD'!K68</f>
        <v/>
      </c>
      <c r="G478" s="17">
        <f>'M2 - Electrolyte RTD'!F68</f>
        <v/>
      </c>
      <c r="H478" s="18">
        <f>IF(AND(ISNUMBER('M2 - Electrolyte RTD'!F68),ISNUMBER('M2 - Electrolyte RTD'!K68)),'M2 - Electrolyte RTD'!F68-'M2 - Electrolyte RTD'!K68,"")</f>
        <v/>
      </c>
      <c r="I478" s="15" t="inlineStr">
        <is>
          <t>S&amp;S availability/depth vary by listing and time - confirm live.</t>
        </is>
      </c>
    </row>
    <row r="479" ht="26" customHeight="1">
      <c r="A479" s="15" t="inlineStr">
        <is>
          <t>Powerade</t>
        </is>
      </c>
      <c r="B479" s="15" t="inlineStr">
        <is>
          <t>Powerade Zero | Mixed Berry | 24-pack 591mL</t>
        </is>
      </c>
      <c r="C479" s="15" t="inlineStr">
        <is>
          <t>2) Electrolyte beverage (RTD)</t>
        </is>
      </c>
      <c r="D479" s="19">
        <f>'M2 - Electrolyte RTD'!I69</f>
        <v/>
      </c>
      <c r="E479" s="20">
        <f>'M2 - Electrolyte RTD'!J69</f>
        <v/>
      </c>
      <c r="F479" s="18">
        <f>'M2 - Electrolyte RTD'!K69</f>
        <v/>
      </c>
      <c r="G479" s="17">
        <f>'M2 - Electrolyte RTD'!F69</f>
        <v/>
      </c>
      <c r="H479" s="18">
        <f>IF(AND(ISNUMBER('M2 - Electrolyte RTD'!F69),ISNUMBER('M2 - Electrolyte RTD'!K69)),'M2 - Electrolyte RTD'!F69-'M2 - Electrolyte RTD'!K69,"")</f>
        <v/>
      </c>
      <c r="I479" s="15" t="inlineStr">
        <is>
          <t>S&amp;S availability/depth vary by listing and time - confirm live.</t>
        </is>
      </c>
    </row>
    <row r="480" ht="26" customHeight="1">
      <c r="A480" s="15" t="inlineStr">
        <is>
          <t>Powerade</t>
        </is>
      </c>
      <c r="B480" s="15" t="inlineStr">
        <is>
          <t>Powerade Zero | Fruit Punch | single 591mL</t>
        </is>
      </c>
      <c r="C480" s="15" t="inlineStr">
        <is>
          <t>2) Electrolyte beverage (RTD)</t>
        </is>
      </c>
      <c r="D480" s="19">
        <f>'M2 - Electrolyte RTD'!I70</f>
        <v/>
      </c>
      <c r="E480" s="20">
        <f>'M2 - Electrolyte RTD'!J70</f>
        <v/>
      </c>
      <c r="F480" s="18">
        <f>'M2 - Electrolyte RTD'!K70</f>
        <v/>
      </c>
      <c r="G480" s="17">
        <f>'M2 - Electrolyte RTD'!F70</f>
        <v/>
      </c>
      <c r="H480" s="18">
        <f>IF(AND(ISNUMBER('M2 - Electrolyte RTD'!F70),ISNUMBER('M2 - Electrolyte RTD'!K70)),'M2 - Electrolyte RTD'!F70-'M2 - Electrolyte RTD'!K70,"")</f>
        <v/>
      </c>
      <c r="I480" s="15" t="inlineStr">
        <is>
          <t>S&amp;S availability/depth vary by listing and time - confirm live.</t>
        </is>
      </c>
    </row>
    <row r="481" ht="26" customHeight="1">
      <c r="A481" s="15" t="inlineStr">
        <is>
          <t>Powerade</t>
        </is>
      </c>
      <c r="B481" s="15" t="inlineStr">
        <is>
          <t>Powerade Zero | Fruit Punch | 6-pack 591mL</t>
        </is>
      </c>
      <c r="C481" s="15" t="inlineStr">
        <is>
          <t>2) Electrolyte beverage (RTD)</t>
        </is>
      </c>
      <c r="D481" s="19">
        <f>'M2 - Electrolyte RTD'!I71</f>
        <v/>
      </c>
      <c r="E481" s="20">
        <f>'M2 - Electrolyte RTD'!J71</f>
        <v/>
      </c>
      <c r="F481" s="18">
        <f>'M2 - Electrolyte RTD'!K71</f>
        <v/>
      </c>
      <c r="G481" s="17">
        <f>'M2 - Electrolyte RTD'!F71</f>
        <v/>
      </c>
      <c r="H481" s="18">
        <f>IF(AND(ISNUMBER('M2 - Electrolyte RTD'!F71),ISNUMBER('M2 - Electrolyte RTD'!K71)),'M2 - Electrolyte RTD'!F71-'M2 - Electrolyte RTD'!K71,"")</f>
        <v/>
      </c>
      <c r="I481" s="15" t="inlineStr">
        <is>
          <t>S&amp;S availability/depth vary by listing and time - confirm live.</t>
        </is>
      </c>
    </row>
    <row r="482" ht="26" customHeight="1">
      <c r="A482" s="15" t="inlineStr">
        <is>
          <t>Powerade</t>
        </is>
      </c>
      <c r="B482" s="15" t="inlineStr">
        <is>
          <t>Powerade Zero | Fruit Punch | 12-pack 591mL</t>
        </is>
      </c>
      <c r="C482" s="15" t="inlineStr">
        <is>
          <t>2) Electrolyte beverage (RTD)</t>
        </is>
      </c>
      <c r="D482" s="19">
        <f>'M2 - Electrolyte RTD'!I72</f>
        <v/>
      </c>
      <c r="E482" s="20">
        <f>'M2 - Electrolyte RTD'!J72</f>
        <v/>
      </c>
      <c r="F482" s="18">
        <f>'M2 - Electrolyte RTD'!K72</f>
        <v/>
      </c>
      <c r="G482" s="17">
        <f>'M2 - Electrolyte RTD'!F72</f>
        <v/>
      </c>
      <c r="H482" s="18">
        <f>IF(AND(ISNUMBER('M2 - Electrolyte RTD'!F72),ISNUMBER('M2 - Electrolyte RTD'!K72)),'M2 - Electrolyte RTD'!F72-'M2 - Electrolyte RTD'!K72,"")</f>
        <v/>
      </c>
      <c r="I482" s="15" t="inlineStr">
        <is>
          <t>S&amp;S availability/depth vary by listing and time - confirm live.</t>
        </is>
      </c>
    </row>
    <row r="483" ht="26" customHeight="1">
      <c r="A483" s="15" t="inlineStr">
        <is>
          <t>Powerade</t>
        </is>
      </c>
      <c r="B483" s="15" t="inlineStr">
        <is>
          <t>Powerade Zero | Fruit Punch | 24-pack 591mL</t>
        </is>
      </c>
      <c r="C483" s="15" t="inlineStr">
        <is>
          <t>2) Electrolyte beverage (RTD)</t>
        </is>
      </c>
      <c r="D483" s="19">
        <f>'M2 - Electrolyte RTD'!I73</f>
        <v/>
      </c>
      <c r="E483" s="20">
        <f>'M2 - Electrolyte RTD'!J73</f>
        <v/>
      </c>
      <c r="F483" s="18">
        <f>'M2 - Electrolyte RTD'!K73</f>
        <v/>
      </c>
      <c r="G483" s="17">
        <f>'M2 - Electrolyte RTD'!F73</f>
        <v/>
      </c>
      <c r="H483" s="18">
        <f>IF(AND(ISNUMBER('M2 - Electrolyte RTD'!F73),ISNUMBER('M2 - Electrolyte RTD'!K73)),'M2 - Electrolyte RTD'!F73-'M2 - Electrolyte RTD'!K73,"")</f>
        <v/>
      </c>
      <c r="I483" s="15" t="inlineStr">
        <is>
          <t>S&amp;S availability/depth vary by listing and time - confirm live.</t>
        </is>
      </c>
    </row>
    <row r="484" ht="26" customHeight="1">
      <c r="A484" s="15" t="inlineStr">
        <is>
          <t>Powerade</t>
        </is>
      </c>
      <c r="B484" s="15" t="inlineStr">
        <is>
          <t>Powerade Zero | Grape | single 591mL</t>
        </is>
      </c>
      <c r="C484" s="15" t="inlineStr">
        <is>
          <t>2) Electrolyte beverage (RTD)</t>
        </is>
      </c>
      <c r="D484" s="19">
        <f>'M2 - Electrolyte RTD'!I74</f>
        <v/>
      </c>
      <c r="E484" s="20">
        <f>'M2 - Electrolyte RTD'!J74</f>
        <v/>
      </c>
      <c r="F484" s="18">
        <f>'M2 - Electrolyte RTD'!K74</f>
        <v/>
      </c>
      <c r="G484" s="17">
        <f>'M2 - Electrolyte RTD'!F74</f>
        <v/>
      </c>
      <c r="H484" s="18">
        <f>IF(AND(ISNUMBER('M2 - Electrolyte RTD'!F74),ISNUMBER('M2 - Electrolyte RTD'!K74)),'M2 - Electrolyte RTD'!F74-'M2 - Electrolyte RTD'!K74,"")</f>
        <v/>
      </c>
      <c r="I484" s="15" t="inlineStr">
        <is>
          <t>S&amp;S availability/depth vary by listing and time - confirm live.</t>
        </is>
      </c>
    </row>
    <row r="485" ht="26" customHeight="1">
      <c r="A485" s="15" t="inlineStr">
        <is>
          <t>Powerade</t>
        </is>
      </c>
      <c r="B485" s="15" t="inlineStr">
        <is>
          <t>Powerade Zero | Grape | 6-pack 591mL</t>
        </is>
      </c>
      <c r="C485" s="15" t="inlineStr">
        <is>
          <t>2) Electrolyte beverage (RTD)</t>
        </is>
      </c>
      <c r="D485" s="19">
        <f>'M2 - Electrolyte RTD'!I75</f>
        <v/>
      </c>
      <c r="E485" s="20">
        <f>'M2 - Electrolyte RTD'!J75</f>
        <v/>
      </c>
      <c r="F485" s="18">
        <f>'M2 - Electrolyte RTD'!K75</f>
        <v/>
      </c>
      <c r="G485" s="17">
        <f>'M2 - Electrolyte RTD'!F75</f>
        <v/>
      </c>
      <c r="H485" s="18">
        <f>IF(AND(ISNUMBER('M2 - Electrolyte RTD'!F75),ISNUMBER('M2 - Electrolyte RTD'!K75)),'M2 - Electrolyte RTD'!F75-'M2 - Electrolyte RTD'!K75,"")</f>
        <v/>
      </c>
      <c r="I485" s="15" t="inlineStr">
        <is>
          <t>S&amp;S availability/depth vary by listing and time - confirm live.</t>
        </is>
      </c>
    </row>
    <row r="486" ht="26" customHeight="1">
      <c r="A486" s="15" t="inlineStr">
        <is>
          <t>Powerade</t>
        </is>
      </c>
      <c r="B486" s="15" t="inlineStr">
        <is>
          <t>Powerade Zero | Grape | 12-pack 591mL</t>
        </is>
      </c>
      <c r="C486" s="15" t="inlineStr">
        <is>
          <t>2) Electrolyte beverage (RTD)</t>
        </is>
      </c>
      <c r="D486" s="19">
        <f>'M2 - Electrolyte RTD'!I76</f>
        <v/>
      </c>
      <c r="E486" s="20">
        <f>'M2 - Electrolyte RTD'!J76</f>
        <v/>
      </c>
      <c r="F486" s="18">
        <f>'M2 - Electrolyte RTD'!K76</f>
        <v/>
      </c>
      <c r="G486" s="17">
        <f>'M2 - Electrolyte RTD'!F76</f>
        <v/>
      </c>
      <c r="H486" s="18">
        <f>IF(AND(ISNUMBER('M2 - Electrolyte RTD'!F76),ISNUMBER('M2 - Electrolyte RTD'!K76)),'M2 - Electrolyte RTD'!F76-'M2 - Electrolyte RTD'!K76,"")</f>
        <v/>
      </c>
      <c r="I486" s="15" t="inlineStr">
        <is>
          <t>S&amp;S availability/depth vary by listing and time - confirm live.</t>
        </is>
      </c>
    </row>
    <row r="487" ht="26" customHeight="1">
      <c r="A487" s="15" t="inlineStr">
        <is>
          <t>Powerade</t>
        </is>
      </c>
      <c r="B487" s="15" t="inlineStr">
        <is>
          <t>Powerade Zero | Grape | 24-pack 591mL</t>
        </is>
      </c>
      <c r="C487" s="15" t="inlineStr">
        <is>
          <t>2) Electrolyte beverage (RTD)</t>
        </is>
      </c>
      <c r="D487" s="19">
        <f>'M2 - Electrolyte RTD'!I77</f>
        <v/>
      </c>
      <c r="E487" s="20">
        <f>'M2 - Electrolyte RTD'!J77</f>
        <v/>
      </c>
      <c r="F487" s="18">
        <f>'M2 - Electrolyte RTD'!K77</f>
        <v/>
      </c>
      <c r="G487" s="17">
        <f>'M2 - Electrolyte RTD'!F77</f>
        <v/>
      </c>
      <c r="H487" s="18">
        <f>IF(AND(ISNUMBER('M2 - Electrolyte RTD'!F77),ISNUMBER('M2 - Electrolyte RTD'!K77)),'M2 - Electrolyte RTD'!F77-'M2 - Electrolyte RTD'!K77,"")</f>
        <v/>
      </c>
      <c r="I487" s="15" t="inlineStr">
        <is>
          <t>S&amp;S availability/depth vary by listing and time - confirm live.</t>
        </is>
      </c>
    </row>
    <row r="488" ht="26" customHeight="1">
      <c r="A488" s="15" t="inlineStr">
        <is>
          <t>Powerade</t>
        </is>
      </c>
      <c r="B488" s="15" t="inlineStr">
        <is>
          <t>Powerade Zero | White Cherry | single 591mL</t>
        </is>
      </c>
      <c r="C488" s="15" t="inlineStr">
        <is>
          <t>2) Electrolyte beverage (RTD)</t>
        </is>
      </c>
      <c r="D488" s="19">
        <f>'M2 - Electrolyte RTD'!I78</f>
        <v/>
      </c>
      <c r="E488" s="20">
        <f>'M2 - Electrolyte RTD'!J78</f>
        <v/>
      </c>
      <c r="F488" s="18">
        <f>'M2 - Electrolyte RTD'!K78</f>
        <v/>
      </c>
      <c r="G488" s="17">
        <f>'M2 - Electrolyte RTD'!F78</f>
        <v/>
      </c>
      <c r="H488" s="18">
        <f>IF(AND(ISNUMBER('M2 - Electrolyte RTD'!F78),ISNUMBER('M2 - Electrolyte RTD'!K78)),'M2 - Electrolyte RTD'!F78-'M2 - Electrolyte RTD'!K78,"")</f>
        <v/>
      </c>
      <c r="I488" s="15" t="inlineStr">
        <is>
          <t>S&amp;S availability/depth vary by listing and time - confirm live.</t>
        </is>
      </c>
    </row>
    <row r="489" ht="26" customHeight="1">
      <c r="A489" s="15" t="inlineStr">
        <is>
          <t>Powerade</t>
        </is>
      </c>
      <c r="B489" s="15" t="inlineStr">
        <is>
          <t>Powerade Zero | White Cherry | 6-pack 591mL</t>
        </is>
      </c>
      <c r="C489" s="15" t="inlineStr">
        <is>
          <t>2) Electrolyte beverage (RTD)</t>
        </is>
      </c>
      <c r="D489" s="19">
        <f>'M2 - Electrolyte RTD'!I79</f>
        <v/>
      </c>
      <c r="E489" s="20">
        <f>'M2 - Electrolyte RTD'!J79</f>
        <v/>
      </c>
      <c r="F489" s="18">
        <f>'M2 - Electrolyte RTD'!K79</f>
        <v/>
      </c>
      <c r="G489" s="17">
        <f>'M2 - Electrolyte RTD'!F79</f>
        <v/>
      </c>
      <c r="H489" s="18">
        <f>IF(AND(ISNUMBER('M2 - Electrolyte RTD'!F79),ISNUMBER('M2 - Electrolyte RTD'!K79)),'M2 - Electrolyte RTD'!F79-'M2 - Electrolyte RTD'!K79,"")</f>
        <v/>
      </c>
      <c r="I489" s="15" t="inlineStr">
        <is>
          <t>S&amp;S availability/depth vary by listing and time - confirm live.</t>
        </is>
      </c>
    </row>
    <row r="490" ht="26" customHeight="1">
      <c r="A490" s="15" t="inlineStr">
        <is>
          <t>Powerade</t>
        </is>
      </c>
      <c r="B490" s="15" t="inlineStr">
        <is>
          <t>Powerade Zero | White Cherry | 12-pack 591mL</t>
        </is>
      </c>
      <c r="C490" s="15" t="inlineStr">
        <is>
          <t>2) Electrolyte beverage (RTD)</t>
        </is>
      </c>
      <c r="D490" s="19">
        <f>'M2 - Electrolyte RTD'!I80</f>
        <v/>
      </c>
      <c r="E490" s="20">
        <f>'M2 - Electrolyte RTD'!J80</f>
        <v/>
      </c>
      <c r="F490" s="18">
        <f>'M2 - Electrolyte RTD'!K80</f>
        <v/>
      </c>
      <c r="G490" s="17">
        <f>'M2 - Electrolyte RTD'!F80</f>
        <v/>
      </c>
      <c r="H490" s="18">
        <f>IF(AND(ISNUMBER('M2 - Electrolyte RTD'!F80),ISNUMBER('M2 - Electrolyte RTD'!K80)),'M2 - Electrolyte RTD'!F80-'M2 - Electrolyte RTD'!K80,"")</f>
        <v/>
      </c>
      <c r="I490" s="15" t="inlineStr">
        <is>
          <t>S&amp;S availability/depth vary by listing and time - confirm live.</t>
        </is>
      </c>
    </row>
    <row r="491" ht="26" customHeight="1">
      <c r="A491" s="15" t="inlineStr">
        <is>
          <t>Powerade</t>
        </is>
      </c>
      <c r="B491" s="15" t="inlineStr">
        <is>
          <t>Powerade Zero | White Cherry | 24-pack 591mL</t>
        </is>
      </c>
      <c r="C491" s="15" t="inlineStr">
        <is>
          <t>2) Electrolyte beverage (RTD)</t>
        </is>
      </c>
      <c r="D491" s="19">
        <f>'M2 - Electrolyte RTD'!I81</f>
        <v/>
      </c>
      <c r="E491" s="20">
        <f>'M2 - Electrolyte RTD'!J81</f>
        <v/>
      </c>
      <c r="F491" s="18">
        <f>'M2 - Electrolyte RTD'!K81</f>
        <v/>
      </c>
      <c r="G491" s="17">
        <f>'M2 - Electrolyte RTD'!F81</f>
        <v/>
      </c>
      <c r="H491" s="18">
        <f>IF(AND(ISNUMBER('M2 - Electrolyte RTD'!F81),ISNUMBER('M2 - Electrolyte RTD'!K81)),'M2 - Electrolyte RTD'!F81-'M2 - Electrolyte RTD'!K81,"")</f>
        <v/>
      </c>
      <c r="I491" s="15" t="inlineStr">
        <is>
          <t>S&amp;S availability/depth vary by listing and time - confirm live.</t>
        </is>
      </c>
    </row>
    <row r="492" ht="26" customHeight="1">
      <c r="A492" s="15" t="inlineStr">
        <is>
          <t>BODYARMOR</t>
        </is>
      </c>
      <c r="B492" s="15" t="inlineStr">
        <is>
          <t>BODYARMOR Sports Drink | Fruit Punch | single 473mL</t>
        </is>
      </c>
      <c r="C492" s="15" t="inlineStr">
        <is>
          <t>2) Electrolyte beverage (RTD)</t>
        </is>
      </c>
      <c r="D492" s="19">
        <f>'M2 - Electrolyte RTD'!I82</f>
        <v/>
      </c>
      <c r="E492" s="20">
        <f>'M2 - Electrolyte RTD'!J82</f>
        <v/>
      </c>
      <c r="F492" s="18">
        <f>'M2 - Electrolyte RTD'!K82</f>
        <v/>
      </c>
      <c r="G492" s="17">
        <f>'M2 - Electrolyte RTD'!F82</f>
        <v/>
      </c>
      <c r="H492" s="18">
        <f>IF(AND(ISNUMBER('M2 - Electrolyte RTD'!F82),ISNUMBER('M2 - Electrolyte RTD'!K82)),'M2 - Electrolyte RTD'!F82-'M2 - Electrolyte RTD'!K82,"")</f>
        <v/>
      </c>
      <c r="I492" s="15" t="inlineStr">
        <is>
          <t>S&amp;S availability/depth vary by listing and time - confirm live.</t>
        </is>
      </c>
    </row>
    <row r="493" ht="26" customHeight="1">
      <c r="A493" s="15" t="inlineStr">
        <is>
          <t>BODYARMOR</t>
        </is>
      </c>
      <c r="B493" s="15" t="inlineStr">
        <is>
          <t>BODYARMOR Sports Drink | Fruit Punch | 8-pack 473mL</t>
        </is>
      </c>
      <c r="C493" s="15" t="inlineStr">
        <is>
          <t>2) Electrolyte beverage (RTD)</t>
        </is>
      </c>
      <c r="D493" s="19">
        <f>'M2 - Electrolyte RTD'!I83</f>
        <v/>
      </c>
      <c r="E493" s="20">
        <f>'M2 - Electrolyte RTD'!J83</f>
        <v/>
      </c>
      <c r="F493" s="18">
        <f>'M2 - Electrolyte RTD'!K83</f>
        <v/>
      </c>
      <c r="G493" s="17">
        <f>'M2 - Electrolyte RTD'!F83</f>
        <v/>
      </c>
      <c r="H493" s="18">
        <f>IF(AND(ISNUMBER('M2 - Electrolyte RTD'!F83),ISNUMBER('M2 - Electrolyte RTD'!K83)),'M2 - Electrolyte RTD'!F83-'M2 - Electrolyte RTD'!K83,"")</f>
        <v/>
      </c>
      <c r="I493" s="15" t="inlineStr">
        <is>
          <t>S&amp;S availability/depth vary by listing and time - confirm live.</t>
        </is>
      </c>
    </row>
    <row r="494" ht="26" customHeight="1">
      <c r="A494" s="15" t="inlineStr">
        <is>
          <t>BODYARMOR</t>
        </is>
      </c>
      <c r="B494" s="15" t="inlineStr">
        <is>
          <t>BODYARMOR Sports Drink | Fruit Punch | 12-pack 473mL</t>
        </is>
      </c>
      <c r="C494" s="15" t="inlineStr">
        <is>
          <t>2) Electrolyte beverage (RTD)</t>
        </is>
      </c>
      <c r="D494" s="19">
        <f>'M2 - Electrolyte RTD'!I84</f>
        <v/>
      </c>
      <c r="E494" s="20">
        <f>'M2 - Electrolyte RTD'!J84</f>
        <v/>
      </c>
      <c r="F494" s="18">
        <f>'M2 - Electrolyte RTD'!K84</f>
        <v/>
      </c>
      <c r="G494" s="17">
        <f>'M2 - Electrolyte RTD'!F84</f>
        <v/>
      </c>
      <c r="H494" s="18">
        <f>IF(AND(ISNUMBER('M2 - Electrolyte RTD'!F84),ISNUMBER('M2 - Electrolyte RTD'!K84)),'M2 - Electrolyte RTD'!F84-'M2 - Electrolyte RTD'!K84,"")</f>
        <v/>
      </c>
      <c r="I494" s="15" t="inlineStr">
        <is>
          <t>S&amp;S availability/depth vary by listing and time - confirm live.</t>
        </is>
      </c>
    </row>
    <row r="495" ht="26" customHeight="1">
      <c r="A495" s="15" t="inlineStr">
        <is>
          <t>BODYARMOR</t>
        </is>
      </c>
      <c r="B495" s="15" t="inlineStr">
        <is>
          <t>BODYARMOR Sports Drink | Fruit Punch | 18-pack 473mL</t>
        </is>
      </c>
      <c r="C495" s="15" t="inlineStr">
        <is>
          <t>2) Electrolyte beverage (RTD)</t>
        </is>
      </c>
      <c r="D495" s="19">
        <f>'M2 - Electrolyte RTD'!I85</f>
        <v/>
      </c>
      <c r="E495" s="20">
        <f>'M2 - Electrolyte RTD'!J85</f>
        <v/>
      </c>
      <c r="F495" s="18">
        <f>'M2 - Electrolyte RTD'!K85</f>
        <v/>
      </c>
      <c r="G495" s="17">
        <f>'M2 - Electrolyte RTD'!F85</f>
        <v/>
      </c>
      <c r="H495" s="18">
        <f>IF(AND(ISNUMBER('M2 - Electrolyte RTD'!F85),ISNUMBER('M2 - Electrolyte RTD'!K85)),'M2 - Electrolyte RTD'!F85-'M2 - Electrolyte RTD'!K85,"")</f>
        <v/>
      </c>
      <c r="I495" s="15" t="inlineStr">
        <is>
          <t>S&amp;S availability/depth vary by listing and time - confirm live.</t>
        </is>
      </c>
    </row>
    <row r="496" ht="26" customHeight="1">
      <c r="A496" s="15" t="inlineStr">
        <is>
          <t>BODYARMOR</t>
        </is>
      </c>
      <c r="B496" s="15" t="inlineStr">
        <is>
          <t>BODYARMOR Sports Drink | Fruit Punch | 24-pack 473mL</t>
        </is>
      </c>
      <c r="C496" s="15" t="inlineStr">
        <is>
          <t>2) Electrolyte beverage (RTD)</t>
        </is>
      </c>
      <c r="D496" s="19">
        <f>'M2 - Electrolyte RTD'!I86</f>
        <v/>
      </c>
      <c r="E496" s="20">
        <f>'M2 - Electrolyte RTD'!J86</f>
        <v/>
      </c>
      <c r="F496" s="18">
        <f>'M2 - Electrolyte RTD'!K86</f>
        <v/>
      </c>
      <c r="G496" s="17">
        <f>'M2 - Electrolyte RTD'!F86</f>
        <v/>
      </c>
      <c r="H496" s="18">
        <f>IF(AND(ISNUMBER('M2 - Electrolyte RTD'!F86),ISNUMBER('M2 - Electrolyte RTD'!K86)),'M2 - Electrolyte RTD'!F86-'M2 - Electrolyte RTD'!K86,"")</f>
        <v/>
      </c>
      <c r="I496" s="15" t="inlineStr">
        <is>
          <t>S&amp;S availability/depth vary by listing and time - confirm live.</t>
        </is>
      </c>
    </row>
    <row r="497" ht="26" customHeight="1">
      <c r="A497" s="15" t="inlineStr">
        <is>
          <t>BODYARMOR</t>
        </is>
      </c>
      <c r="B497" s="15" t="inlineStr">
        <is>
          <t>BODYARMOR Sports Drink | Strawberry Banana | single 473mL</t>
        </is>
      </c>
      <c r="C497" s="15" t="inlineStr">
        <is>
          <t>2) Electrolyte beverage (RTD)</t>
        </is>
      </c>
      <c r="D497" s="19">
        <f>'M2 - Electrolyte RTD'!I87</f>
        <v/>
      </c>
      <c r="E497" s="20">
        <f>'M2 - Electrolyte RTD'!J87</f>
        <v/>
      </c>
      <c r="F497" s="18">
        <f>'M2 - Electrolyte RTD'!K87</f>
        <v/>
      </c>
      <c r="G497" s="17">
        <f>'M2 - Electrolyte RTD'!F87</f>
        <v/>
      </c>
      <c r="H497" s="18">
        <f>IF(AND(ISNUMBER('M2 - Electrolyte RTD'!F87),ISNUMBER('M2 - Electrolyte RTD'!K87)),'M2 - Electrolyte RTD'!F87-'M2 - Electrolyte RTD'!K87,"")</f>
        <v/>
      </c>
      <c r="I497" s="15" t="inlineStr">
        <is>
          <t>S&amp;S availability/depth vary by listing and time - confirm live.</t>
        </is>
      </c>
    </row>
    <row r="498" ht="26" customHeight="1">
      <c r="A498" s="15" t="inlineStr">
        <is>
          <t>BODYARMOR</t>
        </is>
      </c>
      <c r="B498" s="15" t="inlineStr">
        <is>
          <t>BODYARMOR Sports Drink | Strawberry Banana | 8-pack 473mL</t>
        </is>
      </c>
      <c r="C498" s="15" t="inlineStr">
        <is>
          <t>2) Electrolyte beverage (RTD)</t>
        </is>
      </c>
      <c r="D498" s="19">
        <f>'M2 - Electrolyte RTD'!I88</f>
        <v/>
      </c>
      <c r="E498" s="20">
        <f>'M2 - Electrolyte RTD'!J88</f>
        <v/>
      </c>
      <c r="F498" s="18">
        <f>'M2 - Electrolyte RTD'!K88</f>
        <v/>
      </c>
      <c r="G498" s="17">
        <f>'M2 - Electrolyte RTD'!F88</f>
        <v/>
      </c>
      <c r="H498" s="18">
        <f>IF(AND(ISNUMBER('M2 - Electrolyte RTD'!F88),ISNUMBER('M2 - Electrolyte RTD'!K88)),'M2 - Electrolyte RTD'!F88-'M2 - Electrolyte RTD'!K88,"")</f>
        <v/>
      </c>
      <c r="I498" s="15" t="inlineStr">
        <is>
          <t>S&amp;S availability/depth vary by listing and time - confirm live.</t>
        </is>
      </c>
    </row>
    <row r="499" ht="26" customHeight="1">
      <c r="A499" s="15" t="inlineStr">
        <is>
          <t>BODYARMOR</t>
        </is>
      </c>
      <c r="B499" s="15" t="inlineStr">
        <is>
          <t>BODYARMOR Sports Drink | Strawberry Banana | 12-pack 473mL</t>
        </is>
      </c>
      <c r="C499" s="15" t="inlineStr">
        <is>
          <t>2) Electrolyte beverage (RTD)</t>
        </is>
      </c>
      <c r="D499" s="19">
        <f>'M2 - Electrolyte RTD'!I89</f>
        <v/>
      </c>
      <c r="E499" s="20">
        <f>'M2 - Electrolyte RTD'!J89</f>
        <v/>
      </c>
      <c r="F499" s="18">
        <f>'M2 - Electrolyte RTD'!K89</f>
        <v/>
      </c>
      <c r="G499" s="17">
        <f>'M2 - Electrolyte RTD'!F89</f>
        <v/>
      </c>
      <c r="H499" s="18">
        <f>IF(AND(ISNUMBER('M2 - Electrolyte RTD'!F89),ISNUMBER('M2 - Electrolyte RTD'!K89)),'M2 - Electrolyte RTD'!F89-'M2 - Electrolyte RTD'!K89,"")</f>
        <v/>
      </c>
      <c r="I499" s="15" t="inlineStr">
        <is>
          <t>S&amp;S availability/depth vary by listing and time - confirm live.</t>
        </is>
      </c>
    </row>
    <row r="500" ht="26" customHeight="1">
      <c r="A500" s="15" t="inlineStr">
        <is>
          <t>BODYARMOR</t>
        </is>
      </c>
      <c r="B500" s="15" t="inlineStr">
        <is>
          <t>BODYARMOR Sports Drink | Strawberry Banana | 18-pack 473mL</t>
        </is>
      </c>
      <c r="C500" s="15" t="inlineStr">
        <is>
          <t>2) Electrolyte beverage (RTD)</t>
        </is>
      </c>
      <c r="D500" s="19">
        <f>'M2 - Electrolyte RTD'!I90</f>
        <v/>
      </c>
      <c r="E500" s="20">
        <f>'M2 - Electrolyte RTD'!J90</f>
        <v/>
      </c>
      <c r="F500" s="18">
        <f>'M2 - Electrolyte RTD'!K90</f>
        <v/>
      </c>
      <c r="G500" s="17">
        <f>'M2 - Electrolyte RTD'!F90</f>
        <v/>
      </c>
      <c r="H500" s="18">
        <f>IF(AND(ISNUMBER('M2 - Electrolyte RTD'!F90),ISNUMBER('M2 - Electrolyte RTD'!K90)),'M2 - Electrolyte RTD'!F90-'M2 - Electrolyte RTD'!K90,"")</f>
        <v/>
      </c>
      <c r="I500" s="15" t="inlineStr">
        <is>
          <t>S&amp;S availability/depth vary by listing and time - confirm live.</t>
        </is>
      </c>
    </row>
    <row r="501" ht="26" customHeight="1">
      <c r="A501" s="15" t="inlineStr">
        <is>
          <t>BODYARMOR</t>
        </is>
      </c>
      <c r="B501" s="15" t="inlineStr">
        <is>
          <t>BODYARMOR Sports Drink | Strawberry Banana | 24-pack 473mL</t>
        </is>
      </c>
      <c r="C501" s="15" t="inlineStr">
        <is>
          <t>2) Electrolyte beverage (RTD)</t>
        </is>
      </c>
      <c r="D501" s="19">
        <f>'M2 - Electrolyte RTD'!I91</f>
        <v/>
      </c>
      <c r="E501" s="20">
        <f>'M2 - Electrolyte RTD'!J91</f>
        <v/>
      </c>
      <c r="F501" s="18">
        <f>'M2 - Electrolyte RTD'!K91</f>
        <v/>
      </c>
      <c r="G501" s="17">
        <f>'M2 - Electrolyte RTD'!F91</f>
        <v/>
      </c>
      <c r="H501" s="18">
        <f>IF(AND(ISNUMBER('M2 - Electrolyte RTD'!F91),ISNUMBER('M2 - Electrolyte RTD'!K91)),'M2 - Electrolyte RTD'!F91-'M2 - Electrolyte RTD'!K91,"")</f>
        <v/>
      </c>
      <c r="I501" s="15" t="inlineStr">
        <is>
          <t>S&amp;S availability/depth vary by listing and time - confirm live.</t>
        </is>
      </c>
    </row>
    <row r="502" ht="26" customHeight="1">
      <c r="A502" s="15" t="inlineStr">
        <is>
          <t>BODYARMOR</t>
        </is>
      </c>
      <c r="B502" s="15" t="inlineStr">
        <is>
          <t>BODYARMOR Sports Drink | Orange Mango | single 473mL</t>
        </is>
      </c>
      <c r="C502" s="15" t="inlineStr">
        <is>
          <t>2) Electrolyte beverage (RTD)</t>
        </is>
      </c>
      <c r="D502" s="19">
        <f>'M2 - Electrolyte RTD'!I92</f>
        <v/>
      </c>
      <c r="E502" s="20">
        <f>'M2 - Electrolyte RTD'!J92</f>
        <v/>
      </c>
      <c r="F502" s="18">
        <f>'M2 - Electrolyte RTD'!K92</f>
        <v/>
      </c>
      <c r="G502" s="17">
        <f>'M2 - Electrolyte RTD'!F92</f>
        <v/>
      </c>
      <c r="H502" s="18">
        <f>IF(AND(ISNUMBER('M2 - Electrolyte RTD'!F92),ISNUMBER('M2 - Electrolyte RTD'!K92)),'M2 - Electrolyte RTD'!F92-'M2 - Electrolyte RTD'!K92,"")</f>
        <v/>
      </c>
      <c r="I502" s="15" t="inlineStr">
        <is>
          <t>S&amp;S availability/depth vary by listing and time - confirm live.</t>
        </is>
      </c>
    </row>
    <row r="503" ht="26" customHeight="1">
      <c r="A503" s="15" t="inlineStr">
        <is>
          <t>BODYARMOR</t>
        </is>
      </c>
      <c r="B503" s="15" t="inlineStr">
        <is>
          <t>BODYARMOR Sports Drink | Orange Mango | 8-pack 473mL</t>
        </is>
      </c>
      <c r="C503" s="15" t="inlineStr">
        <is>
          <t>2) Electrolyte beverage (RTD)</t>
        </is>
      </c>
      <c r="D503" s="19">
        <f>'M2 - Electrolyte RTD'!I93</f>
        <v/>
      </c>
      <c r="E503" s="20">
        <f>'M2 - Electrolyte RTD'!J93</f>
        <v/>
      </c>
      <c r="F503" s="18">
        <f>'M2 - Electrolyte RTD'!K93</f>
        <v/>
      </c>
      <c r="G503" s="17">
        <f>'M2 - Electrolyte RTD'!F93</f>
        <v/>
      </c>
      <c r="H503" s="18">
        <f>IF(AND(ISNUMBER('M2 - Electrolyte RTD'!F93),ISNUMBER('M2 - Electrolyte RTD'!K93)),'M2 - Electrolyte RTD'!F93-'M2 - Electrolyte RTD'!K93,"")</f>
        <v/>
      </c>
      <c r="I503" s="15" t="inlineStr">
        <is>
          <t>S&amp;S availability/depth vary by listing and time - confirm live.</t>
        </is>
      </c>
    </row>
    <row r="504" ht="26" customHeight="1">
      <c r="A504" s="15" t="inlineStr">
        <is>
          <t>BODYARMOR</t>
        </is>
      </c>
      <c r="B504" s="15" t="inlineStr">
        <is>
          <t>BODYARMOR Sports Drink | Orange Mango | 12-pack 473mL</t>
        </is>
      </c>
      <c r="C504" s="15" t="inlineStr">
        <is>
          <t>2) Electrolyte beverage (RTD)</t>
        </is>
      </c>
      <c r="D504" s="19">
        <f>'M2 - Electrolyte RTD'!I94</f>
        <v/>
      </c>
      <c r="E504" s="20">
        <f>'M2 - Electrolyte RTD'!J94</f>
        <v/>
      </c>
      <c r="F504" s="18">
        <f>'M2 - Electrolyte RTD'!K94</f>
        <v/>
      </c>
      <c r="G504" s="17">
        <f>'M2 - Electrolyte RTD'!F94</f>
        <v/>
      </c>
      <c r="H504" s="18">
        <f>IF(AND(ISNUMBER('M2 - Electrolyte RTD'!F94),ISNUMBER('M2 - Electrolyte RTD'!K94)),'M2 - Electrolyte RTD'!F94-'M2 - Electrolyte RTD'!K94,"")</f>
        <v/>
      </c>
      <c r="I504" s="15" t="inlineStr">
        <is>
          <t>S&amp;S availability/depth vary by listing and time - confirm live.</t>
        </is>
      </c>
    </row>
    <row r="505" ht="26" customHeight="1">
      <c r="A505" s="15" t="inlineStr">
        <is>
          <t>BODYARMOR</t>
        </is>
      </c>
      <c r="B505" s="15" t="inlineStr">
        <is>
          <t>BODYARMOR Sports Drink | Orange Mango | 18-pack 473mL</t>
        </is>
      </c>
      <c r="C505" s="15" t="inlineStr">
        <is>
          <t>2) Electrolyte beverage (RTD)</t>
        </is>
      </c>
      <c r="D505" s="19">
        <f>'M2 - Electrolyte RTD'!I95</f>
        <v/>
      </c>
      <c r="E505" s="20">
        <f>'M2 - Electrolyte RTD'!J95</f>
        <v/>
      </c>
      <c r="F505" s="18">
        <f>'M2 - Electrolyte RTD'!K95</f>
        <v/>
      </c>
      <c r="G505" s="17">
        <f>'M2 - Electrolyte RTD'!F95</f>
        <v/>
      </c>
      <c r="H505" s="18">
        <f>IF(AND(ISNUMBER('M2 - Electrolyte RTD'!F95),ISNUMBER('M2 - Electrolyte RTD'!K95)),'M2 - Electrolyte RTD'!F95-'M2 - Electrolyte RTD'!K95,"")</f>
        <v/>
      </c>
      <c r="I505" s="15" t="inlineStr">
        <is>
          <t>S&amp;S availability/depth vary by listing and time - confirm live.</t>
        </is>
      </c>
    </row>
    <row r="506" ht="26" customHeight="1">
      <c r="A506" s="15" t="inlineStr">
        <is>
          <t>BODYARMOR</t>
        </is>
      </c>
      <c r="B506" s="15" t="inlineStr">
        <is>
          <t>BODYARMOR Sports Drink | Orange Mango | 24-pack 473mL</t>
        </is>
      </c>
      <c r="C506" s="15" t="inlineStr">
        <is>
          <t>2) Electrolyte beverage (RTD)</t>
        </is>
      </c>
      <c r="D506" s="19">
        <f>'M2 - Electrolyte RTD'!I96</f>
        <v/>
      </c>
      <c r="E506" s="20">
        <f>'M2 - Electrolyte RTD'!J96</f>
        <v/>
      </c>
      <c r="F506" s="18">
        <f>'M2 - Electrolyte RTD'!K96</f>
        <v/>
      </c>
      <c r="G506" s="17">
        <f>'M2 - Electrolyte RTD'!F96</f>
        <v/>
      </c>
      <c r="H506" s="18">
        <f>IF(AND(ISNUMBER('M2 - Electrolyte RTD'!F96),ISNUMBER('M2 - Electrolyte RTD'!K96)),'M2 - Electrolyte RTD'!F96-'M2 - Electrolyte RTD'!K96,"")</f>
        <v/>
      </c>
      <c r="I506" s="15" t="inlineStr">
        <is>
          <t>S&amp;S availability/depth vary by listing and time - confirm live.</t>
        </is>
      </c>
    </row>
    <row r="507" ht="26" customHeight="1">
      <c r="A507" s="15" t="inlineStr">
        <is>
          <t>BODYARMOR</t>
        </is>
      </c>
      <c r="B507" s="15" t="inlineStr">
        <is>
          <t>BODYARMOR Sports Drink | Mixed Berry | single 473mL</t>
        </is>
      </c>
      <c r="C507" s="15" t="inlineStr">
        <is>
          <t>2) Electrolyte beverage (RTD)</t>
        </is>
      </c>
      <c r="D507" s="19">
        <f>'M2 - Electrolyte RTD'!I97</f>
        <v/>
      </c>
      <c r="E507" s="20">
        <f>'M2 - Electrolyte RTD'!J97</f>
        <v/>
      </c>
      <c r="F507" s="18">
        <f>'M2 - Electrolyte RTD'!K97</f>
        <v/>
      </c>
      <c r="G507" s="17">
        <f>'M2 - Electrolyte RTD'!F97</f>
        <v/>
      </c>
      <c r="H507" s="18">
        <f>IF(AND(ISNUMBER('M2 - Electrolyte RTD'!F97),ISNUMBER('M2 - Electrolyte RTD'!K97)),'M2 - Electrolyte RTD'!F97-'M2 - Electrolyte RTD'!K97,"")</f>
        <v/>
      </c>
      <c r="I507" s="15" t="inlineStr">
        <is>
          <t>S&amp;S availability/depth vary by listing and time - confirm live.</t>
        </is>
      </c>
    </row>
    <row r="508" ht="26" customHeight="1">
      <c r="A508" s="15" t="inlineStr">
        <is>
          <t>BODYARMOR</t>
        </is>
      </c>
      <c r="B508" s="15" t="inlineStr">
        <is>
          <t>BODYARMOR Sports Drink | Mixed Berry | 8-pack 473mL</t>
        </is>
      </c>
      <c r="C508" s="15" t="inlineStr">
        <is>
          <t>2) Electrolyte beverage (RTD)</t>
        </is>
      </c>
      <c r="D508" s="19">
        <f>'M2 - Electrolyte RTD'!I98</f>
        <v/>
      </c>
      <c r="E508" s="20">
        <f>'M2 - Electrolyte RTD'!J98</f>
        <v/>
      </c>
      <c r="F508" s="18">
        <f>'M2 - Electrolyte RTD'!K98</f>
        <v/>
      </c>
      <c r="G508" s="17">
        <f>'M2 - Electrolyte RTD'!F98</f>
        <v/>
      </c>
      <c r="H508" s="18">
        <f>IF(AND(ISNUMBER('M2 - Electrolyte RTD'!F98),ISNUMBER('M2 - Electrolyte RTD'!K98)),'M2 - Electrolyte RTD'!F98-'M2 - Electrolyte RTD'!K98,"")</f>
        <v/>
      </c>
      <c r="I508" s="15" t="inlineStr">
        <is>
          <t>S&amp;S availability/depth vary by listing and time - confirm live.</t>
        </is>
      </c>
    </row>
    <row r="509" ht="26" customHeight="1">
      <c r="A509" s="15" t="inlineStr">
        <is>
          <t>BODYARMOR</t>
        </is>
      </c>
      <c r="B509" s="15" t="inlineStr">
        <is>
          <t>BODYARMOR Sports Drink | Mixed Berry | 12-pack 473mL</t>
        </is>
      </c>
      <c r="C509" s="15" t="inlineStr">
        <is>
          <t>2) Electrolyte beverage (RTD)</t>
        </is>
      </c>
      <c r="D509" s="19">
        <f>'M2 - Electrolyte RTD'!I99</f>
        <v/>
      </c>
      <c r="E509" s="20">
        <f>'M2 - Electrolyte RTD'!J99</f>
        <v/>
      </c>
      <c r="F509" s="18">
        <f>'M2 - Electrolyte RTD'!K99</f>
        <v/>
      </c>
      <c r="G509" s="17">
        <f>'M2 - Electrolyte RTD'!F99</f>
        <v/>
      </c>
      <c r="H509" s="18">
        <f>IF(AND(ISNUMBER('M2 - Electrolyte RTD'!F99),ISNUMBER('M2 - Electrolyte RTD'!K99)),'M2 - Electrolyte RTD'!F99-'M2 - Electrolyte RTD'!K99,"")</f>
        <v/>
      </c>
      <c r="I509" s="15" t="inlineStr">
        <is>
          <t>S&amp;S availability/depth vary by listing and time - confirm live.</t>
        </is>
      </c>
    </row>
    <row r="510" ht="26" customHeight="1">
      <c r="A510" s="15" t="inlineStr">
        <is>
          <t>BODYARMOR</t>
        </is>
      </c>
      <c r="B510" s="15" t="inlineStr">
        <is>
          <t>BODYARMOR Sports Drink | Mixed Berry | 18-pack 473mL</t>
        </is>
      </c>
      <c r="C510" s="15" t="inlineStr">
        <is>
          <t>2) Electrolyte beverage (RTD)</t>
        </is>
      </c>
      <c r="D510" s="19">
        <f>'M2 - Electrolyte RTD'!I100</f>
        <v/>
      </c>
      <c r="E510" s="20">
        <f>'M2 - Electrolyte RTD'!J100</f>
        <v/>
      </c>
      <c r="F510" s="18">
        <f>'M2 - Electrolyte RTD'!K100</f>
        <v/>
      </c>
      <c r="G510" s="17">
        <f>'M2 - Electrolyte RTD'!F100</f>
        <v/>
      </c>
      <c r="H510" s="18">
        <f>IF(AND(ISNUMBER('M2 - Electrolyte RTD'!F100),ISNUMBER('M2 - Electrolyte RTD'!K100)),'M2 - Electrolyte RTD'!F100-'M2 - Electrolyte RTD'!K100,"")</f>
        <v/>
      </c>
      <c r="I510" s="15" t="inlineStr">
        <is>
          <t>S&amp;S availability/depth vary by listing and time - confirm live.</t>
        </is>
      </c>
    </row>
    <row r="511" ht="26" customHeight="1">
      <c r="A511" s="15" t="inlineStr">
        <is>
          <t>BODYARMOR</t>
        </is>
      </c>
      <c r="B511" s="15" t="inlineStr">
        <is>
          <t>BODYARMOR Sports Drink | Mixed Berry | 24-pack 473mL</t>
        </is>
      </c>
      <c r="C511" s="15" t="inlineStr">
        <is>
          <t>2) Electrolyte beverage (RTD)</t>
        </is>
      </c>
      <c r="D511" s="19">
        <f>'M2 - Electrolyte RTD'!I101</f>
        <v/>
      </c>
      <c r="E511" s="20">
        <f>'M2 - Electrolyte RTD'!J101</f>
        <v/>
      </c>
      <c r="F511" s="18">
        <f>'M2 - Electrolyte RTD'!K101</f>
        <v/>
      </c>
      <c r="G511" s="17">
        <f>'M2 - Electrolyte RTD'!F101</f>
        <v/>
      </c>
      <c r="H511" s="18">
        <f>IF(AND(ISNUMBER('M2 - Electrolyte RTD'!F101),ISNUMBER('M2 - Electrolyte RTD'!K101)),'M2 - Electrolyte RTD'!F101-'M2 - Electrolyte RTD'!K101,"")</f>
        <v/>
      </c>
      <c r="I511" s="15" t="inlineStr">
        <is>
          <t>S&amp;S availability/depth vary by listing and time - confirm live.</t>
        </is>
      </c>
    </row>
    <row r="512" ht="26" customHeight="1">
      <c r="A512" s="15" t="inlineStr">
        <is>
          <t>BODYARMOR</t>
        </is>
      </c>
      <c r="B512" s="15" t="inlineStr">
        <is>
          <t>BODYARMOR Sports Drink | Tropical Punch | single 473mL</t>
        </is>
      </c>
      <c r="C512" s="15" t="inlineStr">
        <is>
          <t>2) Electrolyte beverage (RTD)</t>
        </is>
      </c>
      <c r="D512" s="19">
        <f>'M2 - Electrolyte RTD'!I102</f>
        <v/>
      </c>
      <c r="E512" s="20">
        <f>'M2 - Electrolyte RTD'!J102</f>
        <v/>
      </c>
      <c r="F512" s="18">
        <f>'M2 - Electrolyte RTD'!K102</f>
        <v/>
      </c>
      <c r="G512" s="17">
        <f>'M2 - Electrolyte RTD'!F102</f>
        <v/>
      </c>
      <c r="H512" s="18">
        <f>IF(AND(ISNUMBER('M2 - Electrolyte RTD'!F102),ISNUMBER('M2 - Electrolyte RTD'!K102)),'M2 - Electrolyte RTD'!F102-'M2 - Electrolyte RTD'!K102,"")</f>
        <v/>
      </c>
      <c r="I512" s="15" t="inlineStr">
        <is>
          <t>S&amp;S availability/depth vary by listing and time - confirm live.</t>
        </is>
      </c>
    </row>
    <row r="513" ht="26" customHeight="1">
      <c r="A513" s="15" t="inlineStr">
        <is>
          <t>BODYARMOR</t>
        </is>
      </c>
      <c r="B513" s="15" t="inlineStr">
        <is>
          <t>BODYARMOR Sports Drink | Tropical Punch | 8-pack 473mL</t>
        </is>
      </c>
      <c r="C513" s="15" t="inlineStr">
        <is>
          <t>2) Electrolyte beverage (RTD)</t>
        </is>
      </c>
      <c r="D513" s="19">
        <f>'M2 - Electrolyte RTD'!I103</f>
        <v/>
      </c>
      <c r="E513" s="20">
        <f>'M2 - Electrolyte RTD'!J103</f>
        <v/>
      </c>
      <c r="F513" s="18">
        <f>'M2 - Electrolyte RTD'!K103</f>
        <v/>
      </c>
      <c r="G513" s="17">
        <f>'M2 - Electrolyte RTD'!F103</f>
        <v/>
      </c>
      <c r="H513" s="18">
        <f>IF(AND(ISNUMBER('M2 - Electrolyte RTD'!F103),ISNUMBER('M2 - Electrolyte RTD'!K103)),'M2 - Electrolyte RTD'!F103-'M2 - Electrolyte RTD'!K103,"")</f>
        <v/>
      </c>
      <c r="I513" s="15" t="inlineStr">
        <is>
          <t>S&amp;S availability/depth vary by listing and time - confirm live.</t>
        </is>
      </c>
    </row>
    <row r="514" ht="26" customHeight="1">
      <c r="A514" s="15" t="inlineStr">
        <is>
          <t>BODYARMOR</t>
        </is>
      </c>
      <c r="B514" s="15" t="inlineStr">
        <is>
          <t>BODYARMOR Sports Drink | Tropical Punch | 12-pack 473mL</t>
        </is>
      </c>
      <c r="C514" s="15" t="inlineStr">
        <is>
          <t>2) Electrolyte beverage (RTD)</t>
        </is>
      </c>
      <c r="D514" s="19">
        <f>'M2 - Electrolyte RTD'!I104</f>
        <v/>
      </c>
      <c r="E514" s="20">
        <f>'M2 - Electrolyte RTD'!J104</f>
        <v/>
      </c>
      <c r="F514" s="18">
        <f>'M2 - Electrolyte RTD'!K104</f>
        <v/>
      </c>
      <c r="G514" s="17">
        <f>'M2 - Electrolyte RTD'!F104</f>
        <v/>
      </c>
      <c r="H514" s="18">
        <f>IF(AND(ISNUMBER('M2 - Electrolyte RTD'!F104),ISNUMBER('M2 - Electrolyte RTD'!K104)),'M2 - Electrolyte RTD'!F104-'M2 - Electrolyte RTD'!K104,"")</f>
        <v/>
      </c>
      <c r="I514" s="15" t="inlineStr">
        <is>
          <t>S&amp;S availability/depth vary by listing and time - confirm live.</t>
        </is>
      </c>
    </row>
    <row r="515" ht="26" customHeight="1">
      <c r="A515" s="15" t="inlineStr">
        <is>
          <t>BODYARMOR</t>
        </is>
      </c>
      <c r="B515" s="15" t="inlineStr">
        <is>
          <t>BODYARMOR Sports Drink | Tropical Punch | 18-pack 473mL</t>
        </is>
      </c>
      <c r="C515" s="15" t="inlineStr">
        <is>
          <t>2) Electrolyte beverage (RTD)</t>
        </is>
      </c>
      <c r="D515" s="19">
        <f>'M2 - Electrolyte RTD'!I105</f>
        <v/>
      </c>
      <c r="E515" s="20">
        <f>'M2 - Electrolyte RTD'!J105</f>
        <v/>
      </c>
      <c r="F515" s="18">
        <f>'M2 - Electrolyte RTD'!K105</f>
        <v/>
      </c>
      <c r="G515" s="17">
        <f>'M2 - Electrolyte RTD'!F105</f>
        <v/>
      </c>
      <c r="H515" s="18">
        <f>IF(AND(ISNUMBER('M2 - Electrolyte RTD'!F105),ISNUMBER('M2 - Electrolyte RTD'!K105)),'M2 - Electrolyte RTD'!F105-'M2 - Electrolyte RTD'!K105,"")</f>
        <v/>
      </c>
      <c r="I515" s="15" t="inlineStr">
        <is>
          <t>S&amp;S availability/depth vary by listing and time - confirm live.</t>
        </is>
      </c>
    </row>
    <row r="516" ht="26" customHeight="1">
      <c r="A516" s="15" t="inlineStr">
        <is>
          <t>BODYARMOR</t>
        </is>
      </c>
      <c r="B516" s="15" t="inlineStr">
        <is>
          <t>BODYARMOR Sports Drink | Tropical Punch | 24-pack 473mL</t>
        </is>
      </c>
      <c r="C516" s="15" t="inlineStr">
        <is>
          <t>2) Electrolyte beverage (RTD)</t>
        </is>
      </c>
      <c r="D516" s="19">
        <f>'M2 - Electrolyte RTD'!I106</f>
        <v/>
      </c>
      <c r="E516" s="20">
        <f>'M2 - Electrolyte RTD'!J106</f>
        <v/>
      </c>
      <c r="F516" s="18">
        <f>'M2 - Electrolyte RTD'!K106</f>
        <v/>
      </c>
      <c r="G516" s="17">
        <f>'M2 - Electrolyte RTD'!F106</f>
        <v/>
      </c>
      <c r="H516" s="18">
        <f>IF(AND(ISNUMBER('M2 - Electrolyte RTD'!F106),ISNUMBER('M2 - Electrolyte RTD'!K106)),'M2 - Electrolyte RTD'!F106-'M2 - Electrolyte RTD'!K106,"")</f>
        <v/>
      </c>
      <c r="I516" s="15" t="inlineStr">
        <is>
          <t>S&amp;S availability/depth vary by listing and time - confirm live.</t>
        </is>
      </c>
    </row>
    <row r="517" ht="26" customHeight="1">
      <c r="A517" s="15" t="inlineStr">
        <is>
          <t>BODYARMOR</t>
        </is>
      </c>
      <c r="B517" s="15" t="inlineStr">
        <is>
          <t>BODYARMOR LYTE | Blueberry Pomegranate | single 473mL</t>
        </is>
      </c>
      <c r="C517" s="15" t="inlineStr">
        <is>
          <t>2) Electrolyte beverage (RTD)</t>
        </is>
      </c>
      <c r="D517" s="19">
        <f>'M2 - Electrolyte RTD'!I107</f>
        <v/>
      </c>
      <c r="E517" s="20">
        <f>'M2 - Electrolyte RTD'!J107</f>
        <v/>
      </c>
      <c r="F517" s="18">
        <f>'M2 - Electrolyte RTD'!K107</f>
        <v/>
      </c>
      <c r="G517" s="17">
        <f>'M2 - Electrolyte RTD'!F107</f>
        <v/>
      </c>
      <c r="H517" s="18">
        <f>IF(AND(ISNUMBER('M2 - Electrolyte RTD'!F107),ISNUMBER('M2 - Electrolyte RTD'!K107)),'M2 - Electrolyte RTD'!F107-'M2 - Electrolyte RTD'!K107,"")</f>
        <v/>
      </c>
      <c r="I517" s="15" t="inlineStr">
        <is>
          <t>S&amp;S availability/depth vary by listing and time - confirm live.</t>
        </is>
      </c>
    </row>
    <row r="518" ht="26" customHeight="1">
      <c r="A518" s="15" t="inlineStr">
        <is>
          <t>BODYARMOR</t>
        </is>
      </c>
      <c r="B518" s="15" t="inlineStr">
        <is>
          <t>BODYARMOR LYTE | Blueberry Pomegranate | 8-pack 473mL</t>
        </is>
      </c>
      <c r="C518" s="15" t="inlineStr">
        <is>
          <t>2) Electrolyte beverage (RTD)</t>
        </is>
      </c>
      <c r="D518" s="19">
        <f>'M2 - Electrolyte RTD'!I108</f>
        <v/>
      </c>
      <c r="E518" s="20">
        <f>'M2 - Electrolyte RTD'!J108</f>
        <v/>
      </c>
      <c r="F518" s="18">
        <f>'M2 - Electrolyte RTD'!K108</f>
        <v/>
      </c>
      <c r="G518" s="17">
        <f>'M2 - Electrolyte RTD'!F108</f>
        <v/>
      </c>
      <c r="H518" s="18">
        <f>IF(AND(ISNUMBER('M2 - Electrolyte RTD'!F108),ISNUMBER('M2 - Electrolyte RTD'!K108)),'M2 - Electrolyte RTD'!F108-'M2 - Electrolyte RTD'!K108,"")</f>
        <v/>
      </c>
      <c r="I518" s="15" t="inlineStr">
        <is>
          <t>S&amp;S availability/depth vary by listing and time - confirm live.</t>
        </is>
      </c>
    </row>
    <row r="519" ht="26" customHeight="1">
      <c r="A519" s="15" t="inlineStr">
        <is>
          <t>BODYARMOR</t>
        </is>
      </c>
      <c r="B519" s="15" t="inlineStr">
        <is>
          <t>BODYARMOR LYTE | Blueberry Pomegranate | 12-pack 473mL</t>
        </is>
      </c>
      <c r="C519" s="15" t="inlineStr">
        <is>
          <t>2) Electrolyte beverage (RTD)</t>
        </is>
      </c>
      <c r="D519" s="19">
        <f>'M2 - Electrolyte RTD'!I109</f>
        <v/>
      </c>
      <c r="E519" s="20">
        <f>'M2 - Electrolyte RTD'!J109</f>
        <v/>
      </c>
      <c r="F519" s="18">
        <f>'M2 - Electrolyte RTD'!K109</f>
        <v/>
      </c>
      <c r="G519" s="17">
        <f>'M2 - Electrolyte RTD'!F109</f>
        <v/>
      </c>
      <c r="H519" s="18">
        <f>IF(AND(ISNUMBER('M2 - Electrolyte RTD'!F109),ISNUMBER('M2 - Electrolyte RTD'!K109)),'M2 - Electrolyte RTD'!F109-'M2 - Electrolyte RTD'!K109,"")</f>
        <v/>
      </c>
      <c r="I519" s="15" t="inlineStr">
        <is>
          <t>S&amp;S availability/depth vary by listing and time - confirm live.</t>
        </is>
      </c>
    </row>
    <row r="520" ht="26" customHeight="1">
      <c r="A520" s="15" t="inlineStr">
        <is>
          <t>BODYARMOR</t>
        </is>
      </c>
      <c r="B520" s="15" t="inlineStr">
        <is>
          <t>BODYARMOR LYTE | Blueberry Pomegranate | 18-pack 473mL</t>
        </is>
      </c>
      <c r="C520" s="15" t="inlineStr">
        <is>
          <t>2) Electrolyte beverage (RTD)</t>
        </is>
      </c>
      <c r="D520" s="19">
        <f>'M2 - Electrolyte RTD'!I110</f>
        <v/>
      </c>
      <c r="E520" s="20">
        <f>'M2 - Electrolyte RTD'!J110</f>
        <v/>
      </c>
      <c r="F520" s="18">
        <f>'M2 - Electrolyte RTD'!K110</f>
        <v/>
      </c>
      <c r="G520" s="17">
        <f>'M2 - Electrolyte RTD'!F110</f>
        <v/>
      </c>
      <c r="H520" s="18">
        <f>IF(AND(ISNUMBER('M2 - Electrolyte RTD'!F110),ISNUMBER('M2 - Electrolyte RTD'!K110)),'M2 - Electrolyte RTD'!F110-'M2 - Electrolyte RTD'!K110,"")</f>
        <v/>
      </c>
      <c r="I520" s="15" t="inlineStr">
        <is>
          <t>S&amp;S availability/depth vary by listing and time - confirm live.</t>
        </is>
      </c>
    </row>
    <row r="521" ht="26" customHeight="1">
      <c r="A521" s="15" t="inlineStr">
        <is>
          <t>BODYARMOR</t>
        </is>
      </c>
      <c r="B521" s="15" t="inlineStr">
        <is>
          <t>BODYARMOR LYTE | Blueberry Pomegranate | 24-pack 473mL</t>
        </is>
      </c>
      <c r="C521" s="15" t="inlineStr">
        <is>
          <t>2) Electrolyte beverage (RTD)</t>
        </is>
      </c>
      <c r="D521" s="19">
        <f>'M2 - Electrolyte RTD'!I111</f>
        <v/>
      </c>
      <c r="E521" s="20">
        <f>'M2 - Electrolyte RTD'!J111</f>
        <v/>
      </c>
      <c r="F521" s="18">
        <f>'M2 - Electrolyte RTD'!K111</f>
        <v/>
      </c>
      <c r="G521" s="17">
        <f>'M2 - Electrolyte RTD'!F111</f>
        <v/>
      </c>
      <c r="H521" s="18">
        <f>IF(AND(ISNUMBER('M2 - Electrolyte RTD'!F111),ISNUMBER('M2 - Electrolyte RTD'!K111)),'M2 - Electrolyte RTD'!F111-'M2 - Electrolyte RTD'!K111,"")</f>
        <v/>
      </c>
      <c r="I521" s="15" t="inlineStr">
        <is>
          <t>S&amp;S availability/depth vary by listing and time - confirm live.</t>
        </is>
      </c>
    </row>
    <row r="522" ht="26" customHeight="1">
      <c r="A522" s="15" t="inlineStr">
        <is>
          <t>BODYARMOR</t>
        </is>
      </c>
      <c r="B522" s="15" t="inlineStr">
        <is>
          <t>BODYARMOR LYTE | Peach Mango | single 473mL</t>
        </is>
      </c>
      <c r="C522" s="15" t="inlineStr">
        <is>
          <t>2) Electrolyte beverage (RTD)</t>
        </is>
      </c>
      <c r="D522" s="19">
        <f>'M2 - Electrolyte RTD'!I112</f>
        <v/>
      </c>
      <c r="E522" s="20">
        <f>'M2 - Electrolyte RTD'!J112</f>
        <v/>
      </c>
      <c r="F522" s="18">
        <f>'M2 - Electrolyte RTD'!K112</f>
        <v/>
      </c>
      <c r="G522" s="17">
        <f>'M2 - Electrolyte RTD'!F112</f>
        <v/>
      </c>
      <c r="H522" s="18">
        <f>IF(AND(ISNUMBER('M2 - Electrolyte RTD'!F112),ISNUMBER('M2 - Electrolyte RTD'!K112)),'M2 - Electrolyte RTD'!F112-'M2 - Electrolyte RTD'!K112,"")</f>
        <v/>
      </c>
      <c r="I522" s="15" t="inlineStr">
        <is>
          <t>S&amp;S availability/depth vary by listing and time - confirm live.</t>
        </is>
      </c>
    </row>
    <row r="523" ht="26" customHeight="1">
      <c r="A523" s="15" t="inlineStr">
        <is>
          <t>BODYARMOR</t>
        </is>
      </c>
      <c r="B523" s="15" t="inlineStr">
        <is>
          <t>BODYARMOR LYTE | Peach Mango | 8-pack 473mL</t>
        </is>
      </c>
      <c r="C523" s="15" t="inlineStr">
        <is>
          <t>2) Electrolyte beverage (RTD)</t>
        </is>
      </c>
      <c r="D523" s="19">
        <f>'M2 - Electrolyte RTD'!I113</f>
        <v/>
      </c>
      <c r="E523" s="20">
        <f>'M2 - Electrolyte RTD'!J113</f>
        <v/>
      </c>
      <c r="F523" s="18">
        <f>'M2 - Electrolyte RTD'!K113</f>
        <v/>
      </c>
      <c r="G523" s="17">
        <f>'M2 - Electrolyte RTD'!F113</f>
        <v/>
      </c>
      <c r="H523" s="18">
        <f>IF(AND(ISNUMBER('M2 - Electrolyte RTD'!F113),ISNUMBER('M2 - Electrolyte RTD'!K113)),'M2 - Electrolyte RTD'!F113-'M2 - Electrolyte RTD'!K113,"")</f>
        <v/>
      </c>
      <c r="I523" s="15" t="inlineStr">
        <is>
          <t>S&amp;S availability/depth vary by listing and time - confirm live.</t>
        </is>
      </c>
    </row>
    <row r="524" ht="26" customHeight="1">
      <c r="A524" s="15" t="inlineStr">
        <is>
          <t>BODYARMOR</t>
        </is>
      </c>
      <c r="B524" s="15" t="inlineStr">
        <is>
          <t>BODYARMOR LYTE | Peach Mango | 12-pack 473mL</t>
        </is>
      </c>
      <c r="C524" s="15" t="inlineStr">
        <is>
          <t>2) Electrolyte beverage (RTD)</t>
        </is>
      </c>
      <c r="D524" s="19">
        <f>'M2 - Electrolyte RTD'!I114</f>
        <v/>
      </c>
      <c r="E524" s="20">
        <f>'M2 - Electrolyte RTD'!J114</f>
        <v/>
      </c>
      <c r="F524" s="18">
        <f>'M2 - Electrolyte RTD'!K114</f>
        <v/>
      </c>
      <c r="G524" s="17">
        <f>'M2 - Electrolyte RTD'!F114</f>
        <v/>
      </c>
      <c r="H524" s="18">
        <f>IF(AND(ISNUMBER('M2 - Electrolyte RTD'!F114),ISNUMBER('M2 - Electrolyte RTD'!K114)),'M2 - Electrolyte RTD'!F114-'M2 - Electrolyte RTD'!K114,"")</f>
        <v/>
      </c>
      <c r="I524" s="15" t="inlineStr">
        <is>
          <t>S&amp;S availability/depth vary by listing and time - confirm live.</t>
        </is>
      </c>
    </row>
    <row r="525" ht="26" customHeight="1">
      <c r="A525" s="15" t="inlineStr">
        <is>
          <t>BODYARMOR</t>
        </is>
      </c>
      <c r="B525" s="15" t="inlineStr">
        <is>
          <t>BODYARMOR LYTE | Peach Mango | 18-pack 473mL</t>
        </is>
      </c>
      <c r="C525" s="15" t="inlineStr">
        <is>
          <t>2) Electrolyte beverage (RTD)</t>
        </is>
      </c>
      <c r="D525" s="19">
        <f>'M2 - Electrolyte RTD'!I115</f>
        <v/>
      </c>
      <c r="E525" s="20">
        <f>'M2 - Electrolyte RTD'!J115</f>
        <v/>
      </c>
      <c r="F525" s="18">
        <f>'M2 - Electrolyte RTD'!K115</f>
        <v/>
      </c>
      <c r="G525" s="17">
        <f>'M2 - Electrolyte RTD'!F115</f>
        <v/>
      </c>
      <c r="H525" s="18">
        <f>IF(AND(ISNUMBER('M2 - Electrolyte RTD'!F115),ISNUMBER('M2 - Electrolyte RTD'!K115)),'M2 - Electrolyte RTD'!F115-'M2 - Electrolyte RTD'!K115,"")</f>
        <v/>
      </c>
      <c r="I525" s="15" t="inlineStr">
        <is>
          <t>S&amp;S availability/depth vary by listing and time - confirm live.</t>
        </is>
      </c>
    </row>
    <row r="526" ht="26" customHeight="1">
      <c r="A526" s="15" t="inlineStr">
        <is>
          <t>BODYARMOR</t>
        </is>
      </c>
      <c r="B526" s="15" t="inlineStr">
        <is>
          <t>BODYARMOR LYTE | Peach Mango | 24-pack 473mL</t>
        </is>
      </c>
      <c r="C526" s="15" t="inlineStr">
        <is>
          <t>2) Electrolyte beverage (RTD)</t>
        </is>
      </c>
      <c r="D526" s="19">
        <f>'M2 - Electrolyte RTD'!I116</f>
        <v/>
      </c>
      <c r="E526" s="20">
        <f>'M2 - Electrolyte RTD'!J116</f>
        <v/>
      </c>
      <c r="F526" s="18">
        <f>'M2 - Electrolyte RTD'!K116</f>
        <v/>
      </c>
      <c r="G526" s="17">
        <f>'M2 - Electrolyte RTD'!F116</f>
        <v/>
      </c>
      <c r="H526" s="18">
        <f>IF(AND(ISNUMBER('M2 - Electrolyte RTD'!F116),ISNUMBER('M2 - Electrolyte RTD'!K116)),'M2 - Electrolyte RTD'!F116-'M2 - Electrolyte RTD'!K116,"")</f>
        <v/>
      </c>
      <c r="I526" s="15" t="inlineStr">
        <is>
          <t>S&amp;S availability/depth vary by listing and time - confirm live.</t>
        </is>
      </c>
    </row>
    <row r="527" ht="26" customHeight="1">
      <c r="A527" s="15" t="inlineStr">
        <is>
          <t>BODYARMOR</t>
        </is>
      </c>
      <c r="B527" s="15" t="inlineStr">
        <is>
          <t>BODYARMOR LYTE | Tropical Coconut | single 473mL</t>
        </is>
      </c>
      <c r="C527" s="15" t="inlineStr">
        <is>
          <t>2) Electrolyte beverage (RTD)</t>
        </is>
      </c>
      <c r="D527" s="19">
        <f>'M2 - Electrolyte RTD'!I117</f>
        <v/>
      </c>
      <c r="E527" s="20">
        <f>'M2 - Electrolyte RTD'!J117</f>
        <v/>
      </c>
      <c r="F527" s="18">
        <f>'M2 - Electrolyte RTD'!K117</f>
        <v/>
      </c>
      <c r="G527" s="17">
        <f>'M2 - Electrolyte RTD'!F117</f>
        <v/>
      </c>
      <c r="H527" s="18">
        <f>IF(AND(ISNUMBER('M2 - Electrolyte RTD'!F117),ISNUMBER('M2 - Electrolyte RTD'!K117)),'M2 - Electrolyte RTD'!F117-'M2 - Electrolyte RTD'!K117,"")</f>
        <v/>
      </c>
      <c r="I527" s="15" t="inlineStr">
        <is>
          <t>S&amp;S availability/depth vary by listing and time - confirm live.</t>
        </is>
      </c>
    </row>
    <row r="528" ht="26" customHeight="1">
      <c r="A528" s="15" t="inlineStr">
        <is>
          <t>BODYARMOR</t>
        </is>
      </c>
      <c r="B528" s="15" t="inlineStr">
        <is>
          <t>BODYARMOR LYTE | Tropical Coconut | 8-pack 473mL</t>
        </is>
      </c>
      <c r="C528" s="15" t="inlineStr">
        <is>
          <t>2) Electrolyte beverage (RTD)</t>
        </is>
      </c>
      <c r="D528" s="19">
        <f>'M2 - Electrolyte RTD'!I118</f>
        <v/>
      </c>
      <c r="E528" s="20">
        <f>'M2 - Electrolyte RTD'!J118</f>
        <v/>
      </c>
      <c r="F528" s="18">
        <f>'M2 - Electrolyte RTD'!K118</f>
        <v/>
      </c>
      <c r="G528" s="17">
        <f>'M2 - Electrolyte RTD'!F118</f>
        <v/>
      </c>
      <c r="H528" s="18">
        <f>IF(AND(ISNUMBER('M2 - Electrolyte RTD'!F118),ISNUMBER('M2 - Electrolyte RTD'!K118)),'M2 - Electrolyte RTD'!F118-'M2 - Electrolyte RTD'!K118,"")</f>
        <v/>
      </c>
      <c r="I528" s="15" t="inlineStr">
        <is>
          <t>S&amp;S availability/depth vary by listing and time - confirm live.</t>
        </is>
      </c>
    </row>
    <row r="529" ht="26" customHeight="1">
      <c r="A529" s="15" t="inlineStr">
        <is>
          <t>BODYARMOR</t>
        </is>
      </c>
      <c r="B529" s="15" t="inlineStr">
        <is>
          <t>BODYARMOR LYTE | Tropical Coconut | 12-pack 473mL</t>
        </is>
      </c>
      <c r="C529" s="15" t="inlineStr">
        <is>
          <t>2) Electrolyte beverage (RTD)</t>
        </is>
      </c>
      <c r="D529" s="19">
        <f>'M2 - Electrolyte RTD'!I119</f>
        <v/>
      </c>
      <c r="E529" s="20">
        <f>'M2 - Electrolyte RTD'!J119</f>
        <v/>
      </c>
      <c r="F529" s="18">
        <f>'M2 - Electrolyte RTD'!K119</f>
        <v/>
      </c>
      <c r="G529" s="17">
        <f>'M2 - Electrolyte RTD'!F119</f>
        <v/>
      </c>
      <c r="H529" s="18">
        <f>IF(AND(ISNUMBER('M2 - Electrolyte RTD'!F119),ISNUMBER('M2 - Electrolyte RTD'!K119)),'M2 - Electrolyte RTD'!F119-'M2 - Electrolyte RTD'!K119,"")</f>
        <v/>
      </c>
      <c r="I529" s="15" t="inlineStr">
        <is>
          <t>S&amp;S availability/depth vary by listing and time - confirm live.</t>
        </is>
      </c>
    </row>
    <row r="530" ht="26" customHeight="1">
      <c r="A530" s="15" t="inlineStr">
        <is>
          <t>BODYARMOR</t>
        </is>
      </c>
      <c r="B530" s="15" t="inlineStr">
        <is>
          <t>BODYARMOR LYTE | Tropical Coconut | 18-pack 473mL</t>
        </is>
      </c>
      <c r="C530" s="15" t="inlineStr">
        <is>
          <t>2) Electrolyte beverage (RTD)</t>
        </is>
      </c>
      <c r="D530" s="19">
        <f>'M2 - Electrolyte RTD'!I120</f>
        <v/>
      </c>
      <c r="E530" s="20">
        <f>'M2 - Electrolyte RTD'!J120</f>
        <v/>
      </c>
      <c r="F530" s="18">
        <f>'M2 - Electrolyte RTD'!K120</f>
        <v/>
      </c>
      <c r="G530" s="17">
        <f>'M2 - Electrolyte RTD'!F120</f>
        <v/>
      </c>
      <c r="H530" s="18">
        <f>IF(AND(ISNUMBER('M2 - Electrolyte RTD'!F120),ISNUMBER('M2 - Electrolyte RTD'!K120)),'M2 - Electrolyte RTD'!F120-'M2 - Electrolyte RTD'!K120,"")</f>
        <v/>
      </c>
      <c r="I530" s="15" t="inlineStr">
        <is>
          <t>S&amp;S availability/depth vary by listing and time - confirm live.</t>
        </is>
      </c>
    </row>
    <row r="531" ht="26" customHeight="1">
      <c r="A531" s="15" t="inlineStr">
        <is>
          <t>BODYARMOR</t>
        </is>
      </c>
      <c r="B531" s="15" t="inlineStr">
        <is>
          <t>BODYARMOR LYTE | Tropical Coconut | 24-pack 473mL</t>
        </is>
      </c>
      <c r="C531" s="15" t="inlineStr">
        <is>
          <t>2) Electrolyte beverage (RTD)</t>
        </is>
      </c>
      <c r="D531" s="19">
        <f>'M2 - Electrolyte RTD'!I121</f>
        <v/>
      </c>
      <c r="E531" s="20">
        <f>'M2 - Electrolyte RTD'!J121</f>
        <v/>
      </c>
      <c r="F531" s="18">
        <f>'M2 - Electrolyte RTD'!K121</f>
        <v/>
      </c>
      <c r="G531" s="17">
        <f>'M2 - Electrolyte RTD'!F121</f>
        <v/>
      </c>
      <c r="H531" s="18">
        <f>IF(AND(ISNUMBER('M2 - Electrolyte RTD'!F121),ISNUMBER('M2 - Electrolyte RTD'!K121)),'M2 - Electrolyte RTD'!F121-'M2 - Electrolyte RTD'!K121,"")</f>
        <v/>
      </c>
      <c r="I531" s="15" t="inlineStr">
        <is>
          <t>S&amp;S availability/depth vary by listing and time - confirm live.</t>
        </is>
      </c>
    </row>
    <row r="532" ht="26" customHeight="1">
      <c r="A532" s="15" t="inlineStr">
        <is>
          <t>BODYARMOR</t>
        </is>
      </c>
      <c r="B532" s="15" t="inlineStr">
        <is>
          <t>BODYARMOR LYTE | Berry Punch | single 473mL</t>
        </is>
      </c>
      <c r="C532" s="15" t="inlineStr">
        <is>
          <t>2) Electrolyte beverage (RTD)</t>
        </is>
      </c>
      <c r="D532" s="19">
        <f>'M2 - Electrolyte RTD'!I122</f>
        <v/>
      </c>
      <c r="E532" s="20">
        <f>'M2 - Electrolyte RTD'!J122</f>
        <v/>
      </c>
      <c r="F532" s="18">
        <f>'M2 - Electrolyte RTD'!K122</f>
        <v/>
      </c>
      <c r="G532" s="17">
        <f>'M2 - Electrolyte RTD'!F122</f>
        <v/>
      </c>
      <c r="H532" s="18">
        <f>IF(AND(ISNUMBER('M2 - Electrolyte RTD'!F122),ISNUMBER('M2 - Electrolyte RTD'!K122)),'M2 - Electrolyte RTD'!F122-'M2 - Electrolyte RTD'!K122,"")</f>
        <v/>
      </c>
      <c r="I532" s="15" t="inlineStr">
        <is>
          <t>S&amp;S availability/depth vary by listing and time - confirm live.</t>
        </is>
      </c>
    </row>
    <row r="533" ht="26" customHeight="1">
      <c r="A533" s="15" t="inlineStr">
        <is>
          <t>BODYARMOR</t>
        </is>
      </c>
      <c r="B533" s="15" t="inlineStr">
        <is>
          <t>BODYARMOR LYTE | Berry Punch | 8-pack 473mL</t>
        </is>
      </c>
      <c r="C533" s="15" t="inlineStr">
        <is>
          <t>2) Electrolyte beverage (RTD)</t>
        </is>
      </c>
      <c r="D533" s="19">
        <f>'M2 - Electrolyte RTD'!I123</f>
        <v/>
      </c>
      <c r="E533" s="20">
        <f>'M2 - Electrolyte RTD'!J123</f>
        <v/>
      </c>
      <c r="F533" s="18">
        <f>'M2 - Electrolyte RTD'!K123</f>
        <v/>
      </c>
      <c r="G533" s="17">
        <f>'M2 - Electrolyte RTD'!F123</f>
        <v/>
      </c>
      <c r="H533" s="18">
        <f>IF(AND(ISNUMBER('M2 - Electrolyte RTD'!F123),ISNUMBER('M2 - Electrolyte RTD'!K123)),'M2 - Electrolyte RTD'!F123-'M2 - Electrolyte RTD'!K123,"")</f>
        <v/>
      </c>
      <c r="I533" s="15" t="inlineStr">
        <is>
          <t>S&amp;S availability/depth vary by listing and time - confirm live.</t>
        </is>
      </c>
    </row>
    <row r="534" ht="26" customHeight="1">
      <c r="A534" s="15" t="inlineStr">
        <is>
          <t>BODYARMOR</t>
        </is>
      </c>
      <c r="B534" s="15" t="inlineStr">
        <is>
          <t>BODYARMOR LYTE | Berry Punch | 12-pack 473mL</t>
        </is>
      </c>
      <c r="C534" s="15" t="inlineStr">
        <is>
          <t>2) Electrolyte beverage (RTD)</t>
        </is>
      </c>
      <c r="D534" s="19">
        <f>'M2 - Electrolyte RTD'!I124</f>
        <v/>
      </c>
      <c r="E534" s="20">
        <f>'M2 - Electrolyte RTD'!J124</f>
        <v/>
      </c>
      <c r="F534" s="18">
        <f>'M2 - Electrolyte RTD'!K124</f>
        <v/>
      </c>
      <c r="G534" s="17">
        <f>'M2 - Electrolyte RTD'!F124</f>
        <v/>
      </c>
      <c r="H534" s="18">
        <f>IF(AND(ISNUMBER('M2 - Electrolyte RTD'!F124),ISNUMBER('M2 - Electrolyte RTD'!K124)),'M2 - Electrolyte RTD'!F124-'M2 - Electrolyte RTD'!K124,"")</f>
        <v/>
      </c>
      <c r="I534" s="15" t="inlineStr">
        <is>
          <t>S&amp;S availability/depth vary by listing and time - confirm live.</t>
        </is>
      </c>
    </row>
    <row r="535" ht="26" customHeight="1">
      <c r="A535" s="15" t="inlineStr">
        <is>
          <t>BODYARMOR</t>
        </is>
      </c>
      <c r="B535" s="15" t="inlineStr">
        <is>
          <t>BODYARMOR LYTE | Berry Punch | 18-pack 473mL</t>
        </is>
      </c>
      <c r="C535" s="15" t="inlineStr">
        <is>
          <t>2) Electrolyte beverage (RTD)</t>
        </is>
      </c>
      <c r="D535" s="19">
        <f>'M2 - Electrolyte RTD'!I125</f>
        <v/>
      </c>
      <c r="E535" s="20">
        <f>'M2 - Electrolyte RTD'!J125</f>
        <v/>
      </c>
      <c r="F535" s="18">
        <f>'M2 - Electrolyte RTD'!K125</f>
        <v/>
      </c>
      <c r="G535" s="17">
        <f>'M2 - Electrolyte RTD'!F125</f>
        <v/>
      </c>
      <c r="H535" s="18">
        <f>IF(AND(ISNUMBER('M2 - Electrolyte RTD'!F125),ISNUMBER('M2 - Electrolyte RTD'!K125)),'M2 - Electrolyte RTD'!F125-'M2 - Electrolyte RTD'!K125,"")</f>
        <v/>
      </c>
      <c r="I535" s="15" t="inlineStr">
        <is>
          <t>S&amp;S availability/depth vary by listing and time - confirm live.</t>
        </is>
      </c>
    </row>
    <row r="536" ht="26" customHeight="1">
      <c r="A536" s="15" t="inlineStr">
        <is>
          <t>BODYARMOR</t>
        </is>
      </c>
      <c r="B536" s="15" t="inlineStr">
        <is>
          <t>BODYARMOR LYTE | Berry Punch | 24-pack 473mL</t>
        </is>
      </c>
      <c r="C536" s="15" t="inlineStr">
        <is>
          <t>2) Electrolyte beverage (RTD)</t>
        </is>
      </c>
      <c r="D536" s="19">
        <f>'M2 - Electrolyte RTD'!I126</f>
        <v/>
      </c>
      <c r="E536" s="20">
        <f>'M2 - Electrolyte RTD'!J126</f>
        <v/>
      </c>
      <c r="F536" s="18">
        <f>'M2 - Electrolyte RTD'!K126</f>
        <v/>
      </c>
      <c r="G536" s="17">
        <f>'M2 - Electrolyte RTD'!F126</f>
        <v/>
      </c>
      <c r="H536" s="18">
        <f>IF(AND(ISNUMBER('M2 - Electrolyte RTD'!F126),ISNUMBER('M2 - Electrolyte RTD'!K126)),'M2 - Electrolyte RTD'!F126-'M2 - Electrolyte RTD'!K126,"")</f>
        <v/>
      </c>
      <c r="I536" s="15" t="inlineStr">
        <is>
          <t>S&amp;S availability/depth vary by listing and time - confirm live.</t>
        </is>
      </c>
    </row>
    <row r="537" ht="26" customHeight="1">
      <c r="A537" s="15" t="inlineStr">
        <is>
          <t>Prime</t>
        </is>
      </c>
      <c r="B537" s="15" t="inlineStr">
        <is>
          <t>Prime Hydration | Blue Raspberry | single 500mL</t>
        </is>
      </c>
      <c r="C537" s="15" t="inlineStr">
        <is>
          <t>2) Electrolyte beverage (RTD)</t>
        </is>
      </c>
      <c r="D537" s="19">
        <f>'M2 - Electrolyte RTD'!I127</f>
        <v/>
      </c>
      <c r="E537" s="20">
        <f>'M2 - Electrolyte RTD'!J127</f>
        <v/>
      </c>
      <c r="F537" s="18">
        <f>'M2 - Electrolyte RTD'!K127</f>
        <v/>
      </c>
      <c r="G537" s="17">
        <f>'M2 - Electrolyte RTD'!F127</f>
        <v/>
      </c>
      <c r="H537" s="18">
        <f>IF(AND(ISNUMBER('M2 - Electrolyte RTD'!F127),ISNUMBER('M2 - Electrolyte RTD'!K127)),'M2 - Electrolyte RTD'!F127-'M2 - Electrolyte RTD'!K127,"")</f>
        <v/>
      </c>
      <c r="I537" s="15" t="inlineStr">
        <is>
          <t>S&amp;S availability/depth vary by listing and time - confirm live.</t>
        </is>
      </c>
    </row>
    <row r="538" ht="26" customHeight="1">
      <c r="A538" s="15" t="inlineStr">
        <is>
          <t>Prime</t>
        </is>
      </c>
      <c r="B538" s="15" t="inlineStr">
        <is>
          <t>Prime Hydration | Blue Raspberry | 8-pack 500mL</t>
        </is>
      </c>
      <c r="C538" s="15" t="inlineStr">
        <is>
          <t>2) Electrolyte beverage (RTD)</t>
        </is>
      </c>
      <c r="D538" s="19">
        <f>'M2 - Electrolyte RTD'!I128</f>
        <v/>
      </c>
      <c r="E538" s="20">
        <f>'M2 - Electrolyte RTD'!J128</f>
        <v/>
      </c>
      <c r="F538" s="18">
        <f>'M2 - Electrolyte RTD'!K128</f>
        <v/>
      </c>
      <c r="G538" s="17">
        <f>'M2 - Electrolyte RTD'!F128</f>
        <v/>
      </c>
      <c r="H538" s="18">
        <f>IF(AND(ISNUMBER('M2 - Electrolyte RTD'!F128),ISNUMBER('M2 - Electrolyte RTD'!K128)),'M2 - Electrolyte RTD'!F128-'M2 - Electrolyte RTD'!K128,"")</f>
        <v/>
      </c>
      <c r="I538" s="15" t="inlineStr">
        <is>
          <t>S&amp;S availability/depth vary by listing and time - confirm live.</t>
        </is>
      </c>
    </row>
    <row r="539" ht="26" customHeight="1">
      <c r="A539" s="15" t="inlineStr">
        <is>
          <t>Prime</t>
        </is>
      </c>
      <c r="B539" s="15" t="inlineStr">
        <is>
          <t>Prime Hydration | Blue Raspberry | 12-pack 500mL</t>
        </is>
      </c>
      <c r="C539" s="15" t="inlineStr">
        <is>
          <t>2) Electrolyte beverage (RTD)</t>
        </is>
      </c>
      <c r="D539" s="19">
        <f>'M2 - Electrolyte RTD'!I129</f>
        <v/>
      </c>
      <c r="E539" s="20">
        <f>'M2 - Electrolyte RTD'!J129</f>
        <v/>
      </c>
      <c r="F539" s="18">
        <f>'M2 - Electrolyte RTD'!K129</f>
        <v/>
      </c>
      <c r="G539" s="17">
        <f>'M2 - Electrolyte RTD'!F129</f>
        <v/>
      </c>
      <c r="H539" s="18">
        <f>IF(AND(ISNUMBER('M2 - Electrolyte RTD'!F129),ISNUMBER('M2 - Electrolyte RTD'!K129)),'M2 - Electrolyte RTD'!F129-'M2 - Electrolyte RTD'!K129,"")</f>
        <v/>
      </c>
      <c r="I539" s="15" t="inlineStr">
        <is>
          <t>S&amp;S availability/depth vary by listing and time - confirm live.</t>
        </is>
      </c>
    </row>
    <row r="540" ht="26" customHeight="1">
      <c r="A540" s="15" t="inlineStr">
        <is>
          <t>Prime</t>
        </is>
      </c>
      <c r="B540" s="15" t="inlineStr">
        <is>
          <t>Prime Hydration | Blue Raspberry | 18-pack 500mL</t>
        </is>
      </c>
      <c r="C540" s="15" t="inlineStr">
        <is>
          <t>2) Electrolyte beverage (RTD)</t>
        </is>
      </c>
      <c r="D540" s="19">
        <f>'M2 - Electrolyte RTD'!I130</f>
        <v/>
      </c>
      <c r="E540" s="20">
        <f>'M2 - Electrolyte RTD'!J130</f>
        <v/>
      </c>
      <c r="F540" s="18">
        <f>'M2 - Electrolyte RTD'!K130</f>
        <v/>
      </c>
      <c r="G540" s="17">
        <f>'M2 - Electrolyte RTD'!F130</f>
        <v/>
      </c>
      <c r="H540" s="18">
        <f>IF(AND(ISNUMBER('M2 - Electrolyte RTD'!F130),ISNUMBER('M2 - Electrolyte RTD'!K130)),'M2 - Electrolyte RTD'!F130-'M2 - Electrolyte RTD'!K130,"")</f>
        <v/>
      </c>
      <c r="I540" s="15" t="inlineStr">
        <is>
          <t>S&amp;S availability/depth vary by listing and time - confirm live.</t>
        </is>
      </c>
    </row>
    <row r="541" ht="26" customHeight="1">
      <c r="A541" s="15" t="inlineStr">
        <is>
          <t>Prime</t>
        </is>
      </c>
      <c r="B541" s="15" t="inlineStr">
        <is>
          <t>Prime Hydration | Blue Raspberry | 24-pack 500mL</t>
        </is>
      </c>
      <c r="C541" s="15" t="inlineStr">
        <is>
          <t>2) Electrolyte beverage (RTD)</t>
        </is>
      </c>
      <c r="D541" s="19">
        <f>'M2 - Electrolyte RTD'!I131</f>
        <v/>
      </c>
      <c r="E541" s="20">
        <f>'M2 - Electrolyte RTD'!J131</f>
        <v/>
      </c>
      <c r="F541" s="18">
        <f>'M2 - Electrolyte RTD'!K131</f>
        <v/>
      </c>
      <c r="G541" s="17">
        <f>'M2 - Electrolyte RTD'!F131</f>
        <v/>
      </c>
      <c r="H541" s="18">
        <f>IF(AND(ISNUMBER('M2 - Electrolyte RTD'!F131),ISNUMBER('M2 - Electrolyte RTD'!K131)),'M2 - Electrolyte RTD'!F131-'M2 - Electrolyte RTD'!K131,"")</f>
        <v/>
      </c>
      <c r="I541" s="15" t="inlineStr">
        <is>
          <t>S&amp;S availability/depth vary by listing and time - confirm live.</t>
        </is>
      </c>
    </row>
    <row r="542" ht="26" customHeight="1">
      <c r="A542" s="15" t="inlineStr">
        <is>
          <t>Prime</t>
        </is>
      </c>
      <c r="B542" s="15" t="inlineStr">
        <is>
          <t>Prime Hydration | Tropical Punch | single 500mL</t>
        </is>
      </c>
      <c r="C542" s="15" t="inlineStr">
        <is>
          <t>2) Electrolyte beverage (RTD)</t>
        </is>
      </c>
      <c r="D542" s="19">
        <f>'M2 - Electrolyte RTD'!I132</f>
        <v/>
      </c>
      <c r="E542" s="20">
        <f>'M2 - Electrolyte RTD'!J132</f>
        <v/>
      </c>
      <c r="F542" s="18">
        <f>'M2 - Electrolyte RTD'!K132</f>
        <v/>
      </c>
      <c r="G542" s="17">
        <f>'M2 - Electrolyte RTD'!F132</f>
        <v/>
      </c>
      <c r="H542" s="18">
        <f>IF(AND(ISNUMBER('M2 - Electrolyte RTD'!F132),ISNUMBER('M2 - Electrolyte RTD'!K132)),'M2 - Electrolyte RTD'!F132-'M2 - Electrolyte RTD'!K132,"")</f>
        <v/>
      </c>
      <c r="I542" s="15" t="inlineStr">
        <is>
          <t>S&amp;S availability/depth vary by listing and time - confirm live.</t>
        </is>
      </c>
    </row>
    <row r="543" ht="26" customHeight="1">
      <c r="A543" s="15" t="inlineStr">
        <is>
          <t>Prime</t>
        </is>
      </c>
      <c r="B543" s="15" t="inlineStr">
        <is>
          <t>Prime Hydration | Tropical Punch | 8-pack 500mL</t>
        </is>
      </c>
      <c r="C543" s="15" t="inlineStr">
        <is>
          <t>2) Electrolyte beverage (RTD)</t>
        </is>
      </c>
      <c r="D543" s="19">
        <f>'M2 - Electrolyte RTD'!I133</f>
        <v/>
      </c>
      <c r="E543" s="20">
        <f>'M2 - Electrolyte RTD'!J133</f>
        <v/>
      </c>
      <c r="F543" s="18">
        <f>'M2 - Electrolyte RTD'!K133</f>
        <v/>
      </c>
      <c r="G543" s="17">
        <f>'M2 - Electrolyte RTD'!F133</f>
        <v/>
      </c>
      <c r="H543" s="18">
        <f>IF(AND(ISNUMBER('M2 - Electrolyte RTD'!F133),ISNUMBER('M2 - Electrolyte RTD'!K133)),'M2 - Electrolyte RTD'!F133-'M2 - Electrolyte RTD'!K133,"")</f>
        <v/>
      </c>
      <c r="I543" s="15" t="inlineStr">
        <is>
          <t>S&amp;S availability/depth vary by listing and time - confirm live.</t>
        </is>
      </c>
    </row>
    <row r="544" ht="26" customHeight="1">
      <c r="A544" s="15" t="inlineStr">
        <is>
          <t>Prime</t>
        </is>
      </c>
      <c r="B544" s="15" t="inlineStr">
        <is>
          <t>Prime Hydration | Tropical Punch | 12-pack 500mL</t>
        </is>
      </c>
      <c r="C544" s="15" t="inlineStr">
        <is>
          <t>2) Electrolyte beverage (RTD)</t>
        </is>
      </c>
      <c r="D544" s="19">
        <f>'M2 - Electrolyte RTD'!I134</f>
        <v/>
      </c>
      <c r="E544" s="20">
        <f>'M2 - Electrolyte RTD'!J134</f>
        <v/>
      </c>
      <c r="F544" s="18">
        <f>'M2 - Electrolyte RTD'!K134</f>
        <v/>
      </c>
      <c r="G544" s="17">
        <f>'M2 - Electrolyte RTD'!F134</f>
        <v/>
      </c>
      <c r="H544" s="18">
        <f>IF(AND(ISNUMBER('M2 - Electrolyte RTD'!F134),ISNUMBER('M2 - Electrolyte RTD'!K134)),'M2 - Electrolyte RTD'!F134-'M2 - Electrolyte RTD'!K134,"")</f>
        <v/>
      </c>
      <c r="I544" s="15" t="inlineStr">
        <is>
          <t>S&amp;S availability/depth vary by listing and time - confirm live.</t>
        </is>
      </c>
    </row>
    <row r="545" ht="26" customHeight="1">
      <c r="A545" s="15" t="inlineStr">
        <is>
          <t>Prime</t>
        </is>
      </c>
      <c r="B545" s="15" t="inlineStr">
        <is>
          <t>Prime Hydration | Tropical Punch | 18-pack 500mL</t>
        </is>
      </c>
      <c r="C545" s="15" t="inlineStr">
        <is>
          <t>2) Electrolyte beverage (RTD)</t>
        </is>
      </c>
      <c r="D545" s="19">
        <f>'M2 - Electrolyte RTD'!I135</f>
        <v/>
      </c>
      <c r="E545" s="20">
        <f>'M2 - Electrolyte RTD'!J135</f>
        <v/>
      </c>
      <c r="F545" s="18">
        <f>'M2 - Electrolyte RTD'!K135</f>
        <v/>
      </c>
      <c r="G545" s="17">
        <f>'M2 - Electrolyte RTD'!F135</f>
        <v/>
      </c>
      <c r="H545" s="18">
        <f>IF(AND(ISNUMBER('M2 - Electrolyte RTD'!F135),ISNUMBER('M2 - Electrolyte RTD'!K135)),'M2 - Electrolyte RTD'!F135-'M2 - Electrolyte RTD'!K135,"")</f>
        <v/>
      </c>
      <c r="I545" s="15" t="inlineStr">
        <is>
          <t>S&amp;S availability/depth vary by listing and time - confirm live.</t>
        </is>
      </c>
    </row>
    <row r="546" ht="26" customHeight="1">
      <c r="A546" s="15" t="inlineStr">
        <is>
          <t>Prime</t>
        </is>
      </c>
      <c r="B546" s="15" t="inlineStr">
        <is>
          <t>Prime Hydration | Tropical Punch | 24-pack 500mL</t>
        </is>
      </c>
      <c r="C546" s="15" t="inlineStr">
        <is>
          <t>2) Electrolyte beverage (RTD)</t>
        </is>
      </c>
      <c r="D546" s="19">
        <f>'M2 - Electrolyte RTD'!I136</f>
        <v/>
      </c>
      <c r="E546" s="20">
        <f>'M2 - Electrolyte RTD'!J136</f>
        <v/>
      </c>
      <c r="F546" s="18">
        <f>'M2 - Electrolyte RTD'!K136</f>
        <v/>
      </c>
      <c r="G546" s="17">
        <f>'M2 - Electrolyte RTD'!F136</f>
        <v/>
      </c>
      <c r="H546" s="18">
        <f>IF(AND(ISNUMBER('M2 - Electrolyte RTD'!F136),ISNUMBER('M2 - Electrolyte RTD'!K136)),'M2 - Electrolyte RTD'!F136-'M2 - Electrolyte RTD'!K136,"")</f>
        <v/>
      </c>
      <c r="I546" s="15" t="inlineStr">
        <is>
          <t>S&amp;S availability/depth vary by listing and time - confirm live.</t>
        </is>
      </c>
    </row>
    <row r="547" ht="26" customHeight="1">
      <c r="A547" s="15" t="inlineStr">
        <is>
          <t>Prime</t>
        </is>
      </c>
      <c r="B547" s="15" t="inlineStr">
        <is>
          <t>Prime Hydration | Ice Pop | single 500mL</t>
        </is>
      </c>
      <c r="C547" s="15" t="inlineStr">
        <is>
          <t>2) Electrolyte beverage (RTD)</t>
        </is>
      </c>
      <c r="D547" s="19">
        <f>'M2 - Electrolyte RTD'!I137</f>
        <v/>
      </c>
      <c r="E547" s="20">
        <f>'M2 - Electrolyte RTD'!J137</f>
        <v/>
      </c>
      <c r="F547" s="18">
        <f>'M2 - Electrolyte RTD'!K137</f>
        <v/>
      </c>
      <c r="G547" s="17">
        <f>'M2 - Electrolyte RTD'!F137</f>
        <v/>
      </c>
      <c r="H547" s="18">
        <f>IF(AND(ISNUMBER('M2 - Electrolyte RTD'!F137),ISNUMBER('M2 - Electrolyte RTD'!K137)),'M2 - Electrolyte RTD'!F137-'M2 - Electrolyte RTD'!K137,"")</f>
        <v/>
      </c>
      <c r="I547" s="15" t="inlineStr">
        <is>
          <t>S&amp;S availability/depth vary by listing and time - confirm live.</t>
        </is>
      </c>
    </row>
    <row r="548" ht="26" customHeight="1">
      <c r="A548" s="15" t="inlineStr">
        <is>
          <t>Prime</t>
        </is>
      </c>
      <c r="B548" s="15" t="inlineStr">
        <is>
          <t>Prime Hydration | Ice Pop | 8-pack 500mL</t>
        </is>
      </c>
      <c r="C548" s="15" t="inlineStr">
        <is>
          <t>2) Electrolyte beverage (RTD)</t>
        </is>
      </c>
      <c r="D548" s="19">
        <f>'M2 - Electrolyte RTD'!I138</f>
        <v/>
      </c>
      <c r="E548" s="20">
        <f>'M2 - Electrolyte RTD'!J138</f>
        <v/>
      </c>
      <c r="F548" s="18">
        <f>'M2 - Electrolyte RTD'!K138</f>
        <v/>
      </c>
      <c r="G548" s="17">
        <f>'M2 - Electrolyte RTD'!F138</f>
        <v/>
      </c>
      <c r="H548" s="18">
        <f>IF(AND(ISNUMBER('M2 - Electrolyte RTD'!F138),ISNUMBER('M2 - Electrolyte RTD'!K138)),'M2 - Electrolyte RTD'!F138-'M2 - Electrolyte RTD'!K138,"")</f>
        <v/>
      </c>
      <c r="I548" s="15" t="inlineStr">
        <is>
          <t>S&amp;S availability/depth vary by listing and time - confirm live.</t>
        </is>
      </c>
    </row>
    <row r="549" ht="26" customHeight="1">
      <c r="A549" s="15" t="inlineStr">
        <is>
          <t>Prime</t>
        </is>
      </c>
      <c r="B549" s="15" t="inlineStr">
        <is>
          <t>Prime Hydration | Ice Pop | 12-pack 500mL</t>
        </is>
      </c>
      <c r="C549" s="15" t="inlineStr">
        <is>
          <t>2) Electrolyte beverage (RTD)</t>
        </is>
      </c>
      <c r="D549" s="19">
        <f>'M2 - Electrolyte RTD'!I139</f>
        <v/>
      </c>
      <c r="E549" s="20">
        <f>'M2 - Electrolyte RTD'!J139</f>
        <v/>
      </c>
      <c r="F549" s="18">
        <f>'M2 - Electrolyte RTD'!K139</f>
        <v/>
      </c>
      <c r="G549" s="17">
        <f>'M2 - Electrolyte RTD'!F139</f>
        <v/>
      </c>
      <c r="H549" s="18">
        <f>IF(AND(ISNUMBER('M2 - Electrolyte RTD'!F139),ISNUMBER('M2 - Electrolyte RTD'!K139)),'M2 - Electrolyte RTD'!F139-'M2 - Electrolyte RTD'!K139,"")</f>
        <v/>
      </c>
      <c r="I549" s="15" t="inlineStr">
        <is>
          <t>S&amp;S availability/depth vary by listing and time - confirm live.</t>
        </is>
      </c>
    </row>
    <row r="550" ht="26" customHeight="1">
      <c r="A550" s="15" t="inlineStr">
        <is>
          <t>Prime</t>
        </is>
      </c>
      <c r="B550" s="15" t="inlineStr">
        <is>
          <t>Prime Hydration | Ice Pop | 18-pack 500mL</t>
        </is>
      </c>
      <c r="C550" s="15" t="inlineStr">
        <is>
          <t>2) Electrolyte beverage (RTD)</t>
        </is>
      </c>
      <c r="D550" s="19">
        <f>'M2 - Electrolyte RTD'!I140</f>
        <v/>
      </c>
      <c r="E550" s="20">
        <f>'M2 - Electrolyte RTD'!J140</f>
        <v/>
      </c>
      <c r="F550" s="18">
        <f>'M2 - Electrolyte RTD'!K140</f>
        <v/>
      </c>
      <c r="G550" s="17">
        <f>'M2 - Electrolyte RTD'!F140</f>
        <v/>
      </c>
      <c r="H550" s="18">
        <f>IF(AND(ISNUMBER('M2 - Electrolyte RTD'!F140),ISNUMBER('M2 - Electrolyte RTD'!K140)),'M2 - Electrolyte RTD'!F140-'M2 - Electrolyte RTD'!K140,"")</f>
        <v/>
      </c>
      <c r="I550" s="15" t="inlineStr">
        <is>
          <t>S&amp;S availability/depth vary by listing and time - confirm live.</t>
        </is>
      </c>
    </row>
    <row r="551" ht="26" customHeight="1">
      <c r="A551" s="15" t="inlineStr">
        <is>
          <t>Prime</t>
        </is>
      </c>
      <c r="B551" s="15" t="inlineStr">
        <is>
          <t>Prime Hydration | Ice Pop | 24-pack 500mL</t>
        </is>
      </c>
      <c r="C551" s="15" t="inlineStr">
        <is>
          <t>2) Electrolyte beverage (RTD)</t>
        </is>
      </c>
      <c r="D551" s="19">
        <f>'M2 - Electrolyte RTD'!I141</f>
        <v/>
      </c>
      <c r="E551" s="20">
        <f>'M2 - Electrolyte RTD'!J141</f>
        <v/>
      </c>
      <c r="F551" s="18">
        <f>'M2 - Electrolyte RTD'!K141</f>
        <v/>
      </c>
      <c r="G551" s="17">
        <f>'M2 - Electrolyte RTD'!F141</f>
        <v/>
      </c>
      <c r="H551" s="18">
        <f>IF(AND(ISNUMBER('M2 - Electrolyte RTD'!F141),ISNUMBER('M2 - Electrolyte RTD'!K141)),'M2 - Electrolyte RTD'!F141-'M2 - Electrolyte RTD'!K141,"")</f>
        <v/>
      </c>
      <c r="I551" s="15" t="inlineStr">
        <is>
          <t>S&amp;S availability/depth vary by listing and time - confirm live.</t>
        </is>
      </c>
    </row>
    <row r="552" ht="26" customHeight="1">
      <c r="A552" s="15" t="inlineStr">
        <is>
          <t>Prime</t>
        </is>
      </c>
      <c r="B552" s="15" t="inlineStr">
        <is>
          <t>Prime Hydration | Lemon Lime | single 500mL</t>
        </is>
      </c>
      <c r="C552" s="15" t="inlineStr">
        <is>
          <t>2) Electrolyte beverage (RTD)</t>
        </is>
      </c>
      <c r="D552" s="19">
        <f>'M2 - Electrolyte RTD'!I142</f>
        <v/>
      </c>
      <c r="E552" s="20">
        <f>'M2 - Electrolyte RTD'!J142</f>
        <v/>
      </c>
      <c r="F552" s="18">
        <f>'M2 - Electrolyte RTD'!K142</f>
        <v/>
      </c>
      <c r="G552" s="17">
        <f>'M2 - Electrolyte RTD'!F142</f>
        <v/>
      </c>
      <c r="H552" s="18">
        <f>IF(AND(ISNUMBER('M2 - Electrolyte RTD'!F142),ISNUMBER('M2 - Electrolyte RTD'!K142)),'M2 - Electrolyte RTD'!F142-'M2 - Electrolyte RTD'!K142,"")</f>
        <v/>
      </c>
      <c r="I552" s="15" t="inlineStr">
        <is>
          <t>S&amp;S availability/depth vary by listing and time - confirm live.</t>
        </is>
      </c>
    </row>
    <row r="553" ht="26" customHeight="1">
      <c r="A553" s="15" t="inlineStr">
        <is>
          <t>Prime</t>
        </is>
      </c>
      <c r="B553" s="15" t="inlineStr">
        <is>
          <t>Prime Hydration | Lemon Lime | 8-pack 500mL</t>
        </is>
      </c>
      <c r="C553" s="15" t="inlineStr">
        <is>
          <t>2) Electrolyte beverage (RTD)</t>
        </is>
      </c>
      <c r="D553" s="19">
        <f>'M2 - Electrolyte RTD'!I143</f>
        <v/>
      </c>
      <c r="E553" s="20">
        <f>'M2 - Electrolyte RTD'!J143</f>
        <v/>
      </c>
      <c r="F553" s="18">
        <f>'M2 - Electrolyte RTD'!K143</f>
        <v/>
      </c>
      <c r="G553" s="17">
        <f>'M2 - Electrolyte RTD'!F143</f>
        <v/>
      </c>
      <c r="H553" s="18">
        <f>IF(AND(ISNUMBER('M2 - Electrolyte RTD'!F143),ISNUMBER('M2 - Electrolyte RTD'!K143)),'M2 - Electrolyte RTD'!F143-'M2 - Electrolyte RTD'!K143,"")</f>
        <v/>
      </c>
      <c r="I553" s="15" t="inlineStr">
        <is>
          <t>S&amp;S availability/depth vary by listing and time - confirm live.</t>
        </is>
      </c>
    </row>
    <row r="554" ht="26" customHeight="1">
      <c r="A554" s="15" t="inlineStr">
        <is>
          <t>Prime</t>
        </is>
      </c>
      <c r="B554" s="15" t="inlineStr">
        <is>
          <t>Prime Hydration | Lemon Lime | 12-pack 500mL</t>
        </is>
      </c>
      <c r="C554" s="15" t="inlineStr">
        <is>
          <t>2) Electrolyte beverage (RTD)</t>
        </is>
      </c>
      <c r="D554" s="19">
        <f>'M2 - Electrolyte RTD'!I144</f>
        <v/>
      </c>
      <c r="E554" s="20">
        <f>'M2 - Electrolyte RTD'!J144</f>
        <v/>
      </c>
      <c r="F554" s="18">
        <f>'M2 - Electrolyte RTD'!K144</f>
        <v/>
      </c>
      <c r="G554" s="17">
        <f>'M2 - Electrolyte RTD'!F144</f>
        <v/>
      </c>
      <c r="H554" s="18">
        <f>IF(AND(ISNUMBER('M2 - Electrolyte RTD'!F144),ISNUMBER('M2 - Electrolyte RTD'!K144)),'M2 - Electrolyte RTD'!F144-'M2 - Electrolyte RTD'!K144,"")</f>
        <v/>
      </c>
      <c r="I554" s="15" t="inlineStr">
        <is>
          <t>S&amp;S availability/depth vary by listing and time - confirm live.</t>
        </is>
      </c>
    </row>
    <row r="555" ht="26" customHeight="1">
      <c r="A555" s="15" t="inlineStr">
        <is>
          <t>Prime</t>
        </is>
      </c>
      <c r="B555" s="15" t="inlineStr">
        <is>
          <t>Prime Hydration | Lemon Lime | 18-pack 500mL</t>
        </is>
      </c>
      <c r="C555" s="15" t="inlineStr">
        <is>
          <t>2) Electrolyte beverage (RTD)</t>
        </is>
      </c>
      <c r="D555" s="19">
        <f>'M2 - Electrolyte RTD'!I145</f>
        <v/>
      </c>
      <c r="E555" s="20">
        <f>'M2 - Electrolyte RTD'!J145</f>
        <v/>
      </c>
      <c r="F555" s="18">
        <f>'M2 - Electrolyte RTD'!K145</f>
        <v/>
      </c>
      <c r="G555" s="17">
        <f>'M2 - Electrolyte RTD'!F145</f>
        <v/>
      </c>
      <c r="H555" s="18">
        <f>IF(AND(ISNUMBER('M2 - Electrolyte RTD'!F145),ISNUMBER('M2 - Electrolyte RTD'!K145)),'M2 - Electrolyte RTD'!F145-'M2 - Electrolyte RTD'!K145,"")</f>
        <v/>
      </c>
      <c r="I555" s="15" t="inlineStr">
        <is>
          <t>S&amp;S availability/depth vary by listing and time - confirm live.</t>
        </is>
      </c>
    </row>
    <row r="556" ht="26" customHeight="1">
      <c r="A556" s="15" t="inlineStr">
        <is>
          <t>Prime</t>
        </is>
      </c>
      <c r="B556" s="15" t="inlineStr">
        <is>
          <t>Prime Hydration | Lemon Lime | 24-pack 500mL</t>
        </is>
      </c>
      <c r="C556" s="15" t="inlineStr">
        <is>
          <t>2) Electrolyte beverage (RTD)</t>
        </is>
      </c>
      <c r="D556" s="19">
        <f>'M2 - Electrolyte RTD'!I146</f>
        <v/>
      </c>
      <c r="E556" s="20">
        <f>'M2 - Electrolyte RTD'!J146</f>
        <v/>
      </c>
      <c r="F556" s="18">
        <f>'M2 - Electrolyte RTD'!K146</f>
        <v/>
      </c>
      <c r="G556" s="17">
        <f>'M2 - Electrolyte RTD'!F146</f>
        <v/>
      </c>
      <c r="H556" s="18">
        <f>IF(AND(ISNUMBER('M2 - Electrolyte RTD'!F146),ISNUMBER('M2 - Electrolyte RTD'!K146)),'M2 - Electrolyte RTD'!F146-'M2 - Electrolyte RTD'!K146,"")</f>
        <v/>
      </c>
      <c r="I556" s="15" t="inlineStr">
        <is>
          <t>S&amp;S availability/depth vary by listing and time - confirm live.</t>
        </is>
      </c>
    </row>
    <row r="557" ht="26" customHeight="1">
      <c r="A557" s="15" t="inlineStr">
        <is>
          <t>Prime</t>
        </is>
      </c>
      <c r="B557" s="15" t="inlineStr">
        <is>
          <t>Prime Hydration | Strawberry Watermelon | single 500mL</t>
        </is>
      </c>
      <c r="C557" s="15" t="inlineStr">
        <is>
          <t>2) Electrolyte beverage (RTD)</t>
        </is>
      </c>
      <c r="D557" s="19">
        <f>'M2 - Electrolyte RTD'!I147</f>
        <v/>
      </c>
      <c r="E557" s="20">
        <f>'M2 - Electrolyte RTD'!J147</f>
        <v/>
      </c>
      <c r="F557" s="18">
        <f>'M2 - Electrolyte RTD'!K147</f>
        <v/>
      </c>
      <c r="G557" s="17">
        <f>'M2 - Electrolyte RTD'!F147</f>
        <v/>
      </c>
      <c r="H557" s="18">
        <f>IF(AND(ISNUMBER('M2 - Electrolyte RTD'!F147),ISNUMBER('M2 - Electrolyte RTD'!K147)),'M2 - Electrolyte RTD'!F147-'M2 - Electrolyte RTD'!K147,"")</f>
        <v/>
      </c>
      <c r="I557" s="15" t="inlineStr">
        <is>
          <t>S&amp;S availability/depth vary by listing and time - confirm live.</t>
        </is>
      </c>
    </row>
    <row r="558" ht="26" customHeight="1">
      <c r="A558" s="15" t="inlineStr">
        <is>
          <t>Prime</t>
        </is>
      </c>
      <c r="B558" s="15" t="inlineStr">
        <is>
          <t>Prime Hydration | Strawberry Watermelon | 8-pack 500mL</t>
        </is>
      </c>
      <c r="C558" s="15" t="inlineStr">
        <is>
          <t>2) Electrolyte beverage (RTD)</t>
        </is>
      </c>
      <c r="D558" s="19">
        <f>'M2 - Electrolyte RTD'!I148</f>
        <v/>
      </c>
      <c r="E558" s="20">
        <f>'M2 - Electrolyte RTD'!J148</f>
        <v/>
      </c>
      <c r="F558" s="18">
        <f>'M2 - Electrolyte RTD'!K148</f>
        <v/>
      </c>
      <c r="G558" s="17">
        <f>'M2 - Electrolyte RTD'!F148</f>
        <v/>
      </c>
      <c r="H558" s="18">
        <f>IF(AND(ISNUMBER('M2 - Electrolyte RTD'!F148),ISNUMBER('M2 - Electrolyte RTD'!K148)),'M2 - Electrolyte RTD'!F148-'M2 - Electrolyte RTD'!K148,"")</f>
        <v/>
      </c>
      <c r="I558" s="15" t="inlineStr">
        <is>
          <t>S&amp;S availability/depth vary by listing and time - confirm live.</t>
        </is>
      </c>
    </row>
    <row r="559" ht="26" customHeight="1">
      <c r="A559" s="15" t="inlineStr">
        <is>
          <t>Prime</t>
        </is>
      </c>
      <c r="B559" s="15" t="inlineStr">
        <is>
          <t>Prime Hydration | Strawberry Watermelon | 12-pack 500mL</t>
        </is>
      </c>
      <c r="C559" s="15" t="inlineStr">
        <is>
          <t>2) Electrolyte beverage (RTD)</t>
        </is>
      </c>
      <c r="D559" s="19">
        <f>'M2 - Electrolyte RTD'!I149</f>
        <v/>
      </c>
      <c r="E559" s="20">
        <f>'M2 - Electrolyte RTD'!J149</f>
        <v/>
      </c>
      <c r="F559" s="18">
        <f>'M2 - Electrolyte RTD'!K149</f>
        <v/>
      </c>
      <c r="G559" s="17">
        <f>'M2 - Electrolyte RTD'!F149</f>
        <v/>
      </c>
      <c r="H559" s="18">
        <f>IF(AND(ISNUMBER('M2 - Electrolyte RTD'!F149),ISNUMBER('M2 - Electrolyte RTD'!K149)),'M2 - Electrolyte RTD'!F149-'M2 - Electrolyte RTD'!K149,"")</f>
        <v/>
      </c>
      <c r="I559" s="15" t="inlineStr">
        <is>
          <t>S&amp;S availability/depth vary by listing and time - confirm live.</t>
        </is>
      </c>
    </row>
    <row r="560" ht="26" customHeight="1">
      <c r="A560" s="15" t="inlineStr">
        <is>
          <t>Prime</t>
        </is>
      </c>
      <c r="B560" s="15" t="inlineStr">
        <is>
          <t>Prime Hydration | Strawberry Watermelon | 18-pack 500mL</t>
        </is>
      </c>
      <c r="C560" s="15" t="inlineStr">
        <is>
          <t>2) Electrolyte beverage (RTD)</t>
        </is>
      </c>
      <c r="D560" s="19">
        <f>'M2 - Electrolyte RTD'!I150</f>
        <v/>
      </c>
      <c r="E560" s="20">
        <f>'M2 - Electrolyte RTD'!J150</f>
        <v/>
      </c>
      <c r="F560" s="18">
        <f>'M2 - Electrolyte RTD'!K150</f>
        <v/>
      </c>
      <c r="G560" s="17">
        <f>'M2 - Electrolyte RTD'!F150</f>
        <v/>
      </c>
      <c r="H560" s="18">
        <f>IF(AND(ISNUMBER('M2 - Electrolyte RTD'!F150),ISNUMBER('M2 - Electrolyte RTD'!K150)),'M2 - Electrolyte RTD'!F150-'M2 - Electrolyte RTD'!K150,"")</f>
        <v/>
      </c>
      <c r="I560" s="15" t="inlineStr">
        <is>
          <t>S&amp;S availability/depth vary by listing and time - confirm live.</t>
        </is>
      </c>
    </row>
    <row r="561" ht="26" customHeight="1">
      <c r="A561" s="15" t="inlineStr">
        <is>
          <t>Prime</t>
        </is>
      </c>
      <c r="B561" s="15" t="inlineStr">
        <is>
          <t>Prime Hydration | Strawberry Watermelon | 24-pack 500mL</t>
        </is>
      </c>
      <c r="C561" s="15" t="inlineStr">
        <is>
          <t>2) Electrolyte beverage (RTD)</t>
        </is>
      </c>
      <c r="D561" s="19">
        <f>'M2 - Electrolyte RTD'!I151</f>
        <v/>
      </c>
      <c r="E561" s="20">
        <f>'M2 - Electrolyte RTD'!J151</f>
        <v/>
      </c>
      <c r="F561" s="18">
        <f>'M2 - Electrolyte RTD'!K151</f>
        <v/>
      </c>
      <c r="G561" s="17">
        <f>'M2 - Electrolyte RTD'!F151</f>
        <v/>
      </c>
      <c r="H561" s="18">
        <f>IF(AND(ISNUMBER('M2 - Electrolyte RTD'!F151),ISNUMBER('M2 - Electrolyte RTD'!K151)),'M2 - Electrolyte RTD'!F151-'M2 - Electrolyte RTD'!K151,"")</f>
        <v/>
      </c>
      <c r="I561" s="15" t="inlineStr">
        <is>
          <t>S&amp;S availability/depth vary by listing and time - confirm live.</t>
        </is>
      </c>
    </row>
    <row r="562" ht="26" customHeight="1">
      <c r="A562" s="15" t="inlineStr">
        <is>
          <t>Prime</t>
        </is>
      </c>
      <c r="B562" s="15" t="inlineStr">
        <is>
          <t>Prime Hydration | Meta Moon | single 500mL</t>
        </is>
      </c>
      <c r="C562" s="15" t="inlineStr">
        <is>
          <t>2) Electrolyte beverage (RTD)</t>
        </is>
      </c>
      <c r="D562" s="19">
        <f>'M2 - Electrolyte RTD'!I152</f>
        <v/>
      </c>
      <c r="E562" s="20">
        <f>'M2 - Electrolyte RTD'!J152</f>
        <v/>
      </c>
      <c r="F562" s="18">
        <f>'M2 - Electrolyte RTD'!K152</f>
        <v/>
      </c>
      <c r="G562" s="17">
        <f>'M2 - Electrolyte RTD'!F152</f>
        <v/>
      </c>
      <c r="H562" s="18">
        <f>IF(AND(ISNUMBER('M2 - Electrolyte RTD'!F152),ISNUMBER('M2 - Electrolyte RTD'!K152)),'M2 - Electrolyte RTD'!F152-'M2 - Electrolyte RTD'!K152,"")</f>
        <v/>
      </c>
      <c r="I562" s="15" t="inlineStr">
        <is>
          <t>S&amp;S availability/depth vary by listing and time - confirm live.</t>
        </is>
      </c>
    </row>
    <row r="563" ht="26" customHeight="1">
      <c r="A563" s="15" t="inlineStr">
        <is>
          <t>Prime</t>
        </is>
      </c>
      <c r="B563" s="15" t="inlineStr">
        <is>
          <t>Prime Hydration | Meta Moon | 8-pack 500mL</t>
        </is>
      </c>
      <c r="C563" s="15" t="inlineStr">
        <is>
          <t>2) Electrolyte beverage (RTD)</t>
        </is>
      </c>
      <c r="D563" s="19">
        <f>'M2 - Electrolyte RTD'!I153</f>
        <v/>
      </c>
      <c r="E563" s="20">
        <f>'M2 - Electrolyte RTD'!J153</f>
        <v/>
      </c>
      <c r="F563" s="18">
        <f>'M2 - Electrolyte RTD'!K153</f>
        <v/>
      </c>
      <c r="G563" s="17">
        <f>'M2 - Electrolyte RTD'!F153</f>
        <v/>
      </c>
      <c r="H563" s="18">
        <f>IF(AND(ISNUMBER('M2 - Electrolyte RTD'!F153),ISNUMBER('M2 - Electrolyte RTD'!K153)),'M2 - Electrolyte RTD'!F153-'M2 - Electrolyte RTD'!K153,"")</f>
        <v/>
      </c>
      <c r="I563" s="15" t="inlineStr">
        <is>
          <t>S&amp;S availability/depth vary by listing and time - confirm live.</t>
        </is>
      </c>
    </row>
    <row r="564" ht="26" customHeight="1">
      <c r="A564" s="15" t="inlineStr">
        <is>
          <t>Prime</t>
        </is>
      </c>
      <c r="B564" s="15" t="inlineStr">
        <is>
          <t>Prime Hydration | Meta Moon | 12-pack 500mL</t>
        </is>
      </c>
      <c r="C564" s="15" t="inlineStr">
        <is>
          <t>2) Electrolyte beverage (RTD)</t>
        </is>
      </c>
      <c r="D564" s="19">
        <f>'M2 - Electrolyte RTD'!I154</f>
        <v/>
      </c>
      <c r="E564" s="20">
        <f>'M2 - Electrolyte RTD'!J154</f>
        <v/>
      </c>
      <c r="F564" s="18">
        <f>'M2 - Electrolyte RTD'!K154</f>
        <v/>
      </c>
      <c r="G564" s="17">
        <f>'M2 - Electrolyte RTD'!F154</f>
        <v/>
      </c>
      <c r="H564" s="18">
        <f>IF(AND(ISNUMBER('M2 - Electrolyte RTD'!F154),ISNUMBER('M2 - Electrolyte RTD'!K154)),'M2 - Electrolyte RTD'!F154-'M2 - Electrolyte RTD'!K154,"")</f>
        <v/>
      </c>
      <c r="I564" s="15" t="inlineStr">
        <is>
          <t>S&amp;S availability/depth vary by listing and time - confirm live.</t>
        </is>
      </c>
    </row>
    <row r="565" ht="26" customHeight="1">
      <c r="A565" s="15" t="inlineStr">
        <is>
          <t>Prime</t>
        </is>
      </c>
      <c r="B565" s="15" t="inlineStr">
        <is>
          <t>Prime Hydration | Meta Moon | 18-pack 500mL</t>
        </is>
      </c>
      <c r="C565" s="15" t="inlineStr">
        <is>
          <t>2) Electrolyte beverage (RTD)</t>
        </is>
      </c>
      <c r="D565" s="19">
        <f>'M2 - Electrolyte RTD'!I155</f>
        <v/>
      </c>
      <c r="E565" s="20">
        <f>'M2 - Electrolyte RTD'!J155</f>
        <v/>
      </c>
      <c r="F565" s="18">
        <f>'M2 - Electrolyte RTD'!K155</f>
        <v/>
      </c>
      <c r="G565" s="17">
        <f>'M2 - Electrolyte RTD'!F155</f>
        <v/>
      </c>
      <c r="H565" s="18">
        <f>IF(AND(ISNUMBER('M2 - Electrolyte RTD'!F155),ISNUMBER('M2 - Electrolyte RTD'!K155)),'M2 - Electrolyte RTD'!F155-'M2 - Electrolyte RTD'!K155,"")</f>
        <v/>
      </c>
      <c r="I565" s="15" t="inlineStr">
        <is>
          <t>S&amp;S availability/depth vary by listing and time - confirm live.</t>
        </is>
      </c>
    </row>
    <row r="566" ht="26" customHeight="1">
      <c r="A566" s="15" t="inlineStr">
        <is>
          <t>Prime</t>
        </is>
      </c>
      <c r="B566" s="15" t="inlineStr">
        <is>
          <t>Prime Hydration | Meta Moon | 24-pack 500mL</t>
        </is>
      </c>
      <c r="C566" s="15" t="inlineStr">
        <is>
          <t>2) Electrolyte beverage (RTD)</t>
        </is>
      </c>
      <c r="D566" s="19">
        <f>'M2 - Electrolyte RTD'!I156</f>
        <v/>
      </c>
      <c r="E566" s="20">
        <f>'M2 - Electrolyte RTD'!J156</f>
        <v/>
      </c>
      <c r="F566" s="18">
        <f>'M2 - Electrolyte RTD'!K156</f>
        <v/>
      </c>
      <c r="G566" s="17">
        <f>'M2 - Electrolyte RTD'!F156</f>
        <v/>
      </c>
      <c r="H566" s="18">
        <f>IF(AND(ISNUMBER('M2 - Electrolyte RTD'!F156),ISNUMBER('M2 - Electrolyte RTD'!K156)),'M2 - Electrolyte RTD'!F156-'M2 - Electrolyte RTD'!K156,"")</f>
        <v/>
      </c>
      <c r="I566" s="15" t="inlineStr">
        <is>
          <t>S&amp;S availability/depth vary by listing and time - confirm live.</t>
        </is>
      </c>
    </row>
    <row r="567" ht="26" customHeight="1">
      <c r="A567" s="15" t="inlineStr">
        <is>
          <t>Roar Organic</t>
        </is>
      </c>
      <c r="B567" s="15" t="inlineStr">
        <is>
          <t>Roar Organic Electrolyte Infusions | Cucumber Watermelon | single 532mL</t>
        </is>
      </c>
      <c r="C567" s="15" t="inlineStr">
        <is>
          <t>2) Electrolyte beverage (RTD)</t>
        </is>
      </c>
      <c r="D567" s="19">
        <f>'M2 - Electrolyte RTD'!I157</f>
        <v/>
      </c>
      <c r="E567" s="20">
        <f>'M2 - Electrolyte RTD'!J157</f>
        <v/>
      </c>
      <c r="F567" s="18">
        <f>'M2 - Electrolyte RTD'!K157</f>
        <v/>
      </c>
      <c r="G567" s="17">
        <f>'M2 - Electrolyte RTD'!F157</f>
        <v/>
      </c>
      <c r="H567" s="18">
        <f>IF(AND(ISNUMBER('M2 - Electrolyte RTD'!F157),ISNUMBER('M2 - Electrolyte RTD'!K157)),'M2 - Electrolyte RTD'!F157-'M2 - Electrolyte RTD'!K157,"")</f>
        <v/>
      </c>
      <c r="I567" s="15" t="inlineStr">
        <is>
          <t>S&amp;S availability/depth vary by listing and time - confirm live.</t>
        </is>
      </c>
    </row>
    <row r="568" ht="26" customHeight="1">
      <c r="A568" s="15" t="inlineStr">
        <is>
          <t>Roar Organic</t>
        </is>
      </c>
      <c r="B568" s="15" t="inlineStr">
        <is>
          <t>Roar Organic Electrolyte Infusions | Cucumber Watermelon | 8-pack 532mL</t>
        </is>
      </c>
      <c r="C568" s="15" t="inlineStr">
        <is>
          <t>2) Electrolyte beverage (RTD)</t>
        </is>
      </c>
      <c r="D568" s="19">
        <f>'M2 - Electrolyte RTD'!I158</f>
        <v/>
      </c>
      <c r="E568" s="20">
        <f>'M2 - Electrolyte RTD'!J158</f>
        <v/>
      </c>
      <c r="F568" s="18">
        <f>'M2 - Electrolyte RTD'!K158</f>
        <v/>
      </c>
      <c r="G568" s="17">
        <f>'M2 - Electrolyte RTD'!F158</f>
        <v/>
      </c>
      <c r="H568" s="18">
        <f>IF(AND(ISNUMBER('M2 - Electrolyte RTD'!F158),ISNUMBER('M2 - Electrolyte RTD'!K158)),'M2 - Electrolyte RTD'!F158-'M2 - Electrolyte RTD'!K158,"")</f>
        <v/>
      </c>
      <c r="I568" s="15" t="inlineStr">
        <is>
          <t>S&amp;S availability/depth vary by listing and time - confirm live.</t>
        </is>
      </c>
    </row>
    <row r="569" ht="26" customHeight="1">
      <c r="A569" s="15" t="inlineStr">
        <is>
          <t>Roar Organic</t>
        </is>
      </c>
      <c r="B569" s="15" t="inlineStr">
        <is>
          <t>Roar Organic Electrolyte Infusions | Cucumber Watermelon | 12-pack 532mL</t>
        </is>
      </c>
      <c r="C569" s="15" t="inlineStr">
        <is>
          <t>2) Electrolyte beverage (RTD)</t>
        </is>
      </c>
      <c r="D569" s="19">
        <f>'M2 - Electrolyte RTD'!I159</f>
        <v/>
      </c>
      <c r="E569" s="20">
        <f>'M2 - Electrolyte RTD'!J159</f>
        <v/>
      </c>
      <c r="F569" s="18">
        <f>'M2 - Electrolyte RTD'!K159</f>
        <v/>
      </c>
      <c r="G569" s="17">
        <f>'M2 - Electrolyte RTD'!F159</f>
        <v/>
      </c>
      <c r="H569" s="18">
        <f>IF(AND(ISNUMBER('M2 - Electrolyte RTD'!F159),ISNUMBER('M2 - Electrolyte RTD'!K159)),'M2 - Electrolyte RTD'!F159-'M2 - Electrolyte RTD'!K159,"")</f>
        <v/>
      </c>
      <c r="I569" s="15" t="inlineStr">
        <is>
          <t>S&amp;S availability/depth vary by listing and time - confirm live.</t>
        </is>
      </c>
    </row>
    <row r="570" ht="26" customHeight="1">
      <c r="A570" s="15" t="inlineStr">
        <is>
          <t>Roar Organic</t>
        </is>
      </c>
      <c r="B570" s="15" t="inlineStr">
        <is>
          <t>Roar Organic Electrolyte Infusions | Cucumber Watermelon | 18-pack 532mL</t>
        </is>
      </c>
      <c r="C570" s="15" t="inlineStr">
        <is>
          <t>2) Electrolyte beverage (RTD)</t>
        </is>
      </c>
      <c r="D570" s="19">
        <f>'M2 - Electrolyte RTD'!I160</f>
        <v/>
      </c>
      <c r="E570" s="20">
        <f>'M2 - Electrolyte RTD'!J160</f>
        <v/>
      </c>
      <c r="F570" s="18">
        <f>'M2 - Electrolyte RTD'!K160</f>
        <v/>
      </c>
      <c r="G570" s="17">
        <f>'M2 - Electrolyte RTD'!F160</f>
        <v/>
      </c>
      <c r="H570" s="18">
        <f>IF(AND(ISNUMBER('M2 - Electrolyte RTD'!F160),ISNUMBER('M2 - Electrolyte RTD'!K160)),'M2 - Electrolyte RTD'!F160-'M2 - Electrolyte RTD'!K160,"")</f>
        <v/>
      </c>
      <c r="I570" s="15" t="inlineStr">
        <is>
          <t>S&amp;S availability/depth vary by listing and time - confirm live.</t>
        </is>
      </c>
    </row>
    <row r="571" ht="26" customHeight="1">
      <c r="A571" s="15" t="inlineStr">
        <is>
          <t>Roar Organic</t>
        </is>
      </c>
      <c r="B571" s="15" t="inlineStr">
        <is>
          <t>Roar Organic Electrolyte Infusions | Cucumber Watermelon | 24-pack 532mL</t>
        </is>
      </c>
      <c r="C571" s="15" t="inlineStr">
        <is>
          <t>2) Electrolyte beverage (RTD)</t>
        </is>
      </c>
      <c r="D571" s="19">
        <f>'M2 - Electrolyte RTD'!I161</f>
        <v/>
      </c>
      <c r="E571" s="20">
        <f>'M2 - Electrolyte RTD'!J161</f>
        <v/>
      </c>
      <c r="F571" s="18">
        <f>'M2 - Electrolyte RTD'!K161</f>
        <v/>
      </c>
      <c r="G571" s="17">
        <f>'M2 - Electrolyte RTD'!F161</f>
        <v/>
      </c>
      <c r="H571" s="18">
        <f>IF(AND(ISNUMBER('M2 - Electrolyte RTD'!F161),ISNUMBER('M2 - Electrolyte RTD'!K161)),'M2 - Electrolyte RTD'!F161-'M2 - Electrolyte RTD'!K161,"")</f>
        <v/>
      </c>
      <c r="I571" s="15" t="inlineStr">
        <is>
          <t>S&amp;S availability/depth vary by listing and time - confirm live.</t>
        </is>
      </c>
    </row>
    <row r="572" ht="26" customHeight="1">
      <c r="A572" s="15" t="inlineStr">
        <is>
          <t>Roar Organic</t>
        </is>
      </c>
      <c r="B572" s="15" t="inlineStr">
        <is>
          <t>Roar Organic Electrolyte Infusions | Mango Clementine | single 532mL</t>
        </is>
      </c>
      <c r="C572" s="15" t="inlineStr">
        <is>
          <t>2) Electrolyte beverage (RTD)</t>
        </is>
      </c>
      <c r="D572" s="19">
        <f>'M2 - Electrolyte RTD'!I162</f>
        <v/>
      </c>
      <c r="E572" s="20">
        <f>'M2 - Electrolyte RTD'!J162</f>
        <v/>
      </c>
      <c r="F572" s="18">
        <f>'M2 - Electrolyte RTD'!K162</f>
        <v/>
      </c>
      <c r="G572" s="17">
        <f>'M2 - Electrolyte RTD'!F162</f>
        <v/>
      </c>
      <c r="H572" s="18">
        <f>IF(AND(ISNUMBER('M2 - Electrolyte RTD'!F162),ISNUMBER('M2 - Electrolyte RTD'!K162)),'M2 - Electrolyte RTD'!F162-'M2 - Electrolyte RTD'!K162,"")</f>
        <v/>
      </c>
      <c r="I572" s="15" t="inlineStr">
        <is>
          <t>S&amp;S availability/depth vary by listing and time - confirm live.</t>
        </is>
      </c>
    </row>
    <row r="573" ht="26" customHeight="1">
      <c r="A573" s="15" t="inlineStr">
        <is>
          <t>Roar Organic</t>
        </is>
      </c>
      <c r="B573" s="15" t="inlineStr">
        <is>
          <t>Roar Organic Electrolyte Infusions | Mango Clementine | 8-pack 532mL</t>
        </is>
      </c>
      <c r="C573" s="15" t="inlineStr">
        <is>
          <t>2) Electrolyte beverage (RTD)</t>
        </is>
      </c>
      <c r="D573" s="19">
        <f>'M2 - Electrolyte RTD'!I163</f>
        <v/>
      </c>
      <c r="E573" s="20">
        <f>'M2 - Electrolyte RTD'!J163</f>
        <v/>
      </c>
      <c r="F573" s="18">
        <f>'M2 - Electrolyte RTD'!K163</f>
        <v/>
      </c>
      <c r="G573" s="17">
        <f>'M2 - Electrolyte RTD'!F163</f>
        <v/>
      </c>
      <c r="H573" s="18">
        <f>IF(AND(ISNUMBER('M2 - Electrolyte RTD'!F163),ISNUMBER('M2 - Electrolyte RTD'!K163)),'M2 - Electrolyte RTD'!F163-'M2 - Electrolyte RTD'!K163,"")</f>
        <v/>
      </c>
      <c r="I573" s="15" t="inlineStr">
        <is>
          <t>S&amp;S availability/depth vary by listing and time - confirm live.</t>
        </is>
      </c>
    </row>
    <row r="574" ht="26" customHeight="1">
      <c r="A574" s="15" t="inlineStr">
        <is>
          <t>Roar Organic</t>
        </is>
      </c>
      <c r="B574" s="15" t="inlineStr">
        <is>
          <t>Roar Organic Electrolyte Infusions | Mango Clementine | 12-pack 532mL</t>
        </is>
      </c>
      <c r="C574" s="15" t="inlineStr">
        <is>
          <t>2) Electrolyte beverage (RTD)</t>
        </is>
      </c>
      <c r="D574" s="19">
        <f>'M2 - Electrolyte RTD'!I164</f>
        <v/>
      </c>
      <c r="E574" s="20">
        <f>'M2 - Electrolyte RTD'!J164</f>
        <v/>
      </c>
      <c r="F574" s="18">
        <f>'M2 - Electrolyte RTD'!K164</f>
        <v/>
      </c>
      <c r="G574" s="17">
        <f>'M2 - Electrolyte RTD'!F164</f>
        <v/>
      </c>
      <c r="H574" s="18">
        <f>IF(AND(ISNUMBER('M2 - Electrolyte RTD'!F164),ISNUMBER('M2 - Electrolyte RTD'!K164)),'M2 - Electrolyte RTD'!F164-'M2 - Electrolyte RTD'!K164,"")</f>
        <v/>
      </c>
      <c r="I574" s="15" t="inlineStr">
        <is>
          <t>S&amp;S availability/depth vary by listing and time - confirm live.</t>
        </is>
      </c>
    </row>
    <row r="575" ht="26" customHeight="1">
      <c r="A575" s="15" t="inlineStr">
        <is>
          <t>Roar Organic</t>
        </is>
      </c>
      <c r="B575" s="15" t="inlineStr">
        <is>
          <t>Roar Organic Electrolyte Infusions | Mango Clementine | 18-pack 532mL</t>
        </is>
      </c>
      <c r="C575" s="15" t="inlineStr">
        <is>
          <t>2) Electrolyte beverage (RTD)</t>
        </is>
      </c>
      <c r="D575" s="19">
        <f>'M2 - Electrolyte RTD'!I165</f>
        <v/>
      </c>
      <c r="E575" s="20">
        <f>'M2 - Electrolyte RTD'!J165</f>
        <v/>
      </c>
      <c r="F575" s="18">
        <f>'M2 - Electrolyte RTD'!K165</f>
        <v/>
      </c>
      <c r="G575" s="17">
        <f>'M2 - Electrolyte RTD'!F165</f>
        <v/>
      </c>
      <c r="H575" s="18">
        <f>IF(AND(ISNUMBER('M2 - Electrolyte RTD'!F165),ISNUMBER('M2 - Electrolyte RTD'!K165)),'M2 - Electrolyte RTD'!F165-'M2 - Electrolyte RTD'!K165,"")</f>
        <v/>
      </c>
      <c r="I575" s="15" t="inlineStr">
        <is>
          <t>S&amp;S availability/depth vary by listing and time - confirm live.</t>
        </is>
      </c>
    </row>
    <row r="576" ht="26" customHeight="1">
      <c r="A576" s="15" t="inlineStr">
        <is>
          <t>Roar Organic</t>
        </is>
      </c>
      <c r="B576" s="15" t="inlineStr">
        <is>
          <t>Roar Organic Electrolyte Infusions | Mango Clementine | 24-pack 532mL</t>
        </is>
      </c>
      <c r="C576" s="15" t="inlineStr">
        <is>
          <t>2) Electrolyte beverage (RTD)</t>
        </is>
      </c>
      <c r="D576" s="19">
        <f>'M2 - Electrolyte RTD'!I166</f>
        <v/>
      </c>
      <c r="E576" s="20">
        <f>'M2 - Electrolyte RTD'!J166</f>
        <v/>
      </c>
      <c r="F576" s="18">
        <f>'M2 - Electrolyte RTD'!K166</f>
        <v/>
      </c>
      <c r="G576" s="17">
        <f>'M2 - Electrolyte RTD'!F166</f>
        <v/>
      </c>
      <c r="H576" s="18">
        <f>IF(AND(ISNUMBER('M2 - Electrolyte RTD'!F166),ISNUMBER('M2 - Electrolyte RTD'!K166)),'M2 - Electrolyte RTD'!F166-'M2 - Electrolyte RTD'!K166,"")</f>
        <v/>
      </c>
      <c r="I576" s="15" t="inlineStr">
        <is>
          <t>S&amp;S availability/depth vary by listing and time - confirm live.</t>
        </is>
      </c>
    </row>
    <row r="577" ht="26" customHeight="1">
      <c r="A577" s="15" t="inlineStr">
        <is>
          <t>Roar Organic</t>
        </is>
      </c>
      <c r="B577" s="15" t="inlineStr">
        <is>
          <t>Roar Organic Electrolyte Infusions | Blueberry Acai | single 532mL</t>
        </is>
      </c>
      <c r="C577" s="15" t="inlineStr">
        <is>
          <t>2) Electrolyte beverage (RTD)</t>
        </is>
      </c>
      <c r="D577" s="19">
        <f>'M2 - Electrolyte RTD'!I167</f>
        <v/>
      </c>
      <c r="E577" s="20">
        <f>'M2 - Electrolyte RTD'!J167</f>
        <v/>
      </c>
      <c r="F577" s="18">
        <f>'M2 - Electrolyte RTD'!K167</f>
        <v/>
      </c>
      <c r="G577" s="17">
        <f>'M2 - Electrolyte RTD'!F167</f>
        <v/>
      </c>
      <c r="H577" s="18">
        <f>IF(AND(ISNUMBER('M2 - Electrolyte RTD'!F167),ISNUMBER('M2 - Electrolyte RTD'!K167)),'M2 - Electrolyte RTD'!F167-'M2 - Electrolyte RTD'!K167,"")</f>
        <v/>
      </c>
      <c r="I577" s="15" t="inlineStr">
        <is>
          <t>S&amp;S availability/depth vary by listing and time - confirm live.</t>
        </is>
      </c>
    </row>
    <row r="578" ht="26" customHeight="1">
      <c r="A578" s="15" t="inlineStr">
        <is>
          <t>Roar Organic</t>
        </is>
      </c>
      <c r="B578" s="15" t="inlineStr">
        <is>
          <t>Roar Organic Electrolyte Infusions | Blueberry Acai | 8-pack 532mL</t>
        </is>
      </c>
      <c r="C578" s="15" t="inlineStr">
        <is>
          <t>2) Electrolyte beverage (RTD)</t>
        </is>
      </c>
      <c r="D578" s="19">
        <f>'M2 - Electrolyte RTD'!I168</f>
        <v/>
      </c>
      <c r="E578" s="20">
        <f>'M2 - Electrolyte RTD'!J168</f>
        <v/>
      </c>
      <c r="F578" s="18">
        <f>'M2 - Electrolyte RTD'!K168</f>
        <v/>
      </c>
      <c r="G578" s="17">
        <f>'M2 - Electrolyte RTD'!F168</f>
        <v/>
      </c>
      <c r="H578" s="18">
        <f>IF(AND(ISNUMBER('M2 - Electrolyte RTD'!F168),ISNUMBER('M2 - Electrolyte RTD'!K168)),'M2 - Electrolyte RTD'!F168-'M2 - Electrolyte RTD'!K168,"")</f>
        <v/>
      </c>
      <c r="I578" s="15" t="inlineStr">
        <is>
          <t>S&amp;S availability/depth vary by listing and time - confirm live.</t>
        </is>
      </c>
    </row>
    <row r="579" ht="26" customHeight="1">
      <c r="A579" s="15" t="inlineStr">
        <is>
          <t>Roar Organic</t>
        </is>
      </c>
      <c r="B579" s="15" t="inlineStr">
        <is>
          <t>Roar Organic Electrolyte Infusions | Blueberry Acai | 12-pack 532mL</t>
        </is>
      </c>
      <c r="C579" s="15" t="inlineStr">
        <is>
          <t>2) Electrolyte beverage (RTD)</t>
        </is>
      </c>
      <c r="D579" s="19">
        <f>'M2 - Electrolyte RTD'!I169</f>
        <v/>
      </c>
      <c r="E579" s="20">
        <f>'M2 - Electrolyte RTD'!J169</f>
        <v/>
      </c>
      <c r="F579" s="18">
        <f>'M2 - Electrolyte RTD'!K169</f>
        <v/>
      </c>
      <c r="G579" s="17">
        <f>'M2 - Electrolyte RTD'!F169</f>
        <v/>
      </c>
      <c r="H579" s="18">
        <f>IF(AND(ISNUMBER('M2 - Electrolyte RTD'!F169),ISNUMBER('M2 - Electrolyte RTD'!K169)),'M2 - Electrolyte RTD'!F169-'M2 - Electrolyte RTD'!K169,"")</f>
        <v/>
      </c>
      <c r="I579" s="15" t="inlineStr">
        <is>
          <t>S&amp;S availability/depth vary by listing and time - confirm live.</t>
        </is>
      </c>
    </row>
    <row r="580" ht="26" customHeight="1">
      <c r="A580" s="15" t="inlineStr">
        <is>
          <t>Roar Organic</t>
        </is>
      </c>
      <c r="B580" s="15" t="inlineStr">
        <is>
          <t>Roar Organic Electrolyte Infusions | Blueberry Acai | 18-pack 532mL</t>
        </is>
      </c>
      <c r="C580" s="15" t="inlineStr">
        <is>
          <t>2) Electrolyte beverage (RTD)</t>
        </is>
      </c>
      <c r="D580" s="19">
        <f>'M2 - Electrolyte RTD'!I170</f>
        <v/>
      </c>
      <c r="E580" s="20">
        <f>'M2 - Electrolyte RTD'!J170</f>
        <v/>
      </c>
      <c r="F580" s="18">
        <f>'M2 - Electrolyte RTD'!K170</f>
        <v/>
      </c>
      <c r="G580" s="17">
        <f>'M2 - Electrolyte RTD'!F170</f>
        <v/>
      </c>
      <c r="H580" s="18">
        <f>IF(AND(ISNUMBER('M2 - Electrolyte RTD'!F170),ISNUMBER('M2 - Electrolyte RTD'!K170)),'M2 - Electrolyte RTD'!F170-'M2 - Electrolyte RTD'!K170,"")</f>
        <v/>
      </c>
      <c r="I580" s="15" t="inlineStr">
        <is>
          <t>S&amp;S availability/depth vary by listing and time - confirm live.</t>
        </is>
      </c>
    </row>
    <row r="581" ht="26" customHeight="1">
      <c r="A581" s="15" t="inlineStr">
        <is>
          <t>Roar Organic</t>
        </is>
      </c>
      <c r="B581" s="15" t="inlineStr">
        <is>
          <t>Roar Organic Electrolyte Infusions | Blueberry Acai | 24-pack 532mL</t>
        </is>
      </c>
      <c r="C581" s="15" t="inlineStr">
        <is>
          <t>2) Electrolyte beverage (RTD)</t>
        </is>
      </c>
      <c r="D581" s="19">
        <f>'M2 - Electrolyte RTD'!I171</f>
        <v/>
      </c>
      <c r="E581" s="20">
        <f>'M2 - Electrolyte RTD'!J171</f>
        <v/>
      </c>
      <c r="F581" s="18">
        <f>'M2 - Electrolyte RTD'!K171</f>
        <v/>
      </c>
      <c r="G581" s="17">
        <f>'M2 - Electrolyte RTD'!F171</f>
        <v/>
      </c>
      <c r="H581" s="18">
        <f>IF(AND(ISNUMBER('M2 - Electrolyte RTD'!F171),ISNUMBER('M2 - Electrolyte RTD'!K171)),'M2 - Electrolyte RTD'!F171-'M2 - Electrolyte RTD'!K171,"")</f>
        <v/>
      </c>
      <c r="I581" s="15" t="inlineStr">
        <is>
          <t>S&amp;S availability/depth vary by listing and time - confirm live.</t>
        </is>
      </c>
    </row>
    <row r="582" ht="26" customHeight="1">
      <c r="A582" s="15" t="inlineStr">
        <is>
          <t>Roar Organic</t>
        </is>
      </c>
      <c r="B582" s="15" t="inlineStr">
        <is>
          <t>Roar Organic Electrolyte Infusions | Georgia Peach | single 532mL</t>
        </is>
      </c>
      <c r="C582" s="15" t="inlineStr">
        <is>
          <t>2) Electrolyte beverage (RTD)</t>
        </is>
      </c>
      <c r="D582" s="19">
        <f>'M2 - Electrolyte RTD'!I172</f>
        <v/>
      </c>
      <c r="E582" s="20">
        <f>'M2 - Electrolyte RTD'!J172</f>
        <v/>
      </c>
      <c r="F582" s="18">
        <f>'M2 - Electrolyte RTD'!K172</f>
        <v/>
      </c>
      <c r="G582" s="17">
        <f>'M2 - Electrolyte RTD'!F172</f>
        <v/>
      </c>
      <c r="H582" s="18">
        <f>IF(AND(ISNUMBER('M2 - Electrolyte RTD'!F172),ISNUMBER('M2 - Electrolyte RTD'!K172)),'M2 - Electrolyte RTD'!F172-'M2 - Electrolyte RTD'!K172,"")</f>
        <v/>
      </c>
      <c r="I582" s="15" t="inlineStr">
        <is>
          <t>S&amp;S availability/depth vary by listing and time - confirm live.</t>
        </is>
      </c>
    </row>
    <row r="583" ht="26" customHeight="1">
      <c r="A583" s="15" t="inlineStr">
        <is>
          <t>Roar Organic</t>
        </is>
      </c>
      <c r="B583" s="15" t="inlineStr">
        <is>
          <t>Roar Organic Electrolyte Infusions | Georgia Peach | 8-pack 532mL</t>
        </is>
      </c>
      <c r="C583" s="15" t="inlineStr">
        <is>
          <t>2) Electrolyte beverage (RTD)</t>
        </is>
      </c>
      <c r="D583" s="19">
        <f>'M2 - Electrolyte RTD'!I173</f>
        <v/>
      </c>
      <c r="E583" s="20">
        <f>'M2 - Electrolyte RTD'!J173</f>
        <v/>
      </c>
      <c r="F583" s="18">
        <f>'M2 - Electrolyte RTD'!K173</f>
        <v/>
      </c>
      <c r="G583" s="17">
        <f>'M2 - Electrolyte RTD'!F173</f>
        <v/>
      </c>
      <c r="H583" s="18">
        <f>IF(AND(ISNUMBER('M2 - Electrolyte RTD'!F173),ISNUMBER('M2 - Electrolyte RTD'!K173)),'M2 - Electrolyte RTD'!F173-'M2 - Electrolyte RTD'!K173,"")</f>
        <v/>
      </c>
      <c r="I583" s="15" t="inlineStr">
        <is>
          <t>S&amp;S availability/depth vary by listing and time - confirm live.</t>
        </is>
      </c>
    </row>
    <row r="584" ht="26" customHeight="1">
      <c r="A584" s="15" t="inlineStr">
        <is>
          <t>Roar Organic</t>
        </is>
      </c>
      <c r="B584" s="15" t="inlineStr">
        <is>
          <t>Roar Organic Electrolyte Infusions | Georgia Peach | 12-pack 532mL</t>
        </is>
      </c>
      <c r="C584" s="15" t="inlineStr">
        <is>
          <t>2) Electrolyte beverage (RTD)</t>
        </is>
      </c>
      <c r="D584" s="19">
        <f>'M2 - Electrolyte RTD'!I174</f>
        <v/>
      </c>
      <c r="E584" s="20">
        <f>'M2 - Electrolyte RTD'!J174</f>
        <v/>
      </c>
      <c r="F584" s="18">
        <f>'M2 - Electrolyte RTD'!K174</f>
        <v/>
      </c>
      <c r="G584" s="17">
        <f>'M2 - Electrolyte RTD'!F174</f>
        <v/>
      </c>
      <c r="H584" s="18">
        <f>IF(AND(ISNUMBER('M2 - Electrolyte RTD'!F174),ISNUMBER('M2 - Electrolyte RTD'!K174)),'M2 - Electrolyte RTD'!F174-'M2 - Electrolyte RTD'!K174,"")</f>
        <v/>
      </c>
      <c r="I584" s="15" t="inlineStr">
        <is>
          <t>S&amp;S availability/depth vary by listing and time - confirm live.</t>
        </is>
      </c>
    </row>
    <row r="585" ht="26" customHeight="1">
      <c r="A585" s="15" t="inlineStr">
        <is>
          <t>Roar Organic</t>
        </is>
      </c>
      <c r="B585" s="15" t="inlineStr">
        <is>
          <t>Roar Organic Electrolyte Infusions | Georgia Peach | 18-pack 532mL</t>
        </is>
      </c>
      <c r="C585" s="15" t="inlineStr">
        <is>
          <t>2) Electrolyte beverage (RTD)</t>
        </is>
      </c>
      <c r="D585" s="19">
        <f>'M2 - Electrolyte RTD'!I175</f>
        <v/>
      </c>
      <c r="E585" s="20">
        <f>'M2 - Electrolyte RTD'!J175</f>
        <v/>
      </c>
      <c r="F585" s="18">
        <f>'M2 - Electrolyte RTD'!K175</f>
        <v/>
      </c>
      <c r="G585" s="17">
        <f>'M2 - Electrolyte RTD'!F175</f>
        <v/>
      </c>
      <c r="H585" s="18">
        <f>IF(AND(ISNUMBER('M2 - Electrolyte RTD'!F175),ISNUMBER('M2 - Electrolyte RTD'!K175)),'M2 - Electrolyte RTD'!F175-'M2 - Electrolyte RTD'!K175,"")</f>
        <v/>
      </c>
      <c r="I585" s="15" t="inlineStr">
        <is>
          <t>S&amp;S availability/depth vary by listing and time - confirm live.</t>
        </is>
      </c>
    </row>
    <row r="586" ht="26" customHeight="1">
      <c r="A586" s="15" t="inlineStr">
        <is>
          <t>Roar Organic</t>
        </is>
      </c>
      <c r="B586" s="15" t="inlineStr">
        <is>
          <t>Roar Organic Electrolyte Infusions | Georgia Peach | 24-pack 532mL</t>
        </is>
      </c>
      <c r="C586" s="15" t="inlineStr">
        <is>
          <t>2) Electrolyte beverage (RTD)</t>
        </is>
      </c>
      <c r="D586" s="19">
        <f>'M2 - Electrolyte RTD'!I176</f>
        <v/>
      </c>
      <c r="E586" s="20">
        <f>'M2 - Electrolyte RTD'!J176</f>
        <v/>
      </c>
      <c r="F586" s="18">
        <f>'M2 - Electrolyte RTD'!K176</f>
        <v/>
      </c>
      <c r="G586" s="17">
        <f>'M2 - Electrolyte RTD'!F176</f>
        <v/>
      </c>
      <c r="H586" s="18">
        <f>IF(AND(ISNUMBER('M2 - Electrolyte RTD'!F176),ISNUMBER('M2 - Electrolyte RTD'!K176)),'M2 - Electrolyte RTD'!F176-'M2 - Electrolyte RTD'!K176,"")</f>
        <v/>
      </c>
      <c r="I586" s="15" t="inlineStr">
        <is>
          <t>S&amp;S availability/depth vary by listing and time - confirm live.</t>
        </is>
      </c>
    </row>
    <row r="587" ht="26" customHeight="1">
      <c r="A587" s="15" t="inlineStr">
        <is>
          <t>BioSteel</t>
        </is>
      </c>
      <c r="B587" s="15" t="inlineStr">
        <is>
          <t>BioSteel Sports Drink (RTD) | Blue Raspberry | single 500mL</t>
        </is>
      </c>
      <c r="C587" s="15" t="inlineStr">
        <is>
          <t>2) Electrolyte beverage (RTD)</t>
        </is>
      </c>
      <c r="D587" s="19">
        <f>'M2 - Electrolyte RTD'!I177</f>
        <v/>
      </c>
      <c r="E587" s="20">
        <f>'M2 - Electrolyte RTD'!J177</f>
        <v/>
      </c>
      <c r="F587" s="18">
        <f>'M2 - Electrolyte RTD'!K177</f>
        <v/>
      </c>
      <c r="G587" s="17">
        <f>'M2 - Electrolyte RTD'!F177</f>
        <v/>
      </c>
      <c r="H587" s="18">
        <f>IF(AND(ISNUMBER('M2 - Electrolyte RTD'!F177),ISNUMBER('M2 - Electrolyte RTD'!K177)),'M2 - Electrolyte RTD'!F177-'M2 - Electrolyte RTD'!K177,"")</f>
        <v/>
      </c>
      <c r="I587" s="15" t="inlineStr">
        <is>
          <t>S&amp;S availability/depth vary by listing and time - confirm live.</t>
        </is>
      </c>
    </row>
    <row r="588" ht="26" customHeight="1">
      <c r="A588" s="15" t="inlineStr">
        <is>
          <t>BioSteel</t>
        </is>
      </c>
      <c r="B588" s="15" t="inlineStr">
        <is>
          <t>BioSteel Sports Drink (RTD) | Blue Raspberry | 8-pack 500mL</t>
        </is>
      </c>
      <c r="C588" s="15" t="inlineStr">
        <is>
          <t>2) Electrolyte beverage (RTD)</t>
        </is>
      </c>
      <c r="D588" s="19">
        <f>'M2 - Electrolyte RTD'!I178</f>
        <v/>
      </c>
      <c r="E588" s="20">
        <f>'M2 - Electrolyte RTD'!J178</f>
        <v/>
      </c>
      <c r="F588" s="18">
        <f>'M2 - Electrolyte RTD'!K178</f>
        <v/>
      </c>
      <c r="G588" s="17">
        <f>'M2 - Electrolyte RTD'!F178</f>
        <v/>
      </c>
      <c r="H588" s="18">
        <f>IF(AND(ISNUMBER('M2 - Electrolyte RTD'!F178),ISNUMBER('M2 - Electrolyte RTD'!K178)),'M2 - Electrolyte RTD'!F178-'M2 - Electrolyte RTD'!K178,"")</f>
        <v/>
      </c>
      <c r="I588" s="15" t="inlineStr">
        <is>
          <t>S&amp;S availability/depth vary by listing and time - confirm live.</t>
        </is>
      </c>
    </row>
    <row r="589" ht="26" customHeight="1">
      <c r="A589" s="15" t="inlineStr">
        <is>
          <t>BioSteel</t>
        </is>
      </c>
      <c r="B589" s="15" t="inlineStr">
        <is>
          <t>BioSteel Sports Drink (RTD) | Blue Raspberry | 12-pack 500mL</t>
        </is>
      </c>
      <c r="C589" s="15" t="inlineStr">
        <is>
          <t>2) Electrolyte beverage (RTD)</t>
        </is>
      </c>
      <c r="D589" s="19">
        <f>'M2 - Electrolyte RTD'!I179</f>
        <v/>
      </c>
      <c r="E589" s="20">
        <f>'M2 - Electrolyte RTD'!J179</f>
        <v/>
      </c>
      <c r="F589" s="18">
        <f>'M2 - Electrolyte RTD'!K179</f>
        <v/>
      </c>
      <c r="G589" s="17">
        <f>'M2 - Electrolyte RTD'!F179</f>
        <v/>
      </c>
      <c r="H589" s="18">
        <f>IF(AND(ISNUMBER('M2 - Electrolyte RTD'!F179),ISNUMBER('M2 - Electrolyte RTD'!K179)),'M2 - Electrolyte RTD'!F179-'M2 - Electrolyte RTD'!K179,"")</f>
        <v/>
      </c>
      <c r="I589" s="15" t="inlineStr">
        <is>
          <t>S&amp;S availability/depth vary by listing and time - confirm live.</t>
        </is>
      </c>
    </row>
    <row r="590" ht="26" customHeight="1">
      <c r="A590" s="15" t="inlineStr">
        <is>
          <t>BioSteel</t>
        </is>
      </c>
      <c r="B590" s="15" t="inlineStr">
        <is>
          <t>BioSteel Sports Drink (RTD) | Blue Raspberry | 18-pack 500mL</t>
        </is>
      </c>
      <c r="C590" s="15" t="inlineStr">
        <is>
          <t>2) Electrolyte beverage (RTD)</t>
        </is>
      </c>
      <c r="D590" s="19">
        <f>'M2 - Electrolyte RTD'!I180</f>
        <v/>
      </c>
      <c r="E590" s="20">
        <f>'M2 - Electrolyte RTD'!J180</f>
        <v/>
      </c>
      <c r="F590" s="18">
        <f>'M2 - Electrolyte RTD'!K180</f>
        <v/>
      </c>
      <c r="G590" s="17">
        <f>'M2 - Electrolyte RTD'!F180</f>
        <v/>
      </c>
      <c r="H590" s="18">
        <f>IF(AND(ISNUMBER('M2 - Electrolyte RTD'!F180),ISNUMBER('M2 - Electrolyte RTD'!K180)),'M2 - Electrolyte RTD'!F180-'M2 - Electrolyte RTD'!K180,"")</f>
        <v/>
      </c>
      <c r="I590" s="15" t="inlineStr">
        <is>
          <t>S&amp;S availability/depth vary by listing and time - confirm live.</t>
        </is>
      </c>
    </row>
    <row r="591" ht="26" customHeight="1">
      <c r="A591" s="15" t="inlineStr">
        <is>
          <t>BioSteel</t>
        </is>
      </c>
      <c r="B591" s="15" t="inlineStr">
        <is>
          <t>BioSteel Sports Drink (RTD) | Blue Raspberry | 24-pack 500mL</t>
        </is>
      </c>
      <c r="C591" s="15" t="inlineStr">
        <is>
          <t>2) Electrolyte beverage (RTD)</t>
        </is>
      </c>
      <c r="D591" s="19">
        <f>'M2 - Electrolyte RTD'!I181</f>
        <v/>
      </c>
      <c r="E591" s="20">
        <f>'M2 - Electrolyte RTD'!J181</f>
        <v/>
      </c>
      <c r="F591" s="18">
        <f>'M2 - Electrolyte RTD'!K181</f>
        <v/>
      </c>
      <c r="G591" s="17">
        <f>'M2 - Electrolyte RTD'!F181</f>
        <v/>
      </c>
      <c r="H591" s="18">
        <f>IF(AND(ISNUMBER('M2 - Electrolyte RTD'!F181),ISNUMBER('M2 - Electrolyte RTD'!K181)),'M2 - Electrolyte RTD'!F181-'M2 - Electrolyte RTD'!K181,"")</f>
        <v/>
      </c>
      <c r="I591" s="15" t="inlineStr">
        <is>
          <t>S&amp;S availability/depth vary by listing and time - confirm live.</t>
        </is>
      </c>
    </row>
    <row r="592" ht="26" customHeight="1">
      <c r="A592" s="15" t="inlineStr">
        <is>
          <t>BioSteel</t>
        </is>
      </c>
      <c r="B592" s="15" t="inlineStr">
        <is>
          <t>BioSteel Sports Drink (RTD) | White Freeze | single 500mL</t>
        </is>
      </c>
      <c r="C592" s="15" t="inlineStr">
        <is>
          <t>2) Electrolyte beverage (RTD)</t>
        </is>
      </c>
      <c r="D592" s="19">
        <f>'M2 - Electrolyte RTD'!I182</f>
        <v/>
      </c>
      <c r="E592" s="20">
        <f>'M2 - Electrolyte RTD'!J182</f>
        <v/>
      </c>
      <c r="F592" s="18">
        <f>'M2 - Electrolyte RTD'!K182</f>
        <v/>
      </c>
      <c r="G592" s="17">
        <f>'M2 - Electrolyte RTD'!F182</f>
        <v/>
      </c>
      <c r="H592" s="18">
        <f>IF(AND(ISNUMBER('M2 - Electrolyte RTD'!F182),ISNUMBER('M2 - Electrolyte RTD'!K182)),'M2 - Electrolyte RTD'!F182-'M2 - Electrolyte RTD'!K182,"")</f>
        <v/>
      </c>
      <c r="I592" s="15" t="inlineStr">
        <is>
          <t>S&amp;S availability/depth vary by listing and time - confirm live.</t>
        </is>
      </c>
    </row>
    <row r="593" ht="26" customHeight="1">
      <c r="A593" s="15" t="inlineStr">
        <is>
          <t>BioSteel</t>
        </is>
      </c>
      <c r="B593" s="15" t="inlineStr">
        <is>
          <t>BioSteel Sports Drink (RTD) | White Freeze | 8-pack 500mL</t>
        </is>
      </c>
      <c r="C593" s="15" t="inlineStr">
        <is>
          <t>2) Electrolyte beverage (RTD)</t>
        </is>
      </c>
      <c r="D593" s="19">
        <f>'M2 - Electrolyte RTD'!I183</f>
        <v/>
      </c>
      <c r="E593" s="20">
        <f>'M2 - Electrolyte RTD'!J183</f>
        <v/>
      </c>
      <c r="F593" s="18">
        <f>'M2 - Electrolyte RTD'!K183</f>
        <v/>
      </c>
      <c r="G593" s="17">
        <f>'M2 - Electrolyte RTD'!F183</f>
        <v/>
      </c>
      <c r="H593" s="18">
        <f>IF(AND(ISNUMBER('M2 - Electrolyte RTD'!F183),ISNUMBER('M2 - Electrolyte RTD'!K183)),'M2 - Electrolyte RTD'!F183-'M2 - Electrolyte RTD'!K183,"")</f>
        <v/>
      </c>
      <c r="I593" s="15" t="inlineStr">
        <is>
          <t>S&amp;S availability/depth vary by listing and time - confirm live.</t>
        </is>
      </c>
    </row>
    <row r="594" ht="26" customHeight="1">
      <c r="A594" s="15" t="inlineStr">
        <is>
          <t>BioSteel</t>
        </is>
      </c>
      <c r="B594" s="15" t="inlineStr">
        <is>
          <t>BioSteel Sports Drink (RTD) | White Freeze | 12-pack 500mL</t>
        </is>
      </c>
      <c r="C594" s="15" t="inlineStr">
        <is>
          <t>2) Electrolyte beverage (RTD)</t>
        </is>
      </c>
      <c r="D594" s="19">
        <f>'M2 - Electrolyte RTD'!I184</f>
        <v/>
      </c>
      <c r="E594" s="20">
        <f>'M2 - Electrolyte RTD'!J184</f>
        <v/>
      </c>
      <c r="F594" s="18">
        <f>'M2 - Electrolyte RTD'!K184</f>
        <v/>
      </c>
      <c r="G594" s="17">
        <f>'M2 - Electrolyte RTD'!F184</f>
        <v/>
      </c>
      <c r="H594" s="18">
        <f>IF(AND(ISNUMBER('M2 - Electrolyte RTD'!F184),ISNUMBER('M2 - Electrolyte RTD'!K184)),'M2 - Electrolyte RTD'!F184-'M2 - Electrolyte RTD'!K184,"")</f>
        <v/>
      </c>
      <c r="I594" s="15" t="inlineStr">
        <is>
          <t>S&amp;S availability/depth vary by listing and time - confirm live.</t>
        </is>
      </c>
    </row>
    <row r="595" ht="26" customHeight="1">
      <c r="A595" s="15" t="inlineStr">
        <is>
          <t>BioSteel</t>
        </is>
      </c>
      <c r="B595" s="15" t="inlineStr">
        <is>
          <t>BioSteel Sports Drink (RTD) | White Freeze | 18-pack 500mL</t>
        </is>
      </c>
      <c r="C595" s="15" t="inlineStr">
        <is>
          <t>2) Electrolyte beverage (RTD)</t>
        </is>
      </c>
      <c r="D595" s="19">
        <f>'M2 - Electrolyte RTD'!I185</f>
        <v/>
      </c>
      <c r="E595" s="20">
        <f>'M2 - Electrolyte RTD'!J185</f>
        <v/>
      </c>
      <c r="F595" s="18">
        <f>'M2 - Electrolyte RTD'!K185</f>
        <v/>
      </c>
      <c r="G595" s="17">
        <f>'M2 - Electrolyte RTD'!F185</f>
        <v/>
      </c>
      <c r="H595" s="18">
        <f>IF(AND(ISNUMBER('M2 - Electrolyte RTD'!F185),ISNUMBER('M2 - Electrolyte RTD'!K185)),'M2 - Electrolyte RTD'!F185-'M2 - Electrolyte RTD'!K185,"")</f>
        <v/>
      </c>
      <c r="I595" s="15" t="inlineStr">
        <is>
          <t>S&amp;S availability/depth vary by listing and time - confirm live.</t>
        </is>
      </c>
    </row>
    <row r="596" ht="26" customHeight="1">
      <c r="A596" s="15" t="inlineStr">
        <is>
          <t>BioSteel</t>
        </is>
      </c>
      <c r="B596" s="15" t="inlineStr">
        <is>
          <t>BioSteel Sports Drink (RTD) | White Freeze | 24-pack 500mL</t>
        </is>
      </c>
      <c r="C596" s="15" t="inlineStr">
        <is>
          <t>2) Electrolyte beverage (RTD)</t>
        </is>
      </c>
      <c r="D596" s="19">
        <f>'M2 - Electrolyte RTD'!I186</f>
        <v/>
      </c>
      <c r="E596" s="20">
        <f>'M2 - Electrolyte RTD'!J186</f>
        <v/>
      </c>
      <c r="F596" s="18">
        <f>'M2 - Electrolyte RTD'!K186</f>
        <v/>
      </c>
      <c r="G596" s="17">
        <f>'M2 - Electrolyte RTD'!F186</f>
        <v/>
      </c>
      <c r="H596" s="18">
        <f>IF(AND(ISNUMBER('M2 - Electrolyte RTD'!F186),ISNUMBER('M2 - Electrolyte RTD'!K186)),'M2 - Electrolyte RTD'!F186-'M2 - Electrolyte RTD'!K186,"")</f>
        <v/>
      </c>
      <c r="I596" s="15" t="inlineStr">
        <is>
          <t>S&amp;S availability/depth vary by listing and time - confirm live.</t>
        </is>
      </c>
    </row>
    <row r="597" ht="26" customHeight="1">
      <c r="A597" s="15" t="inlineStr">
        <is>
          <t>BioSteel</t>
        </is>
      </c>
      <c r="B597" s="15" t="inlineStr">
        <is>
          <t>BioSteel Sports Drink (RTD) | Rainbow Twist | single 500mL</t>
        </is>
      </c>
      <c r="C597" s="15" t="inlineStr">
        <is>
          <t>2) Electrolyte beverage (RTD)</t>
        </is>
      </c>
      <c r="D597" s="19">
        <f>'M2 - Electrolyte RTD'!I187</f>
        <v/>
      </c>
      <c r="E597" s="20">
        <f>'M2 - Electrolyte RTD'!J187</f>
        <v/>
      </c>
      <c r="F597" s="18">
        <f>'M2 - Electrolyte RTD'!K187</f>
        <v/>
      </c>
      <c r="G597" s="17">
        <f>'M2 - Electrolyte RTD'!F187</f>
        <v/>
      </c>
      <c r="H597" s="18">
        <f>IF(AND(ISNUMBER('M2 - Electrolyte RTD'!F187),ISNUMBER('M2 - Electrolyte RTD'!K187)),'M2 - Electrolyte RTD'!F187-'M2 - Electrolyte RTD'!K187,"")</f>
        <v/>
      </c>
      <c r="I597" s="15" t="inlineStr">
        <is>
          <t>S&amp;S availability/depth vary by listing and time - confirm live.</t>
        </is>
      </c>
    </row>
    <row r="598" ht="26" customHeight="1">
      <c r="A598" s="15" t="inlineStr">
        <is>
          <t>BioSteel</t>
        </is>
      </c>
      <c r="B598" s="15" t="inlineStr">
        <is>
          <t>BioSteel Sports Drink (RTD) | Rainbow Twist | 8-pack 500mL</t>
        </is>
      </c>
      <c r="C598" s="15" t="inlineStr">
        <is>
          <t>2) Electrolyte beverage (RTD)</t>
        </is>
      </c>
      <c r="D598" s="19">
        <f>'M2 - Electrolyte RTD'!I188</f>
        <v/>
      </c>
      <c r="E598" s="20">
        <f>'M2 - Electrolyte RTD'!J188</f>
        <v/>
      </c>
      <c r="F598" s="18">
        <f>'M2 - Electrolyte RTD'!K188</f>
        <v/>
      </c>
      <c r="G598" s="17">
        <f>'M2 - Electrolyte RTD'!F188</f>
        <v/>
      </c>
      <c r="H598" s="18">
        <f>IF(AND(ISNUMBER('M2 - Electrolyte RTD'!F188),ISNUMBER('M2 - Electrolyte RTD'!K188)),'M2 - Electrolyte RTD'!F188-'M2 - Electrolyte RTD'!K188,"")</f>
        <v/>
      </c>
      <c r="I598" s="15" t="inlineStr">
        <is>
          <t>S&amp;S availability/depth vary by listing and time - confirm live.</t>
        </is>
      </c>
    </row>
    <row r="599" ht="26" customHeight="1">
      <c r="A599" s="15" t="inlineStr">
        <is>
          <t>BioSteel</t>
        </is>
      </c>
      <c r="B599" s="15" t="inlineStr">
        <is>
          <t>BioSteel Sports Drink (RTD) | Rainbow Twist | 12-pack 500mL</t>
        </is>
      </c>
      <c r="C599" s="15" t="inlineStr">
        <is>
          <t>2) Electrolyte beverage (RTD)</t>
        </is>
      </c>
      <c r="D599" s="19">
        <f>'M2 - Electrolyte RTD'!I189</f>
        <v/>
      </c>
      <c r="E599" s="20">
        <f>'M2 - Electrolyte RTD'!J189</f>
        <v/>
      </c>
      <c r="F599" s="18">
        <f>'M2 - Electrolyte RTD'!K189</f>
        <v/>
      </c>
      <c r="G599" s="17">
        <f>'M2 - Electrolyte RTD'!F189</f>
        <v/>
      </c>
      <c r="H599" s="18">
        <f>IF(AND(ISNUMBER('M2 - Electrolyte RTD'!F189),ISNUMBER('M2 - Electrolyte RTD'!K189)),'M2 - Electrolyte RTD'!F189-'M2 - Electrolyte RTD'!K189,"")</f>
        <v/>
      </c>
      <c r="I599" s="15" t="inlineStr">
        <is>
          <t>S&amp;S availability/depth vary by listing and time - confirm live.</t>
        </is>
      </c>
    </row>
    <row r="600" ht="26" customHeight="1">
      <c r="A600" s="15" t="inlineStr">
        <is>
          <t>BioSteel</t>
        </is>
      </c>
      <c r="B600" s="15" t="inlineStr">
        <is>
          <t>BioSteel Sports Drink (RTD) | Rainbow Twist | 18-pack 500mL</t>
        </is>
      </c>
      <c r="C600" s="15" t="inlineStr">
        <is>
          <t>2) Electrolyte beverage (RTD)</t>
        </is>
      </c>
      <c r="D600" s="19">
        <f>'M2 - Electrolyte RTD'!I190</f>
        <v/>
      </c>
      <c r="E600" s="20">
        <f>'M2 - Electrolyte RTD'!J190</f>
        <v/>
      </c>
      <c r="F600" s="18">
        <f>'M2 - Electrolyte RTD'!K190</f>
        <v/>
      </c>
      <c r="G600" s="17">
        <f>'M2 - Electrolyte RTD'!F190</f>
        <v/>
      </c>
      <c r="H600" s="18">
        <f>IF(AND(ISNUMBER('M2 - Electrolyte RTD'!F190),ISNUMBER('M2 - Electrolyte RTD'!K190)),'M2 - Electrolyte RTD'!F190-'M2 - Electrolyte RTD'!K190,"")</f>
        <v/>
      </c>
      <c r="I600" s="15" t="inlineStr">
        <is>
          <t>S&amp;S availability/depth vary by listing and time - confirm live.</t>
        </is>
      </c>
    </row>
    <row r="601" ht="26" customHeight="1">
      <c r="A601" s="15" t="inlineStr">
        <is>
          <t>BioSteel</t>
        </is>
      </c>
      <c r="B601" s="15" t="inlineStr">
        <is>
          <t>BioSteel Sports Drink (RTD) | Rainbow Twist | 24-pack 500mL</t>
        </is>
      </c>
      <c r="C601" s="15" t="inlineStr">
        <is>
          <t>2) Electrolyte beverage (RTD)</t>
        </is>
      </c>
      <c r="D601" s="19">
        <f>'M2 - Electrolyte RTD'!I191</f>
        <v/>
      </c>
      <c r="E601" s="20">
        <f>'M2 - Electrolyte RTD'!J191</f>
        <v/>
      </c>
      <c r="F601" s="18">
        <f>'M2 - Electrolyte RTD'!K191</f>
        <v/>
      </c>
      <c r="G601" s="17">
        <f>'M2 - Electrolyte RTD'!F191</f>
        <v/>
      </c>
      <c r="H601" s="18">
        <f>IF(AND(ISNUMBER('M2 - Electrolyte RTD'!F191),ISNUMBER('M2 - Electrolyte RTD'!K191)),'M2 - Electrolyte RTD'!F191-'M2 - Electrolyte RTD'!K191,"")</f>
        <v/>
      </c>
      <c r="I601" s="15" t="inlineStr">
        <is>
          <t>S&amp;S availability/depth vary by listing and time - confirm live.</t>
        </is>
      </c>
    </row>
    <row r="602" ht="26" customHeight="1">
      <c r="A602" s="15" t="inlineStr">
        <is>
          <t>BioSteel</t>
        </is>
      </c>
      <c r="B602" s="15" t="inlineStr">
        <is>
          <t>BioSteel Sports Drink (RTD) | Mixed Berry | single 500mL</t>
        </is>
      </c>
      <c r="C602" s="15" t="inlineStr">
        <is>
          <t>2) Electrolyte beverage (RTD)</t>
        </is>
      </c>
      <c r="D602" s="19">
        <f>'M2 - Electrolyte RTD'!I192</f>
        <v/>
      </c>
      <c r="E602" s="20">
        <f>'M2 - Electrolyte RTD'!J192</f>
        <v/>
      </c>
      <c r="F602" s="18">
        <f>'M2 - Electrolyte RTD'!K192</f>
        <v/>
      </c>
      <c r="G602" s="17">
        <f>'M2 - Electrolyte RTD'!F192</f>
        <v/>
      </c>
      <c r="H602" s="18">
        <f>IF(AND(ISNUMBER('M2 - Electrolyte RTD'!F192),ISNUMBER('M2 - Electrolyte RTD'!K192)),'M2 - Electrolyte RTD'!F192-'M2 - Electrolyte RTD'!K192,"")</f>
        <v/>
      </c>
      <c r="I602" s="15" t="inlineStr">
        <is>
          <t>S&amp;S availability/depth vary by listing and time - confirm live.</t>
        </is>
      </c>
    </row>
    <row r="603" ht="26" customHeight="1">
      <c r="A603" s="15" t="inlineStr">
        <is>
          <t>BioSteel</t>
        </is>
      </c>
      <c r="B603" s="15" t="inlineStr">
        <is>
          <t>BioSteel Sports Drink (RTD) | Mixed Berry | 8-pack 500mL</t>
        </is>
      </c>
      <c r="C603" s="15" t="inlineStr">
        <is>
          <t>2) Electrolyte beverage (RTD)</t>
        </is>
      </c>
      <c r="D603" s="19">
        <f>'M2 - Electrolyte RTD'!I193</f>
        <v/>
      </c>
      <c r="E603" s="20">
        <f>'M2 - Electrolyte RTD'!J193</f>
        <v/>
      </c>
      <c r="F603" s="18">
        <f>'M2 - Electrolyte RTD'!K193</f>
        <v/>
      </c>
      <c r="G603" s="17">
        <f>'M2 - Electrolyte RTD'!F193</f>
        <v/>
      </c>
      <c r="H603" s="18">
        <f>IF(AND(ISNUMBER('M2 - Electrolyte RTD'!F193),ISNUMBER('M2 - Electrolyte RTD'!K193)),'M2 - Electrolyte RTD'!F193-'M2 - Electrolyte RTD'!K193,"")</f>
        <v/>
      </c>
      <c r="I603" s="15" t="inlineStr">
        <is>
          <t>S&amp;S availability/depth vary by listing and time - confirm live.</t>
        </is>
      </c>
    </row>
    <row r="604" ht="26" customHeight="1">
      <c r="A604" s="15" t="inlineStr">
        <is>
          <t>BioSteel</t>
        </is>
      </c>
      <c r="B604" s="15" t="inlineStr">
        <is>
          <t>BioSteel Sports Drink (RTD) | Mixed Berry | 12-pack 500mL</t>
        </is>
      </c>
      <c r="C604" s="15" t="inlineStr">
        <is>
          <t>2) Electrolyte beverage (RTD)</t>
        </is>
      </c>
      <c r="D604" s="19">
        <f>'M2 - Electrolyte RTD'!I194</f>
        <v/>
      </c>
      <c r="E604" s="20">
        <f>'M2 - Electrolyte RTD'!J194</f>
        <v/>
      </c>
      <c r="F604" s="18">
        <f>'M2 - Electrolyte RTD'!K194</f>
        <v/>
      </c>
      <c r="G604" s="17">
        <f>'M2 - Electrolyte RTD'!F194</f>
        <v/>
      </c>
      <c r="H604" s="18">
        <f>IF(AND(ISNUMBER('M2 - Electrolyte RTD'!F194),ISNUMBER('M2 - Electrolyte RTD'!K194)),'M2 - Electrolyte RTD'!F194-'M2 - Electrolyte RTD'!K194,"")</f>
        <v/>
      </c>
      <c r="I604" s="15" t="inlineStr">
        <is>
          <t>S&amp;S availability/depth vary by listing and time - confirm live.</t>
        </is>
      </c>
    </row>
    <row r="605" ht="26" customHeight="1">
      <c r="A605" s="15" t="inlineStr">
        <is>
          <t>BioSteel</t>
        </is>
      </c>
      <c r="B605" s="15" t="inlineStr">
        <is>
          <t>BioSteel Sports Drink (RTD) | Mixed Berry | 18-pack 500mL</t>
        </is>
      </c>
      <c r="C605" s="15" t="inlineStr">
        <is>
          <t>2) Electrolyte beverage (RTD)</t>
        </is>
      </c>
      <c r="D605" s="19">
        <f>'M2 - Electrolyte RTD'!I195</f>
        <v/>
      </c>
      <c r="E605" s="20">
        <f>'M2 - Electrolyte RTD'!J195</f>
        <v/>
      </c>
      <c r="F605" s="18">
        <f>'M2 - Electrolyte RTD'!K195</f>
        <v/>
      </c>
      <c r="G605" s="17">
        <f>'M2 - Electrolyte RTD'!F195</f>
        <v/>
      </c>
      <c r="H605" s="18">
        <f>IF(AND(ISNUMBER('M2 - Electrolyte RTD'!F195),ISNUMBER('M2 - Electrolyte RTD'!K195)),'M2 - Electrolyte RTD'!F195-'M2 - Electrolyte RTD'!K195,"")</f>
        <v/>
      </c>
      <c r="I605" s="15" t="inlineStr">
        <is>
          <t>S&amp;S availability/depth vary by listing and time - confirm live.</t>
        </is>
      </c>
    </row>
    <row r="606" ht="26" customHeight="1">
      <c r="A606" s="15" t="inlineStr">
        <is>
          <t>BioSteel</t>
        </is>
      </c>
      <c r="B606" s="15" t="inlineStr">
        <is>
          <t>BioSteel Sports Drink (RTD) | Mixed Berry | 24-pack 500mL</t>
        </is>
      </c>
      <c r="C606" s="15" t="inlineStr">
        <is>
          <t>2) Electrolyte beverage (RTD)</t>
        </is>
      </c>
      <c r="D606" s="19">
        <f>'M2 - Electrolyte RTD'!I196</f>
        <v/>
      </c>
      <c r="E606" s="20">
        <f>'M2 - Electrolyte RTD'!J196</f>
        <v/>
      </c>
      <c r="F606" s="18">
        <f>'M2 - Electrolyte RTD'!K196</f>
        <v/>
      </c>
      <c r="G606" s="17">
        <f>'M2 - Electrolyte RTD'!F196</f>
        <v/>
      </c>
      <c r="H606" s="18">
        <f>IF(AND(ISNUMBER('M2 - Electrolyte RTD'!F196),ISNUMBER('M2 - Electrolyte RTD'!K196)),'M2 - Electrolyte RTD'!F196-'M2 - Electrolyte RTD'!K196,"")</f>
        <v/>
      </c>
      <c r="I606" s="15" t="inlineStr">
        <is>
          <t>S&amp;S availability/depth vary by listing and time - confirm live.</t>
        </is>
      </c>
    </row>
    <row r="607" ht="26" customHeight="1">
      <c r="A607" s="15" t="inlineStr">
        <is>
          <t>BioSteel</t>
        </is>
      </c>
      <c r="B607" s="15" t="inlineStr">
        <is>
          <t>BioSteel Sports Drink (RTD) | Peach Mango | single 500mL</t>
        </is>
      </c>
      <c r="C607" s="15" t="inlineStr">
        <is>
          <t>2) Electrolyte beverage (RTD)</t>
        </is>
      </c>
      <c r="D607" s="19">
        <f>'M2 - Electrolyte RTD'!I197</f>
        <v/>
      </c>
      <c r="E607" s="20">
        <f>'M2 - Electrolyte RTD'!J197</f>
        <v/>
      </c>
      <c r="F607" s="18">
        <f>'M2 - Electrolyte RTD'!K197</f>
        <v/>
      </c>
      <c r="G607" s="17">
        <f>'M2 - Electrolyte RTD'!F197</f>
        <v/>
      </c>
      <c r="H607" s="18">
        <f>IF(AND(ISNUMBER('M2 - Electrolyte RTD'!F197),ISNUMBER('M2 - Electrolyte RTD'!K197)),'M2 - Electrolyte RTD'!F197-'M2 - Electrolyte RTD'!K197,"")</f>
        <v/>
      </c>
      <c r="I607" s="15" t="inlineStr">
        <is>
          <t>S&amp;S availability/depth vary by listing and time - confirm live.</t>
        </is>
      </c>
    </row>
    <row r="608" ht="26" customHeight="1">
      <c r="A608" s="15" t="inlineStr">
        <is>
          <t>BioSteel</t>
        </is>
      </c>
      <c r="B608" s="15" t="inlineStr">
        <is>
          <t>BioSteel Sports Drink (RTD) | Peach Mango | 8-pack 500mL</t>
        </is>
      </c>
      <c r="C608" s="15" t="inlineStr">
        <is>
          <t>2) Electrolyte beverage (RTD)</t>
        </is>
      </c>
      <c r="D608" s="19">
        <f>'M2 - Electrolyte RTD'!I198</f>
        <v/>
      </c>
      <c r="E608" s="20">
        <f>'M2 - Electrolyte RTD'!J198</f>
        <v/>
      </c>
      <c r="F608" s="18">
        <f>'M2 - Electrolyte RTD'!K198</f>
        <v/>
      </c>
      <c r="G608" s="17">
        <f>'M2 - Electrolyte RTD'!F198</f>
        <v/>
      </c>
      <c r="H608" s="18">
        <f>IF(AND(ISNUMBER('M2 - Electrolyte RTD'!F198),ISNUMBER('M2 - Electrolyte RTD'!K198)),'M2 - Electrolyte RTD'!F198-'M2 - Electrolyte RTD'!K198,"")</f>
        <v/>
      </c>
      <c r="I608" s="15" t="inlineStr">
        <is>
          <t>S&amp;S availability/depth vary by listing and time - confirm live.</t>
        </is>
      </c>
    </row>
    <row r="609" ht="26" customHeight="1">
      <c r="A609" s="15" t="inlineStr">
        <is>
          <t>BioSteel</t>
        </is>
      </c>
      <c r="B609" s="15" t="inlineStr">
        <is>
          <t>BioSteel Sports Drink (RTD) | Peach Mango | 12-pack 500mL</t>
        </is>
      </c>
      <c r="C609" s="15" t="inlineStr">
        <is>
          <t>2) Electrolyte beverage (RTD)</t>
        </is>
      </c>
      <c r="D609" s="19">
        <f>'M2 - Electrolyte RTD'!I199</f>
        <v/>
      </c>
      <c r="E609" s="20">
        <f>'M2 - Electrolyte RTD'!J199</f>
        <v/>
      </c>
      <c r="F609" s="18">
        <f>'M2 - Electrolyte RTD'!K199</f>
        <v/>
      </c>
      <c r="G609" s="17">
        <f>'M2 - Electrolyte RTD'!F199</f>
        <v/>
      </c>
      <c r="H609" s="18">
        <f>IF(AND(ISNUMBER('M2 - Electrolyte RTD'!F199),ISNUMBER('M2 - Electrolyte RTD'!K199)),'M2 - Electrolyte RTD'!F199-'M2 - Electrolyte RTD'!K199,"")</f>
        <v/>
      </c>
      <c r="I609" s="15" t="inlineStr">
        <is>
          <t>S&amp;S availability/depth vary by listing and time - confirm live.</t>
        </is>
      </c>
    </row>
    <row r="610" ht="26" customHeight="1">
      <c r="A610" s="15" t="inlineStr">
        <is>
          <t>BioSteel</t>
        </is>
      </c>
      <c r="B610" s="15" t="inlineStr">
        <is>
          <t>BioSteel Sports Drink (RTD) | Peach Mango | 18-pack 500mL</t>
        </is>
      </c>
      <c r="C610" s="15" t="inlineStr">
        <is>
          <t>2) Electrolyte beverage (RTD)</t>
        </is>
      </c>
      <c r="D610" s="19">
        <f>'M2 - Electrolyte RTD'!I200</f>
        <v/>
      </c>
      <c r="E610" s="20">
        <f>'M2 - Electrolyte RTD'!J200</f>
        <v/>
      </c>
      <c r="F610" s="18">
        <f>'M2 - Electrolyte RTD'!K200</f>
        <v/>
      </c>
      <c r="G610" s="17">
        <f>'M2 - Electrolyte RTD'!F200</f>
        <v/>
      </c>
      <c r="H610" s="18">
        <f>IF(AND(ISNUMBER('M2 - Electrolyte RTD'!F200),ISNUMBER('M2 - Electrolyte RTD'!K200)),'M2 - Electrolyte RTD'!F200-'M2 - Electrolyte RTD'!K200,"")</f>
        <v/>
      </c>
      <c r="I610" s="15" t="inlineStr">
        <is>
          <t>S&amp;S availability/depth vary by listing and time - confirm live.</t>
        </is>
      </c>
    </row>
    <row r="611" ht="26" customHeight="1">
      <c r="A611" s="15" t="inlineStr">
        <is>
          <t>BioSteel</t>
        </is>
      </c>
      <c r="B611" s="15" t="inlineStr">
        <is>
          <t>BioSteel Sports Drink (RTD) | Peach Mango | 24-pack 500mL</t>
        </is>
      </c>
      <c r="C611" s="15" t="inlineStr">
        <is>
          <t>2) Electrolyte beverage (RTD)</t>
        </is>
      </c>
      <c r="D611" s="19">
        <f>'M2 - Electrolyte RTD'!I201</f>
        <v/>
      </c>
      <c r="E611" s="20">
        <f>'M2 - Electrolyte RTD'!J201</f>
        <v/>
      </c>
      <c r="F611" s="18">
        <f>'M2 - Electrolyte RTD'!K201</f>
        <v/>
      </c>
      <c r="G611" s="17">
        <f>'M2 - Electrolyte RTD'!F201</f>
        <v/>
      </c>
      <c r="H611" s="18">
        <f>IF(AND(ISNUMBER('M2 - Electrolyte RTD'!F201),ISNUMBER('M2 - Electrolyte RTD'!K201)),'M2 - Electrolyte RTD'!F201-'M2 - Electrolyte RTD'!K201,"")</f>
        <v/>
      </c>
      <c r="I611" s="15" t="inlineStr">
        <is>
          <t>S&amp;S availability/depth vary by listing and time - confirm live.</t>
        </is>
      </c>
    </row>
    <row r="612" ht="26" customHeight="1">
      <c r="A612" s="15" t="inlineStr">
        <is>
          <t>CWENCH</t>
        </is>
      </c>
      <c r="B612" s="15" t="inlineStr">
        <is>
          <t>CWENCH Hydration | Blue Raspberry | single 500mL</t>
        </is>
      </c>
      <c r="C612" s="15" t="inlineStr">
        <is>
          <t>2) Electrolyte beverage (RTD)</t>
        </is>
      </c>
      <c r="D612" s="19">
        <f>'M2 - Electrolyte RTD'!I202</f>
        <v/>
      </c>
      <c r="E612" s="20">
        <f>'M2 - Electrolyte RTD'!J202</f>
        <v/>
      </c>
      <c r="F612" s="18">
        <f>'M2 - Electrolyte RTD'!K202</f>
        <v/>
      </c>
      <c r="G612" s="17">
        <f>'M2 - Electrolyte RTD'!F202</f>
        <v/>
      </c>
      <c r="H612" s="18">
        <f>IF(AND(ISNUMBER('M2 - Electrolyte RTD'!F202),ISNUMBER('M2 - Electrolyte RTD'!K202)),'M2 - Electrolyte RTD'!F202-'M2 - Electrolyte RTD'!K202,"")</f>
        <v/>
      </c>
      <c r="I612" s="15" t="inlineStr">
        <is>
          <t>S&amp;S availability/depth vary by listing and time - confirm live.</t>
        </is>
      </c>
    </row>
    <row r="613" ht="26" customHeight="1">
      <c r="A613" s="15" t="inlineStr">
        <is>
          <t>CWENCH</t>
        </is>
      </c>
      <c r="B613" s="15" t="inlineStr">
        <is>
          <t>CWENCH Hydration | Blue Raspberry | 8-pack 500mL</t>
        </is>
      </c>
      <c r="C613" s="15" t="inlineStr">
        <is>
          <t>2) Electrolyte beverage (RTD)</t>
        </is>
      </c>
      <c r="D613" s="19">
        <f>'M2 - Electrolyte RTD'!I203</f>
        <v/>
      </c>
      <c r="E613" s="20">
        <f>'M2 - Electrolyte RTD'!J203</f>
        <v/>
      </c>
      <c r="F613" s="18">
        <f>'M2 - Electrolyte RTD'!K203</f>
        <v/>
      </c>
      <c r="G613" s="17">
        <f>'M2 - Electrolyte RTD'!F203</f>
        <v/>
      </c>
      <c r="H613" s="18">
        <f>IF(AND(ISNUMBER('M2 - Electrolyte RTD'!F203),ISNUMBER('M2 - Electrolyte RTD'!K203)),'M2 - Electrolyte RTD'!F203-'M2 - Electrolyte RTD'!K203,"")</f>
        <v/>
      </c>
      <c r="I613" s="15" t="inlineStr">
        <is>
          <t>S&amp;S availability/depth vary by listing and time - confirm live.</t>
        </is>
      </c>
    </row>
    <row r="614" ht="26" customHeight="1">
      <c r="A614" s="15" t="inlineStr">
        <is>
          <t>CWENCH</t>
        </is>
      </c>
      <c r="B614" s="15" t="inlineStr">
        <is>
          <t>CWENCH Hydration | Blue Raspberry | 12-pack 500mL</t>
        </is>
      </c>
      <c r="C614" s="15" t="inlineStr">
        <is>
          <t>2) Electrolyte beverage (RTD)</t>
        </is>
      </c>
      <c r="D614" s="19">
        <f>'M2 - Electrolyte RTD'!I204</f>
        <v/>
      </c>
      <c r="E614" s="20">
        <f>'M2 - Electrolyte RTD'!J204</f>
        <v/>
      </c>
      <c r="F614" s="18">
        <f>'M2 - Electrolyte RTD'!K204</f>
        <v/>
      </c>
      <c r="G614" s="17">
        <f>'M2 - Electrolyte RTD'!F204</f>
        <v/>
      </c>
      <c r="H614" s="18">
        <f>IF(AND(ISNUMBER('M2 - Electrolyte RTD'!F204),ISNUMBER('M2 - Electrolyte RTD'!K204)),'M2 - Electrolyte RTD'!F204-'M2 - Electrolyte RTD'!K204,"")</f>
        <v/>
      </c>
      <c r="I614" s="15" t="inlineStr">
        <is>
          <t>S&amp;S availability/depth vary by listing and time - confirm live.</t>
        </is>
      </c>
    </row>
    <row r="615" ht="26" customHeight="1">
      <c r="A615" s="15" t="inlineStr">
        <is>
          <t>CWENCH</t>
        </is>
      </c>
      <c r="B615" s="15" t="inlineStr">
        <is>
          <t>CWENCH Hydration | Blue Raspberry | 18-pack 500mL</t>
        </is>
      </c>
      <c r="C615" s="15" t="inlineStr">
        <is>
          <t>2) Electrolyte beverage (RTD)</t>
        </is>
      </c>
      <c r="D615" s="19">
        <f>'M2 - Electrolyte RTD'!I205</f>
        <v/>
      </c>
      <c r="E615" s="20">
        <f>'M2 - Electrolyte RTD'!J205</f>
        <v/>
      </c>
      <c r="F615" s="18">
        <f>'M2 - Electrolyte RTD'!K205</f>
        <v/>
      </c>
      <c r="G615" s="17">
        <f>'M2 - Electrolyte RTD'!F205</f>
        <v/>
      </c>
      <c r="H615" s="18">
        <f>IF(AND(ISNUMBER('M2 - Electrolyte RTD'!F205),ISNUMBER('M2 - Electrolyte RTD'!K205)),'M2 - Electrolyte RTD'!F205-'M2 - Electrolyte RTD'!K205,"")</f>
        <v/>
      </c>
      <c r="I615" s="15" t="inlineStr">
        <is>
          <t>S&amp;S availability/depth vary by listing and time - confirm live.</t>
        </is>
      </c>
    </row>
    <row r="616" ht="26" customHeight="1">
      <c r="A616" s="15" t="inlineStr">
        <is>
          <t>CWENCH</t>
        </is>
      </c>
      <c r="B616" s="15" t="inlineStr">
        <is>
          <t>CWENCH Hydration | Blue Raspberry | 24-pack 500mL</t>
        </is>
      </c>
      <c r="C616" s="15" t="inlineStr">
        <is>
          <t>2) Electrolyte beverage (RTD)</t>
        </is>
      </c>
      <c r="D616" s="19">
        <f>'M2 - Electrolyte RTD'!I206</f>
        <v/>
      </c>
      <c r="E616" s="20">
        <f>'M2 - Electrolyte RTD'!J206</f>
        <v/>
      </c>
      <c r="F616" s="18">
        <f>'M2 - Electrolyte RTD'!K206</f>
        <v/>
      </c>
      <c r="G616" s="17">
        <f>'M2 - Electrolyte RTD'!F206</f>
        <v/>
      </c>
      <c r="H616" s="18">
        <f>IF(AND(ISNUMBER('M2 - Electrolyte RTD'!F206),ISNUMBER('M2 - Electrolyte RTD'!K206)),'M2 - Electrolyte RTD'!F206-'M2 - Electrolyte RTD'!K206,"")</f>
        <v/>
      </c>
      <c r="I616" s="15" t="inlineStr">
        <is>
          <t>S&amp;S availability/depth vary by listing and time - confirm live.</t>
        </is>
      </c>
    </row>
    <row r="617" ht="26" customHeight="1">
      <c r="A617" s="15" t="inlineStr">
        <is>
          <t>CWENCH</t>
        </is>
      </c>
      <c r="B617" s="15" t="inlineStr">
        <is>
          <t>CWENCH Hydration | Fruit Punch | single 500mL</t>
        </is>
      </c>
      <c r="C617" s="15" t="inlineStr">
        <is>
          <t>2) Electrolyte beverage (RTD)</t>
        </is>
      </c>
      <c r="D617" s="19">
        <f>'M2 - Electrolyte RTD'!I207</f>
        <v/>
      </c>
      <c r="E617" s="20">
        <f>'M2 - Electrolyte RTD'!J207</f>
        <v/>
      </c>
      <c r="F617" s="18">
        <f>'M2 - Electrolyte RTD'!K207</f>
        <v/>
      </c>
      <c r="G617" s="17">
        <f>'M2 - Electrolyte RTD'!F207</f>
        <v/>
      </c>
      <c r="H617" s="18">
        <f>IF(AND(ISNUMBER('M2 - Electrolyte RTD'!F207),ISNUMBER('M2 - Electrolyte RTD'!K207)),'M2 - Electrolyte RTD'!F207-'M2 - Electrolyte RTD'!K207,"")</f>
        <v/>
      </c>
      <c r="I617" s="15" t="inlineStr">
        <is>
          <t>S&amp;S availability/depth vary by listing and time - confirm live.</t>
        </is>
      </c>
    </row>
    <row r="618" ht="26" customHeight="1">
      <c r="A618" s="15" t="inlineStr">
        <is>
          <t>CWENCH</t>
        </is>
      </c>
      <c r="B618" s="15" t="inlineStr">
        <is>
          <t>CWENCH Hydration | Fruit Punch | 8-pack 500mL</t>
        </is>
      </c>
      <c r="C618" s="15" t="inlineStr">
        <is>
          <t>2) Electrolyte beverage (RTD)</t>
        </is>
      </c>
      <c r="D618" s="19">
        <f>'M2 - Electrolyte RTD'!I208</f>
        <v/>
      </c>
      <c r="E618" s="20">
        <f>'M2 - Electrolyte RTD'!J208</f>
        <v/>
      </c>
      <c r="F618" s="18">
        <f>'M2 - Electrolyte RTD'!K208</f>
        <v/>
      </c>
      <c r="G618" s="17">
        <f>'M2 - Electrolyte RTD'!F208</f>
        <v/>
      </c>
      <c r="H618" s="18">
        <f>IF(AND(ISNUMBER('M2 - Electrolyte RTD'!F208),ISNUMBER('M2 - Electrolyte RTD'!K208)),'M2 - Electrolyte RTD'!F208-'M2 - Electrolyte RTD'!K208,"")</f>
        <v/>
      </c>
      <c r="I618" s="15" t="inlineStr">
        <is>
          <t>S&amp;S availability/depth vary by listing and time - confirm live.</t>
        </is>
      </c>
    </row>
    <row r="619" ht="26" customHeight="1">
      <c r="A619" s="15" t="inlineStr">
        <is>
          <t>CWENCH</t>
        </is>
      </c>
      <c r="B619" s="15" t="inlineStr">
        <is>
          <t>CWENCH Hydration | Fruit Punch | 12-pack 500mL</t>
        </is>
      </c>
      <c r="C619" s="15" t="inlineStr">
        <is>
          <t>2) Electrolyte beverage (RTD)</t>
        </is>
      </c>
      <c r="D619" s="19">
        <f>'M2 - Electrolyte RTD'!I209</f>
        <v/>
      </c>
      <c r="E619" s="20">
        <f>'M2 - Electrolyte RTD'!J209</f>
        <v/>
      </c>
      <c r="F619" s="18">
        <f>'M2 - Electrolyte RTD'!K209</f>
        <v/>
      </c>
      <c r="G619" s="17">
        <f>'M2 - Electrolyte RTD'!F209</f>
        <v/>
      </c>
      <c r="H619" s="18">
        <f>IF(AND(ISNUMBER('M2 - Electrolyte RTD'!F209),ISNUMBER('M2 - Electrolyte RTD'!K209)),'M2 - Electrolyte RTD'!F209-'M2 - Electrolyte RTD'!K209,"")</f>
        <v/>
      </c>
      <c r="I619" s="15" t="inlineStr">
        <is>
          <t>S&amp;S availability/depth vary by listing and time - confirm live.</t>
        </is>
      </c>
    </row>
    <row r="620" ht="26" customHeight="1">
      <c r="A620" s="15" t="inlineStr">
        <is>
          <t>CWENCH</t>
        </is>
      </c>
      <c r="B620" s="15" t="inlineStr">
        <is>
          <t>CWENCH Hydration | Fruit Punch | 18-pack 500mL</t>
        </is>
      </c>
      <c r="C620" s="15" t="inlineStr">
        <is>
          <t>2) Electrolyte beverage (RTD)</t>
        </is>
      </c>
      <c r="D620" s="19">
        <f>'M2 - Electrolyte RTD'!I210</f>
        <v/>
      </c>
      <c r="E620" s="20">
        <f>'M2 - Electrolyte RTD'!J210</f>
        <v/>
      </c>
      <c r="F620" s="18">
        <f>'M2 - Electrolyte RTD'!K210</f>
        <v/>
      </c>
      <c r="G620" s="17">
        <f>'M2 - Electrolyte RTD'!F210</f>
        <v/>
      </c>
      <c r="H620" s="18">
        <f>IF(AND(ISNUMBER('M2 - Electrolyte RTD'!F210),ISNUMBER('M2 - Electrolyte RTD'!K210)),'M2 - Electrolyte RTD'!F210-'M2 - Electrolyte RTD'!K210,"")</f>
        <v/>
      </c>
      <c r="I620" s="15" t="inlineStr">
        <is>
          <t>S&amp;S availability/depth vary by listing and time - confirm live.</t>
        </is>
      </c>
    </row>
    <row r="621" ht="26" customHeight="1">
      <c r="A621" s="15" t="inlineStr">
        <is>
          <t>CWENCH</t>
        </is>
      </c>
      <c r="B621" s="15" t="inlineStr">
        <is>
          <t>CWENCH Hydration | Fruit Punch | 24-pack 500mL</t>
        </is>
      </c>
      <c r="C621" s="15" t="inlineStr">
        <is>
          <t>2) Electrolyte beverage (RTD)</t>
        </is>
      </c>
      <c r="D621" s="19">
        <f>'M2 - Electrolyte RTD'!I211</f>
        <v/>
      </c>
      <c r="E621" s="20">
        <f>'M2 - Electrolyte RTD'!J211</f>
        <v/>
      </c>
      <c r="F621" s="18">
        <f>'M2 - Electrolyte RTD'!K211</f>
        <v/>
      </c>
      <c r="G621" s="17">
        <f>'M2 - Electrolyte RTD'!F211</f>
        <v/>
      </c>
      <c r="H621" s="18">
        <f>IF(AND(ISNUMBER('M2 - Electrolyte RTD'!F211),ISNUMBER('M2 - Electrolyte RTD'!K211)),'M2 - Electrolyte RTD'!F211-'M2 - Electrolyte RTD'!K211,"")</f>
        <v/>
      </c>
      <c r="I621" s="15" t="inlineStr">
        <is>
          <t>S&amp;S availability/depth vary by listing and time - confirm live.</t>
        </is>
      </c>
    </row>
    <row r="622" ht="26" customHeight="1">
      <c r="A622" s="15" t="inlineStr">
        <is>
          <t>CWENCH</t>
        </is>
      </c>
      <c r="B622" s="15" t="inlineStr">
        <is>
          <t>CWENCH Hydration | Green Apple | single 500mL</t>
        </is>
      </c>
      <c r="C622" s="15" t="inlineStr">
        <is>
          <t>2) Electrolyte beverage (RTD)</t>
        </is>
      </c>
      <c r="D622" s="19">
        <f>'M2 - Electrolyte RTD'!I212</f>
        <v/>
      </c>
      <c r="E622" s="20">
        <f>'M2 - Electrolyte RTD'!J212</f>
        <v/>
      </c>
      <c r="F622" s="18">
        <f>'M2 - Electrolyte RTD'!K212</f>
        <v/>
      </c>
      <c r="G622" s="17">
        <f>'M2 - Electrolyte RTD'!F212</f>
        <v/>
      </c>
      <c r="H622" s="18">
        <f>IF(AND(ISNUMBER('M2 - Electrolyte RTD'!F212),ISNUMBER('M2 - Electrolyte RTD'!K212)),'M2 - Electrolyte RTD'!F212-'M2 - Electrolyte RTD'!K212,"")</f>
        <v/>
      </c>
      <c r="I622" s="15" t="inlineStr">
        <is>
          <t>S&amp;S availability/depth vary by listing and time - confirm live.</t>
        </is>
      </c>
    </row>
    <row r="623" ht="26" customHeight="1">
      <c r="A623" s="15" t="inlineStr">
        <is>
          <t>CWENCH</t>
        </is>
      </c>
      <c r="B623" s="15" t="inlineStr">
        <is>
          <t>CWENCH Hydration | Green Apple | 8-pack 500mL</t>
        </is>
      </c>
      <c r="C623" s="15" t="inlineStr">
        <is>
          <t>2) Electrolyte beverage (RTD)</t>
        </is>
      </c>
      <c r="D623" s="19">
        <f>'M2 - Electrolyte RTD'!I213</f>
        <v/>
      </c>
      <c r="E623" s="20">
        <f>'M2 - Electrolyte RTD'!J213</f>
        <v/>
      </c>
      <c r="F623" s="18">
        <f>'M2 - Electrolyte RTD'!K213</f>
        <v/>
      </c>
      <c r="G623" s="17">
        <f>'M2 - Electrolyte RTD'!F213</f>
        <v/>
      </c>
      <c r="H623" s="18">
        <f>IF(AND(ISNUMBER('M2 - Electrolyte RTD'!F213),ISNUMBER('M2 - Electrolyte RTD'!K213)),'M2 - Electrolyte RTD'!F213-'M2 - Electrolyte RTD'!K213,"")</f>
        <v/>
      </c>
      <c r="I623" s="15" t="inlineStr">
        <is>
          <t>S&amp;S availability/depth vary by listing and time - confirm live.</t>
        </is>
      </c>
    </row>
    <row r="624" ht="26" customHeight="1">
      <c r="A624" s="15" t="inlineStr">
        <is>
          <t>CWENCH</t>
        </is>
      </c>
      <c r="B624" s="15" t="inlineStr">
        <is>
          <t>CWENCH Hydration | Green Apple | 12-pack 500mL</t>
        </is>
      </c>
      <c r="C624" s="15" t="inlineStr">
        <is>
          <t>2) Electrolyte beverage (RTD)</t>
        </is>
      </c>
      <c r="D624" s="19">
        <f>'M2 - Electrolyte RTD'!I214</f>
        <v/>
      </c>
      <c r="E624" s="20">
        <f>'M2 - Electrolyte RTD'!J214</f>
        <v/>
      </c>
      <c r="F624" s="18">
        <f>'M2 - Electrolyte RTD'!K214</f>
        <v/>
      </c>
      <c r="G624" s="17">
        <f>'M2 - Electrolyte RTD'!F214</f>
        <v/>
      </c>
      <c r="H624" s="18">
        <f>IF(AND(ISNUMBER('M2 - Electrolyte RTD'!F214),ISNUMBER('M2 - Electrolyte RTD'!K214)),'M2 - Electrolyte RTD'!F214-'M2 - Electrolyte RTD'!K214,"")</f>
        <v/>
      </c>
      <c r="I624" s="15" t="inlineStr">
        <is>
          <t>S&amp;S availability/depth vary by listing and time - confirm live.</t>
        </is>
      </c>
    </row>
    <row r="625" ht="26" customHeight="1">
      <c r="A625" s="15" t="inlineStr">
        <is>
          <t>CWENCH</t>
        </is>
      </c>
      <c r="B625" s="15" t="inlineStr">
        <is>
          <t>CWENCH Hydration | Green Apple | 18-pack 500mL</t>
        </is>
      </c>
      <c r="C625" s="15" t="inlineStr">
        <is>
          <t>2) Electrolyte beverage (RTD)</t>
        </is>
      </c>
      <c r="D625" s="19">
        <f>'M2 - Electrolyte RTD'!I215</f>
        <v/>
      </c>
      <c r="E625" s="20">
        <f>'M2 - Electrolyte RTD'!J215</f>
        <v/>
      </c>
      <c r="F625" s="18">
        <f>'M2 - Electrolyte RTD'!K215</f>
        <v/>
      </c>
      <c r="G625" s="17">
        <f>'M2 - Electrolyte RTD'!F215</f>
        <v/>
      </c>
      <c r="H625" s="18">
        <f>IF(AND(ISNUMBER('M2 - Electrolyte RTD'!F215),ISNUMBER('M2 - Electrolyte RTD'!K215)),'M2 - Electrolyte RTD'!F215-'M2 - Electrolyte RTD'!K215,"")</f>
        <v/>
      </c>
      <c r="I625" s="15" t="inlineStr">
        <is>
          <t>S&amp;S availability/depth vary by listing and time - confirm live.</t>
        </is>
      </c>
    </row>
    <row r="626" ht="26" customHeight="1">
      <c r="A626" s="15" t="inlineStr">
        <is>
          <t>CWENCH</t>
        </is>
      </c>
      <c r="B626" s="15" t="inlineStr">
        <is>
          <t>CWENCH Hydration | Green Apple | 24-pack 500mL</t>
        </is>
      </c>
      <c r="C626" s="15" t="inlineStr">
        <is>
          <t>2) Electrolyte beverage (RTD)</t>
        </is>
      </c>
      <c r="D626" s="19">
        <f>'M2 - Electrolyte RTD'!I216</f>
        <v/>
      </c>
      <c r="E626" s="20">
        <f>'M2 - Electrolyte RTD'!J216</f>
        <v/>
      </c>
      <c r="F626" s="18">
        <f>'M2 - Electrolyte RTD'!K216</f>
        <v/>
      </c>
      <c r="G626" s="17">
        <f>'M2 - Electrolyte RTD'!F216</f>
        <v/>
      </c>
      <c r="H626" s="18">
        <f>IF(AND(ISNUMBER('M2 - Electrolyte RTD'!F216),ISNUMBER('M2 - Electrolyte RTD'!K216)),'M2 - Electrolyte RTD'!F216-'M2 - Electrolyte RTD'!K216,"")</f>
        <v/>
      </c>
      <c r="I626" s="15" t="inlineStr">
        <is>
          <t>S&amp;S availability/depth vary by listing and time - confirm live.</t>
        </is>
      </c>
    </row>
    <row r="627" ht="26" customHeight="1">
      <c r="A627" s="15" t="inlineStr">
        <is>
          <t>CWENCH</t>
        </is>
      </c>
      <c r="B627" s="15" t="inlineStr">
        <is>
          <t>CWENCH Hydration | Watermelon | single 500mL</t>
        </is>
      </c>
      <c r="C627" s="15" t="inlineStr">
        <is>
          <t>2) Electrolyte beverage (RTD)</t>
        </is>
      </c>
      <c r="D627" s="19">
        <f>'M2 - Electrolyte RTD'!I217</f>
        <v/>
      </c>
      <c r="E627" s="20">
        <f>'M2 - Electrolyte RTD'!J217</f>
        <v/>
      </c>
      <c r="F627" s="18">
        <f>'M2 - Electrolyte RTD'!K217</f>
        <v/>
      </c>
      <c r="G627" s="17">
        <f>'M2 - Electrolyte RTD'!F217</f>
        <v/>
      </c>
      <c r="H627" s="18">
        <f>IF(AND(ISNUMBER('M2 - Electrolyte RTD'!F217),ISNUMBER('M2 - Electrolyte RTD'!K217)),'M2 - Electrolyte RTD'!F217-'M2 - Electrolyte RTD'!K217,"")</f>
        <v/>
      </c>
      <c r="I627" s="15" t="inlineStr">
        <is>
          <t>S&amp;S availability/depth vary by listing and time - confirm live.</t>
        </is>
      </c>
    </row>
    <row r="628" ht="26" customHeight="1">
      <c r="A628" s="15" t="inlineStr">
        <is>
          <t>CWENCH</t>
        </is>
      </c>
      <c r="B628" s="15" t="inlineStr">
        <is>
          <t>CWENCH Hydration | Watermelon | 8-pack 500mL</t>
        </is>
      </c>
      <c r="C628" s="15" t="inlineStr">
        <is>
          <t>2) Electrolyte beverage (RTD)</t>
        </is>
      </c>
      <c r="D628" s="19">
        <f>'M2 - Electrolyte RTD'!I218</f>
        <v/>
      </c>
      <c r="E628" s="20">
        <f>'M2 - Electrolyte RTD'!J218</f>
        <v/>
      </c>
      <c r="F628" s="18">
        <f>'M2 - Electrolyte RTD'!K218</f>
        <v/>
      </c>
      <c r="G628" s="17">
        <f>'M2 - Electrolyte RTD'!F218</f>
        <v/>
      </c>
      <c r="H628" s="18">
        <f>IF(AND(ISNUMBER('M2 - Electrolyte RTD'!F218),ISNUMBER('M2 - Electrolyte RTD'!K218)),'M2 - Electrolyte RTD'!F218-'M2 - Electrolyte RTD'!K218,"")</f>
        <v/>
      </c>
      <c r="I628" s="15" t="inlineStr">
        <is>
          <t>S&amp;S availability/depth vary by listing and time - confirm live.</t>
        </is>
      </c>
    </row>
    <row r="629" ht="26" customHeight="1">
      <c r="A629" s="15" t="inlineStr">
        <is>
          <t>CWENCH</t>
        </is>
      </c>
      <c r="B629" s="15" t="inlineStr">
        <is>
          <t>CWENCH Hydration | Watermelon | 12-pack 500mL</t>
        </is>
      </c>
      <c r="C629" s="15" t="inlineStr">
        <is>
          <t>2) Electrolyte beverage (RTD)</t>
        </is>
      </c>
      <c r="D629" s="19">
        <f>'M2 - Electrolyte RTD'!I219</f>
        <v/>
      </c>
      <c r="E629" s="20">
        <f>'M2 - Electrolyte RTD'!J219</f>
        <v/>
      </c>
      <c r="F629" s="18">
        <f>'M2 - Electrolyte RTD'!K219</f>
        <v/>
      </c>
      <c r="G629" s="17">
        <f>'M2 - Electrolyte RTD'!F219</f>
        <v/>
      </c>
      <c r="H629" s="18">
        <f>IF(AND(ISNUMBER('M2 - Electrolyte RTD'!F219),ISNUMBER('M2 - Electrolyte RTD'!K219)),'M2 - Electrolyte RTD'!F219-'M2 - Electrolyte RTD'!K219,"")</f>
        <v/>
      </c>
      <c r="I629" s="15" t="inlineStr">
        <is>
          <t>S&amp;S availability/depth vary by listing and time - confirm live.</t>
        </is>
      </c>
    </row>
    <row r="630" ht="26" customHeight="1">
      <c r="A630" s="15" t="inlineStr">
        <is>
          <t>CWENCH</t>
        </is>
      </c>
      <c r="B630" s="15" t="inlineStr">
        <is>
          <t>CWENCH Hydration | Watermelon | 18-pack 500mL</t>
        </is>
      </c>
      <c r="C630" s="15" t="inlineStr">
        <is>
          <t>2) Electrolyte beverage (RTD)</t>
        </is>
      </c>
      <c r="D630" s="19">
        <f>'M2 - Electrolyte RTD'!I220</f>
        <v/>
      </c>
      <c r="E630" s="20">
        <f>'M2 - Electrolyte RTD'!J220</f>
        <v/>
      </c>
      <c r="F630" s="18">
        <f>'M2 - Electrolyte RTD'!K220</f>
        <v/>
      </c>
      <c r="G630" s="17">
        <f>'M2 - Electrolyte RTD'!F220</f>
        <v/>
      </c>
      <c r="H630" s="18">
        <f>IF(AND(ISNUMBER('M2 - Electrolyte RTD'!F220),ISNUMBER('M2 - Electrolyte RTD'!K220)),'M2 - Electrolyte RTD'!F220-'M2 - Electrolyte RTD'!K220,"")</f>
        <v/>
      </c>
      <c r="I630" s="15" t="inlineStr">
        <is>
          <t>S&amp;S availability/depth vary by listing and time - confirm live.</t>
        </is>
      </c>
    </row>
    <row r="631" ht="26" customHeight="1">
      <c r="A631" s="15" t="inlineStr">
        <is>
          <t>CWENCH</t>
        </is>
      </c>
      <c r="B631" s="15" t="inlineStr">
        <is>
          <t>CWENCH Hydration | Watermelon | 24-pack 500mL</t>
        </is>
      </c>
      <c r="C631" s="15" t="inlineStr">
        <is>
          <t>2) Electrolyte beverage (RTD)</t>
        </is>
      </c>
      <c r="D631" s="19">
        <f>'M2 - Electrolyte RTD'!I221</f>
        <v/>
      </c>
      <c r="E631" s="20">
        <f>'M2 - Electrolyte RTD'!J221</f>
        <v/>
      </c>
      <c r="F631" s="18">
        <f>'M2 - Electrolyte RTD'!K221</f>
        <v/>
      </c>
      <c r="G631" s="17">
        <f>'M2 - Electrolyte RTD'!F221</f>
        <v/>
      </c>
      <c r="H631" s="18">
        <f>IF(AND(ISNUMBER('M2 - Electrolyte RTD'!F221),ISNUMBER('M2 - Electrolyte RTD'!K221)),'M2 - Electrolyte RTD'!F221-'M2 - Electrolyte RTD'!K221,"")</f>
        <v/>
      </c>
      <c r="I631" s="15" t="inlineStr">
        <is>
          <t>S&amp;S availability/depth vary by listing and time - confirm live.</t>
        </is>
      </c>
    </row>
    <row r="632" ht="26" customHeight="1">
      <c r="A632" s="15" t="inlineStr">
        <is>
          <t>CWENCH</t>
        </is>
      </c>
      <c r="B632" s="15" t="inlineStr">
        <is>
          <t>CWENCH Hydration | Peach | single 500mL</t>
        </is>
      </c>
      <c r="C632" s="15" t="inlineStr">
        <is>
          <t>2) Electrolyte beverage (RTD)</t>
        </is>
      </c>
      <c r="D632" s="19">
        <f>'M2 - Electrolyte RTD'!I222</f>
        <v/>
      </c>
      <c r="E632" s="20">
        <f>'M2 - Electrolyte RTD'!J222</f>
        <v/>
      </c>
      <c r="F632" s="18">
        <f>'M2 - Electrolyte RTD'!K222</f>
        <v/>
      </c>
      <c r="G632" s="17">
        <f>'M2 - Electrolyte RTD'!F222</f>
        <v/>
      </c>
      <c r="H632" s="18">
        <f>IF(AND(ISNUMBER('M2 - Electrolyte RTD'!F222),ISNUMBER('M2 - Electrolyte RTD'!K222)),'M2 - Electrolyte RTD'!F222-'M2 - Electrolyte RTD'!K222,"")</f>
        <v/>
      </c>
      <c r="I632" s="15" t="inlineStr">
        <is>
          <t>S&amp;S availability/depth vary by listing and time - confirm live.</t>
        </is>
      </c>
    </row>
    <row r="633" ht="26" customHeight="1">
      <c r="A633" s="15" t="inlineStr">
        <is>
          <t>CWENCH</t>
        </is>
      </c>
      <c r="B633" s="15" t="inlineStr">
        <is>
          <t>CWENCH Hydration | Peach | 8-pack 500mL</t>
        </is>
      </c>
      <c r="C633" s="15" t="inlineStr">
        <is>
          <t>2) Electrolyte beverage (RTD)</t>
        </is>
      </c>
      <c r="D633" s="19">
        <f>'M2 - Electrolyte RTD'!I223</f>
        <v/>
      </c>
      <c r="E633" s="20">
        <f>'M2 - Electrolyte RTD'!J223</f>
        <v/>
      </c>
      <c r="F633" s="18">
        <f>'M2 - Electrolyte RTD'!K223</f>
        <v/>
      </c>
      <c r="G633" s="17">
        <f>'M2 - Electrolyte RTD'!F223</f>
        <v/>
      </c>
      <c r="H633" s="18">
        <f>IF(AND(ISNUMBER('M2 - Electrolyte RTD'!F223),ISNUMBER('M2 - Electrolyte RTD'!K223)),'M2 - Electrolyte RTD'!F223-'M2 - Electrolyte RTD'!K223,"")</f>
        <v/>
      </c>
      <c r="I633" s="15" t="inlineStr">
        <is>
          <t>S&amp;S availability/depth vary by listing and time - confirm live.</t>
        </is>
      </c>
    </row>
    <row r="634" ht="26" customHeight="1">
      <c r="A634" s="15" t="inlineStr">
        <is>
          <t>CWENCH</t>
        </is>
      </c>
      <c r="B634" s="15" t="inlineStr">
        <is>
          <t>CWENCH Hydration | Peach | 12-pack 500mL</t>
        </is>
      </c>
      <c r="C634" s="15" t="inlineStr">
        <is>
          <t>2) Electrolyte beverage (RTD)</t>
        </is>
      </c>
      <c r="D634" s="19">
        <f>'M2 - Electrolyte RTD'!I224</f>
        <v/>
      </c>
      <c r="E634" s="20">
        <f>'M2 - Electrolyte RTD'!J224</f>
        <v/>
      </c>
      <c r="F634" s="18">
        <f>'M2 - Electrolyte RTD'!K224</f>
        <v/>
      </c>
      <c r="G634" s="17">
        <f>'M2 - Electrolyte RTD'!F224</f>
        <v/>
      </c>
      <c r="H634" s="18">
        <f>IF(AND(ISNUMBER('M2 - Electrolyte RTD'!F224),ISNUMBER('M2 - Electrolyte RTD'!K224)),'M2 - Electrolyte RTD'!F224-'M2 - Electrolyte RTD'!K224,"")</f>
        <v/>
      </c>
      <c r="I634" s="15" t="inlineStr">
        <is>
          <t>S&amp;S availability/depth vary by listing and time - confirm live.</t>
        </is>
      </c>
    </row>
    <row r="635" ht="26" customHeight="1">
      <c r="A635" s="15" t="inlineStr">
        <is>
          <t>CWENCH</t>
        </is>
      </c>
      <c r="B635" s="15" t="inlineStr">
        <is>
          <t>CWENCH Hydration | Peach | 18-pack 500mL</t>
        </is>
      </c>
      <c r="C635" s="15" t="inlineStr">
        <is>
          <t>2) Electrolyte beverage (RTD)</t>
        </is>
      </c>
      <c r="D635" s="19">
        <f>'M2 - Electrolyte RTD'!I225</f>
        <v/>
      </c>
      <c r="E635" s="20">
        <f>'M2 - Electrolyte RTD'!J225</f>
        <v/>
      </c>
      <c r="F635" s="18">
        <f>'M2 - Electrolyte RTD'!K225</f>
        <v/>
      </c>
      <c r="G635" s="17">
        <f>'M2 - Electrolyte RTD'!F225</f>
        <v/>
      </c>
      <c r="H635" s="18">
        <f>IF(AND(ISNUMBER('M2 - Electrolyte RTD'!F225),ISNUMBER('M2 - Electrolyte RTD'!K225)),'M2 - Electrolyte RTD'!F225-'M2 - Electrolyte RTD'!K225,"")</f>
        <v/>
      </c>
      <c r="I635" s="15" t="inlineStr">
        <is>
          <t>S&amp;S availability/depth vary by listing and time - confirm live.</t>
        </is>
      </c>
    </row>
    <row r="636" ht="26" customHeight="1">
      <c r="A636" s="15" t="inlineStr">
        <is>
          <t>CWENCH</t>
        </is>
      </c>
      <c r="B636" s="15" t="inlineStr">
        <is>
          <t>CWENCH Hydration | Peach | 24-pack 500mL</t>
        </is>
      </c>
      <c r="C636" s="15" t="inlineStr">
        <is>
          <t>2) Electrolyte beverage (RTD)</t>
        </is>
      </c>
      <c r="D636" s="19">
        <f>'M2 - Electrolyte RTD'!I226</f>
        <v/>
      </c>
      <c r="E636" s="20">
        <f>'M2 - Electrolyte RTD'!J226</f>
        <v/>
      </c>
      <c r="F636" s="18">
        <f>'M2 - Electrolyte RTD'!K226</f>
        <v/>
      </c>
      <c r="G636" s="17">
        <f>'M2 - Electrolyte RTD'!F226</f>
        <v/>
      </c>
      <c r="H636" s="18">
        <f>IF(AND(ISNUMBER('M2 - Electrolyte RTD'!F226),ISNUMBER('M2 - Electrolyte RTD'!K226)),'M2 - Electrolyte RTD'!F226-'M2 - Electrolyte RTD'!K226,"")</f>
        <v/>
      </c>
      <c r="I636" s="15" t="inlineStr">
        <is>
          <t>S&amp;S availability/depth vary by listing and time - confirm live.</t>
        </is>
      </c>
    </row>
    <row r="637" ht="26" customHeight="1">
      <c r="A637" s="15" t="inlineStr">
        <is>
          <t>Pedialyte</t>
        </is>
      </c>
      <c r="B637" s="15" t="inlineStr">
        <is>
          <t>Pedialyte Electrolyte Solution | Unflavored | 8-pack 1L</t>
        </is>
      </c>
      <c r="C637" s="15" t="inlineStr">
        <is>
          <t>2) Electrolyte beverage (RTD)</t>
        </is>
      </c>
      <c r="D637" s="19">
        <f>'M2 - Electrolyte RTD'!I227</f>
        <v/>
      </c>
      <c r="E637" s="20">
        <f>'M2 - Electrolyte RTD'!J227</f>
        <v/>
      </c>
      <c r="F637" s="18">
        <f>'M2 - Electrolyte RTD'!K227</f>
        <v/>
      </c>
      <c r="G637" s="17">
        <f>'M2 - Electrolyte RTD'!F227</f>
        <v/>
      </c>
      <c r="H637" s="18">
        <f>IF(AND(ISNUMBER('M2 - Electrolyte RTD'!F227),ISNUMBER('M2 - Electrolyte RTD'!K227)),'M2 - Electrolyte RTD'!F227-'M2 - Electrolyte RTD'!K227,"")</f>
        <v/>
      </c>
      <c r="I637" s="15" t="inlineStr">
        <is>
          <t>S&amp;S availability/depth vary by listing and time - confirm live.</t>
        </is>
      </c>
    </row>
    <row r="638" ht="26" customHeight="1">
      <c r="A638" s="15" t="inlineStr">
        <is>
          <t>Pedialyte</t>
        </is>
      </c>
      <c r="B638" s="15" t="inlineStr">
        <is>
          <t>Pedialyte Electrolyte Solution | Unflavored | 12-pack 1L</t>
        </is>
      </c>
      <c r="C638" s="15" t="inlineStr">
        <is>
          <t>2) Electrolyte beverage (RTD)</t>
        </is>
      </c>
      <c r="D638" s="19">
        <f>'M2 - Electrolyte RTD'!I228</f>
        <v/>
      </c>
      <c r="E638" s="20">
        <f>'M2 - Electrolyte RTD'!J228</f>
        <v/>
      </c>
      <c r="F638" s="18">
        <f>'M2 - Electrolyte RTD'!K228</f>
        <v/>
      </c>
      <c r="G638" s="17">
        <f>'M2 - Electrolyte RTD'!F228</f>
        <v/>
      </c>
      <c r="H638" s="18">
        <f>IF(AND(ISNUMBER('M2 - Electrolyte RTD'!F228),ISNUMBER('M2 - Electrolyte RTD'!K228)),'M2 - Electrolyte RTD'!F228-'M2 - Electrolyte RTD'!K228,"")</f>
        <v/>
      </c>
      <c r="I638" s="15" t="inlineStr">
        <is>
          <t>S&amp;S availability/depth vary by listing and time - confirm live.</t>
        </is>
      </c>
    </row>
    <row r="639" ht="26" customHeight="1">
      <c r="A639" s="15" t="inlineStr">
        <is>
          <t>Pedialyte</t>
        </is>
      </c>
      <c r="B639" s="15" t="inlineStr">
        <is>
          <t>Pedialyte Electrolyte Solution | Unflavored | 24-pack 1L</t>
        </is>
      </c>
      <c r="C639" s="15" t="inlineStr">
        <is>
          <t>2) Electrolyte beverage (RTD)</t>
        </is>
      </c>
      <c r="D639" s="19">
        <f>'M2 - Electrolyte RTD'!I229</f>
        <v/>
      </c>
      <c r="E639" s="20">
        <f>'M2 - Electrolyte RTD'!J229</f>
        <v/>
      </c>
      <c r="F639" s="18">
        <f>'M2 - Electrolyte RTD'!K229</f>
        <v/>
      </c>
      <c r="G639" s="17">
        <f>'M2 - Electrolyte RTD'!F229</f>
        <v/>
      </c>
      <c r="H639" s="18">
        <f>IF(AND(ISNUMBER('M2 - Electrolyte RTD'!F229),ISNUMBER('M2 - Electrolyte RTD'!K229)),'M2 - Electrolyte RTD'!F229-'M2 - Electrolyte RTD'!K229,"")</f>
        <v/>
      </c>
      <c r="I639" s="15" t="inlineStr">
        <is>
          <t>S&amp;S availability/depth vary by listing and time - confirm live.</t>
        </is>
      </c>
    </row>
    <row r="640" ht="26" customHeight="1">
      <c r="A640" s="15" t="inlineStr">
        <is>
          <t>Pedialyte</t>
        </is>
      </c>
      <c r="B640" s="15" t="inlineStr">
        <is>
          <t>Pedialyte Electrolyte Solution | Fruit | 8-pack 1L</t>
        </is>
      </c>
      <c r="C640" s="15" t="inlineStr">
        <is>
          <t>2) Electrolyte beverage (RTD)</t>
        </is>
      </c>
      <c r="D640" s="19">
        <f>'M2 - Electrolyte RTD'!I230</f>
        <v/>
      </c>
      <c r="E640" s="20">
        <f>'M2 - Electrolyte RTD'!J230</f>
        <v/>
      </c>
      <c r="F640" s="18">
        <f>'M2 - Electrolyte RTD'!K230</f>
        <v/>
      </c>
      <c r="G640" s="17">
        <f>'M2 - Electrolyte RTD'!F230</f>
        <v/>
      </c>
      <c r="H640" s="18">
        <f>IF(AND(ISNUMBER('M2 - Electrolyte RTD'!F230),ISNUMBER('M2 - Electrolyte RTD'!K230)),'M2 - Electrolyte RTD'!F230-'M2 - Electrolyte RTD'!K230,"")</f>
        <v/>
      </c>
      <c r="I640" s="15" t="inlineStr">
        <is>
          <t>S&amp;S availability/depth vary by listing and time - confirm live.</t>
        </is>
      </c>
    </row>
    <row r="641" ht="26" customHeight="1">
      <c r="A641" s="15" t="inlineStr">
        <is>
          <t>Pedialyte</t>
        </is>
      </c>
      <c r="B641" s="15" t="inlineStr">
        <is>
          <t>Pedialyte Electrolyte Solution | Fruit | 12-pack 1L</t>
        </is>
      </c>
      <c r="C641" s="15" t="inlineStr">
        <is>
          <t>2) Electrolyte beverage (RTD)</t>
        </is>
      </c>
      <c r="D641" s="19">
        <f>'M2 - Electrolyte RTD'!I231</f>
        <v/>
      </c>
      <c r="E641" s="20">
        <f>'M2 - Electrolyte RTD'!J231</f>
        <v/>
      </c>
      <c r="F641" s="18">
        <f>'M2 - Electrolyte RTD'!K231</f>
        <v/>
      </c>
      <c r="G641" s="17">
        <f>'M2 - Electrolyte RTD'!F231</f>
        <v/>
      </c>
      <c r="H641" s="18">
        <f>IF(AND(ISNUMBER('M2 - Electrolyte RTD'!F231),ISNUMBER('M2 - Electrolyte RTD'!K231)),'M2 - Electrolyte RTD'!F231-'M2 - Electrolyte RTD'!K231,"")</f>
        <v/>
      </c>
      <c r="I641" s="15" t="inlineStr">
        <is>
          <t>S&amp;S availability/depth vary by listing and time - confirm live.</t>
        </is>
      </c>
    </row>
    <row r="642" ht="26" customHeight="1">
      <c r="A642" s="15" t="inlineStr">
        <is>
          <t>Pedialyte</t>
        </is>
      </c>
      <c r="B642" s="15" t="inlineStr">
        <is>
          <t>Pedialyte Electrolyte Solution | Fruit | 24-pack 1L</t>
        </is>
      </c>
      <c r="C642" s="15" t="inlineStr">
        <is>
          <t>2) Electrolyte beverage (RTD)</t>
        </is>
      </c>
      <c r="D642" s="19">
        <f>'M2 - Electrolyte RTD'!I232</f>
        <v/>
      </c>
      <c r="E642" s="20">
        <f>'M2 - Electrolyte RTD'!J232</f>
        <v/>
      </c>
      <c r="F642" s="18">
        <f>'M2 - Electrolyte RTD'!K232</f>
        <v/>
      </c>
      <c r="G642" s="17">
        <f>'M2 - Electrolyte RTD'!F232</f>
        <v/>
      </c>
      <c r="H642" s="18">
        <f>IF(AND(ISNUMBER('M2 - Electrolyte RTD'!F232),ISNUMBER('M2 - Electrolyte RTD'!K232)),'M2 - Electrolyte RTD'!F232-'M2 - Electrolyte RTD'!K232,"")</f>
        <v/>
      </c>
      <c r="I642" s="15" t="inlineStr">
        <is>
          <t>S&amp;S availability/depth vary by listing and time - confirm live.</t>
        </is>
      </c>
    </row>
    <row r="643" ht="26" customHeight="1">
      <c r="A643" s="15" t="inlineStr">
        <is>
          <t>Pedialyte</t>
        </is>
      </c>
      <c r="B643" s="15" t="inlineStr">
        <is>
          <t>Pedialyte Electrolyte Solution | Grape | 8-pack 1L</t>
        </is>
      </c>
      <c r="C643" s="15" t="inlineStr">
        <is>
          <t>2) Electrolyte beverage (RTD)</t>
        </is>
      </c>
      <c r="D643" s="19">
        <f>'M2 - Electrolyte RTD'!I233</f>
        <v/>
      </c>
      <c r="E643" s="20">
        <f>'M2 - Electrolyte RTD'!J233</f>
        <v/>
      </c>
      <c r="F643" s="18">
        <f>'M2 - Electrolyte RTD'!K233</f>
        <v/>
      </c>
      <c r="G643" s="17">
        <f>'M2 - Electrolyte RTD'!F233</f>
        <v/>
      </c>
      <c r="H643" s="18">
        <f>IF(AND(ISNUMBER('M2 - Electrolyte RTD'!F233),ISNUMBER('M2 - Electrolyte RTD'!K233)),'M2 - Electrolyte RTD'!F233-'M2 - Electrolyte RTD'!K233,"")</f>
        <v/>
      </c>
      <c r="I643" s="15" t="inlineStr">
        <is>
          <t>S&amp;S availability/depth vary by listing and time - confirm live.</t>
        </is>
      </c>
    </row>
    <row r="644" ht="26" customHeight="1">
      <c r="A644" s="15" t="inlineStr">
        <is>
          <t>Pedialyte</t>
        </is>
      </c>
      <c r="B644" s="15" t="inlineStr">
        <is>
          <t>Pedialyte Electrolyte Solution | Grape | 12-pack 1L</t>
        </is>
      </c>
      <c r="C644" s="15" t="inlineStr">
        <is>
          <t>2) Electrolyte beverage (RTD)</t>
        </is>
      </c>
      <c r="D644" s="19">
        <f>'M2 - Electrolyte RTD'!I234</f>
        <v/>
      </c>
      <c r="E644" s="20">
        <f>'M2 - Electrolyte RTD'!J234</f>
        <v/>
      </c>
      <c r="F644" s="18">
        <f>'M2 - Electrolyte RTD'!K234</f>
        <v/>
      </c>
      <c r="G644" s="17">
        <f>'M2 - Electrolyte RTD'!F234</f>
        <v/>
      </c>
      <c r="H644" s="18">
        <f>IF(AND(ISNUMBER('M2 - Electrolyte RTD'!F234),ISNUMBER('M2 - Electrolyte RTD'!K234)),'M2 - Electrolyte RTD'!F234-'M2 - Electrolyte RTD'!K234,"")</f>
        <v/>
      </c>
      <c r="I644" s="15" t="inlineStr">
        <is>
          <t>S&amp;S availability/depth vary by listing and time - confirm live.</t>
        </is>
      </c>
    </row>
    <row r="645" ht="26" customHeight="1">
      <c r="A645" s="15" t="inlineStr">
        <is>
          <t>Pedialyte</t>
        </is>
      </c>
      <c r="B645" s="15" t="inlineStr">
        <is>
          <t>Pedialyte Electrolyte Solution | Grape | 24-pack 1L</t>
        </is>
      </c>
      <c r="C645" s="15" t="inlineStr">
        <is>
          <t>2) Electrolyte beverage (RTD)</t>
        </is>
      </c>
      <c r="D645" s="19">
        <f>'M2 - Electrolyte RTD'!I235</f>
        <v/>
      </c>
      <c r="E645" s="20">
        <f>'M2 - Electrolyte RTD'!J235</f>
        <v/>
      </c>
      <c r="F645" s="18">
        <f>'M2 - Electrolyte RTD'!K235</f>
        <v/>
      </c>
      <c r="G645" s="17">
        <f>'M2 - Electrolyte RTD'!F235</f>
        <v/>
      </c>
      <c r="H645" s="18">
        <f>IF(AND(ISNUMBER('M2 - Electrolyte RTD'!F235),ISNUMBER('M2 - Electrolyte RTD'!K235)),'M2 - Electrolyte RTD'!F235-'M2 - Electrolyte RTD'!K235,"")</f>
        <v/>
      </c>
      <c r="I645" s="15" t="inlineStr">
        <is>
          <t>S&amp;S availability/depth vary by listing and time - confirm live.</t>
        </is>
      </c>
    </row>
    <row r="646" ht="26" customHeight="1">
      <c r="A646" s="15" t="inlineStr">
        <is>
          <t>Pedialyte</t>
        </is>
      </c>
      <c r="B646" s="15" t="inlineStr">
        <is>
          <t>Pedialyte Electrolyte Solution | Strawberry | 8-pack 1L</t>
        </is>
      </c>
      <c r="C646" s="15" t="inlineStr">
        <is>
          <t>2) Electrolyte beverage (RTD)</t>
        </is>
      </c>
      <c r="D646" s="19">
        <f>'M2 - Electrolyte RTD'!I236</f>
        <v/>
      </c>
      <c r="E646" s="20">
        <f>'M2 - Electrolyte RTD'!J236</f>
        <v/>
      </c>
      <c r="F646" s="18">
        <f>'M2 - Electrolyte RTD'!K236</f>
        <v/>
      </c>
      <c r="G646" s="17">
        <f>'M2 - Electrolyte RTD'!F236</f>
        <v/>
      </c>
      <c r="H646" s="18">
        <f>IF(AND(ISNUMBER('M2 - Electrolyte RTD'!F236),ISNUMBER('M2 - Electrolyte RTD'!K236)),'M2 - Electrolyte RTD'!F236-'M2 - Electrolyte RTD'!K236,"")</f>
        <v/>
      </c>
      <c r="I646" s="15" t="inlineStr">
        <is>
          <t>S&amp;S availability/depth vary by listing and time - confirm live.</t>
        </is>
      </c>
    </row>
    <row r="647" ht="26" customHeight="1">
      <c r="A647" s="15" t="inlineStr">
        <is>
          <t>Pedialyte</t>
        </is>
      </c>
      <c r="B647" s="15" t="inlineStr">
        <is>
          <t>Pedialyte Electrolyte Solution | Strawberry | 12-pack 1L</t>
        </is>
      </c>
      <c r="C647" s="15" t="inlineStr">
        <is>
          <t>2) Electrolyte beverage (RTD)</t>
        </is>
      </c>
      <c r="D647" s="19">
        <f>'M2 - Electrolyte RTD'!I237</f>
        <v/>
      </c>
      <c r="E647" s="20">
        <f>'M2 - Electrolyte RTD'!J237</f>
        <v/>
      </c>
      <c r="F647" s="18">
        <f>'M2 - Electrolyte RTD'!K237</f>
        <v/>
      </c>
      <c r="G647" s="17">
        <f>'M2 - Electrolyte RTD'!F237</f>
        <v/>
      </c>
      <c r="H647" s="18">
        <f>IF(AND(ISNUMBER('M2 - Electrolyte RTD'!F237),ISNUMBER('M2 - Electrolyte RTD'!K237)),'M2 - Electrolyte RTD'!F237-'M2 - Electrolyte RTD'!K237,"")</f>
        <v/>
      </c>
      <c r="I647" s="15" t="inlineStr">
        <is>
          <t>S&amp;S availability/depth vary by listing and time - confirm live.</t>
        </is>
      </c>
    </row>
    <row r="648" ht="26" customHeight="1">
      <c r="A648" s="15" t="inlineStr">
        <is>
          <t>Pedialyte</t>
        </is>
      </c>
      <c r="B648" s="15" t="inlineStr">
        <is>
          <t>Pedialyte Electrolyte Solution | Strawberry | 24-pack 1L</t>
        </is>
      </c>
      <c r="C648" s="15" t="inlineStr">
        <is>
          <t>2) Electrolyte beverage (RTD)</t>
        </is>
      </c>
      <c r="D648" s="19">
        <f>'M2 - Electrolyte RTD'!I238</f>
        <v/>
      </c>
      <c r="E648" s="20">
        <f>'M2 - Electrolyte RTD'!J238</f>
        <v/>
      </c>
      <c r="F648" s="18">
        <f>'M2 - Electrolyte RTD'!K238</f>
        <v/>
      </c>
      <c r="G648" s="17">
        <f>'M2 - Electrolyte RTD'!F238</f>
        <v/>
      </c>
      <c r="H648" s="18">
        <f>IF(AND(ISNUMBER('M2 - Electrolyte RTD'!F238),ISNUMBER('M2 - Electrolyte RTD'!K238)),'M2 - Electrolyte RTD'!F238-'M2 - Electrolyte RTD'!K238,"")</f>
        <v/>
      </c>
      <c r="I648" s="15" t="inlineStr">
        <is>
          <t>S&amp;S availability/depth vary by listing and time - confirm live.</t>
        </is>
      </c>
    </row>
    <row r="649" ht="26" customHeight="1">
      <c r="A649" s="15" t="inlineStr">
        <is>
          <t>Pedialyte</t>
        </is>
      </c>
      <c r="B649" s="15" t="inlineStr">
        <is>
          <t>Pedialyte Electrolyte Solution | Mixed Fruit | 8-pack 1L</t>
        </is>
      </c>
      <c r="C649" s="15" t="inlineStr">
        <is>
          <t>2) Electrolyte beverage (RTD)</t>
        </is>
      </c>
      <c r="D649" s="19">
        <f>'M2 - Electrolyte RTD'!I239</f>
        <v/>
      </c>
      <c r="E649" s="20">
        <f>'M2 - Electrolyte RTD'!J239</f>
        <v/>
      </c>
      <c r="F649" s="18">
        <f>'M2 - Electrolyte RTD'!K239</f>
        <v/>
      </c>
      <c r="G649" s="17">
        <f>'M2 - Electrolyte RTD'!F239</f>
        <v/>
      </c>
      <c r="H649" s="18">
        <f>IF(AND(ISNUMBER('M2 - Electrolyte RTD'!F239),ISNUMBER('M2 - Electrolyte RTD'!K239)),'M2 - Electrolyte RTD'!F239-'M2 - Electrolyte RTD'!K239,"")</f>
        <v/>
      </c>
      <c r="I649" s="15" t="inlineStr">
        <is>
          <t>S&amp;S availability/depth vary by listing and time - confirm live.</t>
        </is>
      </c>
    </row>
    <row r="650" ht="26" customHeight="1">
      <c r="A650" s="15" t="inlineStr">
        <is>
          <t>Pedialyte</t>
        </is>
      </c>
      <c r="B650" s="15" t="inlineStr">
        <is>
          <t>Pedialyte Electrolyte Solution | Mixed Fruit | 12-pack 1L</t>
        </is>
      </c>
      <c r="C650" s="15" t="inlineStr">
        <is>
          <t>2) Electrolyte beverage (RTD)</t>
        </is>
      </c>
      <c r="D650" s="19">
        <f>'M2 - Electrolyte RTD'!I240</f>
        <v/>
      </c>
      <c r="E650" s="20">
        <f>'M2 - Electrolyte RTD'!J240</f>
        <v/>
      </c>
      <c r="F650" s="18">
        <f>'M2 - Electrolyte RTD'!K240</f>
        <v/>
      </c>
      <c r="G650" s="17">
        <f>'M2 - Electrolyte RTD'!F240</f>
        <v/>
      </c>
      <c r="H650" s="18">
        <f>IF(AND(ISNUMBER('M2 - Electrolyte RTD'!F240),ISNUMBER('M2 - Electrolyte RTD'!K240)),'M2 - Electrolyte RTD'!F240-'M2 - Electrolyte RTD'!K240,"")</f>
        <v/>
      </c>
      <c r="I650" s="15" t="inlineStr">
        <is>
          <t>S&amp;S availability/depth vary by listing and time - confirm live.</t>
        </is>
      </c>
    </row>
    <row r="651" ht="26" customHeight="1">
      <c r="A651" s="15" t="inlineStr">
        <is>
          <t>Pedialyte</t>
        </is>
      </c>
      <c r="B651" s="15" t="inlineStr">
        <is>
          <t>Pedialyte Electrolyte Solution | Mixed Fruit | 24-pack 1L</t>
        </is>
      </c>
      <c r="C651" s="15" t="inlineStr">
        <is>
          <t>2) Electrolyte beverage (RTD)</t>
        </is>
      </c>
      <c r="D651" s="19">
        <f>'M2 - Electrolyte RTD'!I241</f>
        <v/>
      </c>
      <c r="E651" s="20">
        <f>'M2 - Electrolyte RTD'!J241</f>
        <v/>
      </c>
      <c r="F651" s="18">
        <f>'M2 - Electrolyte RTD'!K241</f>
        <v/>
      </c>
      <c r="G651" s="17">
        <f>'M2 - Electrolyte RTD'!F241</f>
        <v/>
      </c>
      <c r="H651" s="18">
        <f>IF(AND(ISNUMBER('M2 - Electrolyte RTD'!F241),ISNUMBER('M2 - Electrolyte RTD'!K241)),'M2 - Electrolyte RTD'!F241-'M2 - Electrolyte RTD'!K241,"")</f>
        <v/>
      </c>
      <c r="I651" s="15" t="inlineStr">
        <is>
          <t>S&amp;S availability/depth vary by listing and time - confirm live.</t>
        </is>
      </c>
    </row>
    <row r="652" ht="26" customHeight="1">
      <c r="A652" s="15" t="inlineStr">
        <is>
          <t>Gatorade</t>
        </is>
      </c>
      <c r="B652" s="15" t="inlineStr">
        <is>
          <t>Gatorlyte Rapid Rehydration | Orange | single 591mL</t>
        </is>
      </c>
      <c r="C652" s="15" t="inlineStr">
        <is>
          <t>2) Electrolyte beverage (RTD)</t>
        </is>
      </c>
      <c r="D652" s="19">
        <f>'M2 - Electrolyte RTD'!I242</f>
        <v/>
      </c>
      <c r="E652" s="20">
        <f>'M2 - Electrolyte RTD'!J242</f>
        <v/>
      </c>
      <c r="F652" s="18">
        <f>'M2 - Electrolyte RTD'!K242</f>
        <v/>
      </c>
      <c r="G652" s="17">
        <f>'M2 - Electrolyte RTD'!F242</f>
        <v/>
      </c>
      <c r="H652" s="18">
        <f>IF(AND(ISNUMBER('M2 - Electrolyte RTD'!F242),ISNUMBER('M2 - Electrolyte RTD'!K242)),'M2 - Electrolyte RTD'!F242-'M2 - Electrolyte RTD'!K242,"")</f>
        <v/>
      </c>
      <c r="I652" s="15" t="inlineStr">
        <is>
          <t>S&amp;S availability/depth vary by listing and time - confirm live.</t>
        </is>
      </c>
    </row>
    <row r="653" ht="26" customHeight="1">
      <c r="A653" s="15" t="inlineStr">
        <is>
          <t>Gatorade</t>
        </is>
      </c>
      <c r="B653" s="15" t="inlineStr">
        <is>
          <t>Gatorlyte Rapid Rehydration | Orange | 6-pack 591mL</t>
        </is>
      </c>
      <c r="C653" s="15" t="inlineStr">
        <is>
          <t>2) Electrolyte beverage (RTD)</t>
        </is>
      </c>
      <c r="D653" s="19">
        <f>'M2 - Electrolyte RTD'!I243</f>
        <v/>
      </c>
      <c r="E653" s="20">
        <f>'M2 - Electrolyte RTD'!J243</f>
        <v/>
      </c>
      <c r="F653" s="18">
        <f>'M2 - Electrolyte RTD'!K243</f>
        <v/>
      </c>
      <c r="G653" s="17">
        <f>'M2 - Electrolyte RTD'!F243</f>
        <v/>
      </c>
      <c r="H653" s="18">
        <f>IF(AND(ISNUMBER('M2 - Electrolyte RTD'!F243),ISNUMBER('M2 - Electrolyte RTD'!K243)),'M2 - Electrolyte RTD'!F243-'M2 - Electrolyte RTD'!K243,"")</f>
        <v/>
      </c>
      <c r="I653" s="15" t="inlineStr">
        <is>
          <t>S&amp;S availability/depth vary by listing and time - confirm live.</t>
        </is>
      </c>
    </row>
    <row r="654" ht="26" customHeight="1">
      <c r="A654" s="15" t="inlineStr">
        <is>
          <t>Gatorade</t>
        </is>
      </c>
      <c r="B654" s="15" t="inlineStr">
        <is>
          <t>Gatorlyte Rapid Rehydration | Orange | 12-pack 591mL</t>
        </is>
      </c>
      <c r="C654" s="15" t="inlineStr">
        <is>
          <t>2) Electrolyte beverage (RTD)</t>
        </is>
      </c>
      <c r="D654" s="19">
        <f>'M2 - Electrolyte RTD'!I244</f>
        <v/>
      </c>
      <c r="E654" s="20">
        <f>'M2 - Electrolyte RTD'!J244</f>
        <v/>
      </c>
      <c r="F654" s="18">
        <f>'M2 - Electrolyte RTD'!K244</f>
        <v/>
      </c>
      <c r="G654" s="17">
        <f>'M2 - Electrolyte RTD'!F244</f>
        <v/>
      </c>
      <c r="H654" s="18">
        <f>IF(AND(ISNUMBER('M2 - Electrolyte RTD'!F244),ISNUMBER('M2 - Electrolyte RTD'!K244)),'M2 - Electrolyte RTD'!F244-'M2 - Electrolyte RTD'!K244,"")</f>
        <v/>
      </c>
      <c r="I654" s="15" t="inlineStr">
        <is>
          <t>S&amp;S availability/depth vary by listing and time - confirm live.</t>
        </is>
      </c>
    </row>
    <row r="655" ht="26" customHeight="1">
      <c r="A655" s="15" t="inlineStr">
        <is>
          <t>Gatorade</t>
        </is>
      </c>
      <c r="B655" s="15" t="inlineStr">
        <is>
          <t>Gatorlyte Rapid Rehydration | Orange | 24-pack 591mL</t>
        </is>
      </c>
      <c r="C655" s="15" t="inlineStr">
        <is>
          <t>2) Electrolyte beverage (RTD)</t>
        </is>
      </c>
      <c r="D655" s="19">
        <f>'M2 - Electrolyte RTD'!I245</f>
        <v/>
      </c>
      <c r="E655" s="20">
        <f>'M2 - Electrolyte RTD'!J245</f>
        <v/>
      </c>
      <c r="F655" s="18">
        <f>'M2 - Electrolyte RTD'!K245</f>
        <v/>
      </c>
      <c r="G655" s="17">
        <f>'M2 - Electrolyte RTD'!F245</f>
        <v/>
      </c>
      <c r="H655" s="18">
        <f>IF(AND(ISNUMBER('M2 - Electrolyte RTD'!F245),ISNUMBER('M2 - Electrolyte RTD'!K245)),'M2 - Electrolyte RTD'!F245-'M2 - Electrolyte RTD'!K245,"")</f>
        <v/>
      </c>
      <c r="I655" s="15" t="inlineStr">
        <is>
          <t>S&amp;S availability/depth vary by listing and time - confirm live.</t>
        </is>
      </c>
    </row>
    <row r="656" ht="26" customHeight="1">
      <c r="A656" s="15" t="inlineStr">
        <is>
          <t>Gatorade</t>
        </is>
      </c>
      <c r="B656" s="15" t="inlineStr">
        <is>
          <t>Gatorlyte Rapid Rehydration | Cherry Lime | single 591mL</t>
        </is>
      </c>
      <c r="C656" s="15" t="inlineStr">
        <is>
          <t>2) Electrolyte beverage (RTD)</t>
        </is>
      </c>
      <c r="D656" s="19">
        <f>'M2 - Electrolyte RTD'!I246</f>
        <v/>
      </c>
      <c r="E656" s="20">
        <f>'M2 - Electrolyte RTD'!J246</f>
        <v/>
      </c>
      <c r="F656" s="18">
        <f>'M2 - Electrolyte RTD'!K246</f>
        <v/>
      </c>
      <c r="G656" s="17">
        <f>'M2 - Electrolyte RTD'!F246</f>
        <v/>
      </c>
      <c r="H656" s="18">
        <f>IF(AND(ISNUMBER('M2 - Electrolyte RTD'!F246),ISNUMBER('M2 - Electrolyte RTD'!K246)),'M2 - Electrolyte RTD'!F246-'M2 - Electrolyte RTD'!K246,"")</f>
        <v/>
      </c>
      <c r="I656" s="15" t="inlineStr">
        <is>
          <t>S&amp;S availability/depth vary by listing and time - confirm live.</t>
        </is>
      </c>
    </row>
    <row r="657" ht="26" customHeight="1">
      <c r="A657" s="15" t="inlineStr">
        <is>
          <t>Gatorade</t>
        </is>
      </c>
      <c r="B657" s="15" t="inlineStr">
        <is>
          <t>Gatorlyte Rapid Rehydration | Cherry Lime | 6-pack 591mL</t>
        </is>
      </c>
      <c r="C657" s="15" t="inlineStr">
        <is>
          <t>2) Electrolyte beverage (RTD)</t>
        </is>
      </c>
      <c r="D657" s="19">
        <f>'M2 - Electrolyte RTD'!I247</f>
        <v/>
      </c>
      <c r="E657" s="20">
        <f>'M2 - Electrolyte RTD'!J247</f>
        <v/>
      </c>
      <c r="F657" s="18">
        <f>'M2 - Electrolyte RTD'!K247</f>
        <v/>
      </c>
      <c r="G657" s="17">
        <f>'M2 - Electrolyte RTD'!F247</f>
        <v/>
      </c>
      <c r="H657" s="18">
        <f>IF(AND(ISNUMBER('M2 - Electrolyte RTD'!F247),ISNUMBER('M2 - Electrolyte RTD'!K247)),'M2 - Electrolyte RTD'!F247-'M2 - Electrolyte RTD'!K247,"")</f>
        <v/>
      </c>
      <c r="I657" s="15" t="inlineStr">
        <is>
          <t>S&amp;S availability/depth vary by listing and time - confirm live.</t>
        </is>
      </c>
    </row>
    <row r="658" ht="26" customHeight="1">
      <c r="A658" s="15" t="inlineStr">
        <is>
          <t>Gatorade</t>
        </is>
      </c>
      <c r="B658" s="15" t="inlineStr">
        <is>
          <t>Gatorlyte Rapid Rehydration | Cherry Lime | 12-pack 591mL</t>
        </is>
      </c>
      <c r="C658" s="15" t="inlineStr">
        <is>
          <t>2) Electrolyte beverage (RTD)</t>
        </is>
      </c>
      <c r="D658" s="19">
        <f>'M2 - Electrolyte RTD'!I248</f>
        <v/>
      </c>
      <c r="E658" s="20">
        <f>'M2 - Electrolyte RTD'!J248</f>
        <v/>
      </c>
      <c r="F658" s="18">
        <f>'M2 - Electrolyte RTD'!K248</f>
        <v/>
      </c>
      <c r="G658" s="17">
        <f>'M2 - Electrolyte RTD'!F248</f>
        <v/>
      </c>
      <c r="H658" s="18">
        <f>IF(AND(ISNUMBER('M2 - Electrolyte RTD'!F248),ISNUMBER('M2 - Electrolyte RTD'!K248)),'M2 - Electrolyte RTD'!F248-'M2 - Electrolyte RTD'!K248,"")</f>
        <v/>
      </c>
      <c r="I658" s="15" t="inlineStr">
        <is>
          <t>S&amp;S availability/depth vary by listing and time - confirm live.</t>
        </is>
      </c>
    </row>
    <row r="659" ht="26" customHeight="1">
      <c r="A659" s="15" t="inlineStr">
        <is>
          <t>Gatorade</t>
        </is>
      </c>
      <c r="B659" s="15" t="inlineStr">
        <is>
          <t>Gatorlyte Rapid Rehydration | Cherry Lime | 24-pack 591mL</t>
        </is>
      </c>
      <c r="C659" s="15" t="inlineStr">
        <is>
          <t>2) Electrolyte beverage (RTD)</t>
        </is>
      </c>
      <c r="D659" s="19">
        <f>'M2 - Electrolyte RTD'!I249</f>
        <v/>
      </c>
      <c r="E659" s="20">
        <f>'M2 - Electrolyte RTD'!J249</f>
        <v/>
      </c>
      <c r="F659" s="18">
        <f>'M2 - Electrolyte RTD'!K249</f>
        <v/>
      </c>
      <c r="G659" s="17">
        <f>'M2 - Electrolyte RTD'!F249</f>
        <v/>
      </c>
      <c r="H659" s="18">
        <f>IF(AND(ISNUMBER('M2 - Electrolyte RTD'!F249),ISNUMBER('M2 - Electrolyte RTD'!K249)),'M2 - Electrolyte RTD'!F249-'M2 - Electrolyte RTD'!K249,"")</f>
        <v/>
      </c>
      <c r="I659" s="15" t="inlineStr">
        <is>
          <t>S&amp;S availability/depth vary by listing and time - confirm live.</t>
        </is>
      </c>
    </row>
    <row r="660" ht="26" customHeight="1">
      <c r="A660" s="15" t="inlineStr">
        <is>
          <t>Gatorade</t>
        </is>
      </c>
      <c r="B660" s="15" t="inlineStr">
        <is>
          <t>Gatorlyte Rapid Rehydration | Glacier Cherry | single 591mL</t>
        </is>
      </c>
      <c r="C660" s="15" t="inlineStr">
        <is>
          <t>2) Electrolyte beverage (RTD)</t>
        </is>
      </c>
      <c r="D660" s="19">
        <f>'M2 - Electrolyte RTD'!I250</f>
        <v/>
      </c>
      <c r="E660" s="20">
        <f>'M2 - Electrolyte RTD'!J250</f>
        <v/>
      </c>
      <c r="F660" s="18">
        <f>'M2 - Electrolyte RTD'!K250</f>
        <v/>
      </c>
      <c r="G660" s="17">
        <f>'M2 - Electrolyte RTD'!F250</f>
        <v/>
      </c>
      <c r="H660" s="18">
        <f>IF(AND(ISNUMBER('M2 - Electrolyte RTD'!F250),ISNUMBER('M2 - Electrolyte RTD'!K250)),'M2 - Electrolyte RTD'!F250-'M2 - Electrolyte RTD'!K250,"")</f>
        <v/>
      </c>
      <c r="I660" s="15" t="inlineStr">
        <is>
          <t>S&amp;S availability/depth vary by listing and time - confirm live.</t>
        </is>
      </c>
    </row>
    <row r="661" ht="26" customHeight="1">
      <c r="A661" s="15" t="inlineStr">
        <is>
          <t>Gatorade</t>
        </is>
      </c>
      <c r="B661" s="15" t="inlineStr">
        <is>
          <t>Gatorlyte Rapid Rehydration | Glacier Cherry | 6-pack 591mL</t>
        </is>
      </c>
      <c r="C661" s="15" t="inlineStr">
        <is>
          <t>2) Electrolyte beverage (RTD)</t>
        </is>
      </c>
      <c r="D661" s="19">
        <f>'M2 - Electrolyte RTD'!I251</f>
        <v/>
      </c>
      <c r="E661" s="20">
        <f>'M2 - Electrolyte RTD'!J251</f>
        <v/>
      </c>
      <c r="F661" s="18">
        <f>'M2 - Electrolyte RTD'!K251</f>
        <v/>
      </c>
      <c r="G661" s="17">
        <f>'M2 - Electrolyte RTD'!F251</f>
        <v/>
      </c>
      <c r="H661" s="18">
        <f>IF(AND(ISNUMBER('M2 - Electrolyte RTD'!F251),ISNUMBER('M2 - Electrolyte RTD'!K251)),'M2 - Electrolyte RTD'!F251-'M2 - Electrolyte RTD'!K251,"")</f>
        <v/>
      </c>
      <c r="I661" s="15" t="inlineStr">
        <is>
          <t>S&amp;S availability/depth vary by listing and time - confirm live.</t>
        </is>
      </c>
    </row>
    <row r="662" ht="26" customHeight="1">
      <c r="A662" s="15" t="inlineStr">
        <is>
          <t>Gatorade</t>
        </is>
      </c>
      <c r="B662" s="15" t="inlineStr">
        <is>
          <t>Gatorlyte Rapid Rehydration | Glacier Cherry | 12-pack 591mL</t>
        </is>
      </c>
      <c r="C662" s="15" t="inlineStr">
        <is>
          <t>2) Electrolyte beverage (RTD)</t>
        </is>
      </c>
      <c r="D662" s="19">
        <f>'M2 - Electrolyte RTD'!I252</f>
        <v/>
      </c>
      <c r="E662" s="20">
        <f>'M2 - Electrolyte RTD'!J252</f>
        <v/>
      </c>
      <c r="F662" s="18">
        <f>'M2 - Electrolyte RTD'!K252</f>
        <v/>
      </c>
      <c r="G662" s="17">
        <f>'M2 - Electrolyte RTD'!F252</f>
        <v/>
      </c>
      <c r="H662" s="18">
        <f>IF(AND(ISNUMBER('M2 - Electrolyte RTD'!F252),ISNUMBER('M2 - Electrolyte RTD'!K252)),'M2 - Electrolyte RTD'!F252-'M2 - Electrolyte RTD'!K252,"")</f>
        <v/>
      </c>
      <c r="I662" s="15" t="inlineStr">
        <is>
          <t>S&amp;S availability/depth vary by listing and time - confirm live.</t>
        </is>
      </c>
    </row>
    <row r="663" ht="26" customHeight="1">
      <c r="A663" s="15" t="inlineStr">
        <is>
          <t>Gatorade</t>
        </is>
      </c>
      <c r="B663" s="15" t="inlineStr">
        <is>
          <t>Gatorlyte Rapid Rehydration | Glacier Cherry | 24-pack 591mL</t>
        </is>
      </c>
      <c r="C663" s="15" t="inlineStr">
        <is>
          <t>2) Electrolyte beverage (RTD)</t>
        </is>
      </c>
      <c r="D663" s="19">
        <f>'M2 - Electrolyte RTD'!I253</f>
        <v/>
      </c>
      <c r="E663" s="20">
        <f>'M2 - Electrolyte RTD'!J253</f>
        <v/>
      </c>
      <c r="F663" s="18">
        <f>'M2 - Electrolyte RTD'!K253</f>
        <v/>
      </c>
      <c r="G663" s="17">
        <f>'M2 - Electrolyte RTD'!F253</f>
        <v/>
      </c>
      <c r="H663" s="18">
        <f>IF(AND(ISNUMBER('M2 - Electrolyte RTD'!F253),ISNUMBER('M2 - Electrolyte RTD'!K253)),'M2 - Electrolyte RTD'!F253-'M2 - Electrolyte RTD'!K253,"")</f>
        <v/>
      </c>
      <c r="I663" s="15" t="inlineStr">
        <is>
          <t>S&amp;S availability/depth vary by listing and time - confirm live.</t>
        </is>
      </c>
    </row>
    <row r="664" ht="26" customHeight="1">
      <c r="A664" s="15" t="inlineStr">
        <is>
          <t>Gatorade</t>
        </is>
      </c>
      <c r="B664" s="15" t="inlineStr">
        <is>
          <t>Gatorlyte Rapid Rehydration | Strawberry Kiwi | single 591mL</t>
        </is>
      </c>
      <c r="C664" s="15" t="inlineStr">
        <is>
          <t>2) Electrolyte beverage (RTD)</t>
        </is>
      </c>
      <c r="D664" s="19">
        <f>'M2 - Electrolyte RTD'!I254</f>
        <v/>
      </c>
      <c r="E664" s="20">
        <f>'M2 - Electrolyte RTD'!J254</f>
        <v/>
      </c>
      <c r="F664" s="18">
        <f>'M2 - Electrolyte RTD'!K254</f>
        <v/>
      </c>
      <c r="G664" s="17">
        <f>'M2 - Electrolyte RTD'!F254</f>
        <v/>
      </c>
      <c r="H664" s="18">
        <f>IF(AND(ISNUMBER('M2 - Electrolyte RTD'!F254),ISNUMBER('M2 - Electrolyte RTD'!K254)),'M2 - Electrolyte RTD'!F254-'M2 - Electrolyte RTD'!K254,"")</f>
        <v/>
      </c>
      <c r="I664" s="15" t="inlineStr">
        <is>
          <t>S&amp;S availability/depth vary by listing and time - confirm live.</t>
        </is>
      </c>
    </row>
    <row r="665" ht="26" customHeight="1">
      <c r="A665" s="15" t="inlineStr">
        <is>
          <t>Gatorade</t>
        </is>
      </c>
      <c r="B665" s="15" t="inlineStr">
        <is>
          <t>Gatorlyte Rapid Rehydration | Strawberry Kiwi | 6-pack 591mL</t>
        </is>
      </c>
      <c r="C665" s="15" t="inlineStr">
        <is>
          <t>2) Electrolyte beverage (RTD)</t>
        </is>
      </c>
      <c r="D665" s="19">
        <f>'M2 - Electrolyte RTD'!I255</f>
        <v/>
      </c>
      <c r="E665" s="20">
        <f>'M2 - Electrolyte RTD'!J255</f>
        <v/>
      </c>
      <c r="F665" s="18">
        <f>'M2 - Electrolyte RTD'!K255</f>
        <v/>
      </c>
      <c r="G665" s="17">
        <f>'M2 - Electrolyte RTD'!F255</f>
        <v/>
      </c>
      <c r="H665" s="18">
        <f>IF(AND(ISNUMBER('M2 - Electrolyte RTD'!F255),ISNUMBER('M2 - Electrolyte RTD'!K255)),'M2 - Electrolyte RTD'!F255-'M2 - Electrolyte RTD'!K255,"")</f>
        <v/>
      </c>
      <c r="I665" s="15" t="inlineStr">
        <is>
          <t>S&amp;S availability/depth vary by listing and time - confirm live.</t>
        </is>
      </c>
    </row>
    <row r="666" ht="26" customHeight="1">
      <c r="A666" s="15" t="inlineStr">
        <is>
          <t>Gatorade</t>
        </is>
      </c>
      <c r="B666" s="15" t="inlineStr">
        <is>
          <t>Gatorlyte Rapid Rehydration | Strawberry Kiwi | 12-pack 591mL</t>
        </is>
      </c>
      <c r="C666" s="15" t="inlineStr">
        <is>
          <t>2) Electrolyte beverage (RTD)</t>
        </is>
      </c>
      <c r="D666" s="19">
        <f>'M2 - Electrolyte RTD'!I256</f>
        <v/>
      </c>
      <c r="E666" s="20">
        <f>'M2 - Electrolyte RTD'!J256</f>
        <v/>
      </c>
      <c r="F666" s="18">
        <f>'M2 - Electrolyte RTD'!K256</f>
        <v/>
      </c>
      <c r="G666" s="17">
        <f>'M2 - Electrolyte RTD'!F256</f>
        <v/>
      </c>
      <c r="H666" s="18">
        <f>IF(AND(ISNUMBER('M2 - Electrolyte RTD'!F256),ISNUMBER('M2 - Electrolyte RTD'!K256)),'M2 - Electrolyte RTD'!F256-'M2 - Electrolyte RTD'!K256,"")</f>
        <v/>
      </c>
      <c r="I666" s="15" t="inlineStr">
        <is>
          <t>S&amp;S availability/depth vary by listing and time - confirm live.</t>
        </is>
      </c>
    </row>
    <row r="667" ht="26" customHeight="1">
      <c r="A667" s="15" t="inlineStr">
        <is>
          <t>Gatorade</t>
        </is>
      </c>
      <c r="B667" s="15" t="inlineStr">
        <is>
          <t>Gatorlyte Rapid Rehydration | Strawberry Kiwi | 24-pack 591mL</t>
        </is>
      </c>
      <c r="C667" s="15" t="inlineStr">
        <is>
          <t>2) Electrolyte beverage (RTD)</t>
        </is>
      </c>
      <c r="D667" s="19">
        <f>'M2 - Electrolyte RTD'!I257</f>
        <v/>
      </c>
      <c r="E667" s="20">
        <f>'M2 - Electrolyte RTD'!J257</f>
        <v/>
      </c>
      <c r="F667" s="18">
        <f>'M2 - Electrolyte RTD'!K257</f>
        <v/>
      </c>
      <c r="G667" s="17">
        <f>'M2 - Electrolyte RTD'!F257</f>
        <v/>
      </c>
      <c r="H667" s="18">
        <f>IF(AND(ISNUMBER('M2 - Electrolyte RTD'!F257),ISNUMBER('M2 - Electrolyte RTD'!K257)),'M2 - Electrolyte RTD'!F257-'M2 - Electrolyte RTD'!K257,"")</f>
        <v/>
      </c>
      <c r="I667" s="15" t="inlineStr">
        <is>
          <t>S&amp;S availability/depth vary by listing and time - confirm live.</t>
        </is>
      </c>
    </row>
    <row r="668" ht="26" customHeight="1">
      <c r="A668" s="15" t="inlineStr">
        <is>
          <t>Vita Coco</t>
        </is>
      </c>
      <c r="B668" s="15" t="inlineStr">
        <is>
          <t>Vita Coco Pure Coconut Water | Original | single 330mL</t>
        </is>
      </c>
      <c r="C668" s="15" t="inlineStr">
        <is>
          <t>2) Electrolyte beverage (RTD)</t>
        </is>
      </c>
      <c r="D668" s="19">
        <f>'M2 - Electrolyte RTD'!I258</f>
        <v/>
      </c>
      <c r="E668" s="20">
        <f>'M2 - Electrolyte RTD'!J258</f>
        <v/>
      </c>
      <c r="F668" s="18">
        <f>'M2 - Electrolyte RTD'!K258</f>
        <v/>
      </c>
      <c r="G668" s="17">
        <f>'M2 - Electrolyte RTD'!F258</f>
        <v/>
      </c>
      <c r="H668" s="18">
        <f>IF(AND(ISNUMBER('M2 - Electrolyte RTD'!F258),ISNUMBER('M2 - Electrolyte RTD'!K258)),'M2 - Electrolyte RTD'!F258-'M2 - Electrolyte RTD'!K258,"")</f>
        <v/>
      </c>
      <c r="I668" s="15" t="inlineStr">
        <is>
          <t>S&amp;S availability/depth vary by listing and time - confirm live.</t>
        </is>
      </c>
    </row>
    <row r="669" ht="26" customHeight="1">
      <c r="A669" s="15" t="inlineStr">
        <is>
          <t>Vita Coco</t>
        </is>
      </c>
      <c r="B669" s="15" t="inlineStr">
        <is>
          <t>Vita Coco Pure Coconut Water | Original | 8-pack 330mL</t>
        </is>
      </c>
      <c r="C669" s="15" t="inlineStr">
        <is>
          <t>2) Electrolyte beverage (RTD)</t>
        </is>
      </c>
      <c r="D669" s="19">
        <f>'M2 - Electrolyte RTD'!I259</f>
        <v/>
      </c>
      <c r="E669" s="20">
        <f>'M2 - Electrolyte RTD'!J259</f>
        <v/>
      </c>
      <c r="F669" s="18">
        <f>'M2 - Electrolyte RTD'!K259</f>
        <v/>
      </c>
      <c r="G669" s="17">
        <f>'M2 - Electrolyte RTD'!F259</f>
        <v/>
      </c>
      <c r="H669" s="18">
        <f>IF(AND(ISNUMBER('M2 - Electrolyte RTD'!F259),ISNUMBER('M2 - Electrolyte RTD'!K259)),'M2 - Electrolyte RTD'!F259-'M2 - Electrolyte RTD'!K259,"")</f>
        <v/>
      </c>
      <c r="I669" s="15" t="inlineStr">
        <is>
          <t>S&amp;S availability/depth vary by listing and time - confirm live.</t>
        </is>
      </c>
    </row>
    <row r="670" ht="26" customHeight="1">
      <c r="A670" s="15" t="inlineStr">
        <is>
          <t>Vita Coco</t>
        </is>
      </c>
      <c r="B670" s="15" t="inlineStr">
        <is>
          <t>Vita Coco Pure Coconut Water | Original | 12-pack 330mL</t>
        </is>
      </c>
      <c r="C670" s="15" t="inlineStr">
        <is>
          <t>2) Electrolyte beverage (RTD)</t>
        </is>
      </c>
      <c r="D670" s="19">
        <f>'M2 - Electrolyte RTD'!I260</f>
        <v/>
      </c>
      <c r="E670" s="20">
        <f>'M2 - Electrolyte RTD'!J260</f>
        <v/>
      </c>
      <c r="F670" s="18">
        <f>'M2 - Electrolyte RTD'!K260</f>
        <v/>
      </c>
      <c r="G670" s="17">
        <f>'M2 - Electrolyte RTD'!F260</f>
        <v/>
      </c>
      <c r="H670" s="18">
        <f>IF(AND(ISNUMBER('M2 - Electrolyte RTD'!F260),ISNUMBER('M2 - Electrolyte RTD'!K260)),'M2 - Electrolyte RTD'!F260-'M2 - Electrolyte RTD'!K260,"")</f>
        <v/>
      </c>
      <c r="I670" s="15" t="inlineStr">
        <is>
          <t>S&amp;S availability/depth vary by listing and time - confirm live.</t>
        </is>
      </c>
    </row>
    <row r="671" ht="26" customHeight="1">
      <c r="A671" s="15" t="inlineStr">
        <is>
          <t>Vita Coco</t>
        </is>
      </c>
      <c r="B671" s="15" t="inlineStr">
        <is>
          <t>Vita Coco Pure Coconut Water | Original | 15-pack 330mL</t>
        </is>
      </c>
      <c r="C671" s="15" t="inlineStr">
        <is>
          <t>2) Electrolyte beverage (RTD)</t>
        </is>
      </c>
      <c r="D671" s="19">
        <f>'M2 - Electrolyte RTD'!I261</f>
        <v/>
      </c>
      <c r="E671" s="20">
        <f>'M2 - Electrolyte RTD'!J261</f>
        <v/>
      </c>
      <c r="F671" s="18">
        <f>'M2 - Electrolyte RTD'!K261</f>
        <v/>
      </c>
      <c r="G671" s="17">
        <f>'M2 - Electrolyte RTD'!F261</f>
        <v/>
      </c>
      <c r="H671" s="18">
        <f>IF(AND(ISNUMBER('M2 - Electrolyte RTD'!F261),ISNUMBER('M2 - Electrolyte RTD'!K261)),'M2 - Electrolyte RTD'!F261-'M2 - Electrolyte RTD'!K261,"")</f>
        <v/>
      </c>
      <c r="I671" s="15" t="inlineStr">
        <is>
          <t>S&amp;S availability/depth vary by listing and time - confirm live.</t>
        </is>
      </c>
    </row>
    <row r="672" ht="26" customHeight="1">
      <c r="A672" s="15" t="inlineStr">
        <is>
          <t>Vita Coco</t>
        </is>
      </c>
      <c r="B672" s="15" t="inlineStr">
        <is>
          <t>Vita Coco Pure Coconut Water | Original | 18-pack 330mL</t>
        </is>
      </c>
      <c r="C672" s="15" t="inlineStr">
        <is>
          <t>2) Electrolyte beverage (RTD)</t>
        </is>
      </c>
      <c r="D672" s="19">
        <f>'M2 - Electrolyte RTD'!I262</f>
        <v/>
      </c>
      <c r="E672" s="20">
        <f>'M2 - Electrolyte RTD'!J262</f>
        <v/>
      </c>
      <c r="F672" s="18">
        <f>'M2 - Electrolyte RTD'!K262</f>
        <v/>
      </c>
      <c r="G672" s="17">
        <f>'M2 - Electrolyte RTD'!F262</f>
        <v/>
      </c>
      <c r="H672" s="18">
        <f>IF(AND(ISNUMBER('M2 - Electrolyte RTD'!F262),ISNUMBER('M2 - Electrolyte RTD'!K262)),'M2 - Electrolyte RTD'!F262-'M2 - Electrolyte RTD'!K262,"")</f>
        <v/>
      </c>
      <c r="I672" s="15" t="inlineStr">
        <is>
          <t>S&amp;S availability/depth vary by listing and time - confirm live.</t>
        </is>
      </c>
    </row>
    <row r="673" ht="26" customHeight="1">
      <c r="A673" s="15" t="inlineStr">
        <is>
          <t>Vita Coco</t>
        </is>
      </c>
      <c r="B673" s="15" t="inlineStr">
        <is>
          <t>Vita Coco Pure Coconut Water | Original | 24-pack 330mL</t>
        </is>
      </c>
      <c r="C673" s="15" t="inlineStr">
        <is>
          <t>2) Electrolyte beverage (RTD)</t>
        </is>
      </c>
      <c r="D673" s="19">
        <f>'M2 - Electrolyte RTD'!I263</f>
        <v/>
      </c>
      <c r="E673" s="20">
        <f>'M2 - Electrolyte RTD'!J263</f>
        <v/>
      </c>
      <c r="F673" s="18">
        <f>'M2 - Electrolyte RTD'!K263</f>
        <v/>
      </c>
      <c r="G673" s="17">
        <f>'M2 - Electrolyte RTD'!F263</f>
        <v/>
      </c>
      <c r="H673" s="18">
        <f>IF(AND(ISNUMBER('M2 - Electrolyte RTD'!F263),ISNUMBER('M2 - Electrolyte RTD'!K263)),'M2 - Electrolyte RTD'!F263-'M2 - Electrolyte RTD'!K263,"")</f>
        <v/>
      </c>
      <c r="I673" s="15" t="inlineStr">
        <is>
          <t>S&amp;S availability/depth vary by listing and time - confirm live.</t>
        </is>
      </c>
    </row>
    <row r="674" ht="26" customHeight="1">
      <c r="A674" s="15" t="inlineStr">
        <is>
          <t>Vita Coco</t>
        </is>
      </c>
      <c r="B674" s="15" t="inlineStr">
        <is>
          <t>Vita Coco Pure Coconut Water | Pineapple | single 330mL</t>
        </is>
      </c>
      <c r="C674" s="15" t="inlineStr">
        <is>
          <t>2) Electrolyte beverage (RTD)</t>
        </is>
      </c>
      <c r="D674" s="19">
        <f>'M2 - Electrolyte RTD'!I264</f>
        <v/>
      </c>
      <c r="E674" s="20">
        <f>'M2 - Electrolyte RTD'!J264</f>
        <v/>
      </c>
      <c r="F674" s="18">
        <f>'M2 - Electrolyte RTD'!K264</f>
        <v/>
      </c>
      <c r="G674" s="17">
        <f>'M2 - Electrolyte RTD'!F264</f>
        <v/>
      </c>
      <c r="H674" s="18">
        <f>IF(AND(ISNUMBER('M2 - Electrolyte RTD'!F264),ISNUMBER('M2 - Electrolyte RTD'!K264)),'M2 - Electrolyte RTD'!F264-'M2 - Electrolyte RTD'!K264,"")</f>
        <v/>
      </c>
      <c r="I674" s="15" t="inlineStr">
        <is>
          <t>S&amp;S availability/depth vary by listing and time - confirm live.</t>
        </is>
      </c>
    </row>
    <row r="675" ht="26" customHeight="1">
      <c r="A675" s="15" t="inlineStr">
        <is>
          <t>Vita Coco</t>
        </is>
      </c>
      <c r="B675" s="15" t="inlineStr">
        <is>
          <t>Vita Coco Pure Coconut Water | Pineapple | 8-pack 330mL</t>
        </is>
      </c>
      <c r="C675" s="15" t="inlineStr">
        <is>
          <t>2) Electrolyte beverage (RTD)</t>
        </is>
      </c>
      <c r="D675" s="19">
        <f>'M2 - Electrolyte RTD'!I265</f>
        <v/>
      </c>
      <c r="E675" s="20">
        <f>'M2 - Electrolyte RTD'!J265</f>
        <v/>
      </c>
      <c r="F675" s="18">
        <f>'M2 - Electrolyte RTD'!K265</f>
        <v/>
      </c>
      <c r="G675" s="17">
        <f>'M2 - Electrolyte RTD'!F265</f>
        <v/>
      </c>
      <c r="H675" s="18">
        <f>IF(AND(ISNUMBER('M2 - Electrolyte RTD'!F265),ISNUMBER('M2 - Electrolyte RTD'!K265)),'M2 - Electrolyte RTD'!F265-'M2 - Electrolyte RTD'!K265,"")</f>
        <v/>
      </c>
      <c r="I675" s="15" t="inlineStr">
        <is>
          <t>S&amp;S availability/depth vary by listing and time - confirm live.</t>
        </is>
      </c>
    </row>
    <row r="676" ht="26" customHeight="1">
      <c r="A676" s="15" t="inlineStr">
        <is>
          <t>Vita Coco</t>
        </is>
      </c>
      <c r="B676" s="15" t="inlineStr">
        <is>
          <t>Vita Coco Pure Coconut Water | Pineapple | 12-pack 330mL</t>
        </is>
      </c>
      <c r="C676" s="15" t="inlineStr">
        <is>
          <t>2) Electrolyte beverage (RTD)</t>
        </is>
      </c>
      <c r="D676" s="19">
        <f>'M2 - Electrolyte RTD'!I266</f>
        <v/>
      </c>
      <c r="E676" s="20">
        <f>'M2 - Electrolyte RTD'!J266</f>
        <v/>
      </c>
      <c r="F676" s="18">
        <f>'M2 - Electrolyte RTD'!K266</f>
        <v/>
      </c>
      <c r="G676" s="17">
        <f>'M2 - Electrolyte RTD'!F266</f>
        <v/>
      </c>
      <c r="H676" s="18">
        <f>IF(AND(ISNUMBER('M2 - Electrolyte RTD'!F266),ISNUMBER('M2 - Electrolyte RTD'!K266)),'M2 - Electrolyte RTD'!F266-'M2 - Electrolyte RTD'!K266,"")</f>
        <v/>
      </c>
      <c r="I676" s="15" t="inlineStr">
        <is>
          <t>S&amp;S availability/depth vary by listing and time - confirm live.</t>
        </is>
      </c>
    </row>
    <row r="677" ht="26" customHeight="1">
      <c r="A677" s="15" t="inlineStr">
        <is>
          <t>Vita Coco</t>
        </is>
      </c>
      <c r="B677" s="15" t="inlineStr">
        <is>
          <t>Vita Coco Pure Coconut Water | Pineapple | 15-pack 330mL</t>
        </is>
      </c>
      <c r="C677" s="15" t="inlineStr">
        <is>
          <t>2) Electrolyte beverage (RTD)</t>
        </is>
      </c>
      <c r="D677" s="19">
        <f>'M2 - Electrolyte RTD'!I267</f>
        <v/>
      </c>
      <c r="E677" s="20">
        <f>'M2 - Electrolyte RTD'!J267</f>
        <v/>
      </c>
      <c r="F677" s="18">
        <f>'M2 - Electrolyte RTD'!K267</f>
        <v/>
      </c>
      <c r="G677" s="17">
        <f>'M2 - Electrolyte RTD'!F267</f>
        <v/>
      </c>
      <c r="H677" s="18">
        <f>IF(AND(ISNUMBER('M2 - Electrolyte RTD'!F267),ISNUMBER('M2 - Electrolyte RTD'!K267)),'M2 - Electrolyte RTD'!F267-'M2 - Electrolyte RTD'!K267,"")</f>
        <v/>
      </c>
      <c r="I677" s="15" t="inlineStr">
        <is>
          <t>S&amp;S availability/depth vary by listing and time - confirm live.</t>
        </is>
      </c>
    </row>
    <row r="678" ht="26" customHeight="1">
      <c r="A678" s="15" t="inlineStr">
        <is>
          <t>Vita Coco</t>
        </is>
      </c>
      <c r="B678" s="15" t="inlineStr">
        <is>
          <t>Vita Coco Pure Coconut Water | Pineapple | 18-pack 330mL</t>
        </is>
      </c>
      <c r="C678" s="15" t="inlineStr">
        <is>
          <t>2) Electrolyte beverage (RTD)</t>
        </is>
      </c>
      <c r="D678" s="19">
        <f>'M2 - Electrolyte RTD'!I268</f>
        <v/>
      </c>
      <c r="E678" s="20">
        <f>'M2 - Electrolyte RTD'!J268</f>
        <v/>
      </c>
      <c r="F678" s="18">
        <f>'M2 - Electrolyte RTD'!K268</f>
        <v/>
      </c>
      <c r="G678" s="17">
        <f>'M2 - Electrolyte RTD'!F268</f>
        <v/>
      </c>
      <c r="H678" s="18">
        <f>IF(AND(ISNUMBER('M2 - Electrolyte RTD'!F268),ISNUMBER('M2 - Electrolyte RTD'!K268)),'M2 - Electrolyte RTD'!F268-'M2 - Electrolyte RTD'!K268,"")</f>
        <v/>
      </c>
      <c r="I678" s="15" t="inlineStr">
        <is>
          <t>S&amp;S availability/depth vary by listing and time - confirm live.</t>
        </is>
      </c>
    </row>
    <row r="679" ht="26" customHeight="1">
      <c r="A679" s="15" t="inlineStr">
        <is>
          <t>Vita Coco</t>
        </is>
      </c>
      <c r="B679" s="15" t="inlineStr">
        <is>
          <t>Vita Coco Pure Coconut Water | Pineapple | 24-pack 330mL</t>
        </is>
      </c>
      <c r="C679" s="15" t="inlineStr">
        <is>
          <t>2) Electrolyte beverage (RTD)</t>
        </is>
      </c>
      <c r="D679" s="19">
        <f>'M2 - Electrolyte RTD'!I269</f>
        <v/>
      </c>
      <c r="E679" s="20">
        <f>'M2 - Electrolyte RTD'!J269</f>
        <v/>
      </c>
      <c r="F679" s="18">
        <f>'M2 - Electrolyte RTD'!K269</f>
        <v/>
      </c>
      <c r="G679" s="17">
        <f>'M2 - Electrolyte RTD'!F269</f>
        <v/>
      </c>
      <c r="H679" s="18">
        <f>IF(AND(ISNUMBER('M2 - Electrolyte RTD'!F269),ISNUMBER('M2 - Electrolyte RTD'!K269)),'M2 - Electrolyte RTD'!F269-'M2 - Electrolyte RTD'!K269,"")</f>
        <v/>
      </c>
      <c r="I679" s="15" t="inlineStr">
        <is>
          <t>S&amp;S availability/depth vary by listing and time - confirm live.</t>
        </is>
      </c>
    </row>
    <row r="680" ht="26" customHeight="1">
      <c r="A680" s="15" t="inlineStr">
        <is>
          <t>Vita Coco</t>
        </is>
      </c>
      <c r="B680" s="15" t="inlineStr">
        <is>
          <t>Vita Coco Pure Coconut Water | Peach Mango | single 330mL</t>
        </is>
      </c>
      <c r="C680" s="15" t="inlineStr">
        <is>
          <t>2) Electrolyte beverage (RTD)</t>
        </is>
      </c>
      <c r="D680" s="19">
        <f>'M2 - Electrolyte RTD'!I270</f>
        <v/>
      </c>
      <c r="E680" s="20">
        <f>'M2 - Electrolyte RTD'!J270</f>
        <v/>
      </c>
      <c r="F680" s="18">
        <f>'M2 - Electrolyte RTD'!K270</f>
        <v/>
      </c>
      <c r="G680" s="17">
        <f>'M2 - Electrolyte RTD'!F270</f>
        <v/>
      </c>
      <c r="H680" s="18">
        <f>IF(AND(ISNUMBER('M2 - Electrolyte RTD'!F270),ISNUMBER('M2 - Electrolyte RTD'!K270)),'M2 - Electrolyte RTD'!F270-'M2 - Electrolyte RTD'!K270,"")</f>
        <v/>
      </c>
      <c r="I680" s="15" t="inlineStr">
        <is>
          <t>S&amp;S availability/depth vary by listing and time - confirm live.</t>
        </is>
      </c>
    </row>
    <row r="681" ht="26" customHeight="1">
      <c r="A681" s="15" t="inlineStr">
        <is>
          <t>Vita Coco</t>
        </is>
      </c>
      <c r="B681" s="15" t="inlineStr">
        <is>
          <t>Vita Coco Pure Coconut Water | Peach Mango | 8-pack 330mL</t>
        </is>
      </c>
      <c r="C681" s="15" t="inlineStr">
        <is>
          <t>2) Electrolyte beverage (RTD)</t>
        </is>
      </c>
      <c r="D681" s="19">
        <f>'M2 - Electrolyte RTD'!I271</f>
        <v/>
      </c>
      <c r="E681" s="20">
        <f>'M2 - Electrolyte RTD'!J271</f>
        <v/>
      </c>
      <c r="F681" s="18">
        <f>'M2 - Electrolyte RTD'!K271</f>
        <v/>
      </c>
      <c r="G681" s="17">
        <f>'M2 - Electrolyte RTD'!F271</f>
        <v/>
      </c>
      <c r="H681" s="18">
        <f>IF(AND(ISNUMBER('M2 - Electrolyte RTD'!F271),ISNUMBER('M2 - Electrolyte RTD'!K271)),'M2 - Electrolyte RTD'!F271-'M2 - Electrolyte RTD'!K271,"")</f>
        <v/>
      </c>
      <c r="I681" s="15" t="inlineStr">
        <is>
          <t>S&amp;S availability/depth vary by listing and time - confirm live.</t>
        </is>
      </c>
    </row>
    <row r="682" ht="26" customHeight="1">
      <c r="A682" s="15" t="inlineStr">
        <is>
          <t>Vita Coco</t>
        </is>
      </c>
      <c r="B682" s="15" t="inlineStr">
        <is>
          <t>Vita Coco Pure Coconut Water | Peach Mango | 12-pack 330mL</t>
        </is>
      </c>
      <c r="C682" s="15" t="inlineStr">
        <is>
          <t>2) Electrolyte beverage (RTD)</t>
        </is>
      </c>
      <c r="D682" s="19">
        <f>'M2 - Electrolyte RTD'!I272</f>
        <v/>
      </c>
      <c r="E682" s="20">
        <f>'M2 - Electrolyte RTD'!J272</f>
        <v/>
      </c>
      <c r="F682" s="18">
        <f>'M2 - Electrolyte RTD'!K272</f>
        <v/>
      </c>
      <c r="G682" s="17">
        <f>'M2 - Electrolyte RTD'!F272</f>
        <v/>
      </c>
      <c r="H682" s="18">
        <f>IF(AND(ISNUMBER('M2 - Electrolyte RTD'!F272),ISNUMBER('M2 - Electrolyte RTD'!K272)),'M2 - Electrolyte RTD'!F272-'M2 - Electrolyte RTD'!K272,"")</f>
        <v/>
      </c>
      <c r="I682" s="15" t="inlineStr">
        <is>
          <t>S&amp;S availability/depth vary by listing and time - confirm live.</t>
        </is>
      </c>
    </row>
    <row r="683" ht="26" customHeight="1">
      <c r="A683" s="15" t="inlineStr">
        <is>
          <t>Vita Coco</t>
        </is>
      </c>
      <c r="B683" s="15" t="inlineStr">
        <is>
          <t>Vita Coco Pure Coconut Water | Peach Mango | 15-pack 330mL</t>
        </is>
      </c>
      <c r="C683" s="15" t="inlineStr">
        <is>
          <t>2) Electrolyte beverage (RTD)</t>
        </is>
      </c>
      <c r="D683" s="19">
        <f>'M2 - Electrolyte RTD'!I273</f>
        <v/>
      </c>
      <c r="E683" s="20">
        <f>'M2 - Electrolyte RTD'!J273</f>
        <v/>
      </c>
      <c r="F683" s="18">
        <f>'M2 - Electrolyte RTD'!K273</f>
        <v/>
      </c>
      <c r="G683" s="17">
        <f>'M2 - Electrolyte RTD'!F273</f>
        <v/>
      </c>
      <c r="H683" s="18">
        <f>IF(AND(ISNUMBER('M2 - Electrolyte RTD'!F273),ISNUMBER('M2 - Electrolyte RTD'!K273)),'M2 - Electrolyte RTD'!F273-'M2 - Electrolyte RTD'!K273,"")</f>
        <v/>
      </c>
      <c r="I683" s="15" t="inlineStr">
        <is>
          <t>S&amp;S availability/depth vary by listing and time - confirm live.</t>
        </is>
      </c>
    </row>
    <row r="684" ht="26" customHeight="1">
      <c r="A684" s="15" t="inlineStr">
        <is>
          <t>Vita Coco</t>
        </is>
      </c>
      <c r="B684" s="15" t="inlineStr">
        <is>
          <t>Vita Coco Pure Coconut Water | Peach Mango | 18-pack 330mL</t>
        </is>
      </c>
      <c r="C684" s="15" t="inlineStr">
        <is>
          <t>2) Electrolyte beverage (RTD)</t>
        </is>
      </c>
      <c r="D684" s="19">
        <f>'M2 - Electrolyte RTD'!I274</f>
        <v/>
      </c>
      <c r="E684" s="20">
        <f>'M2 - Electrolyte RTD'!J274</f>
        <v/>
      </c>
      <c r="F684" s="18">
        <f>'M2 - Electrolyte RTD'!K274</f>
        <v/>
      </c>
      <c r="G684" s="17">
        <f>'M2 - Electrolyte RTD'!F274</f>
        <v/>
      </c>
      <c r="H684" s="18">
        <f>IF(AND(ISNUMBER('M2 - Electrolyte RTD'!F274),ISNUMBER('M2 - Electrolyte RTD'!K274)),'M2 - Electrolyte RTD'!F274-'M2 - Electrolyte RTD'!K274,"")</f>
        <v/>
      </c>
      <c r="I684" s="15" t="inlineStr">
        <is>
          <t>S&amp;S availability/depth vary by listing and time - confirm live.</t>
        </is>
      </c>
    </row>
    <row r="685" ht="26" customHeight="1">
      <c r="A685" s="15" t="inlineStr">
        <is>
          <t>Vita Coco</t>
        </is>
      </c>
      <c r="B685" s="15" t="inlineStr">
        <is>
          <t>Vita Coco Pure Coconut Water | Peach Mango | 24-pack 330mL</t>
        </is>
      </c>
      <c r="C685" s="15" t="inlineStr">
        <is>
          <t>2) Electrolyte beverage (RTD)</t>
        </is>
      </c>
      <c r="D685" s="19">
        <f>'M2 - Electrolyte RTD'!I275</f>
        <v/>
      </c>
      <c r="E685" s="20">
        <f>'M2 - Electrolyte RTD'!J275</f>
        <v/>
      </c>
      <c r="F685" s="18">
        <f>'M2 - Electrolyte RTD'!K275</f>
        <v/>
      </c>
      <c r="G685" s="17">
        <f>'M2 - Electrolyte RTD'!F275</f>
        <v/>
      </c>
      <c r="H685" s="18">
        <f>IF(AND(ISNUMBER('M2 - Electrolyte RTD'!F275),ISNUMBER('M2 - Electrolyte RTD'!K275)),'M2 - Electrolyte RTD'!F275-'M2 - Electrolyte RTD'!K275,"")</f>
        <v/>
      </c>
      <c r="I685" s="15" t="inlineStr">
        <is>
          <t>S&amp;S availability/depth vary by listing and time - confirm live.</t>
        </is>
      </c>
    </row>
    <row r="686" ht="26" customHeight="1">
      <c r="A686" s="15" t="inlineStr">
        <is>
          <t>Vita Coco</t>
        </is>
      </c>
      <c r="B686" s="15" t="inlineStr">
        <is>
          <t>Vita Coco Pure Coconut Water | The Original (Pressed) | single 330mL</t>
        </is>
      </c>
      <c r="C686" s="15" t="inlineStr">
        <is>
          <t>2) Electrolyte beverage (RTD)</t>
        </is>
      </c>
      <c r="D686" s="19">
        <f>'M2 - Electrolyte RTD'!I276</f>
        <v/>
      </c>
      <c r="E686" s="20">
        <f>'M2 - Electrolyte RTD'!J276</f>
        <v/>
      </c>
      <c r="F686" s="18">
        <f>'M2 - Electrolyte RTD'!K276</f>
        <v/>
      </c>
      <c r="G686" s="17">
        <f>'M2 - Electrolyte RTD'!F276</f>
        <v/>
      </c>
      <c r="H686" s="18">
        <f>IF(AND(ISNUMBER('M2 - Electrolyte RTD'!F276),ISNUMBER('M2 - Electrolyte RTD'!K276)),'M2 - Electrolyte RTD'!F276-'M2 - Electrolyte RTD'!K276,"")</f>
        <v/>
      </c>
      <c r="I686" s="15" t="inlineStr">
        <is>
          <t>S&amp;S availability/depth vary by listing and time - confirm live.</t>
        </is>
      </c>
    </row>
    <row r="687" ht="26" customHeight="1">
      <c r="A687" s="15" t="inlineStr">
        <is>
          <t>Vita Coco</t>
        </is>
      </c>
      <c r="B687" s="15" t="inlineStr">
        <is>
          <t>Vita Coco Pure Coconut Water | The Original (Pressed) | 8-pack 330mL</t>
        </is>
      </c>
      <c r="C687" s="15" t="inlineStr">
        <is>
          <t>2) Electrolyte beverage (RTD)</t>
        </is>
      </c>
      <c r="D687" s="19">
        <f>'M2 - Electrolyte RTD'!I277</f>
        <v/>
      </c>
      <c r="E687" s="20">
        <f>'M2 - Electrolyte RTD'!J277</f>
        <v/>
      </c>
      <c r="F687" s="18">
        <f>'M2 - Electrolyte RTD'!K277</f>
        <v/>
      </c>
      <c r="G687" s="17">
        <f>'M2 - Electrolyte RTD'!F277</f>
        <v/>
      </c>
      <c r="H687" s="18">
        <f>IF(AND(ISNUMBER('M2 - Electrolyte RTD'!F277),ISNUMBER('M2 - Electrolyte RTD'!K277)),'M2 - Electrolyte RTD'!F277-'M2 - Electrolyte RTD'!K277,"")</f>
        <v/>
      </c>
      <c r="I687" s="15" t="inlineStr">
        <is>
          <t>S&amp;S availability/depth vary by listing and time - confirm live.</t>
        </is>
      </c>
    </row>
    <row r="688" ht="26" customHeight="1">
      <c r="A688" s="15" t="inlineStr">
        <is>
          <t>Vita Coco</t>
        </is>
      </c>
      <c r="B688" s="15" t="inlineStr">
        <is>
          <t>Vita Coco Pure Coconut Water | The Original (Pressed) | 12-pack 330mL</t>
        </is>
      </c>
      <c r="C688" s="15" t="inlineStr">
        <is>
          <t>2) Electrolyte beverage (RTD)</t>
        </is>
      </c>
      <c r="D688" s="19">
        <f>'M2 - Electrolyte RTD'!I278</f>
        <v/>
      </c>
      <c r="E688" s="20">
        <f>'M2 - Electrolyte RTD'!J278</f>
        <v/>
      </c>
      <c r="F688" s="18">
        <f>'M2 - Electrolyte RTD'!K278</f>
        <v/>
      </c>
      <c r="G688" s="17">
        <f>'M2 - Electrolyte RTD'!F278</f>
        <v/>
      </c>
      <c r="H688" s="18">
        <f>IF(AND(ISNUMBER('M2 - Electrolyte RTD'!F278),ISNUMBER('M2 - Electrolyte RTD'!K278)),'M2 - Electrolyte RTD'!F278-'M2 - Electrolyte RTD'!K278,"")</f>
        <v/>
      </c>
      <c r="I688" s="15" t="inlineStr">
        <is>
          <t>S&amp;S availability/depth vary by listing and time - confirm live.</t>
        </is>
      </c>
    </row>
    <row r="689" ht="26" customHeight="1">
      <c r="A689" s="15" t="inlineStr">
        <is>
          <t>Vita Coco</t>
        </is>
      </c>
      <c r="B689" s="15" t="inlineStr">
        <is>
          <t>Vita Coco Pure Coconut Water | The Original (Pressed) | 15-pack 330mL</t>
        </is>
      </c>
      <c r="C689" s="15" t="inlineStr">
        <is>
          <t>2) Electrolyte beverage (RTD)</t>
        </is>
      </c>
      <c r="D689" s="19">
        <f>'M2 - Electrolyte RTD'!I279</f>
        <v/>
      </c>
      <c r="E689" s="20">
        <f>'M2 - Electrolyte RTD'!J279</f>
        <v/>
      </c>
      <c r="F689" s="18">
        <f>'M2 - Electrolyte RTD'!K279</f>
        <v/>
      </c>
      <c r="G689" s="17">
        <f>'M2 - Electrolyte RTD'!F279</f>
        <v/>
      </c>
      <c r="H689" s="18">
        <f>IF(AND(ISNUMBER('M2 - Electrolyte RTD'!F279),ISNUMBER('M2 - Electrolyte RTD'!K279)),'M2 - Electrolyte RTD'!F279-'M2 - Electrolyte RTD'!K279,"")</f>
        <v/>
      </c>
      <c r="I689" s="15" t="inlineStr">
        <is>
          <t>S&amp;S availability/depth vary by listing and time - confirm live.</t>
        </is>
      </c>
    </row>
    <row r="690" ht="26" customHeight="1">
      <c r="A690" s="15" t="inlineStr">
        <is>
          <t>Vita Coco</t>
        </is>
      </c>
      <c r="B690" s="15" t="inlineStr">
        <is>
          <t>Vita Coco Pure Coconut Water | The Original (Pressed) | 18-pack 330mL</t>
        </is>
      </c>
      <c r="C690" s="15" t="inlineStr">
        <is>
          <t>2) Electrolyte beverage (RTD)</t>
        </is>
      </c>
      <c r="D690" s="19">
        <f>'M2 - Electrolyte RTD'!I280</f>
        <v/>
      </c>
      <c r="E690" s="20">
        <f>'M2 - Electrolyte RTD'!J280</f>
        <v/>
      </c>
      <c r="F690" s="18">
        <f>'M2 - Electrolyte RTD'!K280</f>
        <v/>
      </c>
      <c r="G690" s="17">
        <f>'M2 - Electrolyte RTD'!F280</f>
        <v/>
      </c>
      <c r="H690" s="18">
        <f>IF(AND(ISNUMBER('M2 - Electrolyte RTD'!F280),ISNUMBER('M2 - Electrolyte RTD'!K280)),'M2 - Electrolyte RTD'!F280-'M2 - Electrolyte RTD'!K280,"")</f>
        <v/>
      </c>
      <c r="I690" s="15" t="inlineStr">
        <is>
          <t>S&amp;S availability/depth vary by listing and time - confirm live.</t>
        </is>
      </c>
    </row>
    <row r="691" ht="26" customHeight="1">
      <c r="A691" s="15" t="inlineStr">
        <is>
          <t>Vita Coco</t>
        </is>
      </c>
      <c r="B691" s="15" t="inlineStr">
        <is>
          <t>Vita Coco Pure Coconut Water | The Original (Pressed) | 24-pack 330mL</t>
        </is>
      </c>
      <c r="C691" s="15" t="inlineStr">
        <is>
          <t>2) Electrolyte beverage (RTD)</t>
        </is>
      </c>
      <c r="D691" s="19">
        <f>'M2 - Electrolyte RTD'!I281</f>
        <v/>
      </c>
      <c r="E691" s="20">
        <f>'M2 - Electrolyte RTD'!J281</f>
        <v/>
      </c>
      <c r="F691" s="18">
        <f>'M2 - Electrolyte RTD'!K281</f>
        <v/>
      </c>
      <c r="G691" s="17">
        <f>'M2 - Electrolyte RTD'!F281</f>
        <v/>
      </c>
      <c r="H691" s="18">
        <f>IF(AND(ISNUMBER('M2 - Electrolyte RTD'!F281),ISNUMBER('M2 - Electrolyte RTD'!K281)),'M2 - Electrolyte RTD'!F281-'M2 - Electrolyte RTD'!K281,"")</f>
        <v/>
      </c>
      <c r="I691" s="15" t="inlineStr">
        <is>
          <t>S&amp;S availability/depth vary by listing and time - confirm live.</t>
        </is>
      </c>
    </row>
    <row r="692" ht="26" customHeight="1">
      <c r="A692" s="15" t="inlineStr">
        <is>
          <t>Electrolit</t>
        </is>
      </c>
      <c r="B692" s="15" t="inlineStr">
        <is>
          <t>Electrolit Hydration Beverage | Strawberry-Kiwi | single 625mL</t>
        </is>
      </c>
      <c r="C692" s="15" t="inlineStr">
        <is>
          <t>2) Electrolyte beverage (RTD)</t>
        </is>
      </c>
      <c r="D692" s="19">
        <f>'M2 - Electrolyte RTD'!I282</f>
        <v/>
      </c>
      <c r="E692" s="20">
        <f>'M2 - Electrolyte RTD'!J282</f>
        <v/>
      </c>
      <c r="F692" s="18">
        <f>'M2 - Electrolyte RTD'!K282</f>
        <v/>
      </c>
      <c r="G692" s="17">
        <f>'M2 - Electrolyte RTD'!F282</f>
        <v/>
      </c>
      <c r="H692" s="18">
        <f>IF(AND(ISNUMBER('M2 - Electrolyte RTD'!F282),ISNUMBER('M2 - Electrolyte RTD'!K282)),'M2 - Electrolyte RTD'!F282-'M2 - Electrolyte RTD'!K282,"")</f>
        <v/>
      </c>
      <c r="I692" s="15" t="inlineStr">
        <is>
          <t>S&amp;S availability/depth vary by listing and time - confirm live.</t>
        </is>
      </c>
    </row>
    <row r="693" ht="26" customHeight="1">
      <c r="A693" s="15" t="inlineStr">
        <is>
          <t>Electrolit</t>
        </is>
      </c>
      <c r="B693" s="15" t="inlineStr">
        <is>
          <t>Electrolit Hydration Beverage | Strawberry-Kiwi | 6-pack 625mL</t>
        </is>
      </c>
      <c r="C693" s="15" t="inlineStr">
        <is>
          <t>2) Electrolyte beverage (RTD)</t>
        </is>
      </c>
      <c r="D693" s="19">
        <f>'M2 - Electrolyte RTD'!I283</f>
        <v/>
      </c>
      <c r="E693" s="20">
        <f>'M2 - Electrolyte RTD'!J283</f>
        <v/>
      </c>
      <c r="F693" s="18">
        <f>'M2 - Electrolyte RTD'!K283</f>
        <v/>
      </c>
      <c r="G693" s="17">
        <f>'M2 - Electrolyte RTD'!F283</f>
        <v/>
      </c>
      <c r="H693" s="18">
        <f>IF(AND(ISNUMBER('M2 - Electrolyte RTD'!F283),ISNUMBER('M2 - Electrolyte RTD'!K283)),'M2 - Electrolyte RTD'!F283-'M2 - Electrolyte RTD'!K283,"")</f>
        <v/>
      </c>
      <c r="I693" s="15" t="inlineStr">
        <is>
          <t>S&amp;S availability/depth vary by listing and time - confirm live.</t>
        </is>
      </c>
    </row>
    <row r="694" ht="26" customHeight="1">
      <c r="A694" s="15" t="inlineStr">
        <is>
          <t>Electrolit</t>
        </is>
      </c>
      <c r="B694" s="15" t="inlineStr">
        <is>
          <t>Electrolit Hydration Beverage | Strawberry-Kiwi | 12-pack 625mL</t>
        </is>
      </c>
      <c r="C694" s="15" t="inlineStr">
        <is>
          <t>2) Electrolyte beverage (RTD)</t>
        </is>
      </c>
      <c r="D694" s="19">
        <f>'M2 - Electrolyte RTD'!I284</f>
        <v/>
      </c>
      <c r="E694" s="20">
        <f>'M2 - Electrolyte RTD'!J284</f>
        <v/>
      </c>
      <c r="F694" s="18">
        <f>'M2 - Electrolyte RTD'!K284</f>
        <v/>
      </c>
      <c r="G694" s="17">
        <f>'M2 - Electrolyte RTD'!F284</f>
        <v/>
      </c>
      <c r="H694" s="18">
        <f>IF(AND(ISNUMBER('M2 - Electrolyte RTD'!F284),ISNUMBER('M2 - Electrolyte RTD'!K284)),'M2 - Electrolyte RTD'!F284-'M2 - Electrolyte RTD'!K284,"")</f>
        <v/>
      </c>
      <c r="I694" s="15" t="inlineStr">
        <is>
          <t>S&amp;S availability/depth vary by listing and time - confirm live.</t>
        </is>
      </c>
    </row>
    <row r="695" ht="26" customHeight="1">
      <c r="A695" s="15" t="inlineStr">
        <is>
          <t>Electrolit</t>
        </is>
      </c>
      <c r="B695" s="15" t="inlineStr">
        <is>
          <t>Electrolit Hydration Beverage | Strawberry-Kiwi | 24-pack 625mL</t>
        </is>
      </c>
      <c r="C695" s="15" t="inlineStr">
        <is>
          <t>2) Electrolyte beverage (RTD)</t>
        </is>
      </c>
      <c r="D695" s="19">
        <f>'M2 - Electrolyte RTD'!I285</f>
        <v/>
      </c>
      <c r="E695" s="20">
        <f>'M2 - Electrolyte RTD'!J285</f>
        <v/>
      </c>
      <c r="F695" s="18">
        <f>'M2 - Electrolyte RTD'!K285</f>
        <v/>
      </c>
      <c r="G695" s="17">
        <f>'M2 - Electrolyte RTD'!F285</f>
        <v/>
      </c>
      <c r="H695" s="18">
        <f>IF(AND(ISNUMBER('M2 - Electrolyte RTD'!F285),ISNUMBER('M2 - Electrolyte RTD'!K285)),'M2 - Electrolyte RTD'!F285-'M2 - Electrolyte RTD'!K285,"")</f>
        <v/>
      </c>
      <c r="I695" s="15" t="inlineStr">
        <is>
          <t>S&amp;S availability/depth vary by listing and time - confirm live.</t>
        </is>
      </c>
    </row>
    <row r="696" ht="26" customHeight="1">
      <c r="A696" s="15" t="inlineStr">
        <is>
          <t>Electrolit</t>
        </is>
      </c>
      <c r="B696" s="15" t="inlineStr">
        <is>
          <t>Electrolit Hydration Beverage | Fruit Punch | single 625mL</t>
        </is>
      </c>
      <c r="C696" s="15" t="inlineStr">
        <is>
          <t>2) Electrolyte beverage (RTD)</t>
        </is>
      </c>
      <c r="D696" s="19">
        <f>'M2 - Electrolyte RTD'!I286</f>
        <v/>
      </c>
      <c r="E696" s="20">
        <f>'M2 - Electrolyte RTD'!J286</f>
        <v/>
      </c>
      <c r="F696" s="18">
        <f>'M2 - Electrolyte RTD'!K286</f>
        <v/>
      </c>
      <c r="G696" s="17">
        <f>'M2 - Electrolyte RTD'!F286</f>
        <v/>
      </c>
      <c r="H696" s="18">
        <f>IF(AND(ISNUMBER('M2 - Electrolyte RTD'!F286),ISNUMBER('M2 - Electrolyte RTD'!K286)),'M2 - Electrolyte RTD'!F286-'M2 - Electrolyte RTD'!K286,"")</f>
        <v/>
      </c>
      <c r="I696" s="15" t="inlineStr">
        <is>
          <t>S&amp;S availability/depth vary by listing and time - confirm live.</t>
        </is>
      </c>
    </row>
    <row r="697" ht="26" customHeight="1">
      <c r="A697" s="15" t="inlineStr">
        <is>
          <t>Electrolit</t>
        </is>
      </c>
      <c r="B697" s="15" t="inlineStr">
        <is>
          <t>Electrolit Hydration Beverage | Fruit Punch | 6-pack 625mL</t>
        </is>
      </c>
      <c r="C697" s="15" t="inlineStr">
        <is>
          <t>2) Electrolyte beverage (RTD)</t>
        </is>
      </c>
      <c r="D697" s="19">
        <f>'M2 - Electrolyte RTD'!I287</f>
        <v/>
      </c>
      <c r="E697" s="20">
        <f>'M2 - Electrolyte RTD'!J287</f>
        <v/>
      </c>
      <c r="F697" s="18">
        <f>'M2 - Electrolyte RTD'!K287</f>
        <v/>
      </c>
      <c r="G697" s="17">
        <f>'M2 - Electrolyte RTD'!F287</f>
        <v/>
      </c>
      <c r="H697" s="18">
        <f>IF(AND(ISNUMBER('M2 - Electrolyte RTD'!F287),ISNUMBER('M2 - Electrolyte RTD'!K287)),'M2 - Electrolyte RTD'!F287-'M2 - Electrolyte RTD'!K287,"")</f>
        <v/>
      </c>
      <c r="I697" s="15" t="inlineStr">
        <is>
          <t>S&amp;S availability/depth vary by listing and time - confirm live.</t>
        </is>
      </c>
    </row>
    <row r="698" ht="26" customHeight="1">
      <c r="A698" s="15" t="inlineStr">
        <is>
          <t>Electrolit</t>
        </is>
      </c>
      <c r="B698" s="15" t="inlineStr">
        <is>
          <t>Electrolit Hydration Beverage | Fruit Punch | 12-pack 625mL</t>
        </is>
      </c>
      <c r="C698" s="15" t="inlineStr">
        <is>
          <t>2) Electrolyte beverage (RTD)</t>
        </is>
      </c>
      <c r="D698" s="19">
        <f>'M2 - Electrolyte RTD'!I288</f>
        <v/>
      </c>
      <c r="E698" s="20">
        <f>'M2 - Electrolyte RTD'!J288</f>
        <v/>
      </c>
      <c r="F698" s="18">
        <f>'M2 - Electrolyte RTD'!K288</f>
        <v/>
      </c>
      <c r="G698" s="17">
        <f>'M2 - Electrolyte RTD'!F288</f>
        <v/>
      </c>
      <c r="H698" s="18">
        <f>IF(AND(ISNUMBER('M2 - Electrolyte RTD'!F288),ISNUMBER('M2 - Electrolyte RTD'!K288)),'M2 - Electrolyte RTD'!F288-'M2 - Electrolyte RTD'!K288,"")</f>
        <v/>
      </c>
      <c r="I698" s="15" t="inlineStr">
        <is>
          <t>S&amp;S availability/depth vary by listing and time - confirm live.</t>
        </is>
      </c>
    </row>
    <row r="699" ht="26" customHeight="1">
      <c r="A699" s="15" t="inlineStr">
        <is>
          <t>Electrolit</t>
        </is>
      </c>
      <c r="B699" s="15" t="inlineStr">
        <is>
          <t>Electrolit Hydration Beverage | Fruit Punch | 24-pack 625mL</t>
        </is>
      </c>
      <c r="C699" s="15" t="inlineStr">
        <is>
          <t>2) Electrolyte beverage (RTD)</t>
        </is>
      </c>
      <c r="D699" s="19">
        <f>'M2 - Electrolyte RTD'!I289</f>
        <v/>
      </c>
      <c r="E699" s="20">
        <f>'M2 - Electrolyte RTD'!J289</f>
        <v/>
      </c>
      <c r="F699" s="18">
        <f>'M2 - Electrolyte RTD'!K289</f>
        <v/>
      </c>
      <c r="G699" s="17">
        <f>'M2 - Electrolyte RTD'!F289</f>
        <v/>
      </c>
      <c r="H699" s="18">
        <f>IF(AND(ISNUMBER('M2 - Electrolyte RTD'!F289),ISNUMBER('M2 - Electrolyte RTD'!K289)),'M2 - Electrolyte RTD'!F289-'M2 - Electrolyte RTD'!K289,"")</f>
        <v/>
      </c>
      <c r="I699" s="15" t="inlineStr">
        <is>
          <t>S&amp;S availability/depth vary by listing and time - confirm live.</t>
        </is>
      </c>
    </row>
    <row r="700" ht="26" customHeight="1">
      <c r="A700" s="15" t="inlineStr">
        <is>
          <t>Electrolit</t>
        </is>
      </c>
      <c r="B700" s="15" t="inlineStr">
        <is>
          <t>Electrolit Hydration Beverage | Watermelon | single 625mL</t>
        </is>
      </c>
      <c r="C700" s="15" t="inlineStr">
        <is>
          <t>2) Electrolyte beverage (RTD)</t>
        </is>
      </c>
      <c r="D700" s="19">
        <f>'M2 - Electrolyte RTD'!I290</f>
        <v/>
      </c>
      <c r="E700" s="20">
        <f>'M2 - Electrolyte RTD'!J290</f>
        <v/>
      </c>
      <c r="F700" s="18">
        <f>'M2 - Electrolyte RTD'!K290</f>
        <v/>
      </c>
      <c r="G700" s="17">
        <f>'M2 - Electrolyte RTD'!F290</f>
        <v/>
      </c>
      <c r="H700" s="18">
        <f>IF(AND(ISNUMBER('M2 - Electrolyte RTD'!F290),ISNUMBER('M2 - Electrolyte RTD'!K290)),'M2 - Electrolyte RTD'!F290-'M2 - Electrolyte RTD'!K290,"")</f>
        <v/>
      </c>
      <c r="I700" s="15" t="inlineStr">
        <is>
          <t>S&amp;S availability/depth vary by listing and time - confirm live.</t>
        </is>
      </c>
    </row>
    <row r="701" ht="26" customHeight="1">
      <c r="A701" s="15" t="inlineStr">
        <is>
          <t>Electrolit</t>
        </is>
      </c>
      <c r="B701" s="15" t="inlineStr">
        <is>
          <t>Electrolit Hydration Beverage | Watermelon | 6-pack 625mL</t>
        </is>
      </c>
      <c r="C701" s="15" t="inlineStr">
        <is>
          <t>2) Electrolyte beverage (RTD)</t>
        </is>
      </c>
      <c r="D701" s="19">
        <f>'M2 - Electrolyte RTD'!I291</f>
        <v/>
      </c>
      <c r="E701" s="20">
        <f>'M2 - Electrolyte RTD'!J291</f>
        <v/>
      </c>
      <c r="F701" s="18">
        <f>'M2 - Electrolyte RTD'!K291</f>
        <v/>
      </c>
      <c r="G701" s="17">
        <f>'M2 - Electrolyte RTD'!F291</f>
        <v/>
      </c>
      <c r="H701" s="18">
        <f>IF(AND(ISNUMBER('M2 - Electrolyte RTD'!F291),ISNUMBER('M2 - Electrolyte RTD'!K291)),'M2 - Electrolyte RTD'!F291-'M2 - Electrolyte RTD'!K291,"")</f>
        <v/>
      </c>
      <c r="I701" s="15" t="inlineStr">
        <is>
          <t>S&amp;S availability/depth vary by listing and time - confirm live.</t>
        </is>
      </c>
    </row>
    <row r="702" ht="26" customHeight="1">
      <c r="A702" s="15" t="inlineStr">
        <is>
          <t>Electrolit</t>
        </is>
      </c>
      <c r="B702" s="15" t="inlineStr">
        <is>
          <t>Electrolit Hydration Beverage | Watermelon | 12-pack 625mL</t>
        </is>
      </c>
      <c r="C702" s="15" t="inlineStr">
        <is>
          <t>2) Electrolyte beverage (RTD)</t>
        </is>
      </c>
      <c r="D702" s="19">
        <f>'M2 - Electrolyte RTD'!I292</f>
        <v/>
      </c>
      <c r="E702" s="20">
        <f>'M2 - Electrolyte RTD'!J292</f>
        <v/>
      </c>
      <c r="F702" s="18">
        <f>'M2 - Electrolyte RTD'!K292</f>
        <v/>
      </c>
      <c r="G702" s="17">
        <f>'M2 - Electrolyte RTD'!F292</f>
        <v/>
      </c>
      <c r="H702" s="18">
        <f>IF(AND(ISNUMBER('M2 - Electrolyte RTD'!F292),ISNUMBER('M2 - Electrolyte RTD'!K292)),'M2 - Electrolyte RTD'!F292-'M2 - Electrolyte RTD'!K292,"")</f>
        <v/>
      </c>
      <c r="I702" s="15" t="inlineStr">
        <is>
          <t>S&amp;S availability/depth vary by listing and time - confirm live.</t>
        </is>
      </c>
    </row>
    <row r="703" ht="26" customHeight="1">
      <c r="A703" s="15" t="inlineStr">
        <is>
          <t>Electrolit</t>
        </is>
      </c>
      <c r="B703" s="15" t="inlineStr">
        <is>
          <t>Electrolit Hydration Beverage | Watermelon | 24-pack 625mL</t>
        </is>
      </c>
      <c r="C703" s="15" t="inlineStr">
        <is>
          <t>2) Electrolyte beverage (RTD)</t>
        </is>
      </c>
      <c r="D703" s="19">
        <f>'M2 - Electrolyte RTD'!I293</f>
        <v/>
      </c>
      <c r="E703" s="20">
        <f>'M2 - Electrolyte RTD'!J293</f>
        <v/>
      </c>
      <c r="F703" s="18">
        <f>'M2 - Electrolyte RTD'!K293</f>
        <v/>
      </c>
      <c r="G703" s="17">
        <f>'M2 - Electrolyte RTD'!F293</f>
        <v/>
      </c>
      <c r="H703" s="18">
        <f>IF(AND(ISNUMBER('M2 - Electrolyte RTD'!F293),ISNUMBER('M2 - Electrolyte RTD'!K293)),'M2 - Electrolyte RTD'!F293-'M2 - Electrolyte RTD'!K293,"")</f>
        <v/>
      </c>
      <c r="I703" s="15" t="inlineStr">
        <is>
          <t>S&amp;S availability/depth vary by listing and time - confirm live.</t>
        </is>
      </c>
    </row>
    <row r="704" ht="26" customHeight="1">
      <c r="A704" s="15" t="inlineStr">
        <is>
          <t>Electrolit</t>
        </is>
      </c>
      <c r="B704" s="15" t="inlineStr">
        <is>
          <t>Electrolit Hydration Beverage | Coconut | single 625mL</t>
        </is>
      </c>
      <c r="C704" s="15" t="inlineStr">
        <is>
          <t>2) Electrolyte beverage (RTD)</t>
        </is>
      </c>
      <c r="D704" s="19">
        <f>'M2 - Electrolyte RTD'!I294</f>
        <v/>
      </c>
      <c r="E704" s="20">
        <f>'M2 - Electrolyte RTD'!J294</f>
        <v/>
      </c>
      <c r="F704" s="18">
        <f>'M2 - Electrolyte RTD'!K294</f>
        <v/>
      </c>
      <c r="G704" s="17">
        <f>'M2 - Electrolyte RTD'!F294</f>
        <v/>
      </c>
      <c r="H704" s="18">
        <f>IF(AND(ISNUMBER('M2 - Electrolyte RTD'!F294),ISNUMBER('M2 - Electrolyte RTD'!K294)),'M2 - Electrolyte RTD'!F294-'M2 - Electrolyte RTD'!K294,"")</f>
        <v/>
      </c>
      <c r="I704" s="15" t="inlineStr">
        <is>
          <t>S&amp;S availability/depth vary by listing and time - confirm live.</t>
        </is>
      </c>
    </row>
    <row r="705" ht="26" customHeight="1">
      <c r="A705" s="15" t="inlineStr">
        <is>
          <t>Electrolit</t>
        </is>
      </c>
      <c r="B705" s="15" t="inlineStr">
        <is>
          <t>Electrolit Hydration Beverage | Coconut | 6-pack 625mL</t>
        </is>
      </c>
      <c r="C705" s="15" t="inlineStr">
        <is>
          <t>2) Electrolyte beverage (RTD)</t>
        </is>
      </c>
      <c r="D705" s="19">
        <f>'M2 - Electrolyte RTD'!I295</f>
        <v/>
      </c>
      <c r="E705" s="20">
        <f>'M2 - Electrolyte RTD'!J295</f>
        <v/>
      </c>
      <c r="F705" s="18">
        <f>'M2 - Electrolyte RTD'!K295</f>
        <v/>
      </c>
      <c r="G705" s="17">
        <f>'M2 - Electrolyte RTD'!F295</f>
        <v/>
      </c>
      <c r="H705" s="18">
        <f>IF(AND(ISNUMBER('M2 - Electrolyte RTD'!F295),ISNUMBER('M2 - Electrolyte RTD'!K295)),'M2 - Electrolyte RTD'!F295-'M2 - Electrolyte RTD'!K295,"")</f>
        <v/>
      </c>
      <c r="I705" s="15" t="inlineStr">
        <is>
          <t>S&amp;S availability/depth vary by listing and time - confirm live.</t>
        </is>
      </c>
    </row>
    <row r="706" ht="26" customHeight="1">
      <c r="A706" s="15" t="inlineStr">
        <is>
          <t>Electrolit</t>
        </is>
      </c>
      <c r="B706" s="15" t="inlineStr">
        <is>
          <t>Electrolit Hydration Beverage | Coconut | 12-pack 625mL</t>
        </is>
      </c>
      <c r="C706" s="15" t="inlineStr">
        <is>
          <t>2) Electrolyte beverage (RTD)</t>
        </is>
      </c>
      <c r="D706" s="19">
        <f>'M2 - Electrolyte RTD'!I296</f>
        <v/>
      </c>
      <c r="E706" s="20">
        <f>'M2 - Electrolyte RTD'!J296</f>
        <v/>
      </c>
      <c r="F706" s="18">
        <f>'M2 - Electrolyte RTD'!K296</f>
        <v/>
      </c>
      <c r="G706" s="17">
        <f>'M2 - Electrolyte RTD'!F296</f>
        <v/>
      </c>
      <c r="H706" s="18">
        <f>IF(AND(ISNUMBER('M2 - Electrolyte RTD'!F296),ISNUMBER('M2 - Electrolyte RTD'!K296)),'M2 - Electrolyte RTD'!F296-'M2 - Electrolyte RTD'!K296,"")</f>
        <v/>
      </c>
      <c r="I706" s="15" t="inlineStr">
        <is>
          <t>S&amp;S availability/depth vary by listing and time - confirm live.</t>
        </is>
      </c>
    </row>
    <row r="707" ht="26" customHeight="1">
      <c r="A707" s="15" t="inlineStr">
        <is>
          <t>Electrolit</t>
        </is>
      </c>
      <c r="B707" s="15" t="inlineStr">
        <is>
          <t>Electrolit Hydration Beverage | Coconut | 24-pack 625mL</t>
        </is>
      </c>
      <c r="C707" s="15" t="inlineStr">
        <is>
          <t>2) Electrolyte beverage (RTD)</t>
        </is>
      </c>
      <c r="D707" s="19">
        <f>'M2 - Electrolyte RTD'!I297</f>
        <v/>
      </c>
      <c r="E707" s="20">
        <f>'M2 - Electrolyte RTD'!J297</f>
        <v/>
      </c>
      <c r="F707" s="18">
        <f>'M2 - Electrolyte RTD'!K297</f>
        <v/>
      </c>
      <c r="G707" s="17">
        <f>'M2 - Electrolyte RTD'!F297</f>
        <v/>
      </c>
      <c r="H707" s="18">
        <f>IF(AND(ISNUMBER('M2 - Electrolyte RTD'!F297),ISNUMBER('M2 - Electrolyte RTD'!K297)),'M2 - Electrolyte RTD'!F297-'M2 - Electrolyte RTD'!K297,"")</f>
        <v/>
      </c>
      <c r="I707" s="15" t="inlineStr">
        <is>
          <t>S&amp;S availability/depth vary by listing and time - confirm live.</t>
        </is>
      </c>
    </row>
    <row r="708" ht="26" customHeight="1">
      <c r="A708" s="15" t="inlineStr">
        <is>
          <t>Electrolit</t>
        </is>
      </c>
      <c r="B708" s="15" t="inlineStr">
        <is>
          <t>Electrolit Hydration Beverage | Blue Raspberry | single 625mL</t>
        </is>
      </c>
      <c r="C708" s="15" t="inlineStr">
        <is>
          <t>2) Electrolyte beverage (RTD)</t>
        </is>
      </c>
      <c r="D708" s="19">
        <f>'M2 - Electrolyte RTD'!I298</f>
        <v/>
      </c>
      <c r="E708" s="20">
        <f>'M2 - Electrolyte RTD'!J298</f>
        <v/>
      </c>
      <c r="F708" s="18">
        <f>'M2 - Electrolyte RTD'!K298</f>
        <v/>
      </c>
      <c r="G708" s="17">
        <f>'M2 - Electrolyte RTD'!F298</f>
        <v/>
      </c>
      <c r="H708" s="18">
        <f>IF(AND(ISNUMBER('M2 - Electrolyte RTD'!F298),ISNUMBER('M2 - Electrolyte RTD'!K298)),'M2 - Electrolyte RTD'!F298-'M2 - Electrolyte RTD'!K298,"")</f>
        <v/>
      </c>
      <c r="I708" s="15" t="inlineStr">
        <is>
          <t>S&amp;S availability/depth vary by listing and time - confirm live.</t>
        </is>
      </c>
    </row>
    <row r="709" ht="26" customHeight="1">
      <c r="A709" s="15" t="inlineStr">
        <is>
          <t>Electrolit</t>
        </is>
      </c>
      <c r="B709" s="15" t="inlineStr">
        <is>
          <t>Electrolit Hydration Beverage | Blue Raspberry | 6-pack 625mL</t>
        </is>
      </c>
      <c r="C709" s="15" t="inlineStr">
        <is>
          <t>2) Electrolyte beverage (RTD)</t>
        </is>
      </c>
      <c r="D709" s="19">
        <f>'M2 - Electrolyte RTD'!I299</f>
        <v/>
      </c>
      <c r="E709" s="20">
        <f>'M2 - Electrolyte RTD'!J299</f>
        <v/>
      </c>
      <c r="F709" s="18">
        <f>'M2 - Electrolyte RTD'!K299</f>
        <v/>
      </c>
      <c r="G709" s="17">
        <f>'M2 - Electrolyte RTD'!F299</f>
        <v/>
      </c>
      <c r="H709" s="18">
        <f>IF(AND(ISNUMBER('M2 - Electrolyte RTD'!F299),ISNUMBER('M2 - Electrolyte RTD'!K299)),'M2 - Electrolyte RTD'!F299-'M2 - Electrolyte RTD'!K299,"")</f>
        <v/>
      </c>
      <c r="I709" s="15" t="inlineStr">
        <is>
          <t>S&amp;S availability/depth vary by listing and time - confirm live.</t>
        </is>
      </c>
    </row>
    <row r="710" ht="26" customHeight="1">
      <c r="A710" s="15" t="inlineStr">
        <is>
          <t>Electrolit</t>
        </is>
      </c>
      <c r="B710" s="15" t="inlineStr">
        <is>
          <t>Electrolit Hydration Beverage | Blue Raspberry | 12-pack 625mL</t>
        </is>
      </c>
      <c r="C710" s="15" t="inlineStr">
        <is>
          <t>2) Electrolyte beverage (RTD)</t>
        </is>
      </c>
      <c r="D710" s="19">
        <f>'M2 - Electrolyte RTD'!I300</f>
        <v/>
      </c>
      <c r="E710" s="20">
        <f>'M2 - Electrolyte RTD'!J300</f>
        <v/>
      </c>
      <c r="F710" s="18">
        <f>'M2 - Electrolyte RTD'!K300</f>
        <v/>
      </c>
      <c r="G710" s="17">
        <f>'M2 - Electrolyte RTD'!F300</f>
        <v/>
      </c>
      <c r="H710" s="18">
        <f>IF(AND(ISNUMBER('M2 - Electrolyte RTD'!F300),ISNUMBER('M2 - Electrolyte RTD'!K300)),'M2 - Electrolyte RTD'!F300-'M2 - Electrolyte RTD'!K300,"")</f>
        <v/>
      </c>
      <c r="I710" s="15" t="inlineStr">
        <is>
          <t>S&amp;S availability/depth vary by listing and time - confirm live.</t>
        </is>
      </c>
    </row>
    <row r="711" ht="26" customHeight="1">
      <c r="A711" s="15" t="inlineStr">
        <is>
          <t>Electrolit</t>
        </is>
      </c>
      <c r="B711" s="15" t="inlineStr">
        <is>
          <t>Electrolit Hydration Beverage | Blue Raspberry | 24-pack 625mL</t>
        </is>
      </c>
      <c r="C711" s="15" t="inlineStr">
        <is>
          <t>2) Electrolyte beverage (RTD)</t>
        </is>
      </c>
      <c r="D711" s="19">
        <f>'M2 - Electrolyte RTD'!I301</f>
        <v/>
      </c>
      <c r="E711" s="20">
        <f>'M2 - Electrolyte RTD'!J301</f>
        <v/>
      </c>
      <c r="F711" s="18">
        <f>'M2 - Electrolyte RTD'!K301</f>
        <v/>
      </c>
      <c r="G711" s="17">
        <f>'M2 - Electrolyte RTD'!F301</f>
        <v/>
      </c>
      <c r="H711" s="18">
        <f>IF(AND(ISNUMBER('M2 - Electrolyte RTD'!F301),ISNUMBER('M2 - Electrolyte RTD'!K301)),'M2 - Electrolyte RTD'!F301-'M2 - Electrolyte RTD'!K301,"")</f>
        <v/>
      </c>
      <c r="I711" s="15" t="inlineStr">
        <is>
          <t>S&amp;S availability/depth vary by listing and time - confirm live.</t>
        </is>
      </c>
    </row>
    <row r="712" ht="26" customHeight="1">
      <c r="A712" s="15" t="inlineStr">
        <is>
          <t>Electrolit</t>
        </is>
      </c>
      <c r="B712" s="15" t="inlineStr">
        <is>
          <t>Electrolit Hydration Beverage | Grape | single 625mL</t>
        </is>
      </c>
      <c r="C712" s="15" t="inlineStr">
        <is>
          <t>2) Electrolyte beverage (RTD)</t>
        </is>
      </c>
      <c r="D712" s="19">
        <f>'M2 - Electrolyte RTD'!I302</f>
        <v/>
      </c>
      <c r="E712" s="20">
        <f>'M2 - Electrolyte RTD'!J302</f>
        <v/>
      </c>
      <c r="F712" s="18">
        <f>'M2 - Electrolyte RTD'!K302</f>
        <v/>
      </c>
      <c r="G712" s="17">
        <f>'M2 - Electrolyte RTD'!F302</f>
        <v/>
      </c>
      <c r="H712" s="18">
        <f>IF(AND(ISNUMBER('M2 - Electrolyte RTD'!F302),ISNUMBER('M2 - Electrolyte RTD'!K302)),'M2 - Electrolyte RTD'!F302-'M2 - Electrolyte RTD'!K302,"")</f>
        <v/>
      </c>
      <c r="I712" s="15" t="inlineStr">
        <is>
          <t>S&amp;S availability/depth vary by listing and time - confirm live.</t>
        </is>
      </c>
    </row>
    <row r="713" ht="26" customHeight="1">
      <c r="A713" s="15" t="inlineStr">
        <is>
          <t>Electrolit</t>
        </is>
      </c>
      <c r="B713" s="15" t="inlineStr">
        <is>
          <t>Electrolit Hydration Beverage | Grape | 6-pack 625mL</t>
        </is>
      </c>
      <c r="C713" s="15" t="inlineStr">
        <is>
          <t>2) Electrolyte beverage (RTD)</t>
        </is>
      </c>
      <c r="D713" s="19">
        <f>'M2 - Electrolyte RTD'!I303</f>
        <v/>
      </c>
      <c r="E713" s="20">
        <f>'M2 - Electrolyte RTD'!J303</f>
        <v/>
      </c>
      <c r="F713" s="18">
        <f>'M2 - Electrolyte RTD'!K303</f>
        <v/>
      </c>
      <c r="G713" s="17">
        <f>'M2 - Electrolyte RTD'!F303</f>
        <v/>
      </c>
      <c r="H713" s="18">
        <f>IF(AND(ISNUMBER('M2 - Electrolyte RTD'!F303),ISNUMBER('M2 - Electrolyte RTD'!K303)),'M2 - Electrolyte RTD'!F303-'M2 - Electrolyte RTD'!K303,"")</f>
        <v/>
      </c>
      <c r="I713" s="15" t="inlineStr">
        <is>
          <t>S&amp;S availability/depth vary by listing and time - confirm live.</t>
        </is>
      </c>
    </row>
    <row r="714" ht="26" customHeight="1">
      <c r="A714" s="15" t="inlineStr">
        <is>
          <t>Electrolit</t>
        </is>
      </c>
      <c r="B714" s="15" t="inlineStr">
        <is>
          <t>Electrolit Hydration Beverage | Grape | 12-pack 625mL</t>
        </is>
      </c>
      <c r="C714" s="15" t="inlineStr">
        <is>
          <t>2) Electrolyte beverage (RTD)</t>
        </is>
      </c>
      <c r="D714" s="19">
        <f>'M2 - Electrolyte RTD'!I304</f>
        <v/>
      </c>
      <c r="E714" s="20">
        <f>'M2 - Electrolyte RTD'!J304</f>
        <v/>
      </c>
      <c r="F714" s="18">
        <f>'M2 - Electrolyte RTD'!K304</f>
        <v/>
      </c>
      <c r="G714" s="17">
        <f>'M2 - Electrolyte RTD'!F304</f>
        <v/>
      </c>
      <c r="H714" s="18">
        <f>IF(AND(ISNUMBER('M2 - Electrolyte RTD'!F304),ISNUMBER('M2 - Electrolyte RTD'!K304)),'M2 - Electrolyte RTD'!F304-'M2 - Electrolyte RTD'!K304,"")</f>
        <v/>
      </c>
      <c r="I714" s="15" t="inlineStr">
        <is>
          <t>S&amp;S availability/depth vary by listing and time - confirm live.</t>
        </is>
      </c>
    </row>
    <row r="715" ht="26" customHeight="1">
      <c r="A715" s="15" t="inlineStr">
        <is>
          <t>Electrolit</t>
        </is>
      </c>
      <c r="B715" s="15" t="inlineStr">
        <is>
          <t>Electrolit Hydration Beverage | Grape | 24-pack 625mL</t>
        </is>
      </c>
      <c r="C715" s="15" t="inlineStr">
        <is>
          <t>2) Electrolyte beverage (RTD)</t>
        </is>
      </c>
      <c r="D715" s="19">
        <f>'M2 - Electrolyte RTD'!I305</f>
        <v/>
      </c>
      <c r="E715" s="20">
        <f>'M2 - Electrolyte RTD'!J305</f>
        <v/>
      </c>
      <c r="F715" s="18">
        <f>'M2 - Electrolyte RTD'!K305</f>
        <v/>
      </c>
      <c r="G715" s="17">
        <f>'M2 - Electrolyte RTD'!F305</f>
        <v/>
      </c>
      <c r="H715" s="18">
        <f>IF(AND(ISNUMBER('M2 - Electrolyte RTD'!F305),ISNUMBER('M2 - Electrolyte RTD'!K305)),'M2 - Electrolyte RTD'!F305-'M2 - Electrolyte RTD'!K305,"")</f>
        <v/>
      </c>
      <c r="I715" s="15" t="inlineStr">
        <is>
          <t>S&amp;S availability/depth vary by listing and time - confirm live.</t>
        </is>
      </c>
    </row>
    <row r="716" ht="26" customHeight="1">
      <c r="A716" s="15" t="inlineStr">
        <is>
          <t>Gatorade</t>
        </is>
      </c>
      <c r="B716" s="15" t="inlineStr">
        <is>
          <t>Gatorade Fit Electrolyte Beverage | Tropical Mango | single 591mL</t>
        </is>
      </c>
      <c r="C716" s="15" t="inlineStr">
        <is>
          <t>2) Electrolyte beverage (RTD)</t>
        </is>
      </c>
      <c r="D716" s="19">
        <f>'M2 - Electrolyte RTD'!I306</f>
        <v/>
      </c>
      <c r="E716" s="20">
        <f>'M2 - Electrolyte RTD'!J306</f>
        <v/>
      </c>
      <c r="F716" s="18">
        <f>'M2 - Electrolyte RTD'!K306</f>
        <v/>
      </c>
      <c r="G716" s="17">
        <f>'M2 - Electrolyte RTD'!F306</f>
        <v/>
      </c>
      <c r="H716" s="18">
        <f>IF(AND(ISNUMBER('M2 - Electrolyte RTD'!F306),ISNUMBER('M2 - Electrolyte RTD'!K306)),'M2 - Electrolyte RTD'!F306-'M2 - Electrolyte RTD'!K306,"")</f>
        <v/>
      </c>
      <c r="I716" s="15" t="inlineStr">
        <is>
          <t>S&amp;S availability/depth vary by listing and time - confirm live.</t>
        </is>
      </c>
    </row>
    <row r="717" ht="26" customHeight="1">
      <c r="A717" s="15" t="inlineStr">
        <is>
          <t>Gatorade</t>
        </is>
      </c>
      <c r="B717" s="15" t="inlineStr">
        <is>
          <t>Gatorade Fit Electrolyte Beverage | Tropical Mango | 6-pack 591mL</t>
        </is>
      </c>
      <c r="C717" s="15" t="inlineStr">
        <is>
          <t>2) Electrolyte beverage (RTD)</t>
        </is>
      </c>
      <c r="D717" s="19">
        <f>'M2 - Electrolyte RTD'!I307</f>
        <v/>
      </c>
      <c r="E717" s="20">
        <f>'M2 - Electrolyte RTD'!J307</f>
        <v/>
      </c>
      <c r="F717" s="18">
        <f>'M2 - Electrolyte RTD'!K307</f>
        <v/>
      </c>
      <c r="G717" s="17">
        <f>'M2 - Electrolyte RTD'!F307</f>
        <v/>
      </c>
      <c r="H717" s="18">
        <f>IF(AND(ISNUMBER('M2 - Electrolyte RTD'!F307),ISNUMBER('M2 - Electrolyte RTD'!K307)),'M2 - Electrolyte RTD'!F307-'M2 - Electrolyte RTD'!K307,"")</f>
        <v/>
      </c>
      <c r="I717" s="15" t="inlineStr">
        <is>
          <t>S&amp;S availability/depth vary by listing and time - confirm live.</t>
        </is>
      </c>
    </row>
    <row r="718" ht="26" customHeight="1">
      <c r="A718" s="15" t="inlineStr">
        <is>
          <t>Gatorade</t>
        </is>
      </c>
      <c r="B718" s="15" t="inlineStr">
        <is>
          <t>Gatorade Fit Electrolyte Beverage | Tropical Mango | 12-pack 591mL</t>
        </is>
      </c>
      <c r="C718" s="15" t="inlineStr">
        <is>
          <t>2) Electrolyte beverage (RTD)</t>
        </is>
      </c>
      <c r="D718" s="19">
        <f>'M2 - Electrolyte RTD'!I308</f>
        <v/>
      </c>
      <c r="E718" s="20">
        <f>'M2 - Electrolyte RTD'!J308</f>
        <v/>
      </c>
      <c r="F718" s="18">
        <f>'M2 - Electrolyte RTD'!K308</f>
        <v/>
      </c>
      <c r="G718" s="17">
        <f>'M2 - Electrolyte RTD'!F308</f>
        <v/>
      </c>
      <c r="H718" s="18">
        <f>IF(AND(ISNUMBER('M2 - Electrolyte RTD'!F308),ISNUMBER('M2 - Electrolyte RTD'!K308)),'M2 - Electrolyte RTD'!F308-'M2 - Electrolyte RTD'!K308,"")</f>
        <v/>
      </c>
      <c r="I718" s="15" t="inlineStr">
        <is>
          <t>S&amp;S availability/depth vary by listing and time - confirm live.</t>
        </is>
      </c>
    </row>
    <row r="719" ht="26" customHeight="1">
      <c r="A719" s="15" t="inlineStr">
        <is>
          <t>Gatorade</t>
        </is>
      </c>
      <c r="B719" s="15" t="inlineStr">
        <is>
          <t>Gatorade Fit Electrolyte Beverage | Tropical Mango | 24-pack 591mL</t>
        </is>
      </c>
      <c r="C719" s="15" t="inlineStr">
        <is>
          <t>2) Electrolyte beverage (RTD)</t>
        </is>
      </c>
      <c r="D719" s="19">
        <f>'M2 - Electrolyte RTD'!I309</f>
        <v/>
      </c>
      <c r="E719" s="20">
        <f>'M2 - Electrolyte RTD'!J309</f>
        <v/>
      </c>
      <c r="F719" s="18">
        <f>'M2 - Electrolyte RTD'!K309</f>
        <v/>
      </c>
      <c r="G719" s="17">
        <f>'M2 - Electrolyte RTD'!F309</f>
        <v/>
      </c>
      <c r="H719" s="18">
        <f>IF(AND(ISNUMBER('M2 - Electrolyte RTD'!F309),ISNUMBER('M2 - Electrolyte RTD'!K309)),'M2 - Electrolyte RTD'!F309-'M2 - Electrolyte RTD'!K309,"")</f>
        <v/>
      </c>
      <c r="I719" s="15" t="inlineStr">
        <is>
          <t>S&amp;S availability/depth vary by listing and time - confirm live.</t>
        </is>
      </c>
    </row>
    <row r="720" ht="26" customHeight="1">
      <c r="A720" s="15" t="inlineStr">
        <is>
          <t>Gatorade</t>
        </is>
      </c>
      <c r="B720" s="15" t="inlineStr">
        <is>
          <t>Gatorade Fit Electrolyte Beverage | Blue Citrus | single 591mL</t>
        </is>
      </c>
      <c r="C720" s="15" t="inlineStr">
        <is>
          <t>2) Electrolyte beverage (RTD)</t>
        </is>
      </c>
      <c r="D720" s="19">
        <f>'M2 - Electrolyte RTD'!I310</f>
        <v/>
      </c>
      <c r="E720" s="20">
        <f>'M2 - Electrolyte RTD'!J310</f>
        <v/>
      </c>
      <c r="F720" s="18">
        <f>'M2 - Electrolyte RTD'!K310</f>
        <v/>
      </c>
      <c r="G720" s="17">
        <f>'M2 - Electrolyte RTD'!F310</f>
        <v/>
      </c>
      <c r="H720" s="18">
        <f>IF(AND(ISNUMBER('M2 - Electrolyte RTD'!F310),ISNUMBER('M2 - Electrolyte RTD'!K310)),'M2 - Electrolyte RTD'!F310-'M2 - Electrolyte RTD'!K310,"")</f>
        <v/>
      </c>
      <c r="I720" s="15" t="inlineStr">
        <is>
          <t>S&amp;S availability/depth vary by listing and time - confirm live.</t>
        </is>
      </c>
    </row>
    <row r="721" ht="26" customHeight="1">
      <c r="A721" s="15" t="inlineStr">
        <is>
          <t>Gatorade</t>
        </is>
      </c>
      <c r="B721" s="15" t="inlineStr">
        <is>
          <t>Gatorade Fit Electrolyte Beverage | Blue Citrus | 6-pack 591mL</t>
        </is>
      </c>
      <c r="C721" s="15" t="inlineStr">
        <is>
          <t>2) Electrolyte beverage (RTD)</t>
        </is>
      </c>
      <c r="D721" s="19">
        <f>'M2 - Electrolyte RTD'!I311</f>
        <v/>
      </c>
      <c r="E721" s="20">
        <f>'M2 - Electrolyte RTD'!J311</f>
        <v/>
      </c>
      <c r="F721" s="18">
        <f>'M2 - Electrolyte RTD'!K311</f>
        <v/>
      </c>
      <c r="G721" s="17">
        <f>'M2 - Electrolyte RTD'!F311</f>
        <v/>
      </c>
      <c r="H721" s="18">
        <f>IF(AND(ISNUMBER('M2 - Electrolyte RTD'!F311),ISNUMBER('M2 - Electrolyte RTD'!K311)),'M2 - Electrolyte RTD'!F311-'M2 - Electrolyte RTD'!K311,"")</f>
        <v/>
      </c>
      <c r="I721" s="15" t="inlineStr">
        <is>
          <t>S&amp;S availability/depth vary by listing and time - confirm live.</t>
        </is>
      </c>
    </row>
    <row r="722" ht="26" customHeight="1">
      <c r="A722" s="15" t="inlineStr">
        <is>
          <t>Gatorade</t>
        </is>
      </c>
      <c r="B722" s="15" t="inlineStr">
        <is>
          <t>Gatorade Fit Electrolyte Beverage | Blue Citrus | 12-pack 591mL</t>
        </is>
      </c>
      <c r="C722" s="15" t="inlineStr">
        <is>
          <t>2) Electrolyte beverage (RTD)</t>
        </is>
      </c>
      <c r="D722" s="19">
        <f>'M2 - Electrolyte RTD'!I312</f>
        <v/>
      </c>
      <c r="E722" s="20">
        <f>'M2 - Electrolyte RTD'!J312</f>
        <v/>
      </c>
      <c r="F722" s="18">
        <f>'M2 - Electrolyte RTD'!K312</f>
        <v/>
      </c>
      <c r="G722" s="17">
        <f>'M2 - Electrolyte RTD'!F312</f>
        <v/>
      </c>
      <c r="H722" s="18">
        <f>IF(AND(ISNUMBER('M2 - Electrolyte RTD'!F312),ISNUMBER('M2 - Electrolyte RTD'!K312)),'M2 - Electrolyte RTD'!F312-'M2 - Electrolyte RTD'!K312,"")</f>
        <v/>
      </c>
      <c r="I722" s="15" t="inlineStr">
        <is>
          <t>S&amp;S availability/depth vary by listing and time - confirm live.</t>
        </is>
      </c>
    </row>
    <row r="723" ht="26" customHeight="1">
      <c r="A723" s="15" t="inlineStr">
        <is>
          <t>Gatorade</t>
        </is>
      </c>
      <c r="B723" s="15" t="inlineStr">
        <is>
          <t>Gatorade Fit Electrolyte Beverage | Blue Citrus | 24-pack 591mL</t>
        </is>
      </c>
      <c r="C723" s="15" t="inlineStr">
        <is>
          <t>2) Electrolyte beverage (RTD)</t>
        </is>
      </c>
      <c r="D723" s="19">
        <f>'M2 - Electrolyte RTD'!I313</f>
        <v/>
      </c>
      <c r="E723" s="20">
        <f>'M2 - Electrolyte RTD'!J313</f>
        <v/>
      </c>
      <c r="F723" s="18">
        <f>'M2 - Electrolyte RTD'!K313</f>
        <v/>
      </c>
      <c r="G723" s="17">
        <f>'M2 - Electrolyte RTD'!F313</f>
        <v/>
      </c>
      <c r="H723" s="18">
        <f>IF(AND(ISNUMBER('M2 - Electrolyte RTD'!F313),ISNUMBER('M2 - Electrolyte RTD'!K313)),'M2 - Electrolyte RTD'!F313-'M2 - Electrolyte RTD'!K313,"")</f>
        <v/>
      </c>
      <c r="I723" s="15" t="inlineStr">
        <is>
          <t>S&amp;S availability/depth vary by listing and time - confirm live.</t>
        </is>
      </c>
    </row>
    <row r="724" ht="26" customHeight="1">
      <c r="A724" s="15" t="inlineStr">
        <is>
          <t>Gatorade</t>
        </is>
      </c>
      <c r="B724" s="15" t="inlineStr">
        <is>
          <t>Gatorade Fit Electrolyte Beverage | Strawberry Watermelon | single 591mL</t>
        </is>
      </c>
      <c r="C724" s="15" t="inlineStr">
        <is>
          <t>2) Electrolyte beverage (RTD)</t>
        </is>
      </c>
      <c r="D724" s="19">
        <f>'M2 - Electrolyte RTD'!I314</f>
        <v/>
      </c>
      <c r="E724" s="20">
        <f>'M2 - Electrolyte RTD'!J314</f>
        <v/>
      </c>
      <c r="F724" s="18">
        <f>'M2 - Electrolyte RTD'!K314</f>
        <v/>
      </c>
      <c r="G724" s="17">
        <f>'M2 - Electrolyte RTD'!F314</f>
        <v/>
      </c>
      <c r="H724" s="18">
        <f>IF(AND(ISNUMBER('M2 - Electrolyte RTD'!F314),ISNUMBER('M2 - Electrolyte RTD'!K314)),'M2 - Electrolyte RTD'!F314-'M2 - Electrolyte RTD'!K314,"")</f>
        <v/>
      </c>
      <c r="I724" s="15" t="inlineStr">
        <is>
          <t>S&amp;S availability/depth vary by listing and time - confirm live.</t>
        </is>
      </c>
    </row>
    <row r="725" ht="26" customHeight="1">
      <c r="A725" s="15" t="inlineStr">
        <is>
          <t>Gatorade</t>
        </is>
      </c>
      <c r="B725" s="15" t="inlineStr">
        <is>
          <t>Gatorade Fit Electrolyte Beverage | Strawberry Watermelon | 6-pack 591mL</t>
        </is>
      </c>
      <c r="C725" s="15" t="inlineStr">
        <is>
          <t>2) Electrolyte beverage (RTD)</t>
        </is>
      </c>
      <c r="D725" s="19">
        <f>'M2 - Electrolyte RTD'!I315</f>
        <v/>
      </c>
      <c r="E725" s="20">
        <f>'M2 - Electrolyte RTD'!J315</f>
        <v/>
      </c>
      <c r="F725" s="18">
        <f>'M2 - Electrolyte RTD'!K315</f>
        <v/>
      </c>
      <c r="G725" s="17">
        <f>'M2 - Electrolyte RTD'!F315</f>
        <v/>
      </c>
      <c r="H725" s="18">
        <f>IF(AND(ISNUMBER('M2 - Electrolyte RTD'!F315),ISNUMBER('M2 - Electrolyte RTD'!K315)),'M2 - Electrolyte RTD'!F315-'M2 - Electrolyte RTD'!K315,"")</f>
        <v/>
      </c>
      <c r="I725" s="15" t="inlineStr">
        <is>
          <t>S&amp;S availability/depth vary by listing and time - confirm live.</t>
        </is>
      </c>
    </row>
    <row r="726" ht="26" customHeight="1">
      <c r="A726" s="15" t="inlineStr">
        <is>
          <t>Gatorade</t>
        </is>
      </c>
      <c r="B726" s="15" t="inlineStr">
        <is>
          <t>Gatorade Fit Electrolyte Beverage | Strawberry Watermelon | 12-pack 591mL</t>
        </is>
      </c>
      <c r="C726" s="15" t="inlineStr">
        <is>
          <t>2) Electrolyte beverage (RTD)</t>
        </is>
      </c>
      <c r="D726" s="19">
        <f>'M2 - Electrolyte RTD'!I316</f>
        <v/>
      </c>
      <c r="E726" s="20">
        <f>'M2 - Electrolyte RTD'!J316</f>
        <v/>
      </c>
      <c r="F726" s="18">
        <f>'M2 - Electrolyte RTD'!K316</f>
        <v/>
      </c>
      <c r="G726" s="17">
        <f>'M2 - Electrolyte RTD'!F316</f>
        <v/>
      </c>
      <c r="H726" s="18">
        <f>IF(AND(ISNUMBER('M2 - Electrolyte RTD'!F316),ISNUMBER('M2 - Electrolyte RTD'!K316)),'M2 - Electrolyte RTD'!F316-'M2 - Electrolyte RTD'!K316,"")</f>
        <v/>
      </c>
      <c r="I726" s="15" t="inlineStr">
        <is>
          <t>S&amp;S availability/depth vary by listing and time - confirm live.</t>
        </is>
      </c>
    </row>
    <row r="727" ht="26" customHeight="1">
      <c r="A727" s="15" t="inlineStr">
        <is>
          <t>Gatorade</t>
        </is>
      </c>
      <c r="B727" s="15" t="inlineStr">
        <is>
          <t>Gatorade Fit Electrolyte Beverage | Strawberry Watermelon | 24-pack 591mL</t>
        </is>
      </c>
      <c r="C727" s="15" t="inlineStr">
        <is>
          <t>2) Electrolyte beverage (RTD)</t>
        </is>
      </c>
      <c r="D727" s="19">
        <f>'M2 - Electrolyte RTD'!I317</f>
        <v/>
      </c>
      <c r="E727" s="20">
        <f>'M2 - Electrolyte RTD'!J317</f>
        <v/>
      </c>
      <c r="F727" s="18">
        <f>'M2 - Electrolyte RTD'!K317</f>
        <v/>
      </c>
      <c r="G727" s="17">
        <f>'M2 - Electrolyte RTD'!F317</f>
        <v/>
      </c>
      <c r="H727" s="18">
        <f>IF(AND(ISNUMBER('M2 - Electrolyte RTD'!F317),ISNUMBER('M2 - Electrolyte RTD'!K317)),'M2 - Electrolyte RTD'!F317-'M2 - Electrolyte RTD'!K317,"")</f>
        <v/>
      </c>
      <c r="I727" s="15" t="inlineStr">
        <is>
          <t>S&amp;S availability/depth vary by listing and time - confirm live.</t>
        </is>
      </c>
    </row>
    <row r="728" ht="26" customHeight="1">
      <c r="A728" s="15" t="inlineStr">
        <is>
          <t>Gatorade</t>
        </is>
      </c>
      <c r="B728" s="15" t="inlineStr">
        <is>
          <t>Gatorade Fit Electrolyte Beverage | Watermelon Strawberry | single 591mL</t>
        </is>
      </c>
      <c r="C728" s="15" t="inlineStr">
        <is>
          <t>2) Electrolyte beverage (RTD)</t>
        </is>
      </c>
      <c r="D728" s="19">
        <f>'M2 - Electrolyte RTD'!I318</f>
        <v/>
      </c>
      <c r="E728" s="20">
        <f>'M2 - Electrolyte RTD'!J318</f>
        <v/>
      </c>
      <c r="F728" s="18">
        <f>'M2 - Electrolyte RTD'!K318</f>
        <v/>
      </c>
      <c r="G728" s="17">
        <f>'M2 - Electrolyte RTD'!F318</f>
        <v/>
      </c>
      <c r="H728" s="18">
        <f>IF(AND(ISNUMBER('M2 - Electrolyte RTD'!F318),ISNUMBER('M2 - Electrolyte RTD'!K318)),'M2 - Electrolyte RTD'!F318-'M2 - Electrolyte RTD'!K318,"")</f>
        <v/>
      </c>
      <c r="I728" s="15" t="inlineStr">
        <is>
          <t>S&amp;S availability/depth vary by listing and time - confirm live.</t>
        </is>
      </c>
    </row>
    <row r="729" ht="26" customHeight="1">
      <c r="A729" s="15" t="inlineStr">
        <is>
          <t>Gatorade</t>
        </is>
      </c>
      <c r="B729" s="15" t="inlineStr">
        <is>
          <t>Gatorade Fit Electrolyte Beverage | Watermelon Strawberry | 6-pack 591mL</t>
        </is>
      </c>
      <c r="C729" s="15" t="inlineStr">
        <is>
          <t>2) Electrolyte beverage (RTD)</t>
        </is>
      </c>
      <c r="D729" s="19">
        <f>'M2 - Electrolyte RTD'!I319</f>
        <v/>
      </c>
      <c r="E729" s="20">
        <f>'M2 - Electrolyte RTD'!J319</f>
        <v/>
      </c>
      <c r="F729" s="18">
        <f>'M2 - Electrolyte RTD'!K319</f>
        <v/>
      </c>
      <c r="G729" s="17">
        <f>'M2 - Electrolyte RTD'!F319</f>
        <v/>
      </c>
      <c r="H729" s="18">
        <f>IF(AND(ISNUMBER('M2 - Electrolyte RTD'!F319),ISNUMBER('M2 - Electrolyte RTD'!K319)),'M2 - Electrolyte RTD'!F319-'M2 - Electrolyte RTD'!K319,"")</f>
        <v/>
      </c>
      <c r="I729" s="15" t="inlineStr">
        <is>
          <t>S&amp;S availability/depth vary by listing and time - confirm live.</t>
        </is>
      </c>
    </row>
    <row r="730" ht="26" customHeight="1">
      <c r="A730" s="15" t="inlineStr">
        <is>
          <t>Gatorade</t>
        </is>
      </c>
      <c r="B730" s="15" t="inlineStr">
        <is>
          <t>Gatorade Fit Electrolyte Beverage | Watermelon Strawberry | 12-pack 591mL</t>
        </is>
      </c>
      <c r="C730" s="15" t="inlineStr">
        <is>
          <t>2) Electrolyte beverage (RTD)</t>
        </is>
      </c>
      <c r="D730" s="19">
        <f>'M2 - Electrolyte RTD'!I320</f>
        <v/>
      </c>
      <c r="E730" s="20">
        <f>'M2 - Electrolyte RTD'!J320</f>
        <v/>
      </c>
      <c r="F730" s="18">
        <f>'M2 - Electrolyte RTD'!K320</f>
        <v/>
      </c>
      <c r="G730" s="17">
        <f>'M2 - Electrolyte RTD'!F320</f>
        <v/>
      </c>
      <c r="H730" s="18">
        <f>IF(AND(ISNUMBER('M2 - Electrolyte RTD'!F320),ISNUMBER('M2 - Electrolyte RTD'!K320)),'M2 - Electrolyte RTD'!F320-'M2 - Electrolyte RTD'!K320,"")</f>
        <v/>
      </c>
      <c r="I730" s="15" t="inlineStr">
        <is>
          <t>S&amp;S availability/depth vary by listing and time - confirm live.</t>
        </is>
      </c>
    </row>
    <row r="731" ht="26" customHeight="1">
      <c r="A731" s="15" t="inlineStr">
        <is>
          <t>Gatorade</t>
        </is>
      </c>
      <c r="B731" s="15" t="inlineStr">
        <is>
          <t>Gatorade Fit Electrolyte Beverage | Watermelon Strawberry | 24-pack 591mL</t>
        </is>
      </c>
      <c r="C731" s="15" t="inlineStr">
        <is>
          <t>2) Electrolyte beverage (RTD)</t>
        </is>
      </c>
      <c r="D731" s="19">
        <f>'M2 - Electrolyte RTD'!I321</f>
        <v/>
      </c>
      <c r="E731" s="20">
        <f>'M2 - Electrolyte RTD'!J321</f>
        <v/>
      </c>
      <c r="F731" s="18">
        <f>'M2 - Electrolyte RTD'!K321</f>
        <v/>
      </c>
      <c r="G731" s="17">
        <f>'M2 - Electrolyte RTD'!F321</f>
        <v/>
      </c>
      <c r="H731" s="18">
        <f>IF(AND(ISNUMBER('M2 - Electrolyte RTD'!F321),ISNUMBER('M2 - Electrolyte RTD'!K321)),'M2 - Electrolyte RTD'!F321-'M2 - Electrolyte RTD'!K321,"")</f>
        <v/>
      </c>
      <c r="I731" s="15" t="inlineStr">
        <is>
          <t>S&amp;S availability/depth vary by listing and time - confirm live.</t>
        </is>
      </c>
    </row>
    <row r="732" ht="26" customHeight="1">
      <c r="A732" s="15" t="inlineStr">
        <is>
          <t>OLIPOP</t>
        </is>
      </c>
      <c r="B732" s="15" t="inlineStr">
        <is>
          <t>OLIPOP Prebiotic Soda | Vintage Cola | single 355mL</t>
        </is>
      </c>
      <c r="C732" s="15" t="inlineStr">
        <is>
          <t>3) Functional beverage (still/sparkling)</t>
        </is>
      </c>
      <c r="D732" s="19">
        <f>'M3 - Functional Beverage'!I2</f>
        <v/>
      </c>
      <c r="E732" s="20">
        <f>'M3 - Functional Beverage'!J2</f>
        <v/>
      </c>
      <c r="F732" s="18">
        <f>'M3 - Functional Beverage'!K2</f>
        <v/>
      </c>
      <c r="G732" s="17">
        <f>'M3 - Functional Beverage'!F2</f>
        <v/>
      </c>
      <c r="H732" s="18">
        <f>IF(AND(ISNUMBER('M3 - Functional Beverage'!F2),ISNUMBER('M3 - Functional Beverage'!K2)),'M3 - Functional Beverage'!F2-'M3 - Functional Beverage'!K2,"")</f>
        <v/>
      </c>
      <c r="I732" s="15" t="inlineStr">
        <is>
          <t>S&amp;S availability/depth vary by listing and time - confirm live.</t>
        </is>
      </c>
    </row>
    <row r="733" ht="26" customHeight="1">
      <c r="A733" s="15" t="inlineStr">
        <is>
          <t>OLIPOP</t>
        </is>
      </c>
      <c r="B733" s="15" t="inlineStr">
        <is>
          <t>OLIPOP Prebiotic Soda | Vintage Cola | 8-pack 355mL</t>
        </is>
      </c>
      <c r="C733" s="15" t="inlineStr">
        <is>
          <t>3) Functional beverage (still/sparkling)</t>
        </is>
      </c>
      <c r="D733" s="19">
        <f>'M3 - Functional Beverage'!I3</f>
        <v/>
      </c>
      <c r="E733" s="20">
        <f>'M3 - Functional Beverage'!J3</f>
        <v/>
      </c>
      <c r="F733" s="18">
        <f>'M3 - Functional Beverage'!K3</f>
        <v/>
      </c>
      <c r="G733" s="17">
        <f>'M3 - Functional Beverage'!F3</f>
        <v/>
      </c>
      <c r="H733" s="18">
        <f>IF(AND(ISNUMBER('M3 - Functional Beverage'!F3),ISNUMBER('M3 - Functional Beverage'!K3)),'M3 - Functional Beverage'!F3-'M3 - Functional Beverage'!K3,"")</f>
        <v/>
      </c>
      <c r="I733" s="15" t="inlineStr">
        <is>
          <t>S&amp;S availability/depth vary by listing and time - confirm live.</t>
        </is>
      </c>
    </row>
    <row r="734" ht="26" customHeight="1">
      <c r="A734" s="15" t="inlineStr">
        <is>
          <t>OLIPOP</t>
        </is>
      </c>
      <c r="B734" s="15" t="inlineStr">
        <is>
          <t>OLIPOP Prebiotic Soda | Vintage Cola | 12-pack 355mL</t>
        </is>
      </c>
      <c r="C734" s="15" t="inlineStr">
        <is>
          <t>3) Functional beverage (still/sparkling)</t>
        </is>
      </c>
      <c r="D734" s="19">
        <f>'M3 - Functional Beverage'!I4</f>
        <v/>
      </c>
      <c r="E734" s="20">
        <f>'M3 - Functional Beverage'!J4</f>
        <v/>
      </c>
      <c r="F734" s="18">
        <f>'M3 - Functional Beverage'!K4</f>
        <v/>
      </c>
      <c r="G734" s="17">
        <f>'M3 - Functional Beverage'!F4</f>
        <v/>
      </c>
      <c r="H734" s="18">
        <f>IF(AND(ISNUMBER('M3 - Functional Beverage'!F4),ISNUMBER('M3 - Functional Beverage'!K4)),'M3 - Functional Beverage'!F4-'M3 - Functional Beverage'!K4,"")</f>
        <v/>
      </c>
      <c r="I734" s="15" t="inlineStr">
        <is>
          <t>S&amp;S availability/depth vary by listing and time - confirm live.</t>
        </is>
      </c>
    </row>
    <row r="735" ht="26" customHeight="1">
      <c r="A735" s="15" t="inlineStr">
        <is>
          <t>OLIPOP</t>
        </is>
      </c>
      <c r="B735" s="15" t="inlineStr">
        <is>
          <t>OLIPOP Prebiotic Soda | Vintage Cola | 15-pack 355mL</t>
        </is>
      </c>
      <c r="C735" s="15" t="inlineStr">
        <is>
          <t>3) Functional beverage (still/sparkling)</t>
        </is>
      </c>
      <c r="D735" s="19">
        <f>'M3 - Functional Beverage'!I5</f>
        <v/>
      </c>
      <c r="E735" s="20">
        <f>'M3 - Functional Beverage'!J5</f>
        <v/>
      </c>
      <c r="F735" s="18">
        <f>'M3 - Functional Beverage'!K5</f>
        <v/>
      </c>
      <c r="G735" s="17">
        <f>'M3 - Functional Beverage'!F5</f>
        <v/>
      </c>
      <c r="H735" s="18">
        <f>IF(AND(ISNUMBER('M3 - Functional Beverage'!F5),ISNUMBER('M3 - Functional Beverage'!K5)),'M3 - Functional Beverage'!F5-'M3 - Functional Beverage'!K5,"")</f>
        <v/>
      </c>
      <c r="I735" s="15" t="inlineStr">
        <is>
          <t>S&amp;S availability/depth vary by listing and time - confirm live.</t>
        </is>
      </c>
    </row>
    <row r="736" ht="26" customHeight="1">
      <c r="A736" s="15" t="inlineStr">
        <is>
          <t>OLIPOP</t>
        </is>
      </c>
      <c r="B736" s="15" t="inlineStr">
        <is>
          <t>OLIPOP Prebiotic Soda | Vintage Cola | 18-pack 355mL</t>
        </is>
      </c>
      <c r="C736" s="15" t="inlineStr">
        <is>
          <t>3) Functional beverage (still/sparkling)</t>
        </is>
      </c>
      <c r="D736" s="19">
        <f>'M3 - Functional Beverage'!I6</f>
        <v/>
      </c>
      <c r="E736" s="20">
        <f>'M3 - Functional Beverage'!J6</f>
        <v/>
      </c>
      <c r="F736" s="18">
        <f>'M3 - Functional Beverage'!K6</f>
        <v/>
      </c>
      <c r="G736" s="17">
        <f>'M3 - Functional Beverage'!F6</f>
        <v/>
      </c>
      <c r="H736" s="18">
        <f>IF(AND(ISNUMBER('M3 - Functional Beverage'!F6),ISNUMBER('M3 - Functional Beverage'!K6)),'M3 - Functional Beverage'!F6-'M3 - Functional Beverage'!K6,"")</f>
        <v/>
      </c>
      <c r="I736" s="15" t="inlineStr">
        <is>
          <t>S&amp;S availability/depth vary by listing and time - confirm live.</t>
        </is>
      </c>
    </row>
    <row r="737" ht="26" customHeight="1">
      <c r="A737" s="15" t="inlineStr">
        <is>
          <t>OLIPOP</t>
        </is>
      </c>
      <c r="B737" s="15" t="inlineStr">
        <is>
          <t>OLIPOP Prebiotic Soda | Vintage Cola | 24-pack 355mL</t>
        </is>
      </c>
      <c r="C737" s="15" t="inlineStr">
        <is>
          <t>3) Functional beverage (still/sparkling)</t>
        </is>
      </c>
      <c r="D737" s="19">
        <f>'M3 - Functional Beverage'!I7</f>
        <v/>
      </c>
      <c r="E737" s="20">
        <f>'M3 - Functional Beverage'!J7</f>
        <v/>
      </c>
      <c r="F737" s="18">
        <f>'M3 - Functional Beverage'!K7</f>
        <v/>
      </c>
      <c r="G737" s="17">
        <f>'M3 - Functional Beverage'!F7</f>
        <v/>
      </c>
      <c r="H737" s="18">
        <f>IF(AND(ISNUMBER('M3 - Functional Beverage'!F7),ISNUMBER('M3 - Functional Beverage'!K7)),'M3 - Functional Beverage'!F7-'M3 - Functional Beverage'!K7,"")</f>
        <v/>
      </c>
      <c r="I737" s="15" t="inlineStr">
        <is>
          <t>S&amp;S availability/depth vary by listing and time - confirm live.</t>
        </is>
      </c>
    </row>
    <row r="738" ht="26" customHeight="1">
      <c r="A738" s="15" t="inlineStr">
        <is>
          <t>OLIPOP</t>
        </is>
      </c>
      <c r="B738" s="15" t="inlineStr">
        <is>
          <t>OLIPOP Prebiotic Soda | Classic Root Beer | single 355mL</t>
        </is>
      </c>
      <c r="C738" s="15" t="inlineStr">
        <is>
          <t>3) Functional beverage (still/sparkling)</t>
        </is>
      </c>
      <c r="D738" s="19">
        <f>'M3 - Functional Beverage'!I8</f>
        <v/>
      </c>
      <c r="E738" s="20">
        <f>'M3 - Functional Beverage'!J8</f>
        <v/>
      </c>
      <c r="F738" s="18">
        <f>'M3 - Functional Beverage'!K8</f>
        <v/>
      </c>
      <c r="G738" s="17">
        <f>'M3 - Functional Beverage'!F8</f>
        <v/>
      </c>
      <c r="H738" s="18">
        <f>IF(AND(ISNUMBER('M3 - Functional Beverage'!F8),ISNUMBER('M3 - Functional Beverage'!K8)),'M3 - Functional Beverage'!F8-'M3 - Functional Beverage'!K8,"")</f>
        <v/>
      </c>
      <c r="I738" s="15" t="inlineStr">
        <is>
          <t>S&amp;S availability/depth vary by listing and time - confirm live.</t>
        </is>
      </c>
    </row>
    <row r="739" ht="26" customHeight="1">
      <c r="A739" s="15" t="inlineStr">
        <is>
          <t>OLIPOP</t>
        </is>
      </c>
      <c r="B739" s="15" t="inlineStr">
        <is>
          <t>OLIPOP Prebiotic Soda | Classic Root Beer | 8-pack 355mL</t>
        </is>
      </c>
      <c r="C739" s="15" t="inlineStr">
        <is>
          <t>3) Functional beverage (still/sparkling)</t>
        </is>
      </c>
      <c r="D739" s="19">
        <f>'M3 - Functional Beverage'!I9</f>
        <v/>
      </c>
      <c r="E739" s="20">
        <f>'M3 - Functional Beverage'!J9</f>
        <v/>
      </c>
      <c r="F739" s="18">
        <f>'M3 - Functional Beverage'!K9</f>
        <v/>
      </c>
      <c r="G739" s="17">
        <f>'M3 - Functional Beverage'!F9</f>
        <v/>
      </c>
      <c r="H739" s="18">
        <f>IF(AND(ISNUMBER('M3 - Functional Beverage'!F9),ISNUMBER('M3 - Functional Beverage'!K9)),'M3 - Functional Beverage'!F9-'M3 - Functional Beverage'!K9,"")</f>
        <v/>
      </c>
      <c r="I739" s="15" t="inlineStr">
        <is>
          <t>S&amp;S availability/depth vary by listing and time - confirm live.</t>
        </is>
      </c>
    </row>
    <row r="740" ht="26" customHeight="1">
      <c r="A740" s="15" t="inlineStr">
        <is>
          <t>OLIPOP</t>
        </is>
      </c>
      <c r="B740" s="15" t="inlineStr">
        <is>
          <t>OLIPOP Prebiotic Soda | Classic Root Beer | 12-pack 355mL</t>
        </is>
      </c>
      <c r="C740" s="15" t="inlineStr">
        <is>
          <t>3) Functional beverage (still/sparkling)</t>
        </is>
      </c>
      <c r="D740" s="19">
        <f>'M3 - Functional Beverage'!I10</f>
        <v/>
      </c>
      <c r="E740" s="20">
        <f>'M3 - Functional Beverage'!J10</f>
        <v/>
      </c>
      <c r="F740" s="18">
        <f>'M3 - Functional Beverage'!K10</f>
        <v/>
      </c>
      <c r="G740" s="17">
        <f>'M3 - Functional Beverage'!F10</f>
        <v/>
      </c>
      <c r="H740" s="18">
        <f>IF(AND(ISNUMBER('M3 - Functional Beverage'!F10),ISNUMBER('M3 - Functional Beverage'!K10)),'M3 - Functional Beverage'!F10-'M3 - Functional Beverage'!K10,"")</f>
        <v/>
      </c>
      <c r="I740" s="15" t="inlineStr">
        <is>
          <t>S&amp;S availability/depth vary by listing and time - confirm live.</t>
        </is>
      </c>
    </row>
    <row r="741" ht="26" customHeight="1">
      <c r="A741" s="15" t="inlineStr">
        <is>
          <t>OLIPOP</t>
        </is>
      </c>
      <c r="B741" s="15" t="inlineStr">
        <is>
          <t>OLIPOP Prebiotic Soda | Classic Root Beer | 15-pack 355mL</t>
        </is>
      </c>
      <c r="C741" s="15" t="inlineStr">
        <is>
          <t>3) Functional beverage (still/sparkling)</t>
        </is>
      </c>
      <c r="D741" s="19">
        <f>'M3 - Functional Beverage'!I11</f>
        <v/>
      </c>
      <c r="E741" s="20">
        <f>'M3 - Functional Beverage'!J11</f>
        <v/>
      </c>
      <c r="F741" s="18">
        <f>'M3 - Functional Beverage'!K11</f>
        <v/>
      </c>
      <c r="G741" s="17">
        <f>'M3 - Functional Beverage'!F11</f>
        <v/>
      </c>
      <c r="H741" s="18">
        <f>IF(AND(ISNUMBER('M3 - Functional Beverage'!F11),ISNUMBER('M3 - Functional Beverage'!K11)),'M3 - Functional Beverage'!F11-'M3 - Functional Beverage'!K11,"")</f>
        <v/>
      </c>
      <c r="I741" s="15" t="inlineStr">
        <is>
          <t>S&amp;S availability/depth vary by listing and time - confirm live.</t>
        </is>
      </c>
    </row>
    <row r="742" ht="26" customHeight="1">
      <c r="A742" s="15" t="inlineStr">
        <is>
          <t>OLIPOP</t>
        </is>
      </c>
      <c r="B742" s="15" t="inlineStr">
        <is>
          <t>OLIPOP Prebiotic Soda | Classic Root Beer | 18-pack 355mL</t>
        </is>
      </c>
      <c r="C742" s="15" t="inlineStr">
        <is>
          <t>3) Functional beverage (still/sparkling)</t>
        </is>
      </c>
      <c r="D742" s="19">
        <f>'M3 - Functional Beverage'!I12</f>
        <v/>
      </c>
      <c r="E742" s="20">
        <f>'M3 - Functional Beverage'!J12</f>
        <v/>
      </c>
      <c r="F742" s="18">
        <f>'M3 - Functional Beverage'!K12</f>
        <v/>
      </c>
      <c r="G742" s="17">
        <f>'M3 - Functional Beverage'!F12</f>
        <v/>
      </c>
      <c r="H742" s="18">
        <f>IF(AND(ISNUMBER('M3 - Functional Beverage'!F12),ISNUMBER('M3 - Functional Beverage'!K12)),'M3 - Functional Beverage'!F12-'M3 - Functional Beverage'!K12,"")</f>
        <v/>
      </c>
      <c r="I742" s="15" t="inlineStr">
        <is>
          <t>S&amp;S availability/depth vary by listing and time - confirm live.</t>
        </is>
      </c>
    </row>
    <row r="743" ht="26" customHeight="1">
      <c r="A743" s="15" t="inlineStr">
        <is>
          <t>OLIPOP</t>
        </is>
      </c>
      <c r="B743" s="15" t="inlineStr">
        <is>
          <t>OLIPOP Prebiotic Soda | Classic Root Beer | 24-pack 355mL</t>
        </is>
      </c>
      <c r="C743" s="15" t="inlineStr">
        <is>
          <t>3) Functional beverage (still/sparkling)</t>
        </is>
      </c>
      <c r="D743" s="19">
        <f>'M3 - Functional Beverage'!I13</f>
        <v/>
      </c>
      <c r="E743" s="20">
        <f>'M3 - Functional Beverage'!J13</f>
        <v/>
      </c>
      <c r="F743" s="18">
        <f>'M3 - Functional Beverage'!K13</f>
        <v/>
      </c>
      <c r="G743" s="17">
        <f>'M3 - Functional Beverage'!F13</f>
        <v/>
      </c>
      <c r="H743" s="18">
        <f>IF(AND(ISNUMBER('M3 - Functional Beverage'!F13),ISNUMBER('M3 - Functional Beverage'!K13)),'M3 - Functional Beverage'!F13-'M3 - Functional Beverage'!K13,"")</f>
        <v/>
      </c>
      <c r="I743" s="15" t="inlineStr">
        <is>
          <t>S&amp;S availability/depth vary by listing and time - confirm live.</t>
        </is>
      </c>
    </row>
    <row r="744" ht="26" customHeight="1">
      <c r="A744" s="15" t="inlineStr">
        <is>
          <t>OLIPOP</t>
        </is>
      </c>
      <c r="B744" s="15" t="inlineStr">
        <is>
          <t>OLIPOP Prebiotic Soda | Cherry Cola | single 355mL</t>
        </is>
      </c>
      <c r="C744" s="15" t="inlineStr">
        <is>
          <t>3) Functional beverage (still/sparkling)</t>
        </is>
      </c>
      <c r="D744" s="19">
        <f>'M3 - Functional Beverage'!I14</f>
        <v/>
      </c>
      <c r="E744" s="20">
        <f>'M3 - Functional Beverage'!J14</f>
        <v/>
      </c>
      <c r="F744" s="18">
        <f>'M3 - Functional Beverage'!K14</f>
        <v/>
      </c>
      <c r="G744" s="17">
        <f>'M3 - Functional Beverage'!F14</f>
        <v/>
      </c>
      <c r="H744" s="18">
        <f>IF(AND(ISNUMBER('M3 - Functional Beverage'!F14),ISNUMBER('M3 - Functional Beverage'!K14)),'M3 - Functional Beverage'!F14-'M3 - Functional Beverage'!K14,"")</f>
        <v/>
      </c>
      <c r="I744" s="15" t="inlineStr">
        <is>
          <t>S&amp;S availability/depth vary by listing and time - confirm live.</t>
        </is>
      </c>
    </row>
    <row r="745" ht="26" customHeight="1">
      <c r="A745" s="15" t="inlineStr">
        <is>
          <t>OLIPOP</t>
        </is>
      </c>
      <c r="B745" s="15" t="inlineStr">
        <is>
          <t>OLIPOP Prebiotic Soda | Cherry Cola | 8-pack 355mL</t>
        </is>
      </c>
      <c r="C745" s="15" t="inlineStr">
        <is>
          <t>3) Functional beverage (still/sparkling)</t>
        </is>
      </c>
      <c r="D745" s="19">
        <f>'M3 - Functional Beverage'!I15</f>
        <v/>
      </c>
      <c r="E745" s="20">
        <f>'M3 - Functional Beverage'!J15</f>
        <v/>
      </c>
      <c r="F745" s="18">
        <f>'M3 - Functional Beverage'!K15</f>
        <v/>
      </c>
      <c r="G745" s="17">
        <f>'M3 - Functional Beverage'!F15</f>
        <v/>
      </c>
      <c r="H745" s="18">
        <f>IF(AND(ISNUMBER('M3 - Functional Beverage'!F15),ISNUMBER('M3 - Functional Beverage'!K15)),'M3 - Functional Beverage'!F15-'M3 - Functional Beverage'!K15,"")</f>
        <v/>
      </c>
      <c r="I745" s="15" t="inlineStr">
        <is>
          <t>S&amp;S availability/depth vary by listing and time - confirm live.</t>
        </is>
      </c>
    </row>
    <row r="746" ht="26" customHeight="1">
      <c r="A746" s="15" t="inlineStr">
        <is>
          <t>OLIPOP</t>
        </is>
      </c>
      <c r="B746" s="15" t="inlineStr">
        <is>
          <t>OLIPOP Prebiotic Soda | Cherry Cola | 12-pack 355mL</t>
        </is>
      </c>
      <c r="C746" s="15" t="inlineStr">
        <is>
          <t>3) Functional beverage (still/sparkling)</t>
        </is>
      </c>
      <c r="D746" s="19">
        <f>'M3 - Functional Beverage'!I16</f>
        <v/>
      </c>
      <c r="E746" s="20">
        <f>'M3 - Functional Beverage'!J16</f>
        <v/>
      </c>
      <c r="F746" s="18">
        <f>'M3 - Functional Beverage'!K16</f>
        <v/>
      </c>
      <c r="G746" s="17">
        <f>'M3 - Functional Beverage'!F16</f>
        <v/>
      </c>
      <c r="H746" s="18">
        <f>IF(AND(ISNUMBER('M3 - Functional Beverage'!F16),ISNUMBER('M3 - Functional Beverage'!K16)),'M3 - Functional Beverage'!F16-'M3 - Functional Beverage'!K16,"")</f>
        <v/>
      </c>
      <c r="I746" s="15" t="inlineStr">
        <is>
          <t>S&amp;S availability/depth vary by listing and time - confirm live.</t>
        </is>
      </c>
    </row>
    <row r="747" ht="26" customHeight="1">
      <c r="A747" s="15" t="inlineStr">
        <is>
          <t>OLIPOP</t>
        </is>
      </c>
      <c r="B747" s="15" t="inlineStr">
        <is>
          <t>OLIPOP Prebiotic Soda | Cherry Cola | 15-pack 355mL</t>
        </is>
      </c>
      <c r="C747" s="15" t="inlineStr">
        <is>
          <t>3) Functional beverage (still/sparkling)</t>
        </is>
      </c>
      <c r="D747" s="19">
        <f>'M3 - Functional Beverage'!I17</f>
        <v/>
      </c>
      <c r="E747" s="20">
        <f>'M3 - Functional Beverage'!J17</f>
        <v/>
      </c>
      <c r="F747" s="18">
        <f>'M3 - Functional Beverage'!K17</f>
        <v/>
      </c>
      <c r="G747" s="17">
        <f>'M3 - Functional Beverage'!F17</f>
        <v/>
      </c>
      <c r="H747" s="18">
        <f>IF(AND(ISNUMBER('M3 - Functional Beverage'!F17),ISNUMBER('M3 - Functional Beverage'!K17)),'M3 - Functional Beverage'!F17-'M3 - Functional Beverage'!K17,"")</f>
        <v/>
      </c>
      <c r="I747" s="15" t="inlineStr">
        <is>
          <t>S&amp;S availability/depth vary by listing and time - confirm live.</t>
        </is>
      </c>
    </row>
    <row r="748" ht="26" customHeight="1">
      <c r="A748" s="15" t="inlineStr">
        <is>
          <t>OLIPOP</t>
        </is>
      </c>
      <c r="B748" s="15" t="inlineStr">
        <is>
          <t>OLIPOP Prebiotic Soda | Cherry Cola | 18-pack 355mL</t>
        </is>
      </c>
      <c r="C748" s="15" t="inlineStr">
        <is>
          <t>3) Functional beverage (still/sparkling)</t>
        </is>
      </c>
      <c r="D748" s="19">
        <f>'M3 - Functional Beverage'!I18</f>
        <v/>
      </c>
      <c r="E748" s="20">
        <f>'M3 - Functional Beverage'!J18</f>
        <v/>
      </c>
      <c r="F748" s="18">
        <f>'M3 - Functional Beverage'!K18</f>
        <v/>
      </c>
      <c r="G748" s="17">
        <f>'M3 - Functional Beverage'!F18</f>
        <v/>
      </c>
      <c r="H748" s="18">
        <f>IF(AND(ISNUMBER('M3 - Functional Beverage'!F18),ISNUMBER('M3 - Functional Beverage'!K18)),'M3 - Functional Beverage'!F18-'M3 - Functional Beverage'!K18,"")</f>
        <v/>
      </c>
      <c r="I748" s="15" t="inlineStr">
        <is>
          <t>S&amp;S availability/depth vary by listing and time - confirm live.</t>
        </is>
      </c>
    </row>
    <row r="749" ht="26" customHeight="1">
      <c r="A749" s="15" t="inlineStr">
        <is>
          <t>OLIPOP</t>
        </is>
      </c>
      <c r="B749" s="15" t="inlineStr">
        <is>
          <t>OLIPOP Prebiotic Soda | Cherry Cola | 24-pack 355mL</t>
        </is>
      </c>
      <c r="C749" s="15" t="inlineStr">
        <is>
          <t>3) Functional beverage (still/sparkling)</t>
        </is>
      </c>
      <c r="D749" s="19">
        <f>'M3 - Functional Beverage'!I19</f>
        <v/>
      </c>
      <c r="E749" s="20">
        <f>'M3 - Functional Beverage'!J19</f>
        <v/>
      </c>
      <c r="F749" s="18">
        <f>'M3 - Functional Beverage'!K19</f>
        <v/>
      </c>
      <c r="G749" s="17">
        <f>'M3 - Functional Beverage'!F19</f>
        <v/>
      </c>
      <c r="H749" s="18">
        <f>IF(AND(ISNUMBER('M3 - Functional Beverage'!F19),ISNUMBER('M3 - Functional Beverage'!K19)),'M3 - Functional Beverage'!F19-'M3 - Functional Beverage'!K19,"")</f>
        <v/>
      </c>
      <c r="I749" s="15" t="inlineStr">
        <is>
          <t>S&amp;S availability/depth vary by listing and time - confirm live.</t>
        </is>
      </c>
    </row>
    <row r="750" ht="26" customHeight="1">
      <c r="A750" s="15" t="inlineStr">
        <is>
          <t>OLIPOP</t>
        </is>
      </c>
      <c r="B750" s="15" t="inlineStr">
        <is>
          <t>OLIPOP Prebiotic Soda | Strawberry Vanilla | single 355mL</t>
        </is>
      </c>
      <c r="C750" s="15" t="inlineStr">
        <is>
          <t>3) Functional beverage (still/sparkling)</t>
        </is>
      </c>
      <c r="D750" s="19">
        <f>'M3 - Functional Beverage'!I20</f>
        <v/>
      </c>
      <c r="E750" s="20">
        <f>'M3 - Functional Beverage'!J20</f>
        <v/>
      </c>
      <c r="F750" s="18">
        <f>'M3 - Functional Beverage'!K20</f>
        <v/>
      </c>
      <c r="G750" s="17">
        <f>'M3 - Functional Beverage'!F20</f>
        <v/>
      </c>
      <c r="H750" s="18">
        <f>IF(AND(ISNUMBER('M3 - Functional Beverage'!F20),ISNUMBER('M3 - Functional Beverage'!K20)),'M3 - Functional Beverage'!F20-'M3 - Functional Beverage'!K20,"")</f>
        <v/>
      </c>
      <c r="I750" s="15" t="inlineStr">
        <is>
          <t>S&amp;S availability/depth vary by listing and time - confirm live.</t>
        </is>
      </c>
    </row>
    <row r="751" ht="26" customHeight="1">
      <c r="A751" s="15" t="inlineStr">
        <is>
          <t>OLIPOP</t>
        </is>
      </c>
      <c r="B751" s="15" t="inlineStr">
        <is>
          <t>OLIPOP Prebiotic Soda | Strawberry Vanilla | 8-pack 355mL</t>
        </is>
      </c>
      <c r="C751" s="15" t="inlineStr">
        <is>
          <t>3) Functional beverage (still/sparkling)</t>
        </is>
      </c>
      <c r="D751" s="19">
        <f>'M3 - Functional Beverage'!I21</f>
        <v/>
      </c>
      <c r="E751" s="20">
        <f>'M3 - Functional Beverage'!J21</f>
        <v/>
      </c>
      <c r="F751" s="18">
        <f>'M3 - Functional Beverage'!K21</f>
        <v/>
      </c>
      <c r="G751" s="17">
        <f>'M3 - Functional Beverage'!F21</f>
        <v/>
      </c>
      <c r="H751" s="18">
        <f>IF(AND(ISNUMBER('M3 - Functional Beverage'!F21),ISNUMBER('M3 - Functional Beverage'!K21)),'M3 - Functional Beverage'!F21-'M3 - Functional Beverage'!K21,"")</f>
        <v/>
      </c>
      <c r="I751" s="15" t="inlineStr">
        <is>
          <t>S&amp;S availability/depth vary by listing and time - confirm live.</t>
        </is>
      </c>
    </row>
    <row r="752" ht="26" customHeight="1">
      <c r="A752" s="15" t="inlineStr">
        <is>
          <t>OLIPOP</t>
        </is>
      </c>
      <c r="B752" s="15" t="inlineStr">
        <is>
          <t>OLIPOP Prebiotic Soda | Strawberry Vanilla | 12-pack 355mL</t>
        </is>
      </c>
      <c r="C752" s="15" t="inlineStr">
        <is>
          <t>3) Functional beverage (still/sparkling)</t>
        </is>
      </c>
      <c r="D752" s="19">
        <f>'M3 - Functional Beverage'!I22</f>
        <v/>
      </c>
      <c r="E752" s="20">
        <f>'M3 - Functional Beverage'!J22</f>
        <v/>
      </c>
      <c r="F752" s="18">
        <f>'M3 - Functional Beverage'!K22</f>
        <v/>
      </c>
      <c r="G752" s="17">
        <f>'M3 - Functional Beverage'!F22</f>
        <v/>
      </c>
      <c r="H752" s="18">
        <f>IF(AND(ISNUMBER('M3 - Functional Beverage'!F22),ISNUMBER('M3 - Functional Beverage'!K22)),'M3 - Functional Beverage'!F22-'M3 - Functional Beverage'!K22,"")</f>
        <v/>
      </c>
      <c r="I752" s="15" t="inlineStr">
        <is>
          <t>S&amp;S availability/depth vary by listing and time - confirm live.</t>
        </is>
      </c>
    </row>
    <row r="753" ht="26" customHeight="1">
      <c r="A753" s="15" t="inlineStr">
        <is>
          <t>OLIPOP</t>
        </is>
      </c>
      <c r="B753" s="15" t="inlineStr">
        <is>
          <t>OLIPOP Prebiotic Soda | Strawberry Vanilla | 15-pack 355mL</t>
        </is>
      </c>
      <c r="C753" s="15" t="inlineStr">
        <is>
          <t>3) Functional beverage (still/sparkling)</t>
        </is>
      </c>
      <c r="D753" s="19">
        <f>'M3 - Functional Beverage'!I23</f>
        <v/>
      </c>
      <c r="E753" s="20">
        <f>'M3 - Functional Beverage'!J23</f>
        <v/>
      </c>
      <c r="F753" s="18">
        <f>'M3 - Functional Beverage'!K23</f>
        <v/>
      </c>
      <c r="G753" s="17">
        <f>'M3 - Functional Beverage'!F23</f>
        <v/>
      </c>
      <c r="H753" s="18">
        <f>IF(AND(ISNUMBER('M3 - Functional Beverage'!F23),ISNUMBER('M3 - Functional Beverage'!K23)),'M3 - Functional Beverage'!F23-'M3 - Functional Beverage'!K23,"")</f>
        <v/>
      </c>
      <c r="I753" s="15" t="inlineStr">
        <is>
          <t>S&amp;S availability/depth vary by listing and time - confirm live.</t>
        </is>
      </c>
    </row>
    <row r="754" ht="26" customHeight="1">
      <c r="A754" s="15" t="inlineStr">
        <is>
          <t>OLIPOP</t>
        </is>
      </c>
      <c r="B754" s="15" t="inlineStr">
        <is>
          <t>OLIPOP Prebiotic Soda | Strawberry Vanilla | 18-pack 355mL</t>
        </is>
      </c>
      <c r="C754" s="15" t="inlineStr">
        <is>
          <t>3) Functional beverage (still/sparkling)</t>
        </is>
      </c>
      <c r="D754" s="19">
        <f>'M3 - Functional Beverage'!I24</f>
        <v/>
      </c>
      <c r="E754" s="20">
        <f>'M3 - Functional Beverage'!J24</f>
        <v/>
      </c>
      <c r="F754" s="18">
        <f>'M3 - Functional Beverage'!K24</f>
        <v/>
      </c>
      <c r="G754" s="17">
        <f>'M3 - Functional Beverage'!F24</f>
        <v/>
      </c>
      <c r="H754" s="18">
        <f>IF(AND(ISNUMBER('M3 - Functional Beverage'!F24),ISNUMBER('M3 - Functional Beverage'!K24)),'M3 - Functional Beverage'!F24-'M3 - Functional Beverage'!K24,"")</f>
        <v/>
      </c>
      <c r="I754" s="15" t="inlineStr">
        <is>
          <t>S&amp;S availability/depth vary by listing and time - confirm live.</t>
        </is>
      </c>
    </row>
    <row r="755" ht="26" customHeight="1">
      <c r="A755" s="15" t="inlineStr">
        <is>
          <t>OLIPOP</t>
        </is>
      </c>
      <c r="B755" s="15" t="inlineStr">
        <is>
          <t>OLIPOP Prebiotic Soda | Strawberry Vanilla | 24-pack 355mL</t>
        </is>
      </c>
      <c r="C755" s="15" t="inlineStr">
        <is>
          <t>3) Functional beverage (still/sparkling)</t>
        </is>
      </c>
      <c r="D755" s="19">
        <f>'M3 - Functional Beverage'!I25</f>
        <v/>
      </c>
      <c r="E755" s="20">
        <f>'M3 - Functional Beverage'!J25</f>
        <v/>
      </c>
      <c r="F755" s="18">
        <f>'M3 - Functional Beverage'!K25</f>
        <v/>
      </c>
      <c r="G755" s="17">
        <f>'M3 - Functional Beverage'!F25</f>
        <v/>
      </c>
      <c r="H755" s="18">
        <f>IF(AND(ISNUMBER('M3 - Functional Beverage'!F25),ISNUMBER('M3 - Functional Beverage'!K25)),'M3 - Functional Beverage'!F25-'M3 - Functional Beverage'!K25,"")</f>
        <v/>
      </c>
      <c r="I755" s="15" t="inlineStr">
        <is>
          <t>S&amp;S availability/depth vary by listing and time - confirm live.</t>
        </is>
      </c>
    </row>
    <row r="756" ht="26" customHeight="1">
      <c r="A756" s="15" t="inlineStr">
        <is>
          <t>OLIPOP</t>
        </is>
      </c>
      <c r="B756" s="15" t="inlineStr">
        <is>
          <t>OLIPOP Prebiotic Soda | Orange Squeeze | single 355mL</t>
        </is>
      </c>
      <c r="C756" s="15" t="inlineStr">
        <is>
          <t>3) Functional beverage (still/sparkling)</t>
        </is>
      </c>
      <c r="D756" s="19">
        <f>'M3 - Functional Beverage'!I26</f>
        <v/>
      </c>
      <c r="E756" s="20">
        <f>'M3 - Functional Beverage'!J26</f>
        <v/>
      </c>
      <c r="F756" s="18">
        <f>'M3 - Functional Beverage'!K26</f>
        <v/>
      </c>
      <c r="G756" s="17">
        <f>'M3 - Functional Beverage'!F26</f>
        <v/>
      </c>
      <c r="H756" s="18">
        <f>IF(AND(ISNUMBER('M3 - Functional Beverage'!F26),ISNUMBER('M3 - Functional Beverage'!K26)),'M3 - Functional Beverage'!F26-'M3 - Functional Beverage'!K26,"")</f>
        <v/>
      </c>
      <c r="I756" s="15" t="inlineStr">
        <is>
          <t>S&amp;S availability/depth vary by listing and time - confirm live.</t>
        </is>
      </c>
    </row>
    <row r="757" ht="26" customHeight="1">
      <c r="A757" s="15" t="inlineStr">
        <is>
          <t>OLIPOP</t>
        </is>
      </c>
      <c r="B757" s="15" t="inlineStr">
        <is>
          <t>OLIPOP Prebiotic Soda | Orange Squeeze | 8-pack 355mL</t>
        </is>
      </c>
      <c r="C757" s="15" t="inlineStr">
        <is>
          <t>3) Functional beverage (still/sparkling)</t>
        </is>
      </c>
      <c r="D757" s="19">
        <f>'M3 - Functional Beverage'!I27</f>
        <v/>
      </c>
      <c r="E757" s="20">
        <f>'M3 - Functional Beverage'!J27</f>
        <v/>
      </c>
      <c r="F757" s="18">
        <f>'M3 - Functional Beverage'!K27</f>
        <v/>
      </c>
      <c r="G757" s="17">
        <f>'M3 - Functional Beverage'!F27</f>
        <v/>
      </c>
      <c r="H757" s="18">
        <f>IF(AND(ISNUMBER('M3 - Functional Beverage'!F27),ISNUMBER('M3 - Functional Beverage'!K27)),'M3 - Functional Beverage'!F27-'M3 - Functional Beverage'!K27,"")</f>
        <v/>
      </c>
      <c r="I757" s="15" t="inlineStr">
        <is>
          <t>S&amp;S availability/depth vary by listing and time - confirm live.</t>
        </is>
      </c>
    </row>
    <row r="758" ht="26" customHeight="1">
      <c r="A758" s="15" t="inlineStr">
        <is>
          <t>OLIPOP</t>
        </is>
      </c>
      <c r="B758" s="15" t="inlineStr">
        <is>
          <t>OLIPOP Prebiotic Soda | Orange Squeeze | 12-pack 355mL</t>
        </is>
      </c>
      <c r="C758" s="15" t="inlineStr">
        <is>
          <t>3) Functional beverage (still/sparkling)</t>
        </is>
      </c>
      <c r="D758" s="19">
        <f>'M3 - Functional Beverage'!I28</f>
        <v/>
      </c>
      <c r="E758" s="20">
        <f>'M3 - Functional Beverage'!J28</f>
        <v/>
      </c>
      <c r="F758" s="18">
        <f>'M3 - Functional Beverage'!K28</f>
        <v/>
      </c>
      <c r="G758" s="17">
        <f>'M3 - Functional Beverage'!F28</f>
        <v/>
      </c>
      <c r="H758" s="18">
        <f>IF(AND(ISNUMBER('M3 - Functional Beverage'!F28),ISNUMBER('M3 - Functional Beverage'!K28)),'M3 - Functional Beverage'!F28-'M3 - Functional Beverage'!K28,"")</f>
        <v/>
      </c>
      <c r="I758" s="15" t="inlineStr">
        <is>
          <t>S&amp;S availability/depth vary by listing and time - confirm live.</t>
        </is>
      </c>
    </row>
    <row r="759" ht="26" customHeight="1">
      <c r="A759" s="15" t="inlineStr">
        <is>
          <t>OLIPOP</t>
        </is>
      </c>
      <c r="B759" s="15" t="inlineStr">
        <is>
          <t>OLIPOP Prebiotic Soda | Orange Squeeze | 15-pack 355mL</t>
        </is>
      </c>
      <c r="C759" s="15" t="inlineStr">
        <is>
          <t>3) Functional beverage (still/sparkling)</t>
        </is>
      </c>
      <c r="D759" s="19">
        <f>'M3 - Functional Beverage'!I29</f>
        <v/>
      </c>
      <c r="E759" s="20">
        <f>'M3 - Functional Beverage'!J29</f>
        <v/>
      </c>
      <c r="F759" s="18">
        <f>'M3 - Functional Beverage'!K29</f>
        <v/>
      </c>
      <c r="G759" s="17">
        <f>'M3 - Functional Beverage'!F29</f>
        <v/>
      </c>
      <c r="H759" s="18">
        <f>IF(AND(ISNUMBER('M3 - Functional Beverage'!F29),ISNUMBER('M3 - Functional Beverage'!K29)),'M3 - Functional Beverage'!F29-'M3 - Functional Beverage'!K29,"")</f>
        <v/>
      </c>
      <c r="I759" s="15" t="inlineStr">
        <is>
          <t>S&amp;S availability/depth vary by listing and time - confirm live.</t>
        </is>
      </c>
    </row>
    <row r="760" ht="26" customHeight="1">
      <c r="A760" s="15" t="inlineStr">
        <is>
          <t>OLIPOP</t>
        </is>
      </c>
      <c r="B760" s="15" t="inlineStr">
        <is>
          <t>OLIPOP Prebiotic Soda | Orange Squeeze | 18-pack 355mL</t>
        </is>
      </c>
      <c r="C760" s="15" t="inlineStr">
        <is>
          <t>3) Functional beverage (still/sparkling)</t>
        </is>
      </c>
      <c r="D760" s="19">
        <f>'M3 - Functional Beverage'!I30</f>
        <v/>
      </c>
      <c r="E760" s="20">
        <f>'M3 - Functional Beverage'!J30</f>
        <v/>
      </c>
      <c r="F760" s="18">
        <f>'M3 - Functional Beverage'!K30</f>
        <v/>
      </c>
      <c r="G760" s="17">
        <f>'M3 - Functional Beverage'!F30</f>
        <v/>
      </c>
      <c r="H760" s="18">
        <f>IF(AND(ISNUMBER('M3 - Functional Beverage'!F30),ISNUMBER('M3 - Functional Beverage'!K30)),'M3 - Functional Beverage'!F30-'M3 - Functional Beverage'!K30,"")</f>
        <v/>
      </c>
      <c r="I760" s="15" t="inlineStr">
        <is>
          <t>S&amp;S availability/depth vary by listing and time - confirm live.</t>
        </is>
      </c>
    </row>
    <row r="761" ht="26" customHeight="1">
      <c r="A761" s="15" t="inlineStr">
        <is>
          <t>OLIPOP</t>
        </is>
      </c>
      <c r="B761" s="15" t="inlineStr">
        <is>
          <t>OLIPOP Prebiotic Soda | Orange Squeeze | 24-pack 355mL</t>
        </is>
      </c>
      <c r="C761" s="15" t="inlineStr">
        <is>
          <t>3) Functional beverage (still/sparkling)</t>
        </is>
      </c>
      <c r="D761" s="19">
        <f>'M3 - Functional Beverage'!I31</f>
        <v/>
      </c>
      <c r="E761" s="20">
        <f>'M3 - Functional Beverage'!J31</f>
        <v/>
      </c>
      <c r="F761" s="18">
        <f>'M3 - Functional Beverage'!K31</f>
        <v/>
      </c>
      <c r="G761" s="17">
        <f>'M3 - Functional Beverage'!F31</f>
        <v/>
      </c>
      <c r="H761" s="18">
        <f>IF(AND(ISNUMBER('M3 - Functional Beverage'!F31),ISNUMBER('M3 - Functional Beverage'!K31)),'M3 - Functional Beverage'!F31-'M3 - Functional Beverage'!K31,"")</f>
        <v/>
      </c>
      <c r="I761" s="15" t="inlineStr">
        <is>
          <t>S&amp;S availability/depth vary by listing and time - confirm live.</t>
        </is>
      </c>
    </row>
    <row r="762" ht="26" customHeight="1">
      <c r="A762" s="15" t="inlineStr">
        <is>
          <t>OLIPOP</t>
        </is>
      </c>
      <c r="B762" s="15" t="inlineStr">
        <is>
          <t>OLIPOP Prebiotic Soda | Ginger Ale | single 355mL</t>
        </is>
      </c>
      <c r="C762" s="15" t="inlineStr">
        <is>
          <t>3) Functional beverage (still/sparkling)</t>
        </is>
      </c>
      <c r="D762" s="19">
        <f>'M3 - Functional Beverage'!I32</f>
        <v/>
      </c>
      <c r="E762" s="20">
        <f>'M3 - Functional Beverage'!J32</f>
        <v/>
      </c>
      <c r="F762" s="18">
        <f>'M3 - Functional Beverage'!K32</f>
        <v/>
      </c>
      <c r="G762" s="17">
        <f>'M3 - Functional Beverage'!F32</f>
        <v/>
      </c>
      <c r="H762" s="18">
        <f>IF(AND(ISNUMBER('M3 - Functional Beverage'!F32),ISNUMBER('M3 - Functional Beverage'!K32)),'M3 - Functional Beverage'!F32-'M3 - Functional Beverage'!K32,"")</f>
        <v/>
      </c>
      <c r="I762" s="15" t="inlineStr">
        <is>
          <t>S&amp;S availability/depth vary by listing and time - confirm live.</t>
        </is>
      </c>
    </row>
    <row r="763" ht="26" customHeight="1">
      <c r="A763" s="15" t="inlineStr">
        <is>
          <t>OLIPOP</t>
        </is>
      </c>
      <c r="B763" s="15" t="inlineStr">
        <is>
          <t>OLIPOP Prebiotic Soda | Ginger Ale | 8-pack 355mL</t>
        </is>
      </c>
      <c r="C763" s="15" t="inlineStr">
        <is>
          <t>3) Functional beverage (still/sparkling)</t>
        </is>
      </c>
      <c r="D763" s="19">
        <f>'M3 - Functional Beverage'!I33</f>
        <v/>
      </c>
      <c r="E763" s="20">
        <f>'M3 - Functional Beverage'!J33</f>
        <v/>
      </c>
      <c r="F763" s="18">
        <f>'M3 - Functional Beverage'!K33</f>
        <v/>
      </c>
      <c r="G763" s="17">
        <f>'M3 - Functional Beverage'!F33</f>
        <v/>
      </c>
      <c r="H763" s="18">
        <f>IF(AND(ISNUMBER('M3 - Functional Beverage'!F33),ISNUMBER('M3 - Functional Beverage'!K33)),'M3 - Functional Beverage'!F33-'M3 - Functional Beverage'!K33,"")</f>
        <v/>
      </c>
      <c r="I763" s="15" t="inlineStr">
        <is>
          <t>S&amp;S availability/depth vary by listing and time - confirm live.</t>
        </is>
      </c>
    </row>
    <row r="764" ht="26" customHeight="1">
      <c r="A764" s="15" t="inlineStr">
        <is>
          <t>OLIPOP</t>
        </is>
      </c>
      <c r="B764" s="15" t="inlineStr">
        <is>
          <t>OLIPOP Prebiotic Soda | Ginger Ale | 12-pack 355mL</t>
        </is>
      </c>
      <c r="C764" s="15" t="inlineStr">
        <is>
          <t>3) Functional beverage (still/sparkling)</t>
        </is>
      </c>
      <c r="D764" s="19">
        <f>'M3 - Functional Beverage'!I34</f>
        <v/>
      </c>
      <c r="E764" s="20">
        <f>'M3 - Functional Beverage'!J34</f>
        <v/>
      </c>
      <c r="F764" s="18">
        <f>'M3 - Functional Beverage'!K34</f>
        <v/>
      </c>
      <c r="G764" s="17">
        <f>'M3 - Functional Beverage'!F34</f>
        <v/>
      </c>
      <c r="H764" s="18">
        <f>IF(AND(ISNUMBER('M3 - Functional Beverage'!F34),ISNUMBER('M3 - Functional Beverage'!K34)),'M3 - Functional Beverage'!F34-'M3 - Functional Beverage'!K34,"")</f>
        <v/>
      </c>
      <c r="I764" s="15" t="inlineStr">
        <is>
          <t>S&amp;S availability/depth vary by listing and time - confirm live.</t>
        </is>
      </c>
    </row>
    <row r="765" ht="26" customHeight="1">
      <c r="A765" s="15" t="inlineStr">
        <is>
          <t>OLIPOP</t>
        </is>
      </c>
      <c r="B765" s="15" t="inlineStr">
        <is>
          <t>OLIPOP Prebiotic Soda | Ginger Ale | 15-pack 355mL</t>
        </is>
      </c>
      <c r="C765" s="15" t="inlineStr">
        <is>
          <t>3) Functional beverage (still/sparkling)</t>
        </is>
      </c>
      <c r="D765" s="19">
        <f>'M3 - Functional Beverage'!I35</f>
        <v/>
      </c>
      <c r="E765" s="20">
        <f>'M3 - Functional Beverage'!J35</f>
        <v/>
      </c>
      <c r="F765" s="18">
        <f>'M3 - Functional Beverage'!K35</f>
        <v/>
      </c>
      <c r="G765" s="17">
        <f>'M3 - Functional Beverage'!F35</f>
        <v/>
      </c>
      <c r="H765" s="18">
        <f>IF(AND(ISNUMBER('M3 - Functional Beverage'!F35),ISNUMBER('M3 - Functional Beverage'!K35)),'M3 - Functional Beverage'!F35-'M3 - Functional Beverage'!K35,"")</f>
        <v/>
      </c>
      <c r="I765" s="15" t="inlineStr">
        <is>
          <t>S&amp;S availability/depth vary by listing and time - confirm live.</t>
        </is>
      </c>
    </row>
    <row r="766" ht="26" customHeight="1">
      <c r="A766" s="15" t="inlineStr">
        <is>
          <t>OLIPOP</t>
        </is>
      </c>
      <c r="B766" s="15" t="inlineStr">
        <is>
          <t>OLIPOP Prebiotic Soda | Ginger Ale | 18-pack 355mL</t>
        </is>
      </c>
      <c r="C766" s="15" t="inlineStr">
        <is>
          <t>3) Functional beverage (still/sparkling)</t>
        </is>
      </c>
      <c r="D766" s="19">
        <f>'M3 - Functional Beverage'!I36</f>
        <v/>
      </c>
      <c r="E766" s="20">
        <f>'M3 - Functional Beverage'!J36</f>
        <v/>
      </c>
      <c r="F766" s="18">
        <f>'M3 - Functional Beverage'!K36</f>
        <v/>
      </c>
      <c r="G766" s="17">
        <f>'M3 - Functional Beverage'!F36</f>
        <v/>
      </c>
      <c r="H766" s="18">
        <f>IF(AND(ISNUMBER('M3 - Functional Beverage'!F36),ISNUMBER('M3 - Functional Beverage'!K36)),'M3 - Functional Beverage'!F36-'M3 - Functional Beverage'!K36,"")</f>
        <v/>
      </c>
      <c r="I766" s="15" t="inlineStr">
        <is>
          <t>S&amp;S availability/depth vary by listing and time - confirm live.</t>
        </is>
      </c>
    </row>
    <row r="767" ht="26" customHeight="1">
      <c r="A767" s="15" t="inlineStr">
        <is>
          <t>OLIPOP</t>
        </is>
      </c>
      <c r="B767" s="15" t="inlineStr">
        <is>
          <t>OLIPOP Prebiotic Soda | Ginger Ale | 24-pack 355mL</t>
        </is>
      </c>
      <c r="C767" s="15" t="inlineStr">
        <is>
          <t>3) Functional beverage (still/sparkling)</t>
        </is>
      </c>
      <c r="D767" s="19">
        <f>'M3 - Functional Beverage'!I37</f>
        <v/>
      </c>
      <c r="E767" s="20">
        <f>'M3 - Functional Beverage'!J37</f>
        <v/>
      </c>
      <c r="F767" s="18">
        <f>'M3 - Functional Beverage'!K37</f>
        <v/>
      </c>
      <c r="G767" s="17">
        <f>'M3 - Functional Beverage'!F37</f>
        <v/>
      </c>
      <c r="H767" s="18">
        <f>IF(AND(ISNUMBER('M3 - Functional Beverage'!F37),ISNUMBER('M3 - Functional Beverage'!K37)),'M3 - Functional Beverage'!F37-'M3 - Functional Beverage'!K37,"")</f>
        <v/>
      </c>
      <c r="I767" s="15" t="inlineStr">
        <is>
          <t>S&amp;S availability/depth vary by listing and time - confirm live.</t>
        </is>
      </c>
    </row>
    <row r="768" ht="26" customHeight="1">
      <c r="A768" s="15" t="inlineStr">
        <is>
          <t>OLIPOP</t>
        </is>
      </c>
      <c r="B768" s="15" t="inlineStr">
        <is>
          <t>OLIPOP Prebiotic Soda | Doctor Goodwin | single 355mL</t>
        </is>
      </c>
      <c r="C768" s="15" t="inlineStr">
        <is>
          <t>3) Functional beverage (still/sparkling)</t>
        </is>
      </c>
      <c r="D768" s="19">
        <f>'M3 - Functional Beverage'!I38</f>
        <v/>
      </c>
      <c r="E768" s="20">
        <f>'M3 - Functional Beverage'!J38</f>
        <v/>
      </c>
      <c r="F768" s="18">
        <f>'M3 - Functional Beverage'!K38</f>
        <v/>
      </c>
      <c r="G768" s="17">
        <f>'M3 - Functional Beverage'!F38</f>
        <v/>
      </c>
      <c r="H768" s="18">
        <f>IF(AND(ISNUMBER('M3 - Functional Beverage'!F38),ISNUMBER('M3 - Functional Beverage'!K38)),'M3 - Functional Beverage'!F38-'M3 - Functional Beverage'!K38,"")</f>
        <v/>
      </c>
      <c r="I768" s="15" t="inlineStr">
        <is>
          <t>S&amp;S availability/depth vary by listing and time - confirm live.</t>
        </is>
      </c>
    </row>
    <row r="769" ht="26" customHeight="1">
      <c r="A769" s="15" t="inlineStr">
        <is>
          <t>OLIPOP</t>
        </is>
      </c>
      <c r="B769" s="15" t="inlineStr">
        <is>
          <t>OLIPOP Prebiotic Soda | Doctor Goodwin | 8-pack 355mL</t>
        </is>
      </c>
      <c r="C769" s="15" t="inlineStr">
        <is>
          <t>3) Functional beverage (still/sparkling)</t>
        </is>
      </c>
      <c r="D769" s="19">
        <f>'M3 - Functional Beverage'!I39</f>
        <v/>
      </c>
      <c r="E769" s="20">
        <f>'M3 - Functional Beverage'!J39</f>
        <v/>
      </c>
      <c r="F769" s="18">
        <f>'M3 - Functional Beverage'!K39</f>
        <v/>
      </c>
      <c r="G769" s="17">
        <f>'M3 - Functional Beverage'!F39</f>
        <v/>
      </c>
      <c r="H769" s="18">
        <f>IF(AND(ISNUMBER('M3 - Functional Beverage'!F39),ISNUMBER('M3 - Functional Beverage'!K39)),'M3 - Functional Beverage'!F39-'M3 - Functional Beverage'!K39,"")</f>
        <v/>
      </c>
      <c r="I769" s="15" t="inlineStr">
        <is>
          <t>S&amp;S availability/depth vary by listing and time - confirm live.</t>
        </is>
      </c>
    </row>
    <row r="770" ht="26" customHeight="1">
      <c r="A770" s="15" t="inlineStr">
        <is>
          <t>OLIPOP</t>
        </is>
      </c>
      <c r="B770" s="15" t="inlineStr">
        <is>
          <t>OLIPOP Prebiotic Soda | Doctor Goodwin | 12-pack 355mL</t>
        </is>
      </c>
      <c r="C770" s="15" t="inlineStr">
        <is>
          <t>3) Functional beverage (still/sparkling)</t>
        </is>
      </c>
      <c r="D770" s="19">
        <f>'M3 - Functional Beverage'!I40</f>
        <v/>
      </c>
      <c r="E770" s="20">
        <f>'M3 - Functional Beverage'!J40</f>
        <v/>
      </c>
      <c r="F770" s="18">
        <f>'M3 - Functional Beverage'!K40</f>
        <v/>
      </c>
      <c r="G770" s="17">
        <f>'M3 - Functional Beverage'!F40</f>
        <v/>
      </c>
      <c r="H770" s="18">
        <f>IF(AND(ISNUMBER('M3 - Functional Beverage'!F40),ISNUMBER('M3 - Functional Beverage'!K40)),'M3 - Functional Beverage'!F40-'M3 - Functional Beverage'!K40,"")</f>
        <v/>
      </c>
      <c r="I770" s="15" t="inlineStr">
        <is>
          <t>S&amp;S availability/depth vary by listing and time - confirm live.</t>
        </is>
      </c>
    </row>
    <row r="771" ht="26" customHeight="1">
      <c r="A771" s="15" t="inlineStr">
        <is>
          <t>OLIPOP</t>
        </is>
      </c>
      <c r="B771" s="15" t="inlineStr">
        <is>
          <t>OLIPOP Prebiotic Soda | Doctor Goodwin | 15-pack 355mL</t>
        </is>
      </c>
      <c r="C771" s="15" t="inlineStr">
        <is>
          <t>3) Functional beverage (still/sparkling)</t>
        </is>
      </c>
      <c r="D771" s="19">
        <f>'M3 - Functional Beverage'!I41</f>
        <v/>
      </c>
      <c r="E771" s="20">
        <f>'M3 - Functional Beverage'!J41</f>
        <v/>
      </c>
      <c r="F771" s="18">
        <f>'M3 - Functional Beverage'!K41</f>
        <v/>
      </c>
      <c r="G771" s="17">
        <f>'M3 - Functional Beverage'!F41</f>
        <v/>
      </c>
      <c r="H771" s="18">
        <f>IF(AND(ISNUMBER('M3 - Functional Beverage'!F41),ISNUMBER('M3 - Functional Beverage'!K41)),'M3 - Functional Beverage'!F41-'M3 - Functional Beverage'!K41,"")</f>
        <v/>
      </c>
      <c r="I771" s="15" t="inlineStr">
        <is>
          <t>S&amp;S availability/depth vary by listing and time - confirm live.</t>
        </is>
      </c>
    </row>
    <row r="772" ht="26" customHeight="1">
      <c r="A772" s="15" t="inlineStr">
        <is>
          <t>OLIPOP</t>
        </is>
      </c>
      <c r="B772" s="15" t="inlineStr">
        <is>
          <t>OLIPOP Prebiotic Soda | Doctor Goodwin | 18-pack 355mL</t>
        </is>
      </c>
      <c r="C772" s="15" t="inlineStr">
        <is>
          <t>3) Functional beverage (still/sparkling)</t>
        </is>
      </c>
      <c r="D772" s="19">
        <f>'M3 - Functional Beverage'!I42</f>
        <v/>
      </c>
      <c r="E772" s="20">
        <f>'M3 - Functional Beverage'!J42</f>
        <v/>
      </c>
      <c r="F772" s="18">
        <f>'M3 - Functional Beverage'!K42</f>
        <v/>
      </c>
      <c r="G772" s="17">
        <f>'M3 - Functional Beverage'!F42</f>
        <v/>
      </c>
      <c r="H772" s="18">
        <f>IF(AND(ISNUMBER('M3 - Functional Beverage'!F42),ISNUMBER('M3 - Functional Beverage'!K42)),'M3 - Functional Beverage'!F42-'M3 - Functional Beverage'!K42,"")</f>
        <v/>
      </c>
      <c r="I772" s="15" t="inlineStr">
        <is>
          <t>S&amp;S availability/depth vary by listing and time - confirm live.</t>
        </is>
      </c>
    </row>
    <row r="773" ht="26" customHeight="1">
      <c r="A773" s="15" t="inlineStr">
        <is>
          <t>OLIPOP</t>
        </is>
      </c>
      <c r="B773" s="15" t="inlineStr">
        <is>
          <t>OLIPOP Prebiotic Soda | Doctor Goodwin | 24-pack 355mL</t>
        </is>
      </c>
      <c r="C773" s="15" t="inlineStr">
        <is>
          <t>3) Functional beverage (still/sparkling)</t>
        </is>
      </c>
      <c r="D773" s="19">
        <f>'M3 - Functional Beverage'!I43</f>
        <v/>
      </c>
      <c r="E773" s="20">
        <f>'M3 - Functional Beverage'!J43</f>
        <v/>
      </c>
      <c r="F773" s="18">
        <f>'M3 - Functional Beverage'!K43</f>
        <v/>
      </c>
      <c r="G773" s="17">
        <f>'M3 - Functional Beverage'!F43</f>
        <v/>
      </c>
      <c r="H773" s="18">
        <f>IF(AND(ISNUMBER('M3 - Functional Beverage'!F43),ISNUMBER('M3 - Functional Beverage'!K43)),'M3 - Functional Beverage'!F43-'M3 - Functional Beverage'!K43,"")</f>
        <v/>
      </c>
      <c r="I773" s="15" t="inlineStr">
        <is>
          <t>S&amp;S availability/depth vary by listing and time - confirm live.</t>
        </is>
      </c>
    </row>
    <row r="774" ht="26" customHeight="1">
      <c r="A774" s="15" t="inlineStr">
        <is>
          <t>OLIPOP</t>
        </is>
      </c>
      <c r="B774" s="15" t="inlineStr">
        <is>
          <t>OLIPOP Prebiotic Soda | Lemon Lime | single 355mL</t>
        </is>
      </c>
      <c r="C774" s="15" t="inlineStr">
        <is>
          <t>3) Functional beverage (still/sparkling)</t>
        </is>
      </c>
      <c r="D774" s="19">
        <f>'M3 - Functional Beverage'!I44</f>
        <v/>
      </c>
      <c r="E774" s="20">
        <f>'M3 - Functional Beverage'!J44</f>
        <v/>
      </c>
      <c r="F774" s="18">
        <f>'M3 - Functional Beverage'!K44</f>
        <v/>
      </c>
      <c r="G774" s="17">
        <f>'M3 - Functional Beverage'!F44</f>
        <v/>
      </c>
      <c r="H774" s="18">
        <f>IF(AND(ISNUMBER('M3 - Functional Beverage'!F44),ISNUMBER('M3 - Functional Beverage'!K44)),'M3 - Functional Beverage'!F44-'M3 - Functional Beverage'!K44,"")</f>
        <v/>
      </c>
      <c r="I774" s="15" t="inlineStr">
        <is>
          <t>S&amp;S availability/depth vary by listing and time - confirm live.</t>
        </is>
      </c>
    </row>
    <row r="775" ht="26" customHeight="1">
      <c r="A775" s="15" t="inlineStr">
        <is>
          <t>OLIPOP</t>
        </is>
      </c>
      <c r="B775" s="15" t="inlineStr">
        <is>
          <t>OLIPOP Prebiotic Soda | Lemon Lime | 8-pack 355mL</t>
        </is>
      </c>
      <c r="C775" s="15" t="inlineStr">
        <is>
          <t>3) Functional beverage (still/sparkling)</t>
        </is>
      </c>
      <c r="D775" s="19">
        <f>'M3 - Functional Beverage'!I45</f>
        <v/>
      </c>
      <c r="E775" s="20">
        <f>'M3 - Functional Beverage'!J45</f>
        <v/>
      </c>
      <c r="F775" s="18">
        <f>'M3 - Functional Beverage'!K45</f>
        <v/>
      </c>
      <c r="G775" s="17">
        <f>'M3 - Functional Beverage'!F45</f>
        <v/>
      </c>
      <c r="H775" s="18">
        <f>IF(AND(ISNUMBER('M3 - Functional Beverage'!F45),ISNUMBER('M3 - Functional Beverage'!K45)),'M3 - Functional Beverage'!F45-'M3 - Functional Beverage'!K45,"")</f>
        <v/>
      </c>
      <c r="I775" s="15" t="inlineStr">
        <is>
          <t>S&amp;S availability/depth vary by listing and time - confirm live.</t>
        </is>
      </c>
    </row>
    <row r="776" ht="26" customHeight="1">
      <c r="A776" s="15" t="inlineStr">
        <is>
          <t>OLIPOP</t>
        </is>
      </c>
      <c r="B776" s="15" t="inlineStr">
        <is>
          <t>OLIPOP Prebiotic Soda | Lemon Lime | 12-pack 355mL</t>
        </is>
      </c>
      <c r="C776" s="15" t="inlineStr">
        <is>
          <t>3) Functional beverage (still/sparkling)</t>
        </is>
      </c>
      <c r="D776" s="19">
        <f>'M3 - Functional Beverage'!I46</f>
        <v/>
      </c>
      <c r="E776" s="20">
        <f>'M3 - Functional Beverage'!J46</f>
        <v/>
      </c>
      <c r="F776" s="18">
        <f>'M3 - Functional Beverage'!K46</f>
        <v/>
      </c>
      <c r="G776" s="17">
        <f>'M3 - Functional Beverage'!F46</f>
        <v/>
      </c>
      <c r="H776" s="18">
        <f>IF(AND(ISNUMBER('M3 - Functional Beverage'!F46),ISNUMBER('M3 - Functional Beverage'!K46)),'M3 - Functional Beverage'!F46-'M3 - Functional Beverage'!K46,"")</f>
        <v/>
      </c>
      <c r="I776" s="15" t="inlineStr">
        <is>
          <t>S&amp;S availability/depth vary by listing and time - confirm live.</t>
        </is>
      </c>
    </row>
    <row r="777" ht="26" customHeight="1">
      <c r="A777" s="15" t="inlineStr">
        <is>
          <t>OLIPOP</t>
        </is>
      </c>
      <c r="B777" s="15" t="inlineStr">
        <is>
          <t>OLIPOP Prebiotic Soda | Lemon Lime | 15-pack 355mL</t>
        </is>
      </c>
      <c r="C777" s="15" t="inlineStr">
        <is>
          <t>3) Functional beverage (still/sparkling)</t>
        </is>
      </c>
      <c r="D777" s="19">
        <f>'M3 - Functional Beverage'!I47</f>
        <v/>
      </c>
      <c r="E777" s="20">
        <f>'M3 - Functional Beverage'!J47</f>
        <v/>
      </c>
      <c r="F777" s="18">
        <f>'M3 - Functional Beverage'!K47</f>
        <v/>
      </c>
      <c r="G777" s="17">
        <f>'M3 - Functional Beverage'!F47</f>
        <v/>
      </c>
      <c r="H777" s="18">
        <f>IF(AND(ISNUMBER('M3 - Functional Beverage'!F47),ISNUMBER('M3 - Functional Beverage'!K47)),'M3 - Functional Beverage'!F47-'M3 - Functional Beverage'!K47,"")</f>
        <v/>
      </c>
      <c r="I777" s="15" t="inlineStr">
        <is>
          <t>S&amp;S availability/depth vary by listing and time - confirm live.</t>
        </is>
      </c>
    </row>
    <row r="778" ht="26" customHeight="1">
      <c r="A778" s="15" t="inlineStr">
        <is>
          <t>OLIPOP</t>
        </is>
      </c>
      <c r="B778" s="15" t="inlineStr">
        <is>
          <t>OLIPOP Prebiotic Soda | Lemon Lime | 18-pack 355mL</t>
        </is>
      </c>
      <c r="C778" s="15" t="inlineStr">
        <is>
          <t>3) Functional beverage (still/sparkling)</t>
        </is>
      </c>
      <c r="D778" s="19">
        <f>'M3 - Functional Beverage'!I48</f>
        <v/>
      </c>
      <c r="E778" s="20">
        <f>'M3 - Functional Beverage'!J48</f>
        <v/>
      </c>
      <c r="F778" s="18">
        <f>'M3 - Functional Beverage'!K48</f>
        <v/>
      </c>
      <c r="G778" s="17">
        <f>'M3 - Functional Beverage'!F48</f>
        <v/>
      </c>
      <c r="H778" s="18">
        <f>IF(AND(ISNUMBER('M3 - Functional Beverage'!F48),ISNUMBER('M3 - Functional Beverage'!K48)),'M3 - Functional Beverage'!F48-'M3 - Functional Beverage'!K48,"")</f>
        <v/>
      </c>
      <c r="I778" s="15" t="inlineStr">
        <is>
          <t>S&amp;S availability/depth vary by listing and time - confirm live.</t>
        </is>
      </c>
    </row>
    <row r="779" ht="26" customHeight="1">
      <c r="A779" s="15" t="inlineStr">
        <is>
          <t>OLIPOP</t>
        </is>
      </c>
      <c r="B779" s="15" t="inlineStr">
        <is>
          <t>OLIPOP Prebiotic Soda | Lemon Lime | 24-pack 355mL</t>
        </is>
      </c>
      <c r="C779" s="15" t="inlineStr">
        <is>
          <t>3) Functional beverage (still/sparkling)</t>
        </is>
      </c>
      <c r="D779" s="19">
        <f>'M3 - Functional Beverage'!I49</f>
        <v/>
      </c>
      <c r="E779" s="20">
        <f>'M3 - Functional Beverage'!J49</f>
        <v/>
      </c>
      <c r="F779" s="18">
        <f>'M3 - Functional Beverage'!K49</f>
        <v/>
      </c>
      <c r="G779" s="17">
        <f>'M3 - Functional Beverage'!F49</f>
        <v/>
      </c>
      <c r="H779" s="18">
        <f>IF(AND(ISNUMBER('M3 - Functional Beverage'!F49),ISNUMBER('M3 - Functional Beverage'!K49)),'M3 - Functional Beverage'!F49-'M3 - Functional Beverage'!K49,"")</f>
        <v/>
      </c>
      <c r="I779" s="15" t="inlineStr">
        <is>
          <t>S&amp;S availability/depth vary by listing and time - confirm live.</t>
        </is>
      </c>
    </row>
    <row r="780" ht="26" customHeight="1">
      <c r="A780" s="15" t="inlineStr">
        <is>
          <t>OLIPOP</t>
        </is>
      </c>
      <c r="B780" s="15" t="inlineStr">
        <is>
          <t>OLIPOP Prebiotic Soda | Watermelon Lime | single 355mL</t>
        </is>
      </c>
      <c r="C780" s="15" t="inlineStr">
        <is>
          <t>3) Functional beverage (still/sparkling)</t>
        </is>
      </c>
      <c r="D780" s="19">
        <f>'M3 - Functional Beverage'!I50</f>
        <v/>
      </c>
      <c r="E780" s="20">
        <f>'M3 - Functional Beverage'!J50</f>
        <v/>
      </c>
      <c r="F780" s="18">
        <f>'M3 - Functional Beverage'!K50</f>
        <v/>
      </c>
      <c r="G780" s="17">
        <f>'M3 - Functional Beverage'!F50</f>
        <v/>
      </c>
      <c r="H780" s="18">
        <f>IF(AND(ISNUMBER('M3 - Functional Beverage'!F50),ISNUMBER('M3 - Functional Beverage'!K50)),'M3 - Functional Beverage'!F50-'M3 - Functional Beverage'!K50,"")</f>
        <v/>
      </c>
      <c r="I780" s="15" t="inlineStr">
        <is>
          <t>S&amp;S availability/depth vary by listing and time - confirm live.</t>
        </is>
      </c>
    </row>
    <row r="781" ht="26" customHeight="1">
      <c r="A781" s="15" t="inlineStr">
        <is>
          <t>OLIPOP</t>
        </is>
      </c>
      <c r="B781" s="15" t="inlineStr">
        <is>
          <t>OLIPOP Prebiotic Soda | Watermelon Lime | 8-pack 355mL</t>
        </is>
      </c>
      <c r="C781" s="15" t="inlineStr">
        <is>
          <t>3) Functional beverage (still/sparkling)</t>
        </is>
      </c>
      <c r="D781" s="19">
        <f>'M3 - Functional Beverage'!I51</f>
        <v/>
      </c>
      <c r="E781" s="20">
        <f>'M3 - Functional Beverage'!J51</f>
        <v/>
      </c>
      <c r="F781" s="18">
        <f>'M3 - Functional Beverage'!K51</f>
        <v/>
      </c>
      <c r="G781" s="17">
        <f>'M3 - Functional Beverage'!F51</f>
        <v/>
      </c>
      <c r="H781" s="18">
        <f>IF(AND(ISNUMBER('M3 - Functional Beverage'!F51),ISNUMBER('M3 - Functional Beverage'!K51)),'M3 - Functional Beverage'!F51-'M3 - Functional Beverage'!K51,"")</f>
        <v/>
      </c>
      <c r="I781" s="15" t="inlineStr">
        <is>
          <t>S&amp;S availability/depth vary by listing and time - confirm live.</t>
        </is>
      </c>
    </row>
    <row r="782" ht="26" customHeight="1">
      <c r="A782" s="15" t="inlineStr">
        <is>
          <t>OLIPOP</t>
        </is>
      </c>
      <c r="B782" s="15" t="inlineStr">
        <is>
          <t>OLIPOP Prebiotic Soda | Watermelon Lime | 12-pack 355mL</t>
        </is>
      </c>
      <c r="C782" s="15" t="inlineStr">
        <is>
          <t>3) Functional beverage (still/sparkling)</t>
        </is>
      </c>
      <c r="D782" s="19">
        <f>'M3 - Functional Beverage'!I52</f>
        <v/>
      </c>
      <c r="E782" s="20">
        <f>'M3 - Functional Beverage'!J52</f>
        <v/>
      </c>
      <c r="F782" s="18">
        <f>'M3 - Functional Beverage'!K52</f>
        <v/>
      </c>
      <c r="G782" s="17">
        <f>'M3 - Functional Beverage'!F52</f>
        <v/>
      </c>
      <c r="H782" s="18">
        <f>IF(AND(ISNUMBER('M3 - Functional Beverage'!F52),ISNUMBER('M3 - Functional Beverage'!K52)),'M3 - Functional Beverage'!F52-'M3 - Functional Beverage'!K52,"")</f>
        <v/>
      </c>
      <c r="I782" s="15" t="inlineStr">
        <is>
          <t>S&amp;S availability/depth vary by listing and time - confirm live.</t>
        </is>
      </c>
    </row>
    <row r="783" ht="26" customHeight="1">
      <c r="A783" s="15" t="inlineStr">
        <is>
          <t>OLIPOP</t>
        </is>
      </c>
      <c r="B783" s="15" t="inlineStr">
        <is>
          <t>OLIPOP Prebiotic Soda | Watermelon Lime | 15-pack 355mL</t>
        </is>
      </c>
      <c r="C783" s="15" t="inlineStr">
        <is>
          <t>3) Functional beverage (still/sparkling)</t>
        </is>
      </c>
      <c r="D783" s="19">
        <f>'M3 - Functional Beverage'!I53</f>
        <v/>
      </c>
      <c r="E783" s="20">
        <f>'M3 - Functional Beverage'!J53</f>
        <v/>
      </c>
      <c r="F783" s="18">
        <f>'M3 - Functional Beverage'!K53</f>
        <v/>
      </c>
      <c r="G783" s="17">
        <f>'M3 - Functional Beverage'!F53</f>
        <v/>
      </c>
      <c r="H783" s="18">
        <f>IF(AND(ISNUMBER('M3 - Functional Beverage'!F53),ISNUMBER('M3 - Functional Beverage'!K53)),'M3 - Functional Beverage'!F53-'M3 - Functional Beverage'!K53,"")</f>
        <v/>
      </c>
      <c r="I783" s="15" t="inlineStr">
        <is>
          <t>S&amp;S availability/depth vary by listing and time - confirm live.</t>
        </is>
      </c>
    </row>
    <row r="784" ht="26" customHeight="1">
      <c r="A784" s="15" t="inlineStr">
        <is>
          <t>OLIPOP</t>
        </is>
      </c>
      <c r="B784" s="15" t="inlineStr">
        <is>
          <t>OLIPOP Prebiotic Soda | Watermelon Lime | 18-pack 355mL</t>
        </is>
      </c>
      <c r="C784" s="15" t="inlineStr">
        <is>
          <t>3) Functional beverage (still/sparkling)</t>
        </is>
      </c>
      <c r="D784" s="19">
        <f>'M3 - Functional Beverage'!I54</f>
        <v/>
      </c>
      <c r="E784" s="20">
        <f>'M3 - Functional Beverage'!J54</f>
        <v/>
      </c>
      <c r="F784" s="18">
        <f>'M3 - Functional Beverage'!K54</f>
        <v/>
      </c>
      <c r="G784" s="17">
        <f>'M3 - Functional Beverage'!F54</f>
        <v/>
      </c>
      <c r="H784" s="18">
        <f>IF(AND(ISNUMBER('M3 - Functional Beverage'!F54),ISNUMBER('M3 - Functional Beverage'!K54)),'M3 - Functional Beverage'!F54-'M3 - Functional Beverage'!K54,"")</f>
        <v/>
      </c>
      <c r="I784" s="15" t="inlineStr">
        <is>
          <t>S&amp;S availability/depth vary by listing and time - confirm live.</t>
        </is>
      </c>
    </row>
    <row r="785" ht="26" customHeight="1">
      <c r="A785" s="15" t="inlineStr">
        <is>
          <t>OLIPOP</t>
        </is>
      </c>
      <c r="B785" s="15" t="inlineStr">
        <is>
          <t>OLIPOP Prebiotic Soda | Watermelon Lime | 24-pack 355mL</t>
        </is>
      </c>
      <c r="C785" s="15" t="inlineStr">
        <is>
          <t>3) Functional beverage (still/sparkling)</t>
        </is>
      </c>
      <c r="D785" s="19">
        <f>'M3 - Functional Beverage'!I55</f>
        <v/>
      </c>
      <c r="E785" s="20">
        <f>'M3 - Functional Beverage'!J55</f>
        <v/>
      </c>
      <c r="F785" s="18">
        <f>'M3 - Functional Beverage'!K55</f>
        <v/>
      </c>
      <c r="G785" s="17">
        <f>'M3 - Functional Beverage'!F55</f>
        <v/>
      </c>
      <c r="H785" s="18">
        <f>IF(AND(ISNUMBER('M3 - Functional Beverage'!F55),ISNUMBER('M3 - Functional Beverage'!K55)),'M3 - Functional Beverage'!F55-'M3 - Functional Beverage'!K55,"")</f>
        <v/>
      </c>
      <c r="I785" s="15" t="inlineStr">
        <is>
          <t>S&amp;S availability/depth vary by listing and time - confirm live.</t>
        </is>
      </c>
    </row>
    <row r="786" ht="26" customHeight="1">
      <c r="A786" s="15" t="inlineStr">
        <is>
          <t>Poppi</t>
        </is>
      </c>
      <c r="B786" s="15" t="inlineStr">
        <is>
          <t>Poppi Prebiotic Soda | Strawberry Lemon | single 355mL</t>
        </is>
      </c>
      <c r="C786" s="15" t="inlineStr">
        <is>
          <t>3) Functional beverage (still/sparkling)</t>
        </is>
      </c>
      <c r="D786" s="19">
        <f>'M3 - Functional Beverage'!I56</f>
        <v/>
      </c>
      <c r="E786" s="20">
        <f>'M3 - Functional Beverage'!J56</f>
        <v/>
      </c>
      <c r="F786" s="18">
        <f>'M3 - Functional Beverage'!K56</f>
        <v/>
      </c>
      <c r="G786" s="17">
        <f>'M3 - Functional Beverage'!F56</f>
        <v/>
      </c>
      <c r="H786" s="18">
        <f>IF(AND(ISNUMBER('M3 - Functional Beverage'!F56),ISNUMBER('M3 - Functional Beverage'!K56)),'M3 - Functional Beverage'!F56-'M3 - Functional Beverage'!K56,"")</f>
        <v/>
      </c>
      <c r="I786" s="15" t="inlineStr">
        <is>
          <t>S&amp;S availability/depth vary by listing and time - confirm live.</t>
        </is>
      </c>
    </row>
    <row r="787" ht="26" customHeight="1">
      <c r="A787" s="15" t="inlineStr">
        <is>
          <t>Poppi</t>
        </is>
      </c>
      <c r="B787" s="15" t="inlineStr">
        <is>
          <t>Poppi Prebiotic Soda | Strawberry Lemon | 8-pack 355mL</t>
        </is>
      </c>
      <c r="C787" s="15" t="inlineStr">
        <is>
          <t>3) Functional beverage (still/sparkling)</t>
        </is>
      </c>
      <c r="D787" s="19">
        <f>'M3 - Functional Beverage'!I57</f>
        <v/>
      </c>
      <c r="E787" s="20">
        <f>'M3 - Functional Beverage'!J57</f>
        <v/>
      </c>
      <c r="F787" s="18">
        <f>'M3 - Functional Beverage'!K57</f>
        <v/>
      </c>
      <c r="G787" s="17">
        <f>'M3 - Functional Beverage'!F57</f>
        <v/>
      </c>
      <c r="H787" s="18">
        <f>IF(AND(ISNUMBER('M3 - Functional Beverage'!F57),ISNUMBER('M3 - Functional Beverage'!K57)),'M3 - Functional Beverage'!F57-'M3 - Functional Beverage'!K57,"")</f>
        <v/>
      </c>
      <c r="I787" s="15" t="inlineStr">
        <is>
          <t>S&amp;S availability/depth vary by listing and time - confirm live.</t>
        </is>
      </c>
    </row>
    <row r="788" ht="26" customHeight="1">
      <c r="A788" s="15" t="inlineStr">
        <is>
          <t>Poppi</t>
        </is>
      </c>
      <c r="B788" s="15" t="inlineStr">
        <is>
          <t>Poppi Prebiotic Soda | Strawberry Lemon | 12-pack 355mL</t>
        </is>
      </c>
      <c r="C788" s="15" t="inlineStr">
        <is>
          <t>3) Functional beverage (still/sparkling)</t>
        </is>
      </c>
      <c r="D788" s="19">
        <f>'M3 - Functional Beverage'!I58</f>
        <v/>
      </c>
      <c r="E788" s="20">
        <f>'M3 - Functional Beverage'!J58</f>
        <v/>
      </c>
      <c r="F788" s="18">
        <f>'M3 - Functional Beverage'!K58</f>
        <v/>
      </c>
      <c r="G788" s="17">
        <f>'M3 - Functional Beverage'!F58</f>
        <v/>
      </c>
      <c r="H788" s="18">
        <f>IF(AND(ISNUMBER('M3 - Functional Beverage'!F58),ISNUMBER('M3 - Functional Beverage'!K58)),'M3 - Functional Beverage'!F58-'M3 - Functional Beverage'!K58,"")</f>
        <v/>
      </c>
      <c r="I788" s="15" t="inlineStr">
        <is>
          <t>S&amp;S availability/depth vary by listing and time - confirm live.</t>
        </is>
      </c>
    </row>
    <row r="789" ht="26" customHeight="1">
      <c r="A789" s="15" t="inlineStr">
        <is>
          <t>Poppi</t>
        </is>
      </c>
      <c r="B789" s="15" t="inlineStr">
        <is>
          <t>Poppi Prebiotic Soda | Strawberry Lemon | 15-pack 355mL</t>
        </is>
      </c>
      <c r="C789" s="15" t="inlineStr">
        <is>
          <t>3) Functional beverage (still/sparkling)</t>
        </is>
      </c>
      <c r="D789" s="19">
        <f>'M3 - Functional Beverage'!I59</f>
        <v/>
      </c>
      <c r="E789" s="20">
        <f>'M3 - Functional Beverage'!J59</f>
        <v/>
      </c>
      <c r="F789" s="18">
        <f>'M3 - Functional Beverage'!K59</f>
        <v/>
      </c>
      <c r="G789" s="17">
        <f>'M3 - Functional Beverage'!F59</f>
        <v/>
      </c>
      <c r="H789" s="18">
        <f>IF(AND(ISNUMBER('M3 - Functional Beverage'!F59),ISNUMBER('M3 - Functional Beverage'!K59)),'M3 - Functional Beverage'!F59-'M3 - Functional Beverage'!K59,"")</f>
        <v/>
      </c>
      <c r="I789" s="15" t="inlineStr">
        <is>
          <t>S&amp;S availability/depth vary by listing and time - confirm live.</t>
        </is>
      </c>
    </row>
    <row r="790" ht="26" customHeight="1">
      <c r="A790" s="15" t="inlineStr">
        <is>
          <t>Poppi</t>
        </is>
      </c>
      <c r="B790" s="15" t="inlineStr">
        <is>
          <t>Poppi Prebiotic Soda | Strawberry Lemon | 18-pack 355mL</t>
        </is>
      </c>
      <c r="C790" s="15" t="inlineStr">
        <is>
          <t>3) Functional beverage (still/sparkling)</t>
        </is>
      </c>
      <c r="D790" s="19">
        <f>'M3 - Functional Beverage'!I60</f>
        <v/>
      </c>
      <c r="E790" s="20">
        <f>'M3 - Functional Beverage'!J60</f>
        <v/>
      </c>
      <c r="F790" s="18">
        <f>'M3 - Functional Beverage'!K60</f>
        <v/>
      </c>
      <c r="G790" s="17">
        <f>'M3 - Functional Beverage'!F60</f>
        <v/>
      </c>
      <c r="H790" s="18">
        <f>IF(AND(ISNUMBER('M3 - Functional Beverage'!F60),ISNUMBER('M3 - Functional Beverage'!K60)),'M3 - Functional Beverage'!F60-'M3 - Functional Beverage'!K60,"")</f>
        <v/>
      </c>
      <c r="I790" s="15" t="inlineStr">
        <is>
          <t>S&amp;S availability/depth vary by listing and time - confirm live.</t>
        </is>
      </c>
    </row>
    <row r="791" ht="26" customHeight="1">
      <c r="A791" s="15" t="inlineStr">
        <is>
          <t>Poppi</t>
        </is>
      </c>
      <c r="B791" s="15" t="inlineStr">
        <is>
          <t>Poppi Prebiotic Soda | Strawberry Lemon | 24-pack 355mL</t>
        </is>
      </c>
      <c r="C791" s="15" t="inlineStr">
        <is>
          <t>3) Functional beverage (still/sparkling)</t>
        </is>
      </c>
      <c r="D791" s="19">
        <f>'M3 - Functional Beverage'!I61</f>
        <v/>
      </c>
      <c r="E791" s="20">
        <f>'M3 - Functional Beverage'!J61</f>
        <v/>
      </c>
      <c r="F791" s="18">
        <f>'M3 - Functional Beverage'!K61</f>
        <v/>
      </c>
      <c r="G791" s="17">
        <f>'M3 - Functional Beverage'!F61</f>
        <v/>
      </c>
      <c r="H791" s="18">
        <f>IF(AND(ISNUMBER('M3 - Functional Beverage'!F61),ISNUMBER('M3 - Functional Beverage'!K61)),'M3 - Functional Beverage'!F61-'M3 - Functional Beverage'!K61,"")</f>
        <v/>
      </c>
      <c r="I791" s="15" t="inlineStr">
        <is>
          <t>S&amp;S availability/depth vary by listing and time - confirm live.</t>
        </is>
      </c>
    </row>
    <row r="792" ht="26" customHeight="1">
      <c r="A792" s="15" t="inlineStr">
        <is>
          <t>Poppi</t>
        </is>
      </c>
      <c r="B792" s="15" t="inlineStr">
        <is>
          <t>Poppi Prebiotic Soda | Raspberry Rose | single 355mL</t>
        </is>
      </c>
      <c r="C792" s="15" t="inlineStr">
        <is>
          <t>3) Functional beverage (still/sparkling)</t>
        </is>
      </c>
      <c r="D792" s="19">
        <f>'M3 - Functional Beverage'!I62</f>
        <v/>
      </c>
      <c r="E792" s="20">
        <f>'M3 - Functional Beverage'!J62</f>
        <v/>
      </c>
      <c r="F792" s="18">
        <f>'M3 - Functional Beverage'!K62</f>
        <v/>
      </c>
      <c r="G792" s="17">
        <f>'M3 - Functional Beverage'!F62</f>
        <v/>
      </c>
      <c r="H792" s="18">
        <f>IF(AND(ISNUMBER('M3 - Functional Beverage'!F62),ISNUMBER('M3 - Functional Beverage'!K62)),'M3 - Functional Beverage'!F62-'M3 - Functional Beverage'!K62,"")</f>
        <v/>
      </c>
      <c r="I792" s="15" t="inlineStr">
        <is>
          <t>S&amp;S availability/depth vary by listing and time - confirm live.</t>
        </is>
      </c>
    </row>
    <row r="793" ht="26" customHeight="1">
      <c r="A793" s="15" t="inlineStr">
        <is>
          <t>Poppi</t>
        </is>
      </c>
      <c r="B793" s="15" t="inlineStr">
        <is>
          <t>Poppi Prebiotic Soda | Raspberry Rose | 8-pack 355mL</t>
        </is>
      </c>
      <c r="C793" s="15" t="inlineStr">
        <is>
          <t>3) Functional beverage (still/sparkling)</t>
        </is>
      </c>
      <c r="D793" s="19">
        <f>'M3 - Functional Beverage'!I63</f>
        <v/>
      </c>
      <c r="E793" s="20">
        <f>'M3 - Functional Beverage'!J63</f>
        <v/>
      </c>
      <c r="F793" s="18">
        <f>'M3 - Functional Beverage'!K63</f>
        <v/>
      </c>
      <c r="G793" s="17">
        <f>'M3 - Functional Beverage'!F63</f>
        <v/>
      </c>
      <c r="H793" s="18">
        <f>IF(AND(ISNUMBER('M3 - Functional Beverage'!F63),ISNUMBER('M3 - Functional Beverage'!K63)),'M3 - Functional Beverage'!F63-'M3 - Functional Beverage'!K63,"")</f>
        <v/>
      </c>
      <c r="I793" s="15" t="inlineStr">
        <is>
          <t>S&amp;S availability/depth vary by listing and time - confirm live.</t>
        </is>
      </c>
    </row>
    <row r="794" ht="26" customHeight="1">
      <c r="A794" s="15" t="inlineStr">
        <is>
          <t>Poppi</t>
        </is>
      </c>
      <c r="B794" s="15" t="inlineStr">
        <is>
          <t>Poppi Prebiotic Soda | Raspberry Rose | 12-pack 355mL</t>
        </is>
      </c>
      <c r="C794" s="15" t="inlineStr">
        <is>
          <t>3) Functional beverage (still/sparkling)</t>
        </is>
      </c>
      <c r="D794" s="19">
        <f>'M3 - Functional Beverage'!I64</f>
        <v/>
      </c>
      <c r="E794" s="20">
        <f>'M3 - Functional Beverage'!J64</f>
        <v/>
      </c>
      <c r="F794" s="18">
        <f>'M3 - Functional Beverage'!K64</f>
        <v/>
      </c>
      <c r="G794" s="17">
        <f>'M3 - Functional Beverage'!F64</f>
        <v/>
      </c>
      <c r="H794" s="18">
        <f>IF(AND(ISNUMBER('M3 - Functional Beverage'!F64),ISNUMBER('M3 - Functional Beverage'!K64)),'M3 - Functional Beverage'!F64-'M3 - Functional Beverage'!K64,"")</f>
        <v/>
      </c>
      <c r="I794" s="15" t="inlineStr">
        <is>
          <t>S&amp;S availability/depth vary by listing and time - confirm live.</t>
        </is>
      </c>
    </row>
    <row r="795" ht="26" customHeight="1">
      <c r="A795" s="15" t="inlineStr">
        <is>
          <t>Poppi</t>
        </is>
      </c>
      <c r="B795" s="15" t="inlineStr">
        <is>
          <t>Poppi Prebiotic Soda | Raspberry Rose | 15-pack 355mL</t>
        </is>
      </c>
      <c r="C795" s="15" t="inlineStr">
        <is>
          <t>3) Functional beverage (still/sparkling)</t>
        </is>
      </c>
      <c r="D795" s="19">
        <f>'M3 - Functional Beverage'!I65</f>
        <v/>
      </c>
      <c r="E795" s="20">
        <f>'M3 - Functional Beverage'!J65</f>
        <v/>
      </c>
      <c r="F795" s="18">
        <f>'M3 - Functional Beverage'!K65</f>
        <v/>
      </c>
      <c r="G795" s="17">
        <f>'M3 - Functional Beverage'!F65</f>
        <v/>
      </c>
      <c r="H795" s="18">
        <f>IF(AND(ISNUMBER('M3 - Functional Beverage'!F65),ISNUMBER('M3 - Functional Beverage'!K65)),'M3 - Functional Beverage'!F65-'M3 - Functional Beverage'!K65,"")</f>
        <v/>
      </c>
      <c r="I795" s="15" t="inlineStr">
        <is>
          <t>S&amp;S availability/depth vary by listing and time - confirm live.</t>
        </is>
      </c>
    </row>
    <row r="796" ht="26" customHeight="1">
      <c r="A796" s="15" t="inlineStr">
        <is>
          <t>Poppi</t>
        </is>
      </c>
      <c r="B796" s="15" t="inlineStr">
        <is>
          <t>Poppi Prebiotic Soda | Raspberry Rose | 18-pack 355mL</t>
        </is>
      </c>
      <c r="C796" s="15" t="inlineStr">
        <is>
          <t>3) Functional beverage (still/sparkling)</t>
        </is>
      </c>
      <c r="D796" s="19">
        <f>'M3 - Functional Beverage'!I66</f>
        <v/>
      </c>
      <c r="E796" s="20">
        <f>'M3 - Functional Beverage'!J66</f>
        <v/>
      </c>
      <c r="F796" s="18">
        <f>'M3 - Functional Beverage'!K66</f>
        <v/>
      </c>
      <c r="G796" s="17">
        <f>'M3 - Functional Beverage'!F66</f>
        <v/>
      </c>
      <c r="H796" s="18">
        <f>IF(AND(ISNUMBER('M3 - Functional Beverage'!F66),ISNUMBER('M3 - Functional Beverage'!K66)),'M3 - Functional Beverage'!F66-'M3 - Functional Beverage'!K66,"")</f>
        <v/>
      </c>
      <c r="I796" s="15" t="inlineStr">
        <is>
          <t>S&amp;S availability/depth vary by listing and time - confirm live.</t>
        </is>
      </c>
    </row>
    <row r="797" ht="26" customHeight="1">
      <c r="A797" s="15" t="inlineStr">
        <is>
          <t>Poppi</t>
        </is>
      </c>
      <c r="B797" s="15" t="inlineStr">
        <is>
          <t>Poppi Prebiotic Soda | Raspberry Rose | 24-pack 355mL</t>
        </is>
      </c>
      <c r="C797" s="15" t="inlineStr">
        <is>
          <t>3) Functional beverage (still/sparkling)</t>
        </is>
      </c>
      <c r="D797" s="19">
        <f>'M3 - Functional Beverage'!I67</f>
        <v/>
      </c>
      <c r="E797" s="20">
        <f>'M3 - Functional Beverage'!J67</f>
        <v/>
      </c>
      <c r="F797" s="18">
        <f>'M3 - Functional Beverage'!K67</f>
        <v/>
      </c>
      <c r="G797" s="17">
        <f>'M3 - Functional Beverage'!F67</f>
        <v/>
      </c>
      <c r="H797" s="18">
        <f>IF(AND(ISNUMBER('M3 - Functional Beverage'!F67),ISNUMBER('M3 - Functional Beverage'!K67)),'M3 - Functional Beverage'!F67-'M3 - Functional Beverage'!K67,"")</f>
        <v/>
      </c>
      <c r="I797" s="15" t="inlineStr">
        <is>
          <t>S&amp;S availability/depth vary by listing and time - confirm live.</t>
        </is>
      </c>
    </row>
    <row r="798" ht="26" customHeight="1">
      <c r="A798" s="15" t="inlineStr">
        <is>
          <t>Poppi</t>
        </is>
      </c>
      <c r="B798" s="15" t="inlineStr">
        <is>
          <t>Poppi Prebiotic Soda | Classic Cola | single 355mL</t>
        </is>
      </c>
      <c r="C798" s="15" t="inlineStr">
        <is>
          <t>3) Functional beverage (still/sparkling)</t>
        </is>
      </c>
      <c r="D798" s="19">
        <f>'M3 - Functional Beverage'!I68</f>
        <v/>
      </c>
      <c r="E798" s="20">
        <f>'M3 - Functional Beverage'!J68</f>
        <v/>
      </c>
      <c r="F798" s="18">
        <f>'M3 - Functional Beverage'!K68</f>
        <v/>
      </c>
      <c r="G798" s="17">
        <f>'M3 - Functional Beverage'!F68</f>
        <v/>
      </c>
      <c r="H798" s="18">
        <f>IF(AND(ISNUMBER('M3 - Functional Beverage'!F68),ISNUMBER('M3 - Functional Beverage'!K68)),'M3 - Functional Beverage'!F68-'M3 - Functional Beverage'!K68,"")</f>
        <v/>
      </c>
      <c r="I798" s="15" t="inlineStr">
        <is>
          <t>S&amp;S availability/depth vary by listing and time - confirm live.</t>
        </is>
      </c>
    </row>
    <row r="799" ht="26" customHeight="1">
      <c r="A799" s="15" t="inlineStr">
        <is>
          <t>Poppi</t>
        </is>
      </c>
      <c r="B799" s="15" t="inlineStr">
        <is>
          <t>Poppi Prebiotic Soda | Classic Cola | 8-pack 355mL</t>
        </is>
      </c>
      <c r="C799" s="15" t="inlineStr">
        <is>
          <t>3) Functional beverage (still/sparkling)</t>
        </is>
      </c>
      <c r="D799" s="19">
        <f>'M3 - Functional Beverage'!I69</f>
        <v/>
      </c>
      <c r="E799" s="20">
        <f>'M3 - Functional Beverage'!J69</f>
        <v/>
      </c>
      <c r="F799" s="18">
        <f>'M3 - Functional Beverage'!K69</f>
        <v/>
      </c>
      <c r="G799" s="17">
        <f>'M3 - Functional Beverage'!F69</f>
        <v/>
      </c>
      <c r="H799" s="18">
        <f>IF(AND(ISNUMBER('M3 - Functional Beverage'!F69),ISNUMBER('M3 - Functional Beverage'!K69)),'M3 - Functional Beverage'!F69-'M3 - Functional Beverage'!K69,"")</f>
        <v/>
      </c>
      <c r="I799" s="15" t="inlineStr">
        <is>
          <t>S&amp;S availability/depth vary by listing and time - confirm live.</t>
        </is>
      </c>
    </row>
    <row r="800" ht="26" customHeight="1">
      <c r="A800" s="15" t="inlineStr">
        <is>
          <t>Poppi</t>
        </is>
      </c>
      <c r="B800" s="15" t="inlineStr">
        <is>
          <t>Poppi Prebiotic Soda | Classic Cola | 12-pack 355mL</t>
        </is>
      </c>
      <c r="C800" s="15" t="inlineStr">
        <is>
          <t>3) Functional beverage (still/sparkling)</t>
        </is>
      </c>
      <c r="D800" s="19">
        <f>'M3 - Functional Beverage'!I70</f>
        <v/>
      </c>
      <c r="E800" s="20">
        <f>'M3 - Functional Beverage'!J70</f>
        <v/>
      </c>
      <c r="F800" s="18">
        <f>'M3 - Functional Beverage'!K70</f>
        <v/>
      </c>
      <c r="G800" s="17">
        <f>'M3 - Functional Beverage'!F70</f>
        <v/>
      </c>
      <c r="H800" s="18">
        <f>IF(AND(ISNUMBER('M3 - Functional Beverage'!F70),ISNUMBER('M3 - Functional Beverage'!K70)),'M3 - Functional Beverage'!F70-'M3 - Functional Beverage'!K70,"")</f>
        <v/>
      </c>
      <c r="I800" s="15" t="inlineStr">
        <is>
          <t>S&amp;S availability/depth vary by listing and time - confirm live.</t>
        </is>
      </c>
    </row>
    <row r="801" ht="26" customHeight="1">
      <c r="A801" s="15" t="inlineStr">
        <is>
          <t>Poppi</t>
        </is>
      </c>
      <c r="B801" s="15" t="inlineStr">
        <is>
          <t>Poppi Prebiotic Soda | Classic Cola | 15-pack 355mL</t>
        </is>
      </c>
      <c r="C801" s="15" t="inlineStr">
        <is>
          <t>3) Functional beverage (still/sparkling)</t>
        </is>
      </c>
      <c r="D801" s="19">
        <f>'M3 - Functional Beverage'!I71</f>
        <v/>
      </c>
      <c r="E801" s="20">
        <f>'M3 - Functional Beverage'!J71</f>
        <v/>
      </c>
      <c r="F801" s="18">
        <f>'M3 - Functional Beverage'!K71</f>
        <v/>
      </c>
      <c r="G801" s="17">
        <f>'M3 - Functional Beverage'!F71</f>
        <v/>
      </c>
      <c r="H801" s="18">
        <f>IF(AND(ISNUMBER('M3 - Functional Beverage'!F71),ISNUMBER('M3 - Functional Beverage'!K71)),'M3 - Functional Beverage'!F71-'M3 - Functional Beverage'!K71,"")</f>
        <v/>
      </c>
      <c r="I801" s="15" t="inlineStr">
        <is>
          <t>S&amp;S availability/depth vary by listing and time - confirm live.</t>
        </is>
      </c>
    </row>
    <row r="802" ht="26" customHeight="1">
      <c r="A802" s="15" t="inlineStr">
        <is>
          <t>Poppi</t>
        </is>
      </c>
      <c r="B802" s="15" t="inlineStr">
        <is>
          <t>Poppi Prebiotic Soda | Classic Cola | 18-pack 355mL</t>
        </is>
      </c>
      <c r="C802" s="15" t="inlineStr">
        <is>
          <t>3) Functional beverage (still/sparkling)</t>
        </is>
      </c>
      <c r="D802" s="19">
        <f>'M3 - Functional Beverage'!I72</f>
        <v/>
      </c>
      <c r="E802" s="20">
        <f>'M3 - Functional Beverage'!J72</f>
        <v/>
      </c>
      <c r="F802" s="18">
        <f>'M3 - Functional Beverage'!K72</f>
        <v/>
      </c>
      <c r="G802" s="17">
        <f>'M3 - Functional Beverage'!F72</f>
        <v/>
      </c>
      <c r="H802" s="18">
        <f>IF(AND(ISNUMBER('M3 - Functional Beverage'!F72),ISNUMBER('M3 - Functional Beverage'!K72)),'M3 - Functional Beverage'!F72-'M3 - Functional Beverage'!K72,"")</f>
        <v/>
      </c>
      <c r="I802" s="15" t="inlineStr">
        <is>
          <t>S&amp;S availability/depth vary by listing and time - confirm live.</t>
        </is>
      </c>
    </row>
    <row r="803" ht="26" customHeight="1">
      <c r="A803" s="15" t="inlineStr">
        <is>
          <t>Poppi</t>
        </is>
      </c>
      <c r="B803" s="15" t="inlineStr">
        <is>
          <t>Poppi Prebiotic Soda | Classic Cola | 24-pack 355mL</t>
        </is>
      </c>
      <c r="C803" s="15" t="inlineStr">
        <is>
          <t>3) Functional beverage (still/sparkling)</t>
        </is>
      </c>
      <c r="D803" s="19">
        <f>'M3 - Functional Beverage'!I73</f>
        <v/>
      </c>
      <c r="E803" s="20">
        <f>'M3 - Functional Beverage'!J73</f>
        <v/>
      </c>
      <c r="F803" s="18">
        <f>'M3 - Functional Beverage'!K73</f>
        <v/>
      </c>
      <c r="G803" s="17">
        <f>'M3 - Functional Beverage'!F73</f>
        <v/>
      </c>
      <c r="H803" s="18">
        <f>IF(AND(ISNUMBER('M3 - Functional Beverage'!F73),ISNUMBER('M3 - Functional Beverage'!K73)),'M3 - Functional Beverage'!F73-'M3 - Functional Beverage'!K73,"")</f>
        <v/>
      </c>
      <c r="I803" s="15" t="inlineStr">
        <is>
          <t>S&amp;S availability/depth vary by listing and time - confirm live.</t>
        </is>
      </c>
    </row>
    <row r="804" ht="26" customHeight="1">
      <c r="A804" s="15" t="inlineStr">
        <is>
          <t>Poppi</t>
        </is>
      </c>
      <c r="B804" s="15" t="inlineStr">
        <is>
          <t>Poppi Prebiotic Soda | Cherry Limeade | single 355mL</t>
        </is>
      </c>
      <c r="C804" s="15" t="inlineStr">
        <is>
          <t>3) Functional beverage (still/sparkling)</t>
        </is>
      </c>
      <c r="D804" s="19">
        <f>'M3 - Functional Beverage'!I74</f>
        <v/>
      </c>
      <c r="E804" s="20">
        <f>'M3 - Functional Beverage'!J74</f>
        <v/>
      </c>
      <c r="F804" s="18">
        <f>'M3 - Functional Beverage'!K74</f>
        <v/>
      </c>
      <c r="G804" s="17">
        <f>'M3 - Functional Beverage'!F74</f>
        <v/>
      </c>
      <c r="H804" s="18">
        <f>IF(AND(ISNUMBER('M3 - Functional Beverage'!F74),ISNUMBER('M3 - Functional Beverage'!K74)),'M3 - Functional Beverage'!F74-'M3 - Functional Beverage'!K74,"")</f>
        <v/>
      </c>
      <c r="I804" s="15" t="inlineStr">
        <is>
          <t>S&amp;S availability/depth vary by listing and time - confirm live.</t>
        </is>
      </c>
    </row>
    <row r="805" ht="26" customHeight="1">
      <c r="A805" s="15" t="inlineStr">
        <is>
          <t>Poppi</t>
        </is>
      </c>
      <c r="B805" s="15" t="inlineStr">
        <is>
          <t>Poppi Prebiotic Soda | Cherry Limeade | 8-pack 355mL</t>
        </is>
      </c>
      <c r="C805" s="15" t="inlineStr">
        <is>
          <t>3) Functional beverage (still/sparkling)</t>
        </is>
      </c>
      <c r="D805" s="19">
        <f>'M3 - Functional Beverage'!I75</f>
        <v/>
      </c>
      <c r="E805" s="20">
        <f>'M3 - Functional Beverage'!J75</f>
        <v/>
      </c>
      <c r="F805" s="18">
        <f>'M3 - Functional Beverage'!K75</f>
        <v/>
      </c>
      <c r="G805" s="17">
        <f>'M3 - Functional Beverage'!F75</f>
        <v/>
      </c>
      <c r="H805" s="18">
        <f>IF(AND(ISNUMBER('M3 - Functional Beverage'!F75),ISNUMBER('M3 - Functional Beverage'!K75)),'M3 - Functional Beverage'!F75-'M3 - Functional Beverage'!K75,"")</f>
        <v/>
      </c>
      <c r="I805" s="15" t="inlineStr">
        <is>
          <t>S&amp;S availability/depth vary by listing and time - confirm live.</t>
        </is>
      </c>
    </row>
    <row r="806" ht="26" customHeight="1">
      <c r="A806" s="15" t="inlineStr">
        <is>
          <t>Poppi</t>
        </is>
      </c>
      <c r="B806" s="15" t="inlineStr">
        <is>
          <t>Poppi Prebiotic Soda | Cherry Limeade | 12-pack 355mL</t>
        </is>
      </c>
      <c r="C806" s="15" t="inlineStr">
        <is>
          <t>3) Functional beverage (still/sparkling)</t>
        </is>
      </c>
      <c r="D806" s="19">
        <f>'M3 - Functional Beverage'!I76</f>
        <v/>
      </c>
      <c r="E806" s="20">
        <f>'M3 - Functional Beverage'!J76</f>
        <v/>
      </c>
      <c r="F806" s="18">
        <f>'M3 - Functional Beverage'!K76</f>
        <v/>
      </c>
      <c r="G806" s="17">
        <f>'M3 - Functional Beverage'!F76</f>
        <v/>
      </c>
      <c r="H806" s="18">
        <f>IF(AND(ISNUMBER('M3 - Functional Beverage'!F76),ISNUMBER('M3 - Functional Beverage'!K76)),'M3 - Functional Beverage'!F76-'M3 - Functional Beverage'!K76,"")</f>
        <v/>
      </c>
      <c r="I806" s="15" t="inlineStr">
        <is>
          <t>S&amp;S availability/depth vary by listing and time - confirm live.</t>
        </is>
      </c>
    </row>
    <row r="807" ht="26" customHeight="1">
      <c r="A807" s="15" t="inlineStr">
        <is>
          <t>Poppi</t>
        </is>
      </c>
      <c r="B807" s="15" t="inlineStr">
        <is>
          <t>Poppi Prebiotic Soda | Cherry Limeade | 15-pack 355mL</t>
        </is>
      </c>
      <c r="C807" s="15" t="inlineStr">
        <is>
          <t>3) Functional beverage (still/sparkling)</t>
        </is>
      </c>
      <c r="D807" s="19">
        <f>'M3 - Functional Beverage'!I77</f>
        <v/>
      </c>
      <c r="E807" s="20">
        <f>'M3 - Functional Beverage'!J77</f>
        <v/>
      </c>
      <c r="F807" s="18">
        <f>'M3 - Functional Beverage'!K77</f>
        <v/>
      </c>
      <c r="G807" s="17">
        <f>'M3 - Functional Beverage'!F77</f>
        <v/>
      </c>
      <c r="H807" s="18">
        <f>IF(AND(ISNUMBER('M3 - Functional Beverage'!F77),ISNUMBER('M3 - Functional Beverage'!K77)),'M3 - Functional Beverage'!F77-'M3 - Functional Beverage'!K77,"")</f>
        <v/>
      </c>
      <c r="I807" s="15" t="inlineStr">
        <is>
          <t>S&amp;S availability/depth vary by listing and time - confirm live.</t>
        </is>
      </c>
    </row>
    <row r="808" ht="26" customHeight="1">
      <c r="A808" s="15" t="inlineStr">
        <is>
          <t>Poppi</t>
        </is>
      </c>
      <c r="B808" s="15" t="inlineStr">
        <is>
          <t>Poppi Prebiotic Soda | Cherry Limeade | 18-pack 355mL</t>
        </is>
      </c>
      <c r="C808" s="15" t="inlineStr">
        <is>
          <t>3) Functional beverage (still/sparkling)</t>
        </is>
      </c>
      <c r="D808" s="19">
        <f>'M3 - Functional Beverage'!I78</f>
        <v/>
      </c>
      <c r="E808" s="20">
        <f>'M3 - Functional Beverage'!J78</f>
        <v/>
      </c>
      <c r="F808" s="18">
        <f>'M3 - Functional Beverage'!K78</f>
        <v/>
      </c>
      <c r="G808" s="17">
        <f>'M3 - Functional Beverage'!F78</f>
        <v/>
      </c>
      <c r="H808" s="18">
        <f>IF(AND(ISNUMBER('M3 - Functional Beverage'!F78),ISNUMBER('M3 - Functional Beverage'!K78)),'M3 - Functional Beverage'!F78-'M3 - Functional Beverage'!K78,"")</f>
        <v/>
      </c>
      <c r="I808" s="15" t="inlineStr">
        <is>
          <t>S&amp;S availability/depth vary by listing and time - confirm live.</t>
        </is>
      </c>
    </row>
    <row r="809" ht="26" customHeight="1">
      <c r="A809" s="15" t="inlineStr">
        <is>
          <t>Poppi</t>
        </is>
      </c>
      <c r="B809" s="15" t="inlineStr">
        <is>
          <t>Poppi Prebiotic Soda | Cherry Limeade | 24-pack 355mL</t>
        </is>
      </c>
      <c r="C809" s="15" t="inlineStr">
        <is>
          <t>3) Functional beverage (still/sparkling)</t>
        </is>
      </c>
      <c r="D809" s="19">
        <f>'M3 - Functional Beverage'!I79</f>
        <v/>
      </c>
      <c r="E809" s="20">
        <f>'M3 - Functional Beverage'!J79</f>
        <v/>
      </c>
      <c r="F809" s="18">
        <f>'M3 - Functional Beverage'!K79</f>
        <v/>
      </c>
      <c r="G809" s="17">
        <f>'M3 - Functional Beverage'!F79</f>
        <v/>
      </c>
      <c r="H809" s="18">
        <f>IF(AND(ISNUMBER('M3 - Functional Beverage'!F79),ISNUMBER('M3 - Functional Beverage'!K79)),'M3 - Functional Beverage'!F79-'M3 - Functional Beverage'!K79,"")</f>
        <v/>
      </c>
      <c r="I809" s="15" t="inlineStr">
        <is>
          <t>S&amp;S availability/depth vary by listing and time - confirm live.</t>
        </is>
      </c>
    </row>
    <row r="810" ht="26" customHeight="1">
      <c r="A810" s="15" t="inlineStr">
        <is>
          <t>Poppi</t>
        </is>
      </c>
      <c r="B810" s="15" t="inlineStr">
        <is>
          <t>Poppi Prebiotic Soda | Orange | single 355mL</t>
        </is>
      </c>
      <c r="C810" s="15" t="inlineStr">
        <is>
          <t>3) Functional beverage (still/sparkling)</t>
        </is>
      </c>
      <c r="D810" s="19">
        <f>'M3 - Functional Beverage'!I80</f>
        <v/>
      </c>
      <c r="E810" s="20">
        <f>'M3 - Functional Beverage'!J80</f>
        <v/>
      </c>
      <c r="F810" s="18">
        <f>'M3 - Functional Beverage'!K80</f>
        <v/>
      </c>
      <c r="G810" s="17">
        <f>'M3 - Functional Beverage'!F80</f>
        <v/>
      </c>
      <c r="H810" s="18">
        <f>IF(AND(ISNUMBER('M3 - Functional Beverage'!F80),ISNUMBER('M3 - Functional Beverage'!K80)),'M3 - Functional Beverage'!F80-'M3 - Functional Beverage'!K80,"")</f>
        <v/>
      </c>
      <c r="I810" s="15" t="inlineStr">
        <is>
          <t>S&amp;S availability/depth vary by listing and time - confirm live.</t>
        </is>
      </c>
    </row>
    <row r="811" ht="26" customHeight="1">
      <c r="A811" s="15" t="inlineStr">
        <is>
          <t>Poppi</t>
        </is>
      </c>
      <c r="B811" s="15" t="inlineStr">
        <is>
          <t>Poppi Prebiotic Soda | Orange | 8-pack 355mL</t>
        </is>
      </c>
      <c r="C811" s="15" t="inlineStr">
        <is>
          <t>3) Functional beverage (still/sparkling)</t>
        </is>
      </c>
      <c r="D811" s="19">
        <f>'M3 - Functional Beverage'!I81</f>
        <v/>
      </c>
      <c r="E811" s="20">
        <f>'M3 - Functional Beverage'!J81</f>
        <v/>
      </c>
      <c r="F811" s="18">
        <f>'M3 - Functional Beverage'!K81</f>
        <v/>
      </c>
      <c r="G811" s="17">
        <f>'M3 - Functional Beverage'!F81</f>
        <v/>
      </c>
      <c r="H811" s="18">
        <f>IF(AND(ISNUMBER('M3 - Functional Beverage'!F81),ISNUMBER('M3 - Functional Beverage'!K81)),'M3 - Functional Beverage'!F81-'M3 - Functional Beverage'!K81,"")</f>
        <v/>
      </c>
      <c r="I811" s="15" t="inlineStr">
        <is>
          <t>S&amp;S availability/depth vary by listing and time - confirm live.</t>
        </is>
      </c>
    </row>
    <row r="812" ht="26" customHeight="1">
      <c r="A812" s="15" t="inlineStr">
        <is>
          <t>Poppi</t>
        </is>
      </c>
      <c r="B812" s="15" t="inlineStr">
        <is>
          <t>Poppi Prebiotic Soda | Orange | 12-pack 355mL</t>
        </is>
      </c>
      <c r="C812" s="15" t="inlineStr">
        <is>
          <t>3) Functional beverage (still/sparkling)</t>
        </is>
      </c>
      <c r="D812" s="19">
        <f>'M3 - Functional Beverage'!I82</f>
        <v/>
      </c>
      <c r="E812" s="20">
        <f>'M3 - Functional Beverage'!J82</f>
        <v/>
      </c>
      <c r="F812" s="18">
        <f>'M3 - Functional Beverage'!K82</f>
        <v/>
      </c>
      <c r="G812" s="17">
        <f>'M3 - Functional Beverage'!F82</f>
        <v/>
      </c>
      <c r="H812" s="18">
        <f>IF(AND(ISNUMBER('M3 - Functional Beverage'!F82),ISNUMBER('M3 - Functional Beverage'!K82)),'M3 - Functional Beverage'!F82-'M3 - Functional Beverage'!K82,"")</f>
        <v/>
      </c>
      <c r="I812" s="15" t="inlineStr">
        <is>
          <t>S&amp;S availability/depth vary by listing and time - confirm live.</t>
        </is>
      </c>
    </row>
    <row r="813" ht="26" customHeight="1">
      <c r="A813" s="15" t="inlineStr">
        <is>
          <t>Poppi</t>
        </is>
      </c>
      <c r="B813" s="15" t="inlineStr">
        <is>
          <t>Poppi Prebiotic Soda | Orange | 15-pack 355mL</t>
        </is>
      </c>
      <c r="C813" s="15" t="inlineStr">
        <is>
          <t>3) Functional beverage (still/sparkling)</t>
        </is>
      </c>
      <c r="D813" s="19">
        <f>'M3 - Functional Beverage'!I83</f>
        <v/>
      </c>
      <c r="E813" s="20">
        <f>'M3 - Functional Beverage'!J83</f>
        <v/>
      </c>
      <c r="F813" s="18">
        <f>'M3 - Functional Beverage'!K83</f>
        <v/>
      </c>
      <c r="G813" s="17">
        <f>'M3 - Functional Beverage'!F83</f>
        <v/>
      </c>
      <c r="H813" s="18">
        <f>IF(AND(ISNUMBER('M3 - Functional Beverage'!F83),ISNUMBER('M3 - Functional Beverage'!K83)),'M3 - Functional Beverage'!F83-'M3 - Functional Beverage'!K83,"")</f>
        <v/>
      </c>
      <c r="I813" s="15" t="inlineStr">
        <is>
          <t>S&amp;S availability/depth vary by listing and time - confirm live.</t>
        </is>
      </c>
    </row>
    <row r="814" ht="26" customHeight="1">
      <c r="A814" s="15" t="inlineStr">
        <is>
          <t>Poppi</t>
        </is>
      </c>
      <c r="B814" s="15" t="inlineStr">
        <is>
          <t>Poppi Prebiotic Soda | Orange | 18-pack 355mL</t>
        </is>
      </c>
      <c r="C814" s="15" t="inlineStr">
        <is>
          <t>3) Functional beverage (still/sparkling)</t>
        </is>
      </c>
      <c r="D814" s="19">
        <f>'M3 - Functional Beverage'!I84</f>
        <v/>
      </c>
      <c r="E814" s="20">
        <f>'M3 - Functional Beverage'!J84</f>
        <v/>
      </c>
      <c r="F814" s="18">
        <f>'M3 - Functional Beverage'!K84</f>
        <v/>
      </c>
      <c r="G814" s="17">
        <f>'M3 - Functional Beverage'!F84</f>
        <v/>
      </c>
      <c r="H814" s="18">
        <f>IF(AND(ISNUMBER('M3 - Functional Beverage'!F84),ISNUMBER('M3 - Functional Beverage'!K84)),'M3 - Functional Beverage'!F84-'M3 - Functional Beverage'!K84,"")</f>
        <v/>
      </c>
      <c r="I814" s="15" t="inlineStr">
        <is>
          <t>S&amp;S availability/depth vary by listing and time - confirm live.</t>
        </is>
      </c>
    </row>
    <row r="815" ht="26" customHeight="1">
      <c r="A815" s="15" t="inlineStr">
        <is>
          <t>Poppi</t>
        </is>
      </c>
      <c r="B815" s="15" t="inlineStr">
        <is>
          <t>Poppi Prebiotic Soda | Orange | 24-pack 355mL</t>
        </is>
      </c>
      <c r="C815" s="15" t="inlineStr">
        <is>
          <t>3) Functional beverage (still/sparkling)</t>
        </is>
      </c>
      <c r="D815" s="19">
        <f>'M3 - Functional Beverage'!I85</f>
        <v/>
      </c>
      <c r="E815" s="20">
        <f>'M3 - Functional Beverage'!J85</f>
        <v/>
      </c>
      <c r="F815" s="18">
        <f>'M3 - Functional Beverage'!K85</f>
        <v/>
      </c>
      <c r="G815" s="17">
        <f>'M3 - Functional Beverage'!F85</f>
        <v/>
      </c>
      <c r="H815" s="18">
        <f>IF(AND(ISNUMBER('M3 - Functional Beverage'!F85),ISNUMBER('M3 - Functional Beverage'!K85)),'M3 - Functional Beverage'!F85-'M3 - Functional Beverage'!K85,"")</f>
        <v/>
      </c>
      <c r="I815" s="15" t="inlineStr">
        <is>
          <t>S&amp;S availability/depth vary by listing and time - confirm live.</t>
        </is>
      </c>
    </row>
    <row r="816" ht="26" customHeight="1">
      <c r="A816" s="15" t="inlineStr">
        <is>
          <t>Poppi</t>
        </is>
      </c>
      <c r="B816" s="15" t="inlineStr">
        <is>
          <t>Poppi Prebiotic Soda | Grape | single 355mL</t>
        </is>
      </c>
      <c r="C816" s="15" t="inlineStr">
        <is>
          <t>3) Functional beverage (still/sparkling)</t>
        </is>
      </c>
      <c r="D816" s="19">
        <f>'M3 - Functional Beverage'!I86</f>
        <v/>
      </c>
      <c r="E816" s="20">
        <f>'M3 - Functional Beverage'!J86</f>
        <v/>
      </c>
      <c r="F816" s="18">
        <f>'M3 - Functional Beverage'!K86</f>
        <v/>
      </c>
      <c r="G816" s="17">
        <f>'M3 - Functional Beverage'!F86</f>
        <v/>
      </c>
      <c r="H816" s="18">
        <f>IF(AND(ISNUMBER('M3 - Functional Beverage'!F86),ISNUMBER('M3 - Functional Beverage'!K86)),'M3 - Functional Beverage'!F86-'M3 - Functional Beverage'!K86,"")</f>
        <v/>
      </c>
      <c r="I816" s="15" t="inlineStr">
        <is>
          <t>S&amp;S availability/depth vary by listing and time - confirm live.</t>
        </is>
      </c>
    </row>
    <row r="817" ht="26" customHeight="1">
      <c r="A817" s="15" t="inlineStr">
        <is>
          <t>Poppi</t>
        </is>
      </c>
      <c r="B817" s="15" t="inlineStr">
        <is>
          <t>Poppi Prebiotic Soda | Grape | 8-pack 355mL</t>
        </is>
      </c>
      <c r="C817" s="15" t="inlineStr">
        <is>
          <t>3) Functional beverage (still/sparkling)</t>
        </is>
      </c>
      <c r="D817" s="19">
        <f>'M3 - Functional Beverage'!I87</f>
        <v/>
      </c>
      <c r="E817" s="20">
        <f>'M3 - Functional Beverage'!J87</f>
        <v/>
      </c>
      <c r="F817" s="18">
        <f>'M3 - Functional Beverage'!K87</f>
        <v/>
      </c>
      <c r="G817" s="17">
        <f>'M3 - Functional Beverage'!F87</f>
        <v/>
      </c>
      <c r="H817" s="18">
        <f>IF(AND(ISNUMBER('M3 - Functional Beverage'!F87),ISNUMBER('M3 - Functional Beverage'!K87)),'M3 - Functional Beverage'!F87-'M3 - Functional Beverage'!K87,"")</f>
        <v/>
      </c>
      <c r="I817" s="15" t="inlineStr">
        <is>
          <t>S&amp;S availability/depth vary by listing and time - confirm live.</t>
        </is>
      </c>
    </row>
    <row r="818" ht="26" customHeight="1">
      <c r="A818" s="15" t="inlineStr">
        <is>
          <t>Poppi</t>
        </is>
      </c>
      <c r="B818" s="15" t="inlineStr">
        <is>
          <t>Poppi Prebiotic Soda | Grape | 12-pack 355mL</t>
        </is>
      </c>
      <c r="C818" s="15" t="inlineStr">
        <is>
          <t>3) Functional beverage (still/sparkling)</t>
        </is>
      </c>
      <c r="D818" s="19">
        <f>'M3 - Functional Beverage'!I88</f>
        <v/>
      </c>
      <c r="E818" s="20">
        <f>'M3 - Functional Beverage'!J88</f>
        <v/>
      </c>
      <c r="F818" s="18">
        <f>'M3 - Functional Beverage'!K88</f>
        <v/>
      </c>
      <c r="G818" s="17">
        <f>'M3 - Functional Beverage'!F88</f>
        <v/>
      </c>
      <c r="H818" s="18">
        <f>IF(AND(ISNUMBER('M3 - Functional Beverage'!F88),ISNUMBER('M3 - Functional Beverage'!K88)),'M3 - Functional Beverage'!F88-'M3 - Functional Beverage'!K88,"")</f>
        <v/>
      </c>
      <c r="I818" s="15" t="inlineStr">
        <is>
          <t>S&amp;S availability/depth vary by listing and time - confirm live.</t>
        </is>
      </c>
    </row>
    <row r="819" ht="26" customHeight="1">
      <c r="A819" s="15" t="inlineStr">
        <is>
          <t>Poppi</t>
        </is>
      </c>
      <c r="B819" s="15" t="inlineStr">
        <is>
          <t>Poppi Prebiotic Soda | Grape | 15-pack 355mL</t>
        </is>
      </c>
      <c r="C819" s="15" t="inlineStr">
        <is>
          <t>3) Functional beverage (still/sparkling)</t>
        </is>
      </c>
      <c r="D819" s="19">
        <f>'M3 - Functional Beverage'!I89</f>
        <v/>
      </c>
      <c r="E819" s="20">
        <f>'M3 - Functional Beverage'!J89</f>
        <v/>
      </c>
      <c r="F819" s="18">
        <f>'M3 - Functional Beverage'!K89</f>
        <v/>
      </c>
      <c r="G819" s="17">
        <f>'M3 - Functional Beverage'!F89</f>
        <v/>
      </c>
      <c r="H819" s="18">
        <f>IF(AND(ISNUMBER('M3 - Functional Beverage'!F89),ISNUMBER('M3 - Functional Beverage'!K89)),'M3 - Functional Beverage'!F89-'M3 - Functional Beverage'!K89,"")</f>
        <v/>
      </c>
      <c r="I819" s="15" t="inlineStr">
        <is>
          <t>S&amp;S availability/depth vary by listing and time - confirm live.</t>
        </is>
      </c>
    </row>
    <row r="820" ht="26" customHeight="1">
      <c r="A820" s="15" t="inlineStr">
        <is>
          <t>Poppi</t>
        </is>
      </c>
      <c r="B820" s="15" t="inlineStr">
        <is>
          <t>Poppi Prebiotic Soda | Grape | 18-pack 355mL</t>
        </is>
      </c>
      <c r="C820" s="15" t="inlineStr">
        <is>
          <t>3) Functional beverage (still/sparkling)</t>
        </is>
      </c>
      <c r="D820" s="19">
        <f>'M3 - Functional Beverage'!I90</f>
        <v/>
      </c>
      <c r="E820" s="20">
        <f>'M3 - Functional Beverage'!J90</f>
        <v/>
      </c>
      <c r="F820" s="18">
        <f>'M3 - Functional Beverage'!K90</f>
        <v/>
      </c>
      <c r="G820" s="17">
        <f>'M3 - Functional Beverage'!F90</f>
        <v/>
      </c>
      <c r="H820" s="18">
        <f>IF(AND(ISNUMBER('M3 - Functional Beverage'!F90),ISNUMBER('M3 - Functional Beverage'!K90)),'M3 - Functional Beverage'!F90-'M3 - Functional Beverage'!K90,"")</f>
        <v/>
      </c>
      <c r="I820" s="15" t="inlineStr">
        <is>
          <t>S&amp;S availability/depth vary by listing and time - confirm live.</t>
        </is>
      </c>
    </row>
    <row r="821" ht="26" customHeight="1">
      <c r="A821" s="15" t="inlineStr">
        <is>
          <t>Poppi</t>
        </is>
      </c>
      <c r="B821" s="15" t="inlineStr">
        <is>
          <t>Poppi Prebiotic Soda | Grape | 24-pack 355mL</t>
        </is>
      </c>
      <c r="C821" s="15" t="inlineStr">
        <is>
          <t>3) Functional beverage (still/sparkling)</t>
        </is>
      </c>
      <c r="D821" s="19">
        <f>'M3 - Functional Beverage'!I91</f>
        <v/>
      </c>
      <c r="E821" s="20">
        <f>'M3 - Functional Beverage'!J91</f>
        <v/>
      </c>
      <c r="F821" s="18">
        <f>'M3 - Functional Beverage'!K91</f>
        <v/>
      </c>
      <c r="G821" s="17">
        <f>'M3 - Functional Beverage'!F91</f>
        <v/>
      </c>
      <c r="H821" s="18">
        <f>IF(AND(ISNUMBER('M3 - Functional Beverage'!F91),ISNUMBER('M3 - Functional Beverage'!K91)),'M3 - Functional Beverage'!F91-'M3 - Functional Beverage'!K91,"")</f>
        <v/>
      </c>
      <c r="I821" s="15" t="inlineStr">
        <is>
          <t>S&amp;S availability/depth vary by listing and time - confirm live.</t>
        </is>
      </c>
    </row>
    <row r="822" ht="26" customHeight="1">
      <c r="A822" s="15" t="inlineStr">
        <is>
          <t>Poppi</t>
        </is>
      </c>
      <c r="B822" s="15" t="inlineStr">
        <is>
          <t>Poppi Prebiotic Soda | Watermelon | single 355mL</t>
        </is>
      </c>
      <c r="C822" s="15" t="inlineStr">
        <is>
          <t>3) Functional beverage (still/sparkling)</t>
        </is>
      </c>
      <c r="D822" s="19">
        <f>'M3 - Functional Beverage'!I92</f>
        <v/>
      </c>
      <c r="E822" s="20">
        <f>'M3 - Functional Beverage'!J92</f>
        <v/>
      </c>
      <c r="F822" s="18">
        <f>'M3 - Functional Beverage'!K92</f>
        <v/>
      </c>
      <c r="G822" s="17">
        <f>'M3 - Functional Beverage'!F92</f>
        <v/>
      </c>
      <c r="H822" s="18">
        <f>IF(AND(ISNUMBER('M3 - Functional Beverage'!F92),ISNUMBER('M3 - Functional Beverage'!K92)),'M3 - Functional Beverage'!F92-'M3 - Functional Beverage'!K92,"")</f>
        <v/>
      </c>
      <c r="I822" s="15" t="inlineStr">
        <is>
          <t>S&amp;S availability/depth vary by listing and time - confirm live.</t>
        </is>
      </c>
    </row>
    <row r="823" ht="26" customHeight="1">
      <c r="A823" s="15" t="inlineStr">
        <is>
          <t>Poppi</t>
        </is>
      </c>
      <c r="B823" s="15" t="inlineStr">
        <is>
          <t>Poppi Prebiotic Soda | Watermelon | 8-pack 355mL</t>
        </is>
      </c>
      <c r="C823" s="15" t="inlineStr">
        <is>
          <t>3) Functional beverage (still/sparkling)</t>
        </is>
      </c>
      <c r="D823" s="19">
        <f>'M3 - Functional Beverage'!I93</f>
        <v/>
      </c>
      <c r="E823" s="20">
        <f>'M3 - Functional Beverage'!J93</f>
        <v/>
      </c>
      <c r="F823" s="18">
        <f>'M3 - Functional Beverage'!K93</f>
        <v/>
      </c>
      <c r="G823" s="17">
        <f>'M3 - Functional Beverage'!F93</f>
        <v/>
      </c>
      <c r="H823" s="18">
        <f>IF(AND(ISNUMBER('M3 - Functional Beverage'!F93),ISNUMBER('M3 - Functional Beverage'!K93)),'M3 - Functional Beverage'!F93-'M3 - Functional Beverage'!K93,"")</f>
        <v/>
      </c>
      <c r="I823" s="15" t="inlineStr">
        <is>
          <t>S&amp;S availability/depth vary by listing and time - confirm live.</t>
        </is>
      </c>
    </row>
    <row r="824" ht="26" customHeight="1">
      <c r="A824" s="15" t="inlineStr">
        <is>
          <t>Poppi</t>
        </is>
      </c>
      <c r="B824" s="15" t="inlineStr">
        <is>
          <t>Poppi Prebiotic Soda | Watermelon | 12-pack 355mL</t>
        </is>
      </c>
      <c r="C824" s="15" t="inlineStr">
        <is>
          <t>3) Functional beverage (still/sparkling)</t>
        </is>
      </c>
      <c r="D824" s="19">
        <f>'M3 - Functional Beverage'!I94</f>
        <v/>
      </c>
      <c r="E824" s="20">
        <f>'M3 - Functional Beverage'!J94</f>
        <v/>
      </c>
      <c r="F824" s="18">
        <f>'M3 - Functional Beverage'!K94</f>
        <v/>
      </c>
      <c r="G824" s="17">
        <f>'M3 - Functional Beverage'!F94</f>
        <v/>
      </c>
      <c r="H824" s="18">
        <f>IF(AND(ISNUMBER('M3 - Functional Beverage'!F94),ISNUMBER('M3 - Functional Beverage'!K94)),'M3 - Functional Beverage'!F94-'M3 - Functional Beverage'!K94,"")</f>
        <v/>
      </c>
      <c r="I824" s="15" t="inlineStr">
        <is>
          <t>S&amp;S availability/depth vary by listing and time - confirm live.</t>
        </is>
      </c>
    </row>
    <row r="825" ht="26" customHeight="1">
      <c r="A825" s="15" t="inlineStr">
        <is>
          <t>Poppi</t>
        </is>
      </c>
      <c r="B825" s="15" t="inlineStr">
        <is>
          <t>Poppi Prebiotic Soda | Watermelon | 15-pack 355mL</t>
        </is>
      </c>
      <c r="C825" s="15" t="inlineStr">
        <is>
          <t>3) Functional beverage (still/sparkling)</t>
        </is>
      </c>
      <c r="D825" s="19">
        <f>'M3 - Functional Beverage'!I95</f>
        <v/>
      </c>
      <c r="E825" s="20">
        <f>'M3 - Functional Beverage'!J95</f>
        <v/>
      </c>
      <c r="F825" s="18">
        <f>'M3 - Functional Beverage'!K95</f>
        <v/>
      </c>
      <c r="G825" s="17">
        <f>'M3 - Functional Beverage'!F95</f>
        <v/>
      </c>
      <c r="H825" s="18">
        <f>IF(AND(ISNUMBER('M3 - Functional Beverage'!F95),ISNUMBER('M3 - Functional Beverage'!K95)),'M3 - Functional Beverage'!F95-'M3 - Functional Beverage'!K95,"")</f>
        <v/>
      </c>
      <c r="I825" s="15" t="inlineStr">
        <is>
          <t>S&amp;S availability/depth vary by listing and time - confirm live.</t>
        </is>
      </c>
    </row>
    <row r="826" ht="26" customHeight="1">
      <c r="A826" s="15" t="inlineStr">
        <is>
          <t>Poppi</t>
        </is>
      </c>
      <c r="B826" s="15" t="inlineStr">
        <is>
          <t>Poppi Prebiotic Soda | Watermelon | 18-pack 355mL</t>
        </is>
      </c>
      <c r="C826" s="15" t="inlineStr">
        <is>
          <t>3) Functional beverage (still/sparkling)</t>
        </is>
      </c>
      <c r="D826" s="19">
        <f>'M3 - Functional Beverage'!I96</f>
        <v/>
      </c>
      <c r="E826" s="20">
        <f>'M3 - Functional Beverage'!J96</f>
        <v/>
      </c>
      <c r="F826" s="18">
        <f>'M3 - Functional Beverage'!K96</f>
        <v/>
      </c>
      <c r="G826" s="17">
        <f>'M3 - Functional Beverage'!F96</f>
        <v/>
      </c>
      <c r="H826" s="18">
        <f>IF(AND(ISNUMBER('M3 - Functional Beverage'!F96),ISNUMBER('M3 - Functional Beverage'!K96)),'M3 - Functional Beverage'!F96-'M3 - Functional Beverage'!K96,"")</f>
        <v/>
      </c>
      <c r="I826" s="15" t="inlineStr">
        <is>
          <t>S&amp;S availability/depth vary by listing and time - confirm live.</t>
        </is>
      </c>
    </row>
    <row r="827" ht="26" customHeight="1">
      <c r="A827" s="15" t="inlineStr">
        <is>
          <t>Poppi</t>
        </is>
      </c>
      <c r="B827" s="15" t="inlineStr">
        <is>
          <t>Poppi Prebiotic Soda | Watermelon | 24-pack 355mL</t>
        </is>
      </c>
      <c r="C827" s="15" t="inlineStr">
        <is>
          <t>3) Functional beverage (still/sparkling)</t>
        </is>
      </c>
      <c r="D827" s="19">
        <f>'M3 - Functional Beverage'!I97</f>
        <v/>
      </c>
      <c r="E827" s="20">
        <f>'M3 - Functional Beverage'!J97</f>
        <v/>
      </c>
      <c r="F827" s="18">
        <f>'M3 - Functional Beverage'!K97</f>
        <v/>
      </c>
      <c r="G827" s="17">
        <f>'M3 - Functional Beverage'!F97</f>
        <v/>
      </c>
      <c r="H827" s="18">
        <f>IF(AND(ISNUMBER('M3 - Functional Beverage'!F97),ISNUMBER('M3 - Functional Beverage'!K97)),'M3 - Functional Beverage'!F97-'M3 - Functional Beverage'!K97,"")</f>
        <v/>
      </c>
      <c r="I827" s="15" t="inlineStr">
        <is>
          <t>S&amp;S availability/depth vary by listing and time - confirm live.</t>
        </is>
      </c>
    </row>
    <row r="828" ht="26" customHeight="1">
      <c r="A828" s="15" t="inlineStr">
        <is>
          <t>Poppi</t>
        </is>
      </c>
      <c r="B828" s="15" t="inlineStr">
        <is>
          <t>Poppi Prebiotic Soda | Ginger Lime | single 355mL</t>
        </is>
      </c>
      <c r="C828" s="15" t="inlineStr">
        <is>
          <t>3) Functional beverage (still/sparkling)</t>
        </is>
      </c>
      <c r="D828" s="19">
        <f>'M3 - Functional Beverage'!I98</f>
        <v/>
      </c>
      <c r="E828" s="20">
        <f>'M3 - Functional Beverage'!J98</f>
        <v/>
      </c>
      <c r="F828" s="18">
        <f>'M3 - Functional Beverage'!K98</f>
        <v/>
      </c>
      <c r="G828" s="17">
        <f>'M3 - Functional Beverage'!F98</f>
        <v/>
      </c>
      <c r="H828" s="18">
        <f>IF(AND(ISNUMBER('M3 - Functional Beverage'!F98),ISNUMBER('M3 - Functional Beverage'!K98)),'M3 - Functional Beverage'!F98-'M3 - Functional Beverage'!K98,"")</f>
        <v/>
      </c>
      <c r="I828" s="15" t="inlineStr">
        <is>
          <t>S&amp;S availability/depth vary by listing and time - confirm live.</t>
        </is>
      </c>
    </row>
    <row r="829" ht="26" customHeight="1">
      <c r="A829" s="15" t="inlineStr">
        <is>
          <t>Poppi</t>
        </is>
      </c>
      <c r="B829" s="15" t="inlineStr">
        <is>
          <t>Poppi Prebiotic Soda | Ginger Lime | 8-pack 355mL</t>
        </is>
      </c>
      <c r="C829" s="15" t="inlineStr">
        <is>
          <t>3) Functional beverage (still/sparkling)</t>
        </is>
      </c>
      <c r="D829" s="19">
        <f>'M3 - Functional Beverage'!I99</f>
        <v/>
      </c>
      <c r="E829" s="20">
        <f>'M3 - Functional Beverage'!J99</f>
        <v/>
      </c>
      <c r="F829" s="18">
        <f>'M3 - Functional Beverage'!K99</f>
        <v/>
      </c>
      <c r="G829" s="17">
        <f>'M3 - Functional Beverage'!F99</f>
        <v/>
      </c>
      <c r="H829" s="18">
        <f>IF(AND(ISNUMBER('M3 - Functional Beverage'!F99),ISNUMBER('M3 - Functional Beverage'!K99)),'M3 - Functional Beverage'!F99-'M3 - Functional Beverage'!K99,"")</f>
        <v/>
      </c>
      <c r="I829" s="15" t="inlineStr">
        <is>
          <t>S&amp;S availability/depth vary by listing and time - confirm live.</t>
        </is>
      </c>
    </row>
    <row r="830" ht="26" customHeight="1">
      <c r="A830" s="15" t="inlineStr">
        <is>
          <t>Poppi</t>
        </is>
      </c>
      <c r="B830" s="15" t="inlineStr">
        <is>
          <t>Poppi Prebiotic Soda | Ginger Lime | 12-pack 355mL</t>
        </is>
      </c>
      <c r="C830" s="15" t="inlineStr">
        <is>
          <t>3) Functional beverage (still/sparkling)</t>
        </is>
      </c>
      <c r="D830" s="19">
        <f>'M3 - Functional Beverage'!I100</f>
        <v/>
      </c>
      <c r="E830" s="20">
        <f>'M3 - Functional Beverage'!J100</f>
        <v/>
      </c>
      <c r="F830" s="18">
        <f>'M3 - Functional Beverage'!K100</f>
        <v/>
      </c>
      <c r="G830" s="17">
        <f>'M3 - Functional Beverage'!F100</f>
        <v/>
      </c>
      <c r="H830" s="18">
        <f>IF(AND(ISNUMBER('M3 - Functional Beverage'!F100),ISNUMBER('M3 - Functional Beverage'!K100)),'M3 - Functional Beverage'!F100-'M3 - Functional Beverage'!K100,"")</f>
        <v/>
      </c>
      <c r="I830" s="15" t="inlineStr">
        <is>
          <t>S&amp;S availability/depth vary by listing and time - confirm live.</t>
        </is>
      </c>
    </row>
    <row r="831" ht="26" customHeight="1">
      <c r="A831" s="15" t="inlineStr">
        <is>
          <t>Poppi</t>
        </is>
      </c>
      <c r="B831" s="15" t="inlineStr">
        <is>
          <t>Poppi Prebiotic Soda | Ginger Lime | 15-pack 355mL</t>
        </is>
      </c>
      <c r="C831" s="15" t="inlineStr">
        <is>
          <t>3) Functional beverage (still/sparkling)</t>
        </is>
      </c>
      <c r="D831" s="19">
        <f>'M3 - Functional Beverage'!I101</f>
        <v/>
      </c>
      <c r="E831" s="20">
        <f>'M3 - Functional Beverage'!J101</f>
        <v/>
      </c>
      <c r="F831" s="18">
        <f>'M3 - Functional Beverage'!K101</f>
        <v/>
      </c>
      <c r="G831" s="17">
        <f>'M3 - Functional Beverage'!F101</f>
        <v/>
      </c>
      <c r="H831" s="18">
        <f>IF(AND(ISNUMBER('M3 - Functional Beverage'!F101),ISNUMBER('M3 - Functional Beverage'!K101)),'M3 - Functional Beverage'!F101-'M3 - Functional Beverage'!K101,"")</f>
        <v/>
      </c>
      <c r="I831" s="15" t="inlineStr">
        <is>
          <t>S&amp;S availability/depth vary by listing and time - confirm live.</t>
        </is>
      </c>
    </row>
    <row r="832" ht="26" customHeight="1">
      <c r="A832" s="15" t="inlineStr">
        <is>
          <t>Poppi</t>
        </is>
      </c>
      <c r="B832" s="15" t="inlineStr">
        <is>
          <t>Poppi Prebiotic Soda | Ginger Lime | 18-pack 355mL</t>
        </is>
      </c>
      <c r="C832" s="15" t="inlineStr">
        <is>
          <t>3) Functional beverage (still/sparkling)</t>
        </is>
      </c>
      <c r="D832" s="19">
        <f>'M3 - Functional Beverage'!I102</f>
        <v/>
      </c>
      <c r="E832" s="20">
        <f>'M3 - Functional Beverage'!J102</f>
        <v/>
      </c>
      <c r="F832" s="18">
        <f>'M3 - Functional Beverage'!K102</f>
        <v/>
      </c>
      <c r="G832" s="17">
        <f>'M3 - Functional Beverage'!F102</f>
        <v/>
      </c>
      <c r="H832" s="18">
        <f>IF(AND(ISNUMBER('M3 - Functional Beverage'!F102),ISNUMBER('M3 - Functional Beverage'!K102)),'M3 - Functional Beverage'!F102-'M3 - Functional Beverage'!K102,"")</f>
        <v/>
      </c>
      <c r="I832" s="15" t="inlineStr">
        <is>
          <t>S&amp;S availability/depth vary by listing and time - confirm live.</t>
        </is>
      </c>
    </row>
    <row r="833" ht="26" customHeight="1">
      <c r="A833" s="15" t="inlineStr">
        <is>
          <t>Poppi</t>
        </is>
      </c>
      <c r="B833" s="15" t="inlineStr">
        <is>
          <t>Poppi Prebiotic Soda | Ginger Lime | 24-pack 355mL</t>
        </is>
      </c>
      <c r="C833" s="15" t="inlineStr">
        <is>
          <t>3) Functional beverage (still/sparkling)</t>
        </is>
      </c>
      <c r="D833" s="19">
        <f>'M3 - Functional Beverage'!I103</f>
        <v/>
      </c>
      <c r="E833" s="20">
        <f>'M3 - Functional Beverage'!J103</f>
        <v/>
      </c>
      <c r="F833" s="18">
        <f>'M3 - Functional Beverage'!K103</f>
        <v/>
      </c>
      <c r="G833" s="17">
        <f>'M3 - Functional Beverage'!F103</f>
        <v/>
      </c>
      <c r="H833" s="18">
        <f>IF(AND(ISNUMBER('M3 - Functional Beverage'!F103),ISNUMBER('M3 - Functional Beverage'!K103)),'M3 - Functional Beverage'!F103-'M3 - Functional Beverage'!K103,"")</f>
        <v/>
      </c>
      <c r="I833" s="15" t="inlineStr">
        <is>
          <t>S&amp;S availability/depth vary by listing and time - confirm live.</t>
        </is>
      </c>
    </row>
    <row r="834" ht="26" customHeight="1">
      <c r="A834" s="15" t="inlineStr">
        <is>
          <t>Culture Pop</t>
        </is>
      </c>
      <c r="B834" s="15" t="inlineStr">
        <is>
          <t>Culture Pop Probiotic Soda | Ginger Lemon | single 355mL</t>
        </is>
      </c>
      <c r="C834" s="15" t="inlineStr">
        <is>
          <t>3) Functional beverage (still/sparkling)</t>
        </is>
      </c>
      <c r="D834" s="19">
        <f>'M3 - Functional Beverage'!I104</f>
        <v/>
      </c>
      <c r="E834" s="20">
        <f>'M3 - Functional Beverage'!J104</f>
        <v/>
      </c>
      <c r="F834" s="18">
        <f>'M3 - Functional Beverage'!K104</f>
        <v/>
      </c>
      <c r="G834" s="17">
        <f>'M3 - Functional Beverage'!F104</f>
        <v/>
      </c>
      <c r="H834" s="18">
        <f>IF(AND(ISNUMBER('M3 - Functional Beverage'!F104),ISNUMBER('M3 - Functional Beverage'!K104)),'M3 - Functional Beverage'!F104-'M3 - Functional Beverage'!K104,"")</f>
        <v/>
      </c>
      <c r="I834" s="15" t="inlineStr">
        <is>
          <t>S&amp;S availability/depth vary by listing and time - confirm live.</t>
        </is>
      </c>
    </row>
    <row r="835" ht="26" customHeight="1">
      <c r="A835" s="15" t="inlineStr">
        <is>
          <t>Culture Pop</t>
        </is>
      </c>
      <c r="B835" s="15" t="inlineStr">
        <is>
          <t>Culture Pop Probiotic Soda | Ginger Lemon | 8-pack 355mL</t>
        </is>
      </c>
      <c r="C835" s="15" t="inlineStr">
        <is>
          <t>3) Functional beverage (still/sparkling)</t>
        </is>
      </c>
      <c r="D835" s="19">
        <f>'M3 - Functional Beverage'!I105</f>
        <v/>
      </c>
      <c r="E835" s="20">
        <f>'M3 - Functional Beverage'!J105</f>
        <v/>
      </c>
      <c r="F835" s="18">
        <f>'M3 - Functional Beverage'!K105</f>
        <v/>
      </c>
      <c r="G835" s="17">
        <f>'M3 - Functional Beverage'!F105</f>
        <v/>
      </c>
      <c r="H835" s="18">
        <f>IF(AND(ISNUMBER('M3 - Functional Beverage'!F105),ISNUMBER('M3 - Functional Beverage'!K105)),'M3 - Functional Beverage'!F105-'M3 - Functional Beverage'!K105,"")</f>
        <v/>
      </c>
      <c r="I835" s="15" t="inlineStr">
        <is>
          <t>S&amp;S availability/depth vary by listing and time - confirm live.</t>
        </is>
      </c>
    </row>
    <row r="836" ht="26" customHeight="1">
      <c r="A836" s="15" t="inlineStr">
        <is>
          <t>Culture Pop</t>
        </is>
      </c>
      <c r="B836" s="15" t="inlineStr">
        <is>
          <t>Culture Pop Probiotic Soda | Ginger Lemon | 12-pack 355mL</t>
        </is>
      </c>
      <c r="C836" s="15" t="inlineStr">
        <is>
          <t>3) Functional beverage (still/sparkling)</t>
        </is>
      </c>
      <c r="D836" s="19">
        <f>'M3 - Functional Beverage'!I106</f>
        <v/>
      </c>
      <c r="E836" s="20">
        <f>'M3 - Functional Beverage'!J106</f>
        <v/>
      </c>
      <c r="F836" s="18">
        <f>'M3 - Functional Beverage'!K106</f>
        <v/>
      </c>
      <c r="G836" s="17">
        <f>'M3 - Functional Beverage'!F106</f>
        <v/>
      </c>
      <c r="H836" s="18">
        <f>IF(AND(ISNUMBER('M3 - Functional Beverage'!F106),ISNUMBER('M3 - Functional Beverage'!K106)),'M3 - Functional Beverage'!F106-'M3 - Functional Beverage'!K106,"")</f>
        <v/>
      </c>
      <c r="I836" s="15" t="inlineStr">
        <is>
          <t>S&amp;S availability/depth vary by listing and time - confirm live.</t>
        </is>
      </c>
    </row>
    <row r="837" ht="26" customHeight="1">
      <c r="A837" s="15" t="inlineStr">
        <is>
          <t>Culture Pop</t>
        </is>
      </c>
      <c r="B837" s="15" t="inlineStr">
        <is>
          <t>Culture Pop Probiotic Soda | Ginger Lemon | 15-pack 355mL</t>
        </is>
      </c>
      <c r="C837" s="15" t="inlineStr">
        <is>
          <t>3) Functional beverage (still/sparkling)</t>
        </is>
      </c>
      <c r="D837" s="19">
        <f>'M3 - Functional Beverage'!I107</f>
        <v/>
      </c>
      <c r="E837" s="20">
        <f>'M3 - Functional Beverage'!J107</f>
        <v/>
      </c>
      <c r="F837" s="18">
        <f>'M3 - Functional Beverage'!K107</f>
        <v/>
      </c>
      <c r="G837" s="17">
        <f>'M3 - Functional Beverage'!F107</f>
        <v/>
      </c>
      <c r="H837" s="18">
        <f>IF(AND(ISNUMBER('M3 - Functional Beverage'!F107),ISNUMBER('M3 - Functional Beverage'!K107)),'M3 - Functional Beverage'!F107-'M3 - Functional Beverage'!K107,"")</f>
        <v/>
      </c>
      <c r="I837" s="15" t="inlineStr">
        <is>
          <t>S&amp;S availability/depth vary by listing and time - confirm live.</t>
        </is>
      </c>
    </row>
    <row r="838" ht="26" customHeight="1">
      <c r="A838" s="15" t="inlineStr">
        <is>
          <t>Culture Pop</t>
        </is>
      </c>
      <c r="B838" s="15" t="inlineStr">
        <is>
          <t>Culture Pop Probiotic Soda | Ginger Lemon | 18-pack 355mL</t>
        </is>
      </c>
      <c r="C838" s="15" t="inlineStr">
        <is>
          <t>3) Functional beverage (still/sparkling)</t>
        </is>
      </c>
      <c r="D838" s="19">
        <f>'M3 - Functional Beverage'!I108</f>
        <v/>
      </c>
      <c r="E838" s="20">
        <f>'M3 - Functional Beverage'!J108</f>
        <v/>
      </c>
      <c r="F838" s="18">
        <f>'M3 - Functional Beverage'!K108</f>
        <v/>
      </c>
      <c r="G838" s="17">
        <f>'M3 - Functional Beverage'!F108</f>
        <v/>
      </c>
      <c r="H838" s="18">
        <f>IF(AND(ISNUMBER('M3 - Functional Beverage'!F108),ISNUMBER('M3 - Functional Beverage'!K108)),'M3 - Functional Beverage'!F108-'M3 - Functional Beverage'!K108,"")</f>
        <v/>
      </c>
      <c r="I838" s="15" t="inlineStr">
        <is>
          <t>S&amp;S availability/depth vary by listing and time - confirm live.</t>
        </is>
      </c>
    </row>
    <row r="839" ht="26" customHeight="1">
      <c r="A839" s="15" t="inlineStr">
        <is>
          <t>Culture Pop</t>
        </is>
      </c>
      <c r="B839" s="15" t="inlineStr">
        <is>
          <t>Culture Pop Probiotic Soda | Ginger Lemon | 24-pack 355mL</t>
        </is>
      </c>
      <c r="C839" s="15" t="inlineStr">
        <is>
          <t>3) Functional beverage (still/sparkling)</t>
        </is>
      </c>
      <c r="D839" s="19">
        <f>'M3 - Functional Beverage'!I109</f>
        <v/>
      </c>
      <c r="E839" s="20">
        <f>'M3 - Functional Beverage'!J109</f>
        <v/>
      </c>
      <c r="F839" s="18">
        <f>'M3 - Functional Beverage'!K109</f>
        <v/>
      </c>
      <c r="G839" s="17">
        <f>'M3 - Functional Beverage'!F109</f>
        <v/>
      </c>
      <c r="H839" s="18">
        <f>IF(AND(ISNUMBER('M3 - Functional Beverage'!F109),ISNUMBER('M3 - Functional Beverage'!K109)),'M3 - Functional Beverage'!F109-'M3 - Functional Beverage'!K109,"")</f>
        <v/>
      </c>
      <c r="I839" s="15" t="inlineStr">
        <is>
          <t>S&amp;S availability/depth vary by listing and time - confirm live.</t>
        </is>
      </c>
    </row>
    <row r="840" ht="26" customHeight="1">
      <c r="A840" s="15" t="inlineStr">
        <is>
          <t>Culture Pop</t>
        </is>
      </c>
      <c r="B840" s="15" t="inlineStr">
        <is>
          <t>Culture Pop Probiotic Soda | Wild Berry | single 355mL</t>
        </is>
      </c>
      <c r="C840" s="15" t="inlineStr">
        <is>
          <t>3) Functional beverage (still/sparkling)</t>
        </is>
      </c>
      <c r="D840" s="19">
        <f>'M3 - Functional Beverage'!I110</f>
        <v/>
      </c>
      <c r="E840" s="20">
        <f>'M3 - Functional Beverage'!J110</f>
        <v/>
      </c>
      <c r="F840" s="18">
        <f>'M3 - Functional Beverage'!K110</f>
        <v/>
      </c>
      <c r="G840" s="17">
        <f>'M3 - Functional Beverage'!F110</f>
        <v/>
      </c>
      <c r="H840" s="18">
        <f>IF(AND(ISNUMBER('M3 - Functional Beverage'!F110),ISNUMBER('M3 - Functional Beverage'!K110)),'M3 - Functional Beverage'!F110-'M3 - Functional Beverage'!K110,"")</f>
        <v/>
      </c>
      <c r="I840" s="15" t="inlineStr">
        <is>
          <t>S&amp;S availability/depth vary by listing and time - confirm live.</t>
        </is>
      </c>
    </row>
    <row r="841" ht="26" customHeight="1">
      <c r="A841" s="15" t="inlineStr">
        <is>
          <t>Culture Pop</t>
        </is>
      </c>
      <c r="B841" s="15" t="inlineStr">
        <is>
          <t>Culture Pop Probiotic Soda | Wild Berry | 8-pack 355mL</t>
        </is>
      </c>
      <c r="C841" s="15" t="inlineStr">
        <is>
          <t>3) Functional beverage (still/sparkling)</t>
        </is>
      </c>
      <c r="D841" s="19">
        <f>'M3 - Functional Beverage'!I111</f>
        <v/>
      </c>
      <c r="E841" s="20">
        <f>'M3 - Functional Beverage'!J111</f>
        <v/>
      </c>
      <c r="F841" s="18">
        <f>'M3 - Functional Beverage'!K111</f>
        <v/>
      </c>
      <c r="G841" s="17">
        <f>'M3 - Functional Beverage'!F111</f>
        <v/>
      </c>
      <c r="H841" s="18">
        <f>IF(AND(ISNUMBER('M3 - Functional Beverage'!F111),ISNUMBER('M3 - Functional Beverage'!K111)),'M3 - Functional Beverage'!F111-'M3 - Functional Beverage'!K111,"")</f>
        <v/>
      </c>
      <c r="I841" s="15" t="inlineStr">
        <is>
          <t>S&amp;S availability/depth vary by listing and time - confirm live.</t>
        </is>
      </c>
    </row>
    <row r="842" ht="26" customHeight="1">
      <c r="A842" s="15" t="inlineStr">
        <is>
          <t>Culture Pop</t>
        </is>
      </c>
      <c r="B842" s="15" t="inlineStr">
        <is>
          <t>Culture Pop Probiotic Soda | Wild Berry | 12-pack 355mL</t>
        </is>
      </c>
      <c r="C842" s="15" t="inlineStr">
        <is>
          <t>3) Functional beverage (still/sparkling)</t>
        </is>
      </c>
      <c r="D842" s="19">
        <f>'M3 - Functional Beverage'!I112</f>
        <v/>
      </c>
      <c r="E842" s="20">
        <f>'M3 - Functional Beverage'!J112</f>
        <v/>
      </c>
      <c r="F842" s="18">
        <f>'M3 - Functional Beverage'!K112</f>
        <v/>
      </c>
      <c r="G842" s="17">
        <f>'M3 - Functional Beverage'!F112</f>
        <v/>
      </c>
      <c r="H842" s="18">
        <f>IF(AND(ISNUMBER('M3 - Functional Beverage'!F112),ISNUMBER('M3 - Functional Beverage'!K112)),'M3 - Functional Beverage'!F112-'M3 - Functional Beverage'!K112,"")</f>
        <v/>
      </c>
      <c r="I842" s="15" t="inlineStr">
        <is>
          <t>S&amp;S availability/depth vary by listing and time - confirm live.</t>
        </is>
      </c>
    </row>
    <row r="843" ht="26" customHeight="1">
      <c r="A843" s="15" t="inlineStr">
        <is>
          <t>Culture Pop</t>
        </is>
      </c>
      <c r="B843" s="15" t="inlineStr">
        <is>
          <t>Culture Pop Probiotic Soda | Wild Berry | 15-pack 355mL</t>
        </is>
      </c>
      <c r="C843" s="15" t="inlineStr">
        <is>
          <t>3) Functional beverage (still/sparkling)</t>
        </is>
      </c>
      <c r="D843" s="19">
        <f>'M3 - Functional Beverage'!I113</f>
        <v/>
      </c>
      <c r="E843" s="20">
        <f>'M3 - Functional Beverage'!J113</f>
        <v/>
      </c>
      <c r="F843" s="18">
        <f>'M3 - Functional Beverage'!K113</f>
        <v/>
      </c>
      <c r="G843" s="17">
        <f>'M3 - Functional Beverage'!F113</f>
        <v/>
      </c>
      <c r="H843" s="18">
        <f>IF(AND(ISNUMBER('M3 - Functional Beverage'!F113),ISNUMBER('M3 - Functional Beverage'!K113)),'M3 - Functional Beverage'!F113-'M3 - Functional Beverage'!K113,"")</f>
        <v/>
      </c>
      <c r="I843" s="15" t="inlineStr">
        <is>
          <t>S&amp;S availability/depth vary by listing and time - confirm live.</t>
        </is>
      </c>
    </row>
    <row r="844" ht="26" customHeight="1">
      <c r="A844" s="15" t="inlineStr">
        <is>
          <t>Culture Pop</t>
        </is>
      </c>
      <c r="B844" s="15" t="inlineStr">
        <is>
          <t>Culture Pop Probiotic Soda | Wild Berry | 18-pack 355mL</t>
        </is>
      </c>
      <c r="C844" s="15" t="inlineStr">
        <is>
          <t>3) Functional beverage (still/sparkling)</t>
        </is>
      </c>
      <c r="D844" s="19">
        <f>'M3 - Functional Beverage'!I114</f>
        <v/>
      </c>
      <c r="E844" s="20">
        <f>'M3 - Functional Beverage'!J114</f>
        <v/>
      </c>
      <c r="F844" s="18">
        <f>'M3 - Functional Beverage'!K114</f>
        <v/>
      </c>
      <c r="G844" s="17">
        <f>'M3 - Functional Beverage'!F114</f>
        <v/>
      </c>
      <c r="H844" s="18">
        <f>IF(AND(ISNUMBER('M3 - Functional Beverage'!F114),ISNUMBER('M3 - Functional Beverage'!K114)),'M3 - Functional Beverage'!F114-'M3 - Functional Beverage'!K114,"")</f>
        <v/>
      </c>
      <c r="I844" s="15" t="inlineStr">
        <is>
          <t>S&amp;S availability/depth vary by listing and time - confirm live.</t>
        </is>
      </c>
    </row>
    <row r="845" ht="26" customHeight="1">
      <c r="A845" s="15" t="inlineStr">
        <is>
          <t>Culture Pop</t>
        </is>
      </c>
      <c r="B845" s="15" t="inlineStr">
        <is>
          <t>Culture Pop Probiotic Soda | Wild Berry | 24-pack 355mL</t>
        </is>
      </c>
      <c r="C845" s="15" t="inlineStr">
        <is>
          <t>3) Functional beverage (still/sparkling)</t>
        </is>
      </c>
      <c r="D845" s="19">
        <f>'M3 - Functional Beverage'!I115</f>
        <v/>
      </c>
      <c r="E845" s="20">
        <f>'M3 - Functional Beverage'!J115</f>
        <v/>
      </c>
      <c r="F845" s="18">
        <f>'M3 - Functional Beverage'!K115</f>
        <v/>
      </c>
      <c r="G845" s="17">
        <f>'M3 - Functional Beverage'!F115</f>
        <v/>
      </c>
      <c r="H845" s="18">
        <f>IF(AND(ISNUMBER('M3 - Functional Beverage'!F115),ISNUMBER('M3 - Functional Beverage'!K115)),'M3 - Functional Beverage'!F115-'M3 - Functional Beverage'!K115,"")</f>
        <v/>
      </c>
      <c r="I845" s="15" t="inlineStr">
        <is>
          <t>S&amp;S availability/depth vary by listing and time - confirm live.</t>
        </is>
      </c>
    </row>
    <row r="846" ht="26" customHeight="1">
      <c r="A846" s="15" t="inlineStr">
        <is>
          <t>Culture Pop</t>
        </is>
      </c>
      <c r="B846" s="15" t="inlineStr">
        <is>
          <t>Culture Pop Probiotic Soda | Orange Mango | single 355mL</t>
        </is>
      </c>
      <c r="C846" s="15" t="inlineStr">
        <is>
          <t>3) Functional beverage (still/sparkling)</t>
        </is>
      </c>
      <c r="D846" s="19">
        <f>'M3 - Functional Beverage'!I116</f>
        <v/>
      </c>
      <c r="E846" s="20">
        <f>'M3 - Functional Beverage'!J116</f>
        <v/>
      </c>
      <c r="F846" s="18">
        <f>'M3 - Functional Beverage'!K116</f>
        <v/>
      </c>
      <c r="G846" s="17">
        <f>'M3 - Functional Beverage'!F116</f>
        <v/>
      </c>
      <c r="H846" s="18">
        <f>IF(AND(ISNUMBER('M3 - Functional Beverage'!F116),ISNUMBER('M3 - Functional Beverage'!K116)),'M3 - Functional Beverage'!F116-'M3 - Functional Beverage'!K116,"")</f>
        <v/>
      </c>
      <c r="I846" s="15" t="inlineStr">
        <is>
          <t>S&amp;S availability/depth vary by listing and time - confirm live.</t>
        </is>
      </c>
    </row>
    <row r="847" ht="26" customHeight="1">
      <c r="A847" s="15" t="inlineStr">
        <is>
          <t>Culture Pop</t>
        </is>
      </c>
      <c r="B847" s="15" t="inlineStr">
        <is>
          <t>Culture Pop Probiotic Soda | Orange Mango | 8-pack 355mL</t>
        </is>
      </c>
      <c r="C847" s="15" t="inlineStr">
        <is>
          <t>3) Functional beverage (still/sparkling)</t>
        </is>
      </c>
      <c r="D847" s="19">
        <f>'M3 - Functional Beverage'!I117</f>
        <v/>
      </c>
      <c r="E847" s="20">
        <f>'M3 - Functional Beverage'!J117</f>
        <v/>
      </c>
      <c r="F847" s="18">
        <f>'M3 - Functional Beverage'!K117</f>
        <v/>
      </c>
      <c r="G847" s="17">
        <f>'M3 - Functional Beverage'!F117</f>
        <v/>
      </c>
      <c r="H847" s="18">
        <f>IF(AND(ISNUMBER('M3 - Functional Beverage'!F117),ISNUMBER('M3 - Functional Beverage'!K117)),'M3 - Functional Beverage'!F117-'M3 - Functional Beverage'!K117,"")</f>
        <v/>
      </c>
      <c r="I847" s="15" t="inlineStr">
        <is>
          <t>S&amp;S availability/depth vary by listing and time - confirm live.</t>
        </is>
      </c>
    </row>
    <row r="848" ht="26" customHeight="1">
      <c r="A848" s="15" t="inlineStr">
        <is>
          <t>Culture Pop</t>
        </is>
      </c>
      <c r="B848" s="15" t="inlineStr">
        <is>
          <t>Culture Pop Probiotic Soda | Orange Mango | 12-pack 355mL</t>
        </is>
      </c>
      <c r="C848" s="15" t="inlineStr">
        <is>
          <t>3) Functional beverage (still/sparkling)</t>
        </is>
      </c>
      <c r="D848" s="19">
        <f>'M3 - Functional Beverage'!I118</f>
        <v/>
      </c>
      <c r="E848" s="20">
        <f>'M3 - Functional Beverage'!J118</f>
        <v/>
      </c>
      <c r="F848" s="18">
        <f>'M3 - Functional Beverage'!K118</f>
        <v/>
      </c>
      <c r="G848" s="17">
        <f>'M3 - Functional Beverage'!F118</f>
        <v/>
      </c>
      <c r="H848" s="18">
        <f>IF(AND(ISNUMBER('M3 - Functional Beverage'!F118),ISNUMBER('M3 - Functional Beverage'!K118)),'M3 - Functional Beverage'!F118-'M3 - Functional Beverage'!K118,"")</f>
        <v/>
      </c>
      <c r="I848" s="15" t="inlineStr">
        <is>
          <t>S&amp;S availability/depth vary by listing and time - confirm live.</t>
        </is>
      </c>
    </row>
    <row r="849" ht="26" customHeight="1">
      <c r="A849" s="15" t="inlineStr">
        <is>
          <t>Culture Pop</t>
        </is>
      </c>
      <c r="B849" s="15" t="inlineStr">
        <is>
          <t>Culture Pop Probiotic Soda | Orange Mango | 15-pack 355mL</t>
        </is>
      </c>
      <c r="C849" s="15" t="inlineStr">
        <is>
          <t>3) Functional beverage (still/sparkling)</t>
        </is>
      </c>
      <c r="D849" s="19">
        <f>'M3 - Functional Beverage'!I119</f>
        <v/>
      </c>
      <c r="E849" s="20">
        <f>'M3 - Functional Beverage'!J119</f>
        <v/>
      </c>
      <c r="F849" s="18">
        <f>'M3 - Functional Beverage'!K119</f>
        <v/>
      </c>
      <c r="G849" s="17">
        <f>'M3 - Functional Beverage'!F119</f>
        <v/>
      </c>
      <c r="H849" s="18">
        <f>IF(AND(ISNUMBER('M3 - Functional Beverage'!F119),ISNUMBER('M3 - Functional Beverage'!K119)),'M3 - Functional Beverage'!F119-'M3 - Functional Beverage'!K119,"")</f>
        <v/>
      </c>
      <c r="I849" s="15" t="inlineStr">
        <is>
          <t>S&amp;S availability/depth vary by listing and time - confirm live.</t>
        </is>
      </c>
    </row>
    <row r="850" ht="26" customHeight="1">
      <c r="A850" s="15" t="inlineStr">
        <is>
          <t>Culture Pop</t>
        </is>
      </c>
      <c r="B850" s="15" t="inlineStr">
        <is>
          <t>Culture Pop Probiotic Soda | Orange Mango | 18-pack 355mL</t>
        </is>
      </c>
      <c r="C850" s="15" t="inlineStr">
        <is>
          <t>3) Functional beverage (still/sparkling)</t>
        </is>
      </c>
      <c r="D850" s="19">
        <f>'M3 - Functional Beverage'!I120</f>
        <v/>
      </c>
      <c r="E850" s="20">
        <f>'M3 - Functional Beverage'!J120</f>
        <v/>
      </c>
      <c r="F850" s="18">
        <f>'M3 - Functional Beverage'!K120</f>
        <v/>
      </c>
      <c r="G850" s="17">
        <f>'M3 - Functional Beverage'!F120</f>
        <v/>
      </c>
      <c r="H850" s="18">
        <f>IF(AND(ISNUMBER('M3 - Functional Beverage'!F120),ISNUMBER('M3 - Functional Beverage'!K120)),'M3 - Functional Beverage'!F120-'M3 - Functional Beverage'!K120,"")</f>
        <v/>
      </c>
      <c r="I850" s="15" t="inlineStr">
        <is>
          <t>S&amp;S availability/depth vary by listing and time - confirm live.</t>
        </is>
      </c>
    </row>
    <row r="851" ht="26" customHeight="1">
      <c r="A851" s="15" t="inlineStr">
        <is>
          <t>Culture Pop</t>
        </is>
      </c>
      <c r="B851" s="15" t="inlineStr">
        <is>
          <t>Culture Pop Probiotic Soda | Orange Mango | 24-pack 355mL</t>
        </is>
      </c>
      <c r="C851" s="15" t="inlineStr">
        <is>
          <t>3) Functional beverage (still/sparkling)</t>
        </is>
      </c>
      <c r="D851" s="19">
        <f>'M3 - Functional Beverage'!I121</f>
        <v/>
      </c>
      <c r="E851" s="20">
        <f>'M3 - Functional Beverage'!J121</f>
        <v/>
      </c>
      <c r="F851" s="18">
        <f>'M3 - Functional Beverage'!K121</f>
        <v/>
      </c>
      <c r="G851" s="17">
        <f>'M3 - Functional Beverage'!F121</f>
        <v/>
      </c>
      <c r="H851" s="18">
        <f>IF(AND(ISNUMBER('M3 - Functional Beverage'!F121),ISNUMBER('M3 - Functional Beverage'!K121)),'M3 - Functional Beverage'!F121-'M3 - Functional Beverage'!K121,"")</f>
        <v/>
      </c>
      <c r="I851" s="15" t="inlineStr">
        <is>
          <t>S&amp;S availability/depth vary by listing and time - confirm live.</t>
        </is>
      </c>
    </row>
    <row r="852" ht="26" customHeight="1">
      <c r="A852" s="15" t="inlineStr">
        <is>
          <t>Culture Pop</t>
        </is>
      </c>
      <c r="B852" s="15" t="inlineStr">
        <is>
          <t>Culture Pop Probiotic Soda | Lime Watermelon | single 355mL</t>
        </is>
      </c>
      <c r="C852" s="15" t="inlineStr">
        <is>
          <t>3) Functional beverage (still/sparkling)</t>
        </is>
      </c>
      <c r="D852" s="19">
        <f>'M3 - Functional Beverage'!I122</f>
        <v/>
      </c>
      <c r="E852" s="20">
        <f>'M3 - Functional Beverage'!J122</f>
        <v/>
      </c>
      <c r="F852" s="18">
        <f>'M3 - Functional Beverage'!K122</f>
        <v/>
      </c>
      <c r="G852" s="17">
        <f>'M3 - Functional Beverage'!F122</f>
        <v/>
      </c>
      <c r="H852" s="18">
        <f>IF(AND(ISNUMBER('M3 - Functional Beverage'!F122),ISNUMBER('M3 - Functional Beverage'!K122)),'M3 - Functional Beverage'!F122-'M3 - Functional Beverage'!K122,"")</f>
        <v/>
      </c>
      <c r="I852" s="15" t="inlineStr">
        <is>
          <t>S&amp;S availability/depth vary by listing and time - confirm live.</t>
        </is>
      </c>
    </row>
    <row r="853" ht="26" customHeight="1">
      <c r="A853" s="15" t="inlineStr">
        <is>
          <t>Culture Pop</t>
        </is>
      </c>
      <c r="B853" s="15" t="inlineStr">
        <is>
          <t>Culture Pop Probiotic Soda | Lime Watermelon | 8-pack 355mL</t>
        </is>
      </c>
      <c r="C853" s="15" t="inlineStr">
        <is>
          <t>3) Functional beverage (still/sparkling)</t>
        </is>
      </c>
      <c r="D853" s="19">
        <f>'M3 - Functional Beverage'!I123</f>
        <v/>
      </c>
      <c r="E853" s="20">
        <f>'M3 - Functional Beverage'!J123</f>
        <v/>
      </c>
      <c r="F853" s="18">
        <f>'M3 - Functional Beverage'!K123</f>
        <v/>
      </c>
      <c r="G853" s="17">
        <f>'M3 - Functional Beverage'!F123</f>
        <v/>
      </c>
      <c r="H853" s="18">
        <f>IF(AND(ISNUMBER('M3 - Functional Beverage'!F123),ISNUMBER('M3 - Functional Beverage'!K123)),'M3 - Functional Beverage'!F123-'M3 - Functional Beverage'!K123,"")</f>
        <v/>
      </c>
      <c r="I853" s="15" t="inlineStr">
        <is>
          <t>S&amp;S availability/depth vary by listing and time - confirm live.</t>
        </is>
      </c>
    </row>
    <row r="854" ht="26" customHeight="1">
      <c r="A854" s="15" t="inlineStr">
        <is>
          <t>Culture Pop</t>
        </is>
      </c>
      <c r="B854" s="15" t="inlineStr">
        <is>
          <t>Culture Pop Probiotic Soda | Lime Watermelon | 12-pack 355mL</t>
        </is>
      </c>
      <c r="C854" s="15" t="inlineStr">
        <is>
          <t>3) Functional beverage (still/sparkling)</t>
        </is>
      </c>
      <c r="D854" s="19">
        <f>'M3 - Functional Beverage'!I124</f>
        <v/>
      </c>
      <c r="E854" s="20">
        <f>'M3 - Functional Beverage'!J124</f>
        <v/>
      </c>
      <c r="F854" s="18">
        <f>'M3 - Functional Beverage'!K124</f>
        <v/>
      </c>
      <c r="G854" s="17">
        <f>'M3 - Functional Beverage'!F124</f>
        <v/>
      </c>
      <c r="H854" s="18">
        <f>IF(AND(ISNUMBER('M3 - Functional Beverage'!F124),ISNUMBER('M3 - Functional Beverage'!K124)),'M3 - Functional Beverage'!F124-'M3 - Functional Beverage'!K124,"")</f>
        <v/>
      </c>
      <c r="I854" s="15" t="inlineStr">
        <is>
          <t>S&amp;S availability/depth vary by listing and time - confirm live.</t>
        </is>
      </c>
    </row>
    <row r="855" ht="26" customHeight="1">
      <c r="A855" s="15" t="inlineStr">
        <is>
          <t>Culture Pop</t>
        </is>
      </c>
      <c r="B855" s="15" t="inlineStr">
        <is>
          <t>Culture Pop Probiotic Soda | Lime Watermelon | 15-pack 355mL</t>
        </is>
      </c>
      <c r="C855" s="15" t="inlineStr">
        <is>
          <t>3) Functional beverage (still/sparkling)</t>
        </is>
      </c>
      <c r="D855" s="19">
        <f>'M3 - Functional Beverage'!I125</f>
        <v/>
      </c>
      <c r="E855" s="20">
        <f>'M3 - Functional Beverage'!J125</f>
        <v/>
      </c>
      <c r="F855" s="18">
        <f>'M3 - Functional Beverage'!K125</f>
        <v/>
      </c>
      <c r="G855" s="17">
        <f>'M3 - Functional Beverage'!F125</f>
        <v/>
      </c>
      <c r="H855" s="18">
        <f>IF(AND(ISNUMBER('M3 - Functional Beverage'!F125),ISNUMBER('M3 - Functional Beverage'!K125)),'M3 - Functional Beverage'!F125-'M3 - Functional Beverage'!K125,"")</f>
        <v/>
      </c>
      <c r="I855" s="15" t="inlineStr">
        <is>
          <t>S&amp;S availability/depth vary by listing and time - confirm live.</t>
        </is>
      </c>
    </row>
    <row r="856" ht="26" customHeight="1">
      <c r="A856" s="15" t="inlineStr">
        <is>
          <t>Culture Pop</t>
        </is>
      </c>
      <c r="B856" s="15" t="inlineStr">
        <is>
          <t>Culture Pop Probiotic Soda | Lime Watermelon | 18-pack 355mL</t>
        </is>
      </c>
      <c r="C856" s="15" t="inlineStr">
        <is>
          <t>3) Functional beverage (still/sparkling)</t>
        </is>
      </c>
      <c r="D856" s="19">
        <f>'M3 - Functional Beverage'!I126</f>
        <v/>
      </c>
      <c r="E856" s="20">
        <f>'M3 - Functional Beverage'!J126</f>
        <v/>
      </c>
      <c r="F856" s="18">
        <f>'M3 - Functional Beverage'!K126</f>
        <v/>
      </c>
      <c r="G856" s="17">
        <f>'M3 - Functional Beverage'!F126</f>
        <v/>
      </c>
      <c r="H856" s="18">
        <f>IF(AND(ISNUMBER('M3 - Functional Beverage'!F126),ISNUMBER('M3 - Functional Beverage'!K126)),'M3 - Functional Beverage'!F126-'M3 - Functional Beverage'!K126,"")</f>
        <v/>
      </c>
      <c r="I856" s="15" t="inlineStr">
        <is>
          <t>S&amp;S availability/depth vary by listing and time - confirm live.</t>
        </is>
      </c>
    </row>
    <row r="857" ht="26" customHeight="1">
      <c r="A857" s="15" t="inlineStr">
        <is>
          <t>Culture Pop</t>
        </is>
      </c>
      <c r="B857" s="15" t="inlineStr">
        <is>
          <t>Culture Pop Probiotic Soda | Lime Watermelon | 24-pack 355mL</t>
        </is>
      </c>
      <c r="C857" s="15" t="inlineStr">
        <is>
          <t>3) Functional beverage (still/sparkling)</t>
        </is>
      </c>
      <c r="D857" s="19">
        <f>'M3 - Functional Beverage'!I127</f>
        <v/>
      </c>
      <c r="E857" s="20">
        <f>'M3 - Functional Beverage'!J127</f>
        <v/>
      </c>
      <c r="F857" s="18">
        <f>'M3 - Functional Beverage'!K127</f>
        <v/>
      </c>
      <c r="G857" s="17">
        <f>'M3 - Functional Beverage'!F127</f>
        <v/>
      </c>
      <c r="H857" s="18">
        <f>IF(AND(ISNUMBER('M3 - Functional Beverage'!F127),ISNUMBER('M3 - Functional Beverage'!K127)),'M3 - Functional Beverage'!F127-'M3 - Functional Beverage'!K127,"")</f>
        <v/>
      </c>
      <c r="I857" s="15" t="inlineStr">
        <is>
          <t>S&amp;S availability/depth vary by listing and time - confirm live.</t>
        </is>
      </c>
    </row>
    <row r="858" ht="26" customHeight="1">
      <c r="A858" s="15" t="inlineStr">
        <is>
          <t>Culture Pop</t>
        </is>
      </c>
      <c r="B858" s="15" t="inlineStr">
        <is>
          <t>Culture Pop Probiotic Soda | Cherry Pomegranate | single 355mL</t>
        </is>
      </c>
      <c r="C858" s="15" t="inlineStr">
        <is>
          <t>3) Functional beverage (still/sparkling)</t>
        </is>
      </c>
      <c r="D858" s="19">
        <f>'M3 - Functional Beverage'!I128</f>
        <v/>
      </c>
      <c r="E858" s="20">
        <f>'M3 - Functional Beverage'!J128</f>
        <v/>
      </c>
      <c r="F858" s="18">
        <f>'M3 - Functional Beverage'!K128</f>
        <v/>
      </c>
      <c r="G858" s="17">
        <f>'M3 - Functional Beverage'!F128</f>
        <v/>
      </c>
      <c r="H858" s="18">
        <f>IF(AND(ISNUMBER('M3 - Functional Beverage'!F128),ISNUMBER('M3 - Functional Beverage'!K128)),'M3 - Functional Beverage'!F128-'M3 - Functional Beverage'!K128,"")</f>
        <v/>
      </c>
      <c r="I858" s="15" t="inlineStr">
        <is>
          <t>S&amp;S availability/depth vary by listing and time - confirm live.</t>
        </is>
      </c>
    </row>
    <row r="859" ht="26" customHeight="1">
      <c r="A859" s="15" t="inlineStr">
        <is>
          <t>Culture Pop</t>
        </is>
      </c>
      <c r="B859" s="15" t="inlineStr">
        <is>
          <t>Culture Pop Probiotic Soda | Cherry Pomegranate | 8-pack 355mL</t>
        </is>
      </c>
      <c r="C859" s="15" t="inlineStr">
        <is>
          <t>3) Functional beverage (still/sparkling)</t>
        </is>
      </c>
      <c r="D859" s="19">
        <f>'M3 - Functional Beverage'!I129</f>
        <v/>
      </c>
      <c r="E859" s="20">
        <f>'M3 - Functional Beverage'!J129</f>
        <v/>
      </c>
      <c r="F859" s="18">
        <f>'M3 - Functional Beverage'!K129</f>
        <v/>
      </c>
      <c r="G859" s="17">
        <f>'M3 - Functional Beverage'!F129</f>
        <v/>
      </c>
      <c r="H859" s="18">
        <f>IF(AND(ISNUMBER('M3 - Functional Beverage'!F129),ISNUMBER('M3 - Functional Beverage'!K129)),'M3 - Functional Beverage'!F129-'M3 - Functional Beverage'!K129,"")</f>
        <v/>
      </c>
      <c r="I859" s="15" t="inlineStr">
        <is>
          <t>S&amp;S availability/depth vary by listing and time - confirm live.</t>
        </is>
      </c>
    </row>
    <row r="860" ht="26" customHeight="1">
      <c r="A860" s="15" t="inlineStr">
        <is>
          <t>Culture Pop</t>
        </is>
      </c>
      <c r="B860" s="15" t="inlineStr">
        <is>
          <t>Culture Pop Probiotic Soda | Cherry Pomegranate | 12-pack 355mL</t>
        </is>
      </c>
      <c r="C860" s="15" t="inlineStr">
        <is>
          <t>3) Functional beverage (still/sparkling)</t>
        </is>
      </c>
      <c r="D860" s="19">
        <f>'M3 - Functional Beverage'!I130</f>
        <v/>
      </c>
      <c r="E860" s="20">
        <f>'M3 - Functional Beverage'!J130</f>
        <v/>
      </c>
      <c r="F860" s="18">
        <f>'M3 - Functional Beverage'!K130</f>
        <v/>
      </c>
      <c r="G860" s="17">
        <f>'M3 - Functional Beverage'!F130</f>
        <v/>
      </c>
      <c r="H860" s="18">
        <f>IF(AND(ISNUMBER('M3 - Functional Beverage'!F130),ISNUMBER('M3 - Functional Beverage'!K130)),'M3 - Functional Beverage'!F130-'M3 - Functional Beverage'!K130,"")</f>
        <v/>
      </c>
      <c r="I860" s="15" t="inlineStr">
        <is>
          <t>S&amp;S availability/depth vary by listing and time - confirm live.</t>
        </is>
      </c>
    </row>
    <row r="861" ht="26" customHeight="1">
      <c r="A861" s="15" t="inlineStr">
        <is>
          <t>Culture Pop</t>
        </is>
      </c>
      <c r="B861" s="15" t="inlineStr">
        <is>
          <t>Culture Pop Probiotic Soda | Cherry Pomegranate | 15-pack 355mL</t>
        </is>
      </c>
      <c r="C861" s="15" t="inlineStr">
        <is>
          <t>3) Functional beverage (still/sparkling)</t>
        </is>
      </c>
      <c r="D861" s="19">
        <f>'M3 - Functional Beverage'!I131</f>
        <v/>
      </c>
      <c r="E861" s="20">
        <f>'M3 - Functional Beverage'!J131</f>
        <v/>
      </c>
      <c r="F861" s="18">
        <f>'M3 - Functional Beverage'!K131</f>
        <v/>
      </c>
      <c r="G861" s="17">
        <f>'M3 - Functional Beverage'!F131</f>
        <v/>
      </c>
      <c r="H861" s="18">
        <f>IF(AND(ISNUMBER('M3 - Functional Beverage'!F131),ISNUMBER('M3 - Functional Beverage'!K131)),'M3 - Functional Beverage'!F131-'M3 - Functional Beverage'!K131,"")</f>
        <v/>
      </c>
      <c r="I861" s="15" t="inlineStr">
        <is>
          <t>S&amp;S availability/depth vary by listing and time - confirm live.</t>
        </is>
      </c>
    </row>
    <row r="862" ht="26" customHeight="1">
      <c r="A862" s="15" t="inlineStr">
        <is>
          <t>Culture Pop</t>
        </is>
      </c>
      <c r="B862" s="15" t="inlineStr">
        <is>
          <t>Culture Pop Probiotic Soda | Cherry Pomegranate | 18-pack 355mL</t>
        </is>
      </c>
      <c r="C862" s="15" t="inlineStr">
        <is>
          <t>3) Functional beverage (still/sparkling)</t>
        </is>
      </c>
      <c r="D862" s="19">
        <f>'M3 - Functional Beverage'!I132</f>
        <v/>
      </c>
      <c r="E862" s="20">
        <f>'M3 - Functional Beverage'!J132</f>
        <v/>
      </c>
      <c r="F862" s="18">
        <f>'M3 - Functional Beverage'!K132</f>
        <v/>
      </c>
      <c r="G862" s="17">
        <f>'M3 - Functional Beverage'!F132</f>
        <v/>
      </c>
      <c r="H862" s="18">
        <f>IF(AND(ISNUMBER('M3 - Functional Beverage'!F132),ISNUMBER('M3 - Functional Beverage'!K132)),'M3 - Functional Beverage'!F132-'M3 - Functional Beverage'!K132,"")</f>
        <v/>
      </c>
      <c r="I862" s="15" t="inlineStr">
        <is>
          <t>S&amp;S availability/depth vary by listing and time - confirm live.</t>
        </is>
      </c>
    </row>
    <row r="863" ht="26" customHeight="1">
      <c r="A863" s="15" t="inlineStr">
        <is>
          <t>Culture Pop</t>
        </is>
      </c>
      <c r="B863" s="15" t="inlineStr">
        <is>
          <t>Culture Pop Probiotic Soda | Cherry Pomegranate | 24-pack 355mL</t>
        </is>
      </c>
      <c r="C863" s="15" t="inlineStr">
        <is>
          <t>3) Functional beverage (still/sparkling)</t>
        </is>
      </c>
      <c r="D863" s="19">
        <f>'M3 - Functional Beverage'!I133</f>
        <v/>
      </c>
      <c r="E863" s="20">
        <f>'M3 - Functional Beverage'!J133</f>
        <v/>
      </c>
      <c r="F863" s="18">
        <f>'M3 - Functional Beverage'!K133</f>
        <v/>
      </c>
      <c r="G863" s="17">
        <f>'M3 - Functional Beverage'!F133</f>
        <v/>
      </c>
      <c r="H863" s="18">
        <f>IF(AND(ISNUMBER('M3 - Functional Beverage'!F133),ISNUMBER('M3 - Functional Beverage'!K133)),'M3 - Functional Beverage'!F133-'M3 - Functional Beverage'!K133,"")</f>
        <v/>
      </c>
      <c r="I863" s="15" t="inlineStr">
        <is>
          <t>S&amp;S availability/depth vary by listing and time - confirm live.</t>
        </is>
      </c>
    </row>
    <row r="864" ht="26" customHeight="1">
      <c r="A864" s="15" t="inlineStr">
        <is>
          <t>Mayawell</t>
        </is>
      </c>
      <c r="B864" s="15" t="inlineStr">
        <is>
          <t>Mayawell Prebiotic Soda | Strawberry Hibiscus | single 355mL</t>
        </is>
      </c>
      <c r="C864" s="15" t="inlineStr">
        <is>
          <t>3) Functional beverage (still/sparkling)</t>
        </is>
      </c>
      <c r="D864" s="19">
        <f>'M3 - Functional Beverage'!I134</f>
        <v/>
      </c>
      <c r="E864" s="20">
        <f>'M3 - Functional Beverage'!J134</f>
        <v/>
      </c>
      <c r="F864" s="18">
        <f>'M3 - Functional Beverage'!K134</f>
        <v/>
      </c>
      <c r="G864" s="17">
        <f>'M3 - Functional Beverage'!F134</f>
        <v/>
      </c>
      <c r="H864" s="18">
        <f>IF(AND(ISNUMBER('M3 - Functional Beverage'!F134),ISNUMBER('M3 - Functional Beverage'!K134)),'M3 - Functional Beverage'!F134-'M3 - Functional Beverage'!K134,"")</f>
        <v/>
      </c>
      <c r="I864" s="15" t="inlineStr">
        <is>
          <t>S&amp;S availability/depth vary by listing and time - confirm live.</t>
        </is>
      </c>
    </row>
    <row r="865" ht="26" customHeight="1">
      <c r="A865" s="15" t="inlineStr">
        <is>
          <t>Mayawell</t>
        </is>
      </c>
      <c r="B865" s="15" t="inlineStr">
        <is>
          <t>Mayawell Prebiotic Soda | Strawberry Hibiscus | 8-pack 355mL</t>
        </is>
      </c>
      <c r="C865" s="15" t="inlineStr">
        <is>
          <t>3) Functional beverage (still/sparkling)</t>
        </is>
      </c>
      <c r="D865" s="19">
        <f>'M3 - Functional Beverage'!I135</f>
        <v/>
      </c>
      <c r="E865" s="20">
        <f>'M3 - Functional Beverage'!J135</f>
        <v/>
      </c>
      <c r="F865" s="18">
        <f>'M3 - Functional Beverage'!K135</f>
        <v/>
      </c>
      <c r="G865" s="17">
        <f>'M3 - Functional Beverage'!F135</f>
        <v/>
      </c>
      <c r="H865" s="18">
        <f>IF(AND(ISNUMBER('M3 - Functional Beverage'!F135),ISNUMBER('M3 - Functional Beverage'!K135)),'M3 - Functional Beverage'!F135-'M3 - Functional Beverage'!K135,"")</f>
        <v/>
      </c>
      <c r="I865" s="15" t="inlineStr">
        <is>
          <t>S&amp;S availability/depth vary by listing and time - confirm live.</t>
        </is>
      </c>
    </row>
    <row r="866" ht="26" customHeight="1">
      <c r="A866" s="15" t="inlineStr">
        <is>
          <t>Mayawell</t>
        </is>
      </c>
      <c r="B866" s="15" t="inlineStr">
        <is>
          <t>Mayawell Prebiotic Soda | Strawberry Hibiscus | 12-pack 355mL</t>
        </is>
      </c>
      <c r="C866" s="15" t="inlineStr">
        <is>
          <t>3) Functional beverage (still/sparkling)</t>
        </is>
      </c>
      <c r="D866" s="19">
        <f>'M3 - Functional Beverage'!I136</f>
        <v/>
      </c>
      <c r="E866" s="20">
        <f>'M3 - Functional Beverage'!J136</f>
        <v/>
      </c>
      <c r="F866" s="18">
        <f>'M3 - Functional Beverage'!K136</f>
        <v/>
      </c>
      <c r="G866" s="17">
        <f>'M3 - Functional Beverage'!F136</f>
        <v/>
      </c>
      <c r="H866" s="18">
        <f>IF(AND(ISNUMBER('M3 - Functional Beverage'!F136),ISNUMBER('M3 - Functional Beverage'!K136)),'M3 - Functional Beverage'!F136-'M3 - Functional Beverage'!K136,"")</f>
        <v/>
      </c>
      <c r="I866" s="15" t="inlineStr">
        <is>
          <t>S&amp;S availability/depth vary by listing and time - confirm live.</t>
        </is>
      </c>
    </row>
    <row r="867" ht="26" customHeight="1">
      <c r="A867" s="15" t="inlineStr">
        <is>
          <t>Mayawell</t>
        </is>
      </c>
      <c r="B867" s="15" t="inlineStr">
        <is>
          <t>Mayawell Prebiotic Soda | Strawberry Hibiscus | 15-pack 355mL</t>
        </is>
      </c>
      <c r="C867" s="15" t="inlineStr">
        <is>
          <t>3) Functional beverage (still/sparkling)</t>
        </is>
      </c>
      <c r="D867" s="19">
        <f>'M3 - Functional Beverage'!I137</f>
        <v/>
      </c>
      <c r="E867" s="20">
        <f>'M3 - Functional Beverage'!J137</f>
        <v/>
      </c>
      <c r="F867" s="18">
        <f>'M3 - Functional Beverage'!K137</f>
        <v/>
      </c>
      <c r="G867" s="17">
        <f>'M3 - Functional Beverage'!F137</f>
        <v/>
      </c>
      <c r="H867" s="18">
        <f>IF(AND(ISNUMBER('M3 - Functional Beverage'!F137),ISNUMBER('M3 - Functional Beverage'!K137)),'M3 - Functional Beverage'!F137-'M3 - Functional Beverage'!K137,"")</f>
        <v/>
      </c>
      <c r="I867" s="15" t="inlineStr">
        <is>
          <t>S&amp;S availability/depth vary by listing and time - confirm live.</t>
        </is>
      </c>
    </row>
    <row r="868" ht="26" customHeight="1">
      <c r="A868" s="15" t="inlineStr">
        <is>
          <t>Mayawell</t>
        </is>
      </c>
      <c r="B868" s="15" t="inlineStr">
        <is>
          <t>Mayawell Prebiotic Soda | Strawberry Hibiscus | 18-pack 355mL</t>
        </is>
      </c>
      <c r="C868" s="15" t="inlineStr">
        <is>
          <t>3) Functional beverage (still/sparkling)</t>
        </is>
      </c>
      <c r="D868" s="19">
        <f>'M3 - Functional Beverage'!I138</f>
        <v/>
      </c>
      <c r="E868" s="20">
        <f>'M3 - Functional Beverage'!J138</f>
        <v/>
      </c>
      <c r="F868" s="18">
        <f>'M3 - Functional Beverage'!K138</f>
        <v/>
      </c>
      <c r="G868" s="17">
        <f>'M3 - Functional Beverage'!F138</f>
        <v/>
      </c>
      <c r="H868" s="18">
        <f>IF(AND(ISNUMBER('M3 - Functional Beverage'!F138),ISNUMBER('M3 - Functional Beverage'!K138)),'M3 - Functional Beverage'!F138-'M3 - Functional Beverage'!K138,"")</f>
        <v/>
      </c>
      <c r="I868" s="15" t="inlineStr">
        <is>
          <t>S&amp;S availability/depth vary by listing and time - confirm live.</t>
        </is>
      </c>
    </row>
    <row r="869" ht="26" customHeight="1">
      <c r="A869" s="15" t="inlineStr">
        <is>
          <t>Mayawell</t>
        </is>
      </c>
      <c r="B869" s="15" t="inlineStr">
        <is>
          <t>Mayawell Prebiotic Soda | Strawberry Hibiscus | 24-pack 355mL</t>
        </is>
      </c>
      <c r="C869" s="15" t="inlineStr">
        <is>
          <t>3) Functional beverage (still/sparkling)</t>
        </is>
      </c>
      <c r="D869" s="19">
        <f>'M3 - Functional Beverage'!I139</f>
        <v/>
      </c>
      <c r="E869" s="20">
        <f>'M3 - Functional Beverage'!J139</f>
        <v/>
      </c>
      <c r="F869" s="18">
        <f>'M3 - Functional Beverage'!K139</f>
        <v/>
      </c>
      <c r="G869" s="17">
        <f>'M3 - Functional Beverage'!F139</f>
        <v/>
      </c>
      <c r="H869" s="18">
        <f>IF(AND(ISNUMBER('M3 - Functional Beverage'!F139),ISNUMBER('M3 - Functional Beverage'!K139)),'M3 - Functional Beverage'!F139-'M3 - Functional Beverage'!K139,"")</f>
        <v/>
      </c>
      <c r="I869" s="15" t="inlineStr">
        <is>
          <t>S&amp;S availability/depth vary by listing and time - confirm live.</t>
        </is>
      </c>
    </row>
    <row r="870" ht="26" customHeight="1">
      <c r="A870" s="15" t="inlineStr">
        <is>
          <t>Mayawell</t>
        </is>
      </c>
      <c r="B870" s="15" t="inlineStr">
        <is>
          <t>Mayawell Prebiotic Soda | Prickly Pear | single 355mL</t>
        </is>
      </c>
      <c r="C870" s="15" t="inlineStr">
        <is>
          <t>3) Functional beverage (still/sparkling)</t>
        </is>
      </c>
      <c r="D870" s="19">
        <f>'M3 - Functional Beverage'!I140</f>
        <v/>
      </c>
      <c r="E870" s="20">
        <f>'M3 - Functional Beverage'!J140</f>
        <v/>
      </c>
      <c r="F870" s="18">
        <f>'M3 - Functional Beverage'!K140</f>
        <v/>
      </c>
      <c r="G870" s="17">
        <f>'M3 - Functional Beverage'!F140</f>
        <v/>
      </c>
      <c r="H870" s="18">
        <f>IF(AND(ISNUMBER('M3 - Functional Beverage'!F140),ISNUMBER('M3 - Functional Beverage'!K140)),'M3 - Functional Beverage'!F140-'M3 - Functional Beverage'!K140,"")</f>
        <v/>
      </c>
      <c r="I870" s="15" t="inlineStr">
        <is>
          <t>S&amp;S availability/depth vary by listing and time - confirm live.</t>
        </is>
      </c>
    </row>
    <row r="871" ht="26" customHeight="1">
      <c r="A871" s="15" t="inlineStr">
        <is>
          <t>Mayawell</t>
        </is>
      </c>
      <c r="B871" s="15" t="inlineStr">
        <is>
          <t>Mayawell Prebiotic Soda | Prickly Pear | 8-pack 355mL</t>
        </is>
      </c>
      <c r="C871" s="15" t="inlineStr">
        <is>
          <t>3) Functional beverage (still/sparkling)</t>
        </is>
      </c>
      <c r="D871" s="19">
        <f>'M3 - Functional Beverage'!I141</f>
        <v/>
      </c>
      <c r="E871" s="20">
        <f>'M3 - Functional Beverage'!J141</f>
        <v/>
      </c>
      <c r="F871" s="18">
        <f>'M3 - Functional Beverage'!K141</f>
        <v/>
      </c>
      <c r="G871" s="17">
        <f>'M3 - Functional Beverage'!F141</f>
        <v/>
      </c>
      <c r="H871" s="18">
        <f>IF(AND(ISNUMBER('M3 - Functional Beverage'!F141),ISNUMBER('M3 - Functional Beverage'!K141)),'M3 - Functional Beverage'!F141-'M3 - Functional Beverage'!K141,"")</f>
        <v/>
      </c>
      <c r="I871" s="15" t="inlineStr">
        <is>
          <t>S&amp;S availability/depth vary by listing and time - confirm live.</t>
        </is>
      </c>
    </row>
    <row r="872" ht="26" customHeight="1">
      <c r="A872" s="15" t="inlineStr">
        <is>
          <t>Mayawell</t>
        </is>
      </c>
      <c r="B872" s="15" t="inlineStr">
        <is>
          <t>Mayawell Prebiotic Soda | Prickly Pear | 12-pack 355mL</t>
        </is>
      </c>
      <c r="C872" s="15" t="inlineStr">
        <is>
          <t>3) Functional beverage (still/sparkling)</t>
        </is>
      </c>
      <c r="D872" s="19">
        <f>'M3 - Functional Beverage'!I142</f>
        <v/>
      </c>
      <c r="E872" s="20">
        <f>'M3 - Functional Beverage'!J142</f>
        <v/>
      </c>
      <c r="F872" s="18">
        <f>'M3 - Functional Beverage'!K142</f>
        <v/>
      </c>
      <c r="G872" s="17">
        <f>'M3 - Functional Beverage'!F142</f>
        <v/>
      </c>
      <c r="H872" s="18">
        <f>IF(AND(ISNUMBER('M3 - Functional Beverage'!F142),ISNUMBER('M3 - Functional Beverage'!K142)),'M3 - Functional Beverage'!F142-'M3 - Functional Beverage'!K142,"")</f>
        <v/>
      </c>
      <c r="I872" s="15" t="inlineStr">
        <is>
          <t>S&amp;S availability/depth vary by listing and time - confirm live.</t>
        </is>
      </c>
    </row>
    <row r="873" ht="26" customHeight="1">
      <c r="A873" s="15" t="inlineStr">
        <is>
          <t>Mayawell</t>
        </is>
      </c>
      <c r="B873" s="15" t="inlineStr">
        <is>
          <t>Mayawell Prebiotic Soda | Prickly Pear | 15-pack 355mL</t>
        </is>
      </c>
      <c r="C873" s="15" t="inlineStr">
        <is>
          <t>3) Functional beverage (still/sparkling)</t>
        </is>
      </c>
      <c r="D873" s="19">
        <f>'M3 - Functional Beverage'!I143</f>
        <v/>
      </c>
      <c r="E873" s="20">
        <f>'M3 - Functional Beverage'!J143</f>
        <v/>
      </c>
      <c r="F873" s="18">
        <f>'M3 - Functional Beverage'!K143</f>
        <v/>
      </c>
      <c r="G873" s="17">
        <f>'M3 - Functional Beverage'!F143</f>
        <v/>
      </c>
      <c r="H873" s="18">
        <f>IF(AND(ISNUMBER('M3 - Functional Beverage'!F143),ISNUMBER('M3 - Functional Beverage'!K143)),'M3 - Functional Beverage'!F143-'M3 - Functional Beverage'!K143,"")</f>
        <v/>
      </c>
      <c r="I873" s="15" t="inlineStr">
        <is>
          <t>S&amp;S availability/depth vary by listing and time - confirm live.</t>
        </is>
      </c>
    </row>
    <row r="874" ht="26" customHeight="1">
      <c r="A874" s="15" t="inlineStr">
        <is>
          <t>Mayawell</t>
        </is>
      </c>
      <c r="B874" s="15" t="inlineStr">
        <is>
          <t>Mayawell Prebiotic Soda | Prickly Pear | 18-pack 355mL</t>
        </is>
      </c>
      <c r="C874" s="15" t="inlineStr">
        <is>
          <t>3) Functional beverage (still/sparkling)</t>
        </is>
      </c>
      <c r="D874" s="19">
        <f>'M3 - Functional Beverage'!I144</f>
        <v/>
      </c>
      <c r="E874" s="20">
        <f>'M3 - Functional Beverage'!J144</f>
        <v/>
      </c>
      <c r="F874" s="18">
        <f>'M3 - Functional Beverage'!K144</f>
        <v/>
      </c>
      <c r="G874" s="17">
        <f>'M3 - Functional Beverage'!F144</f>
        <v/>
      </c>
      <c r="H874" s="18">
        <f>IF(AND(ISNUMBER('M3 - Functional Beverage'!F144),ISNUMBER('M3 - Functional Beverage'!K144)),'M3 - Functional Beverage'!F144-'M3 - Functional Beverage'!K144,"")</f>
        <v/>
      </c>
      <c r="I874" s="15" t="inlineStr">
        <is>
          <t>S&amp;S availability/depth vary by listing and time - confirm live.</t>
        </is>
      </c>
    </row>
    <row r="875" ht="26" customHeight="1">
      <c r="A875" s="15" t="inlineStr">
        <is>
          <t>Mayawell</t>
        </is>
      </c>
      <c r="B875" s="15" t="inlineStr">
        <is>
          <t>Mayawell Prebiotic Soda | Prickly Pear | 24-pack 355mL</t>
        </is>
      </c>
      <c r="C875" s="15" t="inlineStr">
        <is>
          <t>3) Functional beverage (still/sparkling)</t>
        </is>
      </c>
      <c r="D875" s="19">
        <f>'M3 - Functional Beverage'!I145</f>
        <v/>
      </c>
      <c r="E875" s="20">
        <f>'M3 - Functional Beverage'!J145</f>
        <v/>
      </c>
      <c r="F875" s="18">
        <f>'M3 - Functional Beverage'!K145</f>
        <v/>
      </c>
      <c r="G875" s="17">
        <f>'M3 - Functional Beverage'!F145</f>
        <v/>
      </c>
      <c r="H875" s="18">
        <f>IF(AND(ISNUMBER('M3 - Functional Beverage'!F145),ISNUMBER('M3 - Functional Beverage'!K145)),'M3 - Functional Beverage'!F145-'M3 - Functional Beverage'!K145,"")</f>
        <v/>
      </c>
      <c r="I875" s="15" t="inlineStr">
        <is>
          <t>S&amp;S availability/depth vary by listing and time - confirm live.</t>
        </is>
      </c>
    </row>
    <row r="876" ht="26" customHeight="1">
      <c r="A876" s="15" t="inlineStr">
        <is>
          <t>Mayawell</t>
        </is>
      </c>
      <c r="B876" s="15" t="inlineStr">
        <is>
          <t>Mayawell Prebiotic Soda | Mango Chili | single 355mL</t>
        </is>
      </c>
      <c r="C876" s="15" t="inlineStr">
        <is>
          <t>3) Functional beverage (still/sparkling)</t>
        </is>
      </c>
      <c r="D876" s="19">
        <f>'M3 - Functional Beverage'!I146</f>
        <v/>
      </c>
      <c r="E876" s="20">
        <f>'M3 - Functional Beverage'!J146</f>
        <v/>
      </c>
      <c r="F876" s="18">
        <f>'M3 - Functional Beverage'!K146</f>
        <v/>
      </c>
      <c r="G876" s="17">
        <f>'M3 - Functional Beverage'!F146</f>
        <v/>
      </c>
      <c r="H876" s="18">
        <f>IF(AND(ISNUMBER('M3 - Functional Beverage'!F146),ISNUMBER('M3 - Functional Beverage'!K146)),'M3 - Functional Beverage'!F146-'M3 - Functional Beverage'!K146,"")</f>
        <v/>
      </c>
      <c r="I876" s="15" t="inlineStr">
        <is>
          <t>S&amp;S availability/depth vary by listing and time - confirm live.</t>
        </is>
      </c>
    </row>
    <row r="877" ht="26" customHeight="1">
      <c r="A877" s="15" t="inlineStr">
        <is>
          <t>Mayawell</t>
        </is>
      </c>
      <c r="B877" s="15" t="inlineStr">
        <is>
          <t>Mayawell Prebiotic Soda | Mango Chili | 8-pack 355mL</t>
        </is>
      </c>
      <c r="C877" s="15" t="inlineStr">
        <is>
          <t>3) Functional beverage (still/sparkling)</t>
        </is>
      </c>
      <c r="D877" s="19">
        <f>'M3 - Functional Beverage'!I147</f>
        <v/>
      </c>
      <c r="E877" s="20">
        <f>'M3 - Functional Beverage'!J147</f>
        <v/>
      </c>
      <c r="F877" s="18">
        <f>'M3 - Functional Beverage'!K147</f>
        <v/>
      </c>
      <c r="G877" s="17">
        <f>'M3 - Functional Beverage'!F147</f>
        <v/>
      </c>
      <c r="H877" s="18">
        <f>IF(AND(ISNUMBER('M3 - Functional Beverage'!F147),ISNUMBER('M3 - Functional Beverage'!K147)),'M3 - Functional Beverage'!F147-'M3 - Functional Beverage'!K147,"")</f>
        <v/>
      </c>
      <c r="I877" s="15" t="inlineStr">
        <is>
          <t>S&amp;S availability/depth vary by listing and time - confirm live.</t>
        </is>
      </c>
    </row>
    <row r="878" ht="26" customHeight="1">
      <c r="A878" s="15" t="inlineStr">
        <is>
          <t>Mayawell</t>
        </is>
      </c>
      <c r="B878" s="15" t="inlineStr">
        <is>
          <t>Mayawell Prebiotic Soda | Mango Chili | 12-pack 355mL</t>
        </is>
      </c>
      <c r="C878" s="15" t="inlineStr">
        <is>
          <t>3) Functional beverage (still/sparkling)</t>
        </is>
      </c>
      <c r="D878" s="19">
        <f>'M3 - Functional Beverage'!I148</f>
        <v/>
      </c>
      <c r="E878" s="20">
        <f>'M3 - Functional Beverage'!J148</f>
        <v/>
      </c>
      <c r="F878" s="18">
        <f>'M3 - Functional Beverage'!K148</f>
        <v/>
      </c>
      <c r="G878" s="17">
        <f>'M3 - Functional Beverage'!F148</f>
        <v/>
      </c>
      <c r="H878" s="18">
        <f>IF(AND(ISNUMBER('M3 - Functional Beverage'!F148),ISNUMBER('M3 - Functional Beverage'!K148)),'M3 - Functional Beverage'!F148-'M3 - Functional Beverage'!K148,"")</f>
        <v/>
      </c>
      <c r="I878" s="15" t="inlineStr">
        <is>
          <t>S&amp;S availability/depth vary by listing and time - confirm live.</t>
        </is>
      </c>
    </row>
    <row r="879" ht="26" customHeight="1">
      <c r="A879" s="15" t="inlineStr">
        <is>
          <t>Mayawell</t>
        </is>
      </c>
      <c r="B879" s="15" t="inlineStr">
        <is>
          <t>Mayawell Prebiotic Soda | Mango Chili | 15-pack 355mL</t>
        </is>
      </c>
      <c r="C879" s="15" t="inlineStr">
        <is>
          <t>3) Functional beverage (still/sparkling)</t>
        </is>
      </c>
      <c r="D879" s="19">
        <f>'M3 - Functional Beverage'!I149</f>
        <v/>
      </c>
      <c r="E879" s="20">
        <f>'M3 - Functional Beverage'!J149</f>
        <v/>
      </c>
      <c r="F879" s="18">
        <f>'M3 - Functional Beverage'!K149</f>
        <v/>
      </c>
      <c r="G879" s="17">
        <f>'M3 - Functional Beverage'!F149</f>
        <v/>
      </c>
      <c r="H879" s="18">
        <f>IF(AND(ISNUMBER('M3 - Functional Beverage'!F149),ISNUMBER('M3 - Functional Beverage'!K149)),'M3 - Functional Beverage'!F149-'M3 - Functional Beverage'!K149,"")</f>
        <v/>
      </c>
      <c r="I879" s="15" t="inlineStr">
        <is>
          <t>S&amp;S availability/depth vary by listing and time - confirm live.</t>
        </is>
      </c>
    </row>
    <row r="880" ht="26" customHeight="1">
      <c r="A880" s="15" t="inlineStr">
        <is>
          <t>Mayawell</t>
        </is>
      </c>
      <c r="B880" s="15" t="inlineStr">
        <is>
          <t>Mayawell Prebiotic Soda | Mango Chili | 18-pack 355mL</t>
        </is>
      </c>
      <c r="C880" s="15" t="inlineStr">
        <is>
          <t>3) Functional beverage (still/sparkling)</t>
        </is>
      </c>
      <c r="D880" s="19">
        <f>'M3 - Functional Beverage'!I150</f>
        <v/>
      </c>
      <c r="E880" s="20">
        <f>'M3 - Functional Beverage'!J150</f>
        <v/>
      </c>
      <c r="F880" s="18">
        <f>'M3 - Functional Beverage'!K150</f>
        <v/>
      </c>
      <c r="G880" s="17">
        <f>'M3 - Functional Beverage'!F150</f>
        <v/>
      </c>
      <c r="H880" s="18">
        <f>IF(AND(ISNUMBER('M3 - Functional Beverage'!F150),ISNUMBER('M3 - Functional Beverage'!K150)),'M3 - Functional Beverage'!F150-'M3 - Functional Beverage'!K150,"")</f>
        <v/>
      </c>
      <c r="I880" s="15" t="inlineStr">
        <is>
          <t>S&amp;S availability/depth vary by listing and time - confirm live.</t>
        </is>
      </c>
    </row>
    <row r="881" ht="26" customHeight="1">
      <c r="A881" s="15" t="inlineStr">
        <is>
          <t>Mayawell</t>
        </is>
      </c>
      <c r="B881" s="15" t="inlineStr">
        <is>
          <t>Mayawell Prebiotic Soda | Mango Chili | 24-pack 355mL</t>
        </is>
      </c>
      <c r="C881" s="15" t="inlineStr">
        <is>
          <t>3) Functional beverage (still/sparkling)</t>
        </is>
      </c>
      <c r="D881" s="19">
        <f>'M3 - Functional Beverage'!I151</f>
        <v/>
      </c>
      <c r="E881" s="20">
        <f>'M3 - Functional Beverage'!J151</f>
        <v/>
      </c>
      <c r="F881" s="18">
        <f>'M3 - Functional Beverage'!K151</f>
        <v/>
      </c>
      <c r="G881" s="17">
        <f>'M3 - Functional Beverage'!F151</f>
        <v/>
      </c>
      <c r="H881" s="18">
        <f>IF(AND(ISNUMBER('M3 - Functional Beverage'!F151),ISNUMBER('M3 - Functional Beverage'!K151)),'M3 - Functional Beverage'!F151-'M3 - Functional Beverage'!K151,"")</f>
        <v/>
      </c>
      <c r="I881" s="15" t="inlineStr">
        <is>
          <t>S&amp;S availability/depth vary by listing and time - confirm live.</t>
        </is>
      </c>
    </row>
    <row r="882" ht="26" customHeight="1">
      <c r="A882" s="15" t="inlineStr">
        <is>
          <t>Mayawell</t>
        </is>
      </c>
      <c r="B882" s="15" t="inlineStr">
        <is>
          <t>Mayawell Prebiotic Soda | Grapefruit Jalapeno | single 355mL</t>
        </is>
      </c>
      <c r="C882" s="15" t="inlineStr">
        <is>
          <t>3) Functional beverage (still/sparkling)</t>
        </is>
      </c>
      <c r="D882" s="19">
        <f>'M3 - Functional Beverage'!I152</f>
        <v/>
      </c>
      <c r="E882" s="20">
        <f>'M3 - Functional Beverage'!J152</f>
        <v/>
      </c>
      <c r="F882" s="18">
        <f>'M3 - Functional Beverage'!K152</f>
        <v/>
      </c>
      <c r="G882" s="17">
        <f>'M3 - Functional Beverage'!F152</f>
        <v/>
      </c>
      <c r="H882" s="18">
        <f>IF(AND(ISNUMBER('M3 - Functional Beverage'!F152),ISNUMBER('M3 - Functional Beverage'!K152)),'M3 - Functional Beverage'!F152-'M3 - Functional Beverage'!K152,"")</f>
        <v/>
      </c>
      <c r="I882" s="15" t="inlineStr">
        <is>
          <t>S&amp;S availability/depth vary by listing and time - confirm live.</t>
        </is>
      </c>
    </row>
    <row r="883" ht="26" customHeight="1">
      <c r="A883" s="15" t="inlineStr">
        <is>
          <t>Mayawell</t>
        </is>
      </c>
      <c r="B883" s="15" t="inlineStr">
        <is>
          <t>Mayawell Prebiotic Soda | Grapefruit Jalapeno | 8-pack 355mL</t>
        </is>
      </c>
      <c r="C883" s="15" t="inlineStr">
        <is>
          <t>3) Functional beverage (still/sparkling)</t>
        </is>
      </c>
      <c r="D883" s="19">
        <f>'M3 - Functional Beverage'!I153</f>
        <v/>
      </c>
      <c r="E883" s="20">
        <f>'M3 - Functional Beverage'!J153</f>
        <v/>
      </c>
      <c r="F883" s="18">
        <f>'M3 - Functional Beverage'!K153</f>
        <v/>
      </c>
      <c r="G883" s="17">
        <f>'M3 - Functional Beverage'!F153</f>
        <v/>
      </c>
      <c r="H883" s="18">
        <f>IF(AND(ISNUMBER('M3 - Functional Beverage'!F153),ISNUMBER('M3 - Functional Beverage'!K153)),'M3 - Functional Beverage'!F153-'M3 - Functional Beverage'!K153,"")</f>
        <v/>
      </c>
      <c r="I883" s="15" t="inlineStr">
        <is>
          <t>S&amp;S availability/depth vary by listing and time - confirm live.</t>
        </is>
      </c>
    </row>
    <row r="884" ht="26" customHeight="1">
      <c r="A884" s="15" t="inlineStr">
        <is>
          <t>Mayawell</t>
        </is>
      </c>
      <c r="B884" s="15" t="inlineStr">
        <is>
          <t>Mayawell Prebiotic Soda | Grapefruit Jalapeno | 12-pack 355mL</t>
        </is>
      </c>
      <c r="C884" s="15" t="inlineStr">
        <is>
          <t>3) Functional beverage (still/sparkling)</t>
        </is>
      </c>
      <c r="D884" s="19">
        <f>'M3 - Functional Beverage'!I154</f>
        <v/>
      </c>
      <c r="E884" s="20">
        <f>'M3 - Functional Beverage'!J154</f>
        <v/>
      </c>
      <c r="F884" s="18">
        <f>'M3 - Functional Beverage'!K154</f>
        <v/>
      </c>
      <c r="G884" s="17">
        <f>'M3 - Functional Beverage'!F154</f>
        <v/>
      </c>
      <c r="H884" s="18">
        <f>IF(AND(ISNUMBER('M3 - Functional Beverage'!F154),ISNUMBER('M3 - Functional Beverage'!K154)),'M3 - Functional Beverage'!F154-'M3 - Functional Beverage'!K154,"")</f>
        <v/>
      </c>
      <c r="I884" s="15" t="inlineStr">
        <is>
          <t>S&amp;S availability/depth vary by listing and time - confirm live.</t>
        </is>
      </c>
    </row>
    <row r="885" ht="26" customHeight="1">
      <c r="A885" s="15" t="inlineStr">
        <is>
          <t>Mayawell</t>
        </is>
      </c>
      <c r="B885" s="15" t="inlineStr">
        <is>
          <t>Mayawell Prebiotic Soda | Grapefruit Jalapeno | 15-pack 355mL</t>
        </is>
      </c>
      <c r="C885" s="15" t="inlineStr">
        <is>
          <t>3) Functional beverage (still/sparkling)</t>
        </is>
      </c>
      <c r="D885" s="19">
        <f>'M3 - Functional Beverage'!I155</f>
        <v/>
      </c>
      <c r="E885" s="20">
        <f>'M3 - Functional Beverage'!J155</f>
        <v/>
      </c>
      <c r="F885" s="18">
        <f>'M3 - Functional Beverage'!K155</f>
        <v/>
      </c>
      <c r="G885" s="17">
        <f>'M3 - Functional Beverage'!F155</f>
        <v/>
      </c>
      <c r="H885" s="18">
        <f>IF(AND(ISNUMBER('M3 - Functional Beverage'!F155),ISNUMBER('M3 - Functional Beverage'!K155)),'M3 - Functional Beverage'!F155-'M3 - Functional Beverage'!K155,"")</f>
        <v/>
      </c>
      <c r="I885" s="15" t="inlineStr">
        <is>
          <t>S&amp;S availability/depth vary by listing and time - confirm live.</t>
        </is>
      </c>
    </row>
    <row r="886" ht="26" customHeight="1">
      <c r="A886" s="15" t="inlineStr">
        <is>
          <t>Mayawell</t>
        </is>
      </c>
      <c r="B886" s="15" t="inlineStr">
        <is>
          <t>Mayawell Prebiotic Soda | Grapefruit Jalapeno | 18-pack 355mL</t>
        </is>
      </c>
      <c r="C886" s="15" t="inlineStr">
        <is>
          <t>3) Functional beverage (still/sparkling)</t>
        </is>
      </c>
      <c r="D886" s="19">
        <f>'M3 - Functional Beverage'!I156</f>
        <v/>
      </c>
      <c r="E886" s="20">
        <f>'M3 - Functional Beverage'!J156</f>
        <v/>
      </c>
      <c r="F886" s="18">
        <f>'M3 - Functional Beverage'!K156</f>
        <v/>
      </c>
      <c r="G886" s="17">
        <f>'M3 - Functional Beverage'!F156</f>
        <v/>
      </c>
      <c r="H886" s="18">
        <f>IF(AND(ISNUMBER('M3 - Functional Beverage'!F156),ISNUMBER('M3 - Functional Beverage'!K156)),'M3 - Functional Beverage'!F156-'M3 - Functional Beverage'!K156,"")</f>
        <v/>
      </c>
      <c r="I886" s="15" t="inlineStr">
        <is>
          <t>S&amp;S availability/depth vary by listing and time - confirm live.</t>
        </is>
      </c>
    </row>
    <row r="887" ht="26" customHeight="1">
      <c r="A887" s="15" t="inlineStr">
        <is>
          <t>Mayawell</t>
        </is>
      </c>
      <c r="B887" s="15" t="inlineStr">
        <is>
          <t>Mayawell Prebiotic Soda | Grapefruit Jalapeno | 24-pack 355mL</t>
        </is>
      </c>
      <c r="C887" s="15" t="inlineStr">
        <is>
          <t>3) Functional beverage (still/sparkling)</t>
        </is>
      </c>
      <c r="D887" s="19">
        <f>'M3 - Functional Beverage'!I157</f>
        <v/>
      </c>
      <c r="E887" s="20">
        <f>'M3 - Functional Beverage'!J157</f>
        <v/>
      </c>
      <c r="F887" s="18">
        <f>'M3 - Functional Beverage'!K157</f>
        <v/>
      </c>
      <c r="G887" s="17">
        <f>'M3 - Functional Beverage'!F157</f>
        <v/>
      </c>
      <c r="H887" s="18">
        <f>IF(AND(ISNUMBER('M3 - Functional Beverage'!F157),ISNUMBER('M3 - Functional Beverage'!K157)),'M3 - Functional Beverage'!F157-'M3 - Functional Beverage'!K157,"")</f>
        <v/>
      </c>
      <c r="I887" s="15" t="inlineStr">
        <is>
          <t>S&amp;S availability/depth vary by listing and time - confirm live.</t>
        </is>
      </c>
    </row>
    <row r="888" ht="26" customHeight="1">
      <c r="A888" s="15" t="inlineStr">
        <is>
          <t>De La Calle</t>
        </is>
      </c>
      <c r="B888" s="15" t="inlineStr">
        <is>
          <t>De La Calle Tepache | Tamarindo | single 355mL</t>
        </is>
      </c>
      <c r="C888" s="15" t="inlineStr">
        <is>
          <t>3) Functional beverage (still/sparkling)</t>
        </is>
      </c>
      <c r="D888" s="19">
        <f>'M3 - Functional Beverage'!I158</f>
        <v/>
      </c>
      <c r="E888" s="20">
        <f>'M3 - Functional Beverage'!J158</f>
        <v/>
      </c>
      <c r="F888" s="18">
        <f>'M3 - Functional Beverage'!K158</f>
        <v/>
      </c>
      <c r="G888" s="17">
        <f>'M3 - Functional Beverage'!F158</f>
        <v/>
      </c>
      <c r="H888" s="18">
        <f>IF(AND(ISNUMBER('M3 - Functional Beverage'!F158),ISNUMBER('M3 - Functional Beverage'!K158)),'M3 - Functional Beverage'!F158-'M3 - Functional Beverage'!K158,"")</f>
        <v/>
      </c>
      <c r="I888" s="15" t="inlineStr">
        <is>
          <t>S&amp;S availability/depth vary by listing and time - confirm live.</t>
        </is>
      </c>
    </row>
    <row r="889" ht="26" customHeight="1">
      <c r="A889" s="15" t="inlineStr">
        <is>
          <t>De La Calle</t>
        </is>
      </c>
      <c r="B889" s="15" t="inlineStr">
        <is>
          <t>De La Calle Tepache | Tamarindo | 8-pack 355mL</t>
        </is>
      </c>
      <c r="C889" s="15" t="inlineStr">
        <is>
          <t>3) Functional beverage (still/sparkling)</t>
        </is>
      </c>
      <c r="D889" s="19">
        <f>'M3 - Functional Beverage'!I159</f>
        <v/>
      </c>
      <c r="E889" s="20">
        <f>'M3 - Functional Beverage'!J159</f>
        <v/>
      </c>
      <c r="F889" s="18">
        <f>'M3 - Functional Beverage'!K159</f>
        <v/>
      </c>
      <c r="G889" s="17">
        <f>'M3 - Functional Beverage'!F159</f>
        <v/>
      </c>
      <c r="H889" s="18">
        <f>IF(AND(ISNUMBER('M3 - Functional Beverage'!F159),ISNUMBER('M3 - Functional Beverage'!K159)),'M3 - Functional Beverage'!F159-'M3 - Functional Beverage'!K159,"")</f>
        <v/>
      </c>
      <c r="I889" s="15" t="inlineStr">
        <is>
          <t>S&amp;S availability/depth vary by listing and time - confirm live.</t>
        </is>
      </c>
    </row>
    <row r="890" ht="26" customHeight="1">
      <c r="A890" s="15" t="inlineStr">
        <is>
          <t>De La Calle</t>
        </is>
      </c>
      <c r="B890" s="15" t="inlineStr">
        <is>
          <t>De La Calle Tepache | Tamarindo | 12-pack 355mL</t>
        </is>
      </c>
      <c r="C890" s="15" t="inlineStr">
        <is>
          <t>3) Functional beverage (still/sparkling)</t>
        </is>
      </c>
      <c r="D890" s="19">
        <f>'M3 - Functional Beverage'!I160</f>
        <v/>
      </c>
      <c r="E890" s="20">
        <f>'M3 - Functional Beverage'!J160</f>
        <v/>
      </c>
      <c r="F890" s="18">
        <f>'M3 - Functional Beverage'!K160</f>
        <v/>
      </c>
      <c r="G890" s="17">
        <f>'M3 - Functional Beverage'!F160</f>
        <v/>
      </c>
      <c r="H890" s="18">
        <f>IF(AND(ISNUMBER('M3 - Functional Beverage'!F160),ISNUMBER('M3 - Functional Beverage'!K160)),'M3 - Functional Beverage'!F160-'M3 - Functional Beverage'!K160,"")</f>
        <v/>
      </c>
      <c r="I890" s="15" t="inlineStr">
        <is>
          <t>S&amp;S availability/depth vary by listing and time - confirm live.</t>
        </is>
      </c>
    </row>
    <row r="891" ht="26" customHeight="1">
      <c r="A891" s="15" t="inlineStr">
        <is>
          <t>De La Calle</t>
        </is>
      </c>
      <c r="B891" s="15" t="inlineStr">
        <is>
          <t>De La Calle Tepache | Tamarindo | 15-pack 355mL</t>
        </is>
      </c>
      <c r="C891" s="15" t="inlineStr">
        <is>
          <t>3) Functional beverage (still/sparkling)</t>
        </is>
      </c>
      <c r="D891" s="19">
        <f>'M3 - Functional Beverage'!I161</f>
        <v/>
      </c>
      <c r="E891" s="20">
        <f>'M3 - Functional Beverage'!J161</f>
        <v/>
      </c>
      <c r="F891" s="18">
        <f>'M3 - Functional Beverage'!K161</f>
        <v/>
      </c>
      <c r="G891" s="17">
        <f>'M3 - Functional Beverage'!F161</f>
        <v/>
      </c>
      <c r="H891" s="18">
        <f>IF(AND(ISNUMBER('M3 - Functional Beverage'!F161),ISNUMBER('M3 - Functional Beverage'!K161)),'M3 - Functional Beverage'!F161-'M3 - Functional Beverage'!K161,"")</f>
        <v/>
      </c>
      <c r="I891" s="15" t="inlineStr">
        <is>
          <t>S&amp;S availability/depth vary by listing and time - confirm live.</t>
        </is>
      </c>
    </row>
    <row r="892" ht="26" customHeight="1">
      <c r="A892" s="15" t="inlineStr">
        <is>
          <t>De La Calle</t>
        </is>
      </c>
      <c r="B892" s="15" t="inlineStr">
        <is>
          <t>De La Calle Tepache | Tamarindo | 18-pack 355mL</t>
        </is>
      </c>
      <c r="C892" s="15" t="inlineStr">
        <is>
          <t>3) Functional beverage (still/sparkling)</t>
        </is>
      </c>
      <c r="D892" s="19">
        <f>'M3 - Functional Beverage'!I162</f>
        <v/>
      </c>
      <c r="E892" s="20">
        <f>'M3 - Functional Beverage'!J162</f>
        <v/>
      </c>
      <c r="F892" s="18">
        <f>'M3 - Functional Beverage'!K162</f>
        <v/>
      </c>
      <c r="G892" s="17">
        <f>'M3 - Functional Beverage'!F162</f>
        <v/>
      </c>
      <c r="H892" s="18">
        <f>IF(AND(ISNUMBER('M3 - Functional Beverage'!F162),ISNUMBER('M3 - Functional Beverage'!K162)),'M3 - Functional Beverage'!F162-'M3 - Functional Beverage'!K162,"")</f>
        <v/>
      </c>
      <c r="I892" s="15" t="inlineStr">
        <is>
          <t>S&amp;S availability/depth vary by listing and time - confirm live.</t>
        </is>
      </c>
    </row>
    <row r="893" ht="26" customHeight="1">
      <c r="A893" s="15" t="inlineStr">
        <is>
          <t>De La Calle</t>
        </is>
      </c>
      <c r="B893" s="15" t="inlineStr">
        <is>
          <t>De La Calle Tepache | Tamarindo | 24-pack 355mL</t>
        </is>
      </c>
      <c r="C893" s="15" t="inlineStr">
        <is>
          <t>3) Functional beverage (still/sparkling)</t>
        </is>
      </c>
      <c r="D893" s="19">
        <f>'M3 - Functional Beverage'!I163</f>
        <v/>
      </c>
      <c r="E893" s="20">
        <f>'M3 - Functional Beverage'!J163</f>
        <v/>
      </c>
      <c r="F893" s="18">
        <f>'M3 - Functional Beverage'!K163</f>
        <v/>
      </c>
      <c r="G893" s="17">
        <f>'M3 - Functional Beverage'!F163</f>
        <v/>
      </c>
      <c r="H893" s="18">
        <f>IF(AND(ISNUMBER('M3 - Functional Beverage'!F163),ISNUMBER('M3 - Functional Beverage'!K163)),'M3 - Functional Beverage'!F163-'M3 - Functional Beverage'!K163,"")</f>
        <v/>
      </c>
      <c r="I893" s="15" t="inlineStr">
        <is>
          <t>S&amp;S availability/depth vary by listing and time - confirm live.</t>
        </is>
      </c>
    </row>
    <row r="894" ht="26" customHeight="1">
      <c r="A894" s="15" t="inlineStr">
        <is>
          <t>De La Calle</t>
        </is>
      </c>
      <c r="B894" s="15" t="inlineStr">
        <is>
          <t>De La Calle Tepache | Mango Chili | single 355mL</t>
        </is>
      </c>
      <c r="C894" s="15" t="inlineStr">
        <is>
          <t>3) Functional beverage (still/sparkling)</t>
        </is>
      </c>
      <c r="D894" s="19">
        <f>'M3 - Functional Beverage'!I164</f>
        <v/>
      </c>
      <c r="E894" s="20">
        <f>'M3 - Functional Beverage'!J164</f>
        <v/>
      </c>
      <c r="F894" s="18">
        <f>'M3 - Functional Beverage'!K164</f>
        <v/>
      </c>
      <c r="G894" s="17">
        <f>'M3 - Functional Beverage'!F164</f>
        <v/>
      </c>
      <c r="H894" s="18">
        <f>IF(AND(ISNUMBER('M3 - Functional Beverage'!F164),ISNUMBER('M3 - Functional Beverage'!K164)),'M3 - Functional Beverage'!F164-'M3 - Functional Beverage'!K164,"")</f>
        <v/>
      </c>
      <c r="I894" s="15" t="inlineStr">
        <is>
          <t>S&amp;S availability/depth vary by listing and time - confirm live.</t>
        </is>
      </c>
    </row>
    <row r="895" ht="26" customHeight="1">
      <c r="A895" s="15" t="inlineStr">
        <is>
          <t>De La Calle</t>
        </is>
      </c>
      <c r="B895" s="15" t="inlineStr">
        <is>
          <t>De La Calle Tepache | Mango Chili | 8-pack 355mL</t>
        </is>
      </c>
      <c r="C895" s="15" t="inlineStr">
        <is>
          <t>3) Functional beverage (still/sparkling)</t>
        </is>
      </c>
      <c r="D895" s="19">
        <f>'M3 - Functional Beverage'!I165</f>
        <v/>
      </c>
      <c r="E895" s="20">
        <f>'M3 - Functional Beverage'!J165</f>
        <v/>
      </c>
      <c r="F895" s="18">
        <f>'M3 - Functional Beverage'!K165</f>
        <v/>
      </c>
      <c r="G895" s="17">
        <f>'M3 - Functional Beverage'!F165</f>
        <v/>
      </c>
      <c r="H895" s="18">
        <f>IF(AND(ISNUMBER('M3 - Functional Beverage'!F165),ISNUMBER('M3 - Functional Beverage'!K165)),'M3 - Functional Beverage'!F165-'M3 - Functional Beverage'!K165,"")</f>
        <v/>
      </c>
      <c r="I895" s="15" t="inlineStr">
        <is>
          <t>S&amp;S availability/depth vary by listing and time - confirm live.</t>
        </is>
      </c>
    </row>
    <row r="896" ht="26" customHeight="1">
      <c r="A896" s="15" t="inlineStr">
        <is>
          <t>De La Calle</t>
        </is>
      </c>
      <c r="B896" s="15" t="inlineStr">
        <is>
          <t>De La Calle Tepache | Mango Chili | 12-pack 355mL</t>
        </is>
      </c>
      <c r="C896" s="15" t="inlineStr">
        <is>
          <t>3) Functional beverage (still/sparkling)</t>
        </is>
      </c>
      <c r="D896" s="19">
        <f>'M3 - Functional Beverage'!I166</f>
        <v/>
      </c>
      <c r="E896" s="20">
        <f>'M3 - Functional Beverage'!J166</f>
        <v/>
      </c>
      <c r="F896" s="18">
        <f>'M3 - Functional Beverage'!K166</f>
        <v/>
      </c>
      <c r="G896" s="17">
        <f>'M3 - Functional Beverage'!F166</f>
        <v/>
      </c>
      <c r="H896" s="18">
        <f>IF(AND(ISNUMBER('M3 - Functional Beverage'!F166),ISNUMBER('M3 - Functional Beverage'!K166)),'M3 - Functional Beverage'!F166-'M3 - Functional Beverage'!K166,"")</f>
        <v/>
      </c>
      <c r="I896" s="15" t="inlineStr">
        <is>
          <t>S&amp;S availability/depth vary by listing and time - confirm live.</t>
        </is>
      </c>
    </row>
    <row r="897" ht="26" customHeight="1">
      <c r="A897" s="15" t="inlineStr">
        <is>
          <t>De La Calle</t>
        </is>
      </c>
      <c r="B897" s="15" t="inlineStr">
        <is>
          <t>De La Calle Tepache | Mango Chili | 15-pack 355mL</t>
        </is>
      </c>
      <c r="C897" s="15" t="inlineStr">
        <is>
          <t>3) Functional beverage (still/sparkling)</t>
        </is>
      </c>
      <c r="D897" s="19">
        <f>'M3 - Functional Beverage'!I167</f>
        <v/>
      </c>
      <c r="E897" s="20">
        <f>'M3 - Functional Beverage'!J167</f>
        <v/>
      </c>
      <c r="F897" s="18">
        <f>'M3 - Functional Beverage'!K167</f>
        <v/>
      </c>
      <c r="G897" s="17">
        <f>'M3 - Functional Beverage'!F167</f>
        <v/>
      </c>
      <c r="H897" s="18">
        <f>IF(AND(ISNUMBER('M3 - Functional Beverage'!F167),ISNUMBER('M3 - Functional Beverage'!K167)),'M3 - Functional Beverage'!F167-'M3 - Functional Beverage'!K167,"")</f>
        <v/>
      </c>
      <c r="I897" s="15" t="inlineStr">
        <is>
          <t>S&amp;S availability/depth vary by listing and time - confirm live.</t>
        </is>
      </c>
    </row>
    <row r="898" ht="26" customHeight="1">
      <c r="A898" s="15" t="inlineStr">
        <is>
          <t>De La Calle</t>
        </is>
      </c>
      <c r="B898" s="15" t="inlineStr">
        <is>
          <t>De La Calle Tepache | Mango Chili | 18-pack 355mL</t>
        </is>
      </c>
      <c r="C898" s="15" t="inlineStr">
        <is>
          <t>3) Functional beverage (still/sparkling)</t>
        </is>
      </c>
      <c r="D898" s="19">
        <f>'M3 - Functional Beverage'!I168</f>
        <v/>
      </c>
      <c r="E898" s="20">
        <f>'M3 - Functional Beverage'!J168</f>
        <v/>
      </c>
      <c r="F898" s="18">
        <f>'M3 - Functional Beverage'!K168</f>
        <v/>
      </c>
      <c r="G898" s="17">
        <f>'M3 - Functional Beverage'!F168</f>
        <v/>
      </c>
      <c r="H898" s="18">
        <f>IF(AND(ISNUMBER('M3 - Functional Beverage'!F168),ISNUMBER('M3 - Functional Beverage'!K168)),'M3 - Functional Beverage'!F168-'M3 - Functional Beverage'!K168,"")</f>
        <v/>
      </c>
      <c r="I898" s="15" t="inlineStr">
        <is>
          <t>S&amp;S availability/depth vary by listing and time - confirm live.</t>
        </is>
      </c>
    </row>
    <row r="899" ht="26" customHeight="1">
      <c r="A899" s="15" t="inlineStr">
        <is>
          <t>De La Calle</t>
        </is>
      </c>
      <c r="B899" s="15" t="inlineStr">
        <is>
          <t>De La Calle Tepache | Mango Chili | 24-pack 355mL</t>
        </is>
      </c>
      <c r="C899" s="15" t="inlineStr">
        <is>
          <t>3) Functional beverage (still/sparkling)</t>
        </is>
      </c>
      <c r="D899" s="19">
        <f>'M3 - Functional Beverage'!I169</f>
        <v/>
      </c>
      <c r="E899" s="20">
        <f>'M3 - Functional Beverage'!J169</f>
        <v/>
      </c>
      <c r="F899" s="18">
        <f>'M3 - Functional Beverage'!K169</f>
        <v/>
      </c>
      <c r="G899" s="17">
        <f>'M3 - Functional Beverage'!F169</f>
        <v/>
      </c>
      <c r="H899" s="18">
        <f>IF(AND(ISNUMBER('M3 - Functional Beverage'!F169),ISNUMBER('M3 - Functional Beverage'!K169)),'M3 - Functional Beverage'!F169-'M3 - Functional Beverage'!K169,"")</f>
        <v/>
      </c>
      <c r="I899" s="15" t="inlineStr">
        <is>
          <t>S&amp;S availability/depth vary by listing and time - confirm live.</t>
        </is>
      </c>
    </row>
    <row r="900" ht="26" customHeight="1">
      <c r="A900" s="15" t="inlineStr">
        <is>
          <t>De La Calle</t>
        </is>
      </c>
      <c r="B900" s="15" t="inlineStr">
        <is>
          <t>De La Calle Tepache | Original | single 355mL</t>
        </is>
      </c>
      <c r="C900" s="15" t="inlineStr">
        <is>
          <t>3) Functional beverage (still/sparkling)</t>
        </is>
      </c>
      <c r="D900" s="19">
        <f>'M3 - Functional Beverage'!I170</f>
        <v/>
      </c>
      <c r="E900" s="20">
        <f>'M3 - Functional Beverage'!J170</f>
        <v/>
      </c>
      <c r="F900" s="18">
        <f>'M3 - Functional Beverage'!K170</f>
        <v/>
      </c>
      <c r="G900" s="17">
        <f>'M3 - Functional Beverage'!F170</f>
        <v/>
      </c>
      <c r="H900" s="18">
        <f>IF(AND(ISNUMBER('M3 - Functional Beverage'!F170),ISNUMBER('M3 - Functional Beverage'!K170)),'M3 - Functional Beverage'!F170-'M3 - Functional Beverage'!K170,"")</f>
        <v/>
      </c>
      <c r="I900" s="15" t="inlineStr">
        <is>
          <t>S&amp;S availability/depth vary by listing and time - confirm live.</t>
        </is>
      </c>
    </row>
    <row r="901" ht="26" customHeight="1">
      <c r="A901" s="15" t="inlineStr">
        <is>
          <t>De La Calle</t>
        </is>
      </c>
      <c r="B901" s="15" t="inlineStr">
        <is>
          <t>De La Calle Tepache | Original | 8-pack 355mL</t>
        </is>
      </c>
      <c r="C901" s="15" t="inlineStr">
        <is>
          <t>3) Functional beverage (still/sparkling)</t>
        </is>
      </c>
      <c r="D901" s="19">
        <f>'M3 - Functional Beverage'!I171</f>
        <v/>
      </c>
      <c r="E901" s="20">
        <f>'M3 - Functional Beverage'!J171</f>
        <v/>
      </c>
      <c r="F901" s="18">
        <f>'M3 - Functional Beverage'!K171</f>
        <v/>
      </c>
      <c r="G901" s="17">
        <f>'M3 - Functional Beverage'!F171</f>
        <v/>
      </c>
      <c r="H901" s="18">
        <f>IF(AND(ISNUMBER('M3 - Functional Beverage'!F171),ISNUMBER('M3 - Functional Beverage'!K171)),'M3 - Functional Beverage'!F171-'M3 - Functional Beverage'!K171,"")</f>
        <v/>
      </c>
      <c r="I901" s="15" t="inlineStr">
        <is>
          <t>S&amp;S availability/depth vary by listing and time - confirm live.</t>
        </is>
      </c>
    </row>
    <row r="902" ht="26" customHeight="1">
      <c r="A902" s="15" t="inlineStr">
        <is>
          <t>De La Calle</t>
        </is>
      </c>
      <c r="B902" s="15" t="inlineStr">
        <is>
          <t>De La Calle Tepache | Original | 12-pack 355mL</t>
        </is>
      </c>
      <c r="C902" s="15" t="inlineStr">
        <is>
          <t>3) Functional beverage (still/sparkling)</t>
        </is>
      </c>
      <c r="D902" s="19">
        <f>'M3 - Functional Beverage'!I172</f>
        <v/>
      </c>
      <c r="E902" s="20">
        <f>'M3 - Functional Beverage'!J172</f>
        <v/>
      </c>
      <c r="F902" s="18">
        <f>'M3 - Functional Beverage'!K172</f>
        <v/>
      </c>
      <c r="G902" s="17">
        <f>'M3 - Functional Beverage'!F172</f>
        <v/>
      </c>
      <c r="H902" s="18">
        <f>IF(AND(ISNUMBER('M3 - Functional Beverage'!F172),ISNUMBER('M3 - Functional Beverage'!K172)),'M3 - Functional Beverage'!F172-'M3 - Functional Beverage'!K172,"")</f>
        <v/>
      </c>
      <c r="I902" s="15" t="inlineStr">
        <is>
          <t>S&amp;S availability/depth vary by listing and time - confirm live.</t>
        </is>
      </c>
    </row>
    <row r="903" ht="26" customHeight="1">
      <c r="A903" s="15" t="inlineStr">
        <is>
          <t>De La Calle</t>
        </is>
      </c>
      <c r="B903" s="15" t="inlineStr">
        <is>
          <t>De La Calle Tepache | Original | 15-pack 355mL</t>
        </is>
      </c>
      <c r="C903" s="15" t="inlineStr">
        <is>
          <t>3) Functional beverage (still/sparkling)</t>
        </is>
      </c>
      <c r="D903" s="19">
        <f>'M3 - Functional Beverage'!I173</f>
        <v/>
      </c>
      <c r="E903" s="20">
        <f>'M3 - Functional Beverage'!J173</f>
        <v/>
      </c>
      <c r="F903" s="18">
        <f>'M3 - Functional Beverage'!K173</f>
        <v/>
      </c>
      <c r="G903" s="17">
        <f>'M3 - Functional Beverage'!F173</f>
        <v/>
      </c>
      <c r="H903" s="18">
        <f>IF(AND(ISNUMBER('M3 - Functional Beverage'!F173),ISNUMBER('M3 - Functional Beverage'!K173)),'M3 - Functional Beverage'!F173-'M3 - Functional Beverage'!K173,"")</f>
        <v/>
      </c>
      <c r="I903" s="15" t="inlineStr">
        <is>
          <t>S&amp;S availability/depth vary by listing and time - confirm live.</t>
        </is>
      </c>
    </row>
    <row r="904" ht="26" customHeight="1">
      <c r="A904" s="15" t="inlineStr">
        <is>
          <t>De La Calle</t>
        </is>
      </c>
      <c r="B904" s="15" t="inlineStr">
        <is>
          <t>De La Calle Tepache | Original | 18-pack 355mL</t>
        </is>
      </c>
      <c r="C904" s="15" t="inlineStr">
        <is>
          <t>3) Functional beverage (still/sparkling)</t>
        </is>
      </c>
      <c r="D904" s="19">
        <f>'M3 - Functional Beverage'!I174</f>
        <v/>
      </c>
      <c r="E904" s="20">
        <f>'M3 - Functional Beverage'!J174</f>
        <v/>
      </c>
      <c r="F904" s="18">
        <f>'M3 - Functional Beverage'!K174</f>
        <v/>
      </c>
      <c r="G904" s="17">
        <f>'M3 - Functional Beverage'!F174</f>
        <v/>
      </c>
      <c r="H904" s="18">
        <f>IF(AND(ISNUMBER('M3 - Functional Beverage'!F174),ISNUMBER('M3 - Functional Beverage'!K174)),'M3 - Functional Beverage'!F174-'M3 - Functional Beverage'!K174,"")</f>
        <v/>
      </c>
      <c r="I904" s="15" t="inlineStr">
        <is>
          <t>S&amp;S availability/depth vary by listing and time - confirm live.</t>
        </is>
      </c>
    </row>
    <row r="905" ht="26" customHeight="1">
      <c r="A905" s="15" t="inlineStr">
        <is>
          <t>De La Calle</t>
        </is>
      </c>
      <c r="B905" s="15" t="inlineStr">
        <is>
          <t>De La Calle Tepache | Original | 24-pack 355mL</t>
        </is>
      </c>
      <c r="C905" s="15" t="inlineStr">
        <is>
          <t>3) Functional beverage (still/sparkling)</t>
        </is>
      </c>
      <c r="D905" s="19">
        <f>'M3 - Functional Beverage'!I175</f>
        <v/>
      </c>
      <c r="E905" s="20">
        <f>'M3 - Functional Beverage'!J175</f>
        <v/>
      </c>
      <c r="F905" s="18">
        <f>'M3 - Functional Beverage'!K175</f>
        <v/>
      </c>
      <c r="G905" s="17">
        <f>'M3 - Functional Beverage'!F175</f>
        <v/>
      </c>
      <c r="H905" s="18">
        <f>IF(AND(ISNUMBER('M3 - Functional Beverage'!F175),ISNUMBER('M3 - Functional Beverage'!K175)),'M3 - Functional Beverage'!F175-'M3 - Functional Beverage'!K175,"")</f>
        <v/>
      </c>
      <c r="I905" s="15" t="inlineStr">
        <is>
          <t>S&amp;S availability/depth vary by listing and time - confirm live.</t>
        </is>
      </c>
    </row>
    <row r="906" ht="26" customHeight="1">
      <c r="A906" s="15" t="inlineStr">
        <is>
          <t>De La Calle</t>
        </is>
      </c>
      <c r="B906" s="15" t="inlineStr">
        <is>
          <t>De La Calle Tepache | Guava | single 355mL</t>
        </is>
      </c>
      <c r="C906" s="15" t="inlineStr">
        <is>
          <t>3) Functional beverage (still/sparkling)</t>
        </is>
      </c>
      <c r="D906" s="19">
        <f>'M3 - Functional Beverage'!I176</f>
        <v/>
      </c>
      <c r="E906" s="20">
        <f>'M3 - Functional Beverage'!J176</f>
        <v/>
      </c>
      <c r="F906" s="18">
        <f>'M3 - Functional Beverage'!K176</f>
        <v/>
      </c>
      <c r="G906" s="17">
        <f>'M3 - Functional Beverage'!F176</f>
        <v/>
      </c>
      <c r="H906" s="18">
        <f>IF(AND(ISNUMBER('M3 - Functional Beverage'!F176),ISNUMBER('M3 - Functional Beverage'!K176)),'M3 - Functional Beverage'!F176-'M3 - Functional Beverage'!K176,"")</f>
        <v/>
      </c>
      <c r="I906" s="15" t="inlineStr">
        <is>
          <t>S&amp;S availability/depth vary by listing and time - confirm live.</t>
        </is>
      </c>
    </row>
    <row r="907" ht="26" customHeight="1">
      <c r="A907" s="15" t="inlineStr">
        <is>
          <t>De La Calle</t>
        </is>
      </c>
      <c r="B907" s="15" t="inlineStr">
        <is>
          <t>De La Calle Tepache | Guava | 8-pack 355mL</t>
        </is>
      </c>
      <c r="C907" s="15" t="inlineStr">
        <is>
          <t>3) Functional beverage (still/sparkling)</t>
        </is>
      </c>
      <c r="D907" s="19">
        <f>'M3 - Functional Beverage'!I177</f>
        <v/>
      </c>
      <c r="E907" s="20">
        <f>'M3 - Functional Beverage'!J177</f>
        <v/>
      </c>
      <c r="F907" s="18">
        <f>'M3 - Functional Beverage'!K177</f>
        <v/>
      </c>
      <c r="G907" s="17">
        <f>'M3 - Functional Beverage'!F177</f>
        <v/>
      </c>
      <c r="H907" s="18">
        <f>IF(AND(ISNUMBER('M3 - Functional Beverage'!F177),ISNUMBER('M3 - Functional Beverage'!K177)),'M3 - Functional Beverage'!F177-'M3 - Functional Beverage'!K177,"")</f>
        <v/>
      </c>
      <c r="I907" s="15" t="inlineStr">
        <is>
          <t>S&amp;S availability/depth vary by listing and time - confirm live.</t>
        </is>
      </c>
    </row>
    <row r="908" ht="26" customHeight="1">
      <c r="A908" s="15" t="inlineStr">
        <is>
          <t>De La Calle</t>
        </is>
      </c>
      <c r="B908" s="15" t="inlineStr">
        <is>
          <t>De La Calle Tepache | Guava | 12-pack 355mL</t>
        </is>
      </c>
      <c r="C908" s="15" t="inlineStr">
        <is>
          <t>3) Functional beverage (still/sparkling)</t>
        </is>
      </c>
      <c r="D908" s="19">
        <f>'M3 - Functional Beverage'!I178</f>
        <v/>
      </c>
      <c r="E908" s="20">
        <f>'M3 - Functional Beverage'!J178</f>
        <v/>
      </c>
      <c r="F908" s="18">
        <f>'M3 - Functional Beverage'!K178</f>
        <v/>
      </c>
      <c r="G908" s="17">
        <f>'M3 - Functional Beverage'!F178</f>
        <v/>
      </c>
      <c r="H908" s="18">
        <f>IF(AND(ISNUMBER('M3 - Functional Beverage'!F178),ISNUMBER('M3 - Functional Beverage'!K178)),'M3 - Functional Beverage'!F178-'M3 - Functional Beverage'!K178,"")</f>
        <v/>
      </c>
      <c r="I908" s="15" t="inlineStr">
        <is>
          <t>S&amp;S availability/depth vary by listing and time - confirm live.</t>
        </is>
      </c>
    </row>
    <row r="909" ht="26" customHeight="1">
      <c r="A909" s="15" t="inlineStr">
        <is>
          <t>De La Calle</t>
        </is>
      </c>
      <c r="B909" s="15" t="inlineStr">
        <is>
          <t>De La Calle Tepache | Guava | 15-pack 355mL</t>
        </is>
      </c>
      <c r="C909" s="15" t="inlineStr">
        <is>
          <t>3) Functional beverage (still/sparkling)</t>
        </is>
      </c>
      <c r="D909" s="19">
        <f>'M3 - Functional Beverage'!I179</f>
        <v/>
      </c>
      <c r="E909" s="20">
        <f>'M3 - Functional Beverage'!J179</f>
        <v/>
      </c>
      <c r="F909" s="18">
        <f>'M3 - Functional Beverage'!K179</f>
        <v/>
      </c>
      <c r="G909" s="17">
        <f>'M3 - Functional Beverage'!F179</f>
        <v/>
      </c>
      <c r="H909" s="18">
        <f>IF(AND(ISNUMBER('M3 - Functional Beverage'!F179),ISNUMBER('M3 - Functional Beverage'!K179)),'M3 - Functional Beverage'!F179-'M3 - Functional Beverage'!K179,"")</f>
        <v/>
      </c>
      <c r="I909" s="15" t="inlineStr">
        <is>
          <t>S&amp;S availability/depth vary by listing and time - confirm live.</t>
        </is>
      </c>
    </row>
    <row r="910" ht="26" customHeight="1">
      <c r="A910" s="15" t="inlineStr">
        <is>
          <t>De La Calle</t>
        </is>
      </c>
      <c r="B910" s="15" t="inlineStr">
        <is>
          <t>De La Calle Tepache | Guava | 18-pack 355mL</t>
        </is>
      </c>
      <c r="C910" s="15" t="inlineStr">
        <is>
          <t>3) Functional beverage (still/sparkling)</t>
        </is>
      </c>
      <c r="D910" s="19">
        <f>'M3 - Functional Beverage'!I180</f>
        <v/>
      </c>
      <c r="E910" s="20">
        <f>'M3 - Functional Beverage'!J180</f>
        <v/>
      </c>
      <c r="F910" s="18">
        <f>'M3 - Functional Beverage'!K180</f>
        <v/>
      </c>
      <c r="G910" s="17">
        <f>'M3 - Functional Beverage'!F180</f>
        <v/>
      </c>
      <c r="H910" s="18">
        <f>IF(AND(ISNUMBER('M3 - Functional Beverage'!F180),ISNUMBER('M3 - Functional Beverage'!K180)),'M3 - Functional Beverage'!F180-'M3 - Functional Beverage'!K180,"")</f>
        <v/>
      </c>
      <c r="I910" s="15" t="inlineStr">
        <is>
          <t>S&amp;S availability/depth vary by listing and time - confirm live.</t>
        </is>
      </c>
    </row>
    <row r="911" ht="26" customHeight="1">
      <c r="A911" s="15" t="inlineStr">
        <is>
          <t>De La Calle</t>
        </is>
      </c>
      <c r="B911" s="15" t="inlineStr">
        <is>
          <t>De La Calle Tepache | Guava | 24-pack 355mL</t>
        </is>
      </c>
      <c r="C911" s="15" t="inlineStr">
        <is>
          <t>3) Functional beverage (still/sparkling)</t>
        </is>
      </c>
      <c r="D911" s="19">
        <f>'M3 - Functional Beverage'!I181</f>
        <v/>
      </c>
      <c r="E911" s="20">
        <f>'M3 - Functional Beverage'!J181</f>
        <v/>
      </c>
      <c r="F911" s="18">
        <f>'M3 - Functional Beverage'!K181</f>
        <v/>
      </c>
      <c r="G911" s="17">
        <f>'M3 - Functional Beverage'!F181</f>
        <v/>
      </c>
      <c r="H911" s="18">
        <f>IF(AND(ISNUMBER('M3 - Functional Beverage'!F181),ISNUMBER('M3 - Functional Beverage'!K181)),'M3 - Functional Beverage'!F181-'M3 - Functional Beverage'!K181,"")</f>
        <v/>
      </c>
      <c r="I911" s="15" t="inlineStr">
        <is>
          <t>S&amp;S availability/depth vary by listing and time - confirm live.</t>
        </is>
      </c>
    </row>
    <row r="912" ht="26" customHeight="1">
      <c r="A912" s="15" t="inlineStr">
        <is>
          <t>De La Calle</t>
        </is>
      </c>
      <c r="B912" s="15" t="inlineStr">
        <is>
          <t>De La Calle Tepache | Pineapple Spice | single 355mL</t>
        </is>
      </c>
      <c r="C912" s="15" t="inlineStr">
        <is>
          <t>3) Functional beverage (still/sparkling)</t>
        </is>
      </c>
      <c r="D912" s="19">
        <f>'M3 - Functional Beverage'!I182</f>
        <v/>
      </c>
      <c r="E912" s="20">
        <f>'M3 - Functional Beverage'!J182</f>
        <v/>
      </c>
      <c r="F912" s="18">
        <f>'M3 - Functional Beverage'!K182</f>
        <v/>
      </c>
      <c r="G912" s="17">
        <f>'M3 - Functional Beverage'!F182</f>
        <v/>
      </c>
      <c r="H912" s="18">
        <f>IF(AND(ISNUMBER('M3 - Functional Beverage'!F182),ISNUMBER('M3 - Functional Beverage'!K182)),'M3 - Functional Beverage'!F182-'M3 - Functional Beverage'!K182,"")</f>
        <v/>
      </c>
      <c r="I912" s="15" t="inlineStr">
        <is>
          <t>S&amp;S availability/depth vary by listing and time - confirm live.</t>
        </is>
      </c>
    </row>
    <row r="913" ht="26" customHeight="1">
      <c r="A913" s="15" t="inlineStr">
        <is>
          <t>De La Calle</t>
        </is>
      </c>
      <c r="B913" s="15" t="inlineStr">
        <is>
          <t>De La Calle Tepache | Pineapple Spice | 8-pack 355mL</t>
        </is>
      </c>
      <c r="C913" s="15" t="inlineStr">
        <is>
          <t>3) Functional beverage (still/sparkling)</t>
        </is>
      </c>
      <c r="D913" s="19">
        <f>'M3 - Functional Beverage'!I183</f>
        <v/>
      </c>
      <c r="E913" s="20">
        <f>'M3 - Functional Beverage'!J183</f>
        <v/>
      </c>
      <c r="F913" s="18">
        <f>'M3 - Functional Beverage'!K183</f>
        <v/>
      </c>
      <c r="G913" s="17">
        <f>'M3 - Functional Beverage'!F183</f>
        <v/>
      </c>
      <c r="H913" s="18">
        <f>IF(AND(ISNUMBER('M3 - Functional Beverage'!F183),ISNUMBER('M3 - Functional Beverage'!K183)),'M3 - Functional Beverage'!F183-'M3 - Functional Beverage'!K183,"")</f>
        <v/>
      </c>
      <c r="I913" s="15" t="inlineStr">
        <is>
          <t>S&amp;S availability/depth vary by listing and time - confirm live.</t>
        </is>
      </c>
    </row>
    <row r="914" ht="26" customHeight="1">
      <c r="A914" s="15" t="inlineStr">
        <is>
          <t>De La Calle</t>
        </is>
      </c>
      <c r="B914" s="15" t="inlineStr">
        <is>
          <t>De La Calle Tepache | Pineapple Spice | 12-pack 355mL</t>
        </is>
      </c>
      <c r="C914" s="15" t="inlineStr">
        <is>
          <t>3) Functional beverage (still/sparkling)</t>
        </is>
      </c>
      <c r="D914" s="19">
        <f>'M3 - Functional Beverage'!I184</f>
        <v/>
      </c>
      <c r="E914" s="20">
        <f>'M3 - Functional Beverage'!J184</f>
        <v/>
      </c>
      <c r="F914" s="18">
        <f>'M3 - Functional Beverage'!K184</f>
        <v/>
      </c>
      <c r="G914" s="17">
        <f>'M3 - Functional Beverage'!F184</f>
        <v/>
      </c>
      <c r="H914" s="18">
        <f>IF(AND(ISNUMBER('M3 - Functional Beverage'!F184),ISNUMBER('M3 - Functional Beverage'!K184)),'M3 - Functional Beverage'!F184-'M3 - Functional Beverage'!K184,"")</f>
        <v/>
      </c>
      <c r="I914" s="15" t="inlineStr">
        <is>
          <t>S&amp;S availability/depth vary by listing and time - confirm live.</t>
        </is>
      </c>
    </row>
    <row r="915" ht="26" customHeight="1">
      <c r="A915" s="15" t="inlineStr">
        <is>
          <t>De La Calle</t>
        </is>
      </c>
      <c r="B915" s="15" t="inlineStr">
        <is>
          <t>De La Calle Tepache | Pineapple Spice | 15-pack 355mL</t>
        </is>
      </c>
      <c r="C915" s="15" t="inlineStr">
        <is>
          <t>3) Functional beverage (still/sparkling)</t>
        </is>
      </c>
      <c r="D915" s="19">
        <f>'M3 - Functional Beverage'!I185</f>
        <v/>
      </c>
      <c r="E915" s="20">
        <f>'M3 - Functional Beverage'!J185</f>
        <v/>
      </c>
      <c r="F915" s="18">
        <f>'M3 - Functional Beverage'!K185</f>
        <v/>
      </c>
      <c r="G915" s="17">
        <f>'M3 - Functional Beverage'!F185</f>
        <v/>
      </c>
      <c r="H915" s="18">
        <f>IF(AND(ISNUMBER('M3 - Functional Beverage'!F185),ISNUMBER('M3 - Functional Beverage'!K185)),'M3 - Functional Beverage'!F185-'M3 - Functional Beverage'!K185,"")</f>
        <v/>
      </c>
      <c r="I915" s="15" t="inlineStr">
        <is>
          <t>S&amp;S availability/depth vary by listing and time - confirm live.</t>
        </is>
      </c>
    </row>
    <row r="916" ht="26" customHeight="1">
      <c r="A916" s="15" t="inlineStr">
        <is>
          <t>De La Calle</t>
        </is>
      </c>
      <c r="B916" s="15" t="inlineStr">
        <is>
          <t>De La Calle Tepache | Pineapple Spice | 18-pack 355mL</t>
        </is>
      </c>
      <c r="C916" s="15" t="inlineStr">
        <is>
          <t>3) Functional beverage (still/sparkling)</t>
        </is>
      </c>
      <c r="D916" s="19">
        <f>'M3 - Functional Beverage'!I186</f>
        <v/>
      </c>
      <c r="E916" s="20">
        <f>'M3 - Functional Beverage'!J186</f>
        <v/>
      </c>
      <c r="F916" s="18">
        <f>'M3 - Functional Beverage'!K186</f>
        <v/>
      </c>
      <c r="G916" s="17">
        <f>'M3 - Functional Beverage'!F186</f>
        <v/>
      </c>
      <c r="H916" s="18">
        <f>IF(AND(ISNUMBER('M3 - Functional Beverage'!F186),ISNUMBER('M3 - Functional Beverage'!K186)),'M3 - Functional Beverage'!F186-'M3 - Functional Beverage'!K186,"")</f>
        <v/>
      </c>
      <c r="I916" s="15" t="inlineStr">
        <is>
          <t>S&amp;S availability/depth vary by listing and time - confirm live.</t>
        </is>
      </c>
    </row>
    <row r="917" ht="26" customHeight="1">
      <c r="A917" s="15" t="inlineStr">
        <is>
          <t>De La Calle</t>
        </is>
      </c>
      <c r="B917" s="15" t="inlineStr">
        <is>
          <t>De La Calle Tepache | Pineapple Spice | 24-pack 355mL</t>
        </is>
      </c>
      <c r="C917" s="15" t="inlineStr">
        <is>
          <t>3) Functional beverage (still/sparkling)</t>
        </is>
      </c>
      <c r="D917" s="19">
        <f>'M3 - Functional Beverage'!I187</f>
        <v/>
      </c>
      <c r="E917" s="20">
        <f>'M3 - Functional Beverage'!J187</f>
        <v/>
      </c>
      <c r="F917" s="18">
        <f>'M3 - Functional Beverage'!K187</f>
        <v/>
      </c>
      <c r="G917" s="17">
        <f>'M3 - Functional Beverage'!F187</f>
        <v/>
      </c>
      <c r="H917" s="18">
        <f>IF(AND(ISNUMBER('M3 - Functional Beverage'!F187),ISNUMBER('M3 - Functional Beverage'!K187)),'M3 - Functional Beverage'!F187-'M3 - Functional Beverage'!K187,"")</f>
        <v/>
      </c>
      <c r="I917" s="15" t="inlineStr">
        <is>
          <t>S&amp;S availability/depth vary by listing and time - confirm live.</t>
        </is>
      </c>
    </row>
    <row r="918" ht="26" customHeight="1">
      <c r="A918" s="15" t="inlineStr">
        <is>
          <t>GT's</t>
        </is>
      </c>
      <c r="B918" s="15" t="inlineStr">
        <is>
          <t>GT's Synergy Raw Kombucha | Trilogy | single 480mL</t>
        </is>
      </c>
      <c r="C918" s="15" t="inlineStr">
        <is>
          <t>3) Functional beverage (still/sparkling)</t>
        </is>
      </c>
      <c r="D918" s="19">
        <f>'M3 - Functional Beverage'!I188</f>
        <v/>
      </c>
      <c r="E918" s="20">
        <f>'M3 - Functional Beverage'!J188</f>
        <v/>
      </c>
      <c r="F918" s="18">
        <f>'M3 - Functional Beverage'!K188</f>
        <v/>
      </c>
      <c r="G918" s="17">
        <f>'M3 - Functional Beverage'!F188</f>
        <v/>
      </c>
      <c r="H918" s="18">
        <f>IF(AND(ISNUMBER('M3 - Functional Beverage'!F188),ISNUMBER('M3 - Functional Beverage'!K188)),'M3 - Functional Beverage'!F188-'M3 - Functional Beverage'!K188,"")</f>
        <v/>
      </c>
      <c r="I918" s="15" t="inlineStr">
        <is>
          <t>S&amp;S availability/depth vary by listing and time - confirm live.</t>
        </is>
      </c>
    </row>
    <row r="919" ht="26" customHeight="1">
      <c r="A919" s="15" t="inlineStr">
        <is>
          <t>GT's</t>
        </is>
      </c>
      <c r="B919" s="15" t="inlineStr">
        <is>
          <t>GT's Synergy Raw Kombucha | Trilogy | 8-pack 480mL</t>
        </is>
      </c>
      <c r="C919" s="15" t="inlineStr">
        <is>
          <t>3) Functional beverage (still/sparkling)</t>
        </is>
      </c>
      <c r="D919" s="19">
        <f>'M3 - Functional Beverage'!I189</f>
        <v/>
      </c>
      <c r="E919" s="20">
        <f>'M3 - Functional Beverage'!J189</f>
        <v/>
      </c>
      <c r="F919" s="18">
        <f>'M3 - Functional Beverage'!K189</f>
        <v/>
      </c>
      <c r="G919" s="17">
        <f>'M3 - Functional Beverage'!F189</f>
        <v/>
      </c>
      <c r="H919" s="18">
        <f>IF(AND(ISNUMBER('M3 - Functional Beverage'!F189),ISNUMBER('M3 - Functional Beverage'!K189)),'M3 - Functional Beverage'!F189-'M3 - Functional Beverage'!K189,"")</f>
        <v/>
      </c>
      <c r="I919" s="15" t="inlineStr">
        <is>
          <t>S&amp;S availability/depth vary by listing and time - confirm live.</t>
        </is>
      </c>
    </row>
    <row r="920" ht="26" customHeight="1">
      <c r="A920" s="15" t="inlineStr">
        <is>
          <t>GT's</t>
        </is>
      </c>
      <c r="B920" s="15" t="inlineStr">
        <is>
          <t>GT's Synergy Raw Kombucha | Trilogy | 12-pack 480mL</t>
        </is>
      </c>
      <c r="C920" s="15" t="inlineStr">
        <is>
          <t>3) Functional beverage (still/sparkling)</t>
        </is>
      </c>
      <c r="D920" s="19">
        <f>'M3 - Functional Beverage'!I190</f>
        <v/>
      </c>
      <c r="E920" s="20">
        <f>'M3 - Functional Beverage'!J190</f>
        <v/>
      </c>
      <c r="F920" s="18">
        <f>'M3 - Functional Beverage'!K190</f>
        <v/>
      </c>
      <c r="G920" s="17">
        <f>'M3 - Functional Beverage'!F190</f>
        <v/>
      </c>
      <c r="H920" s="18">
        <f>IF(AND(ISNUMBER('M3 - Functional Beverage'!F190),ISNUMBER('M3 - Functional Beverage'!K190)),'M3 - Functional Beverage'!F190-'M3 - Functional Beverage'!K190,"")</f>
        <v/>
      </c>
      <c r="I920" s="15" t="inlineStr">
        <is>
          <t>S&amp;S availability/depth vary by listing and time - confirm live.</t>
        </is>
      </c>
    </row>
    <row r="921" ht="26" customHeight="1">
      <c r="A921" s="15" t="inlineStr">
        <is>
          <t>GT's</t>
        </is>
      </c>
      <c r="B921" s="15" t="inlineStr">
        <is>
          <t>GT's Synergy Raw Kombucha | Trilogy | 18-pack 480mL</t>
        </is>
      </c>
      <c r="C921" s="15" t="inlineStr">
        <is>
          <t>3) Functional beverage (still/sparkling)</t>
        </is>
      </c>
      <c r="D921" s="19">
        <f>'M3 - Functional Beverage'!I191</f>
        <v/>
      </c>
      <c r="E921" s="20">
        <f>'M3 - Functional Beverage'!J191</f>
        <v/>
      </c>
      <c r="F921" s="18">
        <f>'M3 - Functional Beverage'!K191</f>
        <v/>
      </c>
      <c r="G921" s="17">
        <f>'M3 - Functional Beverage'!F191</f>
        <v/>
      </c>
      <c r="H921" s="18">
        <f>IF(AND(ISNUMBER('M3 - Functional Beverage'!F191),ISNUMBER('M3 - Functional Beverage'!K191)),'M3 - Functional Beverage'!F191-'M3 - Functional Beverage'!K191,"")</f>
        <v/>
      </c>
      <c r="I921" s="15" t="inlineStr">
        <is>
          <t>S&amp;S availability/depth vary by listing and time - confirm live.</t>
        </is>
      </c>
    </row>
    <row r="922" ht="26" customHeight="1">
      <c r="A922" s="15" t="inlineStr">
        <is>
          <t>GT's</t>
        </is>
      </c>
      <c r="B922" s="15" t="inlineStr">
        <is>
          <t>GT's Synergy Raw Kombucha | Trilogy | 24-pack 480mL</t>
        </is>
      </c>
      <c r="C922" s="15" t="inlineStr">
        <is>
          <t>3) Functional beverage (still/sparkling)</t>
        </is>
      </c>
      <c r="D922" s="19">
        <f>'M3 - Functional Beverage'!I192</f>
        <v/>
      </c>
      <c r="E922" s="20">
        <f>'M3 - Functional Beverage'!J192</f>
        <v/>
      </c>
      <c r="F922" s="18">
        <f>'M3 - Functional Beverage'!K192</f>
        <v/>
      </c>
      <c r="G922" s="17">
        <f>'M3 - Functional Beverage'!F192</f>
        <v/>
      </c>
      <c r="H922" s="18">
        <f>IF(AND(ISNUMBER('M3 - Functional Beverage'!F192),ISNUMBER('M3 - Functional Beverage'!K192)),'M3 - Functional Beverage'!F192-'M3 - Functional Beverage'!K192,"")</f>
        <v/>
      </c>
      <c r="I922" s="15" t="inlineStr">
        <is>
          <t>S&amp;S availability/depth vary by listing and time - confirm live.</t>
        </is>
      </c>
    </row>
    <row r="923" ht="26" customHeight="1">
      <c r="A923" s="15" t="inlineStr">
        <is>
          <t>GT's</t>
        </is>
      </c>
      <c r="B923" s="15" t="inlineStr">
        <is>
          <t>GT's Synergy Raw Kombucha | Gingerade | single 480mL</t>
        </is>
      </c>
      <c r="C923" s="15" t="inlineStr">
        <is>
          <t>3) Functional beverage (still/sparkling)</t>
        </is>
      </c>
      <c r="D923" s="19">
        <f>'M3 - Functional Beverage'!I193</f>
        <v/>
      </c>
      <c r="E923" s="20">
        <f>'M3 - Functional Beverage'!J193</f>
        <v/>
      </c>
      <c r="F923" s="18">
        <f>'M3 - Functional Beverage'!K193</f>
        <v/>
      </c>
      <c r="G923" s="17">
        <f>'M3 - Functional Beverage'!F193</f>
        <v/>
      </c>
      <c r="H923" s="18">
        <f>IF(AND(ISNUMBER('M3 - Functional Beverage'!F193),ISNUMBER('M3 - Functional Beverage'!K193)),'M3 - Functional Beverage'!F193-'M3 - Functional Beverage'!K193,"")</f>
        <v/>
      </c>
      <c r="I923" s="15" t="inlineStr">
        <is>
          <t>S&amp;S availability/depth vary by listing and time - confirm live.</t>
        </is>
      </c>
    </row>
    <row r="924" ht="26" customHeight="1">
      <c r="A924" s="15" t="inlineStr">
        <is>
          <t>GT's</t>
        </is>
      </c>
      <c r="B924" s="15" t="inlineStr">
        <is>
          <t>GT's Synergy Raw Kombucha | Gingerade | 8-pack 480mL</t>
        </is>
      </c>
      <c r="C924" s="15" t="inlineStr">
        <is>
          <t>3) Functional beverage (still/sparkling)</t>
        </is>
      </c>
      <c r="D924" s="19">
        <f>'M3 - Functional Beverage'!I194</f>
        <v/>
      </c>
      <c r="E924" s="20">
        <f>'M3 - Functional Beverage'!J194</f>
        <v/>
      </c>
      <c r="F924" s="18">
        <f>'M3 - Functional Beverage'!K194</f>
        <v/>
      </c>
      <c r="G924" s="17">
        <f>'M3 - Functional Beverage'!F194</f>
        <v/>
      </c>
      <c r="H924" s="18">
        <f>IF(AND(ISNUMBER('M3 - Functional Beverage'!F194),ISNUMBER('M3 - Functional Beverage'!K194)),'M3 - Functional Beverage'!F194-'M3 - Functional Beverage'!K194,"")</f>
        <v/>
      </c>
      <c r="I924" s="15" t="inlineStr">
        <is>
          <t>S&amp;S availability/depth vary by listing and time - confirm live.</t>
        </is>
      </c>
    </row>
    <row r="925" ht="26" customHeight="1">
      <c r="A925" s="15" t="inlineStr">
        <is>
          <t>GT's</t>
        </is>
      </c>
      <c r="B925" s="15" t="inlineStr">
        <is>
          <t>GT's Synergy Raw Kombucha | Gingerade | 12-pack 480mL</t>
        </is>
      </c>
      <c r="C925" s="15" t="inlineStr">
        <is>
          <t>3) Functional beverage (still/sparkling)</t>
        </is>
      </c>
      <c r="D925" s="19">
        <f>'M3 - Functional Beverage'!I195</f>
        <v/>
      </c>
      <c r="E925" s="20">
        <f>'M3 - Functional Beverage'!J195</f>
        <v/>
      </c>
      <c r="F925" s="18">
        <f>'M3 - Functional Beverage'!K195</f>
        <v/>
      </c>
      <c r="G925" s="17">
        <f>'M3 - Functional Beverage'!F195</f>
        <v/>
      </c>
      <c r="H925" s="18">
        <f>IF(AND(ISNUMBER('M3 - Functional Beverage'!F195),ISNUMBER('M3 - Functional Beverage'!K195)),'M3 - Functional Beverage'!F195-'M3 - Functional Beverage'!K195,"")</f>
        <v/>
      </c>
      <c r="I925" s="15" t="inlineStr">
        <is>
          <t>S&amp;S availability/depth vary by listing and time - confirm live.</t>
        </is>
      </c>
    </row>
    <row r="926" ht="26" customHeight="1">
      <c r="A926" s="15" t="inlineStr">
        <is>
          <t>GT's</t>
        </is>
      </c>
      <c r="B926" s="15" t="inlineStr">
        <is>
          <t>GT's Synergy Raw Kombucha | Gingerade | 18-pack 480mL</t>
        </is>
      </c>
      <c r="C926" s="15" t="inlineStr">
        <is>
          <t>3) Functional beverage (still/sparkling)</t>
        </is>
      </c>
      <c r="D926" s="19">
        <f>'M3 - Functional Beverage'!I196</f>
        <v/>
      </c>
      <c r="E926" s="20">
        <f>'M3 - Functional Beverage'!J196</f>
        <v/>
      </c>
      <c r="F926" s="18">
        <f>'M3 - Functional Beverage'!K196</f>
        <v/>
      </c>
      <c r="G926" s="17">
        <f>'M3 - Functional Beverage'!F196</f>
        <v/>
      </c>
      <c r="H926" s="18">
        <f>IF(AND(ISNUMBER('M3 - Functional Beverage'!F196),ISNUMBER('M3 - Functional Beverage'!K196)),'M3 - Functional Beverage'!F196-'M3 - Functional Beverage'!K196,"")</f>
        <v/>
      </c>
      <c r="I926" s="15" t="inlineStr">
        <is>
          <t>S&amp;S availability/depth vary by listing and time - confirm live.</t>
        </is>
      </c>
    </row>
    <row r="927" ht="26" customHeight="1">
      <c r="A927" s="15" t="inlineStr">
        <is>
          <t>GT's</t>
        </is>
      </c>
      <c r="B927" s="15" t="inlineStr">
        <is>
          <t>GT's Synergy Raw Kombucha | Gingerade | 24-pack 480mL</t>
        </is>
      </c>
      <c r="C927" s="15" t="inlineStr">
        <is>
          <t>3) Functional beverage (still/sparkling)</t>
        </is>
      </c>
      <c r="D927" s="19">
        <f>'M3 - Functional Beverage'!I197</f>
        <v/>
      </c>
      <c r="E927" s="20">
        <f>'M3 - Functional Beverage'!J197</f>
        <v/>
      </c>
      <c r="F927" s="18">
        <f>'M3 - Functional Beverage'!K197</f>
        <v/>
      </c>
      <c r="G927" s="17">
        <f>'M3 - Functional Beverage'!F197</f>
        <v/>
      </c>
      <c r="H927" s="18">
        <f>IF(AND(ISNUMBER('M3 - Functional Beverage'!F197),ISNUMBER('M3 - Functional Beverage'!K197)),'M3 - Functional Beverage'!F197-'M3 - Functional Beverage'!K197,"")</f>
        <v/>
      </c>
      <c r="I927" s="15" t="inlineStr">
        <is>
          <t>S&amp;S availability/depth vary by listing and time - confirm live.</t>
        </is>
      </c>
    </row>
    <row r="928" ht="26" customHeight="1">
      <c r="A928" s="15" t="inlineStr">
        <is>
          <t>GT's</t>
        </is>
      </c>
      <c r="B928" s="15" t="inlineStr">
        <is>
          <t>GT's Synergy Raw Kombucha | Gingerberry | single 480mL</t>
        </is>
      </c>
      <c r="C928" s="15" t="inlineStr">
        <is>
          <t>3) Functional beverage (still/sparkling)</t>
        </is>
      </c>
      <c r="D928" s="19">
        <f>'M3 - Functional Beverage'!I198</f>
        <v/>
      </c>
      <c r="E928" s="20">
        <f>'M3 - Functional Beverage'!J198</f>
        <v/>
      </c>
      <c r="F928" s="18">
        <f>'M3 - Functional Beverage'!K198</f>
        <v/>
      </c>
      <c r="G928" s="17">
        <f>'M3 - Functional Beverage'!F198</f>
        <v/>
      </c>
      <c r="H928" s="18">
        <f>IF(AND(ISNUMBER('M3 - Functional Beverage'!F198),ISNUMBER('M3 - Functional Beverage'!K198)),'M3 - Functional Beverage'!F198-'M3 - Functional Beverage'!K198,"")</f>
        <v/>
      </c>
      <c r="I928" s="15" t="inlineStr">
        <is>
          <t>S&amp;S availability/depth vary by listing and time - confirm live.</t>
        </is>
      </c>
    </row>
    <row r="929" ht="26" customHeight="1">
      <c r="A929" s="15" t="inlineStr">
        <is>
          <t>GT's</t>
        </is>
      </c>
      <c r="B929" s="15" t="inlineStr">
        <is>
          <t>GT's Synergy Raw Kombucha | Gingerberry | 8-pack 480mL</t>
        </is>
      </c>
      <c r="C929" s="15" t="inlineStr">
        <is>
          <t>3) Functional beverage (still/sparkling)</t>
        </is>
      </c>
      <c r="D929" s="19">
        <f>'M3 - Functional Beverage'!I199</f>
        <v/>
      </c>
      <c r="E929" s="20">
        <f>'M3 - Functional Beverage'!J199</f>
        <v/>
      </c>
      <c r="F929" s="18">
        <f>'M3 - Functional Beverage'!K199</f>
        <v/>
      </c>
      <c r="G929" s="17">
        <f>'M3 - Functional Beverage'!F199</f>
        <v/>
      </c>
      <c r="H929" s="18">
        <f>IF(AND(ISNUMBER('M3 - Functional Beverage'!F199),ISNUMBER('M3 - Functional Beverage'!K199)),'M3 - Functional Beverage'!F199-'M3 - Functional Beverage'!K199,"")</f>
        <v/>
      </c>
      <c r="I929" s="15" t="inlineStr">
        <is>
          <t>S&amp;S availability/depth vary by listing and time - confirm live.</t>
        </is>
      </c>
    </row>
    <row r="930" ht="26" customHeight="1">
      <c r="A930" s="15" t="inlineStr">
        <is>
          <t>GT's</t>
        </is>
      </c>
      <c r="B930" s="15" t="inlineStr">
        <is>
          <t>GT's Synergy Raw Kombucha | Gingerberry | 12-pack 480mL</t>
        </is>
      </c>
      <c r="C930" s="15" t="inlineStr">
        <is>
          <t>3) Functional beverage (still/sparkling)</t>
        </is>
      </c>
      <c r="D930" s="19">
        <f>'M3 - Functional Beverage'!I200</f>
        <v/>
      </c>
      <c r="E930" s="20">
        <f>'M3 - Functional Beverage'!J200</f>
        <v/>
      </c>
      <c r="F930" s="18">
        <f>'M3 - Functional Beverage'!K200</f>
        <v/>
      </c>
      <c r="G930" s="17">
        <f>'M3 - Functional Beverage'!F200</f>
        <v/>
      </c>
      <c r="H930" s="18">
        <f>IF(AND(ISNUMBER('M3 - Functional Beverage'!F200),ISNUMBER('M3 - Functional Beverage'!K200)),'M3 - Functional Beverage'!F200-'M3 - Functional Beverage'!K200,"")</f>
        <v/>
      </c>
      <c r="I930" s="15" t="inlineStr">
        <is>
          <t>S&amp;S availability/depth vary by listing and time - confirm live.</t>
        </is>
      </c>
    </row>
    <row r="931" ht="26" customHeight="1">
      <c r="A931" s="15" t="inlineStr">
        <is>
          <t>GT's</t>
        </is>
      </c>
      <c r="B931" s="15" t="inlineStr">
        <is>
          <t>GT's Synergy Raw Kombucha | Gingerberry | 18-pack 480mL</t>
        </is>
      </c>
      <c r="C931" s="15" t="inlineStr">
        <is>
          <t>3) Functional beverage (still/sparkling)</t>
        </is>
      </c>
      <c r="D931" s="19">
        <f>'M3 - Functional Beverage'!I201</f>
        <v/>
      </c>
      <c r="E931" s="20">
        <f>'M3 - Functional Beverage'!J201</f>
        <v/>
      </c>
      <c r="F931" s="18">
        <f>'M3 - Functional Beverage'!K201</f>
        <v/>
      </c>
      <c r="G931" s="17">
        <f>'M3 - Functional Beverage'!F201</f>
        <v/>
      </c>
      <c r="H931" s="18">
        <f>IF(AND(ISNUMBER('M3 - Functional Beverage'!F201),ISNUMBER('M3 - Functional Beverage'!K201)),'M3 - Functional Beverage'!F201-'M3 - Functional Beverage'!K201,"")</f>
        <v/>
      </c>
      <c r="I931" s="15" t="inlineStr">
        <is>
          <t>S&amp;S availability/depth vary by listing and time - confirm live.</t>
        </is>
      </c>
    </row>
    <row r="932" ht="26" customHeight="1">
      <c r="A932" s="15" t="inlineStr">
        <is>
          <t>GT's</t>
        </is>
      </c>
      <c r="B932" s="15" t="inlineStr">
        <is>
          <t>GT's Synergy Raw Kombucha | Gingerberry | 24-pack 480mL</t>
        </is>
      </c>
      <c r="C932" s="15" t="inlineStr">
        <is>
          <t>3) Functional beverage (still/sparkling)</t>
        </is>
      </c>
      <c r="D932" s="19">
        <f>'M3 - Functional Beverage'!I202</f>
        <v/>
      </c>
      <c r="E932" s="20">
        <f>'M3 - Functional Beverage'!J202</f>
        <v/>
      </c>
      <c r="F932" s="18">
        <f>'M3 - Functional Beverage'!K202</f>
        <v/>
      </c>
      <c r="G932" s="17">
        <f>'M3 - Functional Beverage'!F202</f>
        <v/>
      </c>
      <c r="H932" s="18">
        <f>IF(AND(ISNUMBER('M3 - Functional Beverage'!F202),ISNUMBER('M3 - Functional Beverage'!K202)),'M3 - Functional Beverage'!F202-'M3 - Functional Beverage'!K202,"")</f>
        <v/>
      </c>
      <c r="I932" s="15" t="inlineStr">
        <is>
          <t>S&amp;S availability/depth vary by listing and time - confirm live.</t>
        </is>
      </c>
    </row>
    <row r="933" ht="26" customHeight="1">
      <c r="A933" s="15" t="inlineStr">
        <is>
          <t>GT's</t>
        </is>
      </c>
      <c r="B933" s="15" t="inlineStr">
        <is>
          <t>GT's Synergy Raw Kombucha | Strawberry Lemonade | single 480mL</t>
        </is>
      </c>
      <c r="C933" s="15" t="inlineStr">
        <is>
          <t>3) Functional beverage (still/sparkling)</t>
        </is>
      </c>
      <c r="D933" s="19">
        <f>'M3 - Functional Beverage'!I203</f>
        <v/>
      </c>
      <c r="E933" s="20">
        <f>'M3 - Functional Beverage'!J203</f>
        <v/>
      </c>
      <c r="F933" s="18">
        <f>'M3 - Functional Beverage'!K203</f>
        <v/>
      </c>
      <c r="G933" s="17">
        <f>'M3 - Functional Beverage'!F203</f>
        <v/>
      </c>
      <c r="H933" s="18">
        <f>IF(AND(ISNUMBER('M3 - Functional Beverage'!F203),ISNUMBER('M3 - Functional Beverage'!K203)),'M3 - Functional Beverage'!F203-'M3 - Functional Beverage'!K203,"")</f>
        <v/>
      </c>
      <c r="I933" s="15" t="inlineStr">
        <is>
          <t>S&amp;S availability/depth vary by listing and time - confirm live.</t>
        </is>
      </c>
    </row>
    <row r="934" ht="26" customHeight="1">
      <c r="A934" s="15" t="inlineStr">
        <is>
          <t>GT's</t>
        </is>
      </c>
      <c r="B934" s="15" t="inlineStr">
        <is>
          <t>GT's Synergy Raw Kombucha | Strawberry Lemonade | 8-pack 480mL</t>
        </is>
      </c>
      <c r="C934" s="15" t="inlineStr">
        <is>
          <t>3) Functional beverage (still/sparkling)</t>
        </is>
      </c>
      <c r="D934" s="19">
        <f>'M3 - Functional Beverage'!I204</f>
        <v/>
      </c>
      <c r="E934" s="20">
        <f>'M3 - Functional Beverage'!J204</f>
        <v/>
      </c>
      <c r="F934" s="18">
        <f>'M3 - Functional Beverage'!K204</f>
        <v/>
      </c>
      <c r="G934" s="17">
        <f>'M3 - Functional Beverage'!F204</f>
        <v/>
      </c>
      <c r="H934" s="18">
        <f>IF(AND(ISNUMBER('M3 - Functional Beverage'!F204),ISNUMBER('M3 - Functional Beverage'!K204)),'M3 - Functional Beverage'!F204-'M3 - Functional Beverage'!K204,"")</f>
        <v/>
      </c>
      <c r="I934" s="15" t="inlineStr">
        <is>
          <t>S&amp;S availability/depth vary by listing and time - confirm live.</t>
        </is>
      </c>
    </row>
    <row r="935" ht="26" customHeight="1">
      <c r="A935" s="15" t="inlineStr">
        <is>
          <t>GT's</t>
        </is>
      </c>
      <c r="B935" s="15" t="inlineStr">
        <is>
          <t>GT's Synergy Raw Kombucha | Strawberry Lemonade | 12-pack 480mL</t>
        </is>
      </c>
      <c r="C935" s="15" t="inlineStr">
        <is>
          <t>3) Functional beverage (still/sparkling)</t>
        </is>
      </c>
      <c r="D935" s="19">
        <f>'M3 - Functional Beverage'!I205</f>
        <v/>
      </c>
      <c r="E935" s="20">
        <f>'M3 - Functional Beverage'!J205</f>
        <v/>
      </c>
      <c r="F935" s="18">
        <f>'M3 - Functional Beverage'!K205</f>
        <v/>
      </c>
      <c r="G935" s="17">
        <f>'M3 - Functional Beverage'!F205</f>
        <v/>
      </c>
      <c r="H935" s="18">
        <f>IF(AND(ISNUMBER('M3 - Functional Beverage'!F205),ISNUMBER('M3 - Functional Beverage'!K205)),'M3 - Functional Beverage'!F205-'M3 - Functional Beverage'!K205,"")</f>
        <v/>
      </c>
      <c r="I935" s="15" t="inlineStr">
        <is>
          <t>S&amp;S availability/depth vary by listing and time - confirm live.</t>
        </is>
      </c>
    </row>
    <row r="936" ht="26" customHeight="1">
      <c r="A936" s="15" t="inlineStr">
        <is>
          <t>GT's</t>
        </is>
      </c>
      <c r="B936" s="15" t="inlineStr">
        <is>
          <t>GT's Synergy Raw Kombucha | Strawberry Lemonade | 18-pack 480mL</t>
        </is>
      </c>
      <c r="C936" s="15" t="inlineStr">
        <is>
          <t>3) Functional beverage (still/sparkling)</t>
        </is>
      </c>
      <c r="D936" s="19">
        <f>'M3 - Functional Beverage'!I206</f>
        <v/>
      </c>
      <c r="E936" s="20">
        <f>'M3 - Functional Beverage'!J206</f>
        <v/>
      </c>
      <c r="F936" s="18">
        <f>'M3 - Functional Beverage'!K206</f>
        <v/>
      </c>
      <c r="G936" s="17">
        <f>'M3 - Functional Beverage'!F206</f>
        <v/>
      </c>
      <c r="H936" s="18">
        <f>IF(AND(ISNUMBER('M3 - Functional Beverage'!F206),ISNUMBER('M3 - Functional Beverage'!K206)),'M3 - Functional Beverage'!F206-'M3 - Functional Beverage'!K206,"")</f>
        <v/>
      </c>
      <c r="I936" s="15" t="inlineStr">
        <is>
          <t>S&amp;S availability/depth vary by listing and time - confirm live.</t>
        </is>
      </c>
    </row>
    <row r="937" ht="26" customHeight="1">
      <c r="A937" s="15" t="inlineStr">
        <is>
          <t>GT's</t>
        </is>
      </c>
      <c r="B937" s="15" t="inlineStr">
        <is>
          <t>GT's Synergy Raw Kombucha | Strawberry Lemonade | 24-pack 480mL</t>
        </is>
      </c>
      <c r="C937" s="15" t="inlineStr">
        <is>
          <t>3) Functional beverage (still/sparkling)</t>
        </is>
      </c>
      <c r="D937" s="19">
        <f>'M3 - Functional Beverage'!I207</f>
        <v/>
      </c>
      <c r="E937" s="20">
        <f>'M3 - Functional Beverage'!J207</f>
        <v/>
      </c>
      <c r="F937" s="18">
        <f>'M3 - Functional Beverage'!K207</f>
        <v/>
      </c>
      <c r="G937" s="17">
        <f>'M3 - Functional Beverage'!F207</f>
        <v/>
      </c>
      <c r="H937" s="18">
        <f>IF(AND(ISNUMBER('M3 - Functional Beverage'!F207),ISNUMBER('M3 - Functional Beverage'!K207)),'M3 - Functional Beverage'!F207-'M3 - Functional Beverage'!K207,"")</f>
        <v/>
      </c>
      <c r="I937" s="15" t="inlineStr">
        <is>
          <t>S&amp;S availability/depth vary by listing and time - confirm live.</t>
        </is>
      </c>
    </row>
    <row r="938" ht="26" customHeight="1">
      <c r="A938" s="15" t="inlineStr">
        <is>
          <t>GT's</t>
        </is>
      </c>
      <c r="B938" s="15" t="inlineStr">
        <is>
          <t>GT's Synergy Raw Kombucha | Cosmic Cranberry | single 480mL</t>
        </is>
      </c>
      <c r="C938" s="15" t="inlineStr">
        <is>
          <t>3) Functional beverage (still/sparkling)</t>
        </is>
      </c>
      <c r="D938" s="19">
        <f>'M3 - Functional Beverage'!I208</f>
        <v/>
      </c>
      <c r="E938" s="20">
        <f>'M3 - Functional Beverage'!J208</f>
        <v/>
      </c>
      <c r="F938" s="18">
        <f>'M3 - Functional Beverage'!K208</f>
        <v/>
      </c>
      <c r="G938" s="17">
        <f>'M3 - Functional Beverage'!F208</f>
        <v/>
      </c>
      <c r="H938" s="18">
        <f>IF(AND(ISNUMBER('M3 - Functional Beverage'!F208),ISNUMBER('M3 - Functional Beverage'!K208)),'M3 - Functional Beverage'!F208-'M3 - Functional Beverage'!K208,"")</f>
        <v/>
      </c>
      <c r="I938" s="15" t="inlineStr">
        <is>
          <t>S&amp;S availability/depth vary by listing and time - confirm live.</t>
        </is>
      </c>
    </row>
    <row r="939" ht="26" customHeight="1">
      <c r="A939" s="15" t="inlineStr">
        <is>
          <t>GT's</t>
        </is>
      </c>
      <c r="B939" s="15" t="inlineStr">
        <is>
          <t>GT's Synergy Raw Kombucha | Cosmic Cranberry | 8-pack 480mL</t>
        </is>
      </c>
      <c r="C939" s="15" t="inlineStr">
        <is>
          <t>3) Functional beverage (still/sparkling)</t>
        </is>
      </c>
      <c r="D939" s="19">
        <f>'M3 - Functional Beverage'!I209</f>
        <v/>
      </c>
      <c r="E939" s="20">
        <f>'M3 - Functional Beverage'!J209</f>
        <v/>
      </c>
      <c r="F939" s="18">
        <f>'M3 - Functional Beverage'!K209</f>
        <v/>
      </c>
      <c r="G939" s="17">
        <f>'M3 - Functional Beverage'!F209</f>
        <v/>
      </c>
      <c r="H939" s="18">
        <f>IF(AND(ISNUMBER('M3 - Functional Beverage'!F209),ISNUMBER('M3 - Functional Beverage'!K209)),'M3 - Functional Beverage'!F209-'M3 - Functional Beverage'!K209,"")</f>
        <v/>
      </c>
      <c r="I939" s="15" t="inlineStr">
        <is>
          <t>S&amp;S availability/depth vary by listing and time - confirm live.</t>
        </is>
      </c>
    </row>
    <row r="940" ht="26" customHeight="1">
      <c r="A940" s="15" t="inlineStr">
        <is>
          <t>GT's</t>
        </is>
      </c>
      <c r="B940" s="15" t="inlineStr">
        <is>
          <t>GT's Synergy Raw Kombucha | Cosmic Cranberry | 12-pack 480mL</t>
        </is>
      </c>
      <c r="C940" s="15" t="inlineStr">
        <is>
          <t>3) Functional beverage (still/sparkling)</t>
        </is>
      </c>
      <c r="D940" s="19">
        <f>'M3 - Functional Beverage'!I210</f>
        <v/>
      </c>
      <c r="E940" s="20">
        <f>'M3 - Functional Beverage'!J210</f>
        <v/>
      </c>
      <c r="F940" s="18">
        <f>'M3 - Functional Beverage'!K210</f>
        <v/>
      </c>
      <c r="G940" s="17">
        <f>'M3 - Functional Beverage'!F210</f>
        <v/>
      </c>
      <c r="H940" s="18">
        <f>IF(AND(ISNUMBER('M3 - Functional Beverage'!F210),ISNUMBER('M3 - Functional Beverage'!K210)),'M3 - Functional Beverage'!F210-'M3 - Functional Beverage'!K210,"")</f>
        <v/>
      </c>
      <c r="I940" s="15" t="inlineStr">
        <is>
          <t>S&amp;S availability/depth vary by listing and time - confirm live.</t>
        </is>
      </c>
    </row>
    <row r="941" ht="26" customHeight="1">
      <c r="A941" s="15" t="inlineStr">
        <is>
          <t>GT's</t>
        </is>
      </c>
      <c r="B941" s="15" t="inlineStr">
        <is>
          <t>GT's Synergy Raw Kombucha | Cosmic Cranberry | 18-pack 480mL</t>
        </is>
      </c>
      <c r="C941" s="15" t="inlineStr">
        <is>
          <t>3) Functional beverage (still/sparkling)</t>
        </is>
      </c>
      <c r="D941" s="19">
        <f>'M3 - Functional Beverage'!I211</f>
        <v/>
      </c>
      <c r="E941" s="20">
        <f>'M3 - Functional Beverage'!J211</f>
        <v/>
      </c>
      <c r="F941" s="18">
        <f>'M3 - Functional Beverage'!K211</f>
        <v/>
      </c>
      <c r="G941" s="17">
        <f>'M3 - Functional Beverage'!F211</f>
        <v/>
      </c>
      <c r="H941" s="18">
        <f>IF(AND(ISNUMBER('M3 - Functional Beverage'!F211),ISNUMBER('M3 - Functional Beverage'!K211)),'M3 - Functional Beverage'!F211-'M3 - Functional Beverage'!K211,"")</f>
        <v/>
      </c>
      <c r="I941" s="15" t="inlineStr">
        <is>
          <t>S&amp;S availability/depth vary by listing and time - confirm live.</t>
        </is>
      </c>
    </row>
    <row r="942" ht="26" customHeight="1">
      <c r="A942" s="15" t="inlineStr">
        <is>
          <t>GT's</t>
        </is>
      </c>
      <c r="B942" s="15" t="inlineStr">
        <is>
          <t>GT's Synergy Raw Kombucha | Cosmic Cranberry | 24-pack 480mL</t>
        </is>
      </c>
      <c r="C942" s="15" t="inlineStr">
        <is>
          <t>3) Functional beverage (still/sparkling)</t>
        </is>
      </c>
      <c r="D942" s="19">
        <f>'M3 - Functional Beverage'!I212</f>
        <v/>
      </c>
      <c r="E942" s="20">
        <f>'M3 - Functional Beverage'!J212</f>
        <v/>
      </c>
      <c r="F942" s="18">
        <f>'M3 - Functional Beverage'!K212</f>
        <v/>
      </c>
      <c r="G942" s="17">
        <f>'M3 - Functional Beverage'!F212</f>
        <v/>
      </c>
      <c r="H942" s="18">
        <f>IF(AND(ISNUMBER('M3 - Functional Beverage'!F212),ISNUMBER('M3 - Functional Beverage'!K212)),'M3 - Functional Beverage'!F212-'M3 - Functional Beverage'!K212,"")</f>
        <v/>
      </c>
      <c r="I942" s="15" t="inlineStr">
        <is>
          <t>S&amp;S availability/depth vary by listing and time - confirm live.</t>
        </is>
      </c>
    </row>
    <row r="943" ht="26" customHeight="1">
      <c r="A943" s="15" t="inlineStr">
        <is>
          <t>Health-Ade</t>
        </is>
      </c>
      <c r="B943" s="15" t="inlineStr">
        <is>
          <t>Health-Ade Kombucha | Pink Lady Apple | single 473mL</t>
        </is>
      </c>
      <c r="C943" s="15" t="inlineStr">
        <is>
          <t>3) Functional beverage (still/sparkling)</t>
        </is>
      </c>
      <c r="D943" s="19">
        <f>'M3 - Functional Beverage'!I213</f>
        <v/>
      </c>
      <c r="E943" s="20">
        <f>'M3 - Functional Beverage'!J213</f>
        <v/>
      </c>
      <c r="F943" s="18">
        <f>'M3 - Functional Beverage'!K213</f>
        <v/>
      </c>
      <c r="G943" s="17">
        <f>'M3 - Functional Beverage'!F213</f>
        <v/>
      </c>
      <c r="H943" s="18">
        <f>IF(AND(ISNUMBER('M3 - Functional Beverage'!F213),ISNUMBER('M3 - Functional Beverage'!K213)),'M3 - Functional Beverage'!F213-'M3 - Functional Beverage'!K213,"")</f>
        <v/>
      </c>
      <c r="I943" s="15" t="inlineStr">
        <is>
          <t>S&amp;S availability/depth vary by listing and time - confirm live.</t>
        </is>
      </c>
    </row>
    <row r="944" ht="26" customHeight="1">
      <c r="A944" s="15" t="inlineStr">
        <is>
          <t>Health-Ade</t>
        </is>
      </c>
      <c r="B944" s="15" t="inlineStr">
        <is>
          <t>Health-Ade Kombucha | Pink Lady Apple | 8-pack 473mL</t>
        </is>
      </c>
      <c r="C944" s="15" t="inlineStr">
        <is>
          <t>3) Functional beverage (still/sparkling)</t>
        </is>
      </c>
      <c r="D944" s="19">
        <f>'M3 - Functional Beverage'!I214</f>
        <v/>
      </c>
      <c r="E944" s="20">
        <f>'M3 - Functional Beverage'!J214</f>
        <v/>
      </c>
      <c r="F944" s="18">
        <f>'M3 - Functional Beverage'!K214</f>
        <v/>
      </c>
      <c r="G944" s="17">
        <f>'M3 - Functional Beverage'!F214</f>
        <v/>
      </c>
      <c r="H944" s="18">
        <f>IF(AND(ISNUMBER('M3 - Functional Beverage'!F214),ISNUMBER('M3 - Functional Beverage'!K214)),'M3 - Functional Beverage'!F214-'M3 - Functional Beverage'!K214,"")</f>
        <v/>
      </c>
      <c r="I944" s="15" t="inlineStr">
        <is>
          <t>S&amp;S availability/depth vary by listing and time - confirm live.</t>
        </is>
      </c>
    </row>
    <row r="945" ht="26" customHeight="1">
      <c r="A945" s="15" t="inlineStr">
        <is>
          <t>Health-Ade</t>
        </is>
      </c>
      <c r="B945" s="15" t="inlineStr">
        <is>
          <t>Health-Ade Kombucha | Pink Lady Apple | 12-pack 473mL</t>
        </is>
      </c>
      <c r="C945" s="15" t="inlineStr">
        <is>
          <t>3) Functional beverage (still/sparkling)</t>
        </is>
      </c>
      <c r="D945" s="19">
        <f>'M3 - Functional Beverage'!I215</f>
        <v/>
      </c>
      <c r="E945" s="20">
        <f>'M3 - Functional Beverage'!J215</f>
        <v/>
      </c>
      <c r="F945" s="18">
        <f>'M3 - Functional Beverage'!K215</f>
        <v/>
      </c>
      <c r="G945" s="17">
        <f>'M3 - Functional Beverage'!F215</f>
        <v/>
      </c>
      <c r="H945" s="18">
        <f>IF(AND(ISNUMBER('M3 - Functional Beverage'!F215),ISNUMBER('M3 - Functional Beverage'!K215)),'M3 - Functional Beverage'!F215-'M3 - Functional Beverage'!K215,"")</f>
        <v/>
      </c>
      <c r="I945" s="15" t="inlineStr">
        <is>
          <t>S&amp;S availability/depth vary by listing and time - confirm live.</t>
        </is>
      </c>
    </row>
    <row r="946" ht="26" customHeight="1">
      <c r="A946" s="15" t="inlineStr">
        <is>
          <t>Health-Ade</t>
        </is>
      </c>
      <c r="B946" s="15" t="inlineStr">
        <is>
          <t>Health-Ade Kombucha | Pink Lady Apple | 18-pack 473mL</t>
        </is>
      </c>
      <c r="C946" s="15" t="inlineStr">
        <is>
          <t>3) Functional beverage (still/sparkling)</t>
        </is>
      </c>
      <c r="D946" s="19">
        <f>'M3 - Functional Beverage'!I216</f>
        <v/>
      </c>
      <c r="E946" s="20">
        <f>'M3 - Functional Beverage'!J216</f>
        <v/>
      </c>
      <c r="F946" s="18">
        <f>'M3 - Functional Beverage'!K216</f>
        <v/>
      </c>
      <c r="G946" s="17">
        <f>'M3 - Functional Beverage'!F216</f>
        <v/>
      </c>
      <c r="H946" s="18">
        <f>IF(AND(ISNUMBER('M3 - Functional Beverage'!F216),ISNUMBER('M3 - Functional Beverage'!K216)),'M3 - Functional Beverage'!F216-'M3 - Functional Beverage'!K216,"")</f>
        <v/>
      </c>
      <c r="I946" s="15" t="inlineStr">
        <is>
          <t>S&amp;S availability/depth vary by listing and time - confirm live.</t>
        </is>
      </c>
    </row>
    <row r="947" ht="26" customHeight="1">
      <c r="A947" s="15" t="inlineStr">
        <is>
          <t>Health-Ade</t>
        </is>
      </c>
      <c r="B947" s="15" t="inlineStr">
        <is>
          <t>Health-Ade Kombucha | Pink Lady Apple | 24-pack 473mL</t>
        </is>
      </c>
      <c r="C947" s="15" t="inlineStr">
        <is>
          <t>3) Functional beverage (still/sparkling)</t>
        </is>
      </c>
      <c r="D947" s="19">
        <f>'M3 - Functional Beverage'!I217</f>
        <v/>
      </c>
      <c r="E947" s="20">
        <f>'M3 - Functional Beverage'!J217</f>
        <v/>
      </c>
      <c r="F947" s="18">
        <f>'M3 - Functional Beverage'!K217</f>
        <v/>
      </c>
      <c r="G947" s="17">
        <f>'M3 - Functional Beverage'!F217</f>
        <v/>
      </c>
      <c r="H947" s="18">
        <f>IF(AND(ISNUMBER('M3 - Functional Beverage'!F217),ISNUMBER('M3 - Functional Beverage'!K217)),'M3 - Functional Beverage'!F217-'M3 - Functional Beverage'!K217,"")</f>
        <v/>
      </c>
      <c r="I947" s="15" t="inlineStr">
        <is>
          <t>S&amp;S availability/depth vary by listing and time - confirm live.</t>
        </is>
      </c>
    </row>
    <row r="948" ht="26" customHeight="1">
      <c r="A948" s="15" t="inlineStr">
        <is>
          <t>Health-Ade</t>
        </is>
      </c>
      <c r="B948" s="15" t="inlineStr">
        <is>
          <t>Health-Ade Kombucha | Pomegranate | single 473mL</t>
        </is>
      </c>
      <c r="C948" s="15" t="inlineStr">
        <is>
          <t>3) Functional beverage (still/sparkling)</t>
        </is>
      </c>
      <c r="D948" s="19">
        <f>'M3 - Functional Beverage'!I218</f>
        <v/>
      </c>
      <c r="E948" s="20">
        <f>'M3 - Functional Beverage'!J218</f>
        <v/>
      </c>
      <c r="F948" s="18">
        <f>'M3 - Functional Beverage'!K218</f>
        <v/>
      </c>
      <c r="G948" s="17">
        <f>'M3 - Functional Beverage'!F218</f>
        <v/>
      </c>
      <c r="H948" s="18">
        <f>IF(AND(ISNUMBER('M3 - Functional Beverage'!F218),ISNUMBER('M3 - Functional Beverage'!K218)),'M3 - Functional Beverage'!F218-'M3 - Functional Beverage'!K218,"")</f>
        <v/>
      </c>
      <c r="I948" s="15" t="inlineStr">
        <is>
          <t>S&amp;S availability/depth vary by listing and time - confirm live.</t>
        </is>
      </c>
    </row>
    <row r="949" ht="26" customHeight="1">
      <c r="A949" s="15" t="inlineStr">
        <is>
          <t>Health-Ade</t>
        </is>
      </c>
      <c r="B949" s="15" t="inlineStr">
        <is>
          <t>Health-Ade Kombucha | Pomegranate | 8-pack 473mL</t>
        </is>
      </c>
      <c r="C949" s="15" t="inlineStr">
        <is>
          <t>3) Functional beverage (still/sparkling)</t>
        </is>
      </c>
      <c r="D949" s="19">
        <f>'M3 - Functional Beverage'!I219</f>
        <v/>
      </c>
      <c r="E949" s="20">
        <f>'M3 - Functional Beverage'!J219</f>
        <v/>
      </c>
      <c r="F949" s="18">
        <f>'M3 - Functional Beverage'!K219</f>
        <v/>
      </c>
      <c r="G949" s="17">
        <f>'M3 - Functional Beverage'!F219</f>
        <v/>
      </c>
      <c r="H949" s="18">
        <f>IF(AND(ISNUMBER('M3 - Functional Beverage'!F219),ISNUMBER('M3 - Functional Beverage'!K219)),'M3 - Functional Beverage'!F219-'M3 - Functional Beverage'!K219,"")</f>
        <v/>
      </c>
      <c r="I949" s="15" t="inlineStr">
        <is>
          <t>S&amp;S availability/depth vary by listing and time - confirm live.</t>
        </is>
      </c>
    </row>
    <row r="950" ht="26" customHeight="1">
      <c r="A950" s="15" t="inlineStr">
        <is>
          <t>Health-Ade</t>
        </is>
      </c>
      <c r="B950" s="15" t="inlineStr">
        <is>
          <t>Health-Ade Kombucha | Pomegranate | 12-pack 473mL</t>
        </is>
      </c>
      <c r="C950" s="15" t="inlineStr">
        <is>
          <t>3) Functional beverage (still/sparkling)</t>
        </is>
      </c>
      <c r="D950" s="19">
        <f>'M3 - Functional Beverage'!I220</f>
        <v/>
      </c>
      <c r="E950" s="20">
        <f>'M3 - Functional Beverage'!J220</f>
        <v/>
      </c>
      <c r="F950" s="18">
        <f>'M3 - Functional Beverage'!K220</f>
        <v/>
      </c>
      <c r="G950" s="17">
        <f>'M3 - Functional Beverage'!F220</f>
        <v/>
      </c>
      <c r="H950" s="18">
        <f>IF(AND(ISNUMBER('M3 - Functional Beverage'!F220),ISNUMBER('M3 - Functional Beverage'!K220)),'M3 - Functional Beverage'!F220-'M3 - Functional Beverage'!K220,"")</f>
        <v/>
      </c>
      <c r="I950" s="15" t="inlineStr">
        <is>
          <t>S&amp;S availability/depth vary by listing and time - confirm live.</t>
        </is>
      </c>
    </row>
    <row r="951" ht="26" customHeight="1">
      <c r="A951" s="15" t="inlineStr">
        <is>
          <t>Health-Ade</t>
        </is>
      </c>
      <c r="B951" s="15" t="inlineStr">
        <is>
          <t>Health-Ade Kombucha | Pomegranate | 18-pack 473mL</t>
        </is>
      </c>
      <c r="C951" s="15" t="inlineStr">
        <is>
          <t>3) Functional beverage (still/sparkling)</t>
        </is>
      </c>
      <c r="D951" s="19">
        <f>'M3 - Functional Beverage'!I221</f>
        <v/>
      </c>
      <c r="E951" s="20">
        <f>'M3 - Functional Beverage'!J221</f>
        <v/>
      </c>
      <c r="F951" s="18">
        <f>'M3 - Functional Beverage'!K221</f>
        <v/>
      </c>
      <c r="G951" s="17">
        <f>'M3 - Functional Beverage'!F221</f>
        <v/>
      </c>
      <c r="H951" s="18">
        <f>IF(AND(ISNUMBER('M3 - Functional Beverage'!F221),ISNUMBER('M3 - Functional Beverage'!K221)),'M3 - Functional Beverage'!F221-'M3 - Functional Beverage'!K221,"")</f>
        <v/>
      </c>
      <c r="I951" s="15" t="inlineStr">
        <is>
          <t>S&amp;S availability/depth vary by listing and time - confirm live.</t>
        </is>
      </c>
    </row>
    <row r="952" ht="26" customHeight="1">
      <c r="A952" s="15" t="inlineStr">
        <is>
          <t>Health-Ade</t>
        </is>
      </c>
      <c r="B952" s="15" t="inlineStr">
        <is>
          <t>Health-Ade Kombucha | Pomegranate | 24-pack 473mL</t>
        </is>
      </c>
      <c r="C952" s="15" t="inlineStr">
        <is>
          <t>3) Functional beverage (still/sparkling)</t>
        </is>
      </c>
      <c r="D952" s="19">
        <f>'M3 - Functional Beverage'!I222</f>
        <v/>
      </c>
      <c r="E952" s="20">
        <f>'M3 - Functional Beverage'!J222</f>
        <v/>
      </c>
      <c r="F952" s="18">
        <f>'M3 - Functional Beverage'!K222</f>
        <v/>
      </c>
      <c r="G952" s="17">
        <f>'M3 - Functional Beverage'!F222</f>
        <v/>
      </c>
      <c r="H952" s="18">
        <f>IF(AND(ISNUMBER('M3 - Functional Beverage'!F222),ISNUMBER('M3 - Functional Beverage'!K222)),'M3 - Functional Beverage'!F222-'M3 - Functional Beverage'!K222,"")</f>
        <v/>
      </c>
      <c r="I952" s="15" t="inlineStr">
        <is>
          <t>S&amp;S availability/depth vary by listing and time - confirm live.</t>
        </is>
      </c>
    </row>
    <row r="953" ht="26" customHeight="1">
      <c r="A953" s="15" t="inlineStr">
        <is>
          <t>Health-Ade</t>
        </is>
      </c>
      <c r="B953" s="15" t="inlineStr">
        <is>
          <t>Health-Ade Kombucha | Ginger Lemon | single 473mL</t>
        </is>
      </c>
      <c r="C953" s="15" t="inlineStr">
        <is>
          <t>3) Functional beverage (still/sparkling)</t>
        </is>
      </c>
      <c r="D953" s="19">
        <f>'M3 - Functional Beverage'!I223</f>
        <v/>
      </c>
      <c r="E953" s="20">
        <f>'M3 - Functional Beverage'!J223</f>
        <v/>
      </c>
      <c r="F953" s="18">
        <f>'M3 - Functional Beverage'!K223</f>
        <v/>
      </c>
      <c r="G953" s="17">
        <f>'M3 - Functional Beverage'!F223</f>
        <v/>
      </c>
      <c r="H953" s="18">
        <f>IF(AND(ISNUMBER('M3 - Functional Beverage'!F223),ISNUMBER('M3 - Functional Beverage'!K223)),'M3 - Functional Beverage'!F223-'M3 - Functional Beverage'!K223,"")</f>
        <v/>
      </c>
      <c r="I953" s="15" t="inlineStr">
        <is>
          <t>S&amp;S availability/depth vary by listing and time - confirm live.</t>
        </is>
      </c>
    </row>
    <row r="954" ht="26" customHeight="1">
      <c r="A954" s="15" t="inlineStr">
        <is>
          <t>Health-Ade</t>
        </is>
      </c>
      <c r="B954" s="15" t="inlineStr">
        <is>
          <t>Health-Ade Kombucha | Ginger Lemon | 8-pack 473mL</t>
        </is>
      </c>
      <c r="C954" s="15" t="inlineStr">
        <is>
          <t>3) Functional beverage (still/sparkling)</t>
        </is>
      </c>
      <c r="D954" s="19">
        <f>'M3 - Functional Beverage'!I224</f>
        <v/>
      </c>
      <c r="E954" s="20">
        <f>'M3 - Functional Beverage'!J224</f>
        <v/>
      </c>
      <c r="F954" s="18">
        <f>'M3 - Functional Beverage'!K224</f>
        <v/>
      </c>
      <c r="G954" s="17">
        <f>'M3 - Functional Beverage'!F224</f>
        <v/>
      </c>
      <c r="H954" s="18">
        <f>IF(AND(ISNUMBER('M3 - Functional Beverage'!F224),ISNUMBER('M3 - Functional Beverage'!K224)),'M3 - Functional Beverage'!F224-'M3 - Functional Beverage'!K224,"")</f>
        <v/>
      </c>
      <c r="I954" s="15" t="inlineStr">
        <is>
          <t>S&amp;S availability/depth vary by listing and time - confirm live.</t>
        </is>
      </c>
    </row>
    <row r="955" ht="26" customHeight="1">
      <c r="A955" s="15" t="inlineStr">
        <is>
          <t>Health-Ade</t>
        </is>
      </c>
      <c r="B955" s="15" t="inlineStr">
        <is>
          <t>Health-Ade Kombucha | Ginger Lemon | 12-pack 473mL</t>
        </is>
      </c>
      <c r="C955" s="15" t="inlineStr">
        <is>
          <t>3) Functional beverage (still/sparkling)</t>
        </is>
      </c>
      <c r="D955" s="19">
        <f>'M3 - Functional Beverage'!I225</f>
        <v/>
      </c>
      <c r="E955" s="20">
        <f>'M3 - Functional Beverage'!J225</f>
        <v/>
      </c>
      <c r="F955" s="18">
        <f>'M3 - Functional Beverage'!K225</f>
        <v/>
      </c>
      <c r="G955" s="17">
        <f>'M3 - Functional Beverage'!F225</f>
        <v/>
      </c>
      <c r="H955" s="18">
        <f>IF(AND(ISNUMBER('M3 - Functional Beverage'!F225),ISNUMBER('M3 - Functional Beverage'!K225)),'M3 - Functional Beverage'!F225-'M3 - Functional Beverage'!K225,"")</f>
        <v/>
      </c>
      <c r="I955" s="15" t="inlineStr">
        <is>
          <t>S&amp;S availability/depth vary by listing and time - confirm live.</t>
        </is>
      </c>
    </row>
    <row r="956" ht="26" customHeight="1">
      <c r="A956" s="15" t="inlineStr">
        <is>
          <t>Health-Ade</t>
        </is>
      </c>
      <c r="B956" s="15" t="inlineStr">
        <is>
          <t>Health-Ade Kombucha | Ginger Lemon | 18-pack 473mL</t>
        </is>
      </c>
      <c r="C956" s="15" t="inlineStr">
        <is>
          <t>3) Functional beverage (still/sparkling)</t>
        </is>
      </c>
      <c r="D956" s="19">
        <f>'M3 - Functional Beverage'!I226</f>
        <v/>
      </c>
      <c r="E956" s="20">
        <f>'M3 - Functional Beverage'!J226</f>
        <v/>
      </c>
      <c r="F956" s="18">
        <f>'M3 - Functional Beverage'!K226</f>
        <v/>
      </c>
      <c r="G956" s="17">
        <f>'M3 - Functional Beverage'!F226</f>
        <v/>
      </c>
      <c r="H956" s="18">
        <f>IF(AND(ISNUMBER('M3 - Functional Beverage'!F226),ISNUMBER('M3 - Functional Beverage'!K226)),'M3 - Functional Beverage'!F226-'M3 - Functional Beverage'!K226,"")</f>
        <v/>
      </c>
      <c r="I956" s="15" t="inlineStr">
        <is>
          <t>S&amp;S availability/depth vary by listing and time - confirm live.</t>
        </is>
      </c>
    </row>
    <row r="957" ht="26" customHeight="1">
      <c r="A957" s="15" t="inlineStr">
        <is>
          <t>Health-Ade</t>
        </is>
      </c>
      <c r="B957" s="15" t="inlineStr">
        <is>
          <t>Health-Ade Kombucha | Ginger Lemon | 24-pack 473mL</t>
        </is>
      </c>
      <c r="C957" s="15" t="inlineStr">
        <is>
          <t>3) Functional beverage (still/sparkling)</t>
        </is>
      </c>
      <c r="D957" s="19">
        <f>'M3 - Functional Beverage'!I227</f>
        <v/>
      </c>
      <c r="E957" s="20">
        <f>'M3 - Functional Beverage'!J227</f>
        <v/>
      </c>
      <c r="F957" s="18">
        <f>'M3 - Functional Beverage'!K227</f>
        <v/>
      </c>
      <c r="G957" s="17">
        <f>'M3 - Functional Beverage'!F227</f>
        <v/>
      </c>
      <c r="H957" s="18">
        <f>IF(AND(ISNUMBER('M3 - Functional Beverage'!F227),ISNUMBER('M3 - Functional Beverage'!K227)),'M3 - Functional Beverage'!F227-'M3 - Functional Beverage'!K227,"")</f>
        <v/>
      </c>
      <c r="I957" s="15" t="inlineStr">
        <is>
          <t>S&amp;S availability/depth vary by listing and time - confirm live.</t>
        </is>
      </c>
    </row>
    <row r="958" ht="26" customHeight="1">
      <c r="A958" s="15" t="inlineStr">
        <is>
          <t>Health-Ade</t>
        </is>
      </c>
      <c r="B958" s="15" t="inlineStr">
        <is>
          <t>Health-Ade Kombucha | Bubbly Rose | single 473mL</t>
        </is>
      </c>
      <c r="C958" s="15" t="inlineStr">
        <is>
          <t>3) Functional beverage (still/sparkling)</t>
        </is>
      </c>
      <c r="D958" s="19">
        <f>'M3 - Functional Beverage'!I228</f>
        <v/>
      </c>
      <c r="E958" s="20">
        <f>'M3 - Functional Beverage'!J228</f>
        <v/>
      </c>
      <c r="F958" s="18">
        <f>'M3 - Functional Beverage'!K228</f>
        <v/>
      </c>
      <c r="G958" s="17">
        <f>'M3 - Functional Beverage'!F228</f>
        <v/>
      </c>
      <c r="H958" s="18">
        <f>IF(AND(ISNUMBER('M3 - Functional Beverage'!F228),ISNUMBER('M3 - Functional Beverage'!K228)),'M3 - Functional Beverage'!F228-'M3 - Functional Beverage'!K228,"")</f>
        <v/>
      </c>
      <c r="I958" s="15" t="inlineStr">
        <is>
          <t>S&amp;S availability/depth vary by listing and time - confirm live.</t>
        </is>
      </c>
    </row>
    <row r="959" ht="26" customHeight="1">
      <c r="A959" s="15" t="inlineStr">
        <is>
          <t>Health-Ade</t>
        </is>
      </c>
      <c r="B959" s="15" t="inlineStr">
        <is>
          <t>Health-Ade Kombucha | Bubbly Rose | 8-pack 473mL</t>
        </is>
      </c>
      <c r="C959" s="15" t="inlineStr">
        <is>
          <t>3) Functional beverage (still/sparkling)</t>
        </is>
      </c>
      <c r="D959" s="19">
        <f>'M3 - Functional Beverage'!I229</f>
        <v/>
      </c>
      <c r="E959" s="20">
        <f>'M3 - Functional Beverage'!J229</f>
        <v/>
      </c>
      <c r="F959" s="18">
        <f>'M3 - Functional Beverage'!K229</f>
        <v/>
      </c>
      <c r="G959" s="17">
        <f>'M3 - Functional Beverage'!F229</f>
        <v/>
      </c>
      <c r="H959" s="18">
        <f>IF(AND(ISNUMBER('M3 - Functional Beverage'!F229),ISNUMBER('M3 - Functional Beverage'!K229)),'M3 - Functional Beverage'!F229-'M3 - Functional Beverage'!K229,"")</f>
        <v/>
      </c>
      <c r="I959" s="15" t="inlineStr">
        <is>
          <t>S&amp;S availability/depth vary by listing and time - confirm live.</t>
        </is>
      </c>
    </row>
    <row r="960" ht="26" customHeight="1">
      <c r="A960" s="15" t="inlineStr">
        <is>
          <t>Health-Ade</t>
        </is>
      </c>
      <c r="B960" s="15" t="inlineStr">
        <is>
          <t>Health-Ade Kombucha | Bubbly Rose | 12-pack 473mL</t>
        </is>
      </c>
      <c r="C960" s="15" t="inlineStr">
        <is>
          <t>3) Functional beverage (still/sparkling)</t>
        </is>
      </c>
      <c r="D960" s="19">
        <f>'M3 - Functional Beverage'!I230</f>
        <v/>
      </c>
      <c r="E960" s="20">
        <f>'M3 - Functional Beverage'!J230</f>
        <v/>
      </c>
      <c r="F960" s="18">
        <f>'M3 - Functional Beverage'!K230</f>
        <v/>
      </c>
      <c r="G960" s="17">
        <f>'M3 - Functional Beverage'!F230</f>
        <v/>
      </c>
      <c r="H960" s="18">
        <f>IF(AND(ISNUMBER('M3 - Functional Beverage'!F230),ISNUMBER('M3 - Functional Beverage'!K230)),'M3 - Functional Beverage'!F230-'M3 - Functional Beverage'!K230,"")</f>
        <v/>
      </c>
      <c r="I960" s="15" t="inlineStr">
        <is>
          <t>S&amp;S availability/depth vary by listing and time - confirm live.</t>
        </is>
      </c>
    </row>
    <row r="961" ht="26" customHeight="1">
      <c r="A961" s="15" t="inlineStr">
        <is>
          <t>Health-Ade</t>
        </is>
      </c>
      <c r="B961" s="15" t="inlineStr">
        <is>
          <t>Health-Ade Kombucha | Bubbly Rose | 18-pack 473mL</t>
        </is>
      </c>
      <c r="C961" s="15" t="inlineStr">
        <is>
          <t>3) Functional beverage (still/sparkling)</t>
        </is>
      </c>
      <c r="D961" s="19">
        <f>'M3 - Functional Beverage'!I231</f>
        <v/>
      </c>
      <c r="E961" s="20">
        <f>'M3 - Functional Beverage'!J231</f>
        <v/>
      </c>
      <c r="F961" s="18">
        <f>'M3 - Functional Beverage'!K231</f>
        <v/>
      </c>
      <c r="G961" s="17">
        <f>'M3 - Functional Beverage'!F231</f>
        <v/>
      </c>
      <c r="H961" s="18">
        <f>IF(AND(ISNUMBER('M3 - Functional Beverage'!F231),ISNUMBER('M3 - Functional Beverage'!K231)),'M3 - Functional Beverage'!F231-'M3 - Functional Beverage'!K231,"")</f>
        <v/>
      </c>
      <c r="I961" s="15" t="inlineStr">
        <is>
          <t>S&amp;S availability/depth vary by listing and time - confirm live.</t>
        </is>
      </c>
    </row>
    <row r="962" ht="26" customHeight="1">
      <c r="A962" s="15" t="inlineStr">
        <is>
          <t>Health-Ade</t>
        </is>
      </c>
      <c r="B962" s="15" t="inlineStr">
        <is>
          <t>Health-Ade Kombucha | Bubbly Rose | 24-pack 473mL</t>
        </is>
      </c>
      <c r="C962" s="15" t="inlineStr">
        <is>
          <t>3) Functional beverage (still/sparkling)</t>
        </is>
      </c>
      <c r="D962" s="19">
        <f>'M3 - Functional Beverage'!I232</f>
        <v/>
      </c>
      <c r="E962" s="20">
        <f>'M3 - Functional Beverage'!J232</f>
        <v/>
      </c>
      <c r="F962" s="18">
        <f>'M3 - Functional Beverage'!K232</f>
        <v/>
      </c>
      <c r="G962" s="17">
        <f>'M3 - Functional Beverage'!F232</f>
        <v/>
      </c>
      <c r="H962" s="18">
        <f>IF(AND(ISNUMBER('M3 - Functional Beverage'!F232),ISNUMBER('M3 - Functional Beverage'!K232)),'M3 - Functional Beverage'!F232-'M3 - Functional Beverage'!K232,"")</f>
        <v/>
      </c>
      <c r="I962" s="15" t="inlineStr">
        <is>
          <t>S&amp;S availability/depth vary by listing and time - confirm live.</t>
        </is>
      </c>
    </row>
    <row r="963" ht="26" customHeight="1">
      <c r="A963" s="15" t="inlineStr">
        <is>
          <t>Health-Ade</t>
        </is>
      </c>
      <c r="B963" s="15" t="inlineStr">
        <is>
          <t>Health-Ade Kombucha | California Grape | single 473mL</t>
        </is>
      </c>
      <c r="C963" s="15" t="inlineStr">
        <is>
          <t>3) Functional beverage (still/sparkling)</t>
        </is>
      </c>
      <c r="D963" s="19">
        <f>'M3 - Functional Beverage'!I233</f>
        <v/>
      </c>
      <c r="E963" s="20">
        <f>'M3 - Functional Beverage'!J233</f>
        <v/>
      </c>
      <c r="F963" s="18">
        <f>'M3 - Functional Beverage'!K233</f>
        <v/>
      </c>
      <c r="G963" s="17">
        <f>'M3 - Functional Beverage'!F233</f>
        <v/>
      </c>
      <c r="H963" s="18">
        <f>IF(AND(ISNUMBER('M3 - Functional Beverage'!F233),ISNUMBER('M3 - Functional Beverage'!K233)),'M3 - Functional Beverage'!F233-'M3 - Functional Beverage'!K233,"")</f>
        <v/>
      </c>
      <c r="I963" s="15" t="inlineStr">
        <is>
          <t>S&amp;S availability/depth vary by listing and time - confirm live.</t>
        </is>
      </c>
    </row>
    <row r="964" ht="26" customHeight="1">
      <c r="A964" s="15" t="inlineStr">
        <is>
          <t>Health-Ade</t>
        </is>
      </c>
      <c r="B964" s="15" t="inlineStr">
        <is>
          <t>Health-Ade Kombucha | California Grape | 8-pack 473mL</t>
        </is>
      </c>
      <c r="C964" s="15" t="inlineStr">
        <is>
          <t>3) Functional beverage (still/sparkling)</t>
        </is>
      </c>
      <c r="D964" s="19">
        <f>'M3 - Functional Beverage'!I234</f>
        <v/>
      </c>
      <c r="E964" s="20">
        <f>'M3 - Functional Beverage'!J234</f>
        <v/>
      </c>
      <c r="F964" s="18">
        <f>'M3 - Functional Beverage'!K234</f>
        <v/>
      </c>
      <c r="G964" s="17">
        <f>'M3 - Functional Beverage'!F234</f>
        <v/>
      </c>
      <c r="H964" s="18">
        <f>IF(AND(ISNUMBER('M3 - Functional Beverage'!F234),ISNUMBER('M3 - Functional Beverage'!K234)),'M3 - Functional Beverage'!F234-'M3 - Functional Beverage'!K234,"")</f>
        <v/>
      </c>
      <c r="I964" s="15" t="inlineStr">
        <is>
          <t>S&amp;S availability/depth vary by listing and time - confirm live.</t>
        </is>
      </c>
    </row>
    <row r="965" ht="26" customHeight="1">
      <c r="A965" s="15" t="inlineStr">
        <is>
          <t>Health-Ade</t>
        </is>
      </c>
      <c r="B965" s="15" t="inlineStr">
        <is>
          <t>Health-Ade Kombucha | California Grape | 12-pack 473mL</t>
        </is>
      </c>
      <c r="C965" s="15" t="inlineStr">
        <is>
          <t>3) Functional beverage (still/sparkling)</t>
        </is>
      </c>
      <c r="D965" s="19">
        <f>'M3 - Functional Beverage'!I235</f>
        <v/>
      </c>
      <c r="E965" s="20">
        <f>'M3 - Functional Beverage'!J235</f>
        <v/>
      </c>
      <c r="F965" s="18">
        <f>'M3 - Functional Beverage'!K235</f>
        <v/>
      </c>
      <c r="G965" s="17">
        <f>'M3 - Functional Beverage'!F235</f>
        <v/>
      </c>
      <c r="H965" s="18">
        <f>IF(AND(ISNUMBER('M3 - Functional Beverage'!F235),ISNUMBER('M3 - Functional Beverage'!K235)),'M3 - Functional Beverage'!F235-'M3 - Functional Beverage'!K235,"")</f>
        <v/>
      </c>
      <c r="I965" s="15" t="inlineStr">
        <is>
          <t>S&amp;S availability/depth vary by listing and time - confirm live.</t>
        </is>
      </c>
    </row>
    <row r="966" ht="26" customHeight="1">
      <c r="A966" s="15" t="inlineStr">
        <is>
          <t>Health-Ade</t>
        </is>
      </c>
      <c r="B966" s="15" t="inlineStr">
        <is>
          <t>Health-Ade Kombucha | California Grape | 18-pack 473mL</t>
        </is>
      </c>
      <c r="C966" s="15" t="inlineStr">
        <is>
          <t>3) Functional beverage (still/sparkling)</t>
        </is>
      </c>
      <c r="D966" s="19">
        <f>'M3 - Functional Beverage'!I236</f>
        <v/>
      </c>
      <c r="E966" s="20">
        <f>'M3 - Functional Beverage'!J236</f>
        <v/>
      </c>
      <c r="F966" s="18">
        <f>'M3 - Functional Beverage'!K236</f>
        <v/>
      </c>
      <c r="G966" s="17">
        <f>'M3 - Functional Beverage'!F236</f>
        <v/>
      </c>
      <c r="H966" s="18">
        <f>IF(AND(ISNUMBER('M3 - Functional Beverage'!F236),ISNUMBER('M3 - Functional Beverage'!K236)),'M3 - Functional Beverage'!F236-'M3 - Functional Beverage'!K236,"")</f>
        <v/>
      </c>
      <c r="I966" s="15" t="inlineStr">
        <is>
          <t>S&amp;S availability/depth vary by listing and time - confirm live.</t>
        </is>
      </c>
    </row>
    <row r="967" ht="26" customHeight="1">
      <c r="A967" s="15" t="inlineStr">
        <is>
          <t>Health-Ade</t>
        </is>
      </c>
      <c r="B967" s="15" t="inlineStr">
        <is>
          <t>Health-Ade Kombucha | California Grape | 24-pack 473mL</t>
        </is>
      </c>
      <c r="C967" s="15" t="inlineStr">
        <is>
          <t>3) Functional beverage (still/sparkling)</t>
        </is>
      </c>
      <c r="D967" s="19">
        <f>'M3 - Functional Beverage'!I237</f>
        <v/>
      </c>
      <c r="E967" s="20">
        <f>'M3 - Functional Beverage'!J237</f>
        <v/>
      </c>
      <c r="F967" s="18">
        <f>'M3 - Functional Beverage'!K237</f>
        <v/>
      </c>
      <c r="G967" s="17">
        <f>'M3 - Functional Beverage'!F237</f>
        <v/>
      </c>
      <c r="H967" s="18">
        <f>IF(AND(ISNUMBER('M3 - Functional Beverage'!F237),ISNUMBER('M3 - Functional Beverage'!K237)),'M3 - Functional Beverage'!F237-'M3 - Functional Beverage'!K237,"")</f>
        <v/>
      </c>
      <c r="I967" s="15" t="inlineStr">
        <is>
          <t>S&amp;S availability/depth vary by listing and time - confirm live.</t>
        </is>
      </c>
    </row>
    <row r="968" ht="26" customHeight="1">
      <c r="A968" s="15" t="inlineStr">
        <is>
          <t>Remedy</t>
        </is>
      </c>
      <c r="B968" s="15" t="inlineStr">
        <is>
          <t>Remedy Kombucha | Raspberry Lemonade | 4-pack 250mL</t>
        </is>
      </c>
      <c r="C968" s="15" t="inlineStr">
        <is>
          <t>3) Functional beverage (still/sparkling)</t>
        </is>
      </c>
      <c r="D968" s="19">
        <f>'M3 - Functional Beverage'!I238</f>
        <v/>
      </c>
      <c r="E968" s="20">
        <f>'M3 - Functional Beverage'!J238</f>
        <v/>
      </c>
      <c r="F968" s="18">
        <f>'M3 - Functional Beverage'!K238</f>
        <v/>
      </c>
      <c r="G968" s="17">
        <f>'M3 - Functional Beverage'!F238</f>
        <v/>
      </c>
      <c r="H968" s="18">
        <f>IF(AND(ISNUMBER('M3 - Functional Beverage'!F238),ISNUMBER('M3 - Functional Beverage'!K238)),'M3 - Functional Beverage'!F238-'M3 - Functional Beverage'!K238,"")</f>
        <v/>
      </c>
      <c r="I968" s="15" t="inlineStr">
        <is>
          <t>S&amp;S availability/depth vary by listing and time - confirm live.</t>
        </is>
      </c>
    </row>
    <row r="969" ht="26" customHeight="1">
      <c r="A969" s="15" t="inlineStr">
        <is>
          <t>Remedy</t>
        </is>
      </c>
      <c r="B969" s="15" t="inlineStr">
        <is>
          <t>Remedy Kombucha | Raspberry Lemonade | 8-pack 250mL</t>
        </is>
      </c>
      <c r="C969" s="15" t="inlineStr">
        <is>
          <t>3) Functional beverage (still/sparkling)</t>
        </is>
      </c>
      <c r="D969" s="19">
        <f>'M3 - Functional Beverage'!I239</f>
        <v/>
      </c>
      <c r="E969" s="20">
        <f>'M3 - Functional Beverage'!J239</f>
        <v/>
      </c>
      <c r="F969" s="18">
        <f>'M3 - Functional Beverage'!K239</f>
        <v/>
      </c>
      <c r="G969" s="17">
        <f>'M3 - Functional Beverage'!F239</f>
        <v/>
      </c>
      <c r="H969" s="18">
        <f>IF(AND(ISNUMBER('M3 - Functional Beverage'!F239),ISNUMBER('M3 - Functional Beverage'!K239)),'M3 - Functional Beverage'!F239-'M3 - Functional Beverage'!K239,"")</f>
        <v/>
      </c>
      <c r="I969" s="15" t="inlineStr">
        <is>
          <t>S&amp;S availability/depth vary by listing and time - confirm live.</t>
        </is>
      </c>
    </row>
    <row r="970" ht="26" customHeight="1">
      <c r="A970" s="15" t="inlineStr">
        <is>
          <t>Remedy</t>
        </is>
      </c>
      <c r="B970" s="15" t="inlineStr">
        <is>
          <t>Remedy Kombucha | Raspberry Lemonade | 12-pack 250mL</t>
        </is>
      </c>
      <c r="C970" s="15" t="inlineStr">
        <is>
          <t>3) Functional beverage (still/sparkling)</t>
        </is>
      </c>
      <c r="D970" s="19">
        <f>'M3 - Functional Beverage'!I240</f>
        <v/>
      </c>
      <c r="E970" s="20">
        <f>'M3 - Functional Beverage'!J240</f>
        <v/>
      </c>
      <c r="F970" s="18">
        <f>'M3 - Functional Beverage'!K240</f>
        <v/>
      </c>
      <c r="G970" s="17">
        <f>'M3 - Functional Beverage'!F240</f>
        <v/>
      </c>
      <c r="H970" s="18">
        <f>IF(AND(ISNUMBER('M3 - Functional Beverage'!F240),ISNUMBER('M3 - Functional Beverage'!K240)),'M3 - Functional Beverage'!F240-'M3 - Functional Beverage'!K240,"")</f>
        <v/>
      </c>
      <c r="I970" s="15" t="inlineStr">
        <is>
          <t>S&amp;S availability/depth vary by listing and time - confirm live.</t>
        </is>
      </c>
    </row>
    <row r="971" ht="26" customHeight="1">
      <c r="A971" s="15" t="inlineStr">
        <is>
          <t>Remedy</t>
        </is>
      </c>
      <c r="B971" s="15" t="inlineStr">
        <is>
          <t>Remedy Kombucha | Raspberry Lemonade | 18-pack 250mL</t>
        </is>
      </c>
      <c r="C971" s="15" t="inlineStr">
        <is>
          <t>3) Functional beverage (still/sparkling)</t>
        </is>
      </c>
      <c r="D971" s="19">
        <f>'M3 - Functional Beverage'!I241</f>
        <v/>
      </c>
      <c r="E971" s="20">
        <f>'M3 - Functional Beverage'!J241</f>
        <v/>
      </c>
      <c r="F971" s="18">
        <f>'M3 - Functional Beverage'!K241</f>
        <v/>
      </c>
      <c r="G971" s="17">
        <f>'M3 - Functional Beverage'!F241</f>
        <v/>
      </c>
      <c r="H971" s="18">
        <f>IF(AND(ISNUMBER('M3 - Functional Beverage'!F241),ISNUMBER('M3 - Functional Beverage'!K241)),'M3 - Functional Beverage'!F241-'M3 - Functional Beverage'!K241,"")</f>
        <v/>
      </c>
      <c r="I971" s="15" t="inlineStr">
        <is>
          <t>S&amp;S availability/depth vary by listing and time - confirm live.</t>
        </is>
      </c>
    </row>
    <row r="972" ht="26" customHeight="1">
      <c r="A972" s="15" t="inlineStr">
        <is>
          <t>Remedy</t>
        </is>
      </c>
      <c r="B972" s="15" t="inlineStr">
        <is>
          <t>Remedy Kombucha | Raspberry Lemonade | 24-pack 250mL</t>
        </is>
      </c>
      <c r="C972" s="15" t="inlineStr">
        <is>
          <t>3) Functional beverage (still/sparkling)</t>
        </is>
      </c>
      <c r="D972" s="19">
        <f>'M3 - Functional Beverage'!I242</f>
        <v/>
      </c>
      <c r="E972" s="20">
        <f>'M3 - Functional Beverage'!J242</f>
        <v/>
      </c>
      <c r="F972" s="18">
        <f>'M3 - Functional Beverage'!K242</f>
        <v/>
      </c>
      <c r="G972" s="17">
        <f>'M3 - Functional Beverage'!F242</f>
        <v/>
      </c>
      <c r="H972" s="18">
        <f>IF(AND(ISNUMBER('M3 - Functional Beverage'!F242),ISNUMBER('M3 - Functional Beverage'!K242)),'M3 - Functional Beverage'!F242-'M3 - Functional Beverage'!K242,"")</f>
        <v/>
      </c>
      <c r="I972" s="15" t="inlineStr">
        <is>
          <t>S&amp;S availability/depth vary by listing and time - confirm live.</t>
        </is>
      </c>
    </row>
    <row r="973" ht="26" customHeight="1">
      <c r="A973" s="15" t="inlineStr">
        <is>
          <t>Remedy</t>
        </is>
      </c>
      <c r="B973" s="15" t="inlineStr">
        <is>
          <t>Remedy Kombucha | Ginger Lemon | 4-pack 250mL</t>
        </is>
      </c>
      <c r="C973" s="15" t="inlineStr">
        <is>
          <t>3) Functional beverage (still/sparkling)</t>
        </is>
      </c>
      <c r="D973" s="19">
        <f>'M3 - Functional Beverage'!I243</f>
        <v/>
      </c>
      <c r="E973" s="20">
        <f>'M3 - Functional Beverage'!J243</f>
        <v/>
      </c>
      <c r="F973" s="18">
        <f>'M3 - Functional Beverage'!K243</f>
        <v/>
      </c>
      <c r="G973" s="17">
        <f>'M3 - Functional Beverage'!F243</f>
        <v/>
      </c>
      <c r="H973" s="18">
        <f>IF(AND(ISNUMBER('M3 - Functional Beverage'!F243),ISNUMBER('M3 - Functional Beverage'!K243)),'M3 - Functional Beverage'!F243-'M3 - Functional Beverage'!K243,"")</f>
        <v/>
      </c>
      <c r="I973" s="15" t="inlineStr">
        <is>
          <t>S&amp;S availability/depth vary by listing and time - confirm live.</t>
        </is>
      </c>
    </row>
    <row r="974" ht="26" customHeight="1">
      <c r="A974" s="15" t="inlineStr">
        <is>
          <t>Remedy</t>
        </is>
      </c>
      <c r="B974" s="15" t="inlineStr">
        <is>
          <t>Remedy Kombucha | Ginger Lemon | 8-pack 250mL</t>
        </is>
      </c>
      <c r="C974" s="15" t="inlineStr">
        <is>
          <t>3) Functional beverage (still/sparkling)</t>
        </is>
      </c>
      <c r="D974" s="19">
        <f>'M3 - Functional Beverage'!I244</f>
        <v/>
      </c>
      <c r="E974" s="20">
        <f>'M3 - Functional Beverage'!J244</f>
        <v/>
      </c>
      <c r="F974" s="18">
        <f>'M3 - Functional Beverage'!K244</f>
        <v/>
      </c>
      <c r="G974" s="17">
        <f>'M3 - Functional Beverage'!F244</f>
        <v/>
      </c>
      <c r="H974" s="18">
        <f>IF(AND(ISNUMBER('M3 - Functional Beverage'!F244),ISNUMBER('M3 - Functional Beverage'!K244)),'M3 - Functional Beverage'!F244-'M3 - Functional Beverage'!K244,"")</f>
        <v/>
      </c>
      <c r="I974" s="15" t="inlineStr">
        <is>
          <t>S&amp;S availability/depth vary by listing and time - confirm live.</t>
        </is>
      </c>
    </row>
    <row r="975" ht="26" customHeight="1">
      <c r="A975" s="15" t="inlineStr">
        <is>
          <t>Remedy</t>
        </is>
      </c>
      <c r="B975" s="15" t="inlineStr">
        <is>
          <t>Remedy Kombucha | Ginger Lemon | 12-pack 250mL</t>
        </is>
      </c>
      <c r="C975" s="15" t="inlineStr">
        <is>
          <t>3) Functional beverage (still/sparkling)</t>
        </is>
      </c>
      <c r="D975" s="19">
        <f>'M3 - Functional Beverage'!I245</f>
        <v/>
      </c>
      <c r="E975" s="20">
        <f>'M3 - Functional Beverage'!J245</f>
        <v/>
      </c>
      <c r="F975" s="18">
        <f>'M3 - Functional Beverage'!K245</f>
        <v/>
      </c>
      <c r="G975" s="17">
        <f>'M3 - Functional Beverage'!F245</f>
        <v/>
      </c>
      <c r="H975" s="18">
        <f>IF(AND(ISNUMBER('M3 - Functional Beverage'!F245),ISNUMBER('M3 - Functional Beverage'!K245)),'M3 - Functional Beverage'!F245-'M3 - Functional Beverage'!K245,"")</f>
        <v/>
      </c>
      <c r="I975" s="15" t="inlineStr">
        <is>
          <t>S&amp;S availability/depth vary by listing and time - confirm live.</t>
        </is>
      </c>
    </row>
    <row r="976" ht="26" customHeight="1">
      <c r="A976" s="15" t="inlineStr">
        <is>
          <t>Remedy</t>
        </is>
      </c>
      <c r="B976" s="15" t="inlineStr">
        <is>
          <t>Remedy Kombucha | Ginger Lemon | 18-pack 250mL</t>
        </is>
      </c>
      <c r="C976" s="15" t="inlineStr">
        <is>
          <t>3) Functional beverage (still/sparkling)</t>
        </is>
      </c>
      <c r="D976" s="19">
        <f>'M3 - Functional Beverage'!I246</f>
        <v/>
      </c>
      <c r="E976" s="20">
        <f>'M3 - Functional Beverage'!J246</f>
        <v/>
      </c>
      <c r="F976" s="18">
        <f>'M3 - Functional Beverage'!K246</f>
        <v/>
      </c>
      <c r="G976" s="17">
        <f>'M3 - Functional Beverage'!F246</f>
        <v/>
      </c>
      <c r="H976" s="18">
        <f>IF(AND(ISNUMBER('M3 - Functional Beverage'!F246),ISNUMBER('M3 - Functional Beverage'!K246)),'M3 - Functional Beverage'!F246-'M3 - Functional Beverage'!K246,"")</f>
        <v/>
      </c>
      <c r="I976" s="15" t="inlineStr">
        <is>
          <t>S&amp;S availability/depth vary by listing and time - confirm live.</t>
        </is>
      </c>
    </row>
    <row r="977" ht="26" customHeight="1">
      <c r="A977" s="15" t="inlineStr">
        <is>
          <t>Remedy</t>
        </is>
      </c>
      <c r="B977" s="15" t="inlineStr">
        <is>
          <t>Remedy Kombucha | Ginger Lemon | 24-pack 250mL</t>
        </is>
      </c>
      <c r="C977" s="15" t="inlineStr">
        <is>
          <t>3) Functional beverage (still/sparkling)</t>
        </is>
      </c>
      <c r="D977" s="19">
        <f>'M3 - Functional Beverage'!I247</f>
        <v/>
      </c>
      <c r="E977" s="20">
        <f>'M3 - Functional Beverage'!J247</f>
        <v/>
      </c>
      <c r="F977" s="18">
        <f>'M3 - Functional Beverage'!K247</f>
        <v/>
      </c>
      <c r="G977" s="17">
        <f>'M3 - Functional Beverage'!F247</f>
        <v/>
      </c>
      <c r="H977" s="18">
        <f>IF(AND(ISNUMBER('M3 - Functional Beverage'!F247),ISNUMBER('M3 - Functional Beverage'!K247)),'M3 - Functional Beverage'!F247-'M3 - Functional Beverage'!K247,"")</f>
        <v/>
      </c>
      <c r="I977" s="15" t="inlineStr">
        <is>
          <t>S&amp;S availability/depth vary by listing and time - confirm live.</t>
        </is>
      </c>
    </row>
    <row r="978" ht="26" customHeight="1">
      <c r="A978" s="15" t="inlineStr">
        <is>
          <t>Remedy</t>
        </is>
      </c>
      <c r="B978" s="15" t="inlineStr">
        <is>
          <t>Remedy Kombucha | Peach | 4-pack 250mL</t>
        </is>
      </c>
      <c r="C978" s="15" t="inlineStr">
        <is>
          <t>3) Functional beverage (still/sparkling)</t>
        </is>
      </c>
      <c r="D978" s="19">
        <f>'M3 - Functional Beverage'!I248</f>
        <v/>
      </c>
      <c r="E978" s="20">
        <f>'M3 - Functional Beverage'!J248</f>
        <v/>
      </c>
      <c r="F978" s="18">
        <f>'M3 - Functional Beverage'!K248</f>
        <v/>
      </c>
      <c r="G978" s="17">
        <f>'M3 - Functional Beverage'!F248</f>
        <v/>
      </c>
      <c r="H978" s="18">
        <f>IF(AND(ISNUMBER('M3 - Functional Beverage'!F248),ISNUMBER('M3 - Functional Beverage'!K248)),'M3 - Functional Beverage'!F248-'M3 - Functional Beverage'!K248,"")</f>
        <v/>
      </c>
      <c r="I978" s="15" t="inlineStr">
        <is>
          <t>S&amp;S availability/depth vary by listing and time - confirm live.</t>
        </is>
      </c>
    </row>
    <row r="979" ht="26" customHeight="1">
      <c r="A979" s="15" t="inlineStr">
        <is>
          <t>Remedy</t>
        </is>
      </c>
      <c r="B979" s="15" t="inlineStr">
        <is>
          <t>Remedy Kombucha | Peach | 8-pack 250mL</t>
        </is>
      </c>
      <c r="C979" s="15" t="inlineStr">
        <is>
          <t>3) Functional beverage (still/sparkling)</t>
        </is>
      </c>
      <c r="D979" s="19">
        <f>'M3 - Functional Beverage'!I249</f>
        <v/>
      </c>
      <c r="E979" s="20">
        <f>'M3 - Functional Beverage'!J249</f>
        <v/>
      </c>
      <c r="F979" s="18">
        <f>'M3 - Functional Beverage'!K249</f>
        <v/>
      </c>
      <c r="G979" s="17">
        <f>'M3 - Functional Beverage'!F249</f>
        <v/>
      </c>
      <c r="H979" s="18">
        <f>IF(AND(ISNUMBER('M3 - Functional Beverage'!F249),ISNUMBER('M3 - Functional Beverage'!K249)),'M3 - Functional Beverage'!F249-'M3 - Functional Beverage'!K249,"")</f>
        <v/>
      </c>
      <c r="I979" s="15" t="inlineStr">
        <is>
          <t>S&amp;S availability/depth vary by listing and time - confirm live.</t>
        </is>
      </c>
    </row>
    <row r="980" ht="26" customHeight="1">
      <c r="A980" s="15" t="inlineStr">
        <is>
          <t>Remedy</t>
        </is>
      </c>
      <c r="B980" s="15" t="inlineStr">
        <is>
          <t>Remedy Kombucha | Peach | 12-pack 250mL</t>
        </is>
      </c>
      <c r="C980" s="15" t="inlineStr">
        <is>
          <t>3) Functional beverage (still/sparkling)</t>
        </is>
      </c>
      <c r="D980" s="19">
        <f>'M3 - Functional Beverage'!I250</f>
        <v/>
      </c>
      <c r="E980" s="20">
        <f>'M3 - Functional Beverage'!J250</f>
        <v/>
      </c>
      <c r="F980" s="18">
        <f>'M3 - Functional Beverage'!K250</f>
        <v/>
      </c>
      <c r="G980" s="17">
        <f>'M3 - Functional Beverage'!F250</f>
        <v/>
      </c>
      <c r="H980" s="18">
        <f>IF(AND(ISNUMBER('M3 - Functional Beverage'!F250),ISNUMBER('M3 - Functional Beverage'!K250)),'M3 - Functional Beverage'!F250-'M3 - Functional Beverage'!K250,"")</f>
        <v/>
      </c>
      <c r="I980" s="15" t="inlineStr">
        <is>
          <t>S&amp;S availability/depth vary by listing and time - confirm live.</t>
        </is>
      </c>
    </row>
    <row r="981" ht="26" customHeight="1">
      <c r="A981" s="15" t="inlineStr">
        <is>
          <t>Remedy</t>
        </is>
      </c>
      <c r="B981" s="15" t="inlineStr">
        <is>
          <t>Remedy Kombucha | Peach | 18-pack 250mL</t>
        </is>
      </c>
      <c r="C981" s="15" t="inlineStr">
        <is>
          <t>3) Functional beverage (still/sparkling)</t>
        </is>
      </c>
      <c r="D981" s="19">
        <f>'M3 - Functional Beverage'!I251</f>
        <v/>
      </c>
      <c r="E981" s="20">
        <f>'M3 - Functional Beverage'!J251</f>
        <v/>
      </c>
      <c r="F981" s="18">
        <f>'M3 - Functional Beverage'!K251</f>
        <v/>
      </c>
      <c r="G981" s="17">
        <f>'M3 - Functional Beverage'!F251</f>
        <v/>
      </c>
      <c r="H981" s="18">
        <f>IF(AND(ISNUMBER('M3 - Functional Beverage'!F251),ISNUMBER('M3 - Functional Beverage'!K251)),'M3 - Functional Beverage'!F251-'M3 - Functional Beverage'!K251,"")</f>
        <v/>
      </c>
      <c r="I981" s="15" t="inlineStr">
        <is>
          <t>S&amp;S availability/depth vary by listing and time - confirm live.</t>
        </is>
      </c>
    </row>
    <row r="982" ht="26" customHeight="1">
      <c r="A982" s="15" t="inlineStr">
        <is>
          <t>Remedy</t>
        </is>
      </c>
      <c r="B982" s="15" t="inlineStr">
        <is>
          <t>Remedy Kombucha | Peach | 24-pack 250mL</t>
        </is>
      </c>
      <c r="C982" s="15" t="inlineStr">
        <is>
          <t>3) Functional beverage (still/sparkling)</t>
        </is>
      </c>
      <c r="D982" s="19">
        <f>'M3 - Functional Beverage'!I252</f>
        <v/>
      </c>
      <c r="E982" s="20">
        <f>'M3 - Functional Beverage'!J252</f>
        <v/>
      </c>
      <c r="F982" s="18">
        <f>'M3 - Functional Beverage'!K252</f>
        <v/>
      </c>
      <c r="G982" s="17">
        <f>'M3 - Functional Beverage'!F252</f>
        <v/>
      </c>
      <c r="H982" s="18">
        <f>IF(AND(ISNUMBER('M3 - Functional Beverage'!F252),ISNUMBER('M3 - Functional Beverage'!K252)),'M3 - Functional Beverage'!F252-'M3 - Functional Beverage'!K252,"")</f>
        <v/>
      </c>
      <c r="I982" s="15" t="inlineStr">
        <is>
          <t>S&amp;S availability/depth vary by listing and time - confirm live.</t>
        </is>
      </c>
    </row>
    <row r="983" ht="26" customHeight="1">
      <c r="A983" s="15" t="inlineStr">
        <is>
          <t>Remedy</t>
        </is>
      </c>
      <c r="B983" s="15" t="inlineStr">
        <is>
          <t>Remedy Kombucha | Cherry Plum | 4-pack 250mL</t>
        </is>
      </c>
      <c r="C983" s="15" t="inlineStr">
        <is>
          <t>3) Functional beverage (still/sparkling)</t>
        </is>
      </c>
      <c r="D983" s="19">
        <f>'M3 - Functional Beverage'!I253</f>
        <v/>
      </c>
      <c r="E983" s="20">
        <f>'M3 - Functional Beverage'!J253</f>
        <v/>
      </c>
      <c r="F983" s="18">
        <f>'M3 - Functional Beverage'!K253</f>
        <v/>
      </c>
      <c r="G983" s="17">
        <f>'M3 - Functional Beverage'!F253</f>
        <v/>
      </c>
      <c r="H983" s="18">
        <f>IF(AND(ISNUMBER('M3 - Functional Beverage'!F253),ISNUMBER('M3 - Functional Beverage'!K253)),'M3 - Functional Beverage'!F253-'M3 - Functional Beverage'!K253,"")</f>
        <v/>
      </c>
      <c r="I983" s="15" t="inlineStr">
        <is>
          <t>S&amp;S availability/depth vary by listing and time - confirm live.</t>
        </is>
      </c>
    </row>
    <row r="984" ht="26" customHeight="1">
      <c r="A984" s="15" t="inlineStr">
        <is>
          <t>Remedy</t>
        </is>
      </c>
      <c r="B984" s="15" t="inlineStr">
        <is>
          <t>Remedy Kombucha | Cherry Plum | 8-pack 250mL</t>
        </is>
      </c>
      <c r="C984" s="15" t="inlineStr">
        <is>
          <t>3) Functional beverage (still/sparkling)</t>
        </is>
      </c>
      <c r="D984" s="19">
        <f>'M3 - Functional Beverage'!I254</f>
        <v/>
      </c>
      <c r="E984" s="20">
        <f>'M3 - Functional Beverage'!J254</f>
        <v/>
      </c>
      <c r="F984" s="18">
        <f>'M3 - Functional Beverage'!K254</f>
        <v/>
      </c>
      <c r="G984" s="17">
        <f>'M3 - Functional Beverage'!F254</f>
        <v/>
      </c>
      <c r="H984" s="18">
        <f>IF(AND(ISNUMBER('M3 - Functional Beverage'!F254),ISNUMBER('M3 - Functional Beverage'!K254)),'M3 - Functional Beverage'!F254-'M3 - Functional Beverage'!K254,"")</f>
        <v/>
      </c>
      <c r="I984" s="15" t="inlineStr">
        <is>
          <t>S&amp;S availability/depth vary by listing and time - confirm live.</t>
        </is>
      </c>
    </row>
    <row r="985" ht="26" customHeight="1">
      <c r="A985" s="15" t="inlineStr">
        <is>
          <t>Remedy</t>
        </is>
      </c>
      <c r="B985" s="15" t="inlineStr">
        <is>
          <t>Remedy Kombucha | Cherry Plum | 12-pack 250mL</t>
        </is>
      </c>
      <c r="C985" s="15" t="inlineStr">
        <is>
          <t>3) Functional beverage (still/sparkling)</t>
        </is>
      </c>
      <c r="D985" s="19">
        <f>'M3 - Functional Beverage'!I255</f>
        <v/>
      </c>
      <c r="E985" s="20">
        <f>'M3 - Functional Beverage'!J255</f>
        <v/>
      </c>
      <c r="F985" s="18">
        <f>'M3 - Functional Beverage'!K255</f>
        <v/>
      </c>
      <c r="G985" s="17">
        <f>'M3 - Functional Beverage'!F255</f>
        <v/>
      </c>
      <c r="H985" s="18">
        <f>IF(AND(ISNUMBER('M3 - Functional Beverage'!F255),ISNUMBER('M3 - Functional Beverage'!K255)),'M3 - Functional Beverage'!F255-'M3 - Functional Beverage'!K255,"")</f>
        <v/>
      </c>
      <c r="I985" s="15" t="inlineStr">
        <is>
          <t>S&amp;S availability/depth vary by listing and time - confirm live.</t>
        </is>
      </c>
    </row>
    <row r="986" ht="26" customHeight="1">
      <c r="A986" s="15" t="inlineStr">
        <is>
          <t>Remedy</t>
        </is>
      </c>
      <c r="B986" s="15" t="inlineStr">
        <is>
          <t>Remedy Kombucha | Cherry Plum | 18-pack 250mL</t>
        </is>
      </c>
      <c r="C986" s="15" t="inlineStr">
        <is>
          <t>3) Functional beverage (still/sparkling)</t>
        </is>
      </c>
      <c r="D986" s="19">
        <f>'M3 - Functional Beverage'!I256</f>
        <v/>
      </c>
      <c r="E986" s="20">
        <f>'M3 - Functional Beverage'!J256</f>
        <v/>
      </c>
      <c r="F986" s="18">
        <f>'M3 - Functional Beverage'!K256</f>
        <v/>
      </c>
      <c r="G986" s="17">
        <f>'M3 - Functional Beverage'!F256</f>
        <v/>
      </c>
      <c r="H986" s="18">
        <f>IF(AND(ISNUMBER('M3 - Functional Beverage'!F256),ISNUMBER('M3 - Functional Beverage'!K256)),'M3 - Functional Beverage'!F256-'M3 - Functional Beverage'!K256,"")</f>
        <v/>
      </c>
      <c r="I986" s="15" t="inlineStr">
        <is>
          <t>S&amp;S availability/depth vary by listing and time - confirm live.</t>
        </is>
      </c>
    </row>
    <row r="987" ht="26" customHeight="1">
      <c r="A987" s="15" t="inlineStr">
        <is>
          <t>Remedy</t>
        </is>
      </c>
      <c r="B987" s="15" t="inlineStr">
        <is>
          <t>Remedy Kombucha | Cherry Plum | 24-pack 250mL</t>
        </is>
      </c>
      <c r="C987" s="15" t="inlineStr">
        <is>
          <t>3) Functional beverage (still/sparkling)</t>
        </is>
      </c>
      <c r="D987" s="19">
        <f>'M3 - Functional Beverage'!I257</f>
        <v/>
      </c>
      <c r="E987" s="20">
        <f>'M3 - Functional Beverage'!J257</f>
        <v/>
      </c>
      <c r="F987" s="18">
        <f>'M3 - Functional Beverage'!K257</f>
        <v/>
      </c>
      <c r="G987" s="17">
        <f>'M3 - Functional Beverage'!F257</f>
        <v/>
      </c>
      <c r="H987" s="18">
        <f>IF(AND(ISNUMBER('M3 - Functional Beverage'!F257),ISNUMBER('M3 - Functional Beverage'!K257)),'M3 - Functional Beverage'!F257-'M3 - Functional Beverage'!K257,"")</f>
        <v/>
      </c>
      <c r="I987" s="15" t="inlineStr">
        <is>
          <t>S&amp;S availability/depth vary by listing and time - confirm live.</t>
        </is>
      </c>
    </row>
    <row r="988" ht="26" customHeight="1">
      <c r="A988" s="15" t="inlineStr">
        <is>
          <t>Remedy</t>
        </is>
      </c>
      <c r="B988" s="15" t="inlineStr">
        <is>
          <t>Remedy Kombucha | Passionfruit | 4-pack 250mL</t>
        </is>
      </c>
      <c r="C988" s="15" t="inlineStr">
        <is>
          <t>3) Functional beverage (still/sparkling)</t>
        </is>
      </c>
      <c r="D988" s="19">
        <f>'M3 - Functional Beverage'!I258</f>
        <v/>
      </c>
      <c r="E988" s="20">
        <f>'M3 - Functional Beverage'!J258</f>
        <v/>
      </c>
      <c r="F988" s="18">
        <f>'M3 - Functional Beverage'!K258</f>
        <v/>
      </c>
      <c r="G988" s="17">
        <f>'M3 - Functional Beverage'!F258</f>
        <v/>
      </c>
      <c r="H988" s="18">
        <f>IF(AND(ISNUMBER('M3 - Functional Beverage'!F258),ISNUMBER('M3 - Functional Beverage'!K258)),'M3 - Functional Beverage'!F258-'M3 - Functional Beverage'!K258,"")</f>
        <v/>
      </c>
      <c r="I988" s="15" t="inlineStr">
        <is>
          <t>S&amp;S availability/depth vary by listing and time - confirm live.</t>
        </is>
      </c>
    </row>
    <row r="989" ht="26" customHeight="1">
      <c r="A989" s="15" t="inlineStr">
        <is>
          <t>Remedy</t>
        </is>
      </c>
      <c r="B989" s="15" t="inlineStr">
        <is>
          <t>Remedy Kombucha | Passionfruit | 8-pack 250mL</t>
        </is>
      </c>
      <c r="C989" s="15" t="inlineStr">
        <is>
          <t>3) Functional beverage (still/sparkling)</t>
        </is>
      </c>
      <c r="D989" s="19">
        <f>'M3 - Functional Beverage'!I259</f>
        <v/>
      </c>
      <c r="E989" s="20">
        <f>'M3 - Functional Beverage'!J259</f>
        <v/>
      </c>
      <c r="F989" s="18">
        <f>'M3 - Functional Beverage'!K259</f>
        <v/>
      </c>
      <c r="G989" s="17">
        <f>'M3 - Functional Beverage'!F259</f>
        <v/>
      </c>
      <c r="H989" s="18">
        <f>IF(AND(ISNUMBER('M3 - Functional Beverage'!F259),ISNUMBER('M3 - Functional Beverage'!K259)),'M3 - Functional Beverage'!F259-'M3 - Functional Beverage'!K259,"")</f>
        <v/>
      </c>
      <c r="I989" s="15" t="inlineStr">
        <is>
          <t>S&amp;S availability/depth vary by listing and time - confirm live.</t>
        </is>
      </c>
    </row>
    <row r="990" ht="26" customHeight="1">
      <c r="A990" s="15" t="inlineStr">
        <is>
          <t>Remedy</t>
        </is>
      </c>
      <c r="B990" s="15" t="inlineStr">
        <is>
          <t>Remedy Kombucha | Passionfruit | 12-pack 250mL</t>
        </is>
      </c>
      <c r="C990" s="15" t="inlineStr">
        <is>
          <t>3) Functional beverage (still/sparkling)</t>
        </is>
      </c>
      <c r="D990" s="19">
        <f>'M3 - Functional Beverage'!I260</f>
        <v/>
      </c>
      <c r="E990" s="20">
        <f>'M3 - Functional Beverage'!J260</f>
        <v/>
      </c>
      <c r="F990" s="18">
        <f>'M3 - Functional Beverage'!K260</f>
        <v/>
      </c>
      <c r="G990" s="17">
        <f>'M3 - Functional Beverage'!F260</f>
        <v/>
      </c>
      <c r="H990" s="18">
        <f>IF(AND(ISNUMBER('M3 - Functional Beverage'!F260),ISNUMBER('M3 - Functional Beverage'!K260)),'M3 - Functional Beverage'!F260-'M3 - Functional Beverage'!K260,"")</f>
        <v/>
      </c>
      <c r="I990" s="15" t="inlineStr">
        <is>
          <t>S&amp;S availability/depth vary by listing and time - confirm live.</t>
        </is>
      </c>
    </row>
    <row r="991" ht="26" customHeight="1">
      <c r="A991" s="15" t="inlineStr">
        <is>
          <t>Remedy</t>
        </is>
      </c>
      <c r="B991" s="15" t="inlineStr">
        <is>
          <t>Remedy Kombucha | Passionfruit | 18-pack 250mL</t>
        </is>
      </c>
      <c r="C991" s="15" t="inlineStr">
        <is>
          <t>3) Functional beverage (still/sparkling)</t>
        </is>
      </c>
      <c r="D991" s="19">
        <f>'M3 - Functional Beverage'!I261</f>
        <v/>
      </c>
      <c r="E991" s="20">
        <f>'M3 - Functional Beverage'!J261</f>
        <v/>
      </c>
      <c r="F991" s="18">
        <f>'M3 - Functional Beverage'!K261</f>
        <v/>
      </c>
      <c r="G991" s="17">
        <f>'M3 - Functional Beverage'!F261</f>
        <v/>
      </c>
      <c r="H991" s="18">
        <f>IF(AND(ISNUMBER('M3 - Functional Beverage'!F261),ISNUMBER('M3 - Functional Beverage'!K261)),'M3 - Functional Beverage'!F261-'M3 - Functional Beverage'!K261,"")</f>
        <v/>
      </c>
      <c r="I991" s="15" t="inlineStr">
        <is>
          <t>S&amp;S availability/depth vary by listing and time - confirm live.</t>
        </is>
      </c>
    </row>
    <row r="992" ht="26" customHeight="1">
      <c r="A992" s="15" t="inlineStr">
        <is>
          <t>Remedy</t>
        </is>
      </c>
      <c r="B992" s="15" t="inlineStr">
        <is>
          <t>Remedy Kombucha | Passionfruit | 24-pack 250mL</t>
        </is>
      </c>
      <c r="C992" s="15" t="inlineStr">
        <is>
          <t>3) Functional beverage (still/sparkling)</t>
        </is>
      </c>
      <c r="D992" s="19">
        <f>'M3 - Functional Beverage'!I262</f>
        <v/>
      </c>
      <c r="E992" s="20">
        <f>'M3 - Functional Beverage'!J262</f>
        <v/>
      </c>
      <c r="F992" s="18">
        <f>'M3 - Functional Beverage'!K262</f>
        <v/>
      </c>
      <c r="G992" s="17">
        <f>'M3 - Functional Beverage'!F262</f>
        <v/>
      </c>
      <c r="H992" s="18">
        <f>IF(AND(ISNUMBER('M3 - Functional Beverage'!F262),ISNUMBER('M3 - Functional Beverage'!K262)),'M3 - Functional Beverage'!F262-'M3 - Functional Beverage'!K262,"")</f>
        <v/>
      </c>
      <c r="I992" s="15" t="inlineStr">
        <is>
          <t>S&amp;S availability/depth vary by listing and time - confirm live.</t>
        </is>
      </c>
    </row>
    <row r="993" ht="26" customHeight="1">
      <c r="A993" s="15" t="inlineStr">
        <is>
          <t>Recess</t>
        </is>
      </c>
      <c r="B993" s="15" t="inlineStr">
        <is>
          <t>Recess Mood | Blackberry Chai | single 355mL</t>
        </is>
      </c>
      <c r="C993" s="15" t="inlineStr">
        <is>
          <t>3) Functional beverage (still/sparkling)</t>
        </is>
      </c>
      <c r="D993" s="19">
        <f>'M3 - Functional Beverage'!I263</f>
        <v/>
      </c>
      <c r="E993" s="20">
        <f>'M3 - Functional Beverage'!J263</f>
        <v/>
      </c>
      <c r="F993" s="18">
        <f>'M3 - Functional Beverage'!K263</f>
        <v/>
      </c>
      <c r="G993" s="17">
        <f>'M3 - Functional Beverage'!F263</f>
        <v/>
      </c>
      <c r="H993" s="18">
        <f>IF(AND(ISNUMBER('M3 - Functional Beverage'!F263),ISNUMBER('M3 - Functional Beverage'!K263)),'M3 - Functional Beverage'!F263-'M3 - Functional Beverage'!K263,"")</f>
        <v/>
      </c>
      <c r="I993" s="15" t="inlineStr">
        <is>
          <t>S&amp;S availability/depth vary by listing and time - confirm live.</t>
        </is>
      </c>
    </row>
    <row r="994" ht="26" customHeight="1">
      <c r="A994" s="15" t="inlineStr">
        <is>
          <t>Recess</t>
        </is>
      </c>
      <c r="B994" s="15" t="inlineStr">
        <is>
          <t>Recess Mood | Blackberry Chai | 8-pack 355mL</t>
        </is>
      </c>
      <c r="C994" s="15" t="inlineStr">
        <is>
          <t>3) Functional beverage (still/sparkling)</t>
        </is>
      </c>
      <c r="D994" s="19">
        <f>'M3 - Functional Beverage'!I264</f>
        <v/>
      </c>
      <c r="E994" s="20">
        <f>'M3 - Functional Beverage'!J264</f>
        <v/>
      </c>
      <c r="F994" s="18">
        <f>'M3 - Functional Beverage'!K264</f>
        <v/>
      </c>
      <c r="G994" s="17">
        <f>'M3 - Functional Beverage'!F264</f>
        <v/>
      </c>
      <c r="H994" s="18">
        <f>IF(AND(ISNUMBER('M3 - Functional Beverage'!F264),ISNUMBER('M3 - Functional Beverage'!K264)),'M3 - Functional Beverage'!F264-'M3 - Functional Beverage'!K264,"")</f>
        <v/>
      </c>
      <c r="I994" s="15" t="inlineStr">
        <is>
          <t>S&amp;S availability/depth vary by listing and time - confirm live.</t>
        </is>
      </c>
    </row>
    <row r="995" ht="26" customHeight="1">
      <c r="A995" s="15" t="inlineStr">
        <is>
          <t>Recess</t>
        </is>
      </c>
      <c r="B995" s="15" t="inlineStr">
        <is>
          <t>Recess Mood | Blackberry Chai | 12-pack 355mL</t>
        </is>
      </c>
      <c r="C995" s="15" t="inlineStr">
        <is>
          <t>3) Functional beverage (still/sparkling)</t>
        </is>
      </c>
      <c r="D995" s="19">
        <f>'M3 - Functional Beverage'!I265</f>
        <v/>
      </c>
      <c r="E995" s="20">
        <f>'M3 - Functional Beverage'!J265</f>
        <v/>
      </c>
      <c r="F995" s="18">
        <f>'M3 - Functional Beverage'!K265</f>
        <v/>
      </c>
      <c r="G995" s="17">
        <f>'M3 - Functional Beverage'!F265</f>
        <v/>
      </c>
      <c r="H995" s="18">
        <f>IF(AND(ISNUMBER('M3 - Functional Beverage'!F265),ISNUMBER('M3 - Functional Beverage'!K265)),'M3 - Functional Beverage'!F265-'M3 - Functional Beverage'!K265,"")</f>
        <v/>
      </c>
      <c r="I995" s="15" t="inlineStr">
        <is>
          <t>S&amp;S availability/depth vary by listing and time - confirm live.</t>
        </is>
      </c>
    </row>
    <row r="996" ht="26" customHeight="1">
      <c r="A996" s="15" t="inlineStr">
        <is>
          <t>Recess</t>
        </is>
      </c>
      <c r="B996" s="15" t="inlineStr">
        <is>
          <t>Recess Mood | Blackberry Chai | 15-pack 355mL</t>
        </is>
      </c>
      <c r="C996" s="15" t="inlineStr">
        <is>
          <t>3) Functional beverage (still/sparkling)</t>
        </is>
      </c>
      <c r="D996" s="19">
        <f>'M3 - Functional Beverage'!I266</f>
        <v/>
      </c>
      <c r="E996" s="20">
        <f>'M3 - Functional Beverage'!J266</f>
        <v/>
      </c>
      <c r="F996" s="18">
        <f>'M3 - Functional Beverage'!K266</f>
        <v/>
      </c>
      <c r="G996" s="17">
        <f>'M3 - Functional Beverage'!F266</f>
        <v/>
      </c>
      <c r="H996" s="18">
        <f>IF(AND(ISNUMBER('M3 - Functional Beverage'!F266),ISNUMBER('M3 - Functional Beverage'!K266)),'M3 - Functional Beverage'!F266-'M3 - Functional Beverage'!K266,"")</f>
        <v/>
      </c>
      <c r="I996" s="15" t="inlineStr">
        <is>
          <t>S&amp;S availability/depth vary by listing and time - confirm live.</t>
        </is>
      </c>
    </row>
    <row r="997" ht="26" customHeight="1">
      <c r="A997" s="15" t="inlineStr">
        <is>
          <t>Recess</t>
        </is>
      </c>
      <c r="B997" s="15" t="inlineStr">
        <is>
          <t>Recess Mood | Blackberry Chai | 18-pack 355mL</t>
        </is>
      </c>
      <c r="C997" s="15" t="inlineStr">
        <is>
          <t>3) Functional beverage (still/sparkling)</t>
        </is>
      </c>
      <c r="D997" s="19">
        <f>'M3 - Functional Beverage'!I267</f>
        <v/>
      </c>
      <c r="E997" s="20">
        <f>'M3 - Functional Beverage'!J267</f>
        <v/>
      </c>
      <c r="F997" s="18">
        <f>'M3 - Functional Beverage'!K267</f>
        <v/>
      </c>
      <c r="G997" s="17">
        <f>'M3 - Functional Beverage'!F267</f>
        <v/>
      </c>
      <c r="H997" s="18">
        <f>IF(AND(ISNUMBER('M3 - Functional Beverage'!F267),ISNUMBER('M3 - Functional Beverage'!K267)),'M3 - Functional Beverage'!F267-'M3 - Functional Beverage'!K267,"")</f>
        <v/>
      </c>
      <c r="I997" s="15" t="inlineStr">
        <is>
          <t>S&amp;S availability/depth vary by listing and time - confirm live.</t>
        </is>
      </c>
    </row>
    <row r="998" ht="26" customHeight="1">
      <c r="A998" s="15" t="inlineStr">
        <is>
          <t>Recess</t>
        </is>
      </c>
      <c r="B998" s="15" t="inlineStr">
        <is>
          <t>Recess Mood | Blackberry Chai | 24-pack 355mL</t>
        </is>
      </c>
      <c r="C998" s="15" t="inlineStr">
        <is>
          <t>3) Functional beverage (still/sparkling)</t>
        </is>
      </c>
      <c r="D998" s="19">
        <f>'M3 - Functional Beverage'!I268</f>
        <v/>
      </c>
      <c r="E998" s="20">
        <f>'M3 - Functional Beverage'!J268</f>
        <v/>
      </c>
      <c r="F998" s="18">
        <f>'M3 - Functional Beverage'!K268</f>
        <v/>
      </c>
      <c r="G998" s="17">
        <f>'M3 - Functional Beverage'!F268</f>
        <v/>
      </c>
      <c r="H998" s="18">
        <f>IF(AND(ISNUMBER('M3 - Functional Beverage'!F268),ISNUMBER('M3 - Functional Beverage'!K268)),'M3 - Functional Beverage'!F268-'M3 - Functional Beverage'!K268,"")</f>
        <v/>
      </c>
      <c r="I998" s="15" t="inlineStr">
        <is>
          <t>S&amp;S availability/depth vary by listing and time - confirm live.</t>
        </is>
      </c>
    </row>
    <row r="999" ht="26" customHeight="1">
      <c r="A999" s="15" t="inlineStr">
        <is>
          <t>Recess</t>
        </is>
      </c>
      <c r="B999" s="15" t="inlineStr">
        <is>
          <t>Recess Mood | Pomegranate Hibiscus | single 355mL</t>
        </is>
      </c>
      <c r="C999" s="15" t="inlineStr">
        <is>
          <t>3) Functional beverage (still/sparkling)</t>
        </is>
      </c>
      <c r="D999" s="19">
        <f>'M3 - Functional Beverage'!I269</f>
        <v/>
      </c>
      <c r="E999" s="20">
        <f>'M3 - Functional Beverage'!J269</f>
        <v/>
      </c>
      <c r="F999" s="18">
        <f>'M3 - Functional Beverage'!K269</f>
        <v/>
      </c>
      <c r="G999" s="17">
        <f>'M3 - Functional Beverage'!F269</f>
        <v/>
      </c>
      <c r="H999" s="18">
        <f>IF(AND(ISNUMBER('M3 - Functional Beverage'!F269),ISNUMBER('M3 - Functional Beverage'!K269)),'M3 - Functional Beverage'!F269-'M3 - Functional Beverage'!K269,"")</f>
        <v/>
      </c>
      <c r="I999" s="15" t="inlineStr">
        <is>
          <t>S&amp;S availability/depth vary by listing and time - confirm live.</t>
        </is>
      </c>
    </row>
    <row r="1000" ht="26" customHeight="1">
      <c r="A1000" s="15" t="inlineStr">
        <is>
          <t>Recess</t>
        </is>
      </c>
      <c r="B1000" s="15" t="inlineStr">
        <is>
          <t>Recess Mood | Pomegranate Hibiscus | 8-pack 355mL</t>
        </is>
      </c>
      <c r="C1000" s="15" t="inlineStr">
        <is>
          <t>3) Functional beverage (still/sparkling)</t>
        </is>
      </c>
      <c r="D1000" s="19">
        <f>'M3 - Functional Beverage'!I270</f>
        <v/>
      </c>
      <c r="E1000" s="20">
        <f>'M3 - Functional Beverage'!J270</f>
        <v/>
      </c>
      <c r="F1000" s="18">
        <f>'M3 - Functional Beverage'!K270</f>
        <v/>
      </c>
      <c r="G1000" s="17">
        <f>'M3 - Functional Beverage'!F270</f>
        <v/>
      </c>
      <c r="H1000" s="18">
        <f>IF(AND(ISNUMBER('M3 - Functional Beverage'!F270),ISNUMBER('M3 - Functional Beverage'!K270)),'M3 - Functional Beverage'!F270-'M3 - Functional Beverage'!K270,"")</f>
        <v/>
      </c>
      <c r="I1000" s="15" t="inlineStr">
        <is>
          <t>S&amp;S availability/depth vary by listing and time - confirm live.</t>
        </is>
      </c>
    </row>
    <row r="1001" ht="26" customHeight="1">
      <c r="A1001" s="15" t="inlineStr">
        <is>
          <t>Recess</t>
        </is>
      </c>
      <c r="B1001" s="15" t="inlineStr">
        <is>
          <t>Recess Mood | Pomegranate Hibiscus | 12-pack 355mL</t>
        </is>
      </c>
      <c r="C1001" s="15" t="inlineStr">
        <is>
          <t>3) Functional beverage (still/sparkling)</t>
        </is>
      </c>
      <c r="D1001" s="19">
        <f>'M3 - Functional Beverage'!I271</f>
        <v/>
      </c>
      <c r="E1001" s="20">
        <f>'M3 - Functional Beverage'!J271</f>
        <v/>
      </c>
      <c r="F1001" s="18">
        <f>'M3 - Functional Beverage'!K271</f>
        <v/>
      </c>
      <c r="G1001" s="17">
        <f>'M3 - Functional Beverage'!F271</f>
        <v/>
      </c>
      <c r="H1001" s="18">
        <f>IF(AND(ISNUMBER('M3 - Functional Beverage'!F271),ISNUMBER('M3 - Functional Beverage'!K271)),'M3 - Functional Beverage'!F271-'M3 - Functional Beverage'!K271,"")</f>
        <v/>
      </c>
      <c r="I1001" s="15" t="inlineStr">
        <is>
          <t>S&amp;S availability/depth vary by listing and time - confirm live.</t>
        </is>
      </c>
    </row>
    <row r="1002" ht="26" customHeight="1">
      <c r="A1002" s="15" t="inlineStr">
        <is>
          <t>Recess</t>
        </is>
      </c>
      <c r="B1002" s="15" t="inlineStr">
        <is>
          <t>Recess Mood | Pomegranate Hibiscus | 15-pack 355mL</t>
        </is>
      </c>
      <c r="C1002" s="15" t="inlineStr">
        <is>
          <t>3) Functional beverage (still/sparkling)</t>
        </is>
      </c>
      <c r="D1002" s="19">
        <f>'M3 - Functional Beverage'!I272</f>
        <v/>
      </c>
      <c r="E1002" s="20">
        <f>'M3 - Functional Beverage'!J272</f>
        <v/>
      </c>
      <c r="F1002" s="18">
        <f>'M3 - Functional Beverage'!K272</f>
        <v/>
      </c>
      <c r="G1002" s="17">
        <f>'M3 - Functional Beverage'!F272</f>
        <v/>
      </c>
      <c r="H1002" s="18">
        <f>IF(AND(ISNUMBER('M3 - Functional Beverage'!F272),ISNUMBER('M3 - Functional Beverage'!K272)),'M3 - Functional Beverage'!F272-'M3 - Functional Beverage'!K272,"")</f>
        <v/>
      </c>
      <c r="I1002" s="15" t="inlineStr">
        <is>
          <t>S&amp;S availability/depth vary by listing and time - confirm live.</t>
        </is>
      </c>
    </row>
    <row r="1003" ht="26" customHeight="1">
      <c r="A1003" s="15" t="inlineStr">
        <is>
          <t>Recess</t>
        </is>
      </c>
      <c r="B1003" s="15" t="inlineStr">
        <is>
          <t>Recess Mood | Pomegranate Hibiscus | 18-pack 355mL</t>
        </is>
      </c>
      <c r="C1003" s="15" t="inlineStr">
        <is>
          <t>3) Functional beverage (still/sparkling)</t>
        </is>
      </c>
      <c r="D1003" s="19">
        <f>'M3 - Functional Beverage'!I273</f>
        <v/>
      </c>
      <c r="E1003" s="20">
        <f>'M3 - Functional Beverage'!J273</f>
        <v/>
      </c>
      <c r="F1003" s="18">
        <f>'M3 - Functional Beverage'!K273</f>
        <v/>
      </c>
      <c r="G1003" s="17">
        <f>'M3 - Functional Beverage'!F273</f>
        <v/>
      </c>
      <c r="H1003" s="18">
        <f>IF(AND(ISNUMBER('M3 - Functional Beverage'!F273),ISNUMBER('M3 - Functional Beverage'!K273)),'M3 - Functional Beverage'!F273-'M3 - Functional Beverage'!K273,"")</f>
        <v/>
      </c>
      <c r="I1003" s="15" t="inlineStr">
        <is>
          <t>S&amp;S availability/depth vary by listing and time - confirm live.</t>
        </is>
      </c>
    </row>
    <row r="1004" ht="26" customHeight="1">
      <c r="A1004" s="15" t="inlineStr">
        <is>
          <t>Recess</t>
        </is>
      </c>
      <c r="B1004" s="15" t="inlineStr">
        <is>
          <t>Recess Mood | Pomegranate Hibiscus | 24-pack 355mL</t>
        </is>
      </c>
      <c r="C1004" s="15" t="inlineStr">
        <is>
          <t>3) Functional beverage (still/sparkling)</t>
        </is>
      </c>
      <c r="D1004" s="19">
        <f>'M3 - Functional Beverage'!I274</f>
        <v/>
      </c>
      <c r="E1004" s="20">
        <f>'M3 - Functional Beverage'!J274</f>
        <v/>
      </c>
      <c r="F1004" s="18">
        <f>'M3 - Functional Beverage'!K274</f>
        <v/>
      </c>
      <c r="G1004" s="17">
        <f>'M3 - Functional Beverage'!F274</f>
        <v/>
      </c>
      <c r="H1004" s="18">
        <f>IF(AND(ISNUMBER('M3 - Functional Beverage'!F274),ISNUMBER('M3 - Functional Beverage'!K274)),'M3 - Functional Beverage'!F274-'M3 - Functional Beverage'!K274,"")</f>
        <v/>
      </c>
      <c r="I1004" s="15" t="inlineStr">
        <is>
          <t>S&amp;S availability/depth vary by listing and time - confirm live.</t>
        </is>
      </c>
    </row>
    <row r="1005" ht="26" customHeight="1">
      <c r="A1005" s="15" t="inlineStr">
        <is>
          <t>Recess</t>
        </is>
      </c>
      <c r="B1005" s="15" t="inlineStr">
        <is>
          <t>Recess Mood | Blood Orange | single 355mL</t>
        </is>
      </c>
      <c r="C1005" s="15" t="inlineStr">
        <is>
          <t>3) Functional beverage (still/sparkling)</t>
        </is>
      </c>
      <c r="D1005" s="19">
        <f>'M3 - Functional Beverage'!I275</f>
        <v/>
      </c>
      <c r="E1005" s="20">
        <f>'M3 - Functional Beverage'!J275</f>
        <v/>
      </c>
      <c r="F1005" s="18">
        <f>'M3 - Functional Beverage'!K275</f>
        <v/>
      </c>
      <c r="G1005" s="17">
        <f>'M3 - Functional Beverage'!F275</f>
        <v/>
      </c>
      <c r="H1005" s="18">
        <f>IF(AND(ISNUMBER('M3 - Functional Beverage'!F275),ISNUMBER('M3 - Functional Beverage'!K275)),'M3 - Functional Beverage'!F275-'M3 - Functional Beverage'!K275,"")</f>
        <v/>
      </c>
      <c r="I1005" s="15" t="inlineStr">
        <is>
          <t>S&amp;S availability/depth vary by listing and time - confirm live.</t>
        </is>
      </c>
    </row>
    <row r="1006" ht="26" customHeight="1">
      <c r="A1006" s="15" t="inlineStr">
        <is>
          <t>Recess</t>
        </is>
      </c>
      <c r="B1006" s="15" t="inlineStr">
        <is>
          <t>Recess Mood | Blood Orange | 8-pack 355mL</t>
        </is>
      </c>
      <c r="C1006" s="15" t="inlineStr">
        <is>
          <t>3) Functional beverage (still/sparkling)</t>
        </is>
      </c>
      <c r="D1006" s="19">
        <f>'M3 - Functional Beverage'!I276</f>
        <v/>
      </c>
      <c r="E1006" s="20">
        <f>'M3 - Functional Beverage'!J276</f>
        <v/>
      </c>
      <c r="F1006" s="18">
        <f>'M3 - Functional Beverage'!K276</f>
        <v/>
      </c>
      <c r="G1006" s="17">
        <f>'M3 - Functional Beverage'!F276</f>
        <v/>
      </c>
      <c r="H1006" s="18">
        <f>IF(AND(ISNUMBER('M3 - Functional Beverage'!F276),ISNUMBER('M3 - Functional Beverage'!K276)),'M3 - Functional Beverage'!F276-'M3 - Functional Beverage'!K276,"")</f>
        <v/>
      </c>
      <c r="I1006" s="15" t="inlineStr">
        <is>
          <t>S&amp;S availability/depth vary by listing and time - confirm live.</t>
        </is>
      </c>
    </row>
    <row r="1007" ht="26" customHeight="1">
      <c r="A1007" s="15" t="inlineStr">
        <is>
          <t>Recess</t>
        </is>
      </c>
      <c r="B1007" s="15" t="inlineStr">
        <is>
          <t>Recess Mood | Blood Orange | 12-pack 355mL</t>
        </is>
      </c>
      <c r="C1007" s="15" t="inlineStr">
        <is>
          <t>3) Functional beverage (still/sparkling)</t>
        </is>
      </c>
      <c r="D1007" s="19">
        <f>'M3 - Functional Beverage'!I277</f>
        <v/>
      </c>
      <c r="E1007" s="20">
        <f>'M3 - Functional Beverage'!J277</f>
        <v/>
      </c>
      <c r="F1007" s="18">
        <f>'M3 - Functional Beverage'!K277</f>
        <v/>
      </c>
      <c r="G1007" s="17">
        <f>'M3 - Functional Beverage'!F277</f>
        <v/>
      </c>
      <c r="H1007" s="18">
        <f>IF(AND(ISNUMBER('M3 - Functional Beverage'!F277),ISNUMBER('M3 - Functional Beverage'!K277)),'M3 - Functional Beverage'!F277-'M3 - Functional Beverage'!K277,"")</f>
        <v/>
      </c>
      <c r="I1007" s="15" t="inlineStr">
        <is>
          <t>S&amp;S availability/depth vary by listing and time - confirm live.</t>
        </is>
      </c>
    </row>
    <row r="1008" ht="26" customHeight="1">
      <c r="A1008" s="15" t="inlineStr">
        <is>
          <t>Recess</t>
        </is>
      </c>
      <c r="B1008" s="15" t="inlineStr">
        <is>
          <t>Recess Mood | Blood Orange | 15-pack 355mL</t>
        </is>
      </c>
      <c r="C1008" s="15" t="inlineStr">
        <is>
          <t>3) Functional beverage (still/sparkling)</t>
        </is>
      </c>
      <c r="D1008" s="19">
        <f>'M3 - Functional Beverage'!I278</f>
        <v/>
      </c>
      <c r="E1008" s="20">
        <f>'M3 - Functional Beverage'!J278</f>
        <v/>
      </c>
      <c r="F1008" s="18">
        <f>'M3 - Functional Beverage'!K278</f>
        <v/>
      </c>
      <c r="G1008" s="17">
        <f>'M3 - Functional Beverage'!F278</f>
        <v/>
      </c>
      <c r="H1008" s="18">
        <f>IF(AND(ISNUMBER('M3 - Functional Beverage'!F278),ISNUMBER('M3 - Functional Beverage'!K278)),'M3 - Functional Beverage'!F278-'M3 - Functional Beverage'!K278,"")</f>
        <v/>
      </c>
      <c r="I1008" s="15" t="inlineStr">
        <is>
          <t>S&amp;S availability/depth vary by listing and time - confirm live.</t>
        </is>
      </c>
    </row>
    <row r="1009" ht="26" customHeight="1">
      <c r="A1009" s="15" t="inlineStr">
        <is>
          <t>Recess</t>
        </is>
      </c>
      <c r="B1009" s="15" t="inlineStr">
        <is>
          <t>Recess Mood | Blood Orange | 18-pack 355mL</t>
        </is>
      </c>
      <c r="C1009" s="15" t="inlineStr">
        <is>
          <t>3) Functional beverage (still/sparkling)</t>
        </is>
      </c>
      <c r="D1009" s="19">
        <f>'M3 - Functional Beverage'!I279</f>
        <v/>
      </c>
      <c r="E1009" s="20">
        <f>'M3 - Functional Beverage'!J279</f>
        <v/>
      </c>
      <c r="F1009" s="18">
        <f>'M3 - Functional Beverage'!K279</f>
        <v/>
      </c>
      <c r="G1009" s="17">
        <f>'M3 - Functional Beverage'!F279</f>
        <v/>
      </c>
      <c r="H1009" s="18">
        <f>IF(AND(ISNUMBER('M3 - Functional Beverage'!F279),ISNUMBER('M3 - Functional Beverage'!K279)),'M3 - Functional Beverage'!F279-'M3 - Functional Beverage'!K279,"")</f>
        <v/>
      </c>
      <c r="I1009" s="15" t="inlineStr">
        <is>
          <t>S&amp;S availability/depth vary by listing and time - confirm live.</t>
        </is>
      </c>
    </row>
    <row r="1010" ht="26" customHeight="1">
      <c r="A1010" s="15" t="inlineStr">
        <is>
          <t>Recess</t>
        </is>
      </c>
      <c r="B1010" s="15" t="inlineStr">
        <is>
          <t>Recess Mood | Blood Orange | 24-pack 355mL</t>
        </is>
      </c>
      <c r="C1010" s="15" t="inlineStr">
        <is>
          <t>3) Functional beverage (still/sparkling)</t>
        </is>
      </c>
      <c r="D1010" s="19">
        <f>'M3 - Functional Beverage'!I280</f>
        <v/>
      </c>
      <c r="E1010" s="20">
        <f>'M3 - Functional Beverage'!J280</f>
        <v/>
      </c>
      <c r="F1010" s="18">
        <f>'M3 - Functional Beverage'!K280</f>
        <v/>
      </c>
      <c r="G1010" s="17">
        <f>'M3 - Functional Beverage'!F280</f>
        <v/>
      </c>
      <c r="H1010" s="18">
        <f>IF(AND(ISNUMBER('M3 - Functional Beverage'!F280),ISNUMBER('M3 - Functional Beverage'!K280)),'M3 - Functional Beverage'!F280-'M3 - Functional Beverage'!K280,"")</f>
        <v/>
      </c>
      <c r="I1010" s="15" t="inlineStr">
        <is>
          <t>S&amp;S availability/depth vary by listing and time - confirm live.</t>
        </is>
      </c>
    </row>
    <row r="1011" ht="26" customHeight="1">
      <c r="A1011" s="15" t="inlineStr">
        <is>
          <t>Recess</t>
        </is>
      </c>
      <c r="B1011" s="15" t="inlineStr">
        <is>
          <t>Recess Mood | Black Cherry | single 355mL</t>
        </is>
      </c>
      <c r="C1011" s="15" t="inlineStr">
        <is>
          <t>3) Functional beverage (still/sparkling)</t>
        </is>
      </c>
      <c r="D1011" s="19">
        <f>'M3 - Functional Beverage'!I281</f>
        <v/>
      </c>
      <c r="E1011" s="20">
        <f>'M3 - Functional Beverage'!J281</f>
        <v/>
      </c>
      <c r="F1011" s="18">
        <f>'M3 - Functional Beverage'!K281</f>
        <v/>
      </c>
      <c r="G1011" s="17">
        <f>'M3 - Functional Beverage'!F281</f>
        <v/>
      </c>
      <c r="H1011" s="18">
        <f>IF(AND(ISNUMBER('M3 - Functional Beverage'!F281),ISNUMBER('M3 - Functional Beverage'!K281)),'M3 - Functional Beverage'!F281-'M3 - Functional Beverage'!K281,"")</f>
        <v/>
      </c>
      <c r="I1011" s="15" t="inlineStr">
        <is>
          <t>S&amp;S availability/depth vary by listing and time - confirm live.</t>
        </is>
      </c>
    </row>
    <row r="1012" ht="26" customHeight="1">
      <c r="A1012" s="15" t="inlineStr">
        <is>
          <t>Recess</t>
        </is>
      </c>
      <c r="B1012" s="15" t="inlineStr">
        <is>
          <t>Recess Mood | Black Cherry | 8-pack 355mL</t>
        </is>
      </c>
      <c r="C1012" s="15" t="inlineStr">
        <is>
          <t>3) Functional beverage (still/sparkling)</t>
        </is>
      </c>
      <c r="D1012" s="19">
        <f>'M3 - Functional Beverage'!I282</f>
        <v/>
      </c>
      <c r="E1012" s="20">
        <f>'M3 - Functional Beverage'!J282</f>
        <v/>
      </c>
      <c r="F1012" s="18">
        <f>'M3 - Functional Beverage'!K282</f>
        <v/>
      </c>
      <c r="G1012" s="17">
        <f>'M3 - Functional Beverage'!F282</f>
        <v/>
      </c>
      <c r="H1012" s="18">
        <f>IF(AND(ISNUMBER('M3 - Functional Beverage'!F282),ISNUMBER('M3 - Functional Beverage'!K282)),'M3 - Functional Beverage'!F282-'M3 - Functional Beverage'!K282,"")</f>
        <v/>
      </c>
      <c r="I1012" s="15" t="inlineStr">
        <is>
          <t>S&amp;S availability/depth vary by listing and time - confirm live.</t>
        </is>
      </c>
    </row>
    <row r="1013" ht="26" customHeight="1">
      <c r="A1013" s="15" t="inlineStr">
        <is>
          <t>Recess</t>
        </is>
      </c>
      <c r="B1013" s="15" t="inlineStr">
        <is>
          <t>Recess Mood | Black Cherry | 12-pack 355mL</t>
        </is>
      </c>
      <c r="C1013" s="15" t="inlineStr">
        <is>
          <t>3) Functional beverage (still/sparkling)</t>
        </is>
      </c>
      <c r="D1013" s="19">
        <f>'M3 - Functional Beverage'!I283</f>
        <v/>
      </c>
      <c r="E1013" s="20">
        <f>'M3 - Functional Beverage'!J283</f>
        <v/>
      </c>
      <c r="F1013" s="18">
        <f>'M3 - Functional Beverage'!K283</f>
        <v/>
      </c>
      <c r="G1013" s="17">
        <f>'M3 - Functional Beverage'!F283</f>
        <v/>
      </c>
      <c r="H1013" s="18">
        <f>IF(AND(ISNUMBER('M3 - Functional Beverage'!F283),ISNUMBER('M3 - Functional Beverage'!K283)),'M3 - Functional Beverage'!F283-'M3 - Functional Beverage'!K283,"")</f>
        <v/>
      </c>
      <c r="I1013" s="15" t="inlineStr">
        <is>
          <t>S&amp;S availability/depth vary by listing and time - confirm live.</t>
        </is>
      </c>
    </row>
    <row r="1014" ht="26" customHeight="1">
      <c r="A1014" s="15" t="inlineStr">
        <is>
          <t>Recess</t>
        </is>
      </c>
      <c r="B1014" s="15" t="inlineStr">
        <is>
          <t>Recess Mood | Black Cherry | 15-pack 355mL</t>
        </is>
      </c>
      <c r="C1014" s="15" t="inlineStr">
        <is>
          <t>3) Functional beverage (still/sparkling)</t>
        </is>
      </c>
      <c r="D1014" s="19">
        <f>'M3 - Functional Beverage'!I284</f>
        <v/>
      </c>
      <c r="E1014" s="20">
        <f>'M3 - Functional Beverage'!J284</f>
        <v/>
      </c>
      <c r="F1014" s="18">
        <f>'M3 - Functional Beverage'!K284</f>
        <v/>
      </c>
      <c r="G1014" s="17">
        <f>'M3 - Functional Beverage'!F284</f>
        <v/>
      </c>
      <c r="H1014" s="18">
        <f>IF(AND(ISNUMBER('M3 - Functional Beverage'!F284),ISNUMBER('M3 - Functional Beverage'!K284)),'M3 - Functional Beverage'!F284-'M3 - Functional Beverage'!K284,"")</f>
        <v/>
      </c>
      <c r="I1014" s="15" t="inlineStr">
        <is>
          <t>S&amp;S availability/depth vary by listing and time - confirm live.</t>
        </is>
      </c>
    </row>
    <row r="1015" ht="26" customHeight="1">
      <c r="A1015" s="15" t="inlineStr">
        <is>
          <t>Recess</t>
        </is>
      </c>
      <c r="B1015" s="15" t="inlineStr">
        <is>
          <t>Recess Mood | Black Cherry | 18-pack 355mL</t>
        </is>
      </c>
      <c r="C1015" s="15" t="inlineStr">
        <is>
          <t>3) Functional beverage (still/sparkling)</t>
        </is>
      </c>
      <c r="D1015" s="19">
        <f>'M3 - Functional Beverage'!I285</f>
        <v/>
      </c>
      <c r="E1015" s="20">
        <f>'M3 - Functional Beverage'!J285</f>
        <v/>
      </c>
      <c r="F1015" s="18">
        <f>'M3 - Functional Beverage'!K285</f>
        <v/>
      </c>
      <c r="G1015" s="17">
        <f>'M3 - Functional Beverage'!F285</f>
        <v/>
      </c>
      <c r="H1015" s="18">
        <f>IF(AND(ISNUMBER('M3 - Functional Beverage'!F285),ISNUMBER('M3 - Functional Beverage'!K285)),'M3 - Functional Beverage'!F285-'M3 - Functional Beverage'!K285,"")</f>
        <v/>
      </c>
      <c r="I1015" s="15" t="inlineStr">
        <is>
          <t>S&amp;S availability/depth vary by listing and time - confirm live.</t>
        </is>
      </c>
    </row>
    <row r="1016" ht="26" customHeight="1">
      <c r="A1016" s="15" t="inlineStr">
        <is>
          <t>Recess</t>
        </is>
      </c>
      <c r="B1016" s="15" t="inlineStr">
        <is>
          <t>Recess Mood | Black Cherry | 24-pack 355mL</t>
        </is>
      </c>
      <c r="C1016" s="15" t="inlineStr">
        <is>
          <t>3) Functional beverage (still/sparkling)</t>
        </is>
      </c>
      <c r="D1016" s="19">
        <f>'M3 - Functional Beverage'!I286</f>
        <v/>
      </c>
      <c r="E1016" s="20">
        <f>'M3 - Functional Beverage'!J286</f>
        <v/>
      </c>
      <c r="F1016" s="18">
        <f>'M3 - Functional Beverage'!K286</f>
        <v/>
      </c>
      <c r="G1016" s="17">
        <f>'M3 - Functional Beverage'!F286</f>
        <v/>
      </c>
      <c r="H1016" s="18">
        <f>IF(AND(ISNUMBER('M3 - Functional Beverage'!F286),ISNUMBER('M3 - Functional Beverage'!K286)),'M3 - Functional Beverage'!F286-'M3 - Functional Beverage'!K286,"")</f>
        <v/>
      </c>
      <c r="I1016" s="15" t="inlineStr">
        <is>
          <t>S&amp;S availability/depth vary by listing and time - confirm live.</t>
        </is>
      </c>
    </row>
    <row r="1017" ht="26" customHeight="1">
      <c r="A1017" s="15" t="inlineStr">
        <is>
          <t>Recess</t>
        </is>
      </c>
      <c r="B1017" s="15" t="inlineStr">
        <is>
          <t>Recess Mood | Coconut Lime | single 355mL</t>
        </is>
      </c>
      <c r="C1017" s="15" t="inlineStr">
        <is>
          <t>3) Functional beverage (still/sparkling)</t>
        </is>
      </c>
      <c r="D1017" s="19">
        <f>'M3 - Functional Beverage'!I287</f>
        <v/>
      </c>
      <c r="E1017" s="20">
        <f>'M3 - Functional Beverage'!J287</f>
        <v/>
      </c>
      <c r="F1017" s="18">
        <f>'M3 - Functional Beverage'!K287</f>
        <v/>
      </c>
      <c r="G1017" s="17">
        <f>'M3 - Functional Beverage'!F287</f>
        <v/>
      </c>
      <c r="H1017" s="18">
        <f>IF(AND(ISNUMBER('M3 - Functional Beverage'!F287),ISNUMBER('M3 - Functional Beverage'!K287)),'M3 - Functional Beverage'!F287-'M3 - Functional Beverage'!K287,"")</f>
        <v/>
      </c>
      <c r="I1017" s="15" t="inlineStr">
        <is>
          <t>S&amp;S availability/depth vary by listing and time - confirm live.</t>
        </is>
      </c>
    </row>
    <row r="1018" ht="26" customHeight="1">
      <c r="A1018" s="15" t="inlineStr">
        <is>
          <t>Recess</t>
        </is>
      </c>
      <c r="B1018" s="15" t="inlineStr">
        <is>
          <t>Recess Mood | Coconut Lime | 8-pack 355mL</t>
        </is>
      </c>
      <c r="C1018" s="15" t="inlineStr">
        <is>
          <t>3) Functional beverage (still/sparkling)</t>
        </is>
      </c>
      <c r="D1018" s="19">
        <f>'M3 - Functional Beverage'!I288</f>
        <v/>
      </c>
      <c r="E1018" s="20">
        <f>'M3 - Functional Beverage'!J288</f>
        <v/>
      </c>
      <c r="F1018" s="18">
        <f>'M3 - Functional Beverage'!K288</f>
        <v/>
      </c>
      <c r="G1018" s="17">
        <f>'M3 - Functional Beverage'!F288</f>
        <v/>
      </c>
      <c r="H1018" s="18">
        <f>IF(AND(ISNUMBER('M3 - Functional Beverage'!F288),ISNUMBER('M3 - Functional Beverage'!K288)),'M3 - Functional Beverage'!F288-'M3 - Functional Beverage'!K288,"")</f>
        <v/>
      </c>
      <c r="I1018" s="15" t="inlineStr">
        <is>
          <t>S&amp;S availability/depth vary by listing and time - confirm live.</t>
        </is>
      </c>
    </row>
    <row r="1019" ht="26" customHeight="1">
      <c r="A1019" s="15" t="inlineStr">
        <is>
          <t>Recess</t>
        </is>
      </c>
      <c r="B1019" s="15" t="inlineStr">
        <is>
          <t>Recess Mood | Coconut Lime | 12-pack 355mL</t>
        </is>
      </c>
      <c r="C1019" s="15" t="inlineStr">
        <is>
          <t>3) Functional beverage (still/sparkling)</t>
        </is>
      </c>
      <c r="D1019" s="19">
        <f>'M3 - Functional Beverage'!I289</f>
        <v/>
      </c>
      <c r="E1019" s="20">
        <f>'M3 - Functional Beverage'!J289</f>
        <v/>
      </c>
      <c r="F1019" s="18">
        <f>'M3 - Functional Beverage'!K289</f>
        <v/>
      </c>
      <c r="G1019" s="17">
        <f>'M3 - Functional Beverage'!F289</f>
        <v/>
      </c>
      <c r="H1019" s="18">
        <f>IF(AND(ISNUMBER('M3 - Functional Beverage'!F289),ISNUMBER('M3 - Functional Beverage'!K289)),'M3 - Functional Beverage'!F289-'M3 - Functional Beverage'!K289,"")</f>
        <v/>
      </c>
      <c r="I1019" s="15" t="inlineStr">
        <is>
          <t>S&amp;S availability/depth vary by listing and time - confirm live.</t>
        </is>
      </c>
    </row>
    <row r="1020" ht="26" customHeight="1">
      <c r="A1020" s="15" t="inlineStr">
        <is>
          <t>Recess</t>
        </is>
      </c>
      <c r="B1020" s="15" t="inlineStr">
        <is>
          <t>Recess Mood | Coconut Lime | 15-pack 355mL</t>
        </is>
      </c>
      <c r="C1020" s="15" t="inlineStr">
        <is>
          <t>3) Functional beverage (still/sparkling)</t>
        </is>
      </c>
      <c r="D1020" s="19">
        <f>'M3 - Functional Beverage'!I290</f>
        <v/>
      </c>
      <c r="E1020" s="20">
        <f>'M3 - Functional Beverage'!J290</f>
        <v/>
      </c>
      <c r="F1020" s="18">
        <f>'M3 - Functional Beverage'!K290</f>
        <v/>
      </c>
      <c r="G1020" s="17">
        <f>'M3 - Functional Beverage'!F290</f>
        <v/>
      </c>
      <c r="H1020" s="18">
        <f>IF(AND(ISNUMBER('M3 - Functional Beverage'!F290),ISNUMBER('M3 - Functional Beverage'!K290)),'M3 - Functional Beverage'!F290-'M3 - Functional Beverage'!K290,"")</f>
        <v/>
      </c>
      <c r="I1020" s="15" t="inlineStr">
        <is>
          <t>S&amp;S availability/depth vary by listing and time - confirm live.</t>
        </is>
      </c>
    </row>
    <row r="1021" ht="26" customHeight="1">
      <c r="A1021" s="15" t="inlineStr">
        <is>
          <t>Recess</t>
        </is>
      </c>
      <c r="B1021" s="15" t="inlineStr">
        <is>
          <t>Recess Mood | Coconut Lime | 18-pack 355mL</t>
        </is>
      </c>
      <c r="C1021" s="15" t="inlineStr">
        <is>
          <t>3) Functional beverage (still/sparkling)</t>
        </is>
      </c>
      <c r="D1021" s="19">
        <f>'M3 - Functional Beverage'!I291</f>
        <v/>
      </c>
      <c r="E1021" s="20">
        <f>'M3 - Functional Beverage'!J291</f>
        <v/>
      </c>
      <c r="F1021" s="18">
        <f>'M3 - Functional Beverage'!K291</f>
        <v/>
      </c>
      <c r="G1021" s="17">
        <f>'M3 - Functional Beverage'!F291</f>
        <v/>
      </c>
      <c r="H1021" s="18">
        <f>IF(AND(ISNUMBER('M3 - Functional Beverage'!F291),ISNUMBER('M3 - Functional Beverage'!K291)),'M3 - Functional Beverage'!F291-'M3 - Functional Beverage'!K291,"")</f>
        <v/>
      </c>
      <c r="I1021" s="15" t="inlineStr">
        <is>
          <t>S&amp;S availability/depth vary by listing and time - confirm live.</t>
        </is>
      </c>
    </row>
    <row r="1022" ht="26" customHeight="1">
      <c r="A1022" s="15" t="inlineStr">
        <is>
          <t>Recess</t>
        </is>
      </c>
      <c r="B1022" s="15" t="inlineStr">
        <is>
          <t>Recess Mood | Coconut Lime | 24-pack 355mL</t>
        </is>
      </c>
      <c r="C1022" s="15" t="inlineStr">
        <is>
          <t>3) Functional beverage (still/sparkling)</t>
        </is>
      </c>
      <c r="D1022" s="19">
        <f>'M3 - Functional Beverage'!I292</f>
        <v/>
      </c>
      <c r="E1022" s="20">
        <f>'M3 - Functional Beverage'!J292</f>
        <v/>
      </c>
      <c r="F1022" s="18">
        <f>'M3 - Functional Beverage'!K292</f>
        <v/>
      </c>
      <c r="G1022" s="17">
        <f>'M3 - Functional Beverage'!F292</f>
        <v/>
      </c>
      <c r="H1022" s="18">
        <f>IF(AND(ISNUMBER('M3 - Functional Beverage'!F292),ISNUMBER('M3 - Functional Beverage'!K292)),'M3 - Functional Beverage'!F292-'M3 - Functional Beverage'!K292,"")</f>
        <v/>
      </c>
      <c r="I1022" s="15" t="inlineStr">
        <is>
          <t>S&amp;S availability/depth vary by listing and time - confirm live.</t>
        </is>
      </c>
    </row>
    <row r="1023" ht="26" customHeight="1">
      <c r="A1023" s="15" t="inlineStr">
        <is>
          <t>Protein2o</t>
        </is>
      </c>
      <c r="B1023" s="15" t="inlineStr">
        <is>
          <t>Protein2o Protein Infused Water | Wild Cherry | single 500mL</t>
        </is>
      </c>
      <c r="C1023" s="15" t="inlineStr">
        <is>
          <t>3) Functional beverage (still/sparkling)</t>
        </is>
      </c>
      <c r="D1023" s="19">
        <f>'M3 - Functional Beverage'!I293</f>
        <v/>
      </c>
      <c r="E1023" s="20">
        <f>'M3 - Functional Beverage'!J293</f>
        <v/>
      </c>
      <c r="F1023" s="18">
        <f>'M3 - Functional Beverage'!K293</f>
        <v/>
      </c>
      <c r="G1023" s="17">
        <f>'M3 - Functional Beverage'!F293</f>
        <v/>
      </c>
      <c r="H1023" s="18">
        <f>IF(AND(ISNUMBER('M3 - Functional Beverage'!F293),ISNUMBER('M3 - Functional Beverage'!K293)),'M3 - Functional Beverage'!F293-'M3 - Functional Beverage'!K293,"")</f>
        <v/>
      </c>
      <c r="I1023" s="15" t="inlineStr">
        <is>
          <t>S&amp;S availability/depth vary by listing and time - confirm live.</t>
        </is>
      </c>
    </row>
    <row r="1024" ht="26" customHeight="1">
      <c r="A1024" s="15" t="inlineStr">
        <is>
          <t>Protein2o</t>
        </is>
      </c>
      <c r="B1024" s="15" t="inlineStr">
        <is>
          <t>Protein2o Protein Infused Water | Wild Cherry | 8-pack 500mL</t>
        </is>
      </c>
      <c r="C1024" s="15" t="inlineStr">
        <is>
          <t>3) Functional beverage (still/sparkling)</t>
        </is>
      </c>
      <c r="D1024" s="19">
        <f>'M3 - Functional Beverage'!I294</f>
        <v/>
      </c>
      <c r="E1024" s="20">
        <f>'M3 - Functional Beverage'!J294</f>
        <v/>
      </c>
      <c r="F1024" s="18">
        <f>'M3 - Functional Beverage'!K294</f>
        <v/>
      </c>
      <c r="G1024" s="17">
        <f>'M3 - Functional Beverage'!F294</f>
        <v/>
      </c>
      <c r="H1024" s="18">
        <f>IF(AND(ISNUMBER('M3 - Functional Beverage'!F294),ISNUMBER('M3 - Functional Beverage'!K294)),'M3 - Functional Beverage'!F294-'M3 - Functional Beverage'!K294,"")</f>
        <v/>
      </c>
      <c r="I1024" s="15" t="inlineStr">
        <is>
          <t>S&amp;S availability/depth vary by listing and time - confirm live.</t>
        </is>
      </c>
    </row>
    <row r="1025" ht="26" customHeight="1">
      <c r="A1025" s="15" t="inlineStr">
        <is>
          <t>Protein2o</t>
        </is>
      </c>
      <c r="B1025" s="15" t="inlineStr">
        <is>
          <t>Protein2o Protein Infused Water | Wild Cherry | 12-pack 500mL</t>
        </is>
      </c>
      <c r="C1025" s="15" t="inlineStr">
        <is>
          <t>3) Functional beverage (still/sparkling)</t>
        </is>
      </c>
      <c r="D1025" s="19">
        <f>'M3 - Functional Beverage'!I295</f>
        <v/>
      </c>
      <c r="E1025" s="20">
        <f>'M3 - Functional Beverage'!J295</f>
        <v/>
      </c>
      <c r="F1025" s="18">
        <f>'M3 - Functional Beverage'!K295</f>
        <v/>
      </c>
      <c r="G1025" s="17">
        <f>'M3 - Functional Beverage'!F295</f>
        <v/>
      </c>
      <c r="H1025" s="18">
        <f>IF(AND(ISNUMBER('M3 - Functional Beverage'!F295),ISNUMBER('M3 - Functional Beverage'!K295)),'M3 - Functional Beverage'!F295-'M3 - Functional Beverage'!K295,"")</f>
        <v/>
      </c>
      <c r="I1025" s="15" t="inlineStr">
        <is>
          <t>S&amp;S availability/depth vary by listing and time - confirm live.</t>
        </is>
      </c>
    </row>
    <row r="1026" ht="26" customHeight="1">
      <c r="A1026" s="15" t="inlineStr">
        <is>
          <t>Protein2o</t>
        </is>
      </c>
      <c r="B1026" s="15" t="inlineStr">
        <is>
          <t>Protein2o Protein Infused Water | Wild Cherry | 18-pack 500mL</t>
        </is>
      </c>
      <c r="C1026" s="15" t="inlineStr">
        <is>
          <t>3) Functional beverage (still/sparkling)</t>
        </is>
      </c>
      <c r="D1026" s="19">
        <f>'M3 - Functional Beverage'!I296</f>
        <v/>
      </c>
      <c r="E1026" s="20">
        <f>'M3 - Functional Beverage'!J296</f>
        <v/>
      </c>
      <c r="F1026" s="18">
        <f>'M3 - Functional Beverage'!K296</f>
        <v/>
      </c>
      <c r="G1026" s="17">
        <f>'M3 - Functional Beverage'!F296</f>
        <v/>
      </c>
      <c r="H1026" s="18">
        <f>IF(AND(ISNUMBER('M3 - Functional Beverage'!F296),ISNUMBER('M3 - Functional Beverage'!K296)),'M3 - Functional Beverage'!F296-'M3 - Functional Beverage'!K296,"")</f>
        <v/>
      </c>
      <c r="I1026" s="15" t="inlineStr">
        <is>
          <t>S&amp;S availability/depth vary by listing and time - confirm live.</t>
        </is>
      </c>
    </row>
    <row r="1027" ht="26" customHeight="1">
      <c r="A1027" s="15" t="inlineStr">
        <is>
          <t>Protein2o</t>
        </is>
      </c>
      <c r="B1027" s="15" t="inlineStr">
        <is>
          <t>Protein2o Protein Infused Water | Wild Cherry | 24-pack 500mL</t>
        </is>
      </c>
      <c r="C1027" s="15" t="inlineStr">
        <is>
          <t>3) Functional beverage (still/sparkling)</t>
        </is>
      </c>
      <c r="D1027" s="19">
        <f>'M3 - Functional Beverage'!I297</f>
        <v/>
      </c>
      <c r="E1027" s="20">
        <f>'M3 - Functional Beverage'!J297</f>
        <v/>
      </c>
      <c r="F1027" s="18">
        <f>'M3 - Functional Beverage'!K297</f>
        <v/>
      </c>
      <c r="G1027" s="17">
        <f>'M3 - Functional Beverage'!F297</f>
        <v/>
      </c>
      <c r="H1027" s="18">
        <f>IF(AND(ISNUMBER('M3 - Functional Beverage'!F297),ISNUMBER('M3 - Functional Beverage'!K297)),'M3 - Functional Beverage'!F297-'M3 - Functional Beverage'!K297,"")</f>
        <v/>
      </c>
      <c r="I1027" s="15" t="inlineStr">
        <is>
          <t>S&amp;S availability/depth vary by listing and time - confirm live.</t>
        </is>
      </c>
    </row>
    <row r="1028" ht="26" customHeight="1">
      <c r="A1028" s="15" t="inlineStr">
        <is>
          <t>Protein2o</t>
        </is>
      </c>
      <c r="B1028" s="15" t="inlineStr">
        <is>
          <t>Protein2o Protein Infused Water | Mixed Berry | single 500mL</t>
        </is>
      </c>
      <c r="C1028" s="15" t="inlineStr">
        <is>
          <t>3) Functional beverage (still/sparkling)</t>
        </is>
      </c>
      <c r="D1028" s="19">
        <f>'M3 - Functional Beverage'!I298</f>
        <v/>
      </c>
      <c r="E1028" s="20">
        <f>'M3 - Functional Beverage'!J298</f>
        <v/>
      </c>
      <c r="F1028" s="18">
        <f>'M3 - Functional Beverage'!K298</f>
        <v/>
      </c>
      <c r="G1028" s="17">
        <f>'M3 - Functional Beverage'!F298</f>
        <v/>
      </c>
      <c r="H1028" s="18">
        <f>IF(AND(ISNUMBER('M3 - Functional Beverage'!F298),ISNUMBER('M3 - Functional Beverage'!K298)),'M3 - Functional Beverage'!F298-'M3 - Functional Beverage'!K298,"")</f>
        <v/>
      </c>
      <c r="I1028" s="15" t="inlineStr">
        <is>
          <t>S&amp;S availability/depth vary by listing and time - confirm live.</t>
        </is>
      </c>
    </row>
    <row r="1029" ht="26" customHeight="1">
      <c r="A1029" s="15" t="inlineStr">
        <is>
          <t>Protein2o</t>
        </is>
      </c>
      <c r="B1029" s="15" t="inlineStr">
        <is>
          <t>Protein2o Protein Infused Water | Mixed Berry | 8-pack 500mL</t>
        </is>
      </c>
      <c r="C1029" s="15" t="inlineStr">
        <is>
          <t>3) Functional beverage (still/sparkling)</t>
        </is>
      </c>
      <c r="D1029" s="19">
        <f>'M3 - Functional Beverage'!I299</f>
        <v/>
      </c>
      <c r="E1029" s="20">
        <f>'M3 - Functional Beverage'!J299</f>
        <v/>
      </c>
      <c r="F1029" s="18">
        <f>'M3 - Functional Beverage'!K299</f>
        <v/>
      </c>
      <c r="G1029" s="17">
        <f>'M3 - Functional Beverage'!F299</f>
        <v/>
      </c>
      <c r="H1029" s="18">
        <f>IF(AND(ISNUMBER('M3 - Functional Beverage'!F299),ISNUMBER('M3 - Functional Beverage'!K299)),'M3 - Functional Beverage'!F299-'M3 - Functional Beverage'!K299,"")</f>
        <v/>
      </c>
      <c r="I1029" s="15" t="inlineStr">
        <is>
          <t>S&amp;S availability/depth vary by listing and time - confirm live.</t>
        </is>
      </c>
    </row>
    <row r="1030" ht="26" customHeight="1">
      <c r="A1030" s="15" t="inlineStr">
        <is>
          <t>Protein2o</t>
        </is>
      </c>
      <c r="B1030" s="15" t="inlineStr">
        <is>
          <t>Protein2o Protein Infused Water | Mixed Berry | 12-pack 500mL</t>
        </is>
      </c>
      <c r="C1030" s="15" t="inlineStr">
        <is>
          <t>3) Functional beverage (still/sparkling)</t>
        </is>
      </c>
      <c r="D1030" s="19">
        <f>'M3 - Functional Beverage'!I300</f>
        <v/>
      </c>
      <c r="E1030" s="20">
        <f>'M3 - Functional Beverage'!J300</f>
        <v/>
      </c>
      <c r="F1030" s="18">
        <f>'M3 - Functional Beverage'!K300</f>
        <v/>
      </c>
      <c r="G1030" s="17">
        <f>'M3 - Functional Beverage'!F300</f>
        <v/>
      </c>
      <c r="H1030" s="18">
        <f>IF(AND(ISNUMBER('M3 - Functional Beverage'!F300),ISNUMBER('M3 - Functional Beverage'!K300)),'M3 - Functional Beverage'!F300-'M3 - Functional Beverage'!K300,"")</f>
        <v/>
      </c>
      <c r="I1030" s="15" t="inlineStr">
        <is>
          <t>S&amp;S availability/depth vary by listing and time - confirm live.</t>
        </is>
      </c>
    </row>
    <row r="1031" ht="26" customHeight="1">
      <c r="A1031" s="15" t="inlineStr">
        <is>
          <t>Protein2o</t>
        </is>
      </c>
      <c r="B1031" s="15" t="inlineStr">
        <is>
          <t>Protein2o Protein Infused Water | Mixed Berry | 18-pack 500mL</t>
        </is>
      </c>
      <c r="C1031" s="15" t="inlineStr">
        <is>
          <t>3) Functional beverage (still/sparkling)</t>
        </is>
      </c>
      <c r="D1031" s="19">
        <f>'M3 - Functional Beverage'!I301</f>
        <v/>
      </c>
      <c r="E1031" s="20">
        <f>'M3 - Functional Beverage'!J301</f>
        <v/>
      </c>
      <c r="F1031" s="18">
        <f>'M3 - Functional Beverage'!K301</f>
        <v/>
      </c>
      <c r="G1031" s="17">
        <f>'M3 - Functional Beverage'!F301</f>
        <v/>
      </c>
      <c r="H1031" s="18">
        <f>IF(AND(ISNUMBER('M3 - Functional Beverage'!F301),ISNUMBER('M3 - Functional Beverage'!K301)),'M3 - Functional Beverage'!F301-'M3 - Functional Beverage'!K301,"")</f>
        <v/>
      </c>
      <c r="I1031" s="15" t="inlineStr">
        <is>
          <t>S&amp;S availability/depth vary by listing and time - confirm live.</t>
        </is>
      </c>
    </row>
    <row r="1032" ht="26" customHeight="1">
      <c r="A1032" s="15" t="inlineStr">
        <is>
          <t>Protein2o</t>
        </is>
      </c>
      <c r="B1032" s="15" t="inlineStr">
        <is>
          <t>Protein2o Protein Infused Water | Mixed Berry | 24-pack 500mL</t>
        </is>
      </c>
      <c r="C1032" s="15" t="inlineStr">
        <is>
          <t>3) Functional beverage (still/sparkling)</t>
        </is>
      </c>
      <c r="D1032" s="19">
        <f>'M3 - Functional Beverage'!I302</f>
        <v/>
      </c>
      <c r="E1032" s="20">
        <f>'M3 - Functional Beverage'!J302</f>
        <v/>
      </c>
      <c r="F1032" s="18">
        <f>'M3 - Functional Beverage'!K302</f>
        <v/>
      </c>
      <c r="G1032" s="17">
        <f>'M3 - Functional Beverage'!F302</f>
        <v/>
      </c>
      <c r="H1032" s="18">
        <f>IF(AND(ISNUMBER('M3 - Functional Beverage'!F302),ISNUMBER('M3 - Functional Beverage'!K302)),'M3 - Functional Beverage'!F302-'M3 - Functional Beverage'!K302,"")</f>
        <v/>
      </c>
      <c r="I1032" s="15" t="inlineStr">
        <is>
          <t>S&amp;S availability/depth vary by listing and time - confirm live.</t>
        </is>
      </c>
    </row>
    <row r="1033" ht="26" customHeight="1">
      <c r="A1033" s="15" t="inlineStr">
        <is>
          <t>Protein2o</t>
        </is>
      </c>
      <c r="B1033" s="15" t="inlineStr">
        <is>
          <t>Protein2o Protein Infused Water | Tropical Coconut | single 500mL</t>
        </is>
      </c>
      <c r="C1033" s="15" t="inlineStr">
        <is>
          <t>3) Functional beverage (still/sparkling)</t>
        </is>
      </c>
      <c r="D1033" s="19">
        <f>'M3 - Functional Beverage'!I303</f>
        <v/>
      </c>
      <c r="E1033" s="20">
        <f>'M3 - Functional Beverage'!J303</f>
        <v/>
      </c>
      <c r="F1033" s="18">
        <f>'M3 - Functional Beverage'!K303</f>
        <v/>
      </c>
      <c r="G1033" s="17">
        <f>'M3 - Functional Beverage'!F303</f>
        <v/>
      </c>
      <c r="H1033" s="18">
        <f>IF(AND(ISNUMBER('M3 - Functional Beverage'!F303),ISNUMBER('M3 - Functional Beverage'!K303)),'M3 - Functional Beverage'!F303-'M3 - Functional Beverage'!K303,"")</f>
        <v/>
      </c>
      <c r="I1033" s="15" t="inlineStr">
        <is>
          <t>S&amp;S availability/depth vary by listing and time - confirm live.</t>
        </is>
      </c>
    </row>
    <row r="1034" ht="26" customHeight="1">
      <c r="A1034" s="15" t="inlineStr">
        <is>
          <t>Protein2o</t>
        </is>
      </c>
      <c r="B1034" s="15" t="inlineStr">
        <is>
          <t>Protein2o Protein Infused Water | Tropical Coconut | 8-pack 500mL</t>
        </is>
      </c>
      <c r="C1034" s="15" t="inlineStr">
        <is>
          <t>3) Functional beverage (still/sparkling)</t>
        </is>
      </c>
      <c r="D1034" s="19">
        <f>'M3 - Functional Beverage'!I304</f>
        <v/>
      </c>
      <c r="E1034" s="20">
        <f>'M3 - Functional Beverage'!J304</f>
        <v/>
      </c>
      <c r="F1034" s="18">
        <f>'M3 - Functional Beverage'!K304</f>
        <v/>
      </c>
      <c r="G1034" s="17">
        <f>'M3 - Functional Beverage'!F304</f>
        <v/>
      </c>
      <c r="H1034" s="18">
        <f>IF(AND(ISNUMBER('M3 - Functional Beverage'!F304),ISNUMBER('M3 - Functional Beverage'!K304)),'M3 - Functional Beverage'!F304-'M3 - Functional Beverage'!K304,"")</f>
        <v/>
      </c>
      <c r="I1034" s="15" t="inlineStr">
        <is>
          <t>S&amp;S availability/depth vary by listing and time - confirm live.</t>
        </is>
      </c>
    </row>
    <row r="1035" ht="26" customHeight="1">
      <c r="A1035" s="15" t="inlineStr">
        <is>
          <t>Protein2o</t>
        </is>
      </c>
      <c r="B1035" s="15" t="inlineStr">
        <is>
          <t>Protein2o Protein Infused Water | Tropical Coconut | 12-pack 500mL</t>
        </is>
      </c>
      <c r="C1035" s="15" t="inlineStr">
        <is>
          <t>3) Functional beverage (still/sparkling)</t>
        </is>
      </c>
      <c r="D1035" s="19">
        <f>'M3 - Functional Beverage'!I305</f>
        <v/>
      </c>
      <c r="E1035" s="20">
        <f>'M3 - Functional Beverage'!J305</f>
        <v/>
      </c>
      <c r="F1035" s="18">
        <f>'M3 - Functional Beverage'!K305</f>
        <v/>
      </c>
      <c r="G1035" s="17">
        <f>'M3 - Functional Beverage'!F305</f>
        <v/>
      </c>
      <c r="H1035" s="18">
        <f>IF(AND(ISNUMBER('M3 - Functional Beverage'!F305),ISNUMBER('M3 - Functional Beverage'!K305)),'M3 - Functional Beverage'!F305-'M3 - Functional Beverage'!K305,"")</f>
        <v/>
      </c>
      <c r="I1035" s="15" t="inlineStr">
        <is>
          <t>S&amp;S availability/depth vary by listing and time - confirm live.</t>
        </is>
      </c>
    </row>
    <row r="1036" ht="26" customHeight="1">
      <c r="A1036" s="15" t="inlineStr">
        <is>
          <t>Protein2o</t>
        </is>
      </c>
      <c r="B1036" s="15" t="inlineStr">
        <is>
          <t>Protein2o Protein Infused Water | Tropical Coconut | 18-pack 500mL</t>
        </is>
      </c>
      <c r="C1036" s="15" t="inlineStr">
        <is>
          <t>3) Functional beverage (still/sparkling)</t>
        </is>
      </c>
      <c r="D1036" s="19">
        <f>'M3 - Functional Beverage'!I306</f>
        <v/>
      </c>
      <c r="E1036" s="20">
        <f>'M3 - Functional Beverage'!J306</f>
        <v/>
      </c>
      <c r="F1036" s="18">
        <f>'M3 - Functional Beverage'!K306</f>
        <v/>
      </c>
      <c r="G1036" s="17">
        <f>'M3 - Functional Beverage'!F306</f>
        <v/>
      </c>
      <c r="H1036" s="18">
        <f>IF(AND(ISNUMBER('M3 - Functional Beverage'!F306),ISNUMBER('M3 - Functional Beverage'!K306)),'M3 - Functional Beverage'!F306-'M3 - Functional Beverage'!K306,"")</f>
        <v/>
      </c>
      <c r="I1036" s="15" t="inlineStr">
        <is>
          <t>S&amp;S availability/depth vary by listing and time - confirm live.</t>
        </is>
      </c>
    </row>
    <row r="1037" ht="26" customHeight="1">
      <c r="A1037" s="15" t="inlineStr">
        <is>
          <t>Protein2o</t>
        </is>
      </c>
      <c r="B1037" s="15" t="inlineStr">
        <is>
          <t>Protein2o Protein Infused Water | Tropical Coconut | 24-pack 500mL</t>
        </is>
      </c>
      <c r="C1037" s="15" t="inlineStr">
        <is>
          <t>3) Functional beverage (still/sparkling)</t>
        </is>
      </c>
      <c r="D1037" s="19">
        <f>'M3 - Functional Beverage'!I307</f>
        <v/>
      </c>
      <c r="E1037" s="20">
        <f>'M3 - Functional Beverage'!J307</f>
        <v/>
      </c>
      <c r="F1037" s="18">
        <f>'M3 - Functional Beverage'!K307</f>
        <v/>
      </c>
      <c r="G1037" s="17">
        <f>'M3 - Functional Beverage'!F307</f>
        <v/>
      </c>
      <c r="H1037" s="18">
        <f>IF(AND(ISNUMBER('M3 - Functional Beverage'!F307),ISNUMBER('M3 - Functional Beverage'!K307)),'M3 - Functional Beverage'!F307-'M3 - Functional Beverage'!K307,"")</f>
        <v/>
      </c>
      <c r="I1037" s="15" t="inlineStr">
        <is>
          <t>S&amp;S availability/depth vary by listing and time - confirm live.</t>
        </is>
      </c>
    </row>
    <row r="1038" ht="26" customHeight="1">
      <c r="A1038" s="15" t="inlineStr">
        <is>
          <t>Protein2o</t>
        </is>
      </c>
      <c r="B1038" s="15" t="inlineStr">
        <is>
          <t>Protein2o Protein Infused Water | Peach Mango | single 500mL</t>
        </is>
      </c>
      <c r="C1038" s="15" t="inlineStr">
        <is>
          <t>3) Functional beverage (still/sparkling)</t>
        </is>
      </c>
      <c r="D1038" s="19">
        <f>'M3 - Functional Beverage'!I308</f>
        <v/>
      </c>
      <c r="E1038" s="20">
        <f>'M3 - Functional Beverage'!J308</f>
        <v/>
      </c>
      <c r="F1038" s="18">
        <f>'M3 - Functional Beverage'!K308</f>
        <v/>
      </c>
      <c r="G1038" s="17">
        <f>'M3 - Functional Beverage'!F308</f>
        <v/>
      </c>
      <c r="H1038" s="18">
        <f>IF(AND(ISNUMBER('M3 - Functional Beverage'!F308),ISNUMBER('M3 - Functional Beverage'!K308)),'M3 - Functional Beverage'!F308-'M3 - Functional Beverage'!K308,"")</f>
        <v/>
      </c>
      <c r="I1038" s="15" t="inlineStr">
        <is>
          <t>S&amp;S availability/depth vary by listing and time - confirm live.</t>
        </is>
      </c>
    </row>
    <row r="1039" ht="26" customHeight="1">
      <c r="A1039" s="15" t="inlineStr">
        <is>
          <t>Protein2o</t>
        </is>
      </c>
      <c r="B1039" s="15" t="inlineStr">
        <is>
          <t>Protein2o Protein Infused Water | Peach Mango | 8-pack 500mL</t>
        </is>
      </c>
      <c r="C1039" s="15" t="inlineStr">
        <is>
          <t>3) Functional beverage (still/sparkling)</t>
        </is>
      </c>
      <c r="D1039" s="19">
        <f>'M3 - Functional Beverage'!I309</f>
        <v/>
      </c>
      <c r="E1039" s="20">
        <f>'M3 - Functional Beverage'!J309</f>
        <v/>
      </c>
      <c r="F1039" s="18">
        <f>'M3 - Functional Beverage'!K309</f>
        <v/>
      </c>
      <c r="G1039" s="17">
        <f>'M3 - Functional Beverage'!F309</f>
        <v/>
      </c>
      <c r="H1039" s="18">
        <f>IF(AND(ISNUMBER('M3 - Functional Beverage'!F309),ISNUMBER('M3 - Functional Beverage'!K309)),'M3 - Functional Beverage'!F309-'M3 - Functional Beverage'!K309,"")</f>
        <v/>
      </c>
      <c r="I1039" s="15" t="inlineStr">
        <is>
          <t>S&amp;S availability/depth vary by listing and time - confirm live.</t>
        </is>
      </c>
    </row>
    <row r="1040" ht="26" customHeight="1">
      <c r="A1040" s="15" t="inlineStr">
        <is>
          <t>Protein2o</t>
        </is>
      </c>
      <c r="B1040" s="15" t="inlineStr">
        <is>
          <t>Protein2o Protein Infused Water | Peach Mango | 12-pack 500mL</t>
        </is>
      </c>
      <c r="C1040" s="15" t="inlineStr">
        <is>
          <t>3) Functional beverage (still/sparkling)</t>
        </is>
      </c>
      <c r="D1040" s="19">
        <f>'M3 - Functional Beverage'!I310</f>
        <v/>
      </c>
      <c r="E1040" s="20">
        <f>'M3 - Functional Beverage'!J310</f>
        <v/>
      </c>
      <c r="F1040" s="18">
        <f>'M3 - Functional Beverage'!K310</f>
        <v/>
      </c>
      <c r="G1040" s="17">
        <f>'M3 - Functional Beverage'!F310</f>
        <v/>
      </c>
      <c r="H1040" s="18">
        <f>IF(AND(ISNUMBER('M3 - Functional Beverage'!F310),ISNUMBER('M3 - Functional Beverage'!K310)),'M3 - Functional Beverage'!F310-'M3 - Functional Beverage'!K310,"")</f>
        <v/>
      </c>
      <c r="I1040" s="15" t="inlineStr">
        <is>
          <t>S&amp;S availability/depth vary by listing and time - confirm live.</t>
        </is>
      </c>
    </row>
    <row r="1041" ht="26" customHeight="1">
      <c r="A1041" s="15" t="inlineStr">
        <is>
          <t>Protein2o</t>
        </is>
      </c>
      <c r="B1041" s="15" t="inlineStr">
        <is>
          <t>Protein2o Protein Infused Water | Peach Mango | 18-pack 500mL</t>
        </is>
      </c>
      <c r="C1041" s="15" t="inlineStr">
        <is>
          <t>3) Functional beverage (still/sparkling)</t>
        </is>
      </c>
      <c r="D1041" s="19">
        <f>'M3 - Functional Beverage'!I311</f>
        <v/>
      </c>
      <c r="E1041" s="20">
        <f>'M3 - Functional Beverage'!J311</f>
        <v/>
      </c>
      <c r="F1041" s="18">
        <f>'M3 - Functional Beverage'!K311</f>
        <v/>
      </c>
      <c r="G1041" s="17">
        <f>'M3 - Functional Beverage'!F311</f>
        <v/>
      </c>
      <c r="H1041" s="18">
        <f>IF(AND(ISNUMBER('M3 - Functional Beverage'!F311),ISNUMBER('M3 - Functional Beverage'!K311)),'M3 - Functional Beverage'!F311-'M3 - Functional Beverage'!K311,"")</f>
        <v/>
      </c>
      <c r="I1041" s="15" t="inlineStr">
        <is>
          <t>S&amp;S availability/depth vary by listing and time - confirm live.</t>
        </is>
      </c>
    </row>
    <row r="1042" ht="26" customHeight="1">
      <c r="A1042" s="15" t="inlineStr">
        <is>
          <t>Protein2o</t>
        </is>
      </c>
      <c r="B1042" s="15" t="inlineStr">
        <is>
          <t>Protein2o Protein Infused Water | Peach Mango | 24-pack 500mL</t>
        </is>
      </c>
      <c r="C1042" s="15" t="inlineStr">
        <is>
          <t>3) Functional beverage (still/sparkling)</t>
        </is>
      </c>
      <c r="D1042" s="19">
        <f>'M3 - Functional Beverage'!I312</f>
        <v/>
      </c>
      <c r="E1042" s="20">
        <f>'M3 - Functional Beverage'!J312</f>
        <v/>
      </c>
      <c r="F1042" s="18">
        <f>'M3 - Functional Beverage'!K312</f>
        <v/>
      </c>
      <c r="G1042" s="17">
        <f>'M3 - Functional Beverage'!F312</f>
        <v/>
      </c>
      <c r="H1042" s="18">
        <f>IF(AND(ISNUMBER('M3 - Functional Beverage'!F312),ISNUMBER('M3 - Functional Beverage'!K312)),'M3 - Functional Beverage'!F312-'M3 - Functional Beverage'!K312,"")</f>
        <v/>
      </c>
      <c r="I1042" s="15" t="inlineStr">
        <is>
          <t>S&amp;S availability/depth vary by listing and time - confirm live.</t>
        </is>
      </c>
    </row>
    <row r="1043" ht="26" customHeight="1">
      <c r="A1043" s="15" t="inlineStr">
        <is>
          <t>Protein2o</t>
        </is>
      </c>
      <c r="B1043" s="15" t="inlineStr">
        <is>
          <t>Protein2o Protein Infused Water | Blueberry Raspberry | single 500mL</t>
        </is>
      </c>
      <c r="C1043" s="15" t="inlineStr">
        <is>
          <t>3) Functional beverage (still/sparkling)</t>
        </is>
      </c>
      <c r="D1043" s="19">
        <f>'M3 - Functional Beverage'!I313</f>
        <v/>
      </c>
      <c r="E1043" s="20">
        <f>'M3 - Functional Beverage'!J313</f>
        <v/>
      </c>
      <c r="F1043" s="18">
        <f>'M3 - Functional Beverage'!K313</f>
        <v/>
      </c>
      <c r="G1043" s="17">
        <f>'M3 - Functional Beverage'!F313</f>
        <v/>
      </c>
      <c r="H1043" s="18">
        <f>IF(AND(ISNUMBER('M3 - Functional Beverage'!F313),ISNUMBER('M3 - Functional Beverage'!K313)),'M3 - Functional Beverage'!F313-'M3 - Functional Beverage'!K313,"")</f>
        <v/>
      </c>
      <c r="I1043" s="15" t="inlineStr">
        <is>
          <t>S&amp;S availability/depth vary by listing and time - confirm live.</t>
        </is>
      </c>
    </row>
    <row r="1044" ht="26" customHeight="1">
      <c r="A1044" s="15" t="inlineStr">
        <is>
          <t>Protein2o</t>
        </is>
      </c>
      <c r="B1044" s="15" t="inlineStr">
        <is>
          <t>Protein2o Protein Infused Water | Blueberry Raspberry | 8-pack 500mL</t>
        </is>
      </c>
      <c r="C1044" s="15" t="inlineStr">
        <is>
          <t>3) Functional beverage (still/sparkling)</t>
        </is>
      </c>
      <c r="D1044" s="19">
        <f>'M3 - Functional Beverage'!I314</f>
        <v/>
      </c>
      <c r="E1044" s="20">
        <f>'M3 - Functional Beverage'!J314</f>
        <v/>
      </c>
      <c r="F1044" s="18">
        <f>'M3 - Functional Beverage'!K314</f>
        <v/>
      </c>
      <c r="G1044" s="17">
        <f>'M3 - Functional Beverage'!F314</f>
        <v/>
      </c>
      <c r="H1044" s="18">
        <f>IF(AND(ISNUMBER('M3 - Functional Beverage'!F314),ISNUMBER('M3 - Functional Beverage'!K314)),'M3 - Functional Beverage'!F314-'M3 - Functional Beverage'!K314,"")</f>
        <v/>
      </c>
      <c r="I1044" s="15" t="inlineStr">
        <is>
          <t>S&amp;S availability/depth vary by listing and time - confirm live.</t>
        </is>
      </c>
    </row>
    <row r="1045" ht="26" customHeight="1">
      <c r="A1045" s="15" t="inlineStr">
        <is>
          <t>Protein2o</t>
        </is>
      </c>
      <c r="B1045" s="15" t="inlineStr">
        <is>
          <t>Protein2o Protein Infused Water | Blueberry Raspberry | 12-pack 500mL</t>
        </is>
      </c>
      <c r="C1045" s="15" t="inlineStr">
        <is>
          <t>3) Functional beverage (still/sparkling)</t>
        </is>
      </c>
      <c r="D1045" s="19">
        <f>'M3 - Functional Beverage'!I315</f>
        <v/>
      </c>
      <c r="E1045" s="20">
        <f>'M3 - Functional Beverage'!J315</f>
        <v/>
      </c>
      <c r="F1045" s="18">
        <f>'M3 - Functional Beverage'!K315</f>
        <v/>
      </c>
      <c r="G1045" s="17">
        <f>'M3 - Functional Beverage'!F315</f>
        <v/>
      </c>
      <c r="H1045" s="18">
        <f>IF(AND(ISNUMBER('M3 - Functional Beverage'!F315),ISNUMBER('M3 - Functional Beverage'!K315)),'M3 - Functional Beverage'!F315-'M3 - Functional Beverage'!K315,"")</f>
        <v/>
      </c>
      <c r="I1045" s="15" t="inlineStr">
        <is>
          <t>S&amp;S availability/depth vary by listing and time - confirm live.</t>
        </is>
      </c>
    </row>
    <row r="1046" ht="26" customHeight="1">
      <c r="A1046" s="15" t="inlineStr">
        <is>
          <t>Protein2o</t>
        </is>
      </c>
      <c r="B1046" s="15" t="inlineStr">
        <is>
          <t>Protein2o Protein Infused Water | Blueberry Raspberry | 18-pack 500mL</t>
        </is>
      </c>
      <c r="C1046" s="15" t="inlineStr">
        <is>
          <t>3) Functional beverage (still/sparkling)</t>
        </is>
      </c>
      <c r="D1046" s="19">
        <f>'M3 - Functional Beverage'!I316</f>
        <v/>
      </c>
      <c r="E1046" s="20">
        <f>'M3 - Functional Beverage'!J316</f>
        <v/>
      </c>
      <c r="F1046" s="18">
        <f>'M3 - Functional Beverage'!K316</f>
        <v/>
      </c>
      <c r="G1046" s="17">
        <f>'M3 - Functional Beverage'!F316</f>
        <v/>
      </c>
      <c r="H1046" s="18">
        <f>IF(AND(ISNUMBER('M3 - Functional Beverage'!F316),ISNUMBER('M3 - Functional Beverage'!K316)),'M3 - Functional Beverage'!F316-'M3 - Functional Beverage'!K316,"")</f>
        <v/>
      </c>
      <c r="I1046" s="15" t="inlineStr">
        <is>
          <t>S&amp;S availability/depth vary by listing and time - confirm live.</t>
        </is>
      </c>
    </row>
    <row r="1047" ht="26" customHeight="1">
      <c r="A1047" s="15" t="inlineStr">
        <is>
          <t>Protein2o</t>
        </is>
      </c>
      <c r="B1047" s="15" t="inlineStr">
        <is>
          <t>Protein2o Protein Infused Water | Blueberry Raspberry | 24-pack 500mL</t>
        </is>
      </c>
      <c r="C1047" s="15" t="inlineStr">
        <is>
          <t>3) Functional beverage (still/sparkling)</t>
        </is>
      </c>
      <c r="D1047" s="19">
        <f>'M3 - Functional Beverage'!I317</f>
        <v/>
      </c>
      <c r="E1047" s="20">
        <f>'M3 - Functional Beverage'!J317</f>
        <v/>
      </c>
      <c r="F1047" s="18">
        <f>'M3 - Functional Beverage'!K317</f>
        <v/>
      </c>
      <c r="G1047" s="17">
        <f>'M3 - Functional Beverage'!F317</f>
        <v/>
      </c>
      <c r="H1047" s="18">
        <f>IF(AND(ISNUMBER('M3 - Functional Beverage'!F317),ISNUMBER('M3 - Functional Beverage'!K317)),'M3 - Functional Beverage'!F317-'M3 - Functional Beverage'!K317,"")</f>
        <v/>
      </c>
      <c r="I1047" s="15" t="inlineStr">
        <is>
          <t>S&amp;S availability/depth vary by listing and time - confirm live.</t>
        </is>
      </c>
    </row>
    <row r="1048" ht="26" customHeight="1">
      <c r="A1048" s="15" t="inlineStr">
        <is>
          <t>vitaminwater</t>
        </is>
      </c>
      <c r="B1048" s="15" t="inlineStr">
        <is>
          <t>vitaminwater (glaceau) | XXX Acai-Blueberry-Pomegranate | single 591mL</t>
        </is>
      </c>
      <c r="C1048" s="15" t="inlineStr">
        <is>
          <t>3) Functional beverage (still/sparkling)</t>
        </is>
      </c>
      <c r="D1048" s="19">
        <f>'M3 - Functional Beverage'!I318</f>
        <v/>
      </c>
      <c r="E1048" s="20">
        <f>'M3 - Functional Beverage'!J318</f>
        <v/>
      </c>
      <c r="F1048" s="18">
        <f>'M3 - Functional Beverage'!K318</f>
        <v/>
      </c>
      <c r="G1048" s="17">
        <f>'M3 - Functional Beverage'!F318</f>
        <v/>
      </c>
      <c r="H1048" s="18">
        <f>IF(AND(ISNUMBER('M3 - Functional Beverage'!F318),ISNUMBER('M3 - Functional Beverage'!K318)),'M3 - Functional Beverage'!F318-'M3 - Functional Beverage'!K318,"")</f>
        <v/>
      </c>
      <c r="I1048" s="15" t="inlineStr">
        <is>
          <t>S&amp;S availability/depth vary by listing and time - confirm live.</t>
        </is>
      </c>
    </row>
    <row r="1049" ht="26" customHeight="1">
      <c r="A1049" s="15" t="inlineStr">
        <is>
          <t>vitaminwater</t>
        </is>
      </c>
      <c r="B1049" s="15" t="inlineStr">
        <is>
          <t>vitaminwater (glaceau) | XXX Acai-Blueberry-Pomegranate | 6-pack 591mL</t>
        </is>
      </c>
      <c r="C1049" s="15" t="inlineStr">
        <is>
          <t>3) Functional beverage (still/sparkling)</t>
        </is>
      </c>
      <c r="D1049" s="19">
        <f>'M3 - Functional Beverage'!I319</f>
        <v/>
      </c>
      <c r="E1049" s="20">
        <f>'M3 - Functional Beverage'!J319</f>
        <v/>
      </c>
      <c r="F1049" s="18">
        <f>'M3 - Functional Beverage'!K319</f>
        <v/>
      </c>
      <c r="G1049" s="17">
        <f>'M3 - Functional Beverage'!F319</f>
        <v/>
      </c>
      <c r="H1049" s="18">
        <f>IF(AND(ISNUMBER('M3 - Functional Beverage'!F319),ISNUMBER('M3 - Functional Beverage'!K319)),'M3 - Functional Beverage'!F319-'M3 - Functional Beverage'!K319,"")</f>
        <v/>
      </c>
      <c r="I1049" s="15" t="inlineStr">
        <is>
          <t>S&amp;S availability/depth vary by listing and time - confirm live.</t>
        </is>
      </c>
    </row>
    <row r="1050" ht="26" customHeight="1">
      <c r="A1050" s="15" t="inlineStr">
        <is>
          <t>vitaminwater</t>
        </is>
      </c>
      <c r="B1050" s="15" t="inlineStr">
        <is>
          <t>vitaminwater (glaceau) | XXX Acai-Blueberry-Pomegranate | 12-pack 591mL</t>
        </is>
      </c>
      <c r="C1050" s="15" t="inlineStr">
        <is>
          <t>3) Functional beverage (still/sparkling)</t>
        </is>
      </c>
      <c r="D1050" s="19">
        <f>'M3 - Functional Beverage'!I320</f>
        <v/>
      </c>
      <c r="E1050" s="20">
        <f>'M3 - Functional Beverage'!J320</f>
        <v/>
      </c>
      <c r="F1050" s="18">
        <f>'M3 - Functional Beverage'!K320</f>
        <v/>
      </c>
      <c r="G1050" s="17">
        <f>'M3 - Functional Beverage'!F320</f>
        <v/>
      </c>
      <c r="H1050" s="18">
        <f>IF(AND(ISNUMBER('M3 - Functional Beverage'!F320),ISNUMBER('M3 - Functional Beverage'!K320)),'M3 - Functional Beverage'!F320-'M3 - Functional Beverage'!K320,"")</f>
        <v/>
      </c>
      <c r="I1050" s="15" t="inlineStr">
        <is>
          <t>S&amp;S availability/depth vary by listing and time - confirm live.</t>
        </is>
      </c>
    </row>
    <row r="1051" ht="26" customHeight="1">
      <c r="A1051" s="15" t="inlineStr">
        <is>
          <t>vitaminwater</t>
        </is>
      </c>
      <c r="B1051" s="15" t="inlineStr">
        <is>
          <t>vitaminwater (glaceau) | XXX Acai-Blueberry-Pomegranate | 24-pack 591mL</t>
        </is>
      </c>
      <c r="C1051" s="15" t="inlineStr">
        <is>
          <t>3) Functional beverage (still/sparkling)</t>
        </is>
      </c>
      <c r="D1051" s="19">
        <f>'M3 - Functional Beverage'!I321</f>
        <v/>
      </c>
      <c r="E1051" s="20">
        <f>'M3 - Functional Beverage'!J321</f>
        <v/>
      </c>
      <c r="F1051" s="18">
        <f>'M3 - Functional Beverage'!K321</f>
        <v/>
      </c>
      <c r="G1051" s="17">
        <f>'M3 - Functional Beverage'!F321</f>
        <v/>
      </c>
      <c r="H1051" s="18">
        <f>IF(AND(ISNUMBER('M3 - Functional Beverage'!F321),ISNUMBER('M3 - Functional Beverage'!K321)),'M3 - Functional Beverage'!F321-'M3 - Functional Beverage'!K321,"")</f>
        <v/>
      </c>
      <c r="I1051" s="15" t="inlineStr">
        <is>
          <t>S&amp;S availability/depth vary by listing and time - confirm live.</t>
        </is>
      </c>
    </row>
    <row r="1052" ht="26" customHeight="1">
      <c r="A1052" s="15" t="inlineStr">
        <is>
          <t>vitaminwater</t>
        </is>
      </c>
      <c r="B1052" s="15" t="inlineStr">
        <is>
          <t>vitaminwater (glaceau) | Power-C Dragonfruit | single 591mL</t>
        </is>
      </c>
      <c r="C1052" s="15" t="inlineStr">
        <is>
          <t>3) Functional beverage (still/sparkling)</t>
        </is>
      </c>
      <c r="D1052" s="19">
        <f>'M3 - Functional Beverage'!I322</f>
        <v/>
      </c>
      <c r="E1052" s="20">
        <f>'M3 - Functional Beverage'!J322</f>
        <v/>
      </c>
      <c r="F1052" s="18">
        <f>'M3 - Functional Beverage'!K322</f>
        <v/>
      </c>
      <c r="G1052" s="17">
        <f>'M3 - Functional Beverage'!F322</f>
        <v/>
      </c>
      <c r="H1052" s="18">
        <f>IF(AND(ISNUMBER('M3 - Functional Beverage'!F322),ISNUMBER('M3 - Functional Beverage'!K322)),'M3 - Functional Beverage'!F322-'M3 - Functional Beverage'!K322,"")</f>
        <v/>
      </c>
      <c r="I1052" s="15" t="inlineStr">
        <is>
          <t>S&amp;S availability/depth vary by listing and time - confirm live.</t>
        </is>
      </c>
    </row>
    <row r="1053" ht="26" customHeight="1">
      <c r="A1053" s="15" t="inlineStr">
        <is>
          <t>vitaminwater</t>
        </is>
      </c>
      <c r="B1053" s="15" t="inlineStr">
        <is>
          <t>vitaminwater (glaceau) | Power-C Dragonfruit | 6-pack 591mL</t>
        </is>
      </c>
      <c r="C1053" s="15" t="inlineStr">
        <is>
          <t>3) Functional beverage (still/sparkling)</t>
        </is>
      </c>
      <c r="D1053" s="19">
        <f>'M3 - Functional Beverage'!I323</f>
        <v/>
      </c>
      <c r="E1053" s="20">
        <f>'M3 - Functional Beverage'!J323</f>
        <v/>
      </c>
      <c r="F1053" s="18">
        <f>'M3 - Functional Beverage'!K323</f>
        <v/>
      </c>
      <c r="G1053" s="17">
        <f>'M3 - Functional Beverage'!F323</f>
        <v/>
      </c>
      <c r="H1053" s="18">
        <f>IF(AND(ISNUMBER('M3 - Functional Beverage'!F323),ISNUMBER('M3 - Functional Beverage'!K323)),'M3 - Functional Beverage'!F323-'M3 - Functional Beverage'!K323,"")</f>
        <v/>
      </c>
      <c r="I1053" s="15" t="inlineStr">
        <is>
          <t>S&amp;S availability/depth vary by listing and time - confirm live.</t>
        </is>
      </c>
    </row>
    <row r="1054" ht="26" customHeight="1">
      <c r="A1054" s="15" t="inlineStr">
        <is>
          <t>vitaminwater</t>
        </is>
      </c>
      <c r="B1054" s="15" t="inlineStr">
        <is>
          <t>vitaminwater (glaceau) | Power-C Dragonfruit | 12-pack 591mL</t>
        </is>
      </c>
      <c r="C1054" s="15" t="inlineStr">
        <is>
          <t>3) Functional beverage (still/sparkling)</t>
        </is>
      </c>
      <c r="D1054" s="19">
        <f>'M3 - Functional Beverage'!I324</f>
        <v/>
      </c>
      <c r="E1054" s="20">
        <f>'M3 - Functional Beverage'!J324</f>
        <v/>
      </c>
      <c r="F1054" s="18">
        <f>'M3 - Functional Beverage'!K324</f>
        <v/>
      </c>
      <c r="G1054" s="17">
        <f>'M3 - Functional Beverage'!F324</f>
        <v/>
      </c>
      <c r="H1054" s="18">
        <f>IF(AND(ISNUMBER('M3 - Functional Beverage'!F324),ISNUMBER('M3 - Functional Beverage'!K324)),'M3 - Functional Beverage'!F324-'M3 - Functional Beverage'!K324,"")</f>
        <v/>
      </c>
      <c r="I1054" s="15" t="inlineStr">
        <is>
          <t>S&amp;S availability/depth vary by listing and time - confirm live.</t>
        </is>
      </c>
    </row>
    <row r="1055" ht="26" customHeight="1">
      <c r="A1055" s="15" t="inlineStr">
        <is>
          <t>vitaminwater</t>
        </is>
      </c>
      <c r="B1055" s="15" t="inlineStr">
        <is>
          <t>vitaminwater (glaceau) | Power-C Dragonfruit | 24-pack 591mL</t>
        </is>
      </c>
      <c r="C1055" s="15" t="inlineStr">
        <is>
          <t>3) Functional beverage (still/sparkling)</t>
        </is>
      </c>
      <c r="D1055" s="19">
        <f>'M3 - Functional Beverage'!I325</f>
        <v/>
      </c>
      <c r="E1055" s="20">
        <f>'M3 - Functional Beverage'!J325</f>
        <v/>
      </c>
      <c r="F1055" s="18">
        <f>'M3 - Functional Beverage'!K325</f>
        <v/>
      </c>
      <c r="G1055" s="17">
        <f>'M3 - Functional Beverage'!F325</f>
        <v/>
      </c>
      <c r="H1055" s="18">
        <f>IF(AND(ISNUMBER('M3 - Functional Beverage'!F325),ISNUMBER('M3 - Functional Beverage'!K325)),'M3 - Functional Beverage'!F325-'M3 - Functional Beverage'!K325,"")</f>
        <v/>
      </c>
      <c r="I1055" s="15" t="inlineStr">
        <is>
          <t>S&amp;S availability/depth vary by listing and time - confirm live.</t>
        </is>
      </c>
    </row>
    <row r="1056" ht="26" customHeight="1">
      <c r="A1056" s="15" t="inlineStr">
        <is>
          <t>vitaminwater</t>
        </is>
      </c>
      <c r="B1056" s="15" t="inlineStr">
        <is>
          <t>vitaminwater (glaceau) | Focus Kiwi-Strawberry | single 591mL</t>
        </is>
      </c>
      <c r="C1056" s="15" t="inlineStr">
        <is>
          <t>3) Functional beverage (still/sparkling)</t>
        </is>
      </c>
      <c r="D1056" s="19">
        <f>'M3 - Functional Beverage'!I326</f>
        <v/>
      </c>
      <c r="E1056" s="20">
        <f>'M3 - Functional Beverage'!J326</f>
        <v/>
      </c>
      <c r="F1056" s="18">
        <f>'M3 - Functional Beverage'!K326</f>
        <v/>
      </c>
      <c r="G1056" s="17">
        <f>'M3 - Functional Beverage'!F326</f>
        <v/>
      </c>
      <c r="H1056" s="18">
        <f>IF(AND(ISNUMBER('M3 - Functional Beverage'!F326),ISNUMBER('M3 - Functional Beverage'!K326)),'M3 - Functional Beverage'!F326-'M3 - Functional Beverage'!K326,"")</f>
        <v/>
      </c>
      <c r="I1056" s="15" t="inlineStr">
        <is>
          <t>S&amp;S availability/depth vary by listing and time - confirm live.</t>
        </is>
      </c>
    </row>
    <row r="1057" ht="26" customHeight="1">
      <c r="A1057" s="15" t="inlineStr">
        <is>
          <t>vitaminwater</t>
        </is>
      </c>
      <c r="B1057" s="15" t="inlineStr">
        <is>
          <t>vitaminwater (glaceau) | Focus Kiwi-Strawberry | 6-pack 591mL</t>
        </is>
      </c>
      <c r="C1057" s="15" t="inlineStr">
        <is>
          <t>3) Functional beverage (still/sparkling)</t>
        </is>
      </c>
      <c r="D1057" s="19">
        <f>'M3 - Functional Beverage'!I327</f>
        <v/>
      </c>
      <c r="E1057" s="20">
        <f>'M3 - Functional Beverage'!J327</f>
        <v/>
      </c>
      <c r="F1057" s="18">
        <f>'M3 - Functional Beverage'!K327</f>
        <v/>
      </c>
      <c r="G1057" s="17">
        <f>'M3 - Functional Beverage'!F327</f>
        <v/>
      </c>
      <c r="H1057" s="18">
        <f>IF(AND(ISNUMBER('M3 - Functional Beverage'!F327),ISNUMBER('M3 - Functional Beverage'!K327)),'M3 - Functional Beverage'!F327-'M3 - Functional Beverage'!K327,"")</f>
        <v/>
      </c>
      <c r="I1057" s="15" t="inlineStr">
        <is>
          <t>S&amp;S availability/depth vary by listing and time - confirm live.</t>
        </is>
      </c>
    </row>
    <row r="1058" ht="26" customHeight="1">
      <c r="A1058" s="15" t="inlineStr">
        <is>
          <t>vitaminwater</t>
        </is>
      </c>
      <c r="B1058" s="15" t="inlineStr">
        <is>
          <t>vitaminwater (glaceau) | Focus Kiwi-Strawberry | 12-pack 591mL</t>
        </is>
      </c>
      <c r="C1058" s="15" t="inlineStr">
        <is>
          <t>3) Functional beverage (still/sparkling)</t>
        </is>
      </c>
      <c r="D1058" s="19">
        <f>'M3 - Functional Beverage'!I328</f>
        <v/>
      </c>
      <c r="E1058" s="20">
        <f>'M3 - Functional Beverage'!J328</f>
        <v/>
      </c>
      <c r="F1058" s="18">
        <f>'M3 - Functional Beverage'!K328</f>
        <v/>
      </c>
      <c r="G1058" s="17">
        <f>'M3 - Functional Beverage'!F328</f>
        <v/>
      </c>
      <c r="H1058" s="18">
        <f>IF(AND(ISNUMBER('M3 - Functional Beverage'!F328),ISNUMBER('M3 - Functional Beverage'!K328)),'M3 - Functional Beverage'!F328-'M3 - Functional Beverage'!K328,"")</f>
        <v/>
      </c>
      <c r="I1058" s="15" t="inlineStr">
        <is>
          <t>S&amp;S availability/depth vary by listing and time - confirm live.</t>
        </is>
      </c>
    </row>
    <row r="1059" ht="26" customHeight="1">
      <c r="A1059" s="15" t="inlineStr">
        <is>
          <t>vitaminwater</t>
        </is>
      </c>
      <c r="B1059" s="15" t="inlineStr">
        <is>
          <t>vitaminwater (glaceau) | Focus Kiwi-Strawberry | 24-pack 591mL</t>
        </is>
      </c>
      <c r="C1059" s="15" t="inlineStr">
        <is>
          <t>3) Functional beverage (still/sparkling)</t>
        </is>
      </c>
      <c r="D1059" s="19">
        <f>'M3 - Functional Beverage'!I329</f>
        <v/>
      </c>
      <c r="E1059" s="20">
        <f>'M3 - Functional Beverage'!J329</f>
        <v/>
      </c>
      <c r="F1059" s="18">
        <f>'M3 - Functional Beverage'!K329</f>
        <v/>
      </c>
      <c r="G1059" s="17">
        <f>'M3 - Functional Beverage'!F329</f>
        <v/>
      </c>
      <c r="H1059" s="18">
        <f>IF(AND(ISNUMBER('M3 - Functional Beverage'!F329),ISNUMBER('M3 - Functional Beverage'!K329)),'M3 - Functional Beverage'!F329-'M3 - Functional Beverage'!K329,"")</f>
        <v/>
      </c>
      <c r="I1059" s="15" t="inlineStr">
        <is>
          <t>S&amp;S availability/depth vary by listing and time - confirm live.</t>
        </is>
      </c>
    </row>
    <row r="1060" ht="26" customHeight="1">
      <c r="A1060" s="15" t="inlineStr">
        <is>
          <t>vitaminwater</t>
        </is>
      </c>
      <c r="B1060" s="15" t="inlineStr">
        <is>
          <t>vitaminwater (glaceau) | Energy Tropical Citrus | single 591mL</t>
        </is>
      </c>
      <c r="C1060" s="15" t="inlineStr">
        <is>
          <t>3) Functional beverage (still/sparkling)</t>
        </is>
      </c>
      <c r="D1060" s="19">
        <f>'M3 - Functional Beverage'!I330</f>
        <v/>
      </c>
      <c r="E1060" s="20">
        <f>'M3 - Functional Beverage'!J330</f>
        <v/>
      </c>
      <c r="F1060" s="18">
        <f>'M3 - Functional Beverage'!K330</f>
        <v/>
      </c>
      <c r="G1060" s="17">
        <f>'M3 - Functional Beverage'!F330</f>
        <v/>
      </c>
      <c r="H1060" s="18">
        <f>IF(AND(ISNUMBER('M3 - Functional Beverage'!F330),ISNUMBER('M3 - Functional Beverage'!K330)),'M3 - Functional Beverage'!F330-'M3 - Functional Beverage'!K330,"")</f>
        <v/>
      </c>
      <c r="I1060" s="15" t="inlineStr">
        <is>
          <t>S&amp;S availability/depth vary by listing and time - confirm live.</t>
        </is>
      </c>
    </row>
    <row r="1061" ht="26" customHeight="1">
      <c r="A1061" s="15" t="inlineStr">
        <is>
          <t>vitaminwater</t>
        </is>
      </c>
      <c r="B1061" s="15" t="inlineStr">
        <is>
          <t>vitaminwater (glaceau) | Energy Tropical Citrus | 6-pack 591mL</t>
        </is>
      </c>
      <c r="C1061" s="15" t="inlineStr">
        <is>
          <t>3) Functional beverage (still/sparkling)</t>
        </is>
      </c>
      <c r="D1061" s="19">
        <f>'M3 - Functional Beverage'!I331</f>
        <v/>
      </c>
      <c r="E1061" s="20">
        <f>'M3 - Functional Beverage'!J331</f>
        <v/>
      </c>
      <c r="F1061" s="18">
        <f>'M3 - Functional Beverage'!K331</f>
        <v/>
      </c>
      <c r="G1061" s="17">
        <f>'M3 - Functional Beverage'!F331</f>
        <v/>
      </c>
      <c r="H1061" s="18">
        <f>IF(AND(ISNUMBER('M3 - Functional Beverage'!F331),ISNUMBER('M3 - Functional Beverage'!K331)),'M3 - Functional Beverage'!F331-'M3 - Functional Beverage'!K331,"")</f>
        <v/>
      </c>
      <c r="I1061" s="15" t="inlineStr">
        <is>
          <t>S&amp;S availability/depth vary by listing and time - confirm live.</t>
        </is>
      </c>
    </row>
    <row r="1062" ht="26" customHeight="1">
      <c r="A1062" s="15" t="inlineStr">
        <is>
          <t>vitaminwater</t>
        </is>
      </c>
      <c r="B1062" s="15" t="inlineStr">
        <is>
          <t>vitaminwater (glaceau) | Energy Tropical Citrus | 12-pack 591mL</t>
        </is>
      </c>
      <c r="C1062" s="15" t="inlineStr">
        <is>
          <t>3) Functional beverage (still/sparkling)</t>
        </is>
      </c>
      <c r="D1062" s="19">
        <f>'M3 - Functional Beverage'!I332</f>
        <v/>
      </c>
      <c r="E1062" s="20">
        <f>'M3 - Functional Beverage'!J332</f>
        <v/>
      </c>
      <c r="F1062" s="18">
        <f>'M3 - Functional Beverage'!K332</f>
        <v/>
      </c>
      <c r="G1062" s="17">
        <f>'M3 - Functional Beverage'!F332</f>
        <v/>
      </c>
      <c r="H1062" s="18">
        <f>IF(AND(ISNUMBER('M3 - Functional Beverage'!F332),ISNUMBER('M3 - Functional Beverage'!K332)),'M3 - Functional Beverage'!F332-'M3 - Functional Beverage'!K332,"")</f>
        <v/>
      </c>
      <c r="I1062" s="15" t="inlineStr">
        <is>
          <t>S&amp;S availability/depth vary by listing and time - confirm live.</t>
        </is>
      </c>
    </row>
    <row r="1063" ht="26" customHeight="1">
      <c r="A1063" s="15" t="inlineStr">
        <is>
          <t>vitaminwater</t>
        </is>
      </c>
      <c r="B1063" s="15" t="inlineStr">
        <is>
          <t>vitaminwater (glaceau) | Energy Tropical Citrus | 24-pack 591mL</t>
        </is>
      </c>
      <c r="C1063" s="15" t="inlineStr">
        <is>
          <t>3) Functional beverage (still/sparkling)</t>
        </is>
      </c>
      <c r="D1063" s="19">
        <f>'M3 - Functional Beverage'!I333</f>
        <v/>
      </c>
      <c r="E1063" s="20">
        <f>'M3 - Functional Beverage'!J333</f>
        <v/>
      </c>
      <c r="F1063" s="18">
        <f>'M3 - Functional Beverage'!K333</f>
        <v/>
      </c>
      <c r="G1063" s="17">
        <f>'M3 - Functional Beverage'!F333</f>
        <v/>
      </c>
      <c r="H1063" s="18">
        <f>IF(AND(ISNUMBER('M3 - Functional Beverage'!F333),ISNUMBER('M3 - Functional Beverage'!K333)),'M3 - Functional Beverage'!F333-'M3 - Functional Beverage'!K333,"")</f>
        <v/>
      </c>
      <c r="I1063" s="15" t="inlineStr">
        <is>
          <t>S&amp;S availability/depth vary by listing and time - confirm live.</t>
        </is>
      </c>
    </row>
    <row r="1064" ht="26" customHeight="1">
      <c r="A1064" s="15" t="inlineStr">
        <is>
          <t>vitaminwater</t>
        </is>
      </c>
      <c r="B1064" s="15" t="inlineStr">
        <is>
          <t>vitaminwater zero sugar | XXX | single 591mL</t>
        </is>
      </c>
      <c r="C1064" s="15" t="inlineStr">
        <is>
          <t>3) Functional beverage (still/sparkling)</t>
        </is>
      </c>
      <c r="D1064" s="19">
        <f>'M3 - Functional Beverage'!I334</f>
        <v/>
      </c>
      <c r="E1064" s="20">
        <f>'M3 - Functional Beverage'!J334</f>
        <v/>
      </c>
      <c r="F1064" s="18">
        <f>'M3 - Functional Beverage'!K334</f>
        <v/>
      </c>
      <c r="G1064" s="17">
        <f>'M3 - Functional Beverage'!F334</f>
        <v/>
      </c>
      <c r="H1064" s="18">
        <f>IF(AND(ISNUMBER('M3 - Functional Beverage'!F334),ISNUMBER('M3 - Functional Beverage'!K334)),'M3 - Functional Beverage'!F334-'M3 - Functional Beverage'!K334,"")</f>
        <v/>
      </c>
      <c r="I1064" s="15" t="inlineStr">
        <is>
          <t>S&amp;S availability/depth vary by listing and time - confirm live.</t>
        </is>
      </c>
    </row>
    <row r="1065" ht="26" customHeight="1">
      <c r="A1065" s="15" t="inlineStr">
        <is>
          <t>vitaminwater</t>
        </is>
      </c>
      <c r="B1065" s="15" t="inlineStr">
        <is>
          <t>vitaminwater zero sugar | XXX | 6-pack 591mL</t>
        </is>
      </c>
      <c r="C1065" s="15" t="inlineStr">
        <is>
          <t>3) Functional beverage (still/sparkling)</t>
        </is>
      </c>
      <c r="D1065" s="19">
        <f>'M3 - Functional Beverage'!I335</f>
        <v/>
      </c>
      <c r="E1065" s="20">
        <f>'M3 - Functional Beverage'!J335</f>
        <v/>
      </c>
      <c r="F1065" s="18">
        <f>'M3 - Functional Beverage'!K335</f>
        <v/>
      </c>
      <c r="G1065" s="17">
        <f>'M3 - Functional Beverage'!F335</f>
        <v/>
      </c>
      <c r="H1065" s="18">
        <f>IF(AND(ISNUMBER('M3 - Functional Beverage'!F335),ISNUMBER('M3 - Functional Beverage'!K335)),'M3 - Functional Beverage'!F335-'M3 - Functional Beverage'!K335,"")</f>
        <v/>
      </c>
      <c r="I1065" s="15" t="inlineStr">
        <is>
          <t>S&amp;S availability/depth vary by listing and time - confirm live.</t>
        </is>
      </c>
    </row>
    <row r="1066" ht="26" customHeight="1">
      <c r="A1066" s="15" t="inlineStr">
        <is>
          <t>vitaminwater</t>
        </is>
      </c>
      <c r="B1066" s="15" t="inlineStr">
        <is>
          <t>vitaminwater zero sugar | XXX | 12-pack 591mL</t>
        </is>
      </c>
      <c r="C1066" s="15" t="inlineStr">
        <is>
          <t>3) Functional beverage (still/sparkling)</t>
        </is>
      </c>
      <c r="D1066" s="19">
        <f>'M3 - Functional Beverage'!I336</f>
        <v/>
      </c>
      <c r="E1066" s="20">
        <f>'M3 - Functional Beverage'!J336</f>
        <v/>
      </c>
      <c r="F1066" s="18">
        <f>'M3 - Functional Beverage'!K336</f>
        <v/>
      </c>
      <c r="G1066" s="17">
        <f>'M3 - Functional Beverage'!F336</f>
        <v/>
      </c>
      <c r="H1066" s="18">
        <f>IF(AND(ISNUMBER('M3 - Functional Beverage'!F336),ISNUMBER('M3 - Functional Beverage'!K336)),'M3 - Functional Beverage'!F336-'M3 - Functional Beverage'!K336,"")</f>
        <v/>
      </c>
      <c r="I1066" s="15" t="inlineStr">
        <is>
          <t>S&amp;S availability/depth vary by listing and time - confirm live.</t>
        </is>
      </c>
    </row>
    <row r="1067" ht="26" customHeight="1">
      <c r="A1067" s="15" t="inlineStr">
        <is>
          <t>vitaminwater</t>
        </is>
      </c>
      <c r="B1067" s="15" t="inlineStr">
        <is>
          <t>vitaminwater zero sugar | XXX | 24-pack 591mL</t>
        </is>
      </c>
      <c r="C1067" s="15" t="inlineStr">
        <is>
          <t>3) Functional beverage (still/sparkling)</t>
        </is>
      </c>
      <c r="D1067" s="19">
        <f>'M3 - Functional Beverage'!I337</f>
        <v/>
      </c>
      <c r="E1067" s="20">
        <f>'M3 - Functional Beverage'!J337</f>
        <v/>
      </c>
      <c r="F1067" s="18">
        <f>'M3 - Functional Beverage'!K337</f>
        <v/>
      </c>
      <c r="G1067" s="17">
        <f>'M3 - Functional Beverage'!F337</f>
        <v/>
      </c>
      <c r="H1067" s="18">
        <f>IF(AND(ISNUMBER('M3 - Functional Beverage'!F337),ISNUMBER('M3 - Functional Beverage'!K337)),'M3 - Functional Beverage'!F337-'M3 - Functional Beverage'!K337,"")</f>
        <v/>
      </c>
      <c r="I1067" s="15" t="inlineStr">
        <is>
          <t>S&amp;S availability/depth vary by listing and time - confirm live.</t>
        </is>
      </c>
    </row>
    <row r="1068" ht="26" customHeight="1">
      <c r="A1068" s="15" t="inlineStr">
        <is>
          <t>vitaminwater</t>
        </is>
      </c>
      <c r="B1068" s="15" t="inlineStr">
        <is>
          <t>vitaminwater zero sugar | Power-C | single 591mL</t>
        </is>
      </c>
      <c r="C1068" s="15" t="inlineStr">
        <is>
          <t>3) Functional beverage (still/sparkling)</t>
        </is>
      </c>
      <c r="D1068" s="19">
        <f>'M3 - Functional Beverage'!I338</f>
        <v/>
      </c>
      <c r="E1068" s="20">
        <f>'M3 - Functional Beverage'!J338</f>
        <v/>
      </c>
      <c r="F1068" s="18">
        <f>'M3 - Functional Beverage'!K338</f>
        <v/>
      </c>
      <c r="G1068" s="17">
        <f>'M3 - Functional Beverage'!F338</f>
        <v/>
      </c>
      <c r="H1068" s="18">
        <f>IF(AND(ISNUMBER('M3 - Functional Beverage'!F338),ISNUMBER('M3 - Functional Beverage'!K338)),'M3 - Functional Beverage'!F338-'M3 - Functional Beverage'!K338,"")</f>
        <v/>
      </c>
      <c r="I1068" s="15" t="inlineStr">
        <is>
          <t>S&amp;S availability/depth vary by listing and time - confirm live.</t>
        </is>
      </c>
    </row>
    <row r="1069" ht="26" customHeight="1">
      <c r="A1069" s="15" t="inlineStr">
        <is>
          <t>vitaminwater</t>
        </is>
      </c>
      <c r="B1069" s="15" t="inlineStr">
        <is>
          <t>vitaminwater zero sugar | Power-C | 6-pack 591mL</t>
        </is>
      </c>
      <c r="C1069" s="15" t="inlineStr">
        <is>
          <t>3) Functional beverage (still/sparkling)</t>
        </is>
      </c>
      <c r="D1069" s="19">
        <f>'M3 - Functional Beverage'!I339</f>
        <v/>
      </c>
      <c r="E1069" s="20">
        <f>'M3 - Functional Beverage'!J339</f>
        <v/>
      </c>
      <c r="F1069" s="18">
        <f>'M3 - Functional Beverage'!K339</f>
        <v/>
      </c>
      <c r="G1069" s="17">
        <f>'M3 - Functional Beverage'!F339</f>
        <v/>
      </c>
      <c r="H1069" s="18">
        <f>IF(AND(ISNUMBER('M3 - Functional Beverage'!F339),ISNUMBER('M3 - Functional Beverage'!K339)),'M3 - Functional Beverage'!F339-'M3 - Functional Beverage'!K339,"")</f>
        <v/>
      </c>
      <c r="I1069" s="15" t="inlineStr">
        <is>
          <t>S&amp;S availability/depth vary by listing and time - confirm live.</t>
        </is>
      </c>
    </row>
    <row r="1070" ht="26" customHeight="1">
      <c r="A1070" s="15" t="inlineStr">
        <is>
          <t>vitaminwater</t>
        </is>
      </c>
      <c r="B1070" s="15" t="inlineStr">
        <is>
          <t>vitaminwater zero sugar | Power-C | 12-pack 591mL</t>
        </is>
      </c>
      <c r="C1070" s="15" t="inlineStr">
        <is>
          <t>3) Functional beverage (still/sparkling)</t>
        </is>
      </c>
      <c r="D1070" s="19">
        <f>'M3 - Functional Beverage'!I340</f>
        <v/>
      </c>
      <c r="E1070" s="20">
        <f>'M3 - Functional Beverage'!J340</f>
        <v/>
      </c>
      <c r="F1070" s="18">
        <f>'M3 - Functional Beverage'!K340</f>
        <v/>
      </c>
      <c r="G1070" s="17">
        <f>'M3 - Functional Beverage'!F340</f>
        <v/>
      </c>
      <c r="H1070" s="18">
        <f>IF(AND(ISNUMBER('M3 - Functional Beverage'!F340),ISNUMBER('M3 - Functional Beverage'!K340)),'M3 - Functional Beverage'!F340-'M3 - Functional Beverage'!K340,"")</f>
        <v/>
      </c>
      <c r="I1070" s="15" t="inlineStr">
        <is>
          <t>S&amp;S availability/depth vary by listing and time - confirm live.</t>
        </is>
      </c>
    </row>
    <row r="1071" ht="26" customHeight="1">
      <c r="A1071" s="15" t="inlineStr">
        <is>
          <t>vitaminwater</t>
        </is>
      </c>
      <c r="B1071" s="15" t="inlineStr">
        <is>
          <t>vitaminwater zero sugar | Power-C | 24-pack 591mL</t>
        </is>
      </c>
      <c r="C1071" s="15" t="inlineStr">
        <is>
          <t>3) Functional beverage (still/sparkling)</t>
        </is>
      </c>
      <c r="D1071" s="19">
        <f>'M3 - Functional Beverage'!I341</f>
        <v/>
      </c>
      <c r="E1071" s="20">
        <f>'M3 - Functional Beverage'!J341</f>
        <v/>
      </c>
      <c r="F1071" s="18">
        <f>'M3 - Functional Beverage'!K341</f>
        <v/>
      </c>
      <c r="G1071" s="17">
        <f>'M3 - Functional Beverage'!F341</f>
        <v/>
      </c>
      <c r="H1071" s="18">
        <f>IF(AND(ISNUMBER('M3 - Functional Beverage'!F341),ISNUMBER('M3 - Functional Beverage'!K341)),'M3 - Functional Beverage'!F341-'M3 - Functional Beverage'!K341,"")</f>
        <v/>
      </c>
      <c r="I1071" s="15" t="inlineStr">
        <is>
          <t>S&amp;S availability/depth vary by listing and time - confirm live.</t>
        </is>
      </c>
    </row>
    <row r="1072" ht="26" customHeight="1">
      <c r="A1072" s="15" t="inlineStr">
        <is>
          <t>vitaminwater</t>
        </is>
      </c>
      <c r="B1072" s="15" t="inlineStr">
        <is>
          <t>vitaminwater zero sugar | Squeezed Lemonade | single 591mL</t>
        </is>
      </c>
      <c r="C1072" s="15" t="inlineStr">
        <is>
          <t>3) Functional beverage (still/sparkling)</t>
        </is>
      </c>
      <c r="D1072" s="19">
        <f>'M3 - Functional Beverage'!I342</f>
        <v/>
      </c>
      <c r="E1072" s="20">
        <f>'M3 - Functional Beverage'!J342</f>
        <v/>
      </c>
      <c r="F1072" s="18">
        <f>'M3 - Functional Beverage'!K342</f>
        <v/>
      </c>
      <c r="G1072" s="17">
        <f>'M3 - Functional Beverage'!F342</f>
        <v/>
      </c>
      <c r="H1072" s="18">
        <f>IF(AND(ISNUMBER('M3 - Functional Beverage'!F342),ISNUMBER('M3 - Functional Beverage'!K342)),'M3 - Functional Beverage'!F342-'M3 - Functional Beverage'!K342,"")</f>
        <v/>
      </c>
      <c r="I1072" s="15" t="inlineStr">
        <is>
          <t>S&amp;S availability/depth vary by listing and time - confirm live.</t>
        </is>
      </c>
    </row>
    <row r="1073" ht="26" customHeight="1">
      <c r="A1073" s="15" t="inlineStr">
        <is>
          <t>vitaminwater</t>
        </is>
      </c>
      <c r="B1073" s="15" t="inlineStr">
        <is>
          <t>vitaminwater zero sugar | Squeezed Lemonade | 6-pack 591mL</t>
        </is>
      </c>
      <c r="C1073" s="15" t="inlineStr">
        <is>
          <t>3) Functional beverage (still/sparkling)</t>
        </is>
      </c>
      <c r="D1073" s="19">
        <f>'M3 - Functional Beverage'!I343</f>
        <v/>
      </c>
      <c r="E1073" s="20">
        <f>'M3 - Functional Beverage'!J343</f>
        <v/>
      </c>
      <c r="F1073" s="18">
        <f>'M3 - Functional Beverage'!K343</f>
        <v/>
      </c>
      <c r="G1073" s="17">
        <f>'M3 - Functional Beverage'!F343</f>
        <v/>
      </c>
      <c r="H1073" s="18">
        <f>IF(AND(ISNUMBER('M3 - Functional Beverage'!F343),ISNUMBER('M3 - Functional Beverage'!K343)),'M3 - Functional Beverage'!F343-'M3 - Functional Beverage'!K343,"")</f>
        <v/>
      </c>
      <c r="I1073" s="15" t="inlineStr">
        <is>
          <t>S&amp;S availability/depth vary by listing and time - confirm live.</t>
        </is>
      </c>
    </row>
    <row r="1074" ht="26" customHeight="1">
      <c r="A1074" s="15" t="inlineStr">
        <is>
          <t>vitaminwater</t>
        </is>
      </c>
      <c r="B1074" s="15" t="inlineStr">
        <is>
          <t>vitaminwater zero sugar | Squeezed Lemonade | 12-pack 591mL</t>
        </is>
      </c>
      <c r="C1074" s="15" t="inlineStr">
        <is>
          <t>3) Functional beverage (still/sparkling)</t>
        </is>
      </c>
      <c r="D1074" s="19">
        <f>'M3 - Functional Beverage'!I344</f>
        <v/>
      </c>
      <c r="E1074" s="20">
        <f>'M3 - Functional Beverage'!J344</f>
        <v/>
      </c>
      <c r="F1074" s="18">
        <f>'M3 - Functional Beverage'!K344</f>
        <v/>
      </c>
      <c r="G1074" s="17">
        <f>'M3 - Functional Beverage'!F344</f>
        <v/>
      </c>
      <c r="H1074" s="18">
        <f>IF(AND(ISNUMBER('M3 - Functional Beverage'!F344),ISNUMBER('M3 - Functional Beverage'!K344)),'M3 - Functional Beverage'!F344-'M3 - Functional Beverage'!K344,"")</f>
        <v/>
      </c>
      <c r="I1074" s="15" t="inlineStr">
        <is>
          <t>S&amp;S availability/depth vary by listing and time - confirm live.</t>
        </is>
      </c>
    </row>
    <row r="1075" ht="26" customHeight="1">
      <c r="A1075" s="15" t="inlineStr">
        <is>
          <t>vitaminwater</t>
        </is>
      </c>
      <c r="B1075" s="15" t="inlineStr">
        <is>
          <t>vitaminwater zero sugar | Squeezed Lemonade | 24-pack 591mL</t>
        </is>
      </c>
      <c r="C1075" s="15" t="inlineStr">
        <is>
          <t>3) Functional beverage (still/sparkling)</t>
        </is>
      </c>
      <c r="D1075" s="19">
        <f>'M3 - Functional Beverage'!I345</f>
        <v/>
      </c>
      <c r="E1075" s="20">
        <f>'M3 - Functional Beverage'!J345</f>
        <v/>
      </c>
      <c r="F1075" s="18">
        <f>'M3 - Functional Beverage'!K345</f>
        <v/>
      </c>
      <c r="G1075" s="17">
        <f>'M3 - Functional Beverage'!F345</f>
        <v/>
      </c>
      <c r="H1075" s="18">
        <f>IF(AND(ISNUMBER('M3 - Functional Beverage'!F345),ISNUMBER('M3 - Functional Beverage'!K345)),'M3 - Functional Beverage'!F345-'M3 - Functional Beverage'!K345,"")</f>
        <v/>
      </c>
      <c r="I1075" s="15" t="inlineStr">
        <is>
          <t>S&amp;S availability/depth vary by listing and time - confirm live.</t>
        </is>
      </c>
    </row>
    <row r="1076" ht="26" customHeight="1">
      <c r="A1076" s="15" t="inlineStr">
        <is>
          <t>vitaminwater</t>
        </is>
      </c>
      <c r="B1076" s="15" t="inlineStr">
        <is>
          <t>vitaminwater zero sugar | Rise Orange | single 591mL</t>
        </is>
      </c>
      <c r="C1076" s="15" t="inlineStr">
        <is>
          <t>3) Functional beverage (still/sparkling)</t>
        </is>
      </c>
      <c r="D1076" s="19">
        <f>'M3 - Functional Beverage'!I346</f>
        <v/>
      </c>
      <c r="E1076" s="20">
        <f>'M3 - Functional Beverage'!J346</f>
        <v/>
      </c>
      <c r="F1076" s="18">
        <f>'M3 - Functional Beverage'!K346</f>
        <v/>
      </c>
      <c r="G1076" s="17">
        <f>'M3 - Functional Beverage'!F346</f>
        <v/>
      </c>
      <c r="H1076" s="18">
        <f>IF(AND(ISNUMBER('M3 - Functional Beverage'!F346),ISNUMBER('M3 - Functional Beverage'!K346)),'M3 - Functional Beverage'!F346-'M3 - Functional Beverage'!K346,"")</f>
        <v/>
      </c>
      <c r="I1076" s="15" t="inlineStr">
        <is>
          <t>S&amp;S availability/depth vary by listing and time - confirm live.</t>
        </is>
      </c>
    </row>
    <row r="1077" ht="26" customHeight="1">
      <c r="A1077" s="15" t="inlineStr">
        <is>
          <t>vitaminwater</t>
        </is>
      </c>
      <c r="B1077" s="15" t="inlineStr">
        <is>
          <t>vitaminwater zero sugar | Rise Orange | 6-pack 591mL</t>
        </is>
      </c>
      <c r="C1077" s="15" t="inlineStr">
        <is>
          <t>3) Functional beverage (still/sparkling)</t>
        </is>
      </c>
      <c r="D1077" s="19">
        <f>'M3 - Functional Beverage'!I347</f>
        <v/>
      </c>
      <c r="E1077" s="20">
        <f>'M3 - Functional Beverage'!J347</f>
        <v/>
      </c>
      <c r="F1077" s="18">
        <f>'M3 - Functional Beverage'!K347</f>
        <v/>
      </c>
      <c r="G1077" s="17">
        <f>'M3 - Functional Beverage'!F347</f>
        <v/>
      </c>
      <c r="H1077" s="18">
        <f>IF(AND(ISNUMBER('M3 - Functional Beverage'!F347),ISNUMBER('M3 - Functional Beverage'!K347)),'M3 - Functional Beverage'!F347-'M3 - Functional Beverage'!K347,"")</f>
        <v/>
      </c>
      <c r="I1077" s="15" t="inlineStr">
        <is>
          <t>S&amp;S availability/depth vary by listing and time - confirm live.</t>
        </is>
      </c>
    </row>
    <row r="1078" ht="26" customHeight="1">
      <c r="A1078" s="15" t="inlineStr">
        <is>
          <t>vitaminwater</t>
        </is>
      </c>
      <c r="B1078" s="15" t="inlineStr">
        <is>
          <t>vitaminwater zero sugar | Rise Orange | 12-pack 591mL</t>
        </is>
      </c>
      <c r="C1078" s="15" t="inlineStr">
        <is>
          <t>3) Functional beverage (still/sparkling)</t>
        </is>
      </c>
      <c r="D1078" s="19">
        <f>'M3 - Functional Beverage'!I348</f>
        <v/>
      </c>
      <c r="E1078" s="20">
        <f>'M3 - Functional Beverage'!J348</f>
        <v/>
      </c>
      <c r="F1078" s="18">
        <f>'M3 - Functional Beverage'!K348</f>
        <v/>
      </c>
      <c r="G1078" s="17">
        <f>'M3 - Functional Beverage'!F348</f>
        <v/>
      </c>
      <c r="H1078" s="18">
        <f>IF(AND(ISNUMBER('M3 - Functional Beverage'!F348),ISNUMBER('M3 - Functional Beverage'!K348)),'M3 - Functional Beverage'!F348-'M3 - Functional Beverage'!K348,"")</f>
        <v/>
      </c>
      <c r="I1078" s="15" t="inlineStr">
        <is>
          <t>S&amp;S availability/depth vary by listing and time - confirm live.</t>
        </is>
      </c>
    </row>
    <row r="1079" ht="26" customHeight="1">
      <c r="A1079" s="15" t="inlineStr">
        <is>
          <t>vitaminwater</t>
        </is>
      </c>
      <c r="B1079" s="15" t="inlineStr">
        <is>
          <t>vitaminwater zero sugar | Rise Orange | 24-pack 591mL</t>
        </is>
      </c>
      <c r="C1079" s="15" t="inlineStr">
        <is>
          <t>3) Functional beverage (still/sparkling)</t>
        </is>
      </c>
      <c r="D1079" s="19">
        <f>'M3 - Functional Beverage'!I349</f>
        <v/>
      </c>
      <c r="E1079" s="20">
        <f>'M3 - Functional Beverage'!J349</f>
        <v/>
      </c>
      <c r="F1079" s="18">
        <f>'M3 - Functional Beverage'!K349</f>
        <v/>
      </c>
      <c r="G1079" s="17">
        <f>'M3 - Functional Beverage'!F349</f>
        <v/>
      </c>
      <c r="H1079" s="18">
        <f>IF(AND(ISNUMBER('M3 - Functional Beverage'!F349),ISNUMBER('M3 - Functional Beverage'!K349)),'M3 - Functional Beverage'!F349-'M3 - Functional Beverage'!K349,"")</f>
        <v/>
      </c>
      <c r="I1079" s="15" t="inlineStr">
        <is>
          <t>S&amp;S availability/depth vary by listing and time - confirm live.</t>
        </is>
      </c>
    </row>
    <row r="1080" ht="26" customHeight="1">
      <c r="A1080" s="15" t="inlineStr">
        <is>
          <t>Bai</t>
        </is>
      </c>
      <c r="B1080" s="15" t="inlineStr">
        <is>
          <t>Bai Antioxidant Infusion | Brasilia Blueberry | single 530mL</t>
        </is>
      </c>
      <c r="C1080" s="15" t="inlineStr">
        <is>
          <t>3) Functional beverage (still/sparkling)</t>
        </is>
      </c>
      <c r="D1080" s="19">
        <f>'M3 - Functional Beverage'!I350</f>
        <v/>
      </c>
      <c r="E1080" s="20">
        <f>'M3 - Functional Beverage'!J350</f>
        <v/>
      </c>
      <c r="F1080" s="18">
        <f>'M3 - Functional Beverage'!K350</f>
        <v/>
      </c>
      <c r="G1080" s="17">
        <f>'M3 - Functional Beverage'!F350</f>
        <v/>
      </c>
      <c r="H1080" s="18">
        <f>IF(AND(ISNUMBER('M3 - Functional Beverage'!F350),ISNUMBER('M3 - Functional Beverage'!K350)),'M3 - Functional Beverage'!F350-'M3 - Functional Beverage'!K350,"")</f>
        <v/>
      </c>
      <c r="I1080" s="15" t="inlineStr">
        <is>
          <t>S&amp;S availability/depth vary by listing and time - confirm live.</t>
        </is>
      </c>
    </row>
    <row r="1081" ht="26" customHeight="1">
      <c r="A1081" s="15" t="inlineStr">
        <is>
          <t>Bai</t>
        </is>
      </c>
      <c r="B1081" s="15" t="inlineStr">
        <is>
          <t>Bai Antioxidant Infusion | Brasilia Blueberry | 8-pack 530mL</t>
        </is>
      </c>
      <c r="C1081" s="15" t="inlineStr">
        <is>
          <t>3) Functional beverage (still/sparkling)</t>
        </is>
      </c>
      <c r="D1081" s="19">
        <f>'M3 - Functional Beverage'!I351</f>
        <v/>
      </c>
      <c r="E1081" s="20">
        <f>'M3 - Functional Beverage'!J351</f>
        <v/>
      </c>
      <c r="F1081" s="18">
        <f>'M3 - Functional Beverage'!K351</f>
        <v/>
      </c>
      <c r="G1081" s="17">
        <f>'M3 - Functional Beverage'!F351</f>
        <v/>
      </c>
      <c r="H1081" s="18">
        <f>IF(AND(ISNUMBER('M3 - Functional Beverage'!F351),ISNUMBER('M3 - Functional Beverage'!K351)),'M3 - Functional Beverage'!F351-'M3 - Functional Beverage'!K351,"")</f>
        <v/>
      </c>
      <c r="I1081" s="15" t="inlineStr">
        <is>
          <t>S&amp;S availability/depth vary by listing and time - confirm live.</t>
        </is>
      </c>
    </row>
    <row r="1082" ht="26" customHeight="1">
      <c r="A1082" s="15" t="inlineStr">
        <is>
          <t>Bai</t>
        </is>
      </c>
      <c r="B1082" s="15" t="inlineStr">
        <is>
          <t>Bai Antioxidant Infusion | Brasilia Blueberry | 12-pack 530mL</t>
        </is>
      </c>
      <c r="C1082" s="15" t="inlineStr">
        <is>
          <t>3) Functional beverage (still/sparkling)</t>
        </is>
      </c>
      <c r="D1082" s="19">
        <f>'M3 - Functional Beverage'!I352</f>
        <v/>
      </c>
      <c r="E1082" s="20">
        <f>'M3 - Functional Beverage'!J352</f>
        <v/>
      </c>
      <c r="F1082" s="18">
        <f>'M3 - Functional Beverage'!K352</f>
        <v/>
      </c>
      <c r="G1082" s="17">
        <f>'M3 - Functional Beverage'!F352</f>
        <v/>
      </c>
      <c r="H1082" s="18">
        <f>IF(AND(ISNUMBER('M3 - Functional Beverage'!F352),ISNUMBER('M3 - Functional Beverage'!K352)),'M3 - Functional Beverage'!F352-'M3 - Functional Beverage'!K352,"")</f>
        <v/>
      </c>
      <c r="I1082" s="15" t="inlineStr">
        <is>
          <t>S&amp;S availability/depth vary by listing and time - confirm live.</t>
        </is>
      </c>
    </row>
    <row r="1083" ht="26" customHeight="1">
      <c r="A1083" s="15" t="inlineStr">
        <is>
          <t>Bai</t>
        </is>
      </c>
      <c r="B1083" s="15" t="inlineStr">
        <is>
          <t>Bai Antioxidant Infusion | Brasilia Blueberry | 18-pack 530mL</t>
        </is>
      </c>
      <c r="C1083" s="15" t="inlineStr">
        <is>
          <t>3) Functional beverage (still/sparkling)</t>
        </is>
      </c>
      <c r="D1083" s="19">
        <f>'M3 - Functional Beverage'!I353</f>
        <v/>
      </c>
      <c r="E1083" s="20">
        <f>'M3 - Functional Beverage'!J353</f>
        <v/>
      </c>
      <c r="F1083" s="18">
        <f>'M3 - Functional Beverage'!K353</f>
        <v/>
      </c>
      <c r="G1083" s="17">
        <f>'M3 - Functional Beverage'!F353</f>
        <v/>
      </c>
      <c r="H1083" s="18">
        <f>IF(AND(ISNUMBER('M3 - Functional Beverage'!F353),ISNUMBER('M3 - Functional Beverage'!K353)),'M3 - Functional Beverage'!F353-'M3 - Functional Beverage'!K353,"")</f>
        <v/>
      </c>
      <c r="I1083" s="15" t="inlineStr">
        <is>
          <t>S&amp;S availability/depth vary by listing and time - confirm live.</t>
        </is>
      </c>
    </row>
    <row r="1084" ht="26" customHeight="1">
      <c r="A1084" s="15" t="inlineStr">
        <is>
          <t>Bai</t>
        </is>
      </c>
      <c r="B1084" s="15" t="inlineStr">
        <is>
          <t>Bai Antioxidant Infusion | Brasilia Blueberry | 24-pack 530mL</t>
        </is>
      </c>
      <c r="C1084" s="15" t="inlineStr">
        <is>
          <t>3) Functional beverage (still/sparkling)</t>
        </is>
      </c>
      <c r="D1084" s="19">
        <f>'M3 - Functional Beverage'!I354</f>
        <v/>
      </c>
      <c r="E1084" s="20">
        <f>'M3 - Functional Beverage'!J354</f>
        <v/>
      </c>
      <c r="F1084" s="18">
        <f>'M3 - Functional Beverage'!K354</f>
        <v/>
      </c>
      <c r="G1084" s="17">
        <f>'M3 - Functional Beverage'!F354</f>
        <v/>
      </c>
      <c r="H1084" s="18">
        <f>IF(AND(ISNUMBER('M3 - Functional Beverage'!F354),ISNUMBER('M3 - Functional Beverage'!K354)),'M3 - Functional Beverage'!F354-'M3 - Functional Beverage'!K354,"")</f>
        <v/>
      </c>
      <c r="I1084" s="15" t="inlineStr">
        <is>
          <t>S&amp;S availability/depth vary by listing and time - confirm live.</t>
        </is>
      </c>
    </row>
    <row r="1085" ht="26" customHeight="1">
      <c r="A1085" s="15" t="inlineStr">
        <is>
          <t>Bai</t>
        </is>
      </c>
      <c r="B1085" s="15" t="inlineStr">
        <is>
          <t>Bai Antioxidant Infusion | Costa Rica Clementine | single 530mL</t>
        </is>
      </c>
      <c r="C1085" s="15" t="inlineStr">
        <is>
          <t>3) Functional beverage (still/sparkling)</t>
        </is>
      </c>
      <c r="D1085" s="19">
        <f>'M3 - Functional Beverage'!I355</f>
        <v/>
      </c>
      <c r="E1085" s="20">
        <f>'M3 - Functional Beverage'!J355</f>
        <v/>
      </c>
      <c r="F1085" s="18">
        <f>'M3 - Functional Beverage'!K355</f>
        <v/>
      </c>
      <c r="G1085" s="17">
        <f>'M3 - Functional Beverage'!F355</f>
        <v/>
      </c>
      <c r="H1085" s="18">
        <f>IF(AND(ISNUMBER('M3 - Functional Beverage'!F355),ISNUMBER('M3 - Functional Beverage'!K355)),'M3 - Functional Beverage'!F355-'M3 - Functional Beverage'!K355,"")</f>
        <v/>
      </c>
      <c r="I1085" s="15" t="inlineStr">
        <is>
          <t>S&amp;S availability/depth vary by listing and time - confirm live.</t>
        </is>
      </c>
    </row>
    <row r="1086" ht="26" customHeight="1">
      <c r="A1086" s="15" t="inlineStr">
        <is>
          <t>Bai</t>
        </is>
      </c>
      <c r="B1086" s="15" t="inlineStr">
        <is>
          <t>Bai Antioxidant Infusion | Costa Rica Clementine | 8-pack 530mL</t>
        </is>
      </c>
      <c r="C1086" s="15" t="inlineStr">
        <is>
          <t>3) Functional beverage (still/sparkling)</t>
        </is>
      </c>
      <c r="D1086" s="19">
        <f>'M3 - Functional Beverage'!I356</f>
        <v/>
      </c>
      <c r="E1086" s="20">
        <f>'M3 - Functional Beverage'!J356</f>
        <v/>
      </c>
      <c r="F1086" s="18">
        <f>'M3 - Functional Beverage'!K356</f>
        <v/>
      </c>
      <c r="G1086" s="17">
        <f>'M3 - Functional Beverage'!F356</f>
        <v/>
      </c>
      <c r="H1086" s="18">
        <f>IF(AND(ISNUMBER('M3 - Functional Beverage'!F356),ISNUMBER('M3 - Functional Beverage'!K356)),'M3 - Functional Beverage'!F356-'M3 - Functional Beverage'!K356,"")</f>
        <v/>
      </c>
      <c r="I1086" s="15" t="inlineStr">
        <is>
          <t>S&amp;S availability/depth vary by listing and time - confirm live.</t>
        </is>
      </c>
    </row>
    <row r="1087" ht="26" customHeight="1">
      <c r="A1087" s="15" t="inlineStr">
        <is>
          <t>Bai</t>
        </is>
      </c>
      <c r="B1087" s="15" t="inlineStr">
        <is>
          <t>Bai Antioxidant Infusion | Costa Rica Clementine | 12-pack 530mL</t>
        </is>
      </c>
      <c r="C1087" s="15" t="inlineStr">
        <is>
          <t>3) Functional beverage (still/sparkling)</t>
        </is>
      </c>
      <c r="D1087" s="19">
        <f>'M3 - Functional Beverage'!I357</f>
        <v/>
      </c>
      <c r="E1087" s="20">
        <f>'M3 - Functional Beverage'!J357</f>
        <v/>
      </c>
      <c r="F1087" s="18">
        <f>'M3 - Functional Beverage'!K357</f>
        <v/>
      </c>
      <c r="G1087" s="17">
        <f>'M3 - Functional Beverage'!F357</f>
        <v/>
      </c>
      <c r="H1087" s="18">
        <f>IF(AND(ISNUMBER('M3 - Functional Beverage'!F357),ISNUMBER('M3 - Functional Beverage'!K357)),'M3 - Functional Beverage'!F357-'M3 - Functional Beverage'!K357,"")</f>
        <v/>
      </c>
      <c r="I1087" s="15" t="inlineStr">
        <is>
          <t>S&amp;S availability/depth vary by listing and time - confirm live.</t>
        </is>
      </c>
    </row>
    <row r="1088" ht="26" customHeight="1">
      <c r="A1088" s="15" t="inlineStr">
        <is>
          <t>Bai</t>
        </is>
      </c>
      <c r="B1088" s="15" t="inlineStr">
        <is>
          <t>Bai Antioxidant Infusion | Costa Rica Clementine | 18-pack 530mL</t>
        </is>
      </c>
      <c r="C1088" s="15" t="inlineStr">
        <is>
          <t>3) Functional beverage (still/sparkling)</t>
        </is>
      </c>
      <c r="D1088" s="19">
        <f>'M3 - Functional Beverage'!I358</f>
        <v/>
      </c>
      <c r="E1088" s="20">
        <f>'M3 - Functional Beverage'!J358</f>
        <v/>
      </c>
      <c r="F1088" s="18">
        <f>'M3 - Functional Beverage'!K358</f>
        <v/>
      </c>
      <c r="G1088" s="17">
        <f>'M3 - Functional Beverage'!F358</f>
        <v/>
      </c>
      <c r="H1088" s="18">
        <f>IF(AND(ISNUMBER('M3 - Functional Beverage'!F358),ISNUMBER('M3 - Functional Beverage'!K358)),'M3 - Functional Beverage'!F358-'M3 - Functional Beverage'!K358,"")</f>
        <v/>
      </c>
      <c r="I1088" s="15" t="inlineStr">
        <is>
          <t>S&amp;S availability/depth vary by listing and time - confirm live.</t>
        </is>
      </c>
    </row>
    <row r="1089" ht="26" customHeight="1">
      <c r="A1089" s="15" t="inlineStr">
        <is>
          <t>Bai</t>
        </is>
      </c>
      <c r="B1089" s="15" t="inlineStr">
        <is>
          <t>Bai Antioxidant Infusion | Costa Rica Clementine | 24-pack 530mL</t>
        </is>
      </c>
      <c r="C1089" s="15" t="inlineStr">
        <is>
          <t>3) Functional beverage (still/sparkling)</t>
        </is>
      </c>
      <c r="D1089" s="19">
        <f>'M3 - Functional Beverage'!I359</f>
        <v/>
      </c>
      <c r="E1089" s="20">
        <f>'M3 - Functional Beverage'!J359</f>
        <v/>
      </c>
      <c r="F1089" s="18">
        <f>'M3 - Functional Beverage'!K359</f>
        <v/>
      </c>
      <c r="G1089" s="17">
        <f>'M3 - Functional Beverage'!F359</f>
        <v/>
      </c>
      <c r="H1089" s="18">
        <f>IF(AND(ISNUMBER('M3 - Functional Beverage'!F359),ISNUMBER('M3 - Functional Beverage'!K359)),'M3 - Functional Beverage'!F359-'M3 - Functional Beverage'!K359,"")</f>
        <v/>
      </c>
      <c r="I1089" s="15" t="inlineStr">
        <is>
          <t>S&amp;S availability/depth vary by listing and time - confirm live.</t>
        </is>
      </c>
    </row>
    <row r="1090" ht="26" customHeight="1">
      <c r="A1090" s="15" t="inlineStr">
        <is>
          <t>Bai</t>
        </is>
      </c>
      <c r="B1090" s="15" t="inlineStr">
        <is>
          <t>Bai Antioxidant Infusion | Molokai Coconut | single 530mL</t>
        </is>
      </c>
      <c r="C1090" s="15" t="inlineStr">
        <is>
          <t>3) Functional beverage (still/sparkling)</t>
        </is>
      </c>
      <c r="D1090" s="19">
        <f>'M3 - Functional Beverage'!I360</f>
        <v/>
      </c>
      <c r="E1090" s="20">
        <f>'M3 - Functional Beverage'!J360</f>
        <v/>
      </c>
      <c r="F1090" s="18">
        <f>'M3 - Functional Beverage'!K360</f>
        <v/>
      </c>
      <c r="G1090" s="17">
        <f>'M3 - Functional Beverage'!F360</f>
        <v/>
      </c>
      <c r="H1090" s="18">
        <f>IF(AND(ISNUMBER('M3 - Functional Beverage'!F360),ISNUMBER('M3 - Functional Beverage'!K360)),'M3 - Functional Beverage'!F360-'M3 - Functional Beverage'!K360,"")</f>
        <v/>
      </c>
      <c r="I1090" s="15" t="inlineStr">
        <is>
          <t>S&amp;S availability/depth vary by listing and time - confirm live.</t>
        </is>
      </c>
    </row>
    <row r="1091" ht="26" customHeight="1">
      <c r="A1091" s="15" t="inlineStr">
        <is>
          <t>Bai</t>
        </is>
      </c>
      <c r="B1091" s="15" t="inlineStr">
        <is>
          <t>Bai Antioxidant Infusion | Molokai Coconut | 8-pack 530mL</t>
        </is>
      </c>
      <c r="C1091" s="15" t="inlineStr">
        <is>
          <t>3) Functional beverage (still/sparkling)</t>
        </is>
      </c>
      <c r="D1091" s="19">
        <f>'M3 - Functional Beverage'!I361</f>
        <v/>
      </c>
      <c r="E1091" s="20">
        <f>'M3 - Functional Beverage'!J361</f>
        <v/>
      </c>
      <c r="F1091" s="18">
        <f>'M3 - Functional Beverage'!K361</f>
        <v/>
      </c>
      <c r="G1091" s="17">
        <f>'M3 - Functional Beverage'!F361</f>
        <v/>
      </c>
      <c r="H1091" s="18">
        <f>IF(AND(ISNUMBER('M3 - Functional Beverage'!F361),ISNUMBER('M3 - Functional Beverage'!K361)),'M3 - Functional Beverage'!F361-'M3 - Functional Beverage'!K361,"")</f>
        <v/>
      </c>
      <c r="I1091" s="15" t="inlineStr">
        <is>
          <t>S&amp;S availability/depth vary by listing and time - confirm live.</t>
        </is>
      </c>
    </row>
    <row r="1092" ht="26" customHeight="1">
      <c r="A1092" s="15" t="inlineStr">
        <is>
          <t>Bai</t>
        </is>
      </c>
      <c r="B1092" s="15" t="inlineStr">
        <is>
          <t>Bai Antioxidant Infusion | Molokai Coconut | 12-pack 530mL</t>
        </is>
      </c>
      <c r="C1092" s="15" t="inlineStr">
        <is>
          <t>3) Functional beverage (still/sparkling)</t>
        </is>
      </c>
      <c r="D1092" s="19">
        <f>'M3 - Functional Beverage'!I362</f>
        <v/>
      </c>
      <c r="E1092" s="20">
        <f>'M3 - Functional Beverage'!J362</f>
        <v/>
      </c>
      <c r="F1092" s="18">
        <f>'M3 - Functional Beverage'!K362</f>
        <v/>
      </c>
      <c r="G1092" s="17">
        <f>'M3 - Functional Beverage'!F362</f>
        <v/>
      </c>
      <c r="H1092" s="18">
        <f>IF(AND(ISNUMBER('M3 - Functional Beverage'!F362),ISNUMBER('M3 - Functional Beverage'!K362)),'M3 - Functional Beverage'!F362-'M3 - Functional Beverage'!K362,"")</f>
        <v/>
      </c>
      <c r="I1092" s="15" t="inlineStr">
        <is>
          <t>S&amp;S availability/depth vary by listing and time - confirm live.</t>
        </is>
      </c>
    </row>
    <row r="1093" ht="26" customHeight="1">
      <c r="A1093" s="15" t="inlineStr">
        <is>
          <t>Bai</t>
        </is>
      </c>
      <c r="B1093" s="15" t="inlineStr">
        <is>
          <t>Bai Antioxidant Infusion | Molokai Coconut | 18-pack 530mL</t>
        </is>
      </c>
      <c r="C1093" s="15" t="inlineStr">
        <is>
          <t>3) Functional beverage (still/sparkling)</t>
        </is>
      </c>
      <c r="D1093" s="19">
        <f>'M3 - Functional Beverage'!I363</f>
        <v/>
      </c>
      <c r="E1093" s="20">
        <f>'M3 - Functional Beverage'!J363</f>
        <v/>
      </c>
      <c r="F1093" s="18">
        <f>'M3 - Functional Beverage'!K363</f>
        <v/>
      </c>
      <c r="G1093" s="17">
        <f>'M3 - Functional Beverage'!F363</f>
        <v/>
      </c>
      <c r="H1093" s="18">
        <f>IF(AND(ISNUMBER('M3 - Functional Beverage'!F363),ISNUMBER('M3 - Functional Beverage'!K363)),'M3 - Functional Beverage'!F363-'M3 - Functional Beverage'!K363,"")</f>
        <v/>
      </c>
      <c r="I1093" s="15" t="inlineStr">
        <is>
          <t>S&amp;S availability/depth vary by listing and time - confirm live.</t>
        </is>
      </c>
    </row>
    <row r="1094" ht="26" customHeight="1">
      <c r="A1094" s="15" t="inlineStr">
        <is>
          <t>Bai</t>
        </is>
      </c>
      <c r="B1094" s="15" t="inlineStr">
        <is>
          <t>Bai Antioxidant Infusion | Molokai Coconut | 24-pack 530mL</t>
        </is>
      </c>
      <c r="C1094" s="15" t="inlineStr">
        <is>
          <t>3) Functional beverage (still/sparkling)</t>
        </is>
      </c>
      <c r="D1094" s="19">
        <f>'M3 - Functional Beverage'!I364</f>
        <v/>
      </c>
      <c r="E1094" s="20">
        <f>'M3 - Functional Beverage'!J364</f>
        <v/>
      </c>
      <c r="F1094" s="18">
        <f>'M3 - Functional Beverage'!K364</f>
        <v/>
      </c>
      <c r="G1094" s="17">
        <f>'M3 - Functional Beverage'!F364</f>
        <v/>
      </c>
      <c r="H1094" s="18">
        <f>IF(AND(ISNUMBER('M3 - Functional Beverage'!F364),ISNUMBER('M3 - Functional Beverage'!K364)),'M3 - Functional Beverage'!F364-'M3 - Functional Beverage'!K364,"")</f>
        <v/>
      </c>
      <c r="I1094" s="15" t="inlineStr">
        <is>
          <t>S&amp;S availability/depth vary by listing and time - confirm live.</t>
        </is>
      </c>
    </row>
    <row r="1095" ht="26" customHeight="1">
      <c r="A1095" s="15" t="inlineStr">
        <is>
          <t>Bai</t>
        </is>
      </c>
      <c r="B1095" s="15" t="inlineStr">
        <is>
          <t>Bai Antioxidant Infusion | Ipanema Pomegranate | single 530mL</t>
        </is>
      </c>
      <c r="C1095" s="15" t="inlineStr">
        <is>
          <t>3) Functional beverage (still/sparkling)</t>
        </is>
      </c>
      <c r="D1095" s="19">
        <f>'M3 - Functional Beverage'!I365</f>
        <v/>
      </c>
      <c r="E1095" s="20">
        <f>'M3 - Functional Beverage'!J365</f>
        <v/>
      </c>
      <c r="F1095" s="18">
        <f>'M3 - Functional Beverage'!K365</f>
        <v/>
      </c>
      <c r="G1095" s="17">
        <f>'M3 - Functional Beverage'!F365</f>
        <v/>
      </c>
      <c r="H1095" s="18">
        <f>IF(AND(ISNUMBER('M3 - Functional Beverage'!F365),ISNUMBER('M3 - Functional Beverage'!K365)),'M3 - Functional Beverage'!F365-'M3 - Functional Beverage'!K365,"")</f>
        <v/>
      </c>
      <c r="I1095" s="15" t="inlineStr">
        <is>
          <t>S&amp;S availability/depth vary by listing and time - confirm live.</t>
        </is>
      </c>
    </row>
    <row r="1096" ht="26" customHeight="1">
      <c r="A1096" s="15" t="inlineStr">
        <is>
          <t>Bai</t>
        </is>
      </c>
      <c r="B1096" s="15" t="inlineStr">
        <is>
          <t>Bai Antioxidant Infusion | Ipanema Pomegranate | 8-pack 530mL</t>
        </is>
      </c>
      <c r="C1096" s="15" t="inlineStr">
        <is>
          <t>3) Functional beverage (still/sparkling)</t>
        </is>
      </c>
      <c r="D1096" s="19">
        <f>'M3 - Functional Beverage'!I366</f>
        <v/>
      </c>
      <c r="E1096" s="20">
        <f>'M3 - Functional Beverage'!J366</f>
        <v/>
      </c>
      <c r="F1096" s="18">
        <f>'M3 - Functional Beverage'!K366</f>
        <v/>
      </c>
      <c r="G1096" s="17">
        <f>'M3 - Functional Beverage'!F366</f>
        <v/>
      </c>
      <c r="H1096" s="18">
        <f>IF(AND(ISNUMBER('M3 - Functional Beverage'!F366),ISNUMBER('M3 - Functional Beverage'!K366)),'M3 - Functional Beverage'!F366-'M3 - Functional Beverage'!K366,"")</f>
        <v/>
      </c>
      <c r="I1096" s="15" t="inlineStr">
        <is>
          <t>S&amp;S availability/depth vary by listing and time - confirm live.</t>
        </is>
      </c>
    </row>
    <row r="1097" ht="26" customHeight="1">
      <c r="A1097" s="15" t="inlineStr">
        <is>
          <t>Bai</t>
        </is>
      </c>
      <c r="B1097" s="15" t="inlineStr">
        <is>
          <t>Bai Antioxidant Infusion | Ipanema Pomegranate | 12-pack 530mL</t>
        </is>
      </c>
      <c r="C1097" s="15" t="inlineStr">
        <is>
          <t>3) Functional beverage (still/sparkling)</t>
        </is>
      </c>
      <c r="D1097" s="19">
        <f>'M3 - Functional Beverage'!I367</f>
        <v/>
      </c>
      <c r="E1097" s="20">
        <f>'M3 - Functional Beverage'!J367</f>
        <v/>
      </c>
      <c r="F1097" s="18">
        <f>'M3 - Functional Beverage'!K367</f>
        <v/>
      </c>
      <c r="G1097" s="17">
        <f>'M3 - Functional Beverage'!F367</f>
        <v/>
      </c>
      <c r="H1097" s="18">
        <f>IF(AND(ISNUMBER('M3 - Functional Beverage'!F367),ISNUMBER('M3 - Functional Beverage'!K367)),'M3 - Functional Beverage'!F367-'M3 - Functional Beverage'!K367,"")</f>
        <v/>
      </c>
      <c r="I1097" s="15" t="inlineStr">
        <is>
          <t>S&amp;S availability/depth vary by listing and time - confirm live.</t>
        </is>
      </c>
    </row>
    <row r="1098" ht="26" customHeight="1">
      <c r="A1098" s="15" t="inlineStr">
        <is>
          <t>Bai</t>
        </is>
      </c>
      <c r="B1098" s="15" t="inlineStr">
        <is>
          <t>Bai Antioxidant Infusion | Ipanema Pomegranate | 18-pack 530mL</t>
        </is>
      </c>
      <c r="C1098" s="15" t="inlineStr">
        <is>
          <t>3) Functional beverage (still/sparkling)</t>
        </is>
      </c>
      <c r="D1098" s="19">
        <f>'M3 - Functional Beverage'!I368</f>
        <v/>
      </c>
      <c r="E1098" s="20">
        <f>'M3 - Functional Beverage'!J368</f>
        <v/>
      </c>
      <c r="F1098" s="18">
        <f>'M3 - Functional Beverage'!K368</f>
        <v/>
      </c>
      <c r="G1098" s="17">
        <f>'M3 - Functional Beverage'!F368</f>
        <v/>
      </c>
      <c r="H1098" s="18">
        <f>IF(AND(ISNUMBER('M3 - Functional Beverage'!F368),ISNUMBER('M3 - Functional Beverage'!K368)),'M3 - Functional Beverage'!F368-'M3 - Functional Beverage'!K368,"")</f>
        <v/>
      </c>
      <c r="I1098" s="15" t="inlineStr">
        <is>
          <t>S&amp;S availability/depth vary by listing and time - confirm live.</t>
        </is>
      </c>
    </row>
    <row r="1099" ht="26" customHeight="1">
      <c r="A1099" s="15" t="inlineStr">
        <is>
          <t>Bai</t>
        </is>
      </c>
      <c r="B1099" s="15" t="inlineStr">
        <is>
          <t>Bai Antioxidant Infusion | Ipanema Pomegranate | 24-pack 530mL</t>
        </is>
      </c>
      <c r="C1099" s="15" t="inlineStr">
        <is>
          <t>3) Functional beverage (still/sparkling)</t>
        </is>
      </c>
      <c r="D1099" s="19">
        <f>'M3 - Functional Beverage'!I369</f>
        <v/>
      </c>
      <c r="E1099" s="20">
        <f>'M3 - Functional Beverage'!J369</f>
        <v/>
      </c>
      <c r="F1099" s="18">
        <f>'M3 - Functional Beverage'!K369</f>
        <v/>
      </c>
      <c r="G1099" s="17">
        <f>'M3 - Functional Beverage'!F369</f>
        <v/>
      </c>
      <c r="H1099" s="18">
        <f>IF(AND(ISNUMBER('M3 - Functional Beverage'!F369),ISNUMBER('M3 - Functional Beverage'!K369)),'M3 - Functional Beverage'!F369-'M3 - Functional Beverage'!K369,"")</f>
        <v/>
      </c>
      <c r="I1099" s="15" t="inlineStr">
        <is>
          <t>S&amp;S availability/depth vary by listing and time - confirm live.</t>
        </is>
      </c>
    </row>
    <row r="1100" ht="26" customHeight="1">
      <c r="A1100" s="15" t="inlineStr">
        <is>
          <t>Hint</t>
        </is>
      </c>
      <c r="B1100" s="15" t="inlineStr">
        <is>
          <t>Hint Water (fruit-infused) | Watermelon | single 473mL</t>
        </is>
      </c>
      <c r="C1100" s="15" t="inlineStr">
        <is>
          <t>3) Functional beverage (still/sparkling)</t>
        </is>
      </c>
      <c r="D1100" s="19">
        <f>'M3 - Functional Beverage'!I370</f>
        <v/>
      </c>
      <c r="E1100" s="20">
        <f>'M3 - Functional Beverage'!J370</f>
        <v/>
      </c>
      <c r="F1100" s="18">
        <f>'M3 - Functional Beverage'!K370</f>
        <v/>
      </c>
      <c r="G1100" s="17">
        <f>'M3 - Functional Beverage'!F370</f>
        <v/>
      </c>
      <c r="H1100" s="18">
        <f>IF(AND(ISNUMBER('M3 - Functional Beverage'!F370),ISNUMBER('M3 - Functional Beverage'!K370)),'M3 - Functional Beverage'!F370-'M3 - Functional Beverage'!K370,"")</f>
        <v/>
      </c>
      <c r="I1100" s="15" t="inlineStr">
        <is>
          <t>S&amp;S availability/depth vary by listing and time - confirm live.</t>
        </is>
      </c>
    </row>
    <row r="1101" ht="26" customHeight="1">
      <c r="A1101" s="15" t="inlineStr">
        <is>
          <t>Hint</t>
        </is>
      </c>
      <c r="B1101" s="15" t="inlineStr">
        <is>
          <t>Hint Water (fruit-infused) | Watermelon | 8-pack 473mL</t>
        </is>
      </c>
      <c r="C1101" s="15" t="inlineStr">
        <is>
          <t>3) Functional beverage (still/sparkling)</t>
        </is>
      </c>
      <c r="D1101" s="19">
        <f>'M3 - Functional Beverage'!I371</f>
        <v/>
      </c>
      <c r="E1101" s="20">
        <f>'M3 - Functional Beverage'!J371</f>
        <v/>
      </c>
      <c r="F1101" s="18">
        <f>'M3 - Functional Beverage'!K371</f>
        <v/>
      </c>
      <c r="G1101" s="17">
        <f>'M3 - Functional Beverage'!F371</f>
        <v/>
      </c>
      <c r="H1101" s="18">
        <f>IF(AND(ISNUMBER('M3 - Functional Beverage'!F371),ISNUMBER('M3 - Functional Beverage'!K371)),'M3 - Functional Beverage'!F371-'M3 - Functional Beverage'!K371,"")</f>
        <v/>
      </c>
      <c r="I1101" s="15" t="inlineStr">
        <is>
          <t>S&amp;S availability/depth vary by listing and time - confirm live.</t>
        </is>
      </c>
    </row>
    <row r="1102" ht="26" customHeight="1">
      <c r="A1102" s="15" t="inlineStr">
        <is>
          <t>Hint</t>
        </is>
      </c>
      <c r="B1102" s="15" t="inlineStr">
        <is>
          <t>Hint Water (fruit-infused) | Watermelon | 12-pack 473mL</t>
        </is>
      </c>
      <c r="C1102" s="15" t="inlineStr">
        <is>
          <t>3) Functional beverage (still/sparkling)</t>
        </is>
      </c>
      <c r="D1102" s="19">
        <f>'M3 - Functional Beverage'!I372</f>
        <v/>
      </c>
      <c r="E1102" s="20">
        <f>'M3 - Functional Beverage'!J372</f>
        <v/>
      </c>
      <c r="F1102" s="18">
        <f>'M3 - Functional Beverage'!K372</f>
        <v/>
      </c>
      <c r="G1102" s="17">
        <f>'M3 - Functional Beverage'!F372</f>
        <v/>
      </c>
      <c r="H1102" s="18">
        <f>IF(AND(ISNUMBER('M3 - Functional Beverage'!F372),ISNUMBER('M3 - Functional Beverage'!K372)),'M3 - Functional Beverage'!F372-'M3 - Functional Beverage'!K372,"")</f>
        <v/>
      </c>
      <c r="I1102" s="15" t="inlineStr">
        <is>
          <t>S&amp;S availability/depth vary by listing and time - confirm live.</t>
        </is>
      </c>
    </row>
    <row r="1103" ht="26" customHeight="1">
      <c r="A1103" s="15" t="inlineStr">
        <is>
          <t>Hint</t>
        </is>
      </c>
      <c r="B1103" s="15" t="inlineStr">
        <is>
          <t>Hint Water (fruit-infused) | Watermelon | 18-pack 473mL</t>
        </is>
      </c>
      <c r="C1103" s="15" t="inlineStr">
        <is>
          <t>3) Functional beverage (still/sparkling)</t>
        </is>
      </c>
      <c r="D1103" s="19">
        <f>'M3 - Functional Beverage'!I373</f>
        <v/>
      </c>
      <c r="E1103" s="20">
        <f>'M3 - Functional Beverage'!J373</f>
        <v/>
      </c>
      <c r="F1103" s="18">
        <f>'M3 - Functional Beverage'!K373</f>
        <v/>
      </c>
      <c r="G1103" s="17">
        <f>'M3 - Functional Beverage'!F373</f>
        <v/>
      </c>
      <c r="H1103" s="18">
        <f>IF(AND(ISNUMBER('M3 - Functional Beverage'!F373),ISNUMBER('M3 - Functional Beverage'!K373)),'M3 - Functional Beverage'!F373-'M3 - Functional Beverage'!K373,"")</f>
        <v/>
      </c>
      <c r="I1103" s="15" t="inlineStr">
        <is>
          <t>S&amp;S availability/depth vary by listing and time - confirm live.</t>
        </is>
      </c>
    </row>
    <row r="1104" ht="26" customHeight="1">
      <c r="A1104" s="15" t="inlineStr">
        <is>
          <t>Hint</t>
        </is>
      </c>
      <c r="B1104" s="15" t="inlineStr">
        <is>
          <t>Hint Water (fruit-infused) | Watermelon | 24-pack 473mL</t>
        </is>
      </c>
      <c r="C1104" s="15" t="inlineStr">
        <is>
          <t>3) Functional beverage (still/sparkling)</t>
        </is>
      </c>
      <c r="D1104" s="19">
        <f>'M3 - Functional Beverage'!I374</f>
        <v/>
      </c>
      <c r="E1104" s="20">
        <f>'M3 - Functional Beverage'!J374</f>
        <v/>
      </c>
      <c r="F1104" s="18">
        <f>'M3 - Functional Beverage'!K374</f>
        <v/>
      </c>
      <c r="G1104" s="17">
        <f>'M3 - Functional Beverage'!F374</f>
        <v/>
      </c>
      <c r="H1104" s="18">
        <f>IF(AND(ISNUMBER('M3 - Functional Beverage'!F374),ISNUMBER('M3 - Functional Beverage'!K374)),'M3 - Functional Beverage'!F374-'M3 - Functional Beverage'!K374,"")</f>
        <v/>
      </c>
      <c r="I1104" s="15" t="inlineStr">
        <is>
          <t>S&amp;S availability/depth vary by listing and time - confirm live.</t>
        </is>
      </c>
    </row>
    <row r="1105" ht="26" customHeight="1">
      <c r="A1105" s="15" t="inlineStr">
        <is>
          <t>Hint</t>
        </is>
      </c>
      <c r="B1105" s="15" t="inlineStr">
        <is>
          <t>Hint Water (fruit-infused) | Blackberry | single 473mL</t>
        </is>
      </c>
      <c r="C1105" s="15" t="inlineStr">
        <is>
          <t>3) Functional beverage (still/sparkling)</t>
        </is>
      </c>
      <c r="D1105" s="19">
        <f>'M3 - Functional Beverage'!I375</f>
        <v/>
      </c>
      <c r="E1105" s="20">
        <f>'M3 - Functional Beverage'!J375</f>
        <v/>
      </c>
      <c r="F1105" s="18">
        <f>'M3 - Functional Beverage'!K375</f>
        <v/>
      </c>
      <c r="G1105" s="17">
        <f>'M3 - Functional Beverage'!F375</f>
        <v/>
      </c>
      <c r="H1105" s="18">
        <f>IF(AND(ISNUMBER('M3 - Functional Beverage'!F375),ISNUMBER('M3 - Functional Beverage'!K375)),'M3 - Functional Beverage'!F375-'M3 - Functional Beverage'!K375,"")</f>
        <v/>
      </c>
      <c r="I1105" s="15" t="inlineStr">
        <is>
          <t>S&amp;S availability/depth vary by listing and time - confirm live.</t>
        </is>
      </c>
    </row>
    <row r="1106" ht="26" customHeight="1">
      <c r="A1106" s="15" t="inlineStr">
        <is>
          <t>Hint</t>
        </is>
      </c>
      <c r="B1106" s="15" t="inlineStr">
        <is>
          <t>Hint Water (fruit-infused) | Blackberry | 8-pack 473mL</t>
        </is>
      </c>
      <c r="C1106" s="15" t="inlineStr">
        <is>
          <t>3) Functional beverage (still/sparkling)</t>
        </is>
      </c>
      <c r="D1106" s="19">
        <f>'M3 - Functional Beverage'!I376</f>
        <v/>
      </c>
      <c r="E1106" s="20">
        <f>'M3 - Functional Beverage'!J376</f>
        <v/>
      </c>
      <c r="F1106" s="18">
        <f>'M3 - Functional Beverage'!K376</f>
        <v/>
      </c>
      <c r="G1106" s="17">
        <f>'M3 - Functional Beverage'!F376</f>
        <v/>
      </c>
      <c r="H1106" s="18">
        <f>IF(AND(ISNUMBER('M3 - Functional Beverage'!F376),ISNUMBER('M3 - Functional Beverage'!K376)),'M3 - Functional Beverage'!F376-'M3 - Functional Beverage'!K376,"")</f>
        <v/>
      </c>
      <c r="I1106" s="15" t="inlineStr">
        <is>
          <t>S&amp;S availability/depth vary by listing and time - confirm live.</t>
        </is>
      </c>
    </row>
    <row r="1107" ht="26" customHeight="1">
      <c r="A1107" s="15" t="inlineStr">
        <is>
          <t>Hint</t>
        </is>
      </c>
      <c r="B1107" s="15" t="inlineStr">
        <is>
          <t>Hint Water (fruit-infused) | Blackberry | 12-pack 473mL</t>
        </is>
      </c>
      <c r="C1107" s="15" t="inlineStr">
        <is>
          <t>3) Functional beverage (still/sparkling)</t>
        </is>
      </c>
      <c r="D1107" s="19">
        <f>'M3 - Functional Beverage'!I377</f>
        <v/>
      </c>
      <c r="E1107" s="20">
        <f>'M3 - Functional Beverage'!J377</f>
        <v/>
      </c>
      <c r="F1107" s="18">
        <f>'M3 - Functional Beverage'!K377</f>
        <v/>
      </c>
      <c r="G1107" s="17">
        <f>'M3 - Functional Beverage'!F377</f>
        <v/>
      </c>
      <c r="H1107" s="18">
        <f>IF(AND(ISNUMBER('M3 - Functional Beverage'!F377),ISNUMBER('M3 - Functional Beverage'!K377)),'M3 - Functional Beverage'!F377-'M3 - Functional Beverage'!K377,"")</f>
        <v/>
      </c>
      <c r="I1107" s="15" t="inlineStr">
        <is>
          <t>S&amp;S availability/depth vary by listing and time - confirm live.</t>
        </is>
      </c>
    </row>
    <row r="1108" ht="26" customHeight="1">
      <c r="A1108" s="15" t="inlineStr">
        <is>
          <t>Hint</t>
        </is>
      </c>
      <c r="B1108" s="15" t="inlineStr">
        <is>
          <t>Hint Water (fruit-infused) | Blackberry | 18-pack 473mL</t>
        </is>
      </c>
      <c r="C1108" s="15" t="inlineStr">
        <is>
          <t>3) Functional beverage (still/sparkling)</t>
        </is>
      </c>
      <c r="D1108" s="19">
        <f>'M3 - Functional Beverage'!I378</f>
        <v/>
      </c>
      <c r="E1108" s="20">
        <f>'M3 - Functional Beverage'!J378</f>
        <v/>
      </c>
      <c r="F1108" s="18">
        <f>'M3 - Functional Beverage'!K378</f>
        <v/>
      </c>
      <c r="G1108" s="17">
        <f>'M3 - Functional Beverage'!F378</f>
        <v/>
      </c>
      <c r="H1108" s="18">
        <f>IF(AND(ISNUMBER('M3 - Functional Beverage'!F378),ISNUMBER('M3 - Functional Beverage'!K378)),'M3 - Functional Beverage'!F378-'M3 - Functional Beverage'!K378,"")</f>
        <v/>
      </c>
      <c r="I1108" s="15" t="inlineStr">
        <is>
          <t>S&amp;S availability/depth vary by listing and time - confirm live.</t>
        </is>
      </c>
    </row>
    <row r="1109" ht="26" customHeight="1">
      <c r="A1109" s="15" t="inlineStr">
        <is>
          <t>Hint</t>
        </is>
      </c>
      <c r="B1109" s="15" t="inlineStr">
        <is>
          <t>Hint Water (fruit-infused) | Blackberry | 24-pack 473mL</t>
        </is>
      </c>
      <c r="C1109" s="15" t="inlineStr">
        <is>
          <t>3) Functional beverage (still/sparkling)</t>
        </is>
      </c>
      <c r="D1109" s="19">
        <f>'M3 - Functional Beverage'!I379</f>
        <v/>
      </c>
      <c r="E1109" s="20">
        <f>'M3 - Functional Beverage'!J379</f>
        <v/>
      </c>
      <c r="F1109" s="18">
        <f>'M3 - Functional Beverage'!K379</f>
        <v/>
      </c>
      <c r="G1109" s="17">
        <f>'M3 - Functional Beverage'!F379</f>
        <v/>
      </c>
      <c r="H1109" s="18">
        <f>IF(AND(ISNUMBER('M3 - Functional Beverage'!F379),ISNUMBER('M3 - Functional Beverage'!K379)),'M3 - Functional Beverage'!F379-'M3 - Functional Beverage'!K379,"")</f>
        <v/>
      </c>
      <c r="I1109" s="15" t="inlineStr">
        <is>
          <t>S&amp;S availability/depth vary by listing and time - confirm live.</t>
        </is>
      </c>
    </row>
    <row r="1110" ht="26" customHeight="1">
      <c r="A1110" s="15" t="inlineStr">
        <is>
          <t>Hint</t>
        </is>
      </c>
      <c r="B1110" s="15" t="inlineStr">
        <is>
          <t>Hint Water (fruit-infused) | Cherry | single 473mL</t>
        </is>
      </c>
      <c r="C1110" s="15" t="inlineStr">
        <is>
          <t>3) Functional beverage (still/sparkling)</t>
        </is>
      </c>
      <c r="D1110" s="19">
        <f>'M3 - Functional Beverage'!I380</f>
        <v/>
      </c>
      <c r="E1110" s="20">
        <f>'M3 - Functional Beverage'!J380</f>
        <v/>
      </c>
      <c r="F1110" s="18">
        <f>'M3 - Functional Beverage'!K380</f>
        <v/>
      </c>
      <c r="G1110" s="17">
        <f>'M3 - Functional Beverage'!F380</f>
        <v/>
      </c>
      <c r="H1110" s="18">
        <f>IF(AND(ISNUMBER('M3 - Functional Beverage'!F380),ISNUMBER('M3 - Functional Beverage'!K380)),'M3 - Functional Beverage'!F380-'M3 - Functional Beverage'!K380,"")</f>
        <v/>
      </c>
      <c r="I1110" s="15" t="inlineStr">
        <is>
          <t>S&amp;S availability/depth vary by listing and time - confirm live.</t>
        </is>
      </c>
    </row>
    <row r="1111" ht="26" customHeight="1">
      <c r="A1111" s="15" t="inlineStr">
        <is>
          <t>Hint</t>
        </is>
      </c>
      <c r="B1111" s="15" t="inlineStr">
        <is>
          <t>Hint Water (fruit-infused) | Cherry | 8-pack 473mL</t>
        </is>
      </c>
      <c r="C1111" s="15" t="inlineStr">
        <is>
          <t>3) Functional beverage (still/sparkling)</t>
        </is>
      </c>
      <c r="D1111" s="19">
        <f>'M3 - Functional Beverage'!I381</f>
        <v/>
      </c>
      <c r="E1111" s="20">
        <f>'M3 - Functional Beverage'!J381</f>
        <v/>
      </c>
      <c r="F1111" s="18">
        <f>'M3 - Functional Beverage'!K381</f>
        <v/>
      </c>
      <c r="G1111" s="17">
        <f>'M3 - Functional Beverage'!F381</f>
        <v/>
      </c>
      <c r="H1111" s="18">
        <f>IF(AND(ISNUMBER('M3 - Functional Beverage'!F381),ISNUMBER('M3 - Functional Beverage'!K381)),'M3 - Functional Beverage'!F381-'M3 - Functional Beverage'!K381,"")</f>
        <v/>
      </c>
      <c r="I1111" s="15" t="inlineStr">
        <is>
          <t>S&amp;S availability/depth vary by listing and time - confirm live.</t>
        </is>
      </c>
    </row>
    <row r="1112" ht="26" customHeight="1">
      <c r="A1112" s="15" t="inlineStr">
        <is>
          <t>Hint</t>
        </is>
      </c>
      <c r="B1112" s="15" t="inlineStr">
        <is>
          <t>Hint Water (fruit-infused) | Cherry | 12-pack 473mL</t>
        </is>
      </c>
      <c r="C1112" s="15" t="inlineStr">
        <is>
          <t>3) Functional beverage (still/sparkling)</t>
        </is>
      </c>
      <c r="D1112" s="19">
        <f>'M3 - Functional Beverage'!I382</f>
        <v/>
      </c>
      <c r="E1112" s="20">
        <f>'M3 - Functional Beverage'!J382</f>
        <v/>
      </c>
      <c r="F1112" s="18">
        <f>'M3 - Functional Beverage'!K382</f>
        <v/>
      </c>
      <c r="G1112" s="17">
        <f>'M3 - Functional Beverage'!F382</f>
        <v/>
      </c>
      <c r="H1112" s="18">
        <f>IF(AND(ISNUMBER('M3 - Functional Beverage'!F382),ISNUMBER('M3 - Functional Beverage'!K382)),'M3 - Functional Beverage'!F382-'M3 - Functional Beverage'!K382,"")</f>
        <v/>
      </c>
      <c r="I1112" s="15" t="inlineStr">
        <is>
          <t>S&amp;S availability/depth vary by listing and time - confirm live.</t>
        </is>
      </c>
    </row>
    <row r="1113" ht="26" customHeight="1">
      <c r="A1113" s="15" t="inlineStr">
        <is>
          <t>Hint</t>
        </is>
      </c>
      <c r="B1113" s="15" t="inlineStr">
        <is>
          <t>Hint Water (fruit-infused) | Cherry | 18-pack 473mL</t>
        </is>
      </c>
      <c r="C1113" s="15" t="inlineStr">
        <is>
          <t>3) Functional beverage (still/sparkling)</t>
        </is>
      </c>
      <c r="D1113" s="19">
        <f>'M3 - Functional Beverage'!I383</f>
        <v/>
      </c>
      <c r="E1113" s="20">
        <f>'M3 - Functional Beverage'!J383</f>
        <v/>
      </c>
      <c r="F1113" s="18">
        <f>'M3 - Functional Beverage'!K383</f>
        <v/>
      </c>
      <c r="G1113" s="17">
        <f>'M3 - Functional Beverage'!F383</f>
        <v/>
      </c>
      <c r="H1113" s="18">
        <f>IF(AND(ISNUMBER('M3 - Functional Beverage'!F383),ISNUMBER('M3 - Functional Beverage'!K383)),'M3 - Functional Beverage'!F383-'M3 - Functional Beverage'!K383,"")</f>
        <v/>
      </c>
      <c r="I1113" s="15" t="inlineStr">
        <is>
          <t>S&amp;S availability/depth vary by listing and time - confirm live.</t>
        </is>
      </c>
    </row>
    <row r="1114" ht="26" customHeight="1">
      <c r="A1114" s="15" t="inlineStr">
        <is>
          <t>Hint</t>
        </is>
      </c>
      <c r="B1114" s="15" t="inlineStr">
        <is>
          <t>Hint Water (fruit-infused) | Cherry | 24-pack 473mL</t>
        </is>
      </c>
      <c r="C1114" s="15" t="inlineStr">
        <is>
          <t>3) Functional beverage (still/sparkling)</t>
        </is>
      </c>
      <c r="D1114" s="19">
        <f>'M3 - Functional Beverage'!I384</f>
        <v/>
      </c>
      <c r="E1114" s="20">
        <f>'M3 - Functional Beverage'!J384</f>
        <v/>
      </c>
      <c r="F1114" s="18">
        <f>'M3 - Functional Beverage'!K384</f>
        <v/>
      </c>
      <c r="G1114" s="17">
        <f>'M3 - Functional Beverage'!F384</f>
        <v/>
      </c>
      <c r="H1114" s="18">
        <f>IF(AND(ISNUMBER('M3 - Functional Beverage'!F384),ISNUMBER('M3 - Functional Beverage'!K384)),'M3 - Functional Beverage'!F384-'M3 - Functional Beverage'!K384,"")</f>
        <v/>
      </c>
      <c r="I1114" s="15" t="inlineStr">
        <is>
          <t>S&amp;S availability/depth vary by listing and time - confirm live.</t>
        </is>
      </c>
    </row>
    <row r="1115" ht="26" customHeight="1">
      <c r="A1115" s="15" t="inlineStr">
        <is>
          <t>Hint</t>
        </is>
      </c>
      <c r="B1115" s="15" t="inlineStr">
        <is>
          <t>Hint Water (fruit-infused) | Pineapple | single 473mL</t>
        </is>
      </c>
      <c r="C1115" s="15" t="inlineStr">
        <is>
          <t>3) Functional beverage (still/sparkling)</t>
        </is>
      </c>
      <c r="D1115" s="19">
        <f>'M3 - Functional Beverage'!I385</f>
        <v/>
      </c>
      <c r="E1115" s="20">
        <f>'M3 - Functional Beverage'!J385</f>
        <v/>
      </c>
      <c r="F1115" s="18">
        <f>'M3 - Functional Beverage'!K385</f>
        <v/>
      </c>
      <c r="G1115" s="17">
        <f>'M3 - Functional Beverage'!F385</f>
        <v/>
      </c>
      <c r="H1115" s="18">
        <f>IF(AND(ISNUMBER('M3 - Functional Beverage'!F385),ISNUMBER('M3 - Functional Beverage'!K385)),'M3 - Functional Beverage'!F385-'M3 - Functional Beverage'!K385,"")</f>
        <v/>
      </c>
      <c r="I1115" s="15" t="inlineStr">
        <is>
          <t>S&amp;S availability/depth vary by listing and time - confirm live.</t>
        </is>
      </c>
    </row>
    <row r="1116" ht="26" customHeight="1">
      <c r="A1116" s="15" t="inlineStr">
        <is>
          <t>Hint</t>
        </is>
      </c>
      <c r="B1116" s="15" t="inlineStr">
        <is>
          <t>Hint Water (fruit-infused) | Pineapple | 8-pack 473mL</t>
        </is>
      </c>
      <c r="C1116" s="15" t="inlineStr">
        <is>
          <t>3) Functional beverage (still/sparkling)</t>
        </is>
      </c>
      <c r="D1116" s="19">
        <f>'M3 - Functional Beverage'!I386</f>
        <v/>
      </c>
      <c r="E1116" s="20">
        <f>'M3 - Functional Beverage'!J386</f>
        <v/>
      </c>
      <c r="F1116" s="18">
        <f>'M3 - Functional Beverage'!K386</f>
        <v/>
      </c>
      <c r="G1116" s="17">
        <f>'M3 - Functional Beverage'!F386</f>
        <v/>
      </c>
      <c r="H1116" s="18">
        <f>IF(AND(ISNUMBER('M3 - Functional Beverage'!F386),ISNUMBER('M3 - Functional Beverage'!K386)),'M3 - Functional Beverage'!F386-'M3 - Functional Beverage'!K386,"")</f>
        <v/>
      </c>
      <c r="I1116" s="15" t="inlineStr">
        <is>
          <t>S&amp;S availability/depth vary by listing and time - confirm live.</t>
        </is>
      </c>
    </row>
    <row r="1117" ht="26" customHeight="1">
      <c r="A1117" s="15" t="inlineStr">
        <is>
          <t>Hint</t>
        </is>
      </c>
      <c r="B1117" s="15" t="inlineStr">
        <is>
          <t>Hint Water (fruit-infused) | Pineapple | 12-pack 473mL</t>
        </is>
      </c>
      <c r="C1117" s="15" t="inlineStr">
        <is>
          <t>3) Functional beverage (still/sparkling)</t>
        </is>
      </c>
      <c r="D1117" s="19">
        <f>'M3 - Functional Beverage'!I387</f>
        <v/>
      </c>
      <c r="E1117" s="20">
        <f>'M3 - Functional Beverage'!J387</f>
        <v/>
      </c>
      <c r="F1117" s="18">
        <f>'M3 - Functional Beverage'!K387</f>
        <v/>
      </c>
      <c r="G1117" s="17">
        <f>'M3 - Functional Beverage'!F387</f>
        <v/>
      </c>
      <c r="H1117" s="18">
        <f>IF(AND(ISNUMBER('M3 - Functional Beverage'!F387),ISNUMBER('M3 - Functional Beverage'!K387)),'M3 - Functional Beverage'!F387-'M3 - Functional Beverage'!K387,"")</f>
        <v/>
      </c>
      <c r="I1117" s="15" t="inlineStr">
        <is>
          <t>S&amp;S availability/depth vary by listing and time - confirm live.</t>
        </is>
      </c>
    </row>
    <row r="1118" ht="26" customHeight="1">
      <c r="A1118" s="15" t="inlineStr">
        <is>
          <t>Hint</t>
        </is>
      </c>
      <c r="B1118" s="15" t="inlineStr">
        <is>
          <t>Hint Water (fruit-infused) | Pineapple | 18-pack 473mL</t>
        </is>
      </c>
      <c r="C1118" s="15" t="inlineStr">
        <is>
          <t>3) Functional beverage (still/sparkling)</t>
        </is>
      </c>
      <c r="D1118" s="19">
        <f>'M3 - Functional Beverage'!I388</f>
        <v/>
      </c>
      <c r="E1118" s="20">
        <f>'M3 - Functional Beverage'!J388</f>
        <v/>
      </c>
      <c r="F1118" s="18">
        <f>'M3 - Functional Beverage'!K388</f>
        <v/>
      </c>
      <c r="G1118" s="17">
        <f>'M3 - Functional Beverage'!F388</f>
        <v/>
      </c>
      <c r="H1118" s="18">
        <f>IF(AND(ISNUMBER('M3 - Functional Beverage'!F388),ISNUMBER('M3 - Functional Beverage'!K388)),'M3 - Functional Beverage'!F388-'M3 - Functional Beverage'!K388,"")</f>
        <v/>
      </c>
      <c r="I1118" s="15" t="inlineStr">
        <is>
          <t>S&amp;S availability/depth vary by listing and time - confirm live.</t>
        </is>
      </c>
    </row>
    <row r="1119" ht="26" customHeight="1">
      <c r="A1119" s="15" t="inlineStr">
        <is>
          <t>Hint</t>
        </is>
      </c>
      <c r="B1119" s="15" t="inlineStr">
        <is>
          <t>Hint Water (fruit-infused) | Pineapple | 24-pack 473mL</t>
        </is>
      </c>
      <c r="C1119" s="15" t="inlineStr">
        <is>
          <t>3) Functional beverage (still/sparkling)</t>
        </is>
      </c>
      <c r="D1119" s="19">
        <f>'M3 - Functional Beverage'!I389</f>
        <v/>
      </c>
      <c r="E1119" s="20">
        <f>'M3 - Functional Beverage'!J389</f>
        <v/>
      </c>
      <c r="F1119" s="18">
        <f>'M3 - Functional Beverage'!K389</f>
        <v/>
      </c>
      <c r="G1119" s="17">
        <f>'M3 - Functional Beverage'!F389</f>
        <v/>
      </c>
      <c r="H1119" s="18">
        <f>IF(AND(ISNUMBER('M3 - Functional Beverage'!F389),ISNUMBER('M3 - Functional Beverage'!K389)),'M3 - Functional Beverage'!F389-'M3 - Functional Beverage'!K389,"")</f>
        <v/>
      </c>
      <c r="I1119" s="15" t="inlineStr">
        <is>
          <t>S&amp;S availability/depth vary by listing and time - confirm live.</t>
        </is>
      </c>
    </row>
    <row r="1120" ht="26" customHeight="1">
      <c r="A1120" s="15" t="inlineStr">
        <is>
          <t>Hint</t>
        </is>
      </c>
      <c r="B1120" s="15" t="inlineStr">
        <is>
          <t>Hint Water (fruit-infused) | Peach | single 473mL</t>
        </is>
      </c>
      <c r="C1120" s="15" t="inlineStr">
        <is>
          <t>3) Functional beverage (still/sparkling)</t>
        </is>
      </c>
      <c r="D1120" s="19">
        <f>'M3 - Functional Beverage'!I390</f>
        <v/>
      </c>
      <c r="E1120" s="20">
        <f>'M3 - Functional Beverage'!J390</f>
        <v/>
      </c>
      <c r="F1120" s="18">
        <f>'M3 - Functional Beverage'!K390</f>
        <v/>
      </c>
      <c r="G1120" s="17">
        <f>'M3 - Functional Beverage'!F390</f>
        <v/>
      </c>
      <c r="H1120" s="18">
        <f>IF(AND(ISNUMBER('M3 - Functional Beverage'!F390),ISNUMBER('M3 - Functional Beverage'!K390)),'M3 - Functional Beverage'!F390-'M3 - Functional Beverage'!K390,"")</f>
        <v/>
      </c>
      <c r="I1120" s="15" t="inlineStr">
        <is>
          <t>S&amp;S availability/depth vary by listing and time - confirm live.</t>
        </is>
      </c>
    </row>
    <row r="1121" ht="26" customHeight="1">
      <c r="A1121" s="15" t="inlineStr">
        <is>
          <t>Hint</t>
        </is>
      </c>
      <c r="B1121" s="15" t="inlineStr">
        <is>
          <t>Hint Water (fruit-infused) | Peach | 8-pack 473mL</t>
        </is>
      </c>
      <c r="C1121" s="15" t="inlineStr">
        <is>
          <t>3) Functional beverage (still/sparkling)</t>
        </is>
      </c>
      <c r="D1121" s="19">
        <f>'M3 - Functional Beverage'!I391</f>
        <v/>
      </c>
      <c r="E1121" s="20">
        <f>'M3 - Functional Beverage'!J391</f>
        <v/>
      </c>
      <c r="F1121" s="18">
        <f>'M3 - Functional Beverage'!K391</f>
        <v/>
      </c>
      <c r="G1121" s="17">
        <f>'M3 - Functional Beverage'!F391</f>
        <v/>
      </c>
      <c r="H1121" s="18">
        <f>IF(AND(ISNUMBER('M3 - Functional Beverage'!F391),ISNUMBER('M3 - Functional Beverage'!K391)),'M3 - Functional Beverage'!F391-'M3 - Functional Beverage'!K391,"")</f>
        <v/>
      </c>
      <c r="I1121" s="15" t="inlineStr">
        <is>
          <t>S&amp;S availability/depth vary by listing and time - confirm live.</t>
        </is>
      </c>
    </row>
    <row r="1122" ht="26" customHeight="1">
      <c r="A1122" s="15" t="inlineStr">
        <is>
          <t>Hint</t>
        </is>
      </c>
      <c r="B1122" s="15" t="inlineStr">
        <is>
          <t>Hint Water (fruit-infused) | Peach | 12-pack 473mL</t>
        </is>
      </c>
      <c r="C1122" s="15" t="inlineStr">
        <is>
          <t>3) Functional beverage (still/sparkling)</t>
        </is>
      </c>
      <c r="D1122" s="19">
        <f>'M3 - Functional Beverage'!I392</f>
        <v/>
      </c>
      <c r="E1122" s="20">
        <f>'M3 - Functional Beverage'!J392</f>
        <v/>
      </c>
      <c r="F1122" s="18">
        <f>'M3 - Functional Beverage'!K392</f>
        <v/>
      </c>
      <c r="G1122" s="17">
        <f>'M3 - Functional Beverage'!F392</f>
        <v/>
      </c>
      <c r="H1122" s="18">
        <f>IF(AND(ISNUMBER('M3 - Functional Beverage'!F392),ISNUMBER('M3 - Functional Beverage'!K392)),'M3 - Functional Beverage'!F392-'M3 - Functional Beverage'!K392,"")</f>
        <v/>
      </c>
      <c r="I1122" s="15" t="inlineStr">
        <is>
          <t>S&amp;S availability/depth vary by listing and time - confirm live.</t>
        </is>
      </c>
    </row>
    <row r="1123" ht="26" customHeight="1">
      <c r="A1123" s="15" t="inlineStr">
        <is>
          <t>Hint</t>
        </is>
      </c>
      <c r="B1123" s="15" t="inlineStr">
        <is>
          <t>Hint Water (fruit-infused) | Peach | 18-pack 473mL</t>
        </is>
      </c>
      <c r="C1123" s="15" t="inlineStr">
        <is>
          <t>3) Functional beverage (still/sparkling)</t>
        </is>
      </c>
      <c r="D1123" s="19">
        <f>'M3 - Functional Beverage'!I393</f>
        <v/>
      </c>
      <c r="E1123" s="20">
        <f>'M3 - Functional Beverage'!J393</f>
        <v/>
      </c>
      <c r="F1123" s="18">
        <f>'M3 - Functional Beverage'!K393</f>
        <v/>
      </c>
      <c r="G1123" s="17">
        <f>'M3 - Functional Beverage'!F393</f>
        <v/>
      </c>
      <c r="H1123" s="18">
        <f>IF(AND(ISNUMBER('M3 - Functional Beverage'!F393),ISNUMBER('M3 - Functional Beverage'!K393)),'M3 - Functional Beverage'!F393-'M3 - Functional Beverage'!K393,"")</f>
        <v/>
      </c>
      <c r="I1123" s="15" t="inlineStr">
        <is>
          <t>S&amp;S availability/depth vary by listing and time - confirm live.</t>
        </is>
      </c>
    </row>
    <row r="1124" ht="26" customHeight="1">
      <c r="A1124" s="15" t="inlineStr">
        <is>
          <t>Hint</t>
        </is>
      </c>
      <c r="B1124" s="15" t="inlineStr">
        <is>
          <t>Hint Water (fruit-infused) | Peach | 24-pack 473mL</t>
        </is>
      </c>
      <c r="C1124" s="15" t="inlineStr">
        <is>
          <t>3) Functional beverage (still/sparkling)</t>
        </is>
      </c>
      <c r="D1124" s="19">
        <f>'M3 - Functional Beverage'!I394</f>
        <v/>
      </c>
      <c r="E1124" s="20">
        <f>'M3 - Functional Beverage'!J394</f>
        <v/>
      </c>
      <c r="F1124" s="18">
        <f>'M3 - Functional Beverage'!K394</f>
        <v/>
      </c>
      <c r="G1124" s="17">
        <f>'M3 - Functional Beverage'!F394</f>
        <v/>
      </c>
      <c r="H1124" s="18">
        <f>IF(AND(ISNUMBER('M3 - Functional Beverage'!F394),ISNUMBER('M3 - Functional Beverage'!K394)),'M3 - Functional Beverage'!F394-'M3 - Functional Beverage'!K394,"")</f>
        <v/>
      </c>
      <c r="I1124" s="15" t="inlineStr">
        <is>
          <t>S&amp;S availability/depth vary by listing and time - confirm live.</t>
        </is>
      </c>
    </row>
    <row r="1125" ht="26" customHeight="1">
      <c r="A1125" s="15" t="inlineStr">
        <is>
          <t>Hint</t>
        </is>
      </c>
      <c r="B1125" s="15" t="inlineStr">
        <is>
          <t>Hint Water (fruit-infused) | Crisp Apple | single 473mL</t>
        </is>
      </c>
      <c r="C1125" s="15" t="inlineStr">
        <is>
          <t>3) Functional beverage (still/sparkling)</t>
        </is>
      </c>
      <c r="D1125" s="19">
        <f>'M3 - Functional Beverage'!I395</f>
        <v/>
      </c>
      <c r="E1125" s="20">
        <f>'M3 - Functional Beverage'!J395</f>
        <v/>
      </c>
      <c r="F1125" s="18">
        <f>'M3 - Functional Beverage'!K395</f>
        <v/>
      </c>
      <c r="G1125" s="17">
        <f>'M3 - Functional Beverage'!F395</f>
        <v/>
      </c>
      <c r="H1125" s="18">
        <f>IF(AND(ISNUMBER('M3 - Functional Beverage'!F395),ISNUMBER('M3 - Functional Beverage'!K395)),'M3 - Functional Beverage'!F395-'M3 - Functional Beverage'!K395,"")</f>
        <v/>
      </c>
      <c r="I1125" s="15" t="inlineStr">
        <is>
          <t>S&amp;S availability/depth vary by listing and time - confirm live.</t>
        </is>
      </c>
    </row>
    <row r="1126" ht="26" customHeight="1">
      <c r="A1126" s="15" t="inlineStr">
        <is>
          <t>Hint</t>
        </is>
      </c>
      <c r="B1126" s="15" t="inlineStr">
        <is>
          <t>Hint Water (fruit-infused) | Crisp Apple | 8-pack 473mL</t>
        </is>
      </c>
      <c r="C1126" s="15" t="inlineStr">
        <is>
          <t>3) Functional beverage (still/sparkling)</t>
        </is>
      </c>
      <c r="D1126" s="19">
        <f>'M3 - Functional Beverage'!I396</f>
        <v/>
      </c>
      <c r="E1126" s="20">
        <f>'M3 - Functional Beverage'!J396</f>
        <v/>
      </c>
      <c r="F1126" s="18">
        <f>'M3 - Functional Beverage'!K396</f>
        <v/>
      </c>
      <c r="G1126" s="17">
        <f>'M3 - Functional Beverage'!F396</f>
        <v/>
      </c>
      <c r="H1126" s="18">
        <f>IF(AND(ISNUMBER('M3 - Functional Beverage'!F396),ISNUMBER('M3 - Functional Beverage'!K396)),'M3 - Functional Beverage'!F396-'M3 - Functional Beverage'!K396,"")</f>
        <v/>
      </c>
      <c r="I1126" s="15" t="inlineStr">
        <is>
          <t>S&amp;S availability/depth vary by listing and time - confirm live.</t>
        </is>
      </c>
    </row>
    <row r="1127" ht="26" customHeight="1">
      <c r="A1127" s="15" t="inlineStr">
        <is>
          <t>Hint</t>
        </is>
      </c>
      <c r="B1127" s="15" t="inlineStr">
        <is>
          <t>Hint Water (fruit-infused) | Crisp Apple | 12-pack 473mL</t>
        </is>
      </c>
      <c r="C1127" s="15" t="inlineStr">
        <is>
          <t>3) Functional beverage (still/sparkling)</t>
        </is>
      </c>
      <c r="D1127" s="19">
        <f>'M3 - Functional Beverage'!I397</f>
        <v/>
      </c>
      <c r="E1127" s="20">
        <f>'M3 - Functional Beverage'!J397</f>
        <v/>
      </c>
      <c r="F1127" s="18">
        <f>'M3 - Functional Beverage'!K397</f>
        <v/>
      </c>
      <c r="G1127" s="17">
        <f>'M3 - Functional Beverage'!F397</f>
        <v/>
      </c>
      <c r="H1127" s="18">
        <f>IF(AND(ISNUMBER('M3 - Functional Beverage'!F397),ISNUMBER('M3 - Functional Beverage'!K397)),'M3 - Functional Beverage'!F397-'M3 - Functional Beverage'!K397,"")</f>
        <v/>
      </c>
      <c r="I1127" s="15" t="inlineStr">
        <is>
          <t>S&amp;S availability/depth vary by listing and time - confirm live.</t>
        </is>
      </c>
    </row>
    <row r="1128" ht="26" customHeight="1">
      <c r="A1128" s="15" t="inlineStr">
        <is>
          <t>Hint</t>
        </is>
      </c>
      <c r="B1128" s="15" t="inlineStr">
        <is>
          <t>Hint Water (fruit-infused) | Crisp Apple | 18-pack 473mL</t>
        </is>
      </c>
      <c r="C1128" s="15" t="inlineStr">
        <is>
          <t>3) Functional beverage (still/sparkling)</t>
        </is>
      </c>
      <c r="D1128" s="19">
        <f>'M3 - Functional Beverage'!I398</f>
        <v/>
      </c>
      <c r="E1128" s="20">
        <f>'M3 - Functional Beverage'!J398</f>
        <v/>
      </c>
      <c r="F1128" s="18">
        <f>'M3 - Functional Beverage'!K398</f>
        <v/>
      </c>
      <c r="G1128" s="17">
        <f>'M3 - Functional Beverage'!F398</f>
        <v/>
      </c>
      <c r="H1128" s="18">
        <f>IF(AND(ISNUMBER('M3 - Functional Beverage'!F398),ISNUMBER('M3 - Functional Beverage'!K398)),'M3 - Functional Beverage'!F398-'M3 - Functional Beverage'!K398,"")</f>
        <v/>
      </c>
      <c r="I1128" s="15" t="inlineStr">
        <is>
          <t>S&amp;S availability/depth vary by listing and time - confirm live.</t>
        </is>
      </c>
    </row>
    <row r="1129" ht="26" customHeight="1">
      <c r="A1129" s="15" t="inlineStr">
        <is>
          <t>Hint</t>
        </is>
      </c>
      <c r="B1129" s="15" t="inlineStr">
        <is>
          <t>Hint Water (fruit-infused) | Crisp Apple | 24-pack 473mL</t>
        </is>
      </c>
      <c r="C1129" s="15" t="inlineStr">
        <is>
          <t>3) Functional beverage (still/sparkling)</t>
        </is>
      </c>
      <c r="D1129" s="19">
        <f>'M3 - Functional Beverage'!I399</f>
        <v/>
      </c>
      <c r="E1129" s="20">
        <f>'M3 - Functional Beverage'!J399</f>
        <v/>
      </c>
      <c r="F1129" s="18">
        <f>'M3 - Functional Beverage'!K399</f>
        <v/>
      </c>
      <c r="G1129" s="17">
        <f>'M3 - Functional Beverage'!F399</f>
        <v/>
      </c>
      <c r="H1129" s="18">
        <f>IF(AND(ISNUMBER('M3 - Functional Beverage'!F399),ISNUMBER('M3 - Functional Beverage'!K399)),'M3 - Functional Beverage'!F399-'M3 - Functional Beverage'!K399,"")</f>
        <v/>
      </c>
      <c r="I1129" s="15" t="inlineStr">
        <is>
          <t>S&amp;S availability/depth vary by listing and time - confirm live.</t>
        </is>
      </c>
    </row>
    <row r="1130" ht="26" customHeight="1">
      <c r="A1130" s="15" t="inlineStr">
        <is>
          <t>wildwonder</t>
        </is>
      </c>
      <c r="B1130" s="15" t="inlineStr">
        <is>
          <t>wildwonder Sparkling Prebiotic+Probiotic | Strawberry Passion | single 355mL</t>
        </is>
      </c>
      <c r="C1130" s="15" t="inlineStr">
        <is>
          <t>3) Functional beverage (still/sparkling)</t>
        </is>
      </c>
      <c r="D1130" s="19">
        <f>'M3 - Functional Beverage'!I400</f>
        <v/>
      </c>
      <c r="E1130" s="20">
        <f>'M3 - Functional Beverage'!J400</f>
        <v/>
      </c>
      <c r="F1130" s="18">
        <f>'M3 - Functional Beverage'!K400</f>
        <v/>
      </c>
      <c r="G1130" s="17">
        <f>'M3 - Functional Beverage'!F400</f>
        <v/>
      </c>
      <c r="H1130" s="18">
        <f>IF(AND(ISNUMBER('M3 - Functional Beverage'!F400),ISNUMBER('M3 - Functional Beverage'!K400)),'M3 - Functional Beverage'!F400-'M3 - Functional Beverage'!K400,"")</f>
        <v/>
      </c>
      <c r="I1130" s="15" t="inlineStr">
        <is>
          <t>S&amp;S availability/depth vary by listing and time - confirm live.</t>
        </is>
      </c>
    </row>
    <row r="1131" ht="26" customHeight="1">
      <c r="A1131" s="15" t="inlineStr">
        <is>
          <t>wildwonder</t>
        </is>
      </c>
      <c r="B1131" s="15" t="inlineStr">
        <is>
          <t>wildwonder Sparkling Prebiotic+Probiotic | Strawberry Passion | 8-pack 355mL</t>
        </is>
      </c>
      <c r="C1131" s="15" t="inlineStr">
        <is>
          <t>3) Functional beverage (still/sparkling)</t>
        </is>
      </c>
      <c r="D1131" s="19">
        <f>'M3 - Functional Beverage'!I401</f>
        <v/>
      </c>
      <c r="E1131" s="20">
        <f>'M3 - Functional Beverage'!J401</f>
        <v/>
      </c>
      <c r="F1131" s="18">
        <f>'M3 - Functional Beverage'!K401</f>
        <v/>
      </c>
      <c r="G1131" s="17">
        <f>'M3 - Functional Beverage'!F401</f>
        <v/>
      </c>
      <c r="H1131" s="18">
        <f>IF(AND(ISNUMBER('M3 - Functional Beverage'!F401),ISNUMBER('M3 - Functional Beverage'!K401)),'M3 - Functional Beverage'!F401-'M3 - Functional Beverage'!K401,"")</f>
        <v/>
      </c>
      <c r="I1131" s="15" t="inlineStr">
        <is>
          <t>S&amp;S availability/depth vary by listing and time - confirm live.</t>
        </is>
      </c>
    </row>
    <row r="1132" ht="26" customHeight="1">
      <c r="A1132" s="15" t="inlineStr">
        <is>
          <t>wildwonder</t>
        </is>
      </c>
      <c r="B1132" s="15" t="inlineStr">
        <is>
          <t>wildwonder Sparkling Prebiotic+Probiotic | Strawberry Passion | 12-pack 355mL</t>
        </is>
      </c>
      <c r="C1132" s="15" t="inlineStr">
        <is>
          <t>3) Functional beverage (still/sparkling)</t>
        </is>
      </c>
      <c r="D1132" s="19">
        <f>'M3 - Functional Beverage'!I402</f>
        <v/>
      </c>
      <c r="E1132" s="20">
        <f>'M3 - Functional Beverage'!J402</f>
        <v/>
      </c>
      <c r="F1132" s="18">
        <f>'M3 - Functional Beverage'!K402</f>
        <v/>
      </c>
      <c r="G1132" s="17">
        <f>'M3 - Functional Beverage'!F402</f>
        <v/>
      </c>
      <c r="H1132" s="18">
        <f>IF(AND(ISNUMBER('M3 - Functional Beverage'!F402),ISNUMBER('M3 - Functional Beverage'!K402)),'M3 - Functional Beverage'!F402-'M3 - Functional Beverage'!K402,"")</f>
        <v/>
      </c>
      <c r="I1132" s="15" t="inlineStr">
        <is>
          <t>S&amp;S availability/depth vary by listing and time - confirm live.</t>
        </is>
      </c>
    </row>
    <row r="1133" ht="26" customHeight="1">
      <c r="A1133" s="15" t="inlineStr">
        <is>
          <t>wildwonder</t>
        </is>
      </c>
      <c r="B1133" s="15" t="inlineStr">
        <is>
          <t>wildwonder Sparkling Prebiotic+Probiotic | Strawberry Passion | 15-pack 355mL</t>
        </is>
      </c>
      <c r="C1133" s="15" t="inlineStr">
        <is>
          <t>3) Functional beverage (still/sparkling)</t>
        </is>
      </c>
      <c r="D1133" s="19">
        <f>'M3 - Functional Beverage'!I403</f>
        <v/>
      </c>
      <c r="E1133" s="20">
        <f>'M3 - Functional Beverage'!J403</f>
        <v/>
      </c>
      <c r="F1133" s="18">
        <f>'M3 - Functional Beverage'!K403</f>
        <v/>
      </c>
      <c r="G1133" s="17">
        <f>'M3 - Functional Beverage'!F403</f>
        <v/>
      </c>
      <c r="H1133" s="18">
        <f>IF(AND(ISNUMBER('M3 - Functional Beverage'!F403),ISNUMBER('M3 - Functional Beverage'!K403)),'M3 - Functional Beverage'!F403-'M3 - Functional Beverage'!K403,"")</f>
        <v/>
      </c>
      <c r="I1133" s="15" t="inlineStr">
        <is>
          <t>S&amp;S availability/depth vary by listing and time - confirm live.</t>
        </is>
      </c>
    </row>
    <row r="1134" ht="26" customHeight="1">
      <c r="A1134" s="15" t="inlineStr">
        <is>
          <t>wildwonder</t>
        </is>
      </c>
      <c r="B1134" s="15" t="inlineStr">
        <is>
          <t>wildwonder Sparkling Prebiotic+Probiotic | Strawberry Passion | 18-pack 355mL</t>
        </is>
      </c>
      <c r="C1134" s="15" t="inlineStr">
        <is>
          <t>3) Functional beverage (still/sparkling)</t>
        </is>
      </c>
      <c r="D1134" s="19">
        <f>'M3 - Functional Beverage'!I404</f>
        <v/>
      </c>
      <c r="E1134" s="20">
        <f>'M3 - Functional Beverage'!J404</f>
        <v/>
      </c>
      <c r="F1134" s="18">
        <f>'M3 - Functional Beverage'!K404</f>
        <v/>
      </c>
      <c r="G1134" s="17">
        <f>'M3 - Functional Beverage'!F404</f>
        <v/>
      </c>
      <c r="H1134" s="18">
        <f>IF(AND(ISNUMBER('M3 - Functional Beverage'!F404),ISNUMBER('M3 - Functional Beverage'!K404)),'M3 - Functional Beverage'!F404-'M3 - Functional Beverage'!K404,"")</f>
        <v/>
      </c>
      <c r="I1134" s="15" t="inlineStr">
        <is>
          <t>S&amp;S availability/depth vary by listing and time - confirm live.</t>
        </is>
      </c>
    </row>
    <row r="1135" ht="26" customHeight="1">
      <c r="A1135" s="15" t="inlineStr">
        <is>
          <t>wildwonder</t>
        </is>
      </c>
      <c r="B1135" s="15" t="inlineStr">
        <is>
          <t>wildwonder Sparkling Prebiotic+Probiotic | Strawberry Passion | 24-pack 355mL</t>
        </is>
      </c>
      <c r="C1135" s="15" t="inlineStr">
        <is>
          <t>3) Functional beverage (still/sparkling)</t>
        </is>
      </c>
      <c r="D1135" s="19">
        <f>'M3 - Functional Beverage'!I405</f>
        <v/>
      </c>
      <c r="E1135" s="20">
        <f>'M3 - Functional Beverage'!J405</f>
        <v/>
      </c>
      <c r="F1135" s="18">
        <f>'M3 - Functional Beverage'!K405</f>
        <v/>
      </c>
      <c r="G1135" s="17">
        <f>'M3 - Functional Beverage'!F405</f>
        <v/>
      </c>
      <c r="H1135" s="18">
        <f>IF(AND(ISNUMBER('M3 - Functional Beverage'!F405),ISNUMBER('M3 - Functional Beverage'!K405)),'M3 - Functional Beverage'!F405-'M3 - Functional Beverage'!K405,"")</f>
        <v/>
      </c>
      <c r="I1135" s="15" t="inlineStr">
        <is>
          <t>S&amp;S availability/depth vary by listing and time - confirm live.</t>
        </is>
      </c>
    </row>
    <row r="1136" ht="26" customHeight="1">
      <c r="A1136" s="15" t="inlineStr">
        <is>
          <t>wildwonder</t>
        </is>
      </c>
      <c r="B1136" s="15" t="inlineStr">
        <is>
          <t>wildwonder Sparkling Prebiotic+Probiotic | Peach Ginger | single 355mL</t>
        </is>
      </c>
      <c r="C1136" s="15" t="inlineStr">
        <is>
          <t>3) Functional beverage (still/sparkling)</t>
        </is>
      </c>
      <c r="D1136" s="19">
        <f>'M3 - Functional Beverage'!I406</f>
        <v/>
      </c>
      <c r="E1136" s="20">
        <f>'M3 - Functional Beverage'!J406</f>
        <v/>
      </c>
      <c r="F1136" s="18">
        <f>'M3 - Functional Beverage'!K406</f>
        <v/>
      </c>
      <c r="G1136" s="17">
        <f>'M3 - Functional Beverage'!F406</f>
        <v/>
      </c>
      <c r="H1136" s="18">
        <f>IF(AND(ISNUMBER('M3 - Functional Beverage'!F406),ISNUMBER('M3 - Functional Beverage'!K406)),'M3 - Functional Beverage'!F406-'M3 - Functional Beverage'!K406,"")</f>
        <v/>
      </c>
      <c r="I1136" s="15" t="inlineStr">
        <is>
          <t>S&amp;S availability/depth vary by listing and time - confirm live.</t>
        </is>
      </c>
    </row>
    <row r="1137" ht="26" customHeight="1">
      <c r="A1137" s="15" t="inlineStr">
        <is>
          <t>wildwonder</t>
        </is>
      </c>
      <c r="B1137" s="15" t="inlineStr">
        <is>
          <t>wildwonder Sparkling Prebiotic+Probiotic | Peach Ginger | 8-pack 355mL</t>
        </is>
      </c>
      <c r="C1137" s="15" t="inlineStr">
        <is>
          <t>3) Functional beverage (still/sparkling)</t>
        </is>
      </c>
      <c r="D1137" s="19">
        <f>'M3 - Functional Beverage'!I407</f>
        <v/>
      </c>
      <c r="E1137" s="20">
        <f>'M3 - Functional Beverage'!J407</f>
        <v/>
      </c>
      <c r="F1137" s="18">
        <f>'M3 - Functional Beverage'!K407</f>
        <v/>
      </c>
      <c r="G1137" s="17">
        <f>'M3 - Functional Beverage'!F407</f>
        <v/>
      </c>
      <c r="H1137" s="18">
        <f>IF(AND(ISNUMBER('M3 - Functional Beverage'!F407),ISNUMBER('M3 - Functional Beverage'!K407)),'M3 - Functional Beverage'!F407-'M3 - Functional Beverage'!K407,"")</f>
        <v/>
      </c>
      <c r="I1137" s="15" t="inlineStr">
        <is>
          <t>S&amp;S availability/depth vary by listing and time - confirm live.</t>
        </is>
      </c>
    </row>
    <row r="1138" ht="26" customHeight="1">
      <c r="A1138" s="15" t="inlineStr">
        <is>
          <t>wildwonder</t>
        </is>
      </c>
      <c r="B1138" s="15" t="inlineStr">
        <is>
          <t>wildwonder Sparkling Prebiotic+Probiotic | Peach Ginger | 12-pack 355mL</t>
        </is>
      </c>
      <c r="C1138" s="15" t="inlineStr">
        <is>
          <t>3) Functional beverage (still/sparkling)</t>
        </is>
      </c>
      <c r="D1138" s="19">
        <f>'M3 - Functional Beverage'!I408</f>
        <v/>
      </c>
      <c r="E1138" s="20">
        <f>'M3 - Functional Beverage'!J408</f>
        <v/>
      </c>
      <c r="F1138" s="18">
        <f>'M3 - Functional Beverage'!K408</f>
        <v/>
      </c>
      <c r="G1138" s="17">
        <f>'M3 - Functional Beverage'!F408</f>
        <v/>
      </c>
      <c r="H1138" s="18">
        <f>IF(AND(ISNUMBER('M3 - Functional Beverage'!F408),ISNUMBER('M3 - Functional Beverage'!K408)),'M3 - Functional Beverage'!F408-'M3 - Functional Beverage'!K408,"")</f>
        <v/>
      </c>
      <c r="I1138" s="15" t="inlineStr">
        <is>
          <t>S&amp;S availability/depth vary by listing and time - confirm live.</t>
        </is>
      </c>
    </row>
    <row r="1139" ht="26" customHeight="1">
      <c r="A1139" s="15" t="inlineStr">
        <is>
          <t>wildwonder</t>
        </is>
      </c>
      <c r="B1139" s="15" t="inlineStr">
        <is>
          <t>wildwonder Sparkling Prebiotic+Probiotic | Peach Ginger | 15-pack 355mL</t>
        </is>
      </c>
      <c r="C1139" s="15" t="inlineStr">
        <is>
          <t>3) Functional beverage (still/sparkling)</t>
        </is>
      </c>
      <c r="D1139" s="19">
        <f>'M3 - Functional Beverage'!I409</f>
        <v/>
      </c>
      <c r="E1139" s="20">
        <f>'M3 - Functional Beverage'!J409</f>
        <v/>
      </c>
      <c r="F1139" s="18">
        <f>'M3 - Functional Beverage'!K409</f>
        <v/>
      </c>
      <c r="G1139" s="17">
        <f>'M3 - Functional Beverage'!F409</f>
        <v/>
      </c>
      <c r="H1139" s="18">
        <f>IF(AND(ISNUMBER('M3 - Functional Beverage'!F409),ISNUMBER('M3 - Functional Beverage'!K409)),'M3 - Functional Beverage'!F409-'M3 - Functional Beverage'!K409,"")</f>
        <v/>
      </c>
      <c r="I1139" s="15" t="inlineStr">
        <is>
          <t>S&amp;S availability/depth vary by listing and time - confirm live.</t>
        </is>
      </c>
    </row>
    <row r="1140" ht="26" customHeight="1">
      <c r="A1140" s="15" t="inlineStr">
        <is>
          <t>wildwonder</t>
        </is>
      </c>
      <c r="B1140" s="15" t="inlineStr">
        <is>
          <t>wildwonder Sparkling Prebiotic+Probiotic | Peach Ginger | 18-pack 355mL</t>
        </is>
      </c>
      <c r="C1140" s="15" t="inlineStr">
        <is>
          <t>3) Functional beverage (still/sparkling)</t>
        </is>
      </c>
      <c r="D1140" s="19">
        <f>'M3 - Functional Beverage'!I410</f>
        <v/>
      </c>
      <c r="E1140" s="20">
        <f>'M3 - Functional Beverage'!J410</f>
        <v/>
      </c>
      <c r="F1140" s="18">
        <f>'M3 - Functional Beverage'!K410</f>
        <v/>
      </c>
      <c r="G1140" s="17">
        <f>'M3 - Functional Beverage'!F410</f>
        <v/>
      </c>
      <c r="H1140" s="18">
        <f>IF(AND(ISNUMBER('M3 - Functional Beverage'!F410),ISNUMBER('M3 - Functional Beverage'!K410)),'M3 - Functional Beverage'!F410-'M3 - Functional Beverage'!K410,"")</f>
        <v/>
      </c>
      <c r="I1140" s="15" t="inlineStr">
        <is>
          <t>S&amp;S availability/depth vary by listing and time - confirm live.</t>
        </is>
      </c>
    </row>
    <row r="1141" ht="26" customHeight="1">
      <c r="A1141" s="15" t="inlineStr">
        <is>
          <t>wildwonder</t>
        </is>
      </c>
      <c r="B1141" s="15" t="inlineStr">
        <is>
          <t>wildwonder Sparkling Prebiotic+Probiotic | Peach Ginger | 24-pack 355mL</t>
        </is>
      </c>
      <c r="C1141" s="15" t="inlineStr">
        <is>
          <t>3) Functional beverage (still/sparkling)</t>
        </is>
      </c>
      <c r="D1141" s="19">
        <f>'M3 - Functional Beverage'!I411</f>
        <v/>
      </c>
      <c r="E1141" s="20">
        <f>'M3 - Functional Beverage'!J411</f>
        <v/>
      </c>
      <c r="F1141" s="18">
        <f>'M3 - Functional Beverage'!K411</f>
        <v/>
      </c>
      <c r="G1141" s="17">
        <f>'M3 - Functional Beverage'!F411</f>
        <v/>
      </c>
      <c r="H1141" s="18">
        <f>IF(AND(ISNUMBER('M3 - Functional Beverage'!F411),ISNUMBER('M3 - Functional Beverage'!K411)),'M3 - Functional Beverage'!F411-'M3 - Functional Beverage'!K411,"")</f>
        <v/>
      </c>
      <c r="I1141" s="15" t="inlineStr">
        <is>
          <t>S&amp;S availability/depth vary by listing and time - confirm live.</t>
        </is>
      </c>
    </row>
    <row r="1142" ht="26" customHeight="1">
      <c r="A1142" s="15" t="inlineStr">
        <is>
          <t>wildwonder</t>
        </is>
      </c>
      <c r="B1142" s="15" t="inlineStr">
        <is>
          <t>wildwonder Sparkling Prebiotic+Probiotic | Raspberry Rose | single 355mL</t>
        </is>
      </c>
      <c r="C1142" s="15" t="inlineStr">
        <is>
          <t>3) Functional beverage (still/sparkling)</t>
        </is>
      </c>
      <c r="D1142" s="19">
        <f>'M3 - Functional Beverage'!I412</f>
        <v/>
      </c>
      <c r="E1142" s="20">
        <f>'M3 - Functional Beverage'!J412</f>
        <v/>
      </c>
      <c r="F1142" s="18">
        <f>'M3 - Functional Beverage'!K412</f>
        <v/>
      </c>
      <c r="G1142" s="17">
        <f>'M3 - Functional Beverage'!F412</f>
        <v/>
      </c>
      <c r="H1142" s="18">
        <f>IF(AND(ISNUMBER('M3 - Functional Beverage'!F412),ISNUMBER('M3 - Functional Beverage'!K412)),'M3 - Functional Beverage'!F412-'M3 - Functional Beverage'!K412,"")</f>
        <v/>
      </c>
      <c r="I1142" s="15" t="inlineStr">
        <is>
          <t>S&amp;S availability/depth vary by listing and time - confirm live.</t>
        </is>
      </c>
    </row>
    <row r="1143" ht="26" customHeight="1">
      <c r="A1143" s="15" t="inlineStr">
        <is>
          <t>wildwonder</t>
        </is>
      </c>
      <c r="B1143" s="15" t="inlineStr">
        <is>
          <t>wildwonder Sparkling Prebiotic+Probiotic | Raspberry Rose | 8-pack 355mL</t>
        </is>
      </c>
      <c r="C1143" s="15" t="inlineStr">
        <is>
          <t>3) Functional beverage (still/sparkling)</t>
        </is>
      </c>
      <c r="D1143" s="19">
        <f>'M3 - Functional Beverage'!I413</f>
        <v/>
      </c>
      <c r="E1143" s="20">
        <f>'M3 - Functional Beverage'!J413</f>
        <v/>
      </c>
      <c r="F1143" s="18">
        <f>'M3 - Functional Beverage'!K413</f>
        <v/>
      </c>
      <c r="G1143" s="17">
        <f>'M3 - Functional Beverage'!F413</f>
        <v/>
      </c>
      <c r="H1143" s="18">
        <f>IF(AND(ISNUMBER('M3 - Functional Beverage'!F413),ISNUMBER('M3 - Functional Beverage'!K413)),'M3 - Functional Beverage'!F413-'M3 - Functional Beverage'!K413,"")</f>
        <v/>
      </c>
      <c r="I1143" s="15" t="inlineStr">
        <is>
          <t>S&amp;S availability/depth vary by listing and time - confirm live.</t>
        </is>
      </c>
    </row>
    <row r="1144" ht="26" customHeight="1">
      <c r="A1144" s="15" t="inlineStr">
        <is>
          <t>wildwonder</t>
        </is>
      </c>
      <c r="B1144" s="15" t="inlineStr">
        <is>
          <t>wildwonder Sparkling Prebiotic+Probiotic | Raspberry Rose | 12-pack 355mL</t>
        </is>
      </c>
      <c r="C1144" s="15" t="inlineStr">
        <is>
          <t>3) Functional beverage (still/sparkling)</t>
        </is>
      </c>
      <c r="D1144" s="19">
        <f>'M3 - Functional Beverage'!I414</f>
        <v/>
      </c>
      <c r="E1144" s="20">
        <f>'M3 - Functional Beverage'!J414</f>
        <v/>
      </c>
      <c r="F1144" s="18">
        <f>'M3 - Functional Beverage'!K414</f>
        <v/>
      </c>
      <c r="G1144" s="17">
        <f>'M3 - Functional Beverage'!F414</f>
        <v/>
      </c>
      <c r="H1144" s="18">
        <f>IF(AND(ISNUMBER('M3 - Functional Beverage'!F414),ISNUMBER('M3 - Functional Beverage'!K414)),'M3 - Functional Beverage'!F414-'M3 - Functional Beverage'!K414,"")</f>
        <v/>
      </c>
      <c r="I1144" s="15" t="inlineStr">
        <is>
          <t>S&amp;S availability/depth vary by listing and time - confirm live.</t>
        </is>
      </c>
    </row>
    <row r="1145" ht="26" customHeight="1">
      <c r="A1145" s="15" t="inlineStr">
        <is>
          <t>wildwonder</t>
        </is>
      </c>
      <c r="B1145" s="15" t="inlineStr">
        <is>
          <t>wildwonder Sparkling Prebiotic+Probiotic | Raspberry Rose | 15-pack 355mL</t>
        </is>
      </c>
      <c r="C1145" s="15" t="inlineStr">
        <is>
          <t>3) Functional beverage (still/sparkling)</t>
        </is>
      </c>
      <c r="D1145" s="19">
        <f>'M3 - Functional Beverage'!I415</f>
        <v/>
      </c>
      <c r="E1145" s="20">
        <f>'M3 - Functional Beverage'!J415</f>
        <v/>
      </c>
      <c r="F1145" s="18">
        <f>'M3 - Functional Beverage'!K415</f>
        <v/>
      </c>
      <c r="G1145" s="17">
        <f>'M3 - Functional Beverage'!F415</f>
        <v/>
      </c>
      <c r="H1145" s="18">
        <f>IF(AND(ISNUMBER('M3 - Functional Beverage'!F415),ISNUMBER('M3 - Functional Beverage'!K415)),'M3 - Functional Beverage'!F415-'M3 - Functional Beverage'!K415,"")</f>
        <v/>
      </c>
      <c r="I1145" s="15" t="inlineStr">
        <is>
          <t>S&amp;S availability/depth vary by listing and time - confirm live.</t>
        </is>
      </c>
    </row>
    <row r="1146" ht="26" customHeight="1">
      <c r="A1146" s="15" t="inlineStr">
        <is>
          <t>wildwonder</t>
        </is>
      </c>
      <c r="B1146" s="15" t="inlineStr">
        <is>
          <t>wildwonder Sparkling Prebiotic+Probiotic | Raspberry Rose | 18-pack 355mL</t>
        </is>
      </c>
      <c r="C1146" s="15" t="inlineStr">
        <is>
          <t>3) Functional beverage (still/sparkling)</t>
        </is>
      </c>
      <c r="D1146" s="19">
        <f>'M3 - Functional Beverage'!I416</f>
        <v/>
      </c>
      <c r="E1146" s="20">
        <f>'M3 - Functional Beverage'!J416</f>
        <v/>
      </c>
      <c r="F1146" s="18">
        <f>'M3 - Functional Beverage'!K416</f>
        <v/>
      </c>
      <c r="G1146" s="17">
        <f>'M3 - Functional Beverage'!F416</f>
        <v/>
      </c>
      <c r="H1146" s="18">
        <f>IF(AND(ISNUMBER('M3 - Functional Beverage'!F416),ISNUMBER('M3 - Functional Beverage'!K416)),'M3 - Functional Beverage'!F416-'M3 - Functional Beverage'!K416,"")</f>
        <v/>
      </c>
      <c r="I1146" s="15" t="inlineStr">
        <is>
          <t>S&amp;S availability/depth vary by listing and time - confirm live.</t>
        </is>
      </c>
    </row>
    <row r="1147" ht="26" customHeight="1">
      <c r="A1147" s="15" t="inlineStr">
        <is>
          <t>wildwonder</t>
        </is>
      </c>
      <c r="B1147" s="15" t="inlineStr">
        <is>
          <t>wildwonder Sparkling Prebiotic+Probiotic | Raspberry Rose | 24-pack 355mL</t>
        </is>
      </c>
      <c r="C1147" s="15" t="inlineStr">
        <is>
          <t>3) Functional beverage (still/sparkling)</t>
        </is>
      </c>
      <c r="D1147" s="19">
        <f>'M3 - Functional Beverage'!I417</f>
        <v/>
      </c>
      <c r="E1147" s="20">
        <f>'M3 - Functional Beverage'!J417</f>
        <v/>
      </c>
      <c r="F1147" s="18">
        <f>'M3 - Functional Beverage'!K417</f>
        <v/>
      </c>
      <c r="G1147" s="17">
        <f>'M3 - Functional Beverage'!F417</f>
        <v/>
      </c>
      <c r="H1147" s="18">
        <f>IF(AND(ISNUMBER('M3 - Functional Beverage'!F417),ISNUMBER('M3 - Functional Beverage'!K417)),'M3 - Functional Beverage'!F417-'M3 - Functional Beverage'!K417,"")</f>
        <v/>
      </c>
      <c r="I1147" s="15" t="inlineStr">
        <is>
          <t>S&amp;S availability/depth vary by listing and time - confirm live.</t>
        </is>
      </c>
    </row>
    <row r="1148" ht="26" customHeight="1">
      <c r="A1148" s="15" t="inlineStr">
        <is>
          <t>wildwonder</t>
        </is>
      </c>
      <c r="B1148" s="15" t="inlineStr">
        <is>
          <t>wildwonder Sparkling Prebiotic+Probiotic | Lemon Elderflower | single 355mL</t>
        </is>
      </c>
      <c r="C1148" s="15" t="inlineStr">
        <is>
          <t>3) Functional beverage (still/sparkling)</t>
        </is>
      </c>
      <c r="D1148" s="19">
        <f>'M3 - Functional Beverage'!I418</f>
        <v/>
      </c>
      <c r="E1148" s="20">
        <f>'M3 - Functional Beverage'!J418</f>
        <v/>
      </c>
      <c r="F1148" s="18">
        <f>'M3 - Functional Beverage'!K418</f>
        <v/>
      </c>
      <c r="G1148" s="17">
        <f>'M3 - Functional Beverage'!F418</f>
        <v/>
      </c>
      <c r="H1148" s="18">
        <f>IF(AND(ISNUMBER('M3 - Functional Beverage'!F418),ISNUMBER('M3 - Functional Beverage'!K418)),'M3 - Functional Beverage'!F418-'M3 - Functional Beverage'!K418,"")</f>
        <v/>
      </c>
      <c r="I1148" s="15" t="inlineStr">
        <is>
          <t>S&amp;S availability/depth vary by listing and time - confirm live.</t>
        </is>
      </c>
    </row>
    <row r="1149" ht="26" customHeight="1">
      <c r="A1149" s="15" t="inlineStr">
        <is>
          <t>wildwonder</t>
        </is>
      </c>
      <c r="B1149" s="15" t="inlineStr">
        <is>
          <t>wildwonder Sparkling Prebiotic+Probiotic | Lemon Elderflower | 8-pack 355mL</t>
        </is>
      </c>
      <c r="C1149" s="15" t="inlineStr">
        <is>
          <t>3) Functional beverage (still/sparkling)</t>
        </is>
      </c>
      <c r="D1149" s="19">
        <f>'M3 - Functional Beverage'!I419</f>
        <v/>
      </c>
      <c r="E1149" s="20">
        <f>'M3 - Functional Beverage'!J419</f>
        <v/>
      </c>
      <c r="F1149" s="18">
        <f>'M3 - Functional Beverage'!K419</f>
        <v/>
      </c>
      <c r="G1149" s="17">
        <f>'M3 - Functional Beverage'!F419</f>
        <v/>
      </c>
      <c r="H1149" s="18">
        <f>IF(AND(ISNUMBER('M3 - Functional Beverage'!F419),ISNUMBER('M3 - Functional Beverage'!K419)),'M3 - Functional Beverage'!F419-'M3 - Functional Beverage'!K419,"")</f>
        <v/>
      </c>
      <c r="I1149" s="15" t="inlineStr">
        <is>
          <t>S&amp;S availability/depth vary by listing and time - confirm live.</t>
        </is>
      </c>
    </row>
    <row r="1150" ht="26" customHeight="1">
      <c r="A1150" s="15" t="inlineStr">
        <is>
          <t>wildwonder</t>
        </is>
      </c>
      <c r="B1150" s="15" t="inlineStr">
        <is>
          <t>wildwonder Sparkling Prebiotic+Probiotic | Lemon Elderflower | 12-pack 355mL</t>
        </is>
      </c>
      <c r="C1150" s="15" t="inlineStr">
        <is>
          <t>3) Functional beverage (still/sparkling)</t>
        </is>
      </c>
      <c r="D1150" s="19">
        <f>'M3 - Functional Beverage'!I420</f>
        <v/>
      </c>
      <c r="E1150" s="20">
        <f>'M3 - Functional Beverage'!J420</f>
        <v/>
      </c>
      <c r="F1150" s="18">
        <f>'M3 - Functional Beverage'!K420</f>
        <v/>
      </c>
      <c r="G1150" s="17">
        <f>'M3 - Functional Beverage'!F420</f>
        <v/>
      </c>
      <c r="H1150" s="18">
        <f>IF(AND(ISNUMBER('M3 - Functional Beverage'!F420),ISNUMBER('M3 - Functional Beverage'!K420)),'M3 - Functional Beverage'!F420-'M3 - Functional Beverage'!K420,"")</f>
        <v/>
      </c>
      <c r="I1150" s="15" t="inlineStr">
        <is>
          <t>S&amp;S availability/depth vary by listing and time - confirm live.</t>
        </is>
      </c>
    </row>
    <row r="1151" ht="26" customHeight="1">
      <c r="A1151" s="15" t="inlineStr">
        <is>
          <t>wildwonder</t>
        </is>
      </c>
      <c r="B1151" s="15" t="inlineStr">
        <is>
          <t>wildwonder Sparkling Prebiotic+Probiotic | Lemon Elderflower | 15-pack 355mL</t>
        </is>
      </c>
      <c r="C1151" s="15" t="inlineStr">
        <is>
          <t>3) Functional beverage (still/sparkling)</t>
        </is>
      </c>
      <c r="D1151" s="19">
        <f>'M3 - Functional Beverage'!I421</f>
        <v/>
      </c>
      <c r="E1151" s="20">
        <f>'M3 - Functional Beverage'!J421</f>
        <v/>
      </c>
      <c r="F1151" s="18">
        <f>'M3 - Functional Beverage'!K421</f>
        <v/>
      </c>
      <c r="G1151" s="17">
        <f>'M3 - Functional Beverage'!F421</f>
        <v/>
      </c>
      <c r="H1151" s="18">
        <f>IF(AND(ISNUMBER('M3 - Functional Beverage'!F421),ISNUMBER('M3 - Functional Beverage'!K421)),'M3 - Functional Beverage'!F421-'M3 - Functional Beverage'!K421,"")</f>
        <v/>
      </c>
      <c r="I1151" s="15" t="inlineStr">
        <is>
          <t>S&amp;S availability/depth vary by listing and time - confirm live.</t>
        </is>
      </c>
    </row>
    <row r="1152" ht="26" customHeight="1">
      <c r="A1152" s="15" t="inlineStr">
        <is>
          <t>wildwonder</t>
        </is>
      </c>
      <c r="B1152" s="15" t="inlineStr">
        <is>
          <t>wildwonder Sparkling Prebiotic+Probiotic | Lemon Elderflower | 18-pack 355mL</t>
        </is>
      </c>
      <c r="C1152" s="15" t="inlineStr">
        <is>
          <t>3) Functional beverage (still/sparkling)</t>
        </is>
      </c>
      <c r="D1152" s="19">
        <f>'M3 - Functional Beverage'!I422</f>
        <v/>
      </c>
      <c r="E1152" s="20">
        <f>'M3 - Functional Beverage'!J422</f>
        <v/>
      </c>
      <c r="F1152" s="18">
        <f>'M3 - Functional Beverage'!K422</f>
        <v/>
      </c>
      <c r="G1152" s="17">
        <f>'M3 - Functional Beverage'!F422</f>
        <v/>
      </c>
      <c r="H1152" s="18">
        <f>IF(AND(ISNUMBER('M3 - Functional Beverage'!F422),ISNUMBER('M3 - Functional Beverage'!K422)),'M3 - Functional Beverage'!F422-'M3 - Functional Beverage'!K422,"")</f>
        <v/>
      </c>
      <c r="I1152" s="15" t="inlineStr">
        <is>
          <t>S&amp;S availability/depth vary by listing and time - confirm live.</t>
        </is>
      </c>
    </row>
    <row r="1153" ht="26" customHeight="1">
      <c r="A1153" s="15" t="inlineStr">
        <is>
          <t>wildwonder</t>
        </is>
      </c>
      <c r="B1153" s="15" t="inlineStr">
        <is>
          <t>wildwonder Sparkling Prebiotic+Probiotic | Lemon Elderflower | 24-pack 355mL</t>
        </is>
      </c>
      <c r="C1153" s="15" t="inlineStr">
        <is>
          <t>3) Functional beverage (still/sparkling)</t>
        </is>
      </c>
      <c r="D1153" s="19">
        <f>'M3 - Functional Beverage'!I423</f>
        <v/>
      </c>
      <c r="E1153" s="20">
        <f>'M3 - Functional Beverage'!J423</f>
        <v/>
      </c>
      <c r="F1153" s="18">
        <f>'M3 - Functional Beverage'!K423</f>
        <v/>
      </c>
      <c r="G1153" s="17">
        <f>'M3 - Functional Beverage'!F423</f>
        <v/>
      </c>
      <c r="H1153" s="18">
        <f>IF(AND(ISNUMBER('M3 - Functional Beverage'!F423),ISNUMBER('M3 - Functional Beverage'!K423)),'M3 - Functional Beverage'!F423-'M3 - Functional Beverage'!K423,"")</f>
        <v/>
      </c>
      <c r="I1153" s="15" t="inlineStr">
        <is>
          <t>S&amp;S availability/depth vary by listing and time - confirm live.</t>
        </is>
      </c>
    </row>
    <row r="1154" ht="26" customHeight="1">
      <c r="A1154" s="15" t="inlineStr">
        <is>
          <t>wildwonder</t>
        </is>
      </c>
      <c r="B1154" s="15" t="inlineStr">
        <is>
          <t>wildwonder Sparkling Prebiotic+Probiotic | Pineapple Mango | single 355mL</t>
        </is>
      </c>
      <c r="C1154" s="15" t="inlineStr">
        <is>
          <t>3) Functional beverage (still/sparkling)</t>
        </is>
      </c>
      <c r="D1154" s="19">
        <f>'M3 - Functional Beverage'!I424</f>
        <v/>
      </c>
      <c r="E1154" s="20">
        <f>'M3 - Functional Beverage'!J424</f>
        <v/>
      </c>
      <c r="F1154" s="18">
        <f>'M3 - Functional Beverage'!K424</f>
        <v/>
      </c>
      <c r="G1154" s="17">
        <f>'M3 - Functional Beverage'!F424</f>
        <v/>
      </c>
      <c r="H1154" s="18">
        <f>IF(AND(ISNUMBER('M3 - Functional Beverage'!F424),ISNUMBER('M3 - Functional Beverage'!K424)),'M3 - Functional Beverage'!F424-'M3 - Functional Beverage'!K424,"")</f>
        <v/>
      </c>
      <c r="I1154" s="15" t="inlineStr">
        <is>
          <t>S&amp;S availability/depth vary by listing and time - confirm live.</t>
        </is>
      </c>
    </row>
    <row r="1155" ht="26" customHeight="1">
      <c r="A1155" s="15" t="inlineStr">
        <is>
          <t>wildwonder</t>
        </is>
      </c>
      <c r="B1155" s="15" t="inlineStr">
        <is>
          <t>wildwonder Sparkling Prebiotic+Probiotic | Pineapple Mango | 8-pack 355mL</t>
        </is>
      </c>
      <c r="C1155" s="15" t="inlineStr">
        <is>
          <t>3) Functional beverage (still/sparkling)</t>
        </is>
      </c>
      <c r="D1155" s="19">
        <f>'M3 - Functional Beverage'!I425</f>
        <v/>
      </c>
      <c r="E1155" s="20">
        <f>'M3 - Functional Beverage'!J425</f>
        <v/>
      </c>
      <c r="F1155" s="18">
        <f>'M3 - Functional Beverage'!K425</f>
        <v/>
      </c>
      <c r="G1155" s="17">
        <f>'M3 - Functional Beverage'!F425</f>
        <v/>
      </c>
      <c r="H1155" s="18">
        <f>IF(AND(ISNUMBER('M3 - Functional Beverage'!F425),ISNUMBER('M3 - Functional Beverage'!K425)),'M3 - Functional Beverage'!F425-'M3 - Functional Beverage'!K425,"")</f>
        <v/>
      </c>
      <c r="I1155" s="15" t="inlineStr">
        <is>
          <t>S&amp;S availability/depth vary by listing and time - confirm live.</t>
        </is>
      </c>
    </row>
    <row r="1156" ht="26" customHeight="1">
      <c r="A1156" s="15" t="inlineStr">
        <is>
          <t>wildwonder</t>
        </is>
      </c>
      <c r="B1156" s="15" t="inlineStr">
        <is>
          <t>wildwonder Sparkling Prebiotic+Probiotic | Pineapple Mango | 12-pack 355mL</t>
        </is>
      </c>
      <c r="C1156" s="15" t="inlineStr">
        <is>
          <t>3) Functional beverage (still/sparkling)</t>
        </is>
      </c>
      <c r="D1156" s="19">
        <f>'M3 - Functional Beverage'!I426</f>
        <v/>
      </c>
      <c r="E1156" s="20">
        <f>'M3 - Functional Beverage'!J426</f>
        <v/>
      </c>
      <c r="F1156" s="18">
        <f>'M3 - Functional Beverage'!K426</f>
        <v/>
      </c>
      <c r="G1156" s="17">
        <f>'M3 - Functional Beverage'!F426</f>
        <v/>
      </c>
      <c r="H1156" s="18">
        <f>IF(AND(ISNUMBER('M3 - Functional Beverage'!F426),ISNUMBER('M3 - Functional Beverage'!K426)),'M3 - Functional Beverage'!F426-'M3 - Functional Beverage'!K426,"")</f>
        <v/>
      </c>
      <c r="I1156" s="15" t="inlineStr">
        <is>
          <t>S&amp;S availability/depth vary by listing and time - confirm live.</t>
        </is>
      </c>
    </row>
    <row r="1157" ht="26" customHeight="1">
      <c r="A1157" s="15" t="inlineStr">
        <is>
          <t>wildwonder</t>
        </is>
      </c>
      <c r="B1157" s="15" t="inlineStr">
        <is>
          <t>wildwonder Sparkling Prebiotic+Probiotic | Pineapple Mango | 15-pack 355mL</t>
        </is>
      </c>
      <c r="C1157" s="15" t="inlineStr">
        <is>
          <t>3) Functional beverage (still/sparkling)</t>
        </is>
      </c>
      <c r="D1157" s="19">
        <f>'M3 - Functional Beverage'!I427</f>
        <v/>
      </c>
      <c r="E1157" s="20">
        <f>'M3 - Functional Beverage'!J427</f>
        <v/>
      </c>
      <c r="F1157" s="18">
        <f>'M3 - Functional Beverage'!K427</f>
        <v/>
      </c>
      <c r="G1157" s="17">
        <f>'M3 - Functional Beverage'!F427</f>
        <v/>
      </c>
      <c r="H1157" s="18">
        <f>IF(AND(ISNUMBER('M3 - Functional Beverage'!F427),ISNUMBER('M3 - Functional Beverage'!K427)),'M3 - Functional Beverage'!F427-'M3 - Functional Beverage'!K427,"")</f>
        <v/>
      </c>
      <c r="I1157" s="15" t="inlineStr">
        <is>
          <t>S&amp;S availability/depth vary by listing and time - confirm live.</t>
        </is>
      </c>
    </row>
    <row r="1158" ht="26" customHeight="1">
      <c r="A1158" s="15" t="inlineStr">
        <is>
          <t>wildwonder</t>
        </is>
      </c>
      <c r="B1158" s="15" t="inlineStr">
        <is>
          <t>wildwonder Sparkling Prebiotic+Probiotic | Pineapple Mango | 18-pack 355mL</t>
        </is>
      </c>
      <c r="C1158" s="15" t="inlineStr">
        <is>
          <t>3) Functional beverage (still/sparkling)</t>
        </is>
      </c>
      <c r="D1158" s="19">
        <f>'M3 - Functional Beverage'!I428</f>
        <v/>
      </c>
      <c r="E1158" s="20">
        <f>'M3 - Functional Beverage'!J428</f>
        <v/>
      </c>
      <c r="F1158" s="18">
        <f>'M3 - Functional Beverage'!K428</f>
        <v/>
      </c>
      <c r="G1158" s="17">
        <f>'M3 - Functional Beverage'!F428</f>
        <v/>
      </c>
      <c r="H1158" s="18">
        <f>IF(AND(ISNUMBER('M3 - Functional Beverage'!F428),ISNUMBER('M3 - Functional Beverage'!K428)),'M3 - Functional Beverage'!F428-'M3 - Functional Beverage'!K428,"")</f>
        <v/>
      </c>
      <c r="I1158" s="15" t="inlineStr">
        <is>
          <t>S&amp;S availability/depth vary by listing and time - confirm live.</t>
        </is>
      </c>
    </row>
    <row r="1159" ht="26" customHeight="1">
      <c r="A1159" s="15" t="inlineStr">
        <is>
          <t>wildwonder</t>
        </is>
      </c>
      <c r="B1159" s="15" t="inlineStr">
        <is>
          <t>wildwonder Sparkling Prebiotic+Probiotic | Pineapple Mango | 24-pack 355mL</t>
        </is>
      </c>
      <c r="C1159" s="15" t="inlineStr">
        <is>
          <t>3) Functional beverage (still/sparkling)</t>
        </is>
      </c>
      <c r="D1159" s="19">
        <f>'M3 - Functional Beverage'!I429</f>
        <v/>
      </c>
      <c r="E1159" s="20">
        <f>'M3 - Functional Beverage'!J429</f>
        <v/>
      </c>
      <c r="F1159" s="18">
        <f>'M3 - Functional Beverage'!K429</f>
        <v/>
      </c>
      <c r="G1159" s="17">
        <f>'M3 - Functional Beverage'!F429</f>
        <v/>
      </c>
      <c r="H1159" s="18">
        <f>IF(AND(ISNUMBER('M3 - Functional Beverage'!F429),ISNUMBER('M3 - Functional Beverage'!K429)),'M3 - Functional Beverage'!F429-'M3 - Functional Beverage'!K429,"")</f>
        <v/>
      </c>
      <c r="I1159" s="15" t="inlineStr">
        <is>
          <t>S&amp;S availability/depth vary by listing and time - confirm live.</t>
        </is>
      </c>
    </row>
    <row r="1160" ht="26" customHeight="1">
      <c r="A1160" s="15" t="inlineStr">
        <is>
          <t>Lemon Perfect</t>
        </is>
      </c>
      <c r="B1160" s="15" t="inlineStr">
        <is>
          <t>Lemon Perfect Cold-Pressed Lemon Water | Just Lemon | single 355mL</t>
        </is>
      </c>
      <c r="C1160" s="15" t="inlineStr">
        <is>
          <t>3) Functional beverage (still/sparkling)</t>
        </is>
      </c>
      <c r="D1160" s="19">
        <f>'M3 - Functional Beverage'!I430</f>
        <v/>
      </c>
      <c r="E1160" s="20">
        <f>'M3 - Functional Beverage'!J430</f>
        <v/>
      </c>
      <c r="F1160" s="18">
        <f>'M3 - Functional Beverage'!K430</f>
        <v/>
      </c>
      <c r="G1160" s="17">
        <f>'M3 - Functional Beverage'!F430</f>
        <v/>
      </c>
      <c r="H1160" s="18">
        <f>IF(AND(ISNUMBER('M3 - Functional Beverage'!F430),ISNUMBER('M3 - Functional Beverage'!K430)),'M3 - Functional Beverage'!F430-'M3 - Functional Beverage'!K430,"")</f>
        <v/>
      </c>
      <c r="I1160" s="15" t="inlineStr">
        <is>
          <t>S&amp;S availability/depth vary by listing and time - confirm live.</t>
        </is>
      </c>
    </row>
    <row r="1161" ht="26" customHeight="1">
      <c r="A1161" s="15" t="inlineStr">
        <is>
          <t>Lemon Perfect</t>
        </is>
      </c>
      <c r="B1161" s="15" t="inlineStr">
        <is>
          <t>Lemon Perfect Cold-Pressed Lemon Water | Just Lemon | 8-pack 355mL</t>
        </is>
      </c>
      <c r="C1161" s="15" t="inlineStr">
        <is>
          <t>3) Functional beverage (still/sparkling)</t>
        </is>
      </c>
      <c r="D1161" s="19">
        <f>'M3 - Functional Beverage'!I431</f>
        <v/>
      </c>
      <c r="E1161" s="20">
        <f>'M3 - Functional Beverage'!J431</f>
        <v/>
      </c>
      <c r="F1161" s="18">
        <f>'M3 - Functional Beverage'!K431</f>
        <v/>
      </c>
      <c r="G1161" s="17">
        <f>'M3 - Functional Beverage'!F431</f>
        <v/>
      </c>
      <c r="H1161" s="18">
        <f>IF(AND(ISNUMBER('M3 - Functional Beverage'!F431),ISNUMBER('M3 - Functional Beverage'!K431)),'M3 - Functional Beverage'!F431-'M3 - Functional Beverage'!K431,"")</f>
        <v/>
      </c>
      <c r="I1161" s="15" t="inlineStr">
        <is>
          <t>S&amp;S availability/depth vary by listing and time - confirm live.</t>
        </is>
      </c>
    </row>
    <row r="1162" ht="26" customHeight="1">
      <c r="A1162" s="15" t="inlineStr">
        <is>
          <t>Lemon Perfect</t>
        </is>
      </c>
      <c r="B1162" s="15" t="inlineStr">
        <is>
          <t>Lemon Perfect Cold-Pressed Lemon Water | Just Lemon | 12-pack 355mL</t>
        </is>
      </c>
      <c r="C1162" s="15" t="inlineStr">
        <is>
          <t>3) Functional beverage (still/sparkling)</t>
        </is>
      </c>
      <c r="D1162" s="19">
        <f>'M3 - Functional Beverage'!I432</f>
        <v/>
      </c>
      <c r="E1162" s="20">
        <f>'M3 - Functional Beverage'!J432</f>
        <v/>
      </c>
      <c r="F1162" s="18">
        <f>'M3 - Functional Beverage'!K432</f>
        <v/>
      </c>
      <c r="G1162" s="17">
        <f>'M3 - Functional Beverage'!F432</f>
        <v/>
      </c>
      <c r="H1162" s="18">
        <f>IF(AND(ISNUMBER('M3 - Functional Beverage'!F432),ISNUMBER('M3 - Functional Beverage'!K432)),'M3 - Functional Beverage'!F432-'M3 - Functional Beverage'!K432,"")</f>
        <v/>
      </c>
      <c r="I1162" s="15" t="inlineStr">
        <is>
          <t>S&amp;S availability/depth vary by listing and time - confirm live.</t>
        </is>
      </c>
    </row>
    <row r="1163" ht="26" customHeight="1">
      <c r="A1163" s="15" t="inlineStr">
        <is>
          <t>Lemon Perfect</t>
        </is>
      </c>
      <c r="B1163" s="15" t="inlineStr">
        <is>
          <t>Lemon Perfect Cold-Pressed Lemon Water | Just Lemon | 15-pack 355mL</t>
        </is>
      </c>
      <c r="C1163" s="15" t="inlineStr">
        <is>
          <t>3) Functional beverage (still/sparkling)</t>
        </is>
      </c>
      <c r="D1163" s="19">
        <f>'M3 - Functional Beverage'!I433</f>
        <v/>
      </c>
      <c r="E1163" s="20">
        <f>'M3 - Functional Beverage'!J433</f>
        <v/>
      </c>
      <c r="F1163" s="18">
        <f>'M3 - Functional Beverage'!K433</f>
        <v/>
      </c>
      <c r="G1163" s="17">
        <f>'M3 - Functional Beverage'!F433</f>
        <v/>
      </c>
      <c r="H1163" s="18">
        <f>IF(AND(ISNUMBER('M3 - Functional Beverage'!F433),ISNUMBER('M3 - Functional Beverage'!K433)),'M3 - Functional Beverage'!F433-'M3 - Functional Beverage'!K433,"")</f>
        <v/>
      </c>
      <c r="I1163" s="15" t="inlineStr">
        <is>
          <t>S&amp;S availability/depth vary by listing and time - confirm live.</t>
        </is>
      </c>
    </row>
    <row r="1164" ht="26" customHeight="1">
      <c r="A1164" s="15" t="inlineStr">
        <is>
          <t>Lemon Perfect</t>
        </is>
      </c>
      <c r="B1164" s="15" t="inlineStr">
        <is>
          <t>Lemon Perfect Cold-Pressed Lemon Water | Just Lemon | 18-pack 355mL</t>
        </is>
      </c>
      <c r="C1164" s="15" t="inlineStr">
        <is>
          <t>3) Functional beverage (still/sparkling)</t>
        </is>
      </c>
      <c r="D1164" s="19">
        <f>'M3 - Functional Beverage'!I434</f>
        <v/>
      </c>
      <c r="E1164" s="20">
        <f>'M3 - Functional Beverage'!J434</f>
        <v/>
      </c>
      <c r="F1164" s="18">
        <f>'M3 - Functional Beverage'!K434</f>
        <v/>
      </c>
      <c r="G1164" s="17">
        <f>'M3 - Functional Beverage'!F434</f>
        <v/>
      </c>
      <c r="H1164" s="18">
        <f>IF(AND(ISNUMBER('M3 - Functional Beverage'!F434),ISNUMBER('M3 - Functional Beverage'!K434)),'M3 - Functional Beverage'!F434-'M3 - Functional Beverage'!K434,"")</f>
        <v/>
      </c>
      <c r="I1164" s="15" t="inlineStr">
        <is>
          <t>S&amp;S availability/depth vary by listing and time - confirm live.</t>
        </is>
      </c>
    </row>
    <row r="1165" ht="26" customHeight="1">
      <c r="A1165" s="15" t="inlineStr">
        <is>
          <t>Lemon Perfect</t>
        </is>
      </c>
      <c r="B1165" s="15" t="inlineStr">
        <is>
          <t>Lemon Perfect Cold-Pressed Lemon Water | Just Lemon | 24-pack 355mL</t>
        </is>
      </c>
      <c r="C1165" s="15" t="inlineStr">
        <is>
          <t>3) Functional beverage (still/sparkling)</t>
        </is>
      </c>
      <c r="D1165" s="19">
        <f>'M3 - Functional Beverage'!I435</f>
        <v/>
      </c>
      <c r="E1165" s="20">
        <f>'M3 - Functional Beverage'!J435</f>
        <v/>
      </c>
      <c r="F1165" s="18">
        <f>'M3 - Functional Beverage'!K435</f>
        <v/>
      </c>
      <c r="G1165" s="17">
        <f>'M3 - Functional Beverage'!F435</f>
        <v/>
      </c>
      <c r="H1165" s="18">
        <f>IF(AND(ISNUMBER('M3 - Functional Beverage'!F435),ISNUMBER('M3 - Functional Beverage'!K435)),'M3 - Functional Beverage'!F435-'M3 - Functional Beverage'!K435,"")</f>
        <v/>
      </c>
      <c r="I1165" s="15" t="inlineStr">
        <is>
          <t>S&amp;S availability/depth vary by listing and time - confirm live.</t>
        </is>
      </c>
    </row>
    <row r="1166" ht="26" customHeight="1">
      <c r="A1166" s="15" t="inlineStr">
        <is>
          <t>Lemon Perfect</t>
        </is>
      </c>
      <c r="B1166" s="15" t="inlineStr">
        <is>
          <t>Lemon Perfect Cold-Pressed Lemon Water | Peach Raspberry | single 355mL</t>
        </is>
      </c>
      <c r="C1166" s="15" t="inlineStr">
        <is>
          <t>3) Functional beverage (still/sparkling)</t>
        </is>
      </c>
      <c r="D1166" s="19">
        <f>'M3 - Functional Beverage'!I436</f>
        <v/>
      </c>
      <c r="E1166" s="20">
        <f>'M3 - Functional Beverage'!J436</f>
        <v/>
      </c>
      <c r="F1166" s="18">
        <f>'M3 - Functional Beverage'!K436</f>
        <v/>
      </c>
      <c r="G1166" s="17">
        <f>'M3 - Functional Beverage'!F436</f>
        <v/>
      </c>
      <c r="H1166" s="18">
        <f>IF(AND(ISNUMBER('M3 - Functional Beverage'!F436),ISNUMBER('M3 - Functional Beverage'!K436)),'M3 - Functional Beverage'!F436-'M3 - Functional Beverage'!K436,"")</f>
        <v/>
      </c>
      <c r="I1166" s="15" t="inlineStr">
        <is>
          <t>S&amp;S availability/depth vary by listing and time - confirm live.</t>
        </is>
      </c>
    </row>
    <row r="1167" ht="26" customHeight="1">
      <c r="A1167" s="15" t="inlineStr">
        <is>
          <t>Lemon Perfect</t>
        </is>
      </c>
      <c r="B1167" s="15" t="inlineStr">
        <is>
          <t>Lemon Perfect Cold-Pressed Lemon Water | Peach Raspberry | 8-pack 355mL</t>
        </is>
      </c>
      <c r="C1167" s="15" t="inlineStr">
        <is>
          <t>3) Functional beverage (still/sparkling)</t>
        </is>
      </c>
      <c r="D1167" s="19">
        <f>'M3 - Functional Beverage'!I437</f>
        <v/>
      </c>
      <c r="E1167" s="20">
        <f>'M3 - Functional Beverage'!J437</f>
        <v/>
      </c>
      <c r="F1167" s="18">
        <f>'M3 - Functional Beverage'!K437</f>
        <v/>
      </c>
      <c r="G1167" s="17">
        <f>'M3 - Functional Beverage'!F437</f>
        <v/>
      </c>
      <c r="H1167" s="18">
        <f>IF(AND(ISNUMBER('M3 - Functional Beverage'!F437),ISNUMBER('M3 - Functional Beverage'!K437)),'M3 - Functional Beverage'!F437-'M3 - Functional Beverage'!K437,"")</f>
        <v/>
      </c>
      <c r="I1167" s="15" t="inlineStr">
        <is>
          <t>S&amp;S availability/depth vary by listing and time - confirm live.</t>
        </is>
      </c>
    </row>
    <row r="1168" ht="26" customHeight="1">
      <c r="A1168" s="15" t="inlineStr">
        <is>
          <t>Lemon Perfect</t>
        </is>
      </c>
      <c r="B1168" s="15" t="inlineStr">
        <is>
          <t>Lemon Perfect Cold-Pressed Lemon Water | Peach Raspberry | 12-pack 355mL</t>
        </is>
      </c>
      <c r="C1168" s="15" t="inlineStr">
        <is>
          <t>3) Functional beverage (still/sparkling)</t>
        </is>
      </c>
      <c r="D1168" s="19">
        <f>'M3 - Functional Beverage'!I438</f>
        <v/>
      </c>
      <c r="E1168" s="20">
        <f>'M3 - Functional Beverage'!J438</f>
        <v/>
      </c>
      <c r="F1168" s="18">
        <f>'M3 - Functional Beverage'!K438</f>
        <v/>
      </c>
      <c r="G1168" s="17">
        <f>'M3 - Functional Beverage'!F438</f>
        <v/>
      </c>
      <c r="H1168" s="18">
        <f>IF(AND(ISNUMBER('M3 - Functional Beverage'!F438),ISNUMBER('M3 - Functional Beverage'!K438)),'M3 - Functional Beverage'!F438-'M3 - Functional Beverage'!K438,"")</f>
        <v/>
      </c>
      <c r="I1168" s="15" t="inlineStr">
        <is>
          <t>S&amp;S availability/depth vary by listing and time - confirm live.</t>
        </is>
      </c>
    </row>
    <row r="1169" ht="26" customHeight="1">
      <c r="A1169" s="15" t="inlineStr">
        <is>
          <t>Lemon Perfect</t>
        </is>
      </c>
      <c r="B1169" s="15" t="inlineStr">
        <is>
          <t>Lemon Perfect Cold-Pressed Lemon Water | Peach Raspberry | 15-pack 355mL</t>
        </is>
      </c>
      <c r="C1169" s="15" t="inlineStr">
        <is>
          <t>3) Functional beverage (still/sparkling)</t>
        </is>
      </c>
      <c r="D1169" s="19">
        <f>'M3 - Functional Beverage'!I439</f>
        <v/>
      </c>
      <c r="E1169" s="20">
        <f>'M3 - Functional Beverage'!J439</f>
        <v/>
      </c>
      <c r="F1169" s="18">
        <f>'M3 - Functional Beverage'!K439</f>
        <v/>
      </c>
      <c r="G1169" s="17">
        <f>'M3 - Functional Beverage'!F439</f>
        <v/>
      </c>
      <c r="H1169" s="18">
        <f>IF(AND(ISNUMBER('M3 - Functional Beverage'!F439),ISNUMBER('M3 - Functional Beverage'!K439)),'M3 - Functional Beverage'!F439-'M3 - Functional Beverage'!K439,"")</f>
        <v/>
      </c>
      <c r="I1169" s="15" t="inlineStr">
        <is>
          <t>S&amp;S availability/depth vary by listing and time - confirm live.</t>
        </is>
      </c>
    </row>
    <row r="1170" ht="26" customHeight="1">
      <c r="A1170" s="15" t="inlineStr">
        <is>
          <t>Lemon Perfect</t>
        </is>
      </c>
      <c r="B1170" s="15" t="inlineStr">
        <is>
          <t>Lemon Perfect Cold-Pressed Lemon Water | Peach Raspberry | 18-pack 355mL</t>
        </is>
      </c>
      <c r="C1170" s="15" t="inlineStr">
        <is>
          <t>3) Functional beverage (still/sparkling)</t>
        </is>
      </c>
      <c r="D1170" s="19">
        <f>'M3 - Functional Beverage'!I440</f>
        <v/>
      </c>
      <c r="E1170" s="20">
        <f>'M3 - Functional Beverage'!J440</f>
        <v/>
      </c>
      <c r="F1170" s="18">
        <f>'M3 - Functional Beverage'!K440</f>
        <v/>
      </c>
      <c r="G1170" s="17">
        <f>'M3 - Functional Beverage'!F440</f>
        <v/>
      </c>
      <c r="H1170" s="18">
        <f>IF(AND(ISNUMBER('M3 - Functional Beverage'!F440),ISNUMBER('M3 - Functional Beverage'!K440)),'M3 - Functional Beverage'!F440-'M3 - Functional Beverage'!K440,"")</f>
        <v/>
      </c>
      <c r="I1170" s="15" t="inlineStr">
        <is>
          <t>S&amp;S availability/depth vary by listing and time - confirm live.</t>
        </is>
      </c>
    </row>
    <row r="1171" ht="26" customHeight="1">
      <c r="A1171" s="15" t="inlineStr">
        <is>
          <t>Lemon Perfect</t>
        </is>
      </c>
      <c r="B1171" s="15" t="inlineStr">
        <is>
          <t>Lemon Perfect Cold-Pressed Lemon Water | Peach Raspberry | 24-pack 355mL</t>
        </is>
      </c>
      <c r="C1171" s="15" t="inlineStr">
        <is>
          <t>3) Functional beverage (still/sparkling)</t>
        </is>
      </c>
      <c r="D1171" s="19">
        <f>'M3 - Functional Beverage'!I441</f>
        <v/>
      </c>
      <c r="E1171" s="20">
        <f>'M3 - Functional Beverage'!J441</f>
        <v/>
      </c>
      <c r="F1171" s="18">
        <f>'M3 - Functional Beverage'!K441</f>
        <v/>
      </c>
      <c r="G1171" s="17">
        <f>'M3 - Functional Beverage'!F441</f>
        <v/>
      </c>
      <c r="H1171" s="18">
        <f>IF(AND(ISNUMBER('M3 - Functional Beverage'!F441),ISNUMBER('M3 - Functional Beverage'!K441)),'M3 - Functional Beverage'!F441-'M3 - Functional Beverage'!K441,"")</f>
        <v/>
      </c>
      <c r="I1171" s="15" t="inlineStr">
        <is>
          <t>S&amp;S availability/depth vary by listing and time - confirm live.</t>
        </is>
      </c>
    </row>
    <row r="1172" ht="26" customHeight="1">
      <c r="A1172" s="15" t="inlineStr">
        <is>
          <t>Lemon Perfect</t>
        </is>
      </c>
      <c r="B1172" s="15" t="inlineStr">
        <is>
          <t>Lemon Perfect Cold-Pressed Lemon Water | Dragon Fruit Mango | single 355mL</t>
        </is>
      </c>
      <c r="C1172" s="15" t="inlineStr">
        <is>
          <t>3) Functional beverage (still/sparkling)</t>
        </is>
      </c>
      <c r="D1172" s="19">
        <f>'M3 - Functional Beverage'!I442</f>
        <v/>
      </c>
      <c r="E1172" s="20">
        <f>'M3 - Functional Beverage'!J442</f>
        <v/>
      </c>
      <c r="F1172" s="18">
        <f>'M3 - Functional Beverage'!K442</f>
        <v/>
      </c>
      <c r="G1172" s="17">
        <f>'M3 - Functional Beverage'!F442</f>
        <v/>
      </c>
      <c r="H1172" s="18">
        <f>IF(AND(ISNUMBER('M3 - Functional Beverage'!F442),ISNUMBER('M3 - Functional Beverage'!K442)),'M3 - Functional Beverage'!F442-'M3 - Functional Beverage'!K442,"")</f>
        <v/>
      </c>
      <c r="I1172" s="15" t="inlineStr">
        <is>
          <t>S&amp;S availability/depth vary by listing and time - confirm live.</t>
        </is>
      </c>
    </row>
    <row r="1173" ht="26" customHeight="1">
      <c r="A1173" s="15" t="inlineStr">
        <is>
          <t>Lemon Perfect</t>
        </is>
      </c>
      <c r="B1173" s="15" t="inlineStr">
        <is>
          <t>Lemon Perfect Cold-Pressed Lemon Water | Dragon Fruit Mango | 8-pack 355mL</t>
        </is>
      </c>
      <c r="C1173" s="15" t="inlineStr">
        <is>
          <t>3) Functional beverage (still/sparkling)</t>
        </is>
      </c>
      <c r="D1173" s="19">
        <f>'M3 - Functional Beverage'!I443</f>
        <v/>
      </c>
      <c r="E1173" s="20">
        <f>'M3 - Functional Beverage'!J443</f>
        <v/>
      </c>
      <c r="F1173" s="18">
        <f>'M3 - Functional Beverage'!K443</f>
        <v/>
      </c>
      <c r="G1173" s="17">
        <f>'M3 - Functional Beverage'!F443</f>
        <v/>
      </c>
      <c r="H1173" s="18">
        <f>IF(AND(ISNUMBER('M3 - Functional Beverage'!F443),ISNUMBER('M3 - Functional Beverage'!K443)),'M3 - Functional Beverage'!F443-'M3 - Functional Beverage'!K443,"")</f>
        <v/>
      </c>
      <c r="I1173" s="15" t="inlineStr">
        <is>
          <t>S&amp;S availability/depth vary by listing and time - confirm live.</t>
        </is>
      </c>
    </row>
    <row r="1174" ht="26" customHeight="1">
      <c r="A1174" s="15" t="inlineStr">
        <is>
          <t>Lemon Perfect</t>
        </is>
      </c>
      <c r="B1174" s="15" t="inlineStr">
        <is>
          <t>Lemon Perfect Cold-Pressed Lemon Water | Dragon Fruit Mango | 12-pack 355mL</t>
        </is>
      </c>
      <c r="C1174" s="15" t="inlineStr">
        <is>
          <t>3) Functional beverage (still/sparkling)</t>
        </is>
      </c>
      <c r="D1174" s="19">
        <f>'M3 - Functional Beverage'!I444</f>
        <v/>
      </c>
      <c r="E1174" s="20">
        <f>'M3 - Functional Beverage'!J444</f>
        <v/>
      </c>
      <c r="F1174" s="18">
        <f>'M3 - Functional Beverage'!K444</f>
        <v/>
      </c>
      <c r="G1174" s="17">
        <f>'M3 - Functional Beverage'!F444</f>
        <v/>
      </c>
      <c r="H1174" s="18">
        <f>IF(AND(ISNUMBER('M3 - Functional Beverage'!F444),ISNUMBER('M3 - Functional Beverage'!K444)),'M3 - Functional Beverage'!F444-'M3 - Functional Beverage'!K444,"")</f>
        <v/>
      </c>
      <c r="I1174" s="15" t="inlineStr">
        <is>
          <t>S&amp;S availability/depth vary by listing and time - confirm live.</t>
        </is>
      </c>
    </row>
    <row r="1175" ht="26" customHeight="1">
      <c r="A1175" s="15" t="inlineStr">
        <is>
          <t>Lemon Perfect</t>
        </is>
      </c>
      <c r="B1175" s="15" t="inlineStr">
        <is>
          <t>Lemon Perfect Cold-Pressed Lemon Water | Dragon Fruit Mango | 15-pack 355mL</t>
        </is>
      </c>
      <c r="C1175" s="15" t="inlineStr">
        <is>
          <t>3) Functional beverage (still/sparkling)</t>
        </is>
      </c>
      <c r="D1175" s="19">
        <f>'M3 - Functional Beverage'!I445</f>
        <v/>
      </c>
      <c r="E1175" s="20">
        <f>'M3 - Functional Beverage'!J445</f>
        <v/>
      </c>
      <c r="F1175" s="18">
        <f>'M3 - Functional Beverage'!K445</f>
        <v/>
      </c>
      <c r="G1175" s="17">
        <f>'M3 - Functional Beverage'!F445</f>
        <v/>
      </c>
      <c r="H1175" s="18">
        <f>IF(AND(ISNUMBER('M3 - Functional Beverage'!F445),ISNUMBER('M3 - Functional Beverage'!K445)),'M3 - Functional Beverage'!F445-'M3 - Functional Beverage'!K445,"")</f>
        <v/>
      </c>
      <c r="I1175" s="15" t="inlineStr">
        <is>
          <t>S&amp;S availability/depth vary by listing and time - confirm live.</t>
        </is>
      </c>
    </row>
    <row r="1176" ht="26" customHeight="1">
      <c r="A1176" s="15" t="inlineStr">
        <is>
          <t>Lemon Perfect</t>
        </is>
      </c>
      <c r="B1176" s="15" t="inlineStr">
        <is>
          <t>Lemon Perfect Cold-Pressed Lemon Water | Dragon Fruit Mango | 18-pack 355mL</t>
        </is>
      </c>
      <c r="C1176" s="15" t="inlineStr">
        <is>
          <t>3) Functional beverage (still/sparkling)</t>
        </is>
      </c>
      <c r="D1176" s="19">
        <f>'M3 - Functional Beverage'!I446</f>
        <v/>
      </c>
      <c r="E1176" s="20">
        <f>'M3 - Functional Beverage'!J446</f>
        <v/>
      </c>
      <c r="F1176" s="18">
        <f>'M3 - Functional Beverage'!K446</f>
        <v/>
      </c>
      <c r="G1176" s="17">
        <f>'M3 - Functional Beverage'!F446</f>
        <v/>
      </c>
      <c r="H1176" s="18">
        <f>IF(AND(ISNUMBER('M3 - Functional Beverage'!F446),ISNUMBER('M3 - Functional Beverage'!K446)),'M3 - Functional Beverage'!F446-'M3 - Functional Beverage'!K446,"")</f>
        <v/>
      </c>
      <c r="I1176" s="15" t="inlineStr">
        <is>
          <t>S&amp;S availability/depth vary by listing and time - confirm live.</t>
        </is>
      </c>
    </row>
    <row r="1177" ht="26" customHeight="1">
      <c r="A1177" s="15" t="inlineStr">
        <is>
          <t>Lemon Perfect</t>
        </is>
      </c>
      <c r="B1177" s="15" t="inlineStr">
        <is>
          <t>Lemon Perfect Cold-Pressed Lemon Water | Dragon Fruit Mango | 24-pack 355mL</t>
        </is>
      </c>
      <c r="C1177" s="15" t="inlineStr">
        <is>
          <t>3) Functional beverage (still/sparkling)</t>
        </is>
      </c>
      <c r="D1177" s="19">
        <f>'M3 - Functional Beverage'!I447</f>
        <v/>
      </c>
      <c r="E1177" s="20">
        <f>'M3 - Functional Beverage'!J447</f>
        <v/>
      </c>
      <c r="F1177" s="18">
        <f>'M3 - Functional Beverage'!K447</f>
        <v/>
      </c>
      <c r="G1177" s="17">
        <f>'M3 - Functional Beverage'!F447</f>
        <v/>
      </c>
      <c r="H1177" s="18">
        <f>IF(AND(ISNUMBER('M3 - Functional Beverage'!F447),ISNUMBER('M3 - Functional Beverage'!K447)),'M3 - Functional Beverage'!F447-'M3 - Functional Beverage'!K447,"")</f>
        <v/>
      </c>
      <c r="I1177" s="15" t="inlineStr">
        <is>
          <t>S&amp;S availability/depth vary by listing and time - confirm live.</t>
        </is>
      </c>
    </row>
    <row r="1178" ht="26" customHeight="1">
      <c r="A1178" s="15" t="inlineStr">
        <is>
          <t>Lemon Perfect</t>
        </is>
      </c>
      <c r="B1178" s="15" t="inlineStr">
        <is>
          <t>Lemon Perfect Cold-Pressed Lemon Water | Blueberry Acai | single 355mL</t>
        </is>
      </c>
      <c r="C1178" s="15" t="inlineStr">
        <is>
          <t>3) Functional beverage (still/sparkling)</t>
        </is>
      </c>
      <c r="D1178" s="19">
        <f>'M3 - Functional Beverage'!I448</f>
        <v/>
      </c>
      <c r="E1178" s="20">
        <f>'M3 - Functional Beverage'!J448</f>
        <v/>
      </c>
      <c r="F1178" s="18">
        <f>'M3 - Functional Beverage'!K448</f>
        <v/>
      </c>
      <c r="G1178" s="17">
        <f>'M3 - Functional Beverage'!F448</f>
        <v/>
      </c>
      <c r="H1178" s="18">
        <f>IF(AND(ISNUMBER('M3 - Functional Beverage'!F448),ISNUMBER('M3 - Functional Beverage'!K448)),'M3 - Functional Beverage'!F448-'M3 - Functional Beverage'!K448,"")</f>
        <v/>
      </c>
      <c r="I1178" s="15" t="inlineStr">
        <is>
          <t>S&amp;S availability/depth vary by listing and time - confirm live.</t>
        </is>
      </c>
    </row>
    <row r="1179" ht="26" customHeight="1">
      <c r="A1179" s="15" t="inlineStr">
        <is>
          <t>Lemon Perfect</t>
        </is>
      </c>
      <c r="B1179" s="15" t="inlineStr">
        <is>
          <t>Lemon Perfect Cold-Pressed Lemon Water | Blueberry Acai | 8-pack 355mL</t>
        </is>
      </c>
      <c r="C1179" s="15" t="inlineStr">
        <is>
          <t>3) Functional beverage (still/sparkling)</t>
        </is>
      </c>
      <c r="D1179" s="19">
        <f>'M3 - Functional Beverage'!I449</f>
        <v/>
      </c>
      <c r="E1179" s="20">
        <f>'M3 - Functional Beverage'!J449</f>
        <v/>
      </c>
      <c r="F1179" s="18">
        <f>'M3 - Functional Beverage'!K449</f>
        <v/>
      </c>
      <c r="G1179" s="17">
        <f>'M3 - Functional Beverage'!F449</f>
        <v/>
      </c>
      <c r="H1179" s="18">
        <f>IF(AND(ISNUMBER('M3 - Functional Beverage'!F449),ISNUMBER('M3 - Functional Beverage'!K449)),'M3 - Functional Beverage'!F449-'M3 - Functional Beverage'!K449,"")</f>
        <v/>
      </c>
      <c r="I1179" s="15" t="inlineStr">
        <is>
          <t>S&amp;S availability/depth vary by listing and time - confirm live.</t>
        </is>
      </c>
    </row>
    <row r="1180" ht="26" customHeight="1">
      <c r="A1180" s="15" t="inlineStr">
        <is>
          <t>Lemon Perfect</t>
        </is>
      </c>
      <c r="B1180" s="15" t="inlineStr">
        <is>
          <t>Lemon Perfect Cold-Pressed Lemon Water | Blueberry Acai | 12-pack 355mL</t>
        </is>
      </c>
      <c r="C1180" s="15" t="inlineStr">
        <is>
          <t>3) Functional beverage (still/sparkling)</t>
        </is>
      </c>
      <c r="D1180" s="19">
        <f>'M3 - Functional Beverage'!I450</f>
        <v/>
      </c>
      <c r="E1180" s="20">
        <f>'M3 - Functional Beverage'!J450</f>
        <v/>
      </c>
      <c r="F1180" s="18">
        <f>'M3 - Functional Beverage'!K450</f>
        <v/>
      </c>
      <c r="G1180" s="17">
        <f>'M3 - Functional Beverage'!F450</f>
        <v/>
      </c>
      <c r="H1180" s="18">
        <f>IF(AND(ISNUMBER('M3 - Functional Beverage'!F450),ISNUMBER('M3 - Functional Beverage'!K450)),'M3 - Functional Beverage'!F450-'M3 - Functional Beverage'!K450,"")</f>
        <v/>
      </c>
      <c r="I1180" s="15" t="inlineStr">
        <is>
          <t>S&amp;S availability/depth vary by listing and time - confirm live.</t>
        </is>
      </c>
    </row>
    <row r="1181" ht="26" customHeight="1">
      <c r="A1181" s="15" t="inlineStr">
        <is>
          <t>Lemon Perfect</t>
        </is>
      </c>
      <c r="B1181" s="15" t="inlineStr">
        <is>
          <t>Lemon Perfect Cold-Pressed Lemon Water | Blueberry Acai | 15-pack 355mL</t>
        </is>
      </c>
      <c r="C1181" s="15" t="inlineStr">
        <is>
          <t>3) Functional beverage (still/sparkling)</t>
        </is>
      </c>
      <c r="D1181" s="19">
        <f>'M3 - Functional Beverage'!I451</f>
        <v/>
      </c>
      <c r="E1181" s="20">
        <f>'M3 - Functional Beverage'!J451</f>
        <v/>
      </c>
      <c r="F1181" s="18">
        <f>'M3 - Functional Beverage'!K451</f>
        <v/>
      </c>
      <c r="G1181" s="17">
        <f>'M3 - Functional Beverage'!F451</f>
        <v/>
      </c>
      <c r="H1181" s="18">
        <f>IF(AND(ISNUMBER('M3 - Functional Beverage'!F451),ISNUMBER('M3 - Functional Beverage'!K451)),'M3 - Functional Beverage'!F451-'M3 - Functional Beverage'!K451,"")</f>
        <v/>
      </c>
      <c r="I1181" s="15" t="inlineStr">
        <is>
          <t>S&amp;S availability/depth vary by listing and time - confirm live.</t>
        </is>
      </c>
    </row>
    <row r="1182" ht="26" customHeight="1">
      <c r="A1182" s="15" t="inlineStr">
        <is>
          <t>Lemon Perfect</t>
        </is>
      </c>
      <c r="B1182" s="15" t="inlineStr">
        <is>
          <t>Lemon Perfect Cold-Pressed Lemon Water | Blueberry Acai | 18-pack 355mL</t>
        </is>
      </c>
      <c r="C1182" s="15" t="inlineStr">
        <is>
          <t>3) Functional beverage (still/sparkling)</t>
        </is>
      </c>
      <c r="D1182" s="19">
        <f>'M3 - Functional Beverage'!I452</f>
        <v/>
      </c>
      <c r="E1182" s="20">
        <f>'M3 - Functional Beverage'!J452</f>
        <v/>
      </c>
      <c r="F1182" s="18">
        <f>'M3 - Functional Beverage'!K452</f>
        <v/>
      </c>
      <c r="G1182" s="17">
        <f>'M3 - Functional Beverage'!F452</f>
        <v/>
      </c>
      <c r="H1182" s="18">
        <f>IF(AND(ISNUMBER('M3 - Functional Beverage'!F452),ISNUMBER('M3 - Functional Beverage'!K452)),'M3 - Functional Beverage'!F452-'M3 - Functional Beverage'!K452,"")</f>
        <v/>
      </c>
      <c r="I1182" s="15" t="inlineStr">
        <is>
          <t>S&amp;S availability/depth vary by listing and time - confirm live.</t>
        </is>
      </c>
    </row>
    <row r="1183" ht="26" customHeight="1">
      <c r="A1183" s="15" t="inlineStr">
        <is>
          <t>Lemon Perfect</t>
        </is>
      </c>
      <c r="B1183" s="15" t="inlineStr">
        <is>
          <t>Lemon Perfect Cold-Pressed Lemon Water | Blueberry Acai | 24-pack 355mL</t>
        </is>
      </c>
      <c r="C1183" s="15" t="inlineStr">
        <is>
          <t>3) Functional beverage (still/sparkling)</t>
        </is>
      </c>
      <c r="D1183" s="19">
        <f>'M3 - Functional Beverage'!I453</f>
        <v/>
      </c>
      <c r="E1183" s="20">
        <f>'M3 - Functional Beverage'!J453</f>
        <v/>
      </c>
      <c r="F1183" s="18">
        <f>'M3 - Functional Beverage'!K453</f>
        <v/>
      </c>
      <c r="G1183" s="17">
        <f>'M3 - Functional Beverage'!F453</f>
        <v/>
      </c>
      <c r="H1183" s="18">
        <f>IF(AND(ISNUMBER('M3 - Functional Beverage'!F453),ISNUMBER('M3 - Functional Beverage'!K453)),'M3 - Functional Beverage'!F453-'M3 - Functional Beverage'!K453,"")</f>
        <v/>
      </c>
      <c r="I1183" s="15" t="inlineStr">
        <is>
          <t>S&amp;S availability/depth vary by listing and time - confirm live.</t>
        </is>
      </c>
    </row>
    <row r="1184" ht="26" customHeight="1">
      <c r="A1184" s="15" t="inlineStr">
        <is>
          <t>Lemon Perfect</t>
        </is>
      </c>
      <c r="B1184" s="15" t="inlineStr">
        <is>
          <t>Lemon Perfect Cold-Pressed Lemon Water | Strawberry Passionfruit | single 355mL</t>
        </is>
      </c>
      <c r="C1184" s="15" t="inlineStr">
        <is>
          <t>3) Functional beverage (still/sparkling)</t>
        </is>
      </c>
      <c r="D1184" s="19">
        <f>'M3 - Functional Beverage'!I454</f>
        <v/>
      </c>
      <c r="E1184" s="20">
        <f>'M3 - Functional Beverage'!J454</f>
        <v/>
      </c>
      <c r="F1184" s="18">
        <f>'M3 - Functional Beverage'!K454</f>
        <v/>
      </c>
      <c r="G1184" s="17">
        <f>'M3 - Functional Beverage'!F454</f>
        <v/>
      </c>
      <c r="H1184" s="18">
        <f>IF(AND(ISNUMBER('M3 - Functional Beverage'!F454),ISNUMBER('M3 - Functional Beverage'!K454)),'M3 - Functional Beverage'!F454-'M3 - Functional Beverage'!K454,"")</f>
        <v/>
      </c>
      <c r="I1184" s="15" t="inlineStr">
        <is>
          <t>S&amp;S availability/depth vary by listing and time - confirm live.</t>
        </is>
      </c>
    </row>
    <row r="1185" ht="26" customHeight="1">
      <c r="A1185" s="15" t="inlineStr">
        <is>
          <t>Lemon Perfect</t>
        </is>
      </c>
      <c r="B1185" s="15" t="inlineStr">
        <is>
          <t>Lemon Perfect Cold-Pressed Lemon Water | Strawberry Passionfruit | 8-pack 355mL</t>
        </is>
      </c>
      <c r="C1185" s="15" t="inlineStr">
        <is>
          <t>3) Functional beverage (still/sparkling)</t>
        </is>
      </c>
      <c r="D1185" s="19">
        <f>'M3 - Functional Beverage'!I455</f>
        <v/>
      </c>
      <c r="E1185" s="20">
        <f>'M3 - Functional Beverage'!J455</f>
        <v/>
      </c>
      <c r="F1185" s="18">
        <f>'M3 - Functional Beverage'!K455</f>
        <v/>
      </c>
      <c r="G1185" s="17">
        <f>'M3 - Functional Beverage'!F455</f>
        <v/>
      </c>
      <c r="H1185" s="18">
        <f>IF(AND(ISNUMBER('M3 - Functional Beverage'!F455),ISNUMBER('M3 - Functional Beverage'!K455)),'M3 - Functional Beverage'!F455-'M3 - Functional Beverage'!K455,"")</f>
        <v/>
      </c>
      <c r="I1185" s="15" t="inlineStr">
        <is>
          <t>S&amp;S availability/depth vary by listing and time - confirm live.</t>
        </is>
      </c>
    </row>
    <row r="1186" ht="26" customHeight="1">
      <c r="A1186" s="15" t="inlineStr">
        <is>
          <t>Lemon Perfect</t>
        </is>
      </c>
      <c r="B1186" s="15" t="inlineStr">
        <is>
          <t>Lemon Perfect Cold-Pressed Lemon Water | Strawberry Passionfruit | 12-pack 355mL</t>
        </is>
      </c>
      <c r="C1186" s="15" t="inlineStr">
        <is>
          <t>3) Functional beverage (still/sparkling)</t>
        </is>
      </c>
      <c r="D1186" s="19">
        <f>'M3 - Functional Beverage'!I456</f>
        <v/>
      </c>
      <c r="E1186" s="20">
        <f>'M3 - Functional Beverage'!J456</f>
        <v/>
      </c>
      <c r="F1186" s="18">
        <f>'M3 - Functional Beverage'!K456</f>
        <v/>
      </c>
      <c r="G1186" s="17">
        <f>'M3 - Functional Beverage'!F456</f>
        <v/>
      </c>
      <c r="H1186" s="18">
        <f>IF(AND(ISNUMBER('M3 - Functional Beverage'!F456),ISNUMBER('M3 - Functional Beverage'!K456)),'M3 - Functional Beverage'!F456-'M3 - Functional Beverage'!K456,"")</f>
        <v/>
      </c>
      <c r="I1186" s="15" t="inlineStr">
        <is>
          <t>S&amp;S availability/depth vary by listing and time - confirm live.</t>
        </is>
      </c>
    </row>
    <row r="1187" ht="26" customHeight="1">
      <c r="A1187" s="15" t="inlineStr">
        <is>
          <t>Lemon Perfect</t>
        </is>
      </c>
      <c r="B1187" s="15" t="inlineStr">
        <is>
          <t>Lemon Perfect Cold-Pressed Lemon Water | Strawberry Passionfruit | 15-pack 355mL</t>
        </is>
      </c>
      <c r="C1187" s="15" t="inlineStr">
        <is>
          <t>3) Functional beverage (still/sparkling)</t>
        </is>
      </c>
      <c r="D1187" s="19">
        <f>'M3 - Functional Beverage'!I457</f>
        <v/>
      </c>
      <c r="E1187" s="20">
        <f>'M3 - Functional Beverage'!J457</f>
        <v/>
      </c>
      <c r="F1187" s="18">
        <f>'M3 - Functional Beverage'!K457</f>
        <v/>
      </c>
      <c r="G1187" s="17">
        <f>'M3 - Functional Beverage'!F457</f>
        <v/>
      </c>
      <c r="H1187" s="18">
        <f>IF(AND(ISNUMBER('M3 - Functional Beverage'!F457),ISNUMBER('M3 - Functional Beverage'!K457)),'M3 - Functional Beverage'!F457-'M3 - Functional Beverage'!K457,"")</f>
        <v/>
      </c>
      <c r="I1187" s="15" t="inlineStr">
        <is>
          <t>S&amp;S availability/depth vary by listing and time - confirm live.</t>
        </is>
      </c>
    </row>
    <row r="1188" ht="26" customHeight="1">
      <c r="A1188" s="15" t="inlineStr">
        <is>
          <t>Lemon Perfect</t>
        </is>
      </c>
      <c r="B1188" s="15" t="inlineStr">
        <is>
          <t>Lemon Perfect Cold-Pressed Lemon Water | Strawberry Passionfruit | 18-pack 355mL</t>
        </is>
      </c>
      <c r="C1188" s="15" t="inlineStr">
        <is>
          <t>3) Functional beverage (still/sparkling)</t>
        </is>
      </c>
      <c r="D1188" s="19">
        <f>'M3 - Functional Beverage'!I458</f>
        <v/>
      </c>
      <c r="E1188" s="20">
        <f>'M3 - Functional Beverage'!J458</f>
        <v/>
      </c>
      <c r="F1188" s="18">
        <f>'M3 - Functional Beverage'!K458</f>
        <v/>
      </c>
      <c r="G1188" s="17">
        <f>'M3 - Functional Beverage'!F458</f>
        <v/>
      </c>
      <c r="H1188" s="18">
        <f>IF(AND(ISNUMBER('M3 - Functional Beverage'!F458),ISNUMBER('M3 - Functional Beverage'!K458)),'M3 - Functional Beverage'!F458-'M3 - Functional Beverage'!K458,"")</f>
        <v/>
      </c>
      <c r="I1188" s="15" t="inlineStr">
        <is>
          <t>S&amp;S availability/depth vary by listing and time - confirm live.</t>
        </is>
      </c>
    </row>
    <row r="1189" ht="26" customHeight="1">
      <c r="A1189" s="15" t="inlineStr">
        <is>
          <t>Lemon Perfect</t>
        </is>
      </c>
      <c r="B1189" s="15" t="inlineStr">
        <is>
          <t>Lemon Perfect Cold-Pressed Lemon Water | Strawberry Passionfruit | 24-pack 355mL</t>
        </is>
      </c>
      <c r="C1189" s="15" t="inlineStr">
        <is>
          <t>3) Functional beverage (still/sparkling)</t>
        </is>
      </c>
      <c r="D1189" s="19">
        <f>'M3 - Functional Beverage'!I459</f>
        <v/>
      </c>
      <c r="E1189" s="20">
        <f>'M3 - Functional Beverage'!J459</f>
        <v/>
      </c>
      <c r="F1189" s="18">
        <f>'M3 - Functional Beverage'!K459</f>
        <v/>
      </c>
      <c r="G1189" s="17">
        <f>'M3 - Functional Beverage'!F459</f>
        <v/>
      </c>
      <c r="H1189" s="18">
        <f>IF(AND(ISNUMBER('M3 - Functional Beverage'!F459),ISNUMBER('M3 - Functional Beverage'!K459)),'M3 - Functional Beverage'!F459-'M3 - Functional Beverage'!K459,"")</f>
        <v/>
      </c>
      <c r="I1189" s="15" t="inlineStr">
        <is>
          <t>S&amp;S availability/depth vary by listing and time - confirm live.</t>
        </is>
      </c>
    </row>
    <row r="1190" ht="26" customHeight="1">
      <c r="A1190" s="15" t="inlineStr">
        <is>
          <t>Spindrift</t>
        </is>
      </c>
      <c r="B1190" s="15" t="inlineStr">
        <is>
          <t>Spindrift Sparkling Water | Lemon | single 355mL</t>
        </is>
      </c>
      <c r="C1190" s="15" t="inlineStr">
        <is>
          <t>5) Sparkling water &amp; soda</t>
        </is>
      </c>
      <c r="D1190" s="19">
        <f>'M5 - Sparkling Water &amp; Soda'!I2</f>
        <v/>
      </c>
      <c r="E1190" s="20">
        <f>'M5 - Sparkling Water &amp; Soda'!J2</f>
        <v/>
      </c>
      <c r="F1190" s="18">
        <f>'M5 - Sparkling Water &amp; Soda'!K2</f>
        <v/>
      </c>
      <c r="G1190" s="17">
        <f>'M5 - Sparkling Water &amp; Soda'!F2</f>
        <v/>
      </c>
      <c r="H1190" s="18">
        <f>IF(AND(ISNUMBER('M5 - Sparkling Water &amp; Soda'!F2),ISNUMBER('M5 - Sparkling Water &amp; Soda'!K2)),'M5 - Sparkling Water &amp; Soda'!F2-'M5 - Sparkling Water &amp; Soda'!K2,"")</f>
        <v/>
      </c>
      <c r="I1190" s="15" t="inlineStr">
        <is>
          <t>S&amp;S availability/depth vary by listing and time - confirm live.</t>
        </is>
      </c>
    </row>
    <row r="1191" ht="26" customHeight="1">
      <c r="A1191" s="15" t="inlineStr">
        <is>
          <t>Spindrift</t>
        </is>
      </c>
      <c r="B1191" s="15" t="inlineStr">
        <is>
          <t>Spindrift Sparkling Water | Lemon | 8-pack 355mL</t>
        </is>
      </c>
      <c r="C1191" s="15" t="inlineStr">
        <is>
          <t>5) Sparkling water &amp; soda</t>
        </is>
      </c>
      <c r="D1191" s="19">
        <f>'M5 - Sparkling Water &amp; Soda'!I3</f>
        <v/>
      </c>
      <c r="E1191" s="20">
        <f>'M5 - Sparkling Water &amp; Soda'!J3</f>
        <v/>
      </c>
      <c r="F1191" s="18">
        <f>'M5 - Sparkling Water &amp; Soda'!K3</f>
        <v/>
      </c>
      <c r="G1191" s="17">
        <f>'M5 - Sparkling Water &amp; Soda'!F3</f>
        <v/>
      </c>
      <c r="H1191" s="18">
        <f>IF(AND(ISNUMBER('M5 - Sparkling Water &amp; Soda'!F3),ISNUMBER('M5 - Sparkling Water &amp; Soda'!K3)),'M5 - Sparkling Water &amp; Soda'!F3-'M5 - Sparkling Water &amp; Soda'!K3,"")</f>
        <v/>
      </c>
      <c r="I1191" s="15" t="inlineStr">
        <is>
          <t>S&amp;S availability/depth vary by listing and time - confirm live.</t>
        </is>
      </c>
    </row>
    <row r="1192" ht="26" customHeight="1">
      <c r="A1192" s="15" t="inlineStr">
        <is>
          <t>Spindrift</t>
        </is>
      </c>
      <c r="B1192" s="15" t="inlineStr">
        <is>
          <t>Spindrift Sparkling Water | Lemon | 12-pack 355mL</t>
        </is>
      </c>
      <c r="C1192" s="15" t="inlineStr">
        <is>
          <t>5) Sparkling water &amp; soda</t>
        </is>
      </c>
      <c r="D1192" s="19">
        <f>'M5 - Sparkling Water &amp; Soda'!I4</f>
        <v/>
      </c>
      <c r="E1192" s="20">
        <f>'M5 - Sparkling Water &amp; Soda'!J4</f>
        <v/>
      </c>
      <c r="F1192" s="18">
        <f>'M5 - Sparkling Water &amp; Soda'!K4</f>
        <v/>
      </c>
      <c r="G1192" s="17">
        <f>'M5 - Sparkling Water &amp; Soda'!F4</f>
        <v/>
      </c>
      <c r="H1192" s="18">
        <f>IF(AND(ISNUMBER('M5 - Sparkling Water &amp; Soda'!F4),ISNUMBER('M5 - Sparkling Water &amp; Soda'!K4)),'M5 - Sparkling Water &amp; Soda'!F4-'M5 - Sparkling Water &amp; Soda'!K4,"")</f>
        <v/>
      </c>
      <c r="I1192" s="15" t="inlineStr">
        <is>
          <t>S&amp;S availability/depth vary by listing and time - confirm live.</t>
        </is>
      </c>
    </row>
    <row r="1193" ht="26" customHeight="1">
      <c r="A1193" s="15" t="inlineStr">
        <is>
          <t>Spindrift</t>
        </is>
      </c>
      <c r="B1193" s="15" t="inlineStr">
        <is>
          <t>Spindrift Sparkling Water | Lemon | 15-pack 355mL</t>
        </is>
      </c>
      <c r="C1193" s="15" t="inlineStr">
        <is>
          <t>5) Sparkling water &amp; soda</t>
        </is>
      </c>
      <c r="D1193" s="19">
        <f>'M5 - Sparkling Water &amp; Soda'!I5</f>
        <v/>
      </c>
      <c r="E1193" s="20">
        <f>'M5 - Sparkling Water &amp; Soda'!J5</f>
        <v/>
      </c>
      <c r="F1193" s="18">
        <f>'M5 - Sparkling Water &amp; Soda'!K5</f>
        <v/>
      </c>
      <c r="G1193" s="17">
        <f>'M5 - Sparkling Water &amp; Soda'!F5</f>
        <v/>
      </c>
      <c r="H1193" s="18">
        <f>IF(AND(ISNUMBER('M5 - Sparkling Water &amp; Soda'!F5),ISNUMBER('M5 - Sparkling Water &amp; Soda'!K5)),'M5 - Sparkling Water &amp; Soda'!F5-'M5 - Sparkling Water &amp; Soda'!K5,"")</f>
        <v/>
      </c>
      <c r="I1193" s="15" t="inlineStr">
        <is>
          <t>S&amp;S availability/depth vary by listing and time - confirm live.</t>
        </is>
      </c>
    </row>
    <row r="1194" ht="26" customHeight="1">
      <c r="A1194" s="15" t="inlineStr">
        <is>
          <t>Spindrift</t>
        </is>
      </c>
      <c r="B1194" s="15" t="inlineStr">
        <is>
          <t>Spindrift Sparkling Water | Lemon | 18-pack 355mL</t>
        </is>
      </c>
      <c r="C1194" s="15" t="inlineStr">
        <is>
          <t>5) Sparkling water &amp; soda</t>
        </is>
      </c>
      <c r="D1194" s="19">
        <f>'M5 - Sparkling Water &amp; Soda'!I6</f>
        <v/>
      </c>
      <c r="E1194" s="20">
        <f>'M5 - Sparkling Water &amp; Soda'!J6</f>
        <v/>
      </c>
      <c r="F1194" s="18">
        <f>'M5 - Sparkling Water &amp; Soda'!K6</f>
        <v/>
      </c>
      <c r="G1194" s="17">
        <f>'M5 - Sparkling Water &amp; Soda'!F6</f>
        <v/>
      </c>
      <c r="H1194" s="18">
        <f>IF(AND(ISNUMBER('M5 - Sparkling Water &amp; Soda'!F6),ISNUMBER('M5 - Sparkling Water &amp; Soda'!K6)),'M5 - Sparkling Water &amp; Soda'!F6-'M5 - Sparkling Water &amp; Soda'!K6,"")</f>
        <v/>
      </c>
      <c r="I1194" s="15" t="inlineStr">
        <is>
          <t>S&amp;S availability/depth vary by listing and time - confirm live.</t>
        </is>
      </c>
    </row>
    <row r="1195" ht="26" customHeight="1">
      <c r="A1195" s="15" t="inlineStr">
        <is>
          <t>Spindrift</t>
        </is>
      </c>
      <c r="B1195" s="15" t="inlineStr">
        <is>
          <t>Spindrift Sparkling Water | Lemon | 24-pack 355mL</t>
        </is>
      </c>
      <c r="C1195" s="15" t="inlineStr">
        <is>
          <t>5) Sparkling water &amp; soda</t>
        </is>
      </c>
      <c r="D1195" s="19">
        <f>'M5 - Sparkling Water &amp; Soda'!I7</f>
        <v/>
      </c>
      <c r="E1195" s="20">
        <f>'M5 - Sparkling Water &amp; Soda'!J7</f>
        <v/>
      </c>
      <c r="F1195" s="18">
        <f>'M5 - Sparkling Water &amp; Soda'!K7</f>
        <v/>
      </c>
      <c r="G1195" s="17">
        <f>'M5 - Sparkling Water &amp; Soda'!F7</f>
        <v/>
      </c>
      <c r="H1195" s="18">
        <f>IF(AND(ISNUMBER('M5 - Sparkling Water &amp; Soda'!F7),ISNUMBER('M5 - Sparkling Water &amp; Soda'!K7)),'M5 - Sparkling Water &amp; Soda'!F7-'M5 - Sparkling Water &amp; Soda'!K7,"")</f>
        <v/>
      </c>
      <c r="I1195" s="15" t="inlineStr">
        <is>
          <t>S&amp;S availability/depth vary by listing and time - confirm live.</t>
        </is>
      </c>
    </row>
    <row r="1196" ht="26" customHeight="1">
      <c r="A1196" s="15" t="inlineStr">
        <is>
          <t>Spindrift</t>
        </is>
      </c>
      <c r="B1196" s="15" t="inlineStr">
        <is>
          <t>Spindrift Sparkling Water | Raspberry Lime | single 355mL</t>
        </is>
      </c>
      <c r="C1196" s="15" t="inlineStr">
        <is>
          <t>5) Sparkling water &amp; soda</t>
        </is>
      </c>
      <c r="D1196" s="19">
        <f>'M5 - Sparkling Water &amp; Soda'!I8</f>
        <v/>
      </c>
      <c r="E1196" s="20">
        <f>'M5 - Sparkling Water &amp; Soda'!J8</f>
        <v/>
      </c>
      <c r="F1196" s="18">
        <f>'M5 - Sparkling Water &amp; Soda'!K8</f>
        <v/>
      </c>
      <c r="G1196" s="17">
        <f>'M5 - Sparkling Water &amp; Soda'!F8</f>
        <v/>
      </c>
      <c r="H1196" s="18">
        <f>IF(AND(ISNUMBER('M5 - Sparkling Water &amp; Soda'!F8),ISNUMBER('M5 - Sparkling Water &amp; Soda'!K8)),'M5 - Sparkling Water &amp; Soda'!F8-'M5 - Sparkling Water &amp; Soda'!K8,"")</f>
        <v/>
      </c>
      <c r="I1196" s="15" t="inlineStr">
        <is>
          <t>S&amp;S availability/depth vary by listing and time - confirm live.</t>
        </is>
      </c>
    </row>
    <row r="1197" ht="26" customHeight="1">
      <c r="A1197" s="15" t="inlineStr">
        <is>
          <t>Spindrift</t>
        </is>
      </c>
      <c r="B1197" s="15" t="inlineStr">
        <is>
          <t>Spindrift Sparkling Water | Raspberry Lime | 8-pack 355mL</t>
        </is>
      </c>
      <c r="C1197" s="15" t="inlineStr">
        <is>
          <t>5) Sparkling water &amp; soda</t>
        </is>
      </c>
      <c r="D1197" s="19">
        <f>'M5 - Sparkling Water &amp; Soda'!I9</f>
        <v/>
      </c>
      <c r="E1197" s="20">
        <f>'M5 - Sparkling Water &amp; Soda'!J9</f>
        <v/>
      </c>
      <c r="F1197" s="18">
        <f>'M5 - Sparkling Water &amp; Soda'!K9</f>
        <v/>
      </c>
      <c r="G1197" s="17">
        <f>'M5 - Sparkling Water &amp; Soda'!F9</f>
        <v/>
      </c>
      <c r="H1197" s="18">
        <f>IF(AND(ISNUMBER('M5 - Sparkling Water &amp; Soda'!F9),ISNUMBER('M5 - Sparkling Water &amp; Soda'!K9)),'M5 - Sparkling Water &amp; Soda'!F9-'M5 - Sparkling Water &amp; Soda'!K9,"")</f>
        <v/>
      </c>
      <c r="I1197" s="15" t="inlineStr">
        <is>
          <t>S&amp;S availability/depth vary by listing and time - confirm live.</t>
        </is>
      </c>
    </row>
    <row r="1198" ht="26" customHeight="1">
      <c r="A1198" s="15" t="inlineStr">
        <is>
          <t>Spindrift</t>
        </is>
      </c>
      <c r="B1198" s="15" t="inlineStr">
        <is>
          <t>Spindrift Sparkling Water | Raspberry Lime | 12-pack 355mL</t>
        </is>
      </c>
      <c r="C1198" s="15" t="inlineStr">
        <is>
          <t>5) Sparkling water &amp; soda</t>
        </is>
      </c>
      <c r="D1198" s="19">
        <f>'M5 - Sparkling Water &amp; Soda'!I10</f>
        <v/>
      </c>
      <c r="E1198" s="20">
        <f>'M5 - Sparkling Water &amp; Soda'!J10</f>
        <v/>
      </c>
      <c r="F1198" s="18">
        <f>'M5 - Sparkling Water &amp; Soda'!K10</f>
        <v/>
      </c>
      <c r="G1198" s="17">
        <f>'M5 - Sparkling Water &amp; Soda'!F10</f>
        <v/>
      </c>
      <c r="H1198" s="18">
        <f>IF(AND(ISNUMBER('M5 - Sparkling Water &amp; Soda'!F10),ISNUMBER('M5 - Sparkling Water &amp; Soda'!K10)),'M5 - Sparkling Water &amp; Soda'!F10-'M5 - Sparkling Water &amp; Soda'!K10,"")</f>
        <v/>
      </c>
      <c r="I1198" s="15" t="inlineStr">
        <is>
          <t>S&amp;S availability/depth vary by listing and time - confirm live.</t>
        </is>
      </c>
    </row>
    <row r="1199" ht="26" customHeight="1">
      <c r="A1199" s="15" t="inlineStr">
        <is>
          <t>Spindrift</t>
        </is>
      </c>
      <c r="B1199" s="15" t="inlineStr">
        <is>
          <t>Spindrift Sparkling Water | Raspberry Lime | 15-pack 355mL</t>
        </is>
      </c>
      <c r="C1199" s="15" t="inlineStr">
        <is>
          <t>5) Sparkling water &amp; soda</t>
        </is>
      </c>
      <c r="D1199" s="19">
        <f>'M5 - Sparkling Water &amp; Soda'!I11</f>
        <v/>
      </c>
      <c r="E1199" s="20">
        <f>'M5 - Sparkling Water &amp; Soda'!J11</f>
        <v/>
      </c>
      <c r="F1199" s="18">
        <f>'M5 - Sparkling Water &amp; Soda'!K11</f>
        <v/>
      </c>
      <c r="G1199" s="17">
        <f>'M5 - Sparkling Water &amp; Soda'!F11</f>
        <v/>
      </c>
      <c r="H1199" s="18">
        <f>IF(AND(ISNUMBER('M5 - Sparkling Water &amp; Soda'!F11),ISNUMBER('M5 - Sparkling Water &amp; Soda'!K11)),'M5 - Sparkling Water &amp; Soda'!F11-'M5 - Sparkling Water &amp; Soda'!K11,"")</f>
        <v/>
      </c>
      <c r="I1199" s="15" t="inlineStr">
        <is>
          <t>S&amp;S availability/depth vary by listing and time - confirm live.</t>
        </is>
      </c>
    </row>
    <row r="1200" ht="26" customHeight="1">
      <c r="A1200" s="15" t="inlineStr">
        <is>
          <t>Spindrift</t>
        </is>
      </c>
      <c r="B1200" s="15" t="inlineStr">
        <is>
          <t>Spindrift Sparkling Water | Raspberry Lime | 18-pack 355mL</t>
        </is>
      </c>
      <c r="C1200" s="15" t="inlineStr">
        <is>
          <t>5) Sparkling water &amp; soda</t>
        </is>
      </c>
      <c r="D1200" s="19">
        <f>'M5 - Sparkling Water &amp; Soda'!I12</f>
        <v/>
      </c>
      <c r="E1200" s="20">
        <f>'M5 - Sparkling Water &amp; Soda'!J12</f>
        <v/>
      </c>
      <c r="F1200" s="18">
        <f>'M5 - Sparkling Water &amp; Soda'!K12</f>
        <v/>
      </c>
      <c r="G1200" s="17">
        <f>'M5 - Sparkling Water &amp; Soda'!F12</f>
        <v/>
      </c>
      <c r="H1200" s="18">
        <f>IF(AND(ISNUMBER('M5 - Sparkling Water &amp; Soda'!F12),ISNUMBER('M5 - Sparkling Water &amp; Soda'!K12)),'M5 - Sparkling Water &amp; Soda'!F12-'M5 - Sparkling Water &amp; Soda'!K12,"")</f>
        <v/>
      </c>
      <c r="I1200" s="15" t="inlineStr">
        <is>
          <t>S&amp;S availability/depth vary by listing and time - confirm live.</t>
        </is>
      </c>
    </row>
    <row r="1201" ht="26" customHeight="1">
      <c r="A1201" s="15" t="inlineStr">
        <is>
          <t>Spindrift</t>
        </is>
      </c>
      <c r="B1201" s="15" t="inlineStr">
        <is>
          <t>Spindrift Sparkling Water | Raspberry Lime | 24-pack 355mL</t>
        </is>
      </c>
      <c r="C1201" s="15" t="inlineStr">
        <is>
          <t>5) Sparkling water &amp; soda</t>
        </is>
      </c>
      <c r="D1201" s="19">
        <f>'M5 - Sparkling Water &amp; Soda'!I13</f>
        <v/>
      </c>
      <c r="E1201" s="20">
        <f>'M5 - Sparkling Water &amp; Soda'!J13</f>
        <v/>
      </c>
      <c r="F1201" s="18">
        <f>'M5 - Sparkling Water &amp; Soda'!K13</f>
        <v/>
      </c>
      <c r="G1201" s="17">
        <f>'M5 - Sparkling Water &amp; Soda'!F13</f>
        <v/>
      </c>
      <c r="H1201" s="18">
        <f>IF(AND(ISNUMBER('M5 - Sparkling Water &amp; Soda'!F13),ISNUMBER('M5 - Sparkling Water &amp; Soda'!K13)),'M5 - Sparkling Water &amp; Soda'!F13-'M5 - Sparkling Water &amp; Soda'!K13,"")</f>
        <v/>
      </c>
      <c r="I1201" s="15" t="inlineStr">
        <is>
          <t>S&amp;S availability/depth vary by listing and time - confirm live.</t>
        </is>
      </c>
    </row>
    <row r="1202" ht="26" customHeight="1">
      <c r="A1202" s="15" t="inlineStr">
        <is>
          <t>Spindrift</t>
        </is>
      </c>
      <c r="B1202" s="15" t="inlineStr">
        <is>
          <t>Spindrift Sparkling Water | Grapefruit | single 355mL</t>
        </is>
      </c>
      <c r="C1202" s="15" t="inlineStr">
        <is>
          <t>5) Sparkling water &amp; soda</t>
        </is>
      </c>
      <c r="D1202" s="19">
        <f>'M5 - Sparkling Water &amp; Soda'!I14</f>
        <v/>
      </c>
      <c r="E1202" s="20">
        <f>'M5 - Sparkling Water &amp; Soda'!J14</f>
        <v/>
      </c>
      <c r="F1202" s="18">
        <f>'M5 - Sparkling Water &amp; Soda'!K14</f>
        <v/>
      </c>
      <c r="G1202" s="17">
        <f>'M5 - Sparkling Water &amp; Soda'!F14</f>
        <v/>
      </c>
      <c r="H1202" s="18">
        <f>IF(AND(ISNUMBER('M5 - Sparkling Water &amp; Soda'!F14),ISNUMBER('M5 - Sparkling Water &amp; Soda'!K14)),'M5 - Sparkling Water &amp; Soda'!F14-'M5 - Sparkling Water &amp; Soda'!K14,"")</f>
        <v/>
      </c>
      <c r="I1202" s="15" t="inlineStr">
        <is>
          <t>S&amp;S availability/depth vary by listing and time - confirm live.</t>
        </is>
      </c>
    </row>
    <row r="1203" ht="26" customHeight="1">
      <c r="A1203" s="15" t="inlineStr">
        <is>
          <t>Spindrift</t>
        </is>
      </c>
      <c r="B1203" s="15" t="inlineStr">
        <is>
          <t>Spindrift Sparkling Water | Grapefruit | 8-pack 355mL</t>
        </is>
      </c>
      <c r="C1203" s="15" t="inlineStr">
        <is>
          <t>5) Sparkling water &amp; soda</t>
        </is>
      </c>
      <c r="D1203" s="19">
        <f>'M5 - Sparkling Water &amp; Soda'!I15</f>
        <v/>
      </c>
      <c r="E1203" s="20">
        <f>'M5 - Sparkling Water &amp; Soda'!J15</f>
        <v/>
      </c>
      <c r="F1203" s="18">
        <f>'M5 - Sparkling Water &amp; Soda'!K15</f>
        <v/>
      </c>
      <c r="G1203" s="17">
        <f>'M5 - Sparkling Water &amp; Soda'!F15</f>
        <v/>
      </c>
      <c r="H1203" s="18">
        <f>IF(AND(ISNUMBER('M5 - Sparkling Water &amp; Soda'!F15),ISNUMBER('M5 - Sparkling Water &amp; Soda'!K15)),'M5 - Sparkling Water &amp; Soda'!F15-'M5 - Sparkling Water &amp; Soda'!K15,"")</f>
        <v/>
      </c>
      <c r="I1203" s="15" t="inlineStr">
        <is>
          <t>S&amp;S availability/depth vary by listing and time - confirm live.</t>
        </is>
      </c>
    </row>
    <row r="1204" ht="26" customHeight="1">
      <c r="A1204" s="15" t="inlineStr">
        <is>
          <t>Spindrift</t>
        </is>
      </c>
      <c r="B1204" s="15" t="inlineStr">
        <is>
          <t>Spindrift Sparkling Water | Grapefruit | 12-pack 355mL</t>
        </is>
      </c>
      <c r="C1204" s="15" t="inlineStr">
        <is>
          <t>5) Sparkling water &amp; soda</t>
        </is>
      </c>
      <c r="D1204" s="19">
        <f>'M5 - Sparkling Water &amp; Soda'!I16</f>
        <v/>
      </c>
      <c r="E1204" s="20">
        <f>'M5 - Sparkling Water &amp; Soda'!J16</f>
        <v/>
      </c>
      <c r="F1204" s="18">
        <f>'M5 - Sparkling Water &amp; Soda'!K16</f>
        <v/>
      </c>
      <c r="G1204" s="17">
        <f>'M5 - Sparkling Water &amp; Soda'!F16</f>
        <v/>
      </c>
      <c r="H1204" s="18">
        <f>IF(AND(ISNUMBER('M5 - Sparkling Water &amp; Soda'!F16),ISNUMBER('M5 - Sparkling Water &amp; Soda'!K16)),'M5 - Sparkling Water &amp; Soda'!F16-'M5 - Sparkling Water &amp; Soda'!K16,"")</f>
        <v/>
      </c>
      <c r="I1204" s="15" t="inlineStr">
        <is>
          <t>S&amp;S availability/depth vary by listing and time - confirm live.</t>
        </is>
      </c>
    </row>
    <row r="1205" ht="26" customHeight="1">
      <c r="A1205" s="15" t="inlineStr">
        <is>
          <t>Spindrift</t>
        </is>
      </c>
      <c r="B1205" s="15" t="inlineStr">
        <is>
          <t>Spindrift Sparkling Water | Grapefruit | 15-pack 355mL</t>
        </is>
      </c>
      <c r="C1205" s="15" t="inlineStr">
        <is>
          <t>5) Sparkling water &amp; soda</t>
        </is>
      </c>
      <c r="D1205" s="19">
        <f>'M5 - Sparkling Water &amp; Soda'!I17</f>
        <v/>
      </c>
      <c r="E1205" s="20">
        <f>'M5 - Sparkling Water &amp; Soda'!J17</f>
        <v/>
      </c>
      <c r="F1205" s="18">
        <f>'M5 - Sparkling Water &amp; Soda'!K17</f>
        <v/>
      </c>
      <c r="G1205" s="17">
        <f>'M5 - Sparkling Water &amp; Soda'!F17</f>
        <v/>
      </c>
      <c r="H1205" s="18">
        <f>IF(AND(ISNUMBER('M5 - Sparkling Water &amp; Soda'!F17),ISNUMBER('M5 - Sparkling Water &amp; Soda'!K17)),'M5 - Sparkling Water &amp; Soda'!F17-'M5 - Sparkling Water &amp; Soda'!K17,"")</f>
        <v/>
      </c>
      <c r="I1205" s="15" t="inlineStr">
        <is>
          <t>S&amp;S availability/depth vary by listing and time - confirm live.</t>
        </is>
      </c>
    </row>
    <row r="1206" ht="26" customHeight="1">
      <c r="A1206" s="15" t="inlineStr">
        <is>
          <t>Spindrift</t>
        </is>
      </c>
      <c r="B1206" s="15" t="inlineStr">
        <is>
          <t>Spindrift Sparkling Water | Grapefruit | 18-pack 355mL</t>
        </is>
      </c>
      <c r="C1206" s="15" t="inlineStr">
        <is>
          <t>5) Sparkling water &amp; soda</t>
        </is>
      </c>
      <c r="D1206" s="19">
        <f>'M5 - Sparkling Water &amp; Soda'!I18</f>
        <v/>
      </c>
      <c r="E1206" s="20">
        <f>'M5 - Sparkling Water &amp; Soda'!J18</f>
        <v/>
      </c>
      <c r="F1206" s="18">
        <f>'M5 - Sparkling Water &amp; Soda'!K18</f>
        <v/>
      </c>
      <c r="G1206" s="17">
        <f>'M5 - Sparkling Water &amp; Soda'!F18</f>
        <v/>
      </c>
      <c r="H1206" s="18">
        <f>IF(AND(ISNUMBER('M5 - Sparkling Water &amp; Soda'!F18),ISNUMBER('M5 - Sparkling Water &amp; Soda'!K18)),'M5 - Sparkling Water &amp; Soda'!F18-'M5 - Sparkling Water &amp; Soda'!K18,"")</f>
        <v/>
      </c>
      <c r="I1206" s="15" t="inlineStr">
        <is>
          <t>S&amp;S availability/depth vary by listing and time - confirm live.</t>
        </is>
      </c>
    </row>
    <row r="1207" ht="26" customHeight="1">
      <c r="A1207" s="15" t="inlineStr">
        <is>
          <t>Spindrift</t>
        </is>
      </c>
      <c r="B1207" s="15" t="inlineStr">
        <is>
          <t>Spindrift Sparkling Water | Grapefruit | 24-pack 355mL</t>
        </is>
      </c>
      <c r="C1207" s="15" t="inlineStr">
        <is>
          <t>5) Sparkling water &amp; soda</t>
        </is>
      </c>
      <c r="D1207" s="19">
        <f>'M5 - Sparkling Water &amp; Soda'!I19</f>
        <v/>
      </c>
      <c r="E1207" s="20">
        <f>'M5 - Sparkling Water &amp; Soda'!J19</f>
        <v/>
      </c>
      <c r="F1207" s="18">
        <f>'M5 - Sparkling Water &amp; Soda'!K19</f>
        <v/>
      </c>
      <c r="G1207" s="17">
        <f>'M5 - Sparkling Water &amp; Soda'!F19</f>
        <v/>
      </c>
      <c r="H1207" s="18">
        <f>IF(AND(ISNUMBER('M5 - Sparkling Water &amp; Soda'!F19),ISNUMBER('M5 - Sparkling Water &amp; Soda'!K19)),'M5 - Sparkling Water &amp; Soda'!F19-'M5 - Sparkling Water &amp; Soda'!K19,"")</f>
        <v/>
      </c>
      <c r="I1207" s="15" t="inlineStr">
        <is>
          <t>S&amp;S availability/depth vary by listing and time - confirm live.</t>
        </is>
      </c>
    </row>
    <row r="1208" ht="26" customHeight="1">
      <c r="A1208" s="15" t="inlineStr">
        <is>
          <t>Spindrift</t>
        </is>
      </c>
      <c r="B1208" s="15" t="inlineStr">
        <is>
          <t>Spindrift Sparkling Water | Half-Tea Half-Lemon | single 355mL</t>
        </is>
      </c>
      <c r="C1208" s="15" t="inlineStr">
        <is>
          <t>5) Sparkling water &amp; soda</t>
        </is>
      </c>
      <c r="D1208" s="19">
        <f>'M5 - Sparkling Water &amp; Soda'!I20</f>
        <v/>
      </c>
      <c r="E1208" s="20">
        <f>'M5 - Sparkling Water &amp; Soda'!J20</f>
        <v/>
      </c>
      <c r="F1208" s="18">
        <f>'M5 - Sparkling Water &amp; Soda'!K20</f>
        <v/>
      </c>
      <c r="G1208" s="17">
        <f>'M5 - Sparkling Water &amp; Soda'!F20</f>
        <v/>
      </c>
      <c r="H1208" s="18">
        <f>IF(AND(ISNUMBER('M5 - Sparkling Water &amp; Soda'!F20),ISNUMBER('M5 - Sparkling Water &amp; Soda'!K20)),'M5 - Sparkling Water &amp; Soda'!F20-'M5 - Sparkling Water &amp; Soda'!K20,"")</f>
        <v/>
      </c>
      <c r="I1208" s="15" t="inlineStr">
        <is>
          <t>S&amp;S availability/depth vary by listing and time - confirm live.</t>
        </is>
      </c>
    </row>
    <row r="1209" ht="26" customHeight="1">
      <c r="A1209" s="15" t="inlineStr">
        <is>
          <t>Spindrift</t>
        </is>
      </c>
      <c r="B1209" s="15" t="inlineStr">
        <is>
          <t>Spindrift Sparkling Water | Half-Tea Half-Lemon | 8-pack 355mL</t>
        </is>
      </c>
      <c r="C1209" s="15" t="inlineStr">
        <is>
          <t>5) Sparkling water &amp; soda</t>
        </is>
      </c>
      <c r="D1209" s="19">
        <f>'M5 - Sparkling Water &amp; Soda'!I21</f>
        <v/>
      </c>
      <c r="E1209" s="20">
        <f>'M5 - Sparkling Water &amp; Soda'!J21</f>
        <v/>
      </c>
      <c r="F1209" s="18">
        <f>'M5 - Sparkling Water &amp; Soda'!K21</f>
        <v/>
      </c>
      <c r="G1209" s="17">
        <f>'M5 - Sparkling Water &amp; Soda'!F21</f>
        <v/>
      </c>
      <c r="H1209" s="18">
        <f>IF(AND(ISNUMBER('M5 - Sparkling Water &amp; Soda'!F21),ISNUMBER('M5 - Sparkling Water &amp; Soda'!K21)),'M5 - Sparkling Water &amp; Soda'!F21-'M5 - Sparkling Water &amp; Soda'!K21,"")</f>
        <v/>
      </c>
      <c r="I1209" s="15" t="inlineStr">
        <is>
          <t>S&amp;S availability/depth vary by listing and time - confirm live.</t>
        </is>
      </c>
    </row>
    <row r="1210" ht="26" customHeight="1">
      <c r="A1210" s="15" t="inlineStr">
        <is>
          <t>Spindrift</t>
        </is>
      </c>
      <c r="B1210" s="15" t="inlineStr">
        <is>
          <t>Spindrift Sparkling Water | Half-Tea Half-Lemon | 12-pack 355mL</t>
        </is>
      </c>
      <c r="C1210" s="15" t="inlineStr">
        <is>
          <t>5) Sparkling water &amp; soda</t>
        </is>
      </c>
      <c r="D1210" s="19">
        <f>'M5 - Sparkling Water &amp; Soda'!I22</f>
        <v/>
      </c>
      <c r="E1210" s="20">
        <f>'M5 - Sparkling Water &amp; Soda'!J22</f>
        <v/>
      </c>
      <c r="F1210" s="18">
        <f>'M5 - Sparkling Water &amp; Soda'!K22</f>
        <v/>
      </c>
      <c r="G1210" s="17">
        <f>'M5 - Sparkling Water &amp; Soda'!F22</f>
        <v/>
      </c>
      <c r="H1210" s="18">
        <f>IF(AND(ISNUMBER('M5 - Sparkling Water &amp; Soda'!F22),ISNUMBER('M5 - Sparkling Water &amp; Soda'!K22)),'M5 - Sparkling Water &amp; Soda'!F22-'M5 - Sparkling Water &amp; Soda'!K22,"")</f>
        <v/>
      </c>
      <c r="I1210" s="15" t="inlineStr">
        <is>
          <t>S&amp;S availability/depth vary by listing and time - confirm live.</t>
        </is>
      </c>
    </row>
    <row r="1211" ht="26" customHeight="1">
      <c r="A1211" s="15" t="inlineStr">
        <is>
          <t>Spindrift</t>
        </is>
      </c>
      <c r="B1211" s="15" t="inlineStr">
        <is>
          <t>Spindrift Sparkling Water | Half-Tea Half-Lemon | 15-pack 355mL</t>
        </is>
      </c>
      <c r="C1211" s="15" t="inlineStr">
        <is>
          <t>5) Sparkling water &amp; soda</t>
        </is>
      </c>
      <c r="D1211" s="19">
        <f>'M5 - Sparkling Water &amp; Soda'!I23</f>
        <v/>
      </c>
      <c r="E1211" s="20">
        <f>'M5 - Sparkling Water &amp; Soda'!J23</f>
        <v/>
      </c>
      <c r="F1211" s="18">
        <f>'M5 - Sparkling Water &amp; Soda'!K23</f>
        <v/>
      </c>
      <c r="G1211" s="17">
        <f>'M5 - Sparkling Water &amp; Soda'!F23</f>
        <v/>
      </c>
      <c r="H1211" s="18">
        <f>IF(AND(ISNUMBER('M5 - Sparkling Water &amp; Soda'!F23),ISNUMBER('M5 - Sparkling Water &amp; Soda'!K23)),'M5 - Sparkling Water &amp; Soda'!F23-'M5 - Sparkling Water &amp; Soda'!K23,"")</f>
        <v/>
      </c>
      <c r="I1211" s="15" t="inlineStr">
        <is>
          <t>S&amp;S availability/depth vary by listing and time - confirm live.</t>
        </is>
      </c>
    </row>
    <row r="1212" ht="26" customHeight="1">
      <c r="A1212" s="15" t="inlineStr">
        <is>
          <t>Spindrift</t>
        </is>
      </c>
      <c r="B1212" s="15" t="inlineStr">
        <is>
          <t>Spindrift Sparkling Water | Half-Tea Half-Lemon | 18-pack 355mL</t>
        </is>
      </c>
      <c r="C1212" s="15" t="inlineStr">
        <is>
          <t>5) Sparkling water &amp; soda</t>
        </is>
      </c>
      <c r="D1212" s="19">
        <f>'M5 - Sparkling Water &amp; Soda'!I24</f>
        <v/>
      </c>
      <c r="E1212" s="20">
        <f>'M5 - Sparkling Water &amp; Soda'!J24</f>
        <v/>
      </c>
      <c r="F1212" s="18">
        <f>'M5 - Sparkling Water &amp; Soda'!K24</f>
        <v/>
      </c>
      <c r="G1212" s="17">
        <f>'M5 - Sparkling Water &amp; Soda'!F24</f>
        <v/>
      </c>
      <c r="H1212" s="18">
        <f>IF(AND(ISNUMBER('M5 - Sparkling Water &amp; Soda'!F24),ISNUMBER('M5 - Sparkling Water &amp; Soda'!K24)),'M5 - Sparkling Water &amp; Soda'!F24-'M5 - Sparkling Water &amp; Soda'!K24,"")</f>
        <v/>
      </c>
      <c r="I1212" s="15" t="inlineStr">
        <is>
          <t>S&amp;S availability/depth vary by listing and time - confirm live.</t>
        </is>
      </c>
    </row>
    <row r="1213" ht="26" customHeight="1">
      <c r="A1213" s="15" t="inlineStr">
        <is>
          <t>Spindrift</t>
        </is>
      </c>
      <c r="B1213" s="15" t="inlineStr">
        <is>
          <t>Spindrift Sparkling Water | Half-Tea Half-Lemon | 24-pack 355mL</t>
        </is>
      </c>
      <c r="C1213" s="15" t="inlineStr">
        <is>
          <t>5) Sparkling water &amp; soda</t>
        </is>
      </c>
      <c r="D1213" s="19">
        <f>'M5 - Sparkling Water &amp; Soda'!I25</f>
        <v/>
      </c>
      <c r="E1213" s="20">
        <f>'M5 - Sparkling Water &amp; Soda'!J25</f>
        <v/>
      </c>
      <c r="F1213" s="18">
        <f>'M5 - Sparkling Water &amp; Soda'!K25</f>
        <v/>
      </c>
      <c r="G1213" s="17">
        <f>'M5 - Sparkling Water &amp; Soda'!F25</f>
        <v/>
      </c>
      <c r="H1213" s="18">
        <f>IF(AND(ISNUMBER('M5 - Sparkling Water &amp; Soda'!F25),ISNUMBER('M5 - Sparkling Water &amp; Soda'!K25)),'M5 - Sparkling Water &amp; Soda'!F25-'M5 - Sparkling Water &amp; Soda'!K25,"")</f>
        <v/>
      </c>
      <c r="I1213" s="15" t="inlineStr">
        <is>
          <t>S&amp;S availability/depth vary by listing and time - confirm live.</t>
        </is>
      </c>
    </row>
    <row r="1214" ht="26" customHeight="1">
      <c r="A1214" s="15" t="inlineStr">
        <is>
          <t>Spindrift</t>
        </is>
      </c>
      <c r="B1214" s="15" t="inlineStr">
        <is>
          <t>Spindrift Sparkling Water | Pineapple | single 355mL</t>
        </is>
      </c>
      <c r="C1214" s="15" t="inlineStr">
        <is>
          <t>5) Sparkling water &amp; soda</t>
        </is>
      </c>
      <c r="D1214" s="19">
        <f>'M5 - Sparkling Water &amp; Soda'!I26</f>
        <v/>
      </c>
      <c r="E1214" s="20">
        <f>'M5 - Sparkling Water &amp; Soda'!J26</f>
        <v/>
      </c>
      <c r="F1214" s="18">
        <f>'M5 - Sparkling Water &amp; Soda'!K26</f>
        <v/>
      </c>
      <c r="G1214" s="17">
        <f>'M5 - Sparkling Water &amp; Soda'!F26</f>
        <v/>
      </c>
      <c r="H1214" s="18">
        <f>IF(AND(ISNUMBER('M5 - Sparkling Water &amp; Soda'!F26),ISNUMBER('M5 - Sparkling Water &amp; Soda'!K26)),'M5 - Sparkling Water &amp; Soda'!F26-'M5 - Sparkling Water &amp; Soda'!K26,"")</f>
        <v/>
      </c>
      <c r="I1214" s="15" t="inlineStr">
        <is>
          <t>S&amp;S availability/depth vary by listing and time - confirm live.</t>
        </is>
      </c>
    </row>
    <row r="1215" ht="26" customHeight="1">
      <c r="A1215" s="15" t="inlineStr">
        <is>
          <t>Spindrift</t>
        </is>
      </c>
      <c r="B1215" s="15" t="inlineStr">
        <is>
          <t>Spindrift Sparkling Water | Pineapple | 8-pack 355mL</t>
        </is>
      </c>
      <c r="C1215" s="15" t="inlineStr">
        <is>
          <t>5) Sparkling water &amp; soda</t>
        </is>
      </c>
      <c r="D1215" s="19">
        <f>'M5 - Sparkling Water &amp; Soda'!I27</f>
        <v/>
      </c>
      <c r="E1215" s="20">
        <f>'M5 - Sparkling Water &amp; Soda'!J27</f>
        <v/>
      </c>
      <c r="F1215" s="18">
        <f>'M5 - Sparkling Water &amp; Soda'!K27</f>
        <v/>
      </c>
      <c r="G1215" s="17">
        <f>'M5 - Sparkling Water &amp; Soda'!F27</f>
        <v/>
      </c>
      <c r="H1215" s="18">
        <f>IF(AND(ISNUMBER('M5 - Sparkling Water &amp; Soda'!F27),ISNUMBER('M5 - Sparkling Water &amp; Soda'!K27)),'M5 - Sparkling Water &amp; Soda'!F27-'M5 - Sparkling Water &amp; Soda'!K27,"")</f>
        <v/>
      </c>
      <c r="I1215" s="15" t="inlineStr">
        <is>
          <t>S&amp;S availability/depth vary by listing and time - confirm live.</t>
        </is>
      </c>
    </row>
    <row r="1216" ht="26" customHeight="1">
      <c r="A1216" s="15" t="inlineStr">
        <is>
          <t>Spindrift</t>
        </is>
      </c>
      <c r="B1216" s="15" t="inlineStr">
        <is>
          <t>Spindrift Sparkling Water | Pineapple | 12-pack 355mL</t>
        </is>
      </c>
      <c r="C1216" s="15" t="inlineStr">
        <is>
          <t>5) Sparkling water &amp; soda</t>
        </is>
      </c>
      <c r="D1216" s="19">
        <f>'M5 - Sparkling Water &amp; Soda'!I28</f>
        <v/>
      </c>
      <c r="E1216" s="20">
        <f>'M5 - Sparkling Water &amp; Soda'!J28</f>
        <v/>
      </c>
      <c r="F1216" s="18">
        <f>'M5 - Sparkling Water &amp; Soda'!K28</f>
        <v/>
      </c>
      <c r="G1216" s="17">
        <f>'M5 - Sparkling Water &amp; Soda'!F28</f>
        <v/>
      </c>
      <c r="H1216" s="18">
        <f>IF(AND(ISNUMBER('M5 - Sparkling Water &amp; Soda'!F28),ISNUMBER('M5 - Sparkling Water &amp; Soda'!K28)),'M5 - Sparkling Water &amp; Soda'!F28-'M5 - Sparkling Water &amp; Soda'!K28,"")</f>
        <v/>
      </c>
      <c r="I1216" s="15" t="inlineStr">
        <is>
          <t>S&amp;S availability/depth vary by listing and time - confirm live.</t>
        </is>
      </c>
    </row>
    <row r="1217" ht="26" customHeight="1">
      <c r="A1217" s="15" t="inlineStr">
        <is>
          <t>Spindrift</t>
        </is>
      </c>
      <c r="B1217" s="15" t="inlineStr">
        <is>
          <t>Spindrift Sparkling Water | Pineapple | 15-pack 355mL</t>
        </is>
      </c>
      <c r="C1217" s="15" t="inlineStr">
        <is>
          <t>5) Sparkling water &amp; soda</t>
        </is>
      </c>
      <c r="D1217" s="19">
        <f>'M5 - Sparkling Water &amp; Soda'!I29</f>
        <v/>
      </c>
      <c r="E1217" s="20">
        <f>'M5 - Sparkling Water &amp; Soda'!J29</f>
        <v/>
      </c>
      <c r="F1217" s="18">
        <f>'M5 - Sparkling Water &amp; Soda'!K29</f>
        <v/>
      </c>
      <c r="G1217" s="17">
        <f>'M5 - Sparkling Water &amp; Soda'!F29</f>
        <v/>
      </c>
      <c r="H1217" s="18">
        <f>IF(AND(ISNUMBER('M5 - Sparkling Water &amp; Soda'!F29),ISNUMBER('M5 - Sparkling Water &amp; Soda'!K29)),'M5 - Sparkling Water &amp; Soda'!F29-'M5 - Sparkling Water &amp; Soda'!K29,"")</f>
        <v/>
      </c>
      <c r="I1217" s="15" t="inlineStr">
        <is>
          <t>S&amp;S availability/depth vary by listing and time - confirm live.</t>
        </is>
      </c>
    </row>
    <row r="1218" ht="26" customHeight="1">
      <c r="A1218" s="15" t="inlineStr">
        <is>
          <t>Spindrift</t>
        </is>
      </c>
      <c r="B1218" s="15" t="inlineStr">
        <is>
          <t>Spindrift Sparkling Water | Pineapple | 18-pack 355mL</t>
        </is>
      </c>
      <c r="C1218" s="15" t="inlineStr">
        <is>
          <t>5) Sparkling water &amp; soda</t>
        </is>
      </c>
      <c r="D1218" s="19">
        <f>'M5 - Sparkling Water &amp; Soda'!I30</f>
        <v/>
      </c>
      <c r="E1218" s="20">
        <f>'M5 - Sparkling Water &amp; Soda'!J30</f>
        <v/>
      </c>
      <c r="F1218" s="18">
        <f>'M5 - Sparkling Water &amp; Soda'!K30</f>
        <v/>
      </c>
      <c r="G1218" s="17">
        <f>'M5 - Sparkling Water &amp; Soda'!F30</f>
        <v/>
      </c>
      <c r="H1218" s="18">
        <f>IF(AND(ISNUMBER('M5 - Sparkling Water &amp; Soda'!F30),ISNUMBER('M5 - Sparkling Water &amp; Soda'!K30)),'M5 - Sparkling Water &amp; Soda'!F30-'M5 - Sparkling Water &amp; Soda'!K30,"")</f>
        <v/>
      </c>
      <c r="I1218" s="15" t="inlineStr">
        <is>
          <t>S&amp;S availability/depth vary by listing and time - confirm live.</t>
        </is>
      </c>
    </row>
    <row r="1219" ht="26" customHeight="1">
      <c r="A1219" s="15" t="inlineStr">
        <is>
          <t>Spindrift</t>
        </is>
      </c>
      <c r="B1219" s="15" t="inlineStr">
        <is>
          <t>Spindrift Sparkling Water | Pineapple | 24-pack 355mL</t>
        </is>
      </c>
      <c r="C1219" s="15" t="inlineStr">
        <is>
          <t>5) Sparkling water &amp; soda</t>
        </is>
      </c>
      <c r="D1219" s="19">
        <f>'M5 - Sparkling Water &amp; Soda'!I31</f>
        <v/>
      </c>
      <c r="E1219" s="20">
        <f>'M5 - Sparkling Water &amp; Soda'!J31</f>
        <v/>
      </c>
      <c r="F1219" s="18">
        <f>'M5 - Sparkling Water &amp; Soda'!K31</f>
        <v/>
      </c>
      <c r="G1219" s="17">
        <f>'M5 - Sparkling Water &amp; Soda'!F31</f>
        <v/>
      </c>
      <c r="H1219" s="18">
        <f>IF(AND(ISNUMBER('M5 - Sparkling Water &amp; Soda'!F31),ISNUMBER('M5 - Sparkling Water &amp; Soda'!K31)),'M5 - Sparkling Water &amp; Soda'!F31-'M5 - Sparkling Water &amp; Soda'!K31,"")</f>
        <v/>
      </c>
      <c r="I1219" s="15" t="inlineStr">
        <is>
          <t>S&amp;S availability/depth vary by listing and time - confirm live.</t>
        </is>
      </c>
    </row>
    <row r="1220" ht="26" customHeight="1">
      <c r="A1220" s="15" t="inlineStr">
        <is>
          <t>Spindrift</t>
        </is>
      </c>
      <c r="B1220" s="15" t="inlineStr">
        <is>
          <t>Spindrift Sparkling Water | Blackberry | single 355mL</t>
        </is>
      </c>
      <c r="C1220" s="15" t="inlineStr">
        <is>
          <t>5) Sparkling water &amp; soda</t>
        </is>
      </c>
      <c r="D1220" s="19">
        <f>'M5 - Sparkling Water &amp; Soda'!I32</f>
        <v/>
      </c>
      <c r="E1220" s="20">
        <f>'M5 - Sparkling Water &amp; Soda'!J32</f>
        <v/>
      </c>
      <c r="F1220" s="18">
        <f>'M5 - Sparkling Water &amp; Soda'!K32</f>
        <v/>
      </c>
      <c r="G1220" s="17">
        <f>'M5 - Sparkling Water &amp; Soda'!F32</f>
        <v/>
      </c>
      <c r="H1220" s="18">
        <f>IF(AND(ISNUMBER('M5 - Sparkling Water &amp; Soda'!F32),ISNUMBER('M5 - Sparkling Water &amp; Soda'!K32)),'M5 - Sparkling Water &amp; Soda'!F32-'M5 - Sparkling Water &amp; Soda'!K32,"")</f>
        <v/>
      </c>
      <c r="I1220" s="15" t="inlineStr">
        <is>
          <t>S&amp;S availability/depth vary by listing and time - confirm live.</t>
        </is>
      </c>
    </row>
    <row r="1221" ht="26" customHeight="1">
      <c r="A1221" s="15" t="inlineStr">
        <is>
          <t>Spindrift</t>
        </is>
      </c>
      <c r="B1221" s="15" t="inlineStr">
        <is>
          <t>Spindrift Sparkling Water | Blackberry | 8-pack 355mL</t>
        </is>
      </c>
      <c r="C1221" s="15" t="inlineStr">
        <is>
          <t>5) Sparkling water &amp; soda</t>
        </is>
      </c>
      <c r="D1221" s="19">
        <f>'M5 - Sparkling Water &amp; Soda'!I33</f>
        <v/>
      </c>
      <c r="E1221" s="20">
        <f>'M5 - Sparkling Water &amp; Soda'!J33</f>
        <v/>
      </c>
      <c r="F1221" s="18">
        <f>'M5 - Sparkling Water &amp; Soda'!K33</f>
        <v/>
      </c>
      <c r="G1221" s="17">
        <f>'M5 - Sparkling Water &amp; Soda'!F33</f>
        <v/>
      </c>
      <c r="H1221" s="18">
        <f>IF(AND(ISNUMBER('M5 - Sparkling Water &amp; Soda'!F33),ISNUMBER('M5 - Sparkling Water &amp; Soda'!K33)),'M5 - Sparkling Water &amp; Soda'!F33-'M5 - Sparkling Water &amp; Soda'!K33,"")</f>
        <v/>
      </c>
      <c r="I1221" s="15" t="inlineStr">
        <is>
          <t>S&amp;S availability/depth vary by listing and time - confirm live.</t>
        </is>
      </c>
    </row>
    <row r="1222" ht="26" customHeight="1">
      <c r="A1222" s="15" t="inlineStr">
        <is>
          <t>Spindrift</t>
        </is>
      </c>
      <c r="B1222" s="15" t="inlineStr">
        <is>
          <t>Spindrift Sparkling Water | Blackberry | 12-pack 355mL</t>
        </is>
      </c>
      <c r="C1222" s="15" t="inlineStr">
        <is>
          <t>5) Sparkling water &amp; soda</t>
        </is>
      </c>
      <c r="D1222" s="19">
        <f>'M5 - Sparkling Water &amp; Soda'!I34</f>
        <v/>
      </c>
      <c r="E1222" s="20">
        <f>'M5 - Sparkling Water &amp; Soda'!J34</f>
        <v/>
      </c>
      <c r="F1222" s="18">
        <f>'M5 - Sparkling Water &amp; Soda'!K34</f>
        <v/>
      </c>
      <c r="G1222" s="17">
        <f>'M5 - Sparkling Water &amp; Soda'!F34</f>
        <v/>
      </c>
      <c r="H1222" s="18">
        <f>IF(AND(ISNUMBER('M5 - Sparkling Water &amp; Soda'!F34),ISNUMBER('M5 - Sparkling Water &amp; Soda'!K34)),'M5 - Sparkling Water &amp; Soda'!F34-'M5 - Sparkling Water &amp; Soda'!K34,"")</f>
        <v/>
      </c>
      <c r="I1222" s="15" t="inlineStr">
        <is>
          <t>S&amp;S availability/depth vary by listing and time - confirm live.</t>
        </is>
      </c>
    </row>
    <row r="1223" ht="26" customHeight="1">
      <c r="A1223" s="15" t="inlineStr">
        <is>
          <t>Spindrift</t>
        </is>
      </c>
      <c r="B1223" s="15" t="inlineStr">
        <is>
          <t>Spindrift Sparkling Water | Blackberry | 15-pack 355mL</t>
        </is>
      </c>
      <c r="C1223" s="15" t="inlineStr">
        <is>
          <t>5) Sparkling water &amp; soda</t>
        </is>
      </c>
      <c r="D1223" s="19">
        <f>'M5 - Sparkling Water &amp; Soda'!I35</f>
        <v/>
      </c>
      <c r="E1223" s="20">
        <f>'M5 - Sparkling Water &amp; Soda'!J35</f>
        <v/>
      </c>
      <c r="F1223" s="18">
        <f>'M5 - Sparkling Water &amp; Soda'!K35</f>
        <v/>
      </c>
      <c r="G1223" s="17">
        <f>'M5 - Sparkling Water &amp; Soda'!F35</f>
        <v/>
      </c>
      <c r="H1223" s="18">
        <f>IF(AND(ISNUMBER('M5 - Sparkling Water &amp; Soda'!F35),ISNUMBER('M5 - Sparkling Water &amp; Soda'!K35)),'M5 - Sparkling Water &amp; Soda'!F35-'M5 - Sparkling Water &amp; Soda'!K35,"")</f>
        <v/>
      </c>
      <c r="I1223" s="15" t="inlineStr">
        <is>
          <t>S&amp;S availability/depth vary by listing and time - confirm live.</t>
        </is>
      </c>
    </row>
    <row r="1224" ht="26" customHeight="1">
      <c r="A1224" s="15" t="inlineStr">
        <is>
          <t>Spindrift</t>
        </is>
      </c>
      <c r="B1224" s="15" t="inlineStr">
        <is>
          <t>Spindrift Sparkling Water | Blackberry | 18-pack 355mL</t>
        </is>
      </c>
      <c r="C1224" s="15" t="inlineStr">
        <is>
          <t>5) Sparkling water &amp; soda</t>
        </is>
      </c>
      <c r="D1224" s="19">
        <f>'M5 - Sparkling Water &amp; Soda'!I36</f>
        <v/>
      </c>
      <c r="E1224" s="20">
        <f>'M5 - Sparkling Water &amp; Soda'!J36</f>
        <v/>
      </c>
      <c r="F1224" s="18">
        <f>'M5 - Sparkling Water &amp; Soda'!K36</f>
        <v/>
      </c>
      <c r="G1224" s="17">
        <f>'M5 - Sparkling Water &amp; Soda'!F36</f>
        <v/>
      </c>
      <c r="H1224" s="18">
        <f>IF(AND(ISNUMBER('M5 - Sparkling Water &amp; Soda'!F36),ISNUMBER('M5 - Sparkling Water &amp; Soda'!K36)),'M5 - Sparkling Water &amp; Soda'!F36-'M5 - Sparkling Water &amp; Soda'!K36,"")</f>
        <v/>
      </c>
      <c r="I1224" s="15" t="inlineStr">
        <is>
          <t>S&amp;S availability/depth vary by listing and time - confirm live.</t>
        </is>
      </c>
    </row>
    <row r="1225" ht="26" customHeight="1">
      <c r="A1225" s="15" t="inlineStr">
        <is>
          <t>Spindrift</t>
        </is>
      </c>
      <c r="B1225" s="15" t="inlineStr">
        <is>
          <t>Spindrift Sparkling Water | Blackberry | 24-pack 355mL</t>
        </is>
      </c>
      <c r="C1225" s="15" t="inlineStr">
        <is>
          <t>5) Sparkling water &amp; soda</t>
        </is>
      </c>
      <c r="D1225" s="19">
        <f>'M5 - Sparkling Water &amp; Soda'!I37</f>
        <v/>
      </c>
      <c r="E1225" s="20">
        <f>'M5 - Sparkling Water &amp; Soda'!J37</f>
        <v/>
      </c>
      <c r="F1225" s="18">
        <f>'M5 - Sparkling Water &amp; Soda'!K37</f>
        <v/>
      </c>
      <c r="G1225" s="17">
        <f>'M5 - Sparkling Water &amp; Soda'!F37</f>
        <v/>
      </c>
      <c r="H1225" s="18">
        <f>IF(AND(ISNUMBER('M5 - Sparkling Water &amp; Soda'!F37),ISNUMBER('M5 - Sparkling Water &amp; Soda'!K37)),'M5 - Sparkling Water &amp; Soda'!F37-'M5 - Sparkling Water &amp; Soda'!K37,"")</f>
        <v/>
      </c>
      <c r="I1225" s="15" t="inlineStr">
        <is>
          <t>S&amp;S availability/depth vary by listing and time - confirm live.</t>
        </is>
      </c>
    </row>
    <row r="1226" ht="26" customHeight="1">
      <c r="A1226" s="15" t="inlineStr">
        <is>
          <t>Spindrift</t>
        </is>
      </c>
      <c r="B1226" s="15" t="inlineStr">
        <is>
          <t>Spindrift Sparkling Water | Strawberry | single 355mL</t>
        </is>
      </c>
      <c r="C1226" s="15" t="inlineStr">
        <is>
          <t>5) Sparkling water &amp; soda</t>
        </is>
      </c>
      <c r="D1226" s="19">
        <f>'M5 - Sparkling Water &amp; Soda'!I38</f>
        <v/>
      </c>
      <c r="E1226" s="20">
        <f>'M5 - Sparkling Water &amp; Soda'!J38</f>
        <v/>
      </c>
      <c r="F1226" s="18">
        <f>'M5 - Sparkling Water &amp; Soda'!K38</f>
        <v/>
      </c>
      <c r="G1226" s="17">
        <f>'M5 - Sparkling Water &amp; Soda'!F38</f>
        <v/>
      </c>
      <c r="H1226" s="18">
        <f>IF(AND(ISNUMBER('M5 - Sparkling Water &amp; Soda'!F38),ISNUMBER('M5 - Sparkling Water &amp; Soda'!K38)),'M5 - Sparkling Water &amp; Soda'!F38-'M5 - Sparkling Water &amp; Soda'!K38,"")</f>
        <v/>
      </c>
      <c r="I1226" s="15" t="inlineStr">
        <is>
          <t>S&amp;S availability/depth vary by listing and time - confirm live.</t>
        </is>
      </c>
    </row>
    <row r="1227" ht="26" customHeight="1">
      <c r="A1227" s="15" t="inlineStr">
        <is>
          <t>Spindrift</t>
        </is>
      </c>
      <c r="B1227" s="15" t="inlineStr">
        <is>
          <t>Spindrift Sparkling Water | Strawberry | 8-pack 355mL</t>
        </is>
      </c>
      <c r="C1227" s="15" t="inlineStr">
        <is>
          <t>5) Sparkling water &amp; soda</t>
        </is>
      </c>
      <c r="D1227" s="19">
        <f>'M5 - Sparkling Water &amp; Soda'!I39</f>
        <v/>
      </c>
      <c r="E1227" s="20">
        <f>'M5 - Sparkling Water &amp; Soda'!J39</f>
        <v/>
      </c>
      <c r="F1227" s="18">
        <f>'M5 - Sparkling Water &amp; Soda'!K39</f>
        <v/>
      </c>
      <c r="G1227" s="17">
        <f>'M5 - Sparkling Water &amp; Soda'!F39</f>
        <v/>
      </c>
      <c r="H1227" s="18">
        <f>IF(AND(ISNUMBER('M5 - Sparkling Water &amp; Soda'!F39),ISNUMBER('M5 - Sparkling Water &amp; Soda'!K39)),'M5 - Sparkling Water &amp; Soda'!F39-'M5 - Sparkling Water &amp; Soda'!K39,"")</f>
        <v/>
      </c>
      <c r="I1227" s="15" t="inlineStr">
        <is>
          <t>S&amp;S availability/depth vary by listing and time - confirm live.</t>
        </is>
      </c>
    </row>
    <row r="1228" ht="26" customHeight="1">
      <c r="A1228" s="15" t="inlineStr">
        <is>
          <t>Spindrift</t>
        </is>
      </c>
      <c r="B1228" s="15" t="inlineStr">
        <is>
          <t>Spindrift Sparkling Water | Strawberry | 12-pack 355mL</t>
        </is>
      </c>
      <c r="C1228" s="15" t="inlineStr">
        <is>
          <t>5) Sparkling water &amp; soda</t>
        </is>
      </c>
      <c r="D1228" s="19">
        <f>'M5 - Sparkling Water &amp; Soda'!I40</f>
        <v/>
      </c>
      <c r="E1228" s="20">
        <f>'M5 - Sparkling Water &amp; Soda'!J40</f>
        <v/>
      </c>
      <c r="F1228" s="18">
        <f>'M5 - Sparkling Water &amp; Soda'!K40</f>
        <v/>
      </c>
      <c r="G1228" s="17">
        <f>'M5 - Sparkling Water &amp; Soda'!F40</f>
        <v/>
      </c>
      <c r="H1228" s="18">
        <f>IF(AND(ISNUMBER('M5 - Sparkling Water &amp; Soda'!F40),ISNUMBER('M5 - Sparkling Water &amp; Soda'!K40)),'M5 - Sparkling Water &amp; Soda'!F40-'M5 - Sparkling Water &amp; Soda'!K40,"")</f>
        <v/>
      </c>
      <c r="I1228" s="15" t="inlineStr">
        <is>
          <t>S&amp;S availability/depth vary by listing and time - confirm live.</t>
        </is>
      </c>
    </row>
    <row r="1229" ht="26" customHeight="1">
      <c r="A1229" s="15" t="inlineStr">
        <is>
          <t>Spindrift</t>
        </is>
      </c>
      <c r="B1229" s="15" t="inlineStr">
        <is>
          <t>Spindrift Sparkling Water | Strawberry | 15-pack 355mL</t>
        </is>
      </c>
      <c r="C1229" s="15" t="inlineStr">
        <is>
          <t>5) Sparkling water &amp; soda</t>
        </is>
      </c>
      <c r="D1229" s="19">
        <f>'M5 - Sparkling Water &amp; Soda'!I41</f>
        <v/>
      </c>
      <c r="E1229" s="20">
        <f>'M5 - Sparkling Water &amp; Soda'!J41</f>
        <v/>
      </c>
      <c r="F1229" s="18">
        <f>'M5 - Sparkling Water &amp; Soda'!K41</f>
        <v/>
      </c>
      <c r="G1229" s="17">
        <f>'M5 - Sparkling Water &amp; Soda'!F41</f>
        <v/>
      </c>
      <c r="H1229" s="18">
        <f>IF(AND(ISNUMBER('M5 - Sparkling Water &amp; Soda'!F41),ISNUMBER('M5 - Sparkling Water &amp; Soda'!K41)),'M5 - Sparkling Water &amp; Soda'!F41-'M5 - Sparkling Water &amp; Soda'!K41,"")</f>
        <v/>
      </c>
      <c r="I1229" s="15" t="inlineStr">
        <is>
          <t>S&amp;S availability/depth vary by listing and time - confirm live.</t>
        </is>
      </c>
    </row>
    <row r="1230" ht="26" customHeight="1">
      <c r="A1230" s="15" t="inlineStr">
        <is>
          <t>Spindrift</t>
        </is>
      </c>
      <c r="B1230" s="15" t="inlineStr">
        <is>
          <t>Spindrift Sparkling Water | Strawberry | 18-pack 355mL</t>
        </is>
      </c>
      <c r="C1230" s="15" t="inlineStr">
        <is>
          <t>5) Sparkling water &amp; soda</t>
        </is>
      </c>
      <c r="D1230" s="19">
        <f>'M5 - Sparkling Water &amp; Soda'!I42</f>
        <v/>
      </c>
      <c r="E1230" s="20">
        <f>'M5 - Sparkling Water &amp; Soda'!J42</f>
        <v/>
      </c>
      <c r="F1230" s="18">
        <f>'M5 - Sparkling Water &amp; Soda'!K42</f>
        <v/>
      </c>
      <c r="G1230" s="17">
        <f>'M5 - Sparkling Water &amp; Soda'!F42</f>
        <v/>
      </c>
      <c r="H1230" s="18">
        <f>IF(AND(ISNUMBER('M5 - Sparkling Water &amp; Soda'!F42),ISNUMBER('M5 - Sparkling Water &amp; Soda'!K42)),'M5 - Sparkling Water &amp; Soda'!F42-'M5 - Sparkling Water &amp; Soda'!K42,"")</f>
        <v/>
      </c>
      <c r="I1230" s="15" t="inlineStr">
        <is>
          <t>S&amp;S availability/depth vary by listing and time - confirm live.</t>
        </is>
      </c>
    </row>
    <row r="1231" ht="26" customHeight="1">
      <c r="A1231" s="15" t="inlineStr">
        <is>
          <t>Spindrift</t>
        </is>
      </c>
      <c r="B1231" s="15" t="inlineStr">
        <is>
          <t>Spindrift Sparkling Water | Strawberry | 24-pack 355mL</t>
        </is>
      </c>
      <c r="C1231" s="15" t="inlineStr">
        <is>
          <t>5) Sparkling water &amp; soda</t>
        </is>
      </c>
      <c r="D1231" s="19">
        <f>'M5 - Sparkling Water &amp; Soda'!I43</f>
        <v/>
      </c>
      <c r="E1231" s="20">
        <f>'M5 - Sparkling Water &amp; Soda'!J43</f>
        <v/>
      </c>
      <c r="F1231" s="18">
        <f>'M5 - Sparkling Water &amp; Soda'!K43</f>
        <v/>
      </c>
      <c r="G1231" s="17">
        <f>'M5 - Sparkling Water &amp; Soda'!F43</f>
        <v/>
      </c>
      <c r="H1231" s="18">
        <f>IF(AND(ISNUMBER('M5 - Sparkling Water &amp; Soda'!F43),ISNUMBER('M5 - Sparkling Water &amp; Soda'!K43)),'M5 - Sparkling Water &amp; Soda'!F43-'M5 - Sparkling Water &amp; Soda'!K43,"")</f>
        <v/>
      </c>
      <c r="I1231" s="15" t="inlineStr">
        <is>
          <t>S&amp;S availability/depth vary by listing and time - confirm live.</t>
        </is>
      </c>
    </row>
    <row r="1232" ht="26" customHeight="1">
      <c r="A1232" s="15" t="inlineStr">
        <is>
          <t>Spindrift</t>
        </is>
      </c>
      <c r="B1232" s="15" t="inlineStr">
        <is>
          <t>Spindrift Sparkling Water | Orange Mango | single 355mL</t>
        </is>
      </c>
      <c r="C1232" s="15" t="inlineStr">
        <is>
          <t>5) Sparkling water &amp; soda</t>
        </is>
      </c>
      <c r="D1232" s="19">
        <f>'M5 - Sparkling Water &amp; Soda'!I44</f>
        <v/>
      </c>
      <c r="E1232" s="20">
        <f>'M5 - Sparkling Water &amp; Soda'!J44</f>
        <v/>
      </c>
      <c r="F1232" s="18">
        <f>'M5 - Sparkling Water &amp; Soda'!K44</f>
        <v/>
      </c>
      <c r="G1232" s="17">
        <f>'M5 - Sparkling Water &amp; Soda'!F44</f>
        <v/>
      </c>
      <c r="H1232" s="18">
        <f>IF(AND(ISNUMBER('M5 - Sparkling Water &amp; Soda'!F44),ISNUMBER('M5 - Sparkling Water &amp; Soda'!K44)),'M5 - Sparkling Water &amp; Soda'!F44-'M5 - Sparkling Water &amp; Soda'!K44,"")</f>
        <v/>
      </c>
      <c r="I1232" s="15" t="inlineStr">
        <is>
          <t>S&amp;S availability/depth vary by listing and time - confirm live.</t>
        </is>
      </c>
    </row>
    <row r="1233" ht="26" customHeight="1">
      <c r="A1233" s="15" t="inlineStr">
        <is>
          <t>Spindrift</t>
        </is>
      </c>
      <c r="B1233" s="15" t="inlineStr">
        <is>
          <t>Spindrift Sparkling Water | Orange Mango | 8-pack 355mL</t>
        </is>
      </c>
      <c r="C1233" s="15" t="inlineStr">
        <is>
          <t>5) Sparkling water &amp; soda</t>
        </is>
      </c>
      <c r="D1233" s="19">
        <f>'M5 - Sparkling Water &amp; Soda'!I45</f>
        <v/>
      </c>
      <c r="E1233" s="20">
        <f>'M5 - Sparkling Water &amp; Soda'!J45</f>
        <v/>
      </c>
      <c r="F1233" s="18">
        <f>'M5 - Sparkling Water &amp; Soda'!K45</f>
        <v/>
      </c>
      <c r="G1233" s="17">
        <f>'M5 - Sparkling Water &amp; Soda'!F45</f>
        <v/>
      </c>
      <c r="H1233" s="18">
        <f>IF(AND(ISNUMBER('M5 - Sparkling Water &amp; Soda'!F45),ISNUMBER('M5 - Sparkling Water &amp; Soda'!K45)),'M5 - Sparkling Water &amp; Soda'!F45-'M5 - Sparkling Water &amp; Soda'!K45,"")</f>
        <v/>
      </c>
      <c r="I1233" s="15" t="inlineStr">
        <is>
          <t>S&amp;S availability/depth vary by listing and time - confirm live.</t>
        </is>
      </c>
    </row>
    <row r="1234" ht="26" customHeight="1">
      <c r="A1234" s="15" t="inlineStr">
        <is>
          <t>Spindrift</t>
        </is>
      </c>
      <c r="B1234" s="15" t="inlineStr">
        <is>
          <t>Spindrift Sparkling Water | Orange Mango | 12-pack 355mL</t>
        </is>
      </c>
      <c r="C1234" s="15" t="inlineStr">
        <is>
          <t>5) Sparkling water &amp; soda</t>
        </is>
      </c>
      <c r="D1234" s="19">
        <f>'M5 - Sparkling Water &amp; Soda'!I46</f>
        <v/>
      </c>
      <c r="E1234" s="20">
        <f>'M5 - Sparkling Water &amp; Soda'!J46</f>
        <v/>
      </c>
      <c r="F1234" s="18">
        <f>'M5 - Sparkling Water &amp; Soda'!K46</f>
        <v/>
      </c>
      <c r="G1234" s="17">
        <f>'M5 - Sparkling Water &amp; Soda'!F46</f>
        <v/>
      </c>
      <c r="H1234" s="18">
        <f>IF(AND(ISNUMBER('M5 - Sparkling Water &amp; Soda'!F46),ISNUMBER('M5 - Sparkling Water &amp; Soda'!K46)),'M5 - Sparkling Water &amp; Soda'!F46-'M5 - Sparkling Water &amp; Soda'!K46,"")</f>
        <v/>
      </c>
      <c r="I1234" s="15" t="inlineStr">
        <is>
          <t>S&amp;S availability/depth vary by listing and time - confirm live.</t>
        </is>
      </c>
    </row>
    <row r="1235" ht="26" customHeight="1">
      <c r="A1235" s="15" t="inlineStr">
        <is>
          <t>Spindrift</t>
        </is>
      </c>
      <c r="B1235" s="15" t="inlineStr">
        <is>
          <t>Spindrift Sparkling Water | Orange Mango | 15-pack 355mL</t>
        </is>
      </c>
      <c r="C1235" s="15" t="inlineStr">
        <is>
          <t>5) Sparkling water &amp; soda</t>
        </is>
      </c>
      <c r="D1235" s="19">
        <f>'M5 - Sparkling Water &amp; Soda'!I47</f>
        <v/>
      </c>
      <c r="E1235" s="20">
        <f>'M5 - Sparkling Water &amp; Soda'!J47</f>
        <v/>
      </c>
      <c r="F1235" s="18">
        <f>'M5 - Sparkling Water &amp; Soda'!K47</f>
        <v/>
      </c>
      <c r="G1235" s="17">
        <f>'M5 - Sparkling Water &amp; Soda'!F47</f>
        <v/>
      </c>
      <c r="H1235" s="18">
        <f>IF(AND(ISNUMBER('M5 - Sparkling Water &amp; Soda'!F47),ISNUMBER('M5 - Sparkling Water &amp; Soda'!K47)),'M5 - Sparkling Water &amp; Soda'!F47-'M5 - Sparkling Water &amp; Soda'!K47,"")</f>
        <v/>
      </c>
      <c r="I1235" s="15" t="inlineStr">
        <is>
          <t>S&amp;S availability/depth vary by listing and time - confirm live.</t>
        </is>
      </c>
    </row>
    <row r="1236" ht="26" customHeight="1">
      <c r="A1236" s="15" t="inlineStr">
        <is>
          <t>Spindrift</t>
        </is>
      </c>
      <c r="B1236" s="15" t="inlineStr">
        <is>
          <t>Spindrift Sparkling Water | Orange Mango | 18-pack 355mL</t>
        </is>
      </c>
      <c r="C1236" s="15" t="inlineStr">
        <is>
          <t>5) Sparkling water &amp; soda</t>
        </is>
      </c>
      <c r="D1236" s="19">
        <f>'M5 - Sparkling Water &amp; Soda'!I48</f>
        <v/>
      </c>
      <c r="E1236" s="20">
        <f>'M5 - Sparkling Water &amp; Soda'!J48</f>
        <v/>
      </c>
      <c r="F1236" s="18">
        <f>'M5 - Sparkling Water &amp; Soda'!K48</f>
        <v/>
      </c>
      <c r="G1236" s="17">
        <f>'M5 - Sparkling Water &amp; Soda'!F48</f>
        <v/>
      </c>
      <c r="H1236" s="18">
        <f>IF(AND(ISNUMBER('M5 - Sparkling Water &amp; Soda'!F48),ISNUMBER('M5 - Sparkling Water &amp; Soda'!K48)),'M5 - Sparkling Water &amp; Soda'!F48-'M5 - Sparkling Water &amp; Soda'!K48,"")</f>
        <v/>
      </c>
      <c r="I1236" s="15" t="inlineStr">
        <is>
          <t>S&amp;S availability/depth vary by listing and time - confirm live.</t>
        </is>
      </c>
    </row>
    <row r="1237" ht="26" customHeight="1">
      <c r="A1237" s="15" t="inlineStr">
        <is>
          <t>Spindrift</t>
        </is>
      </c>
      <c r="B1237" s="15" t="inlineStr">
        <is>
          <t>Spindrift Sparkling Water | Orange Mango | 24-pack 355mL</t>
        </is>
      </c>
      <c r="C1237" s="15" t="inlineStr">
        <is>
          <t>5) Sparkling water &amp; soda</t>
        </is>
      </c>
      <c r="D1237" s="19">
        <f>'M5 - Sparkling Water &amp; Soda'!I49</f>
        <v/>
      </c>
      <c r="E1237" s="20">
        <f>'M5 - Sparkling Water &amp; Soda'!J49</f>
        <v/>
      </c>
      <c r="F1237" s="18">
        <f>'M5 - Sparkling Water &amp; Soda'!K49</f>
        <v/>
      </c>
      <c r="G1237" s="17">
        <f>'M5 - Sparkling Water &amp; Soda'!F49</f>
        <v/>
      </c>
      <c r="H1237" s="18">
        <f>IF(AND(ISNUMBER('M5 - Sparkling Water &amp; Soda'!F49),ISNUMBER('M5 - Sparkling Water &amp; Soda'!K49)),'M5 - Sparkling Water &amp; Soda'!F49-'M5 - Sparkling Water &amp; Soda'!K49,"")</f>
        <v/>
      </c>
      <c r="I1237" s="15" t="inlineStr">
        <is>
          <t>S&amp;S availability/depth vary by listing and time - confirm live.</t>
        </is>
      </c>
    </row>
    <row r="1238" ht="26" customHeight="1">
      <c r="A1238" s="15" t="inlineStr">
        <is>
          <t>LaCroix</t>
        </is>
      </c>
      <c r="B1238" s="15" t="inlineStr">
        <is>
          <t>LaCroix Sparkling Water | Pamplemousse | single 355mL</t>
        </is>
      </c>
      <c r="C1238" s="15" t="inlineStr">
        <is>
          <t>5) Sparkling water &amp; soda</t>
        </is>
      </c>
      <c r="D1238" s="19">
        <f>'M5 - Sparkling Water &amp; Soda'!I50</f>
        <v/>
      </c>
      <c r="E1238" s="20">
        <f>'M5 - Sparkling Water &amp; Soda'!J50</f>
        <v/>
      </c>
      <c r="F1238" s="18">
        <f>'M5 - Sparkling Water &amp; Soda'!K50</f>
        <v/>
      </c>
      <c r="G1238" s="17">
        <f>'M5 - Sparkling Water &amp; Soda'!F50</f>
        <v/>
      </c>
      <c r="H1238" s="18">
        <f>IF(AND(ISNUMBER('M5 - Sparkling Water &amp; Soda'!F50),ISNUMBER('M5 - Sparkling Water &amp; Soda'!K50)),'M5 - Sparkling Water &amp; Soda'!F50-'M5 - Sparkling Water &amp; Soda'!K50,"")</f>
        <v/>
      </c>
      <c r="I1238" s="15" t="inlineStr">
        <is>
          <t>S&amp;S availability/depth vary by listing and time - confirm live.</t>
        </is>
      </c>
    </row>
    <row r="1239" ht="26" customHeight="1">
      <c r="A1239" s="15" t="inlineStr">
        <is>
          <t>LaCroix</t>
        </is>
      </c>
      <c r="B1239" s="15" t="inlineStr">
        <is>
          <t>LaCroix Sparkling Water | Pamplemousse | 8-pack 355mL</t>
        </is>
      </c>
      <c r="C1239" s="15" t="inlineStr">
        <is>
          <t>5) Sparkling water &amp; soda</t>
        </is>
      </c>
      <c r="D1239" s="19">
        <f>'M5 - Sparkling Water &amp; Soda'!I51</f>
        <v/>
      </c>
      <c r="E1239" s="20">
        <f>'M5 - Sparkling Water &amp; Soda'!J51</f>
        <v/>
      </c>
      <c r="F1239" s="18">
        <f>'M5 - Sparkling Water &amp; Soda'!K51</f>
        <v/>
      </c>
      <c r="G1239" s="17">
        <f>'M5 - Sparkling Water &amp; Soda'!F51</f>
        <v/>
      </c>
      <c r="H1239" s="18">
        <f>IF(AND(ISNUMBER('M5 - Sparkling Water &amp; Soda'!F51),ISNUMBER('M5 - Sparkling Water &amp; Soda'!K51)),'M5 - Sparkling Water &amp; Soda'!F51-'M5 - Sparkling Water &amp; Soda'!K51,"")</f>
        <v/>
      </c>
      <c r="I1239" s="15" t="inlineStr">
        <is>
          <t>S&amp;S availability/depth vary by listing and time - confirm live.</t>
        </is>
      </c>
    </row>
    <row r="1240" ht="26" customHeight="1">
      <c r="A1240" s="15" t="inlineStr">
        <is>
          <t>LaCroix</t>
        </is>
      </c>
      <c r="B1240" s="15" t="inlineStr">
        <is>
          <t>LaCroix Sparkling Water | Pamplemousse | 12-pack 355mL</t>
        </is>
      </c>
      <c r="C1240" s="15" t="inlineStr">
        <is>
          <t>5) Sparkling water &amp; soda</t>
        </is>
      </c>
      <c r="D1240" s="19">
        <f>'M5 - Sparkling Water &amp; Soda'!I52</f>
        <v/>
      </c>
      <c r="E1240" s="20">
        <f>'M5 - Sparkling Water &amp; Soda'!J52</f>
        <v/>
      </c>
      <c r="F1240" s="18">
        <f>'M5 - Sparkling Water &amp; Soda'!K52</f>
        <v/>
      </c>
      <c r="G1240" s="17">
        <f>'M5 - Sparkling Water &amp; Soda'!F52</f>
        <v/>
      </c>
      <c r="H1240" s="18">
        <f>IF(AND(ISNUMBER('M5 - Sparkling Water &amp; Soda'!F52),ISNUMBER('M5 - Sparkling Water &amp; Soda'!K52)),'M5 - Sparkling Water &amp; Soda'!F52-'M5 - Sparkling Water &amp; Soda'!K52,"")</f>
        <v/>
      </c>
      <c r="I1240" s="15" t="inlineStr">
        <is>
          <t>S&amp;S availability/depth vary by listing and time - confirm live.</t>
        </is>
      </c>
    </row>
    <row r="1241" ht="26" customHeight="1">
      <c r="A1241" s="15" t="inlineStr">
        <is>
          <t>LaCroix</t>
        </is>
      </c>
      <c r="B1241" s="15" t="inlineStr">
        <is>
          <t>LaCroix Sparkling Water | Pamplemousse | 15-pack 355mL</t>
        </is>
      </c>
      <c r="C1241" s="15" t="inlineStr">
        <is>
          <t>5) Sparkling water &amp; soda</t>
        </is>
      </c>
      <c r="D1241" s="19">
        <f>'M5 - Sparkling Water &amp; Soda'!I53</f>
        <v/>
      </c>
      <c r="E1241" s="20">
        <f>'M5 - Sparkling Water &amp; Soda'!J53</f>
        <v/>
      </c>
      <c r="F1241" s="18">
        <f>'M5 - Sparkling Water &amp; Soda'!K53</f>
        <v/>
      </c>
      <c r="G1241" s="17">
        <f>'M5 - Sparkling Water &amp; Soda'!F53</f>
        <v/>
      </c>
      <c r="H1241" s="18">
        <f>IF(AND(ISNUMBER('M5 - Sparkling Water &amp; Soda'!F53),ISNUMBER('M5 - Sparkling Water &amp; Soda'!K53)),'M5 - Sparkling Water &amp; Soda'!F53-'M5 - Sparkling Water &amp; Soda'!K53,"")</f>
        <v/>
      </c>
      <c r="I1241" s="15" t="inlineStr">
        <is>
          <t>S&amp;S availability/depth vary by listing and time - confirm live.</t>
        </is>
      </c>
    </row>
    <row r="1242" ht="26" customHeight="1">
      <c r="A1242" s="15" t="inlineStr">
        <is>
          <t>LaCroix</t>
        </is>
      </c>
      <c r="B1242" s="15" t="inlineStr">
        <is>
          <t>LaCroix Sparkling Water | Pamplemousse | 18-pack 355mL</t>
        </is>
      </c>
      <c r="C1242" s="15" t="inlineStr">
        <is>
          <t>5) Sparkling water &amp; soda</t>
        </is>
      </c>
      <c r="D1242" s="19">
        <f>'M5 - Sparkling Water &amp; Soda'!I54</f>
        <v/>
      </c>
      <c r="E1242" s="20">
        <f>'M5 - Sparkling Water &amp; Soda'!J54</f>
        <v/>
      </c>
      <c r="F1242" s="18">
        <f>'M5 - Sparkling Water &amp; Soda'!K54</f>
        <v/>
      </c>
      <c r="G1242" s="17">
        <f>'M5 - Sparkling Water &amp; Soda'!F54</f>
        <v/>
      </c>
      <c r="H1242" s="18">
        <f>IF(AND(ISNUMBER('M5 - Sparkling Water &amp; Soda'!F54),ISNUMBER('M5 - Sparkling Water &amp; Soda'!K54)),'M5 - Sparkling Water &amp; Soda'!F54-'M5 - Sparkling Water &amp; Soda'!K54,"")</f>
        <v/>
      </c>
      <c r="I1242" s="15" t="inlineStr">
        <is>
          <t>S&amp;S availability/depth vary by listing and time - confirm live.</t>
        </is>
      </c>
    </row>
    <row r="1243" ht="26" customHeight="1">
      <c r="A1243" s="15" t="inlineStr">
        <is>
          <t>LaCroix</t>
        </is>
      </c>
      <c r="B1243" s="15" t="inlineStr">
        <is>
          <t>LaCroix Sparkling Water | Pamplemousse | 24-pack 355mL</t>
        </is>
      </c>
      <c r="C1243" s="15" t="inlineStr">
        <is>
          <t>5) Sparkling water &amp; soda</t>
        </is>
      </c>
      <c r="D1243" s="19">
        <f>'M5 - Sparkling Water &amp; Soda'!I55</f>
        <v/>
      </c>
      <c r="E1243" s="20">
        <f>'M5 - Sparkling Water &amp; Soda'!J55</f>
        <v/>
      </c>
      <c r="F1243" s="18">
        <f>'M5 - Sparkling Water &amp; Soda'!K55</f>
        <v/>
      </c>
      <c r="G1243" s="17">
        <f>'M5 - Sparkling Water &amp; Soda'!F55</f>
        <v/>
      </c>
      <c r="H1243" s="18">
        <f>IF(AND(ISNUMBER('M5 - Sparkling Water &amp; Soda'!F55),ISNUMBER('M5 - Sparkling Water &amp; Soda'!K55)),'M5 - Sparkling Water &amp; Soda'!F55-'M5 - Sparkling Water &amp; Soda'!K55,"")</f>
        <v/>
      </c>
      <c r="I1243" s="15" t="inlineStr">
        <is>
          <t>S&amp;S availability/depth vary by listing and time - confirm live.</t>
        </is>
      </c>
    </row>
    <row r="1244" ht="26" customHeight="1">
      <c r="A1244" s="15" t="inlineStr">
        <is>
          <t>LaCroix</t>
        </is>
      </c>
      <c r="B1244" s="15" t="inlineStr">
        <is>
          <t>LaCroix Sparkling Water | Lime | single 355mL</t>
        </is>
      </c>
      <c r="C1244" s="15" t="inlineStr">
        <is>
          <t>5) Sparkling water &amp; soda</t>
        </is>
      </c>
      <c r="D1244" s="19">
        <f>'M5 - Sparkling Water &amp; Soda'!I56</f>
        <v/>
      </c>
      <c r="E1244" s="20">
        <f>'M5 - Sparkling Water &amp; Soda'!J56</f>
        <v/>
      </c>
      <c r="F1244" s="18">
        <f>'M5 - Sparkling Water &amp; Soda'!K56</f>
        <v/>
      </c>
      <c r="G1244" s="17">
        <f>'M5 - Sparkling Water &amp; Soda'!F56</f>
        <v/>
      </c>
      <c r="H1244" s="18">
        <f>IF(AND(ISNUMBER('M5 - Sparkling Water &amp; Soda'!F56),ISNUMBER('M5 - Sparkling Water &amp; Soda'!K56)),'M5 - Sparkling Water &amp; Soda'!F56-'M5 - Sparkling Water &amp; Soda'!K56,"")</f>
        <v/>
      </c>
      <c r="I1244" s="15" t="inlineStr">
        <is>
          <t>S&amp;S availability/depth vary by listing and time - confirm live.</t>
        </is>
      </c>
    </row>
    <row r="1245" ht="26" customHeight="1">
      <c r="A1245" s="15" t="inlineStr">
        <is>
          <t>LaCroix</t>
        </is>
      </c>
      <c r="B1245" s="15" t="inlineStr">
        <is>
          <t>LaCroix Sparkling Water | Lime | 8-pack 355mL</t>
        </is>
      </c>
      <c r="C1245" s="15" t="inlineStr">
        <is>
          <t>5) Sparkling water &amp; soda</t>
        </is>
      </c>
      <c r="D1245" s="19">
        <f>'M5 - Sparkling Water &amp; Soda'!I57</f>
        <v/>
      </c>
      <c r="E1245" s="20">
        <f>'M5 - Sparkling Water &amp; Soda'!J57</f>
        <v/>
      </c>
      <c r="F1245" s="18">
        <f>'M5 - Sparkling Water &amp; Soda'!K57</f>
        <v/>
      </c>
      <c r="G1245" s="17">
        <f>'M5 - Sparkling Water &amp; Soda'!F57</f>
        <v/>
      </c>
      <c r="H1245" s="18">
        <f>IF(AND(ISNUMBER('M5 - Sparkling Water &amp; Soda'!F57),ISNUMBER('M5 - Sparkling Water &amp; Soda'!K57)),'M5 - Sparkling Water &amp; Soda'!F57-'M5 - Sparkling Water &amp; Soda'!K57,"")</f>
        <v/>
      </c>
      <c r="I1245" s="15" t="inlineStr">
        <is>
          <t>S&amp;S availability/depth vary by listing and time - confirm live.</t>
        </is>
      </c>
    </row>
    <row r="1246" ht="26" customHeight="1">
      <c r="A1246" s="15" t="inlineStr">
        <is>
          <t>LaCroix</t>
        </is>
      </c>
      <c r="B1246" s="15" t="inlineStr">
        <is>
          <t>LaCroix Sparkling Water | Lime | 12-pack 355mL</t>
        </is>
      </c>
      <c r="C1246" s="15" t="inlineStr">
        <is>
          <t>5) Sparkling water &amp; soda</t>
        </is>
      </c>
      <c r="D1246" s="19">
        <f>'M5 - Sparkling Water &amp; Soda'!I58</f>
        <v/>
      </c>
      <c r="E1246" s="20">
        <f>'M5 - Sparkling Water &amp; Soda'!J58</f>
        <v/>
      </c>
      <c r="F1246" s="18">
        <f>'M5 - Sparkling Water &amp; Soda'!K58</f>
        <v/>
      </c>
      <c r="G1246" s="17">
        <f>'M5 - Sparkling Water &amp; Soda'!F58</f>
        <v/>
      </c>
      <c r="H1246" s="18">
        <f>IF(AND(ISNUMBER('M5 - Sparkling Water &amp; Soda'!F58),ISNUMBER('M5 - Sparkling Water &amp; Soda'!K58)),'M5 - Sparkling Water &amp; Soda'!F58-'M5 - Sparkling Water &amp; Soda'!K58,"")</f>
        <v/>
      </c>
      <c r="I1246" s="15" t="inlineStr">
        <is>
          <t>S&amp;S availability/depth vary by listing and time - confirm live.</t>
        </is>
      </c>
    </row>
    <row r="1247" ht="26" customHeight="1">
      <c r="A1247" s="15" t="inlineStr">
        <is>
          <t>LaCroix</t>
        </is>
      </c>
      <c r="B1247" s="15" t="inlineStr">
        <is>
          <t>LaCroix Sparkling Water | Lime | 15-pack 355mL</t>
        </is>
      </c>
      <c r="C1247" s="15" t="inlineStr">
        <is>
          <t>5) Sparkling water &amp; soda</t>
        </is>
      </c>
      <c r="D1247" s="19">
        <f>'M5 - Sparkling Water &amp; Soda'!I59</f>
        <v/>
      </c>
      <c r="E1247" s="20">
        <f>'M5 - Sparkling Water &amp; Soda'!J59</f>
        <v/>
      </c>
      <c r="F1247" s="18">
        <f>'M5 - Sparkling Water &amp; Soda'!K59</f>
        <v/>
      </c>
      <c r="G1247" s="17">
        <f>'M5 - Sparkling Water &amp; Soda'!F59</f>
        <v/>
      </c>
      <c r="H1247" s="18">
        <f>IF(AND(ISNUMBER('M5 - Sparkling Water &amp; Soda'!F59),ISNUMBER('M5 - Sparkling Water &amp; Soda'!K59)),'M5 - Sparkling Water &amp; Soda'!F59-'M5 - Sparkling Water &amp; Soda'!K59,"")</f>
        <v/>
      </c>
      <c r="I1247" s="15" t="inlineStr">
        <is>
          <t>S&amp;S availability/depth vary by listing and time - confirm live.</t>
        </is>
      </c>
    </row>
    <row r="1248" ht="26" customHeight="1">
      <c r="A1248" s="15" t="inlineStr">
        <is>
          <t>LaCroix</t>
        </is>
      </c>
      <c r="B1248" s="15" t="inlineStr">
        <is>
          <t>LaCroix Sparkling Water | Lime | 18-pack 355mL</t>
        </is>
      </c>
      <c r="C1248" s="15" t="inlineStr">
        <is>
          <t>5) Sparkling water &amp; soda</t>
        </is>
      </c>
      <c r="D1248" s="19">
        <f>'M5 - Sparkling Water &amp; Soda'!I60</f>
        <v/>
      </c>
      <c r="E1248" s="20">
        <f>'M5 - Sparkling Water &amp; Soda'!J60</f>
        <v/>
      </c>
      <c r="F1248" s="18">
        <f>'M5 - Sparkling Water &amp; Soda'!K60</f>
        <v/>
      </c>
      <c r="G1248" s="17">
        <f>'M5 - Sparkling Water &amp; Soda'!F60</f>
        <v/>
      </c>
      <c r="H1248" s="18">
        <f>IF(AND(ISNUMBER('M5 - Sparkling Water &amp; Soda'!F60),ISNUMBER('M5 - Sparkling Water &amp; Soda'!K60)),'M5 - Sparkling Water &amp; Soda'!F60-'M5 - Sparkling Water &amp; Soda'!K60,"")</f>
        <v/>
      </c>
      <c r="I1248" s="15" t="inlineStr">
        <is>
          <t>S&amp;S availability/depth vary by listing and time - confirm live.</t>
        </is>
      </c>
    </row>
    <row r="1249" ht="26" customHeight="1">
      <c r="A1249" s="15" t="inlineStr">
        <is>
          <t>LaCroix</t>
        </is>
      </c>
      <c r="B1249" s="15" t="inlineStr">
        <is>
          <t>LaCroix Sparkling Water | Lime | 24-pack 355mL</t>
        </is>
      </c>
      <c r="C1249" s="15" t="inlineStr">
        <is>
          <t>5) Sparkling water &amp; soda</t>
        </is>
      </c>
      <c r="D1249" s="19">
        <f>'M5 - Sparkling Water &amp; Soda'!I61</f>
        <v/>
      </c>
      <c r="E1249" s="20">
        <f>'M5 - Sparkling Water &amp; Soda'!J61</f>
        <v/>
      </c>
      <c r="F1249" s="18">
        <f>'M5 - Sparkling Water &amp; Soda'!K61</f>
        <v/>
      </c>
      <c r="G1249" s="17">
        <f>'M5 - Sparkling Water &amp; Soda'!F61</f>
        <v/>
      </c>
      <c r="H1249" s="18">
        <f>IF(AND(ISNUMBER('M5 - Sparkling Water &amp; Soda'!F61),ISNUMBER('M5 - Sparkling Water &amp; Soda'!K61)),'M5 - Sparkling Water &amp; Soda'!F61-'M5 - Sparkling Water &amp; Soda'!K61,"")</f>
        <v/>
      </c>
      <c r="I1249" s="15" t="inlineStr">
        <is>
          <t>S&amp;S availability/depth vary by listing and time - confirm live.</t>
        </is>
      </c>
    </row>
    <row r="1250" ht="26" customHeight="1">
      <c r="A1250" s="15" t="inlineStr">
        <is>
          <t>LaCroix</t>
        </is>
      </c>
      <c r="B1250" s="15" t="inlineStr">
        <is>
          <t>LaCroix Sparkling Water | Pure | single 355mL</t>
        </is>
      </c>
      <c r="C1250" s="15" t="inlineStr">
        <is>
          <t>5) Sparkling water &amp; soda</t>
        </is>
      </c>
      <c r="D1250" s="19">
        <f>'M5 - Sparkling Water &amp; Soda'!I62</f>
        <v/>
      </c>
      <c r="E1250" s="20">
        <f>'M5 - Sparkling Water &amp; Soda'!J62</f>
        <v/>
      </c>
      <c r="F1250" s="18">
        <f>'M5 - Sparkling Water &amp; Soda'!K62</f>
        <v/>
      </c>
      <c r="G1250" s="17">
        <f>'M5 - Sparkling Water &amp; Soda'!F62</f>
        <v/>
      </c>
      <c r="H1250" s="18">
        <f>IF(AND(ISNUMBER('M5 - Sparkling Water &amp; Soda'!F62),ISNUMBER('M5 - Sparkling Water &amp; Soda'!K62)),'M5 - Sparkling Water &amp; Soda'!F62-'M5 - Sparkling Water &amp; Soda'!K62,"")</f>
        <v/>
      </c>
      <c r="I1250" s="15" t="inlineStr">
        <is>
          <t>S&amp;S availability/depth vary by listing and time - confirm live.</t>
        </is>
      </c>
    </row>
    <row r="1251" ht="26" customHeight="1">
      <c r="A1251" s="15" t="inlineStr">
        <is>
          <t>LaCroix</t>
        </is>
      </c>
      <c r="B1251" s="15" t="inlineStr">
        <is>
          <t>LaCroix Sparkling Water | Pure | 8-pack 355mL</t>
        </is>
      </c>
      <c r="C1251" s="15" t="inlineStr">
        <is>
          <t>5) Sparkling water &amp; soda</t>
        </is>
      </c>
      <c r="D1251" s="19">
        <f>'M5 - Sparkling Water &amp; Soda'!I63</f>
        <v/>
      </c>
      <c r="E1251" s="20">
        <f>'M5 - Sparkling Water &amp; Soda'!J63</f>
        <v/>
      </c>
      <c r="F1251" s="18">
        <f>'M5 - Sparkling Water &amp; Soda'!K63</f>
        <v/>
      </c>
      <c r="G1251" s="17">
        <f>'M5 - Sparkling Water &amp; Soda'!F63</f>
        <v/>
      </c>
      <c r="H1251" s="18">
        <f>IF(AND(ISNUMBER('M5 - Sparkling Water &amp; Soda'!F63),ISNUMBER('M5 - Sparkling Water &amp; Soda'!K63)),'M5 - Sparkling Water &amp; Soda'!F63-'M5 - Sparkling Water &amp; Soda'!K63,"")</f>
        <v/>
      </c>
      <c r="I1251" s="15" t="inlineStr">
        <is>
          <t>S&amp;S availability/depth vary by listing and time - confirm live.</t>
        </is>
      </c>
    </row>
    <row r="1252" ht="26" customHeight="1">
      <c r="A1252" s="15" t="inlineStr">
        <is>
          <t>LaCroix</t>
        </is>
      </c>
      <c r="B1252" s="15" t="inlineStr">
        <is>
          <t>LaCroix Sparkling Water | Pure | 12-pack 355mL</t>
        </is>
      </c>
      <c r="C1252" s="15" t="inlineStr">
        <is>
          <t>5) Sparkling water &amp; soda</t>
        </is>
      </c>
      <c r="D1252" s="19">
        <f>'M5 - Sparkling Water &amp; Soda'!I64</f>
        <v/>
      </c>
      <c r="E1252" s="20">
        <f>'M5 - Sparkling Water &amp; Soda'!J64</f>
        <v/>
      </c>
      <c r="F1252" s="18">
        <f>'M5 - Sparkling Water &amp; Soda'!K64</f>
        <v/>
      </c>
      <c r="G1252" s="17">
        <f>'M5 - Sparkling Water &amp; Soda'!F64</f>
        <v/>
      </c>
      <c r="H1252" s="18">
        <f>IF(AND(ISNUMBER('M5 - Sparkling Water &amp; Soda'!F64),ISNUMBER('M5 - Sparkling Water &amp; Soda'!K64)),'M5 - Sparkling Water &amp; Soda'!F64-'M5 - Sparkling Water &amp; Soda'!K64,"")</f>
        <v/>
      </c>
      <c r="I1252" s="15" t="inlineStr">
        <is>
          <t>S&amp;S availability/depth vary by listing and time - confirm live.</t>
        </is>
      </c>
    </row>
    <row r="1253" ht="26" customHeight="1">
      <c r="A1253" s="15" t="inlineStr">
        <is>
          <t>LaCroix</t>
        </is>
      </c>
      <c r="B1253" s="15" t="inlineStr">
        <is>
          <t>LaCroix Sparkling Water | Pure | 15-pack 355mL</t>
        </is>
      </c>
      <c r="C1253" s="15" t="inlineStr">
        <is>
          <t>5) Sparkling water &amp; soda</t>
        </is>
      </c>
      <c r="D1253" s="19">
        <f>'M5 - Sparkling Water &amp; Soda'!I65</f>
        <v/>
      </c>
      <c r="E1253" s="20">
        <f>'M5 - Sparkling Water &amp; Soda'!J65</f>
        <v/>
      </c>
      <c r="F1253" s="18">
        <f>'M5 - Sparkling Water &amp; Soda'!K65</f>
        <v/>
      </c>
      <c r="G1253" s="17">
        <f>'M5 - Sparkling Water &amp; Soda'!F65</f>
        <v/>
      </c>
      <c r="H1253" s="18">
        <f>IF(AND(ISNUMBER('M5 - Sparkling Water &amp; Soda'!F65),ISNUMBER('M5 - Sparkling Water &amp; Soda'!K65)),'M5 - Sparkling Water &amp; Soda'!F65-'M5 - Sparkling Water &amp; Soda'!K65,"")</f>
        <v/>
      </c>
      <c r="I1253" s="15" t="inlineStr">
        <is>
          <t>S&amp;S availability/depth vary by listing and time - confirm live.</t>
        </is>
      </c>
    </row>
    <row r="1254" ht="26" customHeight="1">
      <c r="A1254" s="15" t="inlineStr">
        <is>
          <t>LaCroix</t>
        </is>
      </c>
      <c r="B1254" s="15" t="inlineStr">
        <is>
          <t>LaCroix Sparkling Water | Pure | 18-pack 355mL</t>
        </is>
      </c>
      <c r="C1254" s="15" t="inlineStr">
        <is>
          <t>5) Sparkling water &amp; soda</t>
        </is>
      </c>
      <c r="D1254" s="19">
        <f>'M5 - Sparkling Water &amp; Soda'!I66</f>
        <v/>
      </c>
      <c r="E1254" s="20">
        <f>'M5 - Sparkling Water &amp; Soda'!J66</f>
        <v/>
      </c>
      <c r="F1254" s="18">
        <f>'M5 - Sparkling Water &amp; Soda'!K66</f>
        <v/>
      </c>
      <c r="G1254" s="17">
        <f>'M5 - Sparkling Water &amp; Soda'!F66</f>
        <v/>
      </c>
      <c r="H1254" s="18">
        <f>IF(AND(ISNUMBER('M5 - Sparkling Water &amp; Soda'!F66),ISNUMBER('M5 - Sparkling Water &amp; Soda'!K66)),'M5 - Sparkling Water &amp; Soda'!F66-'M5 - Sparkling Water &amp; Soda'!K66,"")</f>
        <v/>
      </c>
      <c r="I1254" s="15" t="inlineStr">
        <is>
          <t>S&amp;S availability/depth vary by listing and time - confirm live.</t>
        </is>
      </c>
    </row>
    <row r="1255" ht="26" customHeight="1">
      <c r="A1255" s="15" t="inlineStr">
        <is>
          <t>LaCroix</t>
        </is>
      </c>
      <c r="B1255" s="15" t="inlineStr">
        <is>
          <t>LaCroix Sparkling Water | Pure | 24-pack 355mL</t>
        </is>
      </c>
      <c r="C1255" s="15" t="inlineStr">
        <is>
          <t>5) Sparkling water &amp; soda</t>
        </is>
      </c>
      <c r="D1255" s="19">
        <f>'M5 - Sparkling Water &amp; Soda'!I67</f>
        <v/>
      </c>
      <c r="E1255" s="20">
        <f>'M5 - Sparkling Water &amp; Soda'!J67</f>
        <v/>
      </c>
      <c r="F1255" s="18">
        <f>'M5 - Sparkling Water &amp; Soda'!K67</f>
        <v/>
      </c>
      <c r="G1255" s="17">
        <f>'M5 - Sparkling Water &amp; Soda'!F67</f>
        <v/>
      </c>
      <c r="H1255" s="18">
        <f>IF(AND(ISNUMBER('M5 - Sparkling Water &amp; Soda'!F67),ISNUMBER('M5 - Sparkling Water &amp; Soda'!K67)),'M5 - Sparkling Water &amp; Soda'!F67-'M5 - Sparkling Water &amp; Soda'!K67,"")</f>
        <v/>
      </c>
      <c r="I1255" s="15" t="inlineStr">
        <is>
          <t>S&amp;S availability/depth vary by listing and time - confirm live.</t>
        </is>
      </c>
    </row>
    <row r="1256" ht="26" customHeight="1">
      <c r="A1256" s="15" t="inlineStr">
        <is>
          <t>LaCroix</t>
        </is>
      </c>
      <c r="B1256" s="15" t="inlineStr">
        <is>
          <t>LaCroix Sparkling Water | Coconut | single 355mL</t>
        </is>
      </c>
      <c r="C1256" s="15" t="inlineStr">
        <is>
          <t>5) Sparkling water &amp; soda</t>
        </is>
      </c>
      <c r="D1256" s="19">
        <f>'M5 - Sparkling Water &amp; Soda'!I68</f>
        <v/>
      </c>
      <c r="E1256" s="20">
        <f>'M5 - Sparkling Water &amp; Soda'!J68</f>
        <v/>
      </c>
      <c r="F1256" s="18">
        <f>'M5 - Sparkling Water &amp; Soda'!K68</f>
        <v/>
      </c>
      <c r="G1256" s="17">
        <f>'M5 - Sparkling Water &amp; Soda'!F68</f>
        <v/>
      </c>
      <c r="H1256" s="18">
        <f>IF(AND(ISNUMBER('M5 - Sparkling Water &amp; Soda'!F68),ISNUMBER('M5 - Sparkling Water &amp; Soda'!K68)),'M5 - Sparkling Water &amp; Soda'!F68-'M5 - Sparkling Water &amp; Soda'!K68,"")</f>
        <v/>
      </c>
      <c r="I1256" s="15" t="inlineStr">
        <is>
          <t>S&amp;S availability/depth vary by listing and time - confirm live.</t>
        </is>
      </c>
    </row>
    <row r="1257" ht="26" customHeight="1">
      <c r="A1257" s="15" t="inlineStr">
        <is>
          <t>LaCroix</t>
        </is>
      </c>
      <c r="B1257" s="15" t="inlineStr">
        <is>
          <t>LaCroix Sparkling Water | Coconut | 8-pack 355mL</t>
        </is>
      </c>
      <c r="C1257" s="15" t="inlineStr">
        <is>
          <t>5) Sparkling water &amp; soda</t>
        </is>
      </c>
      <c r="D1257" s="19">
        <f>'M5 - Sparkling Water &amp; Soda'!I69</f>
        <v/>
      </c>
      <c r="E1257" s="20">
        <f>'M5 - Sparkling Water &amp; Soda'!J69</f>
        <v/>
      </c>
      <c r="F1257" s="18">
        <f>'M5 - Sparkling Water &amp; Soda'!K69</f>
        <v/>
      </c>
      <c r="G1257" s="17">
        <f>'M5 - Sparkling Water &amp; Soda'!F69</f>
        <v/>
      </c>
      <c r="H1257" s="18">
        <f>IF(AND(ISNUMBER('M5 - Sparkling Water &amp; Soda'!F69),ISNUMBER('M5 - Sparkling Water &amp; Soda'!K69)),'M5 - Sparkling Water &amp; Soda'!F69-'M5 - Sparkling Water &amp; Soda'!K69,"")</f>
        <v/>
      </c>
      <c r="I1257" s="15" t="inlineStr">
        <is>
          <t>S&amp;S availability/depth vary by listing and time - confirm live.</t>
        </is>
      </c>
    </row>
    <row r="1258" ht="26" customHeight="1">
      <c r="A1258" s="15" t="inlineStr">
        <is>
          <t>LaCroix</t>
        </is>
      </c>
      <c r="B1258" s="15" t="inlineStr">
        <is>
          <t>LaCroix Sparkling Water | Coconut | 12-pack 355mL</t>
        </is>
      </c>
      <c r="C1258" s="15" t="inlineStr">
        <is>
          <t>5) Sparkling water &amp; soda</t>
        </is>
      </c>
      <c r="D1258" s="19">
        <f>'M5 - Sparkling Water &amp; Soda'!I70</f>
        <v/>
      </c>
      <c r="E1258" s="20">
        <f>'M5 - Sparkling Water &amp; Soda'!J70</f>
        <v/>
      </c>
      <c r="F1258" s="18">
        <f>'M5 - Sparkling Water &amp; Soda'!K70</f>
        <v/>
      </c>
      <c r="G1258" s="17">
        <f>'M5 - Sparkling Water &amp; Soda'!F70</f>
        <v/>
      </c>
      <c r="H1258" s="18">
        <f>IF(AND(ISNUMBER('M5 - Sparkling Water &amp; Soda'!F70),ISNUMBER('M5 - Sparkling Water &amp; Soda'!K70)),'M5 - Sparkling Water &amp; Soda'!F70-'M5 - Sparkling Water &amp; Soda'!K70,"")</f>
        <v/>
      </c>
      <c r="I1258" s="15" t="inlineStr">
        <is>
          <t>S&amp;S availability/depth vary by listing and time - confirm live.</t>
        </is>
      </c>
    </row>
    <row r="1259" ht="26" customHeight="1">
      <c r="A1259" s="15" t="inlineStr">
        <is>
          <t>LaCroix</t>
        </is>
      </c>
      <c r="B1259" s="15" t="inlineStr">
        <is>
          <t>LaCroix Sparkling Water | Coconut | 15-pack 355mL</t>
        </is>
      </c>
      <c r="C1259" s="15" t="inlineStr">
        <is>
          <t>5) Sparkling water &amp; soda</t>
        </is>
      </c>
      <c r="D1259" s="19">
        <f>'M5 - Sparkling Water &amp; Soda'!I71</f>
        <v/>
      </c>
      <c r="E1259" s="20">
        <f>'M5 - Sparkling Water &amp; Soda'!J71</f>
        <v/>
      </c>
      <c r="F1259" s="18">
        <f>'M5 - Sparkling Water &amp; Soda'!K71</f>
        <v/>
      </c>
      <c r="G1259" s="17">
        <f>'M5 - Sparkling Water &amp; Soda'!F71</f>
        <v/>
      </c>
      <c r="H1259" s="18">
        <f>IF(AND(ISNUMBER('M5 - Sparkling Water &amp; Soda'!F71),ISNUMBER('M5 - Sparkling Water &amp; Soda'!K71)),'M5 - Sparkling Water &amp; Soda'!F71-'M5 - Sparkling Water &amp; Soda'!K71,"")</f>
        <v/>
      </c>
      <c r="I1259" s="15" t="inlineStr">
        <is>
          <t>S&amp;S availability/depth vary by listing and time - confirm live.</t>
        </is>
      </c>
    </row>
    <row r="1260" ht="26" customHeight="1">
      <c r="A1260" s="15" t="inlineStr">
        <is>
          <t>LaCroix</t>
        </is>
      </c>
      <c r="B1260" s="15" t="inlineStr">
        <is>
          <t>LaCroix Sparkling Water | Coconut | 18-pack 355mL</t>
        </is>
      </c>
      <c r="C1260" s="15" t="inlineStr">
        <is>
          <t>5) Sparkling water &amp; soda</t>
        </is>
      </c>
      <c r="D1260" s="19">
        <f>'M5 - Sparkling Water &amp; Soda'!I72</f>
        <v/>
      </c>
      <c r="E1260" s="20">
        <f>'M5 - Sparkling Water &amp; Soda'!J72</f>
        <v/>
      </c>
      <c r="F1260" s="18">
        <f>'M5 - Sparkling Water &amp; Soda'!K72</f>
        <v/>
      </c>
      <c r="G1260" s="17">
        <f>'M5 - Sparkling Water &amp; Soda'!F72</f>
        <v/>
      </c>
      <c r="H1260" s="18">
        <f>IF(AND(ISNUMBER('M5 - Sparkling Water &amp; Soda'!F72),ISNUMBER('M5 - Sparkling Water &amp; Soda'!K72)),'M5 - Sparkling Water &amp; Soda'!F72-'M5 - Sparkling Water &amp; Soda'!K72,"")</f>
        <v/>
      </c>
      <c r="I1260" s="15" t="inlineStr">
        <is>
          <t>S&amp;S availability/depth vary by listing and time - confirm live.</t>
        </is>
      </c>
    </row>
    <row r="1261" ht="26" customHeight="1">
      <c r="A1261" s="15" t="inlineStr">
        <is>
          <t>LaCroix</t>
        </is>
      </c>
      <c r="B1261" s="15" t="inlineStr">
        <is>
          <t>LaCroix Sparkling Water | Coconut | 24-pack 355mL</t>
        </is>
      </c>
      <c r="C1261" s="15" t="inlineStr">
        <is>
          <t>5) Sparkling water &amp; soda</t>
        </is>
      </c>
      <c r="D1261" s="19">
        <f>'M5 - Sparkling Water &amp; Soda'!I73</f>
        <v/>
      </c>
      <c r="E1261" s="20">
        <f>'M5 - Sparkling Water &amp; Soda'!J73</f>
        <v/>
      </c>
      <c r="F1261" s="18">
        <f>'M5 - Sparkling Water &amp; Soda'!K73</f>
        <v/>
      </c>
      <c r="G1261" s="17">
        <f>'M5 - Sparkling Water &amp; Soda'!F73</f>
        <v/>
      </c>
      <c r="H1261" s="18">
        <f>IF(AND(ISNUMBER('M5 - Sparkling Water &amp; Soda'!F73),ISNUMBER('M5 - Sparkling Water &amp; Soda'!K73)),'M5 - Sparkling Water &amp; Soda'!F73-'M5 - Sparkling Water &amp; Soda'!K73,"")</f>
        <v/>
      </c>
      <c r="I1261" s="15" t="inlineStr">
        <is>
          <t>S&amp;S availability/depth vary by listing and time - confirm live.</t>
        </is>
      </c>
    </row>
    <row r="1262" ht="26" customHeight="1">
      <c r="A1262" s="15" t="inlineStr">
        <is>
          <t>LaCroix</t>
        </is>
      </c>
      <c r="B1262" s="15" t="inlineStr">
        <is>
          <t>LaCroix Sparkling Water | Berry | single 355mL</t>
        </is>
      </c>
      <c r="C1262" s="15" t="inlineStr">
        <is>
          <t>5) Sparkling water &amp; soda</t>
        </is>
      </c>
      <c r="D1262" s="19">
        <f>'M5 - Sparkling Water &amp; Soda'!I74</f>
        <v/>
      </c>
      <c r="E1262" s="20">
        <f>'M5 - Sparkling Water &amp; Soda'!J74</f>
        <v/>
      </c>
      <c r="F1262" s="18">
        <f>'M5 - Sparkling Water &amp; Soda'!K74</f>
        <v/>
      </c>
      <c r="G1262" s="17">
        <f>'M5 - Sparkling Water &amp; Soda'!F74</f>
        <v/>
      </c>
      <c r="H1262" s="18">
        <f>IF(AND(ISNUMBER('M5 - Sparkling Water &amp; Soda'!F74),ISNUMBER('M5 - Sparkling Water &amp; Soda'!K74)),'M5 - Sparkling Water &amp; Soda'!F74-'M5 - Sparkling Water &amp; Soda'!K74,"")</f>
        <v/>
      </c>
      <c r="I1262" s="15" t="inlineStr">
        <is>
          <t>S&amp;S availability/depth vary by listing and time - confirm live.</t>
        </is>
      </c>
    </row>
    <row r="1263" ht="26" customHeight="1">
      <c r="A1263" s="15" t="inlineStr">
        <is>
          <t>LaCroix</t>
        </is>
      </c>
      <c r="B1263" s="15" t="inlineStr">
        <is>
          <t>LaCroix Sparkling Water | Berry | 8-pack 355mL</t>
        </is>
      </c>
      <c r="C1263" s="15" t="inlineStr">
        <is>
          <t>5) Sparkling water &amp; soda</t>
        </is>
      </c>
      <c r="D1263" s="19">
        <f>'M5 - Sparkling Water &amp; Soda'!I75</f>
        <v/>
      </c>
      <c r="E1263" s="20">
        <f>'M5 - Sparkling Water &amp; Soda'!J75</f>
        <v/>
      </c>
      <c r="F1263" s="18">
        <f>'M5 - Sparkling Water &amp; Soda'!K75</f>
        <v/>
      </c>
      <c r="G1263" s="17">
        <f>'M5 - Sparkling Water &amp; Soda'!F75</f>
        <v/>
      </c>
      <c r="H1263" s="18">
        <f>IF(AND(ISNUMBER('M5 - Sparkling Water &amp; Soda'!F75),ISNUMBER('M5 - Sparkling Water &amp; Soda'!K75)),'M5 - Sparkling Water &amp; Soda'!F75-'M5 - Sparkling Water &amp; Soda'!K75,"")</f>
        <v/>
      </c>
      <c r="I1263" s="15" t="inlineStr">
        <is>
          <t>S&amp;S availability/depth vary by listing and time - confirm live.</t>
        </is>
      </c>
    </row>
    <row r="1264" ht="26" customHeight="1">
      <c r="A1264" s="15" t="inlineStr">
        <is>
          <t>LaCroix</t>
        </is>
      </c>
      <c r="B1264" s="15" t="inlineStr">
        <is>
          <t>LaCroix Sparkling Water | Berry | 12-pack 355mL</t>
        </is>
      </c>
      <c r="C1264" s="15" t="inlineStr">
        <is>
          <t>5) Sparkling water &amp; soda</t>
        </is>
      </c>
      <c r="D1264" s="19">
        <f>'M5 - Sparkling Water &amp; Soda'!I76</f>
        <v/>
      </c>
      <c r="E1264" s="20">
        <f>'M5 - Sparkling Water &amp; Soda'!J76</f>
        <v/>
      </c>
      <c r="F1264" s="18">
        <f>'M5 - Sparkling Water &amp; Soda'!K76</f>
        <v/>
      </c>
      <c r="G1264" s="17">
        <f>'M5 - Sparkling Water &amp; Soda'!F76</f>
        <v/>
      </c>
      <c r="H1264" s="18">
        <f>IF(AND(ISNUMBER('M5 - Sparkling Water &amp; Soda'!F76),ISNUMBER('M5 - Sparkling Water &amp; Soda'!K76)),'M5 - Sparkling Water &amp; Soda'!F76-'M5 - Sparkling Water &amp; Soda'!K76,"")</f>
        <v/>
      </c>
      <c r="I1264" s="15" t="inlineStr">
        <is>
          <t>S&amp;S availability/depth vary by listing and time - confirm live.</t>
        </is>
      </c>
    </row>
    <row r="1265" ht="26" customHeight="1">
      <c r="A1265" s="15" t="inlineStr">
        <is>
          <t>LaCroix</t>
        </is>
      </c>
      <c r="B1265" s="15" t="inlineStr">
        <is>
          <t>LaCroix Sparkling Water | Berry | 15-pack 355mL</t>
        </is>
      </c>
      <c r="C1265" s="15" t="inlineStr">
        <is>
          <t>5) Sparkling water &amp; soda</t>
        </is>
      </c>
      <c r="D1265" s="19">
        <f>'M5 - Sparkling Water &amp; Soda'!I77</f>
        <v/>
      </c>
      <c r="E1265" s="20">
        <f>'M5 - Sparkling Water &amp; Soda'!J77</f>
        <v/>
      </c>
      <c r="F1265" s="18">
        <f>'M5 - Sparkling Water &amp; Soda'!K77</f>
        <v/>
      </c>
      <c r="G1265" s="17">
        <f>'M5 - Sparkling Water &amp; Soda'!F77</f>
        <v/>
      </c>
      <c r="H1265" s="18">
        <f>IF(AND(ISNUMBER('M5 - Sparkling Water &amp; Soda'!F77),ISNUMBER('M5 - Sparkling Water &amp; Soda'!K77)),'M5 - Sparkling Water &amp; Soda'!F77-'M5 - Sparkling Water &amp; Soda'!K77,"")</f>
        <v/>
      </c>
      <c r="I1265" s="15" t="inlineStr">
        <is>
          <t>S&amp;S availability/depth vary by listing and time - confirm live.</t>
        </is>
      </c>
    </row>
    <row r="1266" ht="26" customHeight="1">
      <c r="A1266" s="15" t="inlineStr">
        <is>
          <t>LaCroix</t>
        </is>
      </c>
      <c r="B1266" s="15" t="inlineStr">
        <is>
          <t>LaCroix Sparkling Water | Berry | 18-pack 355mL</t>
        </is>
      </c>
      <c r="C1266" s="15" t="inlineStr">
        <is>
          <t>5) Sparkling water &amp; soda</t>
        </is>
      </c>
      <c r="D1266" s="19">
        <f>'M5 - Sparkling Water &amp; Soda'!I78</f>
        <v/>
      </c>
      <c r="E1266" s="20">
        <f>'M5 - Sparkling Water &amp; Soda'!J78</f>
        <v/>
      </c>
      <c r="F1266" s="18">
        <f>'M5 - Sparkling Water &amp; Soda'!K78</f>
        <v/>
      </c>
      <c r="G1266" s="17">
        <f>'M5 - Sparkling Water &amp; Soda'!F78</f>
        <v/>
      </c>
      <c r="H1266" s="18">
        <f>IF(AND(ISNUMBER('M5 - Sparkling Water &amp; Soda'!F78),ISNUMBER('M5 - Sparkling Water &amp; Soda'!K78)),'M5 - Sparkling Water &amp; Soda'!F78-'M5 - Sparkling Water &amp; Soda'!K78,"")</f>
        <v/>
      </c>
      <c r="I1266" s="15" t="inlineStr">
        <is>
          <t>S&amp;S availability/depth vary by listing and time - confirm live.</t>
        </is>
      </c>
    </row>
    <row r="1267" ht="26" customHeight="1">
      <c r="A1267" s="15" t="inlineStr">
        <is>
          <t>LaCroix</t>
        </is>
      </c>
      <c r="B1267" s="15" t="inlineStr">
        <is>
          <t>LaCroix Sparkling Water | Berry | 24-pack 355mL</t>
        </is>
      </c>
      <c r="C1267" s="15" t="inlineStr">
        <is>
          <t>5) Sparkling water &amp; soda</t>
        </is>
      </c>
      <c r="D1267" s="19">
        <f>'M5 - Sparkling Water &amp; Soda'!I79</f>
        <v/>
      </c>
      <c r="E1267" s="20">
        <f>'M5 - Sparkling Water &amp; Soda'!J79</f>
        <v/>
      </c>
      <c r="F1267" s="18">
        <f>'M5 - Sparkling Water &amp; Soda'!K79</f>
        <v/>
      </c>
      <c r="G1267" s="17">
        <f>'M5 - Sparkling Water &amp; Soda'!F79</f>
        <v/>
      </c>
      <c r="H1267" s="18">
        <f>IF(AND(ISNUMBER('M5 - Sparkling Water &amp; Soda'!F79),ISNUMBER('M5 - Sparkling Water &amp; Soda'!K79)),'M5 - Sparkling Water &amp; Soda'!F79-'M5 - Sparkling Water &amp; Soda'!K79,"")</f>
        <v/>
      </c>
      <c r="I1267" s="15" t="inlineStr">
        <is>
          <t>S&amp;S availability/depth vary by listing and time - confirm live.</t>
        </is>
      </c>
    </row>
    <row r="1268" ht="26" customHeight="1">
      <c r="A1268" s="15" t="inlineStr">
        <is>
          <t>LaCroix</t>
        </is>
      </c>
      <c r="B1268" s="15" t="inlineStr">
        <is>
          <t>LaCroix Sparkling Water | Passionfruit | single 355mL</t>
        </is>
      </c>
      <c r="C1268" s="15" t="inlineStr">
        <is>
          <t>5) Sparkling water &amp; soda</t>
        </is>
      </c>
      <c r="D1268" s="19">
        <f>'M5 - Sparkling Water &amp; Soda'!I80</f>
        <v/>
      </c>
      <c r="E1268" s="20">
        <f>'M5 - Sparkling Water &amp; Soda'!J80</f>
        <v/>
      </c>
      <c r="F1268" s="18">
        <f>'M5 - Sparkling Water &amp; Soda'!K80</f>
        <v/>
      </c>
      <c r="G1268" s="17">
        <f>'M5 - Sparkling Water &amp; Soda'!F80</f>
        <v/>
      </c>
      <c r="H1268" s="18">
        <f>IF(AND(ISNUMBER('M5 - Sparkling Water &amp; Soda'!F80),ISNUMBER('M5 - Sparkling Water &amp; Soda'!K80)),'M5 - Sparkling Water &amp; Soda'!F80-'M5 - Sparkling Water &amp; Soda'!K80,"")</f>
        <v/>
      </c>
      <c r="I1268" s="15" t="inlineStr">
        <is>
          <t>S&amp;S availability/depth vary by listing and time - confirm live.</t>
        </is>
      </c>
    </row>
    <row r="1269" ht="26" customHeight="1">
      <c r="A1269" s="15" t="inlineStr">
        <is>
          <t>LaCroix</t>
        </is>
      </c>
      <c r="B1269" s="15" t="inlineStr">
        <is>
          <t>LaCroix Sparkling Water | Passionfruit | 8-pack 355mL</t>
        </is>
      </c>
      <c r="C1269" s="15" t="inlineStr">
        <is>
          <t>5) Sparkling water &amp; soda</t>
        </is>
      </c>
      <c r="D1269" s="19">
        <f>'M5 - Sparkling Water &amp; Soda'!I81</f>
        <v/>
      </c>
      <c r="E1269" s="20">
        <f>'M5 - Sparkling Water &amp; Soda'!J81</f>
        <v/>
      </c>
      <c r="F1269" s="18">
        <f>'M5 - Sparkling Water &amp; Soda'!K81</f>
        <v/>
      </c>
      <c r="G1269" s="17">
        <f>'M5 - Sparkling Water &amp; Soda'!F81</f>
        <v/>
      </c>
      <c r="H1269" s="18">
        <f>IF(AND(ISNUMBER('M5 - Sparkling Water &amp; Soda'!F81),ISNUMBER('M5 - Sparkling Water &amp; Soda'!K81)),'M5 - Sparkling Water &amp; Soda'!F81-'M5 - Sparkling Water &amp; Soda'!K81,"")</f>
        <v/>
      </c>
      <c r="I1269" s="15" t="inlineStr">
        <is>
          <t>S&amp;S availability/depth vary by listing and time - confirm live.</t>
        </is>
      </c>
    </row>
    <row r="1270" ht="26" customHeight="1">
      <c r="A1270" s="15" t="inlineStr">
        <is>
          <t>LaCroix</t>
        </is>
      </c>
      <c r="B1270" s="15" t="inlineStr">
        <is>
          <t>LaCroix Sparkling Water | Passionfruit | 12-pack 355mL</t>
        </is>
      </c>
      <c r="C1270" s="15" t="inlineStr">
        <is>
          <t>5) Sparkling water &amp; soda</t>
        </is>
      </c>
      <c r="D1270" s="19">
        <f>'M5 - Sparkling Water &amp; Soda'!I82</f>
        <v/>
      </c>
      <c r="E1270" s="20">
        <f>'M5 - Sparkling Water &amp; Soda'!J82</f>
        <v/>
      </c>
      <c r="F1270" s="18">
        <f>'M5 - Sparkling Water &amp; Soda'!K82</f>
        <v/>
      </c>
      <c r="G1270" s="17">
        <f>'M5 - Sparkling Water &amp; Soda'!F82</f>
        <v/>
      </c>
      <c r="H1270" s="18">
        <f>IF(AND(ISNUMBER('M5 - Sparkling Water &amp; Soda'!F82),ISNUMBER('M5 - Sparkling Water &amp; Soda'!K82)),'M5 - Sparkling Water &amp; Soda'!F82-'M5 - Sparkling Water &amp; Soda'!K82,"")</f>
        <v/>
      </c>
      <c r="I1270" s="15" t="inlineStr">
        <is>
          <t>S&amp;S availability/depth vary by listing and time - confirm live.</t>
        </is>
      </c>
    </row>
    <row r="1271" ht="26" customHeight="1">
      <c r="A1271" s="15" t="inlineStr">
        <is>
          <t>LaCroix</t>
        </is>
      </c>
      <c r="B1271" s="15" t="inlineStr">
        <is>
          <t>LaCroix Sparkling Water | Passionfruit | 15-pack 355mL</t>
        </is>
      </c>
      <c r="C1271" s="15" t="inlineStr">
        <is>
          <t>5) Sparkling water &amp; soda</t>
        </is>
      </c>
      <c r="D1271" s="19">
        <f>'M5 - Sparkling Water &amp; Soda'!I83</f>
        <v/>
      </c>
      <c r="E1271" s="20">
        <f>'M5 - Sparkling Water &amp; Soda'!J83</f>
        <v/>
      </c>
      <c r="F1271" s="18">
        <f>'M5 - Sparkling Water &amp; Soda'!K83</f>
        <v/>
      </c>
      <c r="G1271" s="17">
        <f>'M5 - Sparkling Water &amp; Soda'!F83</f>
        <v/>
      </c>
      <c r="H1271" s="18">
        <f>IF(AND(ISNUMBER('M5 - Sparkling Water &amp; Soda'!F83),ISNUMBER('M5 - Sparkling Water &amp; Soda'!K83)),'M5 - Sparkling Water &amp; Soda'!F83-'M5 - Sparkling Water &amp; Soda'!K83,"")</f>
        <v/>
      </c>
      <c r="I1271" s="15" t="inlineStr">
        <is>
          <t>S&amp;S availability/depth vary by listing and time - confirm live.</t>
        </is>
      </c>
    </row>
    <row r="1272" ht="26" customHeight="1">
      <c r="A1272" s="15" t="inlineStr">
        <is>
          <t>LaCroix</t>
        </is>
      </c>
      <c r="B1272" s="15" t="inlineStr">
        <is>
          <t>LaCroix Sparkling Water | Passionfruit | 18-pack 355mL</t>
        </is>
      </c>
      <c r="C1272" s="15" t="inlineStr">
        <is>
          <t>5) Sparkling water &amp; soda</t>
        </is>
      </c>
      <c r="D1272" s="19">
        <f>'M5 - Sparkling Water &amp; Soda'!I84</f>
        <v/>
      </c>
      <c r="E1272" s="20">
        <f>'M5 - Sparkling Water &amp; Soda'!J84</f>
        <v/>
      </c>
      <c r="F1272" s="18">
        <f>'M5 - Sparkling Water &amp; Soda'!K84</f>
        <v/>
      </c>
      <c r="G1272" s="17">
        <f>'M5 - Sparkling Water &amp; Soda'!F84</f>
        <v/>
      </c>
      <c r="H1272" s="18">
        <f>IF(AND(ISNUMBER('M5 - Sparkling Water &amp; Soda'!F84),ISNUMBER('M5 - Sparkling Water &amp; Soda'!K84)),'M5 - Sparkling Water &amp; Soda'!F84-'M5 - Sparkling Water &amp; Soda'!K84,"")</f>
        <v/>
      </c>
      <c r="I1272" s="15" t="inlineStr">
        <is>
          <t>S&amp;S availability/depth vary by listing and time - confirm live.</t>
        </is>
      </c>
    </row>
    <row r="1273" ht="26" customHeight="1">
      <c r="A1273" s="15" t="inlineStr">
        <is>
          <t>LaCroix</t>
        </is>
      </c>
      <c r="B1273" s="15" t="inlineStr">
        <is>
          <t>LaCroix Sparkling Water | Passionfruit | 24-pack 355mL</t>
        </is>
      </c>
      <c r="C1273" s="15" t="inlineStr">
        <is>
          <t>5) Sparkling water &amp; soda</t>
        </is>
      </c>
      <c r="D1273" s="19">
        <f>'M5 - Sparkling Water &amp; Soda'!I85</f>
        <v/>
      </c>
      <c r="E1273" s="20">
        <f>'M5 - Sparkling Water &amp; Soda'!J85</f>
        <v/>
      </c>
      <c r="F1273" s="18">
        <f>'M5 - Sparkling Water &amp; Soda'!K85</f>
        <v/>
      </c>
      <c r="G1273" s="17">
        <f>'M5 - Sparkling Water &amp; Soda'!F85</f>
        <v/>
      </c>
      <c r="H1273" s="18">
        <f>IF(AND(ISNUMBER('M5 - Sparkling Water &amp; Soda'!F85),ISNUMBER('M5 - Sparkling Water &amp; Soda'!K85)),'M5 - Sparkling Water &amp; Soda'!F85-'M5 - Sparkling Water &amp; Soda'!K85,"")</f>
        <v/>
      </c>
      <c r="I1273" s="15" t="inlineStr">
        <is>
          <t>S&amp;S availability/depth vary by listing and time - confirm live.</t>
        </is>
      </c>
    </row>
    <row r="1274" ht="26" customHeight="1">
      <c r="A1274" s="15" t="inlineStr">
        <is>
          <t>LaCroix</t>
        </is>
      </c>
      <c r="B1274" s="15" t="inlineStr">
        <is>
          <t>LaCroix Sparkling Water | Key Lime | single 355mL</t>
        </is>
      </c>
      <c r="C1274" s="15" t="inlineStr">
        <is>
          <t>5) Sparkling water &amp; soda</t>
        </is>
      </c>
      <c r="D1274" s="19">
        <f>'M5 - Sparkling Water &amp; Soda'!I86</f>
        <v/>
      </c>
      <c r="E1274" s="20">
        <f>'M5 - Sparkling Water &amp; Soda'!J86</f>
        <v/>
      </c>
      <c r="F1274" s="18">
        <f>'M5 - Sparkling Water &amp; Soda'!K86</f>
        <v/>
      </c>
      <c r="G1274" s="17">
        <f>'M5 - Sparkling Water &amp; Soda'!F86</f>
        <v/>
      </c>
      <c r="H1274" s="18">
        <f>IF(AND(ISNUMBER('M5 - Sparkling Water &amp; Soda'!F86),ISNUMBER('M5 - Sparkling Water &amp; Soda'!K86)),'M5 - Sparkling Water &amp; Soda'!F86-'M5 - Sparkling Water &amp; Soda'!K86,"")</f>
        <v/>
      </c>
      <c r="I1274" s="15" t="inlineStr">
        <is>
          <t>S&amp;S availability/depth vary by listing and time - confirm live.</t>
        </is>
      </c>
    </row>
    <row r="1275" ht="26" customHeight="1">
      <c r="A1275" s="15" t="inlineStr">
        <is>
          <t>LaCroix</t>
        </is>
      </c>
      <c r="B1275" s="15" t="inlineStr">
        <is>
          <t>LaCroix Sparkling Water | Key Lime | 8-pack 355mL</t>
        </is>
      </c>
      <c r="C1275" s="15" t="inlineStr">
        <is>
          <t>5) Sparkling water &amp; soda</t>
        </is>
      </c>
      <c r="D1275" s="19">
        <f>'M5 - Sparkling Water &amp; Soda'!I87</f>
        <v/>
      </c>
      <c r="E1275" s="20">
        <f>'M5 - Sparkling Water &amp; Soda'!J87</f>
        <v/>
      </c>
      <c r="F1275" s="18">
        <f>'M5 - Sparkling Water &amp; Soda'!K87</f>
        <v/>
      </c>
      <c r="G1275" s="17">
        <f>'M5 - Sparkling Water &amp; Soda'!F87</f>
        <v/>
      </c>
      <c r="H1275" s="18">
        <f>IF(AND(ISNUMBER('M5 - Sparkling Water &amp; Soda'!F87),ISNUMBER('M5 - Sparkling Water &amp; Soda'!K87)),'M5 - Sparkling Water &amp; Soda'!F87-'M5 - Sparkling Water &amp; Soda'!K87,"")</f>
        <v/>
      </c>
      <c r="I1275" s="15" t="inlineStr">
        <is>
          <t>S&amp;S availability/depth vary by listing and time - confirm live.</t>
        </is>
      </c>
    </row>
    <row r="1276" ht="26" customHeight="1">
      <c r="A1276" s="15" t="inlineStr">
        <is>
          <t>LaCroix</t>
        </is>
      </c>
      <c r="B1276" s="15" t="inlineStr">
        <is>
          <t>LaCroix Sparkling Water | Key Lime | 12-pack 355mL</t>
        </is>
      </c>
      <c r="C1276" s="15" t="inlineStr">
        <is>
          <t>5) Sparkling water &amp; soda</t>
        </is>
      </c>
      <c r="D1276" s="19">
        <f>'M5 - Sparkling Water &amp; Soda'!I88</f>
        <v/>
      </c>
      <c r="E1276" s="20">
        <f>'M5 - Sparkling Water &amp; Soda'!J88</f>
        <v/>
      </c>
      <c r="F1276" s="18">
        <f>'M5 - Sparkling Water &amp; Soda'!K88</f>
        <v/>
      </c>
      <c r="G1276" s="17">
        <f>'M5 - Sparkling Water &amp; Soda'!F88</f>
        <v/>
      </c>
      <c r="H1276" s="18">
        <f>IF(AND(ISNUMBER('M5 - Sparkling Water &amp; Soda'!F88),ISNUMBER('M5 - Sparkling Water &amp; Soda'!K88)),'M5 - Sparkling Water &amp; Soda'!F88-'M5 - Sparkling Water &amp; Soda'!K88,"")</f>
        <v/>
      </c>
      <c r="I1276" s="15" t="inlineStr">
        <is>
          <t>S&amp;S availability/depth vary by listing and time - confirm live.</t>
        </is>
      </c>
    </row>
    <row r="1277" ht="26" customHeight="1">
      <c r="A1277" s="15" t="inlineStr">
        <is>
          <t>LaCroix</t>
        </is>
      </c>
      <c r="B1277" s="15" t="inlineStr">
        <is>
          <t>LaCroix Sparkling Water | Key Lime | 15-pack 355mL</t>
        </is>
      </c>
      <c r="C1277" s="15" t="inlineStr">
        <is>
          <t>5) Sparkling water &amp; soda</t>
        </is>
      </c>
      <c r="D1277" s="19">
        <f>'M5 - Sparkling Water &amp; Soda'!I89</f>
        <v/>
      </c>
      <c r="E1277" s="20">
        <f>'M5 - Sparkling Water &amp; Soda'!J89</f>
        <v/>
      </c>
      <c r="F1277" s="18">
        <f>'M5 - Sparkling Water &amp; Soda'!K89</f>
        <v/>
      </c>
      <c r="G1277" s="17">
        <f>'M5 - Sparkling Water &amp; Soda'!F89</f>
        <v/>
      </c>
      <c r="H1277" s="18">
        <f>IF(AND(ISNUMBER('M5 - Sparkling Water &amp; Soda'!F89),ISNUMBER('M5 - Sparkling Water &amp; Soda'!K89)),'M5 - Sparkling Water &amp; Soda'!F89-'M5 - Sparkling Water &amp; Soda'!K89,"")</f>
        <v/>
      </c>
      <c r="I1277" s="15" t="inlineStr">
        <is>
          <t>S&amp;S availability/depth vary by listing and time - confirm live.</t>
        </is>
      </c>
    </row>
    <row r="1278" ht="26" customHeight="1">
      <c r="A1278" s="15" t="inlineStr">
        <is>
          <t>LaCroix</t>
        </is>
      </c>
      <c r="B1278" s="15" t="inlineStr">
        <is>
          <t>LaCroix Sparkling Water | Key Lime | 18-pack 355mL</t>
        </is>
      </c>
      <c r="C1278" s="15" t="inlineStr">
        <is>
          <t>5) Sparkling water &amp; soda</t>
        </is>
      </c>
      <c r="D1278" s="19">
        <f>'M5 - Sparkling Water &amp; Soda'!I90</f>
        <v/>
      </c>
      <c r="E1278" s="20">
        <f>'M5 - Sparkling Water &amp; Soda'!J90</f>
        <v/>
      </c>
      <c r="F1278" s="18">
        <f>'M5 - Sparkling Water &amp; Soda'!K90</f>
        <v/>
      </c>
      <c r="G1278" s="17">
        <f>'M5 - Sparkling Water &amp; Soda'!F90</f>
        <v/>
      </c>
      <c r="H1278" s="18">
        <f>IF(AND(ISNUMBER('M5 - Sparkling Water &amp; Soda'!F90),ISNUMBER('M5 - Sparkling Water &amp; Soda'!K90)),'M5 - Sparkling Water &amp; Soda'!F90-'M5 - Sparkling Water &amp; Soda'!K90,"")</f>
        <v/>
      </c>
      <c r="I1278" s="15" t="inlineStr">
        <is>
          <t>S&amp;S availability/depth vary by listing and time - confirm live.</t>
        </is>
      </c>
    </row>
    <row r="1279" ht="26" customHeight="1">
      <c r="A1279" s="15" t="inlineStr">
        <is>
          <t>LaCroix</t>
        </is>
      </c>
      <c r="B1279" s="15" t="inlineStr">
        <is>
          <t>LaCroix Sparkling Water | Key Lime | 24-pack 355mL</t>
        </is>
      </c>
      <c r="C1279" s="15" t="inlineStr">
        <is>
          <t>5) Sparkling water &amp; soda</t>
        </is>
      </c>
      <c r="D1279" s="19">
        <f>'M5 - Sparkling Water &amp; Soda'!I91</f>
        <v/>
      </c>
      <c r="E1279" s="20">
        <f>'M5 - Sparkling Water &amp; Soda'!J91</f>
        <v/>
      </c>
      <c r="F1279" s="18">
        <f>'M5 - Sparkling Water &amp; Soda'!K91</f>
        <v/>
      </c>
      <c r="G1279" s="17">
        <f>'M5 - Sparkling Water &amp; Soda'!F91</f>
        <v/>
      </c>
      <c r="H1279" s="18">
        <f>IF(AND(ISNUMBER('M5 - Sparkling Water &amp; Soda'!F91),ISNUMBER('M5 - Sparkling Water &amp; Soda'!K91)),'M5 - Sparkling Water &amp; Soda'!F91-'M5 - Sparkling Water &amp; Soda'!K91,"")</f>
        <v/>
      </c>
      <c r="I1279" s="15" t="inlineStr">
        <is>
          <t>S&amp;S availability/depth vary by listing and time - confirm live.</t>
        </is>
      </c>
    </row>
    <row r="1280" ht="26" customHeight="1">
      <c r="A1280" s="15" t="inlineStr">
        <is>
          <t>LaCroix</t>
        </is>
      </c>
      <c r="B1280" s="15" t="inlineStr">
        <is>
          <t>LaCroix Sparkling Water | Cerise Limon | single 355mL</t>
        </is>
      </c>
      <c r="C1280" s="15" t="inlineStr">
        <is>
          <t>5) Sparkling water &amp; soda</t>
        </is>
      </c>
      <c r="D1280" s="19">
        <f>'M5 - Sparkling Water &amp; Soda'!I92</f>
        <v/>
      </c>
      <c r="E1280" s="20">
        <f>'M5 - Sparkling Water &amp; Soda'!J92</f>
        <v/>
      </c>
      <c r="F1280" s="18">
        <f>'M5 - Sparkling Water &amp; Soda'!K92</f>
        <v/>
      </c>
      <c r="G1280" s="17">
        <f>'M5 - Sparkling Water &amp; Soda'!F92</f>
        <v/>
      </c>
      <c r="H1280" s="18">
        <f>IF(AND(ISNUMBER('M5 - Sparkling Water &amp; Soda'!F92),ISNUMBER('M5 - Sparkling Water &amp; Soda'!K92)),'M5 - Sparkling Water &amp; Soda'!F92-'M5 - Sparkling Water &amp; Soda'!K92,"")</f>
        <v/>
      </c>
      <c r="I1280" s="15" t="inlineStr">
        <is>
          <t>S&amp;S availability/depth vary by listing and time - confirm live.</t>
        </is>
      </c>
    </row>
    <row r="1281" ht="26" customHeight="1">
      <c r="A1281" s="15" t="inlineStr">
        <is>
          <t>LaCroix</t>
        </is>
      </c>
      <c r="B1281" s="15" t="inlineStr">
        <is>
          <t>LaCroix Sparkling Water | Cerise Limon | 8-pack 355mL</t>
        </is>
      </c>
      <c r="C1281" s="15" t="inlineStr">
        <is>
          <t>5) Sparkling water &amp; soda</t>
        </is>
      </c>
      <c r="D1281" s="19">
        <f>'M5 - Sparkling Water &amp; Soda'!I93</f>
        <v/>
      </c>
      <c r="E1281" s="20">
        <f>'M5 - Sparkling Water &amp; Soda'!J93</f>
        <v/>
      </c>
      <c r="F1281" s="18">
        <f>'M5 - Sparkling Water &amp; Soda'!K93</f>
        <v/>
      </c>
      <c r="G1281" s="17">
        <f>'M5 - Sparkling Water &amp; Soda'!F93</f>
        <v/>
      </c>
      <c r="H1281" s="18">
        <f>IF(AND(ISNUMBER('M5 - Sparkling Water &amp; Soda'!F93),ISNUMBER('M5 - Sparkling Water &amp; Soda'!K93)),'M5 - Sparkling Water &amp; Soda'!F93-'M5 - Sparkling Water &amp; Soda'!K93,"")</f>
        <v/>
      </c>
      <c r="I1281" s="15" t="inlineStr">
        <is>
          <t>S&amp;S availability/depth vary by listing and time - confirm live.</t>
        </is>
      </c>
    </row>
    <row r="1282" ht="26" customHeight="1">
      <c r="A1282" s="15" t="inlineStr">
        <is>
          <t>LaCroix</t>
        </is>
      </c>
      <c r="B1282" s="15" t="inlineStr">
        <is>
          <t>LaCroix Sparkling Water | Cerise Limon | 12-pack 355mL</t>
        </is>
      </c>
      <c r="C1282" s="15" t="inlineStr">
        <is>
          <t>5) Sparkling water &amp; soda</t>
        </is>
      </c>
      <c r="D1282" s="19">
        <f>'M5 - Sparkling Water &amp; Soda'!I94</f>
        <v/>
      </c>
      <c r="E1282" s="20">
        <f>'M5 - Sparkling Water &amp; Soda'!J94</f>
        <v/>
      </c>
      <c r="F1282" s="18">
        <f>'M5 - Sparkling Water &amp; Soda'!K94</f>
        <v/>
      </c>
      <c r="G1282" s="17">
        <f>'M5 - Sparkling Water &amp; Soda'!F94</f>
        <v/>
      </c>
      <c r="H1282" s="18">
        <f>IF(AND(ISNUMBER('M5 - Sparkling Water &amp; Soda'!F94),ISNUMBER('M5 - Sparkling Water &amp; Soda'!K94)),'M5 - Sparkling Water &amp; Soda'!F94-'M5 - Sparkling Water &amp; Soda'!K94,"")</f>
        <v/>
      </c>
      <c r="I1282" s="15" t="inlineStr">
        <is>
          <t>S&amp;S availability/depth vary by listing and time - confirm live.</t>
        </is>
      </c>
    </row>
    <row r="1283" ht="26" customHeight="1">
      <c r="A1283" s="15" t="inlineStr">
        <is>
          <t>LaCroix</t>
        </is>
      </c>
      <c r="B1283" s="15" t="inlineStr">
        <is>
          <t>LaCroix Sparkling Water | Cerise Limon | 15-pack 355mL</t>
        </is>
      </c>
      <c r="C1283" s="15" t="inlineStr">
        <is>
          <t>5) Sparkling water &amp; soda</t>
        </is>
      </c>
      <c r="D1283" s="19">
        <f>'M5 - Sparkling Water &amp; Soda'!I95</f>
        <v/>
      </c>
      <c r="E1283" s="20">
        <f>'M5 - Sparkling Water &amp; Soda'!J95</f>
        <v/>
      </c>
      <c r="F1283" s="18">
        <f>'M5 - Sparkling Water &amp; Soda'!K95</f>
        <v/>
      </c>
      <c r="G1283" s="17">
        <f>'M5 - Sparkling Water &amp; Soda'!F95</f>
        <v/>
      </c>
      <c r="H1283" s="18">
        <f>IF(AND(ISNUMBER('M5 - Sparkling Water &amp; Soda'!F95),ISNUMBER('M5 - Sparkling Water &amp; Soda'!K95)),'M5 - Sparkling Water &amp; Soda'!F95-'M5 - Sparkling Water &amp; Soda'!K95,"")</f>
        <v/>
      </c>
      <c r="I1283" s="15" t="inlineStr">
        <is>
          <t>S&amp;S availability/depth vary by listing and time - confirm live.</t>
        </is>
      </c>
    </row>
    <row r="1284" ht="26" customHeight="1">
      <c r="A1284" s="15" t="inlineStr">
        <is>
          <t>LaCroix</t>
        </is>
      </c>
      <c r="B1284" s="15" t="inlineStr">
        <is>
          <t>LaCroix Sparkling Water | Cerise Limon | 18-pack 355mL</t>
        </is>
      </c>
      <c r="C1284" s="15" t="inlineStr">
        <is>
          <t>5) Sparkling water &amp; soda</t>
        </is>
      </c>
      <c r="D1284" s="19">
        <f>'M5 - Sparkling Water &amp; Soda'!I96</f>
        <v/>
      </c>
      <c r="E1284" s="20">
        <f>'M5 - Sparkling Water &amp; Soda'!J96</f>
        <v/>
      </c>
      <c r="F1284" s="18">
        <f>'M5 - Sparkling Water &amp; Soda'!K96</f>
        <v/>
      </c>
      <c r="G1284" s="17">
        <f>'M5 - Sparkling Water &amp; Soda'!F96</f>
        <v/>
      </c>
      <c r="H1284" s="18">
        <f>IF(AND(ISNUMBER('M5 - Sparkling Water &amp; Soda'!F96),ISNUMBER('M5 - Sparkling Water &amp; Soda'!K96)),'M5 - Sparkling Water &amp; Soda'!F96-'M5 - Sparkling Water &amp; Soda'!K96,"")</f>
        <v/>
      </c>
      <c r="I1284" s="15" t="inlineStr">
        <is>
          <t>S&amp;S availability/depth vary by listing and time - confirm live.</t>
        </is>
      </c>
    </row>
    <row r="1285" ht="26" customHeight="1">
      <c r="A1285" s="15" t="inlineStr">
        <is>
          <t>LaCroix</t>
        </is>
      </c>
      <c r="B1285" s="15" t="inlineStr">
        <is>
          <t>LaCroix Sparkling Water | Cerise Limon | 24-pack 355mL</t>
        </is>
      </c>
      <c r="C1285" s="15" t="inlineStr">
        <is>
          <t>5) Sparkling water &amp; soda</t>
        </is>
      </c>
      <c r="D1285" s="19">
        <f>'M5 - Sparkling Water &amp; Soda'!I97</f>
        <v/>
      </c>
      <c r="E1285" s="20">
        <f>'M5 - Sparkling Water &amp; Soda'!J97</f>
        <v/>
      </c>
      <c r="F1285" s="18">
        <f>'M5 - Sparkling Water &amp; Soda'!K97</f>
        <v/>
      </c>
      <c r="G1285" s="17">
        <f>'M5 - Sparkling Water &amp; Soda'!F97</f>
        <v/>
      </c>
      <c r="H1285" s="18">
        <f>IF(AND(ISNUMBER('M5 - Sparkling Water &amp; Soda'!F97),ISNUMBER('M5 - Sparkling Water &amp; Soda'!K97)),'M5 - Sparkling Water &amp; Soda'!F97-'M5 - Sparkling Water &amp; Soda'!K97,"")</f>
        <v/>
      </c>
      <c r="I1285" s="15" t="inlineStr">
        <is>
          <t>S&amp;S availability/depth vary by listing and time - confirm live.</t>
        </is>
      </c>
    </row>
    <row r="1286" ht="26" customHeight="1">
      <c r="A1286" s="15" t="inlineStr">
        <is>
          <t>bubly</t>
        </is>
      </c>
      <c r="B1286" s="15" t="inlineStr">
        <is>
          <t>bubly Sparkling Water | Cherry | single 355mL</t>
        </is>
      </c>
      <c r="C1286" s="15" t="inlineStr">
        <is>
          <t>5) Sparkling water &amp; soda</t>
        </is>
      </c>
      <c r="D1286" s="19">
        <f>'M5 - Sparkling Water &amp; Soda'!I98</f>
        <v/>
      </c>
      <c r="E1286" s="20">
        <f>'M5 - Sparkling Water &amp; Soda'!J98</f>
        <v/>
      </c>
      <c r="F1286" s="18">
        <f>'M5 - Sparkling Water &amp; Soda'!K98</f>
        <v/>
      </c>
      <c r="G1286" s="17">
        <f>'M5 - Sparkling Water &amp; Soda'!F98</f>
        <v/>
      </c>
      <c r="H1286" s="18">
        <f>IF(AND(ISNUMBER('M5 - Sparkling Water &amp; Soda'!F98),ISNUMBER('M5 - Sparkling Water &amp; Soda'!K98)),'M5 - Sparkling Water &amp; Soda'!F98-'M5 - Sparkling Water &amp; Soda'!K98,"")</f>
        <v/>
      </c>
      <c r="I1286" s="15" t="inlineStr">
        <is>
          <t>S&amp;S availability/depth vary by listing and time - confirm live.</t>
        </is>
      </c>
    </row>
    <row r="1287" ht="26" customHeight="1">
      <c r="A1287" s="15" t="inlineStr">
        <is>
          <t>bubly</t>
        </is>
      </c>
      <c r="B1287" s="15" t="inlineStr">
        <is>
          <t>bubly Sparkling Water | Cherry | 8-pack 355mL</t>
        </is>
      </c>
      <c r="C1287" s="15" t="inlineStr">
        <is>
          <t>5) Sparkling water &amp; soda</t>
        </is>
      </c>
      <c r="D1287" s="19">
        <f>'M5 - Sparkling Water &amp; Soda'!I99</f>
        <v/>
      </c>
      <c r="E1287" s="20">
        <f>'M5 - Sparkling Water &amp; Soda'!J99</f>
        <v/>
      </c>
      <c r="F1287" s="18">
        <f>'M5 - Sparkling Water &amp; Soda'!K99</f>
        <v/>
      </c>
      <c r="G1287" s="17">
        <f>'M5 - Sparkling Water &amp; Soda'!F99</f>
        <v/>
      </c>
      <c r="H1287" s="18">
        <f>IF(AND(ISNUMBER('M5 - Sparkling Water &amp; Soda'!F99),ISNUMBER('M5 - Sparkling Water &amp; Soda'!K99)),'M5 - Sparkling Water &amp; Soda'!F99-'M5 - Sparkling Water &amp; Soda'!K99,"")</f>
        <v/>
      </c>
      <c r="I1287" s="15" t="inlineStr">
        <is>
          <t>S&amp;S availability/depth vary by listing and time - confirm live.</t>
        </is>
      </c>
    </row>
    <row r="1288" ht="26" customHeight="1">
      <c r="A1288" s="15" t="inlineStr">
        <is>
          <t>bubly</t>
        </is>
      </c>
      <c r="B1288" s="15" t="inlineStr">
        <is>
          <t>bubly Sparkling Water | Cherry | 12-pack 355mL</t>
        </is>
      </c>
      <c r="C1288" s="15" t="inlineStr">
        <is>
          <t>5) Sparkling water &amp; soda</t>
        </is>
      </c>
      <c r="D1288" s="19">
        <f>'M5 - Sparkling Water &amp; Soda'!I100</f>
        <v/>
      </c>
      <c r="E1288" s="20">
        <f>'M5 - Sparkling Water &amp; Soda'!J100</f>
        <v/>
      </c>
      <c r="F1288" s="18">
        <f>'M5 - Sparkling Water &amp; Soda'!K100</f>
        <v/>
      </c>
      <c r="G1288" s="17">
        <f>'M5 - Sparkling Water &amp; Soda'!F100</f>
        <v/>
      </c>
      <c r="H1288" s="18">
        <f>IF(AND(ISNUMBER('M5 - Sparkling Water &amp; Soda'!F100),ISNUMBER('M5 - Sparkling Water &amp; Soda'!K100)),'M5 - Sparkling Water &amp; Soda'!F100-'M5 - Sparkling Water &amp; Soda'!K100,"")</f>
        <v/>
      </c>
      <c r="I1288" s="15" t="inlineStr">
        <is>
          <t>S&amp;S availability/depth vary by listing and time - confirm live.</t>
        </is>
      </c>
    </row>
    <row r="1289" ht="26" customHeight="1">
      <c r="A1289" s="15" t="inlineStr">
        <is>
          <t>bubly</t>
        </is>
      </c>
      <c r="B1289" s="15" t="inlineStr">
        <is>
          <t>bubly Sparkling Water | Cherry | 15-pack 355mL</t>
        </is>
      </c>
      <c r="C1289" s="15" t="inlineStr">
        <is>
          <t>5) Sparkling water &amp; soda</t>
        </is>
      </c>
      <c r="D1289" s="19">
        <f>'M5 - Sparkling Water &amp; Soda'!I101</f>
        <v/>
      </c>
      <c r="E1289" s="20">
        <f>'M5 - Sparkling Water &amp; Soda'!J101</f>
        <v/>
      </c>
      <c r="F1289" s="18">
        <f>'M5 - Sparkling Water &amp; Soda'!K101</f>
        <v/>
      </c>
      <c r="G1289" s="17">
        <f>'M5 - Sparkling Water &amp; Soda'!F101</f>
        <v/>
      </c>
      <c r="H1289" s="18">
        <f>IF(AND(ISNUMBER('M5 - Sparkling Water &amp; Soda'!F101),ISNUMBER('M5 - Sparkling Water &amp; Soda'!K101)),'M5 - Sparkling Water &amp; Soda'!F101-'M5 - Sparkling Water &amp; Soda'!K101,"")</f>
        <v/>
      </c>
      <c r="I1289" s="15" t="inlineStr">
        <is>
          <t>S&amp;S availability/depth vary by listing and time - confirm live.</t>
        </is>
      </c>
    </row>
    <row r="1290" ht="26" customHeight="1">
      <c r="A1290" s="15" t="inlineStr">
        <is>
          <t>bubly</t>
        </is>
      </c>
      <c r="B1290" s="15" t="inlineStr">
        <is>
          <t>bubly Sparkling Water | Cherry | 18-pack 355mL</t>
        </is>
      </c>
      <c r="C1290" s="15" t="inlineStr">
        <is>
          <t>5) Sparkling water &amp; soda</t>
        </is>
      </c>
      <c r="D1290" s="19">
        <f>'M5 - Sparkling Water &amp; Soda'!I102</f>
        <v/>
      </c>
      <c r="E1290" s="20">
        <f>'M5 - Sparkling Water &amp; Soda'!J102</f>
        <v/>
      </c>
      <c r="F1290" s="18">
        <f>'M5 - Sparkling Water &amp; Soda'!K102</f>
        <v/>
      </c>
      <c r="G1290" s="17">
        <f>'M5 - Sparkling Water &amp; Soda'!F102</f>
        <v/>
      </c>
      <c r="H1290" s="18">
        <f>IF(AND(ISNUMBER('M5 - Sparkling Water &amp; Soda'!F102),ISNUMBER('M5 - Sparkling Water &amp; Soda'!K102)),'M5 - Sparkling Water &amp; Soda'!F102-'M5 - Sparkling Water &amp; Soda'!K102,"")</f>
        <v/>
      </c>
      <c r="I1290" s="15" t="inlineStr">
        <is>
          <t>S&amp;S availability/depth vary by listing and time - confirm live.</t>
        </is>
      </c>
    </row>
    <row r="1291" ht="26" customHeight="1">
      <c r="A1291" s="15" t="inlineStr">
        <is>
          <t>bubly</t>
        </is>
      </c>
      <c r="B1291" s="15" t="inlineStr">
        <is>
          <t>bubly Sparkling Water | Cherry | 24-pack 355mL</t>
        </is>
      </c>
      <c r="C1291" s="15" t="inlineStr">
        <is>
          <t>5) Sparkling water &amp; soda</t>
        </is>
      </c>
      <c r="D1291" s="19">
        <f>'M5 - Sparkling Water &amp; Soda'!I103</f>
        <v/>
      </c>
      <c r="E1291" s="20">
        <f>'M5 - Sparkling Water &amp; Soda'!J103</f>
        <v/>
      </c>
      <c r="F1291" s="18">
        <f>'M5 - Sparkling Water &amp; Soda'!K103</f>
        <v/>
      </c>
      <c r="G1291" s="17">
        <f>'M5 - Sparkling Water &amp; Soda'!F103</f>
        <v/>
      </c>
      <c r="H1291" s="18">
        <f>IF(AND(ISNUMBER('M5 - Sparkling Water &amp; Soda'!F103),ISNUMBER('M5 - Sparkling Water &amp; Soda'!K103)),'M5 - Sparkling Water &amp; Soda'!F103-'M5 - Sparkling Water &amp; Soda'!K103,"")</f>
        <v/>
      </c>
      <c r="I1291" s="15" t="inlineStr">
        <is>
          <t>S&amp;S availability/depth vary by listing and time - confirm live.</t>
        </is>
      </c>
    </row>
    <row r="1292" ht="26" customHeight="1">
      <c r="A1292" s="15" t="inlineStr">
        <is>
          <t>bubly</t>
        </is>
      </c>
      <c r="B1292" s="15" t="inlineStr">
        <is>
          <t>bubly Sparkling Water | Lime | single 355mL</t>
        </is>
      </c>
      <c r="C1292" s="15" t="inlineStr">
        <is>
          <t>5) Sparkling water &amp; soda</t>
        </is>
      </c>
      <c r="D1292" s="19">
        <f>'M5 - Sparkling Water &amp; Soda'!I104</f>
        <v/>
      </c>
      <c r="E1292" s="20">
        <f>'M5 - Sparkling Water &amp; Soda'!J104</f>
        <v/>
      </c>
      <c r="F1292" s="18">
        <f>'M5 - Sparkling Water &amp; Soda'!K104</f>
        <v/>
      </c>
      <c r="G1292" s="17">
        <f>'M5 - Sparkling Water &amp; Soda'!F104</f>
        <v/>
      </c>
      <c r="H1292" s="18">
        <f>IF(AND(ISNUMBER('M5 - Sparkling Water &amp; Soda'!F104),ISNUMBER('M5 - Sparkling Water &amp; Soda'!K104)),'M5 - Sparkling Water &amp; Soda'!F104-'M5 - Sparkling Water &amp; Soda'!K104,"")</f>
        <v/>
      </c>
      <c r="I1292" s="15" t="inlineStr">
        <is>
          <t>S&amp;S availability/depth vary by listing and time - confirm live.</t>
        </is>
      </c>
    </row>
    <row r="1293" ht="26" customHeight="1">
      <c r="A1293" s="15" t="inlineStr">
        <is>
          <t>bubly</t>
        </is>
      </c>
      <c r="B1293" s="15" t="inlineStr">
        <is>
          <t>bubly Sparkling Water | Lime | 8-pack 355mL</t>
        </is>
      </c>
      <c r="C1293" s="15" t="inlineStr">
        <is>
          <t>5) Sparkling water &amp; soda</t>
        </is>
      </c>
      <c r="D1293" s="19">
        <f>'M5 - Sparkling Water &amp; Soda'!I105</f>
        <v/>
      </c>
      <c r="E1293" s="20">
        <f>'M5 - Sparkling Water &amp; Soda'!J105</f>
        <v/>
      </c>
      <c r="F1293" s="18">
        <f>'M5 - Sparkling Water &amp; Soda'!K105</f>
        <v/>
      </c>
      <c r="G1293" s="17">
        <f>'M5 - Sparkling Water &amp; Soda'!F105</f>
        <v/>
      </c>
      <c r="H1293" s="18">
        <f>IF(AND(ISNUMBER('M5 - Sparkling Water &amp; Soda'!F105),ISNUMBER('M5 - Sparkling Water &amp; Soda'!K105)),'M5 - Sparkling Water &amp; Soda'!F105-'M5 - Sparkling Water &amp; Soda'!K105,"")</f>
        <v/>
      </c>
      <c r="I1293" s="15" t="inlineStr">
        <is>
          <t>S&amp;S availability/depth vary by listing and time - confirm live.</t>
        </is>
      </c>
    </row>
    <row r="1294" ht="26" customHeight="1">
      <c r="A1294" s="15" t="inlineStr">
        <is>
          <t>bubly</t>
        </is>
      </c>
      <c r="B1294" s="15" t="inlineStr">
        <is>
          <t>bubly Sparkling Water | Lime | 12-pack 355mL</t>
        </is>
      </c>
      <c r="C1294" s="15" t="inlineStr">
        <is>
          <t>5) Sparkling water &amp; soda</t>
        </is>
      </c>
      <c r="D1294" s="19">
        <f>'M5 - Sparkling Water &amp; Soda'!I106</f>
        <v/>
      </c>
      <c r="E1294" s="20">
        <f>'M5 - Sparkling Water &amp; Soda'!J106</f>
        <v/>
      </c>
      <c r="F1294" s="18">
        <f>'M5 - Sparkling Water &amp; Soda'!K106</f>
        <v/>
      </c>
      <c r="G1294" s="17">
        <f>'M5 - Sparkling Water &amp; Soda'!F106</f>
        <v/>
      </c>
      <c r="H1294" s="18">
        <f>IF(AND(ISNUMBER('M5 - Sparkling Water &amp; Soda'!F106),ISNUMBER('M5 - Sparkling Water &amp; Soda'!K106)),'M5 - Sparkling Water &amp; Soda'!F106-'M5 - Sparkling Water &amp; Soda'!K106,"")</f>
        <v/>
      </c>
      <c r="I1294" s="15" t="inlineStr">
        <is>
          <t>S&amp;S availability/depth vary by listing and time - confirm live.</t>
        </is>
      </c>
    </row>
    <row r="1295" ht="26" customHeight="1">
      <c r="A1295" s="15" t="inlineStr">
        <is>
          <t>bubly</t>
        </is>
      </c>
      <c r="B1295" s="15" t="inlineStr">
        <is>
          <t>bubly Sparkling Water | Lime | 15-pack 355mL</t>
        </is>
      </c>
      <c r="C1295" s="15" t="inlineStr">
        <is>
          <t>5) Sparkling water &amp; soda</t>
        </is>
      </c>
      <c r="D1295" s="19">
        <f>'M5 - Sparkling Water &amp; Soda'!I107</f>
        <v/>
      </c>
      <c r="E1295" s="20">
        <f>'M5 - Sparkling Water &amp; Soda'!J107</f>
        <v/>
      </c>
      <c r="F1295" s="18">
        <f>'M5 - Sparkling Water &amp; Soda'!K107</f>
        <v/>
      </c>
      <c r="G1295" s="17">
        <f>'M5 - Sparkling Water &amp; Soda'!F107</f>
        <v/>
      </c>
      <c r="H1295" s="18">
        <f>IF(AND(ISNUMBER('M5 - Sparkling Water &amp; Soda'!F107),ISNUMBER('M5 - Sparkling Water &amp; Soda'!K107)),'M5 - Sparkling Water &amp; Soda'!F107-'M5 - Sparkling Water &amp; Soda'!K107,"")</f>
        <v/>
      </c>
      <c r="I1295" s="15" t="inlineStr">
        <is>
          <t>S&amp;S availability/depth vary by listing and time - confirm live.</t>
        </is>
      </c>
    </row>
    <row r="1296" ht="26" customHeight="1">
      <c r="A1296" s="15" t="inlineStr">
        <is>
          <t>bubly</t>
        </is>
      </c>
      <c r="B1296" s="15" t="inlineStr">
        <is>
          <t>bubly Sparkling Water | Lime | 18-pack 355mL</t>
        </is>
      </c>
      <c r="C1296" s="15" t="inlineStr">
        <is>
          <t>5) Sparkling water &amp; soda</t>
        </is>
      </c>
      <c r="D1296" s="19">
        <f>'M5 - Sparkling Water &amp; Soda'!I108</f>
        <v/>
      </c>
      <c r="E1296" s="20">
        <f>'M5 - Sparkling Water &amp; Soda'!J108</f>
        <v/>
      </c>
      <c r="F1296" s="18">
        <f>'M5 - Sparkling Water &amp; Soda'!K108</f>
        <v/>
      </c>
      <c r="G1296" s="17">
        <f>'M5 - Sparkling Water &amp; Soda'!F108</f>
        <v/>
      </c>
      <c r="H1296" s="18">
        <f>IF(AND(ISNUMBER('M5 - Sparkling Water &amp; Soda'!F108),ISNUMBER('M5 - Sparkling Water &amp; Soda'!K108)),'M5 - Sparkling Water &amp; Soda'!F108-'M5 - Sparkling Water &amp; Soda'!K108,"")</f>
        <v/>
      </c>
      <c r="I1296" s="15" t="inlineStr">
        <is>
          <t>S&amp;S availability/depth vary by listing and time - confirm live.</t>
        </is>
      </c>
    </row>
    <row r="1297" ht="26" customHeight="1">
      <c r="A1297" s="15" t="inlineStr">
        <is>
          <t>bubly</t>
        </is>
      </c>
      <c r="B1297" s="15" t="inlineStr">
        <is>
          <t>bubly Sparkling Water | Lime | 24-pack 355mL</t>
        </is>
      </c>
      <c r="C1297" s="15" t="inlineStr">
        <is>
          <t>5) Sparkling water &amp; soda</t>
        </is>
      </c>
      <c r="D1297" s="19">
        <f>'M5 - Sparkling Water &amp; Soda'!I109</f>
        <v/>
      </c>
      <c r="E1297" s="20">
        <f>'M5 - Sparkling Water &amp; Soda'!J109</f>
        <v/>
      </c>
      <c r="F1297" s="18">
        <f>'M5 - Sparkling Water &amp; Soda'!K109</f>
        <v/>
      </c>
      <c r="G1297" s="17">
        <f>'M5 - Sparkling Water &amp; Soda'!F109</f>
        <v/>
      </c>
      <c r="H1297" s="18">
        <f>IF(AND(ISNUMBER('M5 - Sparkling Water &amp; Soda'!F109),ISNUMBER('M5 - Sparkling Water &amp; Soda'!K109)),'M5 - Sparkling Water &amp; Soda'!F109-'M5 - Sparkling Water &amp; Soda'!K109,"")</f>
        <v/>
      </c>
      <c r="I1297" s="15" t="inlineStr">
        <is>
          <t>S&amp;S availability/depth vary by listing and time - confirm live.</t>
        </is>
      </c>
    </row>
    <row r="1298" ht="26" customHeight="1">
      <c r="A1298" s="15" t="inlineStr">
        <is>
          <t>bubly</t>
        </is>
      </c>
      <c r="B1298" s="15" t="inlineStr">
        <is>
          <t>bubly Sparkling Water | Grapefruit | single 355mL</t>
        </is>
      </c>
      <c r="C1298" s="15" t="inlineStr">
        <is>
          <t>5) Sparkling water &amp; soda</t>
        </is>
      </c>
      <c r="D1298" s="19">
        <f>'M5 - Sparkling Water &amp; Soda'!I110</f>
        <v/>
      </c>
      <c r="E1298" s="20">
        <f>'M5 - Sparkling Water &amp; Soda'!J110</f>
        <v/>
      </c>
      <c r="F1298" s="18">
        <f>'M5 - Sparkling Water &amp; Soda'!K110</f>
        <v/>
      </c>
      <c r="G1298" s="17">
        <f>'M5 - Sparkling Water &amp; Soda'!F110</f>
        <v/>
      </c>
      <c r="H1298" s="18">
        <f>IF(AND(ISNUMBER('M5 - Sparkling Water &amp; Soda'!F110),ISNUMBER('M5 - Sparkling Water &amp; Soda'!K110)),'M5 - Sparkling Water &amp; Soda'!F110-'M5 - Sparkling Water &amp; Soda'!K110,"")</f>
        <v/>
      </c>
      <c r="I1298" s="15" t="inlineStr">
        <is>
          <t>S&amp;S availability/depth vary by listing and time - confirm live.</t>
        </is>
      </c>
    </row>
    <row r="1299" ht="26" customHeight="1">
      <c r="A1299" s="15" t="inlineStr">
        <is>
          <t>bubly</t>
        </is>
      </c>
      <c r="B1299" s="15" t="inlineStr">
        <is>
          <t>bubly Sparkling Water | Grapefruit | 8-pack 355mL</t>
        </is>
      </c>
      <c r="C1299" s="15" t="inlineStr">
        <is>
          <t>5) Sparkling water &amp; soda</t>
        </is>
      </c>
      <c r="D1299" s="19">
        <f>'M5 - Sparkling Water &amp; Soda'!I111</f>
        <v/>
      </c>
      <c r="E1299" s="20">
        <f>'M5 - Sparkling Water &amp; Soda'!J111</f>
        <v/>
      </c>
      <c r="F1299" s="18">
        <f>'M5 - Sparkling Water &amp; Soda'!K111</f>
        <v/>
      </c>
      <c r="G1299" s="17">
        <f>'M5 - Sparkling Water &amp; Soda'!F111</f>
        <v/>
      </c>
      <c r="H1299" s="18">
        <f>IF(AND(ISNUMBER('M5 - Sparkling Water &amp; Soda'!F111),ISNUMBER('M5 - Sparkling Water &amp; Soda'!K111)),'M5 - Sparkling Water &amp; Soda'!F111-'M5 - Sparkling Water &amp; Soda'!K111,"")</f>
        <v/>
      </c>
      <c r="I1299" s="15" t="inlineStr">
        <is>
          <t>S&amp;S availability/depth vary by listing and time - confirm live.</t>
        </is>
      </c>
    </row>
    <row r="1300" ht="26" customHeight="1">
      <c r="A1300" s="15" t="inlineStr">
        <is>
          <t>bubly</t>
        </is>
      </c>
      <c r="B1300" s="15" t="inlineStr">
        <is>
          <t>bubly Sparkling Water | Grapefruit | 12-pack 355mL</t>
        </is>
      </c>
      <c r="C1300" s="15" t="inlineStr">
        <is>
          <t>5) Sparkling water &amp; soda</t>
        </is>
      </c>
      <c r="D1300" s="19">
        <f>'M5 - Sparkling Water &amp; Soda'!I112</f>
        <v/>
      </c>
      <c r="E1300" s="20">
        <f>'M5 - Sparkling Water &amp; Soda'!J112</f>
        <v/>
      </c>
      <c r="F1300" s="18">
        <f>'M5 - Sparkling Water &amp; Soda'!K112</f>
        <v/>
      </c>
      <c r="G1300" s="17">
        <f>'M5 - Sparkling Water &amp; Soda'!F112</f>
        <v/>
      </c>
      <c r="H1300" s="18">
        <f>IF(AND(ISNUMBER('M5 - Sparkling Water &amp; Soda'!F112),ISNUMBER('M5 - Sparkling Water &amp; Soda'!K112)),'M5 - Sparkling Water &amp; Soda'!F112-'M5 - Sparkling Water &amp; Soda'!K112,"")</f>
        <v/>
      </c>
      <c r="I1300" s="15" t="inlineStr">
        <is>
          <t>S&amp;S availability/depth vary by listing and time - confirm live.</t>
        </is>
      </c>
    </row>
    <row r="1301" ht="26" customHeight="1">
      <c r="A1301" s="15" t="inlineStr">
        <is>
          <t>bubly</t>
        </is>
      </c>
      <c r="B1301" s="15" t="inlineStr">
        <is>
          <t>bubly Sparkling Water | Grapefruit | 15-pack 355mL</t>
        </is>
      </c>
      <c r="C1301" s="15" t="inlineStr">
        <is>
          <t>5) Sparkling water &amp; soda</t>
        </is>
      </c>
      <c r="D1301" s="19">
        <f>'M5 - Sparkling Water &amp; Soda'!I113</f>
        <v/>
      </c>
      <c r="E1301" s="20">
        <f>'M5 - Sparkling Water &amp; Soda'!J113</f>
        <v/>
      </c>
      <c r="F1301" s="18">
        <f>'M5 - Sparkling Water &amp; Soda'!K113</f>
        <v/>
      </c>
      <c r="G1301" s="17">
        <f>'M5 - Sparkling Water &amp; Soda'!F113</f>
        <v/>
      </c>
      <c r="H1301" s="18">
        <f>IF(AND(ISNUMBER('M5 - Sparkling Water &amp; Soda'!F113),ISNUMBER('M5 - Sparkling Water &amp; Soda'!K113)),'M5 - Sparkling Water &amp; Soda'!F113-'M5 - Sparkling Water &amp; Soda'!K113,"")</f>
        <v/>
      </c>
      <c r="I1301" s="15" t="inlineStr">
        <is>
          <t>S&amp;S availability/depth vary by listing and time - confirm live.</t>
        </is>
      </c>
    </row>
    <row r="1302" ht="26" customHeight="1">
      <c r="A1302" s="15" t="inlineStr">
        <is>
          <t>bubly</t>
        </is>
      </c>
      <c r="B1302" s="15" t="inlineStr">
        <is>
          <t>bubly Sparkling Water | Grapefruit | 18-pack 355mL</t>
        </is>
      </c>
      <c r="C1302" s="15" t="inlineStr">
        <is>
          <t>5) Sparkling water &amp; soda</t>
        </is>
      </c>
      <c r="D1302" s="19">
        <f>'M5 - Sparkling Water &amp; Soda'!I114</f>
        <v/>
      </c>
      <c r="E1302" s="20">
        <f>'M5 - Sparkling Water &amp; Soda'!J114</f>
        <v/>
      </c>
      <c r="F1302" s="18">
        <f>'M5 - Sparkling Water &amp; Soda'!K114</f>
        <v/>
      </c>
      <c r="G1302" s="17">
        <f>'M5 - Sparkling Water &amp; Soda'!F114</f>
        <v/>
      </c>
      <c r="H1302" s="18">
        <f>IF(AND(ISNUMBER('M5 - Sparkling Water &amp; Soda'!F114),ISNUMBER('M5 - Sparkling Water &amp; Soda'!K114)),'M5 - Sparkling Water &amp; Soda'!F114-'M5 - Sparkling Water &amp; Soda'!K114,"")</f>
        <v/>
      </c>
      <c r="I1302" s="15" t="inlineStr">
        <is>
          <t>S&amp;S availability/depth vary by listing and time - confirm live.</t>
        </is>
      </c>
    </row>
    <row r="1303" ht="26" customHeight="1">
      <c r="A1303" s="15" t="inlineStr">
        <is>
          <t>bubly</t>
        </is>
      </c>
      <c r="B1303" s="15" t="inlineStr">
        <is>
          <t>bubly Sparkling Water | Grapefruit | 24-pack 355mL</t>
        </is>
      </c>
      <c r="C1303" s="15" t="inlineStr">
        <is>
          <t>5) Sparkling water &amp; soda</t>
        </is>
      </c>
      <c r="D1303" s="19">
        <f>'M5 - Sparkling Water &amp; Soda'!I115</f>
        <v/>
      </c>
      <c r="E1303" s="20">
        <f>'M5 - Sparkling Water &amp; Soda'!J115</f>
        <v/>
      </c>
      <c r="F1303" s="18">
        <f>'M5 - Sparkling Water &amp; Soda'!K115</f>
        <v/>
      </c>
      <c r="G1303" s="17">
        <f>'M5 - Sparkling Water &amp; Soda'!F115</f>
        <v/>
      </c>
      <c r="H1303" s="18">
        <f>IF(AND(ISNUMBER('M5 - Sparkling Water &amp; Soda'!F115),ISNUMBER('M5 - Sparkling Water &amp; Soda'!K115)),'M5 - Sparkling Water &amp; Soda'!F115-'M5 - Sparkling Water &amp; Soda'!K115,"")</f>
        <v/>
      </c>
      <c r="I1303" s="15" t="inlineStr">
        <is>
          <t>S&amp;S availability/depth vary by listing and time - confirm live.</t>
        </is>
      </c>
    </row>
    <row r="1304" ht="26" customHeight="1">
      <c r="A1304" s="15" t="inlineStr">
        <is>
          <t>bubly</t>
        </is>
      </c>
      <c r="B1304" s="15" t="inlineStr">
        <is>
          <t>bubly Sparkling Water | Mango | single 355mL</t>
        </is>
      </c>
      <c r="C1304" s="15" t="inlineStr">
        <is>
          <t>5) Sparkling water &amp; soda</t>
        </is>
      </c>
      <c r="D1304" s="19">
        <f>'M5 - Sparkling Water &amp; Soda'!I116</f>
        <v/>
      </c>
      <c r="E1304" s="20">
        <f>'M5 - Sparkling Water &amp; Soda'!J116</f>
        <v/>
      </c>
      <c r="F1304" s="18">
        <f>'M5 - Sparkling Water &amp; Soda'!K116</f>
        <v/>
      </c>
      <c r="G1304" s="17">
        <f>'M5 - Sparkling Water &amp; Soda'!F116</f>
        <v/>
      </c>
      <c r="H1304" s="18">
        <f>IF(AND(ISNUMBER('M5 - Sparkling Water &amp; Soda'!F116),ISNUMBER('M5 - Sparkling Water &amp; Soda'!K116)),'M5 - Sparkling Water &amp; Soda'!F116-'M5 - Sparkling Water &amp; Soda'!K116,"")</f>
        <v/>
      </c>
      <c r="I1304" s="15" t="inlineStr">
        <is>
          <t>S&amp;S availability/depth vary by listing and time - confirm live.</t>
        </is>
      </c>
    </row>
    <row r="1305" ht="26" customHeight="1">
      <c r="A1305" s="15" t="inlineStr">
        <is>
          <t>bubly</t>
        </is>
      </c>
      <c r="B1305" s="15" t="inlineStr">
        <is>
          <t>bubly Sparkling Water | Mango | 8-pack 355mL</t>
        </is>
      </c>
      <c r="C1305" s="15" t="inlineStr">
        <is>
          <t>5) Sparkling water &amp; soda</t>
        </is>
      </c>
      <c r="D1305" s="19">
        <f>'M5 - Sparkling Water &amp; Soda'!I117</f>
        <v/>
      </c>
      <c r="E1305" s="20">
        <f>'M5 - Sparkling Water &amp; Soda'!J117</f>
        <v/>
      </c>
      <c r="F1305" s="18">
        <f>'M5 - Sparkling Water &amp; Soda'!K117</f>
        <v/>
      </c>
      <c r="G1305" s="17">
        <f>'M5 - Sparkling Water &amp; Soda'!F117</f>
        <v/>
      </c>
      <c r="H1305" s="18">
        <f>IF(AND(ISNUMBER('M5 - Sparkling Water &amp; Soda'!F117),ISNUMBER('M5 - Sparkling Water &amp; Soda'!K117)),'M5 - Sparkling Water &amp; Soda'!F117-'M5 - Sparkling Water &amp; Soda'!K117,"")</f>
        <v/>
      </c>
      <c r="I1305" s="15" t="inlineStr">
        <is>
          <t>S&amp;S availability/depth vary by listing and time - confirm live.</t>
        </is>
      </c>
    </row>
    <row r="1306" ht="26" customHeight="1">
      <c r="A1306" s="15" t="inlineStr">
        <is>
          <t>bubly</t>
        </is>
      </c>
      <c r="B1306" s="15" t="inlineStr">
        <is>
          <t>bubly Sparkling Water | Mango | 12-pack 355mL</t>
        </is>
      </c>
      <c r="C1306" s="15" t="inlineStr">
        <is>
          <t>5) Sparkling water &amp; soda</t>
        </is>
      </c>
      <c r="D1306" s="19">
        <f>'M5 - Sparkling Water &amp; Soda'!I118</f>
        <v/>
      </c>
      <c r="E1306" s="20">
        <f>'M5 - Sparkling Water &amp; Soda'!J118</f>
        <v/>
      </c>
      <c r="F1306" s="18">
        <f>'M5 - Sparkling Water &amp; Soda'!K118</f>
        <v/>
      </c>
      <c r="G1306" s="17">
        <f>'M5 - Sparkling Water &amp; Soda'!F118</f>
        <v/>
      </c>
      <c r="H1306" s="18">
        <f>IF(AND(ISNUMBER('M5 - Sparkling Water &amp; Soda'!F118),ISNUMBER('M5 - Sparkling Water &amp; Soda'!K118)),'M5 - Sparkling Water &amp; Soda'!F118-'M5 - Sparkling Water &amp; Soda'!K118,"")</f>
        <v/>
      </c>
      <c r="I1306" s="15" t="inlineStr">
        <is>
          <t>S&amp;S availability/depth vary by listing and time - confirm live.</t>
        </is>
      </c>
    </row>
    <row r="1307" ht="26" customHeight="1">
      <c r="A1307" s="15" t="inlineStr">
        <is>
          <t>bubly</t>
        </is>
      </c>
      <c r="B1307" s="15" t="inlineStr">
        <is>
          <t>bubly Sparkling Water | Mango | 15-pack 355mL</t>
        </is>
      </c>
      <c r="C1307" s="15" t="inlineStr">
        <is>
          <t>5) Sparkling water &amp; soda</t>
        </is>
      </c>
      <c r="D1307" s="19">
        <f>'M5 - Sparkling Water &amp; Soda'!I119</f>
        <v/>
      </c>
      <c r="E1307" s="20">
        <f>'M5 - Sparkling Water &amp; Soda'!J119</f>
        <v/>
      </c>
      <c r="F1307" s="18">
        <f>'M5 - Sparkling Water &amp; Soda'!K119</f>
        <v/>
      </c>
      <c r="G1307" s="17">
        <f>'M5 - Sparkling Water &amp; Soda'!F119</f>
        <v/>
      </c>
      <c r="H1307" s="18">
        <f>IF(AND(ISNUMBER('M5 - Sparkling Water &amp; Soda'!F119),ISNUMBER('M5 - Sparkling Water &amp; Soda'!K119)),'M5 - Sparkling Water &amp; Soda'!F119-'M5 - Sparkling Water &amp; Soda'!K119,"")</f>
        <v/>
      </c>
      <c r="I1307" s="15" t="inlineStr">
        <is>
          <t>S&amp;S availability/depth vary by listing and time - confirm live.</t>
        </is>
      </c>
    </row>
    <row r="1308" ht="26" customHeight="1">
      <c r="A1308" s="15" t="inlineStr">
        <is>
          <t>bubly</t>
        </is>
      </c>
      <c r="B1308" s="15" t="inlineStr">
        <is>
          <t>bubly Sparkling Water | Mango | 18-pack 355mL</t>
        </is>
      </c>
      <c r="C1308" s="15" t="inlineStr">
        <is>
          <t>5) Sparkling water &amp; soda</t>
        </is>
      </c>
      <c r="D1308" s="19">
        <f>'M5 - Sparkling Water &amp; Soda'!I120</f>
        <v/>
      </c>
      <c r="E1308" s="20">
        <f>'M5 - Sparkling Water &amp; Soda'!J120</f>
        <v/>
      </c>
      <c r="F1308" s="18">
        <f>'M5 - Sparkling Water &amp; Soda'!K120</f>
        <v/>
      </c>
      <c r="G1308" s="17">
        <f>'M5 - Sparkling Water &amp; Soda'!F120</f>
        <v/>
      </c>
      <c r="H1308" s="18">
        <f>IF(AND(ISNUMBER('M5 - Sparkling Water &amp; Soda'!F120),ISNUMBER('M5 - Sparkling Water &amp; Soda'!K120)),'M5 - Sparkling Water &amp; Soda'!F120-'M5 - Sparkling Water &amp; Soda'!K120,"")</f>
        <v/>
      </c>
      <c r="I1308" s="15" t="inlineStr">
        <is>
          <t>S&amp;S availability/depth vary by listing and time - confirm live.</t>
        </is>
      </c>
    </row>
    <row r="1309" ht="26" customHeight="1">
      <c r="A1309" s="15" t="inlineStr">
        <is>
          <t>bubly</t>
        </is>
      </c>
      <c r="B1309" s="15" t="inlineStr">
        <is>
          <t>bubly Sparkling Water | Mango | 24-pack 355mL</t>
        </is>
      </c>
      <c r="C1309" s="15" t="inlineStr">
        <is>
          <t>5) Sparkling water &amp; soda</t>
        </is>
      </c>
      <c r="D1309" s="19">
        <f>'M5 - Sparkling Water &amp; Soda'!I121</f>
        <v/>
      </c>
      <c r="E1309" s="20">
        <f>'M5 - Sparkling Water &amp; Soda'!J121</f>
        <v/>
      </c>
      <c r="F1309" s="18">
        <f>'M5 - Sparkling Water &amp; Soda'!K121</f>
        <v/>
      </c>
      <c r="G1309" s="17">
        <f>'M5 - Sparkling Water &amp; Soda'!F121</f>
        <v/>
      </c>
      <c r="H1309" s="18">
        <f>IF(AND(ISNUMBER('M5 - Sparkling Water &amp; Soda'!F121),ISNUMBER('M5 - Sparkling Water &amp; Soda'!K121)),'M5 - Sparkling Water &amp; Soda'!F121-'M5 - Sparkling Water &amp; Soda'!K121,"")</f>
        <v/>
      </c>
      <c r="I1309" s="15" t="inlineStr">
        <is>
          <t>S&amp;S availability/depth vary by listing and time - confirm live.</t>
        </is>
      </c>
    </row>
    <row r="1310" ht="26" customHeight="1">
      <c r="A1310" s="15" t="inlineStr">
        <is>
          <t>bubly</t>
        </is>
      </c>
      <c r="B1310" s="15" t="inlineStr">
        <is>
          <t>bubly Sparkling Water | Strawberry | single 355mL</t>
        </is>
      </c>
      <c r="C1310" s="15" t="inlineStr">
        <is>
          <t>5) Sparkling water &amp; soda</t>
        </is>
      </c>
      <c r="D1310" s="19">
        <f>'M5 - Sparkling Water &amp; Soda'!I122</f>
        <v/>
      </c>
      <c r="E1310" s="20">
        <f>'M5 - Sparkling Water &amp; Soda'!J122</f>
        <v/>
      </c>
      <c r="F1310" s="18">
        <f>'M5 - Sparkling Water &amp; Soda'!K122</f>
        <v/>
      </c>
      <c r="G1310" s="17">
        <f>'M5 - Sparkling Water &amp; Soda'!F122</f>
        <v/>
      </c>
      <c r="H1310" s="18">
        <f>IF(AND(ISNUMBER('M5 - Sparkling Water &amp; Soda'!F122),ISNUMBER('M5 - Sparkling Water &amp; Soda'!K122)),'M5 - Sparkling Water &amp; Soda'!F122-'M5 - Sparkling Water &amp; Soda'!K122,"")</f>
        <v/>
      </c>
      <c r="I1310" s="15" t="inlineStr">
        <is>
          <t>S&amp;S availability/depth vary by listing and time - confirm live.</t>
        </is>
      </c>
    </row>
    <row r="1311" ht="26" customHeight="1">
      <c r="A1311" s="15" t="inlineStr">
        <is>
          <t>bubly</t>
        </is>
      </c>
      <c r="B1311" s="15" t="inlineStr">
        <is>
          <t>bubly Sparkling Water | Strawberry | 8-pack 355mL</t>
        </is>
      </c>
      <c r="C1311" s="15" t="inlineStr">
        <is>
          <t>5) Sparkling water &amp; soda</t>
        </is>
      </c>
      <c r="D1311" s="19">
        <f>'M5 - Sparkling Water &amp; Soda'!I123</f>
        <v/>
      </c>
      <c r="E1311" s="20">
        <f>'M5 - Sparkling Water &amp; Soda'!J123</f>
        <v/>
      </c>
      <c r="F1311" s="18">
        <f>'M5 - Sparkling Water &amp; Soda'!K123</f>
        <v/>
      </c>
      <c r="G1311" s="17">
        <f>'M5 - Sparkling Water &amp; Soda'!F123</f>
        <v/>
      </c>
      <c r="H1311" s="18">
        <f>IF(AND(ISNUMBER('M5 - Sparkling Water &amp; Soda'!F123),ISNUMBER('M5 - Sparkling Water &amp; Soda'!K123)),'M5 - Sparkling Water &amp; Soda'!F123-'M5 - Sparkling Water &amp; Soda'!K123,"")</f>
        <v/>
      </c>
      <c r="I1311" s="15" t="inlineStr">
        <is>
          <t>S&amp;S availability/depth vary by listing and time - confirm live.</t>
        </is>
      </c>
    </row>
    <row r="1312" ht="26" customHeight="1">
      <c r="A1312" s="15" t="inlineStr">
        <is>
          <t>bubly</t>
        </is>
      </c>
      <c r="B1312" s="15" t="inlineStr">
        <is>
          <t>bubly Sparkling Water | Strawberry | 12-pack 355mL</t>
        </is>
      </c>
      <c r="C1312" s="15" t="inlineStr">
        <is>
          <t>5) Sparkling water &amp; soda</t>
        </is>
      </c>
      <c r="D1312" s="19">
        <f>'M5 - Sparkling Water &amp; Soda'!I124</f>
        <v/>
      </c>
      <c r="E1312" s="20">
        <f>'M5 - Sparkling Water &amp; Soda'!J124</f>
        <v/>
      </c>
      <c r="F1312" s="18">
        <f>'M5 - Sparkling Water &amp; Soda'!K124</f>
        <v/>
      </c>
      <c r="G1312" s="17">
        <f>'M5 - Sparkling Water &amp; Soda'!F124</f>
        <v/>
      </c>
      <c r="H1312" s="18">
        <f>IF(AND(ISNUMBER('M5 - Sparkling Water &amp; Soda'!F124),ISNUMBER('M5 - Sparkling Water &amp; Soda'!K124)),'M5 - Sparkling Water &amp; Soda'!F124-'M5 - Sparkling Water &amp; Soda'!K124,"")</f>
        <v/>
      </c>
      <c r="I1312" s="15" t="inlineStr">
        <is>
          <t>S&amp;S availability/depth vary by listing and time - confirm live.</t>
        </is>
      </c>
    </row>
    <row r="1313" ht="26" customHeight="1">
      <c r="A1313" s="15" t="inlineStr">
        <is>
          <t>bubly</t>
        </is>
      </c>
      <c r="B1313" s="15" t="inlineStr">
        <is>
          <t>bubly Sparkling Water | Strawberry | 15-pack 355mL</t>
        </is>
      </c>
      <c r="C1313" s="15" t="inlineStr">
        <is>
          <t>5) Sparkling water &amp; soda</t>
        </is>
      </c>
      <c r="D1313" s="19">
        <f>'M5 - Sparkling Water &amp; Soda'!I125</f>
        <v/>
      </c>
      <c r="E1313" s="20">
        <f>'M5 - Sparkling Water &amp; Soda'!J125</f>
        <v/>
      </c>
      <c r="F1313" s="18">
        <f>'M5 - Sparkling Water &amp; Soda'!K125</f>
        <v/>
      </c>
      <c r="G1313" s="17">
        <f>'M5 - Sparkling Water &amp; Soda'!F125</f>
        <v/>
      </c>
      <c r="H1313" s="18">
        <f>IF(AND(ISNUMBER('M5 - Sparkling Water &amp; Soda'!F125),ISNUMBER('M5 - Sparkling Water &amp; Soda'!K125)),'M5 - Sparkling Water &amp; Soda'!F125-'M5 - Sparkling Water &amp; Soda'!K125,"")</f>
        <v/>
      </c>
      <c r="I1313" s="15" t="inlineStr">
        <is>
          <t>S&amp;S availability/depth vary by listing and time - confirm live.</t>
        </is>
      </c>
    </row>
    <row r="1314" ht="26" customHeight="1">
      <c r="A1314" s="15" t="inlineStr">
        <is>
          <t>bubly</t>
        </is>
      </c>
      <c r="B1314" s="15" t="inlineStr">
        <is>
          <t>bubly Sparkling Water | Strawberry | 18-pack 355mL</t>
        </is>
      </c>
      <c r="C1314" s="15" t="inlineStr">
        <is>
          <t>5) Sparkling water &amp; soda</t>
        </is>
      </c>
      <c r="D1314" s="19">
        <f>'M5 - Sparkling Water &amp; Soda'!I126</f>
        <v/>
      </c>
      <c r="E1314" s="20">
        <f>'M5 - Sparkling Water &amp; Soda'!J126</f>
        <v/>
      </c>
      <c r="F1314" s="18">
        <f>'M5 - Sparkling Water &amp; Soda'!K126</f>
        <v/>
      </c>
      <c r="G1314" s="17">
        <f>'M5 - Sparkling Water &amp; Soda'!F126</f>
        <v/>
      </c>
      <c r="H1314" s="18">
        <f>IF(AND(ISNUMBER('M5 - Sparkling Water &amp; Soda'!F126),ISNUMBER('M5 - Sparkling Water &amp; Soda'!K126)),'M5 - Sparkling Water &amp; Soda'!F126-'M5 - Sparkling Water &amp; Soda'!K126,"")</f>
        <v/>
      </c>
      <c r="I1314" s="15" t="inlineStr">
        <is>
          <t>S&amp;S availability/depth vary by listing and time - confirm live.</t>
        </is>
      </c>
    </row>
    <row r="1315" ht="26" customHeight="1">
      <c r="A1315" s="15" t="inlineStr">
        <is>
          <t>bubly</t>
        </is>
      </c>
      <c r="B1315" s="15" t="inlineStr">
        <is>
          <t>bubly Sparkling Water | Strawberry | 24-pack 355mL</t>
        </is>
      </c>
      <c r="C1315" s="15" t="inlineStr">
        <is>
          <t>5) Sparkling water &amp; soda</t>
        </is>
      </c>
      <c r="D1315" s="19">
        <f>'M5 - Sparkling Water &amp; Soda'!I127</f>
        <v/>
      </c>
      <c r="E1315" s="20">
        <f>'M5 - Sparkling Water &amp; Soda'!J127</f>
        <v/>
      </c>
      <c r="F1315" s="18">
        <f>'M5 - Sparkling Water &amp; Soda'!K127</f>
        <v/>
      </c>
      <c r="G1315" s="17">
        <f>'M5 - Sparkling Water &amp; Soda'!F127</f>
        <v/>
      </c>
      <c r="H1315" s="18">
        <f>IF(AND(ISNUMBER('M5 - Sparkling Water &amp; Soda'!F127),ISNUMBER('M5 - Sparkling Water &amp; Soda'!K127)),'M5 - Sparkling Water &amp; Soda'!F127-'M5 - Sparkling Water &amp; Soda'!K127,"")</f>
        <v/>
      </c>
      <c r="I1315" s="15" t="inlineStr">
        <is>
          <t>S&amp;S availability/depth vary by listing and time - confirm live.</t>
        </is>
      </c>
    </row>
    <row r="1316" ht="26" customHeight="1">
      <c r="A1316" s="15" t="inlineStr">
        <is>
          <t>bubly</t>
        </is>
      </c>
      <c r="B1316" s="15" t="inlineStr">
        <is>
          <t>bubly Sparkling Water | Blackberry | single 355mL</t>
        </is>
      </c>
      <c r="C1316" s="15" t="inlineStr">
        <is>
          <t>5) Sparkling water &amp; soda</t>
        </is>
      </c>
      <c r="D1316" s="19">
        <f>'M5 - Sparkling Water &amp; Soda'!I128</f>
        <v/>
      </c>
      <c r="E1316" s="20">
        <f>'M5 - Sparkling Water &amp; Soda'!J128</f>
        <v/>
      </c>
      <c r="F1316" s="18">
        <f>'M5 - Sparkling Water &amp; Soda'!K128</f>
        <v/>
      </c>
      <c r="G1316" s="17">
        <f>'M5 - Sparkling Water &amp; Soda'!F128</f>
        <v/>
      </c>
      <c r="H1316" s="18">
        <f>IF(AND(ISNUMBER('M5 - Sparkling Water &amp; Soda'!F128),ISNUMBER('M5 - Sparkling Water &amp; Soda'!K128)),'M5 - Sparkling Water &amp; Soda'!F128-'M5 - Sparkling Water &amp; Soda'!K128,"")</f>
        <v/>
      </c>
      <c r="I1316" s="15" t="inlineStr">
        <is>
          <t>S&amp;S availability/depth vary by listing and time - confirm live.</t>
        </is>
      </c>
    </row>
    <row r="1317" ht="26" customHeight="1">
      <c r="A1317" s="15" t="inlineStr">
        <is>
          <t>bubly</t>
        </is>
      </c>
      <c r="B1317" s="15" t="inlineStr">
        <is>
          <t>bubly Sparkling Water | Blackberry | 8-pack 355mL</t>
        </is>
      </c>
      <c r="C1317" s="15" t="inlineStr">
        <is>
          <t>5) Sparkling water &amp; soda</t>
        </is>
      </c>
      <c r="D1317" s="19">
        <f>'M5 - Sparkling Water &amp; Soda'!I129</f>
        <v/>
      </c>
      <c r="E1317" s="20">
        <f>'M5 - Sparkling Water &amp; Soda'!J129</f>
        <v/>
      </c>
      <c r="F1317" s="18">
        <f>'M5 - Sparkling Water &amp; Soda'!K129</f>
        <v/>
      </c>
      <c r="G1317" s="17">
        <f>'M5 - Sparkling Water &amp; Soda'!F129</f>
        <v/>
      </c>
      <c r="H1317" s="18">
        <f>IF(AND(ISNUMBER('M5 - Sparkling Water &amp; Soda'!F129),ISNUMBER('M5 - Sparkling Water &amp; Soda'!K129)),'M5 - Sparkling Water &amp; Soda'!F129-'M5 - Sparkling Water &amp; Soda'!K129,"")</f>
        <v/>
      </c>
      <c r="I1317" s="15" t="inlineStr">
        <is>
          <t>S&amp;S availability/depth vary by listing and time - confirm live.</t>
        </is>
      </c>
    </row>
    <row r="1318" ht="26" customHeight="1">
      <c r="A1318" s="15" t="inlineStr">
        <is>
          <t>bubly</t>
        </is>
      </c>
      <c r="B1318" s="15" t="inlineStr">
        <is>
          <t>bubly Sparkling Water | Blackberry | 12-pack 355mL</t>
        </is>
      </c>
      <c r="C1318" s="15" t="inlineStr">
        <is>
          <t>5) Sparkling water &amp; soda</t>
        </is>
      </c>
      <c r="D1318" s="19">
        <f>'M5 - Sparkling Water &amp; Soda'!I130</f>
        <v/>
      </c>
      <c r="E1318" s="20">
        <f>'M5 - Sparkling Water &amp; Soda'!J130</f>
        <v/>
      </c>
      <c r="F1318" s="18">
        <f>'M5 - Sparkling Water &amp; Soda'!K130</f>
        <v/>
      </c>
      <c r="G1318" s="17">
        <f>'M5 - Sparkling Water &amp; Soda'!F130</f>
        <v/>
      </c>
      <c r="H1318" s="18">
        <f>IF(AND(ISNUMBER('M5 - Sparkling Water &amp; Soda'!F130),ISNUMBER('M5 - Sparkling Water &amp; Soda'!K130)),'M5 - Sparkling Water &amp; Soda'!F130-'M5 - Sparkling Water &amp; Soda'!K130,"")</f>
        <v/>
      </c>
      <c r="I1318" s="15" t="inlineStr">
        <is>
          <t>S&amp;S availability/depth vary by listing and time - confirm live.</t>
        </is>
      </c>
    </row>
    <row r="1319" ht="26" customHeight="1">
      <c r="A1319" s="15" t="inlineStr">
        <is>
          <t>bubly</t>
        </is>
      </c>
      <c r="B1319" s="15" t="inlineStr">
        <is>
          <t>bubly Sparkling Water | Blackberry | 15-pack 355mL</t>
        </is>
      </c>
      <c r="C1319" s="15" t="inlineStr">
        <is>
          <t>5) Sparkling water &amp; soda</t>
        </is>
      </c>
      <c r="D1319" s="19">
        <f>'M5 - Sparkling Water &amp; Soda'!I131</f>
        <v/>
      </c>
      <c r="E1319" s="20">
        <f>'M5 - Sparkling Water &amp; Soda'!J131</f>
        <v/>
      </c>
      <c r="F1319" s="18">
        <f>'M5 - Sparkling Water &amp; Soda'!K131</f>
        <v/>
      </c>
      <c r="G1319" s="17">
        <f>'M5 - Sparkling Water &amp; Soda'!F131</f>
        <v/>
      </c>
      <c r="H1319" s="18">
        <f>IF(AND(ISNUMBER('M5 - Sparkling Water &amp; Soda'!F131),ISNUMBER('M5 - Sparkling Water &amp; Soda'!K131)),'M5 - Sparkling Water &amp; Soda'!F131-'M5 - Sparkling Water &amp; Soda'!K131,"")</f>
        <v/>
      </c>
      <c r="I1319" s="15" t="inlineStr">
        <is>
          <t>S&amp;S availability/depth vary by listing and time - confirm live.</t>
        </is>
      </c>
    </row>
    <row r="1320" ht="26" customHeight="1">
      <c r="A1320" s="15" t="inlineStr">
        <is>
          <t>bubly</t>
        </is>
      </c>
      <c r="B1320" s="15" t="inlineStr">
        <is>
          <t>bubly Sparkling Water | Blackberry | 18-pack 355mL</t>
        </is>
      </c>
      <c r="C1320" s="15" t="inlineStr">
        <is>
          <t>5) Sparkling water &amp; soda</t>
        </is>
      </c>
      <c r="D1320" s="19">
        <f>'M5 - Sparkling Water &amp; Soda'!I132</f>
        <v/>
      </c>
      <c r="E1320" s="20">
        <f>'M5 - Sparkling Water &amp; Soda'!J132</f>
        <v/>
      </c>
      <c r="F1320" s="18">
        <f>'M5 - Sparkling Water &amp; Soda'!K132</f>
        <v/>
      </c>
      <c r="G1320" s="17">
        <f>'M5 - Sparkling Water &amp; Soda'!F132</f>
        <v/>
      </c>
      <c r="H1320" s="18">
        <f>IF(AND(ISNUMBER('M5 - Sparkling Water &amp; Soda'!F132),ISNUMBER('M5 - Sparkling Water &amp; Soda'!K132)),'M5 - Sparkling Water &amp; Soda'!F132-'M5 - Sparkling Water &amp; Soda'!K132,"")</f>
        <v/>
      </c>
      <c r="I1320" s="15" t="inlineStr">
        <is>
          <t>S&amp;S availability/depth vary by listing and time - confirm live.</t>
        </is>
      </c>
    </row>
    <row r="1321" ht="26" customHeight="1">
      <c r="A1321" s="15" t="inlineStr">
        <is>
          <t>bubly</t>
        </is>
      </c>
      <c r="B1321" s="15" t="inlineStr">
        <is>
          <t>bubly Sparkling Water | Blackberry | 24-pack 355mL</t>
        </is>
      </c>
      <c r="C1321" s="15" t="inlineStr">
        <is>
          <t>5) Sparkling water &amp; soda</t>
        </is>
      </c>
      <c r="D1321" s="19">
        <f>'M5 - Sparkling Water &amp; Soda'!I133</f>
        <v/>
      </c>
      <c r="E1321" s="20">
        <f>'M5 - Sparkling Water &amp; Soda'!J133</f>
        <v/>
      </c>
      <c r="F1321" s="18">
        <f>'M5 - Sparkling Water &amp; Soda'!K133</f>
        <v/>
      </c>
      <c r="G1321" s="17">
        <f>'M5 - Sparkling Water &amp; Soda'!F133</f>
        <v/>
      </c>
      <c r="H1321" s="18">
        <f>IF(AND(ISNUMBER('M5 - Sparkling Water &amp; Soda'!F133),ISNUMBER('M5 - Sparkling Water &amp; Soda'!K133)),'M5 - Sparkling Water &amp; Soda'!F133-'M5 - Sparkling Water &amp; Soda'!K133,"")</f>
        <v/>
      </c>
      <c r="I1321" s="15" t="inlineStr">
        <is>
          <t>S&amp;S availability/depth vary by listing and time - confirm live.</t>
        </is>
      </c>
    </row>
    <row r="1322" ht="26" customHeight="1">
      <c r="A1322" s="15" t="inlineStr">
        <is>
          <t>bubly</t>
        </is>
      </c>
      <c r="B1322" s="15" t="inlineStr">
        <is>
          <t>bubly Sparkling Water | Raspberry | single 355mL</t>
        </is>
      </c>
      <c r="C1322" s="15" t="inlineStr">
        <is>
          <t>5) Sparkling water &amp; soda</t>
        </is>
      </c>
      <c r="D1322" s="19">
        <f>'M5 - Sparkling Water &amp; Soda'!I134</f>
        <v/>
      </c>
      <c r="E1322" s="20">
        <f>'M5 - Sparkling Water &amp; Soda'!J134</f>
        <v/>
      </c>
      <c r="F1322" s="18">
        <f>'M5 - Sparkling Water &amp; Soda'!K134</f>
        <v/>
      </c>
      <c r="G1322" s="17">
        <f>'M5 - Sparkling Water &amp; Soda'!F134</f>
        <v/>
      </c>
      <c r="H1322" s="18">
        <f>IF(AND(ISNUMBER('M5 - Sparkling Water &amp; Soda'!F134),ISNUMBER('M5 - Sparkling Water &amp; Soda'!K134)),'M5 - Sparkling Water &amp; Soda'!F134-'M5 - Sparkling Water &amp; Soda'!K134,"")</f>
        <v/>
      </c>
      <c r="I1322" s="15" t="inlineStr">
        <is>
          <t>S&amp;S availability/depth vary by listing and time - confirm live.</t>
        </is>
      </c>
    </row>
    <row r="1323" ht="26" customHeight="1">
      <c r="A1323" s="15" t="inlineStr">
        <is>
          <t>bubly</t>
        </is>
      </c>
      <c r="B1323" s="15" t="inlineStr">
        <is>
          <t>bubly Sparkling Water | Raspberry | 8-pack 355mL</t>
        </is>
      </c>
      <c r="C1323" s="15" t="inlineStr">
        <is>
          <t>5) Sparkling water &amp; soda</t>
        </is>
      </c>
      <c r="D1323" s="19">
        <f>'M5 - Sparkling Water &amp; Soda'!I135</f>
        <v/>
      </c>
      <c r="E1323" s="20">
        <f>'M5 - Sparkling Water &amp; Soda'!J135</f>
        <v/>
      </c>
      <c r="F1323" s="18">
        <f>'M5 - Sparkling Water &amp; Soda'!K135</f>
        <v/>
      </c>
      <c r="G1323" s="17">
        <f>'M5 - Sparkling Water &amp; Soda'!F135</f>
        <v/>
      </c>
      <c r="H1323" s="18">
        <f>IF(AND(ISNUMBER('M5 - Sparkling Water &amp; Soda'!F135),ISNUMBER('M5 - Sparkling Water &amp; Soda'!K135)),'M5 - Sparkling Water &amp; Soda'!F135-'M5 - Sparkling Water &amp; Soda'!K135,"")</f>
        <v/>
      </c>
      <c r="I1323" s="15" t="inlineStr">
        <is>
          <t>S&amp;S availability/depth vary by listing and time - confirm live.</t>
        </is>
      </c>
    </row>
    <row r="1324" ht="26" customHeight="1">
      <c r="A1324" s="15" t="inlineStr">
        <is>
          <t>bubly</t>
        </is>
      </c>
      <c r="B1324" s="15" t="inlineStr">
        <is>
          <t>bubly Sparkling Water | Raspberry | 12-pack 355mL</t>
        </is>
      </c>
      <c r="C1324" s="15" t="inlineStr">
        <is>
          <t>5) Sparkling water &amp; soda</t>
        </is>
      </c>
      <c r="D1324" s="19">
        <f>'M5 - Sparkling Water &amp; Soda'!I136</f>
        <v/>
      </c>
      <c r="E1324" s="20">
        <f>'M5 - Sparkling Water &amp; Soda'!J136</f>
        <v/>
      </c>
      <c r="F1324" s="18">
        <f>'M5 - Sparkling Water &amp; Soda'!K136</f>
        <v/>
      </c>
      <c r="G1324" s="17">
        <f>'M5 - Sparkling Water &amp; Soda'!F136</f>
        <v/>
      </c>
      <c r="H1324" s="18">
        <f>IF(AND(ISNUMBER('M5 - Sparkling Water &amp; Soda'!F136),ISNUMBER('M5 - Sparkling Water &amp; Soda'!K136)),'M5 - Sparkling Water &amp; Soda'!F136-'M5 - Sparkling Water &amp; Soda'!K136,"")</f>
        <v/>
      </c>
      <c r="I1324" s="15" t="inlineStr">
        <is>
          <t>S&amp;S availability/depth vary by listing and time - confirm live.</t>
        </is>
      </c>
    </row>
    <row r="1325" ht="26" customHeight="1">
      <c r="A1325" s="15" t="inlineStr">
        <is>
          <t>bubly</t>
        </is>
      </c>
      <c r="B1325" s="15" t="inlineStr">
        <is>
          <t>bubly Sparkling Water | Raspberry | 15-pack 355mL</t>
        </is>
      </c>
      <c r="C1325" s="15" t="inlineStr">
        <is>
          <t>5) Sparkling water &amp; soda</t>
        </is>
      </c>
      <c r="D1325" s="19">
        <f>'M5 - Sparkling Water &amp; Soda'!I137</f>
        <v/>
      </c>
      <c r="E1325" s="20">
        <f>'M5 - Sparkling Water &amp; Soda'!J137</f>
        <v/>
      </c>
      <c r="F1325" s="18">
        <f>'M5 - Sparkling Water &amp; Soda'!K137</f>
        <v/>
      </c>
      <c r="G1325" s="17">
        <f>'M5 - Sparkling Water &amp; Soda'!F137</f>
        <v/>
      </c>
      <c r="H1325" s="18">
        <f>IF(AND(ISNUMBER('M5 - Sparkling Water &amp; Soda'!F137),ISNUMBER('M5 - Sparkling Water &amp; Soda'!K137)),'M5 - Sparkling Water &amp; Soda'!F137-'M5 - Sparkling Water &amp; Soda'!K137,"")</f>
        <v/>
      </c>
      <c r="I1325" s="15" t="inlineStr">
        <is>
          <t>S&amp;S availability/depth vary by listing and time - confirm live.</t>
        </is>
      </c>
    </row>
    <row r="1326" ht="26" customHeight="1">
      <c r="A1326" s="15" t="inlineStr">
        <is>
          <t>bubly</t>
        </is>
      </c>
      <c r="B1326" s="15" t="inlineStr">
        <is>
          <t>bubly Sparkling Water | Raspberry | 18-pack 355mL</t>
        </is>
      </c>
      <c r="C1326" s="15" t="inlineStr">
        <is>
          <t>5) Sparkling water &amp; soda</t>
        </is>
      </c>
      <c r="D1326" s="19">
        <f>'M5 - Sparkling Water &amp; Soda'!I138</f>
        <v/>
      </c>
      <c r="E1326" s="20">
        <f>'M5 - Sparkling Water &amp; Soda'!J138</f>
        <v/>
      </c>
      <c r="F1326" s="18">
        <f>'M5 - Sparkling Water &amp; Soda'!K138</f>
        <v/>
      </c>
      <c r="G1326" s="17">
        <f>'M5 - Sparkling Water &amp; Soda'!F138</f>
        <v/>
      </c>
      <c r="H1326" s="18">
        <f>IF(AND(ISNUMBER('M5 - Sparkling Water &amp; Soda'!F138),ISNUMBER('M5 - Sparkling Water &amp; Soda'!K138)),'M5 - Sparkling Water &amp; Soda'!F138-'M5 - Sparkling Water &amp; Soda'!K138,"")</f>
        <v/>
      </c>
      <c r="I1326" s="15" t="inlineStr">
        <is>
          <t>S&amp;S availability/depth vary by listing and time - confirm live.</t>
        </is>
      </c>
    </row>
    <row r="1327" ht="26" customHeight="1">
      <c r="A1327" s="15" t="inlineStr">
        <is>
          <t>bubly</t>
        </is>
      </c>
      <c r="B1327" s="15" t="inlineStr">
        <is>
          <t>bubly Sparkling Water | Raspberry | 24-pack 355mL</t>
        </is>
      </c>
      <c r="C1327" s="15" t="inlineStr">
        <is>
          <t>5) Sparkling water &amp; soda</t>
        </is>
      </c>
      <c r="D1327" s="19">
        <f>'M5 - Sparkling Water &amp; Soda'!I139</f>
        <v/>
      </c>
      <c r="E1327" s="20">
        <f>'M5 - Sparkling Water &amp; Soda'!J139</f>
        <v/>
      </c>
      <c r="F1327" s="18">
        <f>'M5 - Sparkling Water &amp; Soda'!K139</f>
        <v/>
      </c>
      <c r="G1327" s="17">
        <f>'M5 - Sparkling Water &amp; Soda'!F139</f>
        <v/>
      </c>
      <c r="H1327" s="18">
        <f>IF(AND(ISNUMBER('M5 - Sparkling Water &amp; Soda'!F139),ISNUMBER('M5 - Sparkling Water &amp; Soda'!K139)),'M5 - Sparkling Water &amp; Soda'!F139-'M5 - Sparkling Water &amp; Soda'!K139,"")</f>
        <v/>
      </c>
      <c r="I1327" s="15" t="inlineStr">
        <is>
          <t>S&amp;S availability/depth vary by listing and time - confirm live.</t>
        </is>
      </c>
    </row>
    <row r="1328" ht="26" customHeight="1">
      <c r="A1328" s="15" t="inlineStr">
        <is>
          <t>bubly</t>
        </is>
      </c>
      <c r="B1328" s="15" t="inlineStr">
        <is>
          <t>bubly Sparkling Water | Watermelon | single 355mL</t>
        </is>
      </c>
      <c r="C1328" s="15" t="inlineStr">
        <is>
          <t>5) Sparkling water &amp; soda</t>
        </is>
      </c>
      <c r="D1328" s="19">
        <f>'M5 - Sparkling Water &amp; Soda'!I140</f>
        <v/>
      </c>
      <c r="E1328" s="20">
        <f>'M5 - Sparkling Water &amp; Soda'!J140</f>
        <v/>
      </c>
      <c r="F1328" s="18">
        <f>'M5 - Sparkling Water &amp; Soda'!K140</f>
        <v/>
      </c>
      <c r="G1328" s="17">
        <f>'M5 - Sparkling Water &amp; Soda'!F140</f>
        <v/>
      </c>
      <c r="H1328" s="18">
        <f>IF(AND(ISNUMBER('M5 - Sparkling Water &amp; Soda'!F140),ISNUMBER('M5 - Sparkling Water &amp; Soda'!K140)),'M5 - Sparkling Water &amp; Soda'!F140-'M5 - Sparkling Water &amp; Soda'!K140,"")</f>
        <v/>
      </c>
      <c r="I1328" s="15" t="inlineStr">
        <is>
          <t>S&amp;S availability/depth vary by listing and time - confirm live.</t>
        </is>
      </c>
    </row>
    <row r="1329" ht="26" customHeight="1">
      <c r="A1329" s="15" t="inlineStr">
        <is>
          <t>bubly</t>
        </is>
      </c>
      <c r="B1329" s="15" t="inlineStr">
        <is>
          <t>bubly Sparkling Water | Watermelon | 8-pack 355mL</t>
        </is>
      </c>
      <c r="C1329" s="15" t="inlineStr">
        <is>
          <t>5) Sparkling water &amp; soda</t>
        </is>
      </c>
      <c r="D1329" s="19">
        <f>'M5 - Sparkling Water &amp; Soda'!I141</f>
        <v/>
      </c>
      <c r="E1329" s="20">
        <f>'M5 - Sparkling Water &amp; Soda'!J141</f>
        <v/>
      </c>
      <c r="F1329" s="18">
        <f>'M5 - Sparkling Water &amp; Soda'!K141</f>
        <v/>
      </c>
      <c r="G1329" s="17">
        <f>'M5 - Sparkling Water &amp; Soda'!F141</f>
        <v/>
      </c>
      <c r="H1329" s="18">
        <f>IF(AND(ISNUMBER('M5 - Sparkling Water &amp; Soda'!F141),ISNUMBER('M5 - Sparkling Water &amp; Soda'!K141)),'M5 - Sparkling Water &amp; Soda'!F141-'M5 - Sparkling Water &amp; Soda'!K141,"")</f>
        <v/>
      </c>
      <c r="I1329" s="15" t="inlineStr">
        <is>
          <t>S&amp;S availability/depth vary by listing and time - confirm live.</t>
        </is>
      </c>
    </row>
    <row r="1330" ht="26" customHeight="1">
      <c r="A1330" s="15" t="inlineStr">
        <is>
          <t>bubly</t>
        </is>
      </c>
      <c r="B1330" s="15" t="inlineStr">
        <is>
          <t>bubly Sparkling Water | Watermelon | 12-pack 355mL</t>
        </is>
      </c>
      <c r="C1330" s="15" t="inlineStr">
        <is>
          <t>5) Sparkling water &amp; soda</t>
        </is>
      </c>
      <c r="D1330" s="19">
        <f>'M5 - Sparkling Water &amp; Soda'!I142</f>
        <v/>
      </c>
      <c r="E1330" s="20">
        <f>'M5 - Sparkling Water &amp; Soda'!J142</f>
        <v/>
      </c>
      <c r="F1330" s="18">
        <f>'M5 - Sparkling Water &amp; Soda'!K142</f>
        <v/>
      </c>
      <c r="G1330" s="17">
        <f>'M5 - Sparkling Water &amp; Soda'!F142</f>
        <v/>
      </c>
      <c r="H1330" s="18">
        <f>IF(AND(ISNUMBER('M5 - Sparkling Water &amp; Soda'!F142),ISNUMBER('M5 - Sparkling Water &amp; Soda'!K142)),'M5 - Sparkling Water &amp; Soda'!F142-'M5 - Sparkling Water &amp; Soda'!K142,"")</f>
        <v/>
      </c>
      <c r="I1330" s="15" t="inlineStr">
        <is>
          <t>S&amp;S availability/depth vary by listing and time - confirm live.</t>
        </is>
      </c>
    </row>
    <row r="1331" ht="26" customHeight="1">
      <c r="A1331" s="15" t="inlineStr">
        <is>
          <t>bubly</t>
        </is>
      </c>
      <c r="B1331" s="15" t="inlineStr">
        <is>
          <t>bubly Sparkling Water | Watermelon | 15-pack 355mL</t>
        </is>
      </c>
      <c r="C1331" s="15" t="inlineStr">
        <is>
          <t>5) Sparkling water &amp; soda</t>
        </is>
      </c>
      <c r="D1331" s="19">
        <f>'M5 - Sparkling Water &amp; Soda'!I143</f>
        <v/>
      </c>
      <c r="E1331" s="20">
        <f>'M5 - Sparkling Water &amp; Soda'!J143</f>
        <v/>
      </c>
      <c r="F1331" s="18">
        <f>'M5 - Sparkling Water &amp; Soda'!K143</f>
        <v/>
      </c>
      <c r="G1331" s="17">
        <f>'M5 - Sparkling Water &amp; Soda'!F143</f>
        <v/>
      </c>
      <c r="H1331" s="18">
        <f>IF(AND(ISNUMBER('M5 - Sparkling Water &amp; Soda'!F143),ISNUMBER('M5 - Sparkling Water &amp; Soda'!K143)),'M5 - Sparkling Water &amp; Soda'!F143-'M5 - Sparkling Water &amp; Soda'!K143,"")</f>
        <v/>
      </c>
      <c r="I1331" s="15" t="inlineStr">
        <is>
          <t>S&amp;S availability/depth vary by listing and time - confirm live.</t>
        </is>
      </c>
    </row>
    <row r="1332" ht="26" customHeight="1">
      <c r="A1332" s="15" t="inlineStr">
        <is>
          <t>bubly</t>
        </is>
      </c>
      <c r="B1332" s="15" t="inlineStr">
        <is>
          <t>bubly Sparkling Water | Watermelon | 18-pack 355mL</t>
        </is>
      </c>
      <c r="C1332" s="15" t="inlineStr">
        <is>
          <t>5) Sparkling water &amp; soda</t>
        </is>
      </c>
      <c r="D1332" s="19">
        <f>'M5 - Sparkling Water &amp; Soda'!I144</f>
        <v/>
      </c>
      <c r="E1332" s="20">
        <f>'M5 - Sparkling Water &amp; Soda'!J144</f>
        <v/>
      </c>
      <c r="F1332" s="18">
        <f>'M5 - Sparkling Water &amp; Soda'!K144</f>
        <v/>
      </c>
      <c r="G1332" s="17">
        <f>'M5 - Sparkling Water &amp; Soda'!F144</f>
        <v/>
      </c>
      <c r="H1332" s="18">
        <f>IF(AND(ISNUMBER('M5 - Sparkling Water &amp; Soda'!F144),ISNUMBER('M5 - Sparkling Water &amp; Soda'!K144)),'M5 - Sparkling Water &amp; Soda'!F144-'M5 - Sparkling Water &amp; Soda'!K144,"")</f>
        <v/>
      </c>
      <c r="I1332" s="15" t="inlineStr">
        <is>
          <t>S&amp;S availability/depth vary by listing and time - confirm live.</t>
        </is>
      </c>
    </row>
    <row r="1333" ht="26" customHeight="1">
      <c r="A1333" s="15" t="inlineStr">
        <is>
          <t>bubly</t>
        </is>
      </c>
      <c r="B1333" s="15" t="inlineStr">
        <is>
          <t>bubly Sparkling Water | Watermelon | 24-pack 355mL</t>
        </is>
      </c>
      <c r="C1333" s="15" t="inlineStr">
        <is>
          <t>5) Sparkling water &amp; soda</t>
        </is>
      </c>
      <c r="D1333" s="19">
        <f>'M5 - Sparkling Water &amp; Soda'!I145</f>
        <v/>
      </c>
      <c r="E1333" s="20">
        <f>'M5 - Sparkling Water &amp; Soda'!J145</f>
        <v/>
      </c>
      <c r="F1333" s="18">
        <f>'M5 - Sparkling Water &amp; Soda'!K145</f>
        <v/>
      </c>
      <c r="G1333" s="17">
        <f>'M5 - Sparkling Water &amp; Soda'!F145</f>
        <v/>
      </c>
      <c r="H1333" s="18">
        <f>IF(AND(ISNUMBER('M5 - Sparkling Water &amp; Soda'!F145),ISNUMBER('M5 - Sparkling Water &amp; Soda'!K145)),'M5 - Sparkling Water &amp; Soda'!F145-'M5 - Sparkling Water &amp; Soda'!K145,"")</f>
        <v/>
      </c>
      <c r="I1333" s="15" t="inlineStr">
        <is>
          <t>S&amp;S availability/depth vary by listing and time - confirm live.</t>
        </is>
      </c>
    </row>
    <row r="1334" ht="26" customHeight="1">
      <c r="A1334" s="15" t="inlineStr">
        <is>
          <t>Waterloo</t>
        </is>
      </c>
      <c r="B1334" s="15" t="inlineStr">
        <is>
          <t>Waterloo Sparkling Water | Black Cherry | single 355mL</t>
        </is>
      </c>
      <c r="C1334" s="15" t="inlineStr">
        <is>
          <t>5) Sparkling water &amp; soda</t>
        </is>
      </c>
      <c r="D1334" s="19">
        <f>'M5 - Sparkling Water &amp; Soda'!I146</f>
        <v/>
      </c>
      <c r="E1334" s="20">
        <f>'M5 - Sparkling Water &amp; Soda'!J146</f>
        <v/>
      </c>
      <c r="F1334" s="18">
        <f>'M5 - Sparkling Water &amp; Soda'!K146</f>
        <v/>
      </c>
      <c r="G1334" s="17">
        <f>'M5 - Sparkling Water &amp; Soda'!F146</f>
        <v/>
      </c>
      <c r="H1334" s="18">
        <f>IF(AND(ISNUMBER('M5 - Sparkling Water &amp; Soda'!F146),ISNUMBER('M5 - Sparkling Water &amp; Soda'!K146)),'M5 - Sparkling Water &amp; Soda'!F146-'M5 - Sparkling Water &amp; Soda'!K146,"")</f>
        <v/>
      </c>
      <c r="I1334" s="15" t="inlineStr">
        <is>
          <t>S&amp;S availability/depth vary by listing and time - confirm live.</t>
        </is>
      </c>
    </row>
    <row r="1335" ht="26" customHeight="1">
      <c r="A1335" s="15" t="inlineStr">
        <is>
          <t>Waterloo</t>
        </is>
      </c>
      <c r="B1335" s="15" t="inlineStr">
        <is>
          <t>Waterloo Sparkling Water | Black Cherry | 8-pack 355mL</t>
        </is>
      </c>
      <c r="C1335" s="15" t="inlineStr">
        <is>
          <t>5) Sparkling water &amp; soda</t>
        </is>
      </c>
      <c r="D1335" s="19">
        <f>'M5 - Sparkling Water &amp; Soda'!I147</f>
        <v/>
      </c>
      <c r="E1335" s="20">
        <f>'M5 - Sparkling Water &amp; Soda'!J147</f>
        <v/>
      </c>
      <c r="F1335" s="18">
        <f>'M5 - Sparkling Water &amp; Soda'!K147</f>
        <v/>
      </c>
      <c r="G1335" s="17">
        <f>'M5 - Sparkling Water &amp; Soda'!F147</f>
        <v/>
      </c>
      <c r="H1335" s="18">
        <f>IF(AND(ISNUMBER('M5 - Sparkling Water &amp; Soda'!F147),ISNUMBER('M5 - Sparkling Water &amp; Soda'!K147)),'M5 - Sparkling Water &amp; Soda'!F147-'M5 - Sparkling Water &amp; Soda'!K147,"")</f>
        <v/>
      </c>
      <c r="I1335" s="15" t="inlineStr">
        <is>
          <t>S&amp;S availability/depth vary by listing and time - confirm live.</t>
        </is>
      </c>
    </row>
    <row r="1336" ht="26" customHeight="1">
      <c r="A1336" s="15" t="inlineStr">
        <is>
          <t>Waterloo</t>
        </is>
      </c>
      <c r="B1336" s="15" t="inlineStr">
        <is>
          <t>Waterloo Sparkling Water | Black Cherry | 12-pack 355mL</t>
        </is>
      </c>
      <c r="C1336" s="15" t="inlineStr">
        <is>
          <t>5) Sparkling water &amp; soda</t>
        </is>
      </c>
      <c r="D1336" s="19">
        <f>'M5 - Sparkling Water &amp; Soda'!I148</f>
        <v/>
      </c>
      <c r="E1336" s="20">
        <f>'M5 - Sparkling Water &amp; Soda'!J148</f>
        <v/>
      </c>
      <c r="F1336" s="18">
        <f>'M5 - Sparkling Water &amp; Soda'!K148</f>
        <v/>
      </c>
      <c r="G1336" s="17">
        <f>'M5 - Sparkling Water &amp; Soda'!F148</f>
        <v/>
      </c>
      <c r="H1336" s="18">
        <f>IF(AND(ISNUMBER('M5 - Sparkling Water &amp; Soda'!F148),ISNUMBER('M5 - Sparkling Water &amp; Soda'!K148)),'M5 - Sparkling Water &amp; Soda'!F148-'M5 - Sparkling Water &amp; Soda'!K148,"")</f>
        <v/>
      </c>
      <c r="I1336" s="15" t="inlineStr">
        <is>
          <t>S&amp;S availability/depth vary by listing and time - confirm live.</t>
        </is>
      </c>
    </row>
    <row r="1337" ht="26" customHeight="1">
      <c r="A1337" s="15" t="inlineStr">
        <is>
          <t>Waterloo</t>
        </is>
      </c>
      <c r="B1337" s="15" t="inlineStr">
        <is>
          <t>Waterloo Sparkling Water | Black Cherry | 15-pack 355mL</t>
        </is>
      </c>
      <c r="C1337" s="15" t="inlineStr">
        <is>
          <t>5) Sparkling water &amp; soda</t>
        </is>
      </c>
      <c r="D1337" s="19">
        <f>'M5 - Sparkling Water &amp; Soda'!I149</f>
        <v/>
      </c>
      <c r="E1337" s="20">
        <f>'M5 - Sparkling Water &amp; Soda'!J149</f>
        <v/>
      </c>
      <c r="F1337" s="18">
        <f>'M5 - Sparkling Water &amp; Soda'!K149</f>
        <v/>
      </c>
      <c r="G1337" s="17">
        <f>'M5 - Sparkling Water &amp; Soda'!F149</f>
        <v/>
      </c>
      <c r="H1337" s="18">
        <f>IF(AND(ISNUMBER('M5 - Sparkling Water &amp; Soda'!F149),ISNUMBER('M5 - Sparkling Water &amp; Soda'!K149)),'M5 - Sparkling Water &amp; Soda'!F149-'M5 - Sparkling Water &amp; Soda'!K149,"")</f>
        <v/>
      </c>
      <c r="I1337" s="15" t="inlineStr">
        <is>
          <t>S&amp;S availability/depth vary by listing and time - confirm live.</t>
        </is>
      </c>
    </row>
    <row r="1338" ht="26" customHeight="1">
      <c r="A1338" s="15" t="inlineStr">
        <is>
          <t>Waterloo</t>
        </is>
      </c>
      <c r="B1338" s="15" t="inlineStr">
        <is>
          <t>Waterloo Sparkling Water | Black Cherry | 18-pack 355mL</t>
        </is>
      </c>
      <c r="C1338" s="15" t="inlineStr">
        <is>
          <t>5) Sparkling water &amp; soda</t>
        </is>
      </c>
      <c r="D1338" s="19">
        <f>'M5 - Sparkling Water &amp; Soda'!I150</f>
        <v/>
      </c>
      <c r="E1338" s="20">
        <f>'M5 - Sparkling Water &amp; Soda'!J150</f>
        <v/>
      </c>
      <c r="F1338" s="18">
        <f>'M5 - Sparkling Water &amp; Soda'!K150</f>
        <v/>
      </c>
      <c r="G1338" s="17">
        <f>'M5 - Sparkling Water &amp; Soda'!F150</f>
        <v/>
      </c>
      <c r="H1338" s="18">
        <f>IF(AND(ISNUMBER('M5 - Sparkling Water &amp; Soda'!F150),ISNUMBER('M5 - Sparkling Water &amp; Soda'!K150)),'M5 - Sparkling Water &amp; Soda'!F150-'M5 - Sparkling Water &amp; Soda'!K150,"")</f>
        <v/>
      </c>
      <c r="I1338" s="15" t="inlineStr">
        <is>
          <t>S&amp;S availability/depth vary by listing and time - confirm live.</t>
        </is>
      </c>
    </row>
    <row r="1339" ht="26" customHeight="1">
      <c r="A1339" s="15" t="inlineStr">
        <is>
          <t>Waterloo</t>
        </is>
      </c>
      <c r="B1339" s="15" t="inlineStr">
        <is>
          <t>Waterloo Sparkling Water | Black Cherry | 24-pack 355mL</t>
        </is>
      </c>
      <c r="C1339" s="15" t="inlineStr">
        <is>
          <t>5) Sparkling water &amp; soda</t>
        </is>
      </c>
      <c r="D1339" s="19">
        <f>'M5 - Sparkling Water &amp; Soda'!I151</f>
        <v/>
      </c>
      <c r="E1339" s="20">
        <f>'M5 - Sparkling Water &amp; Soda'!J151</f>
        <v/>
      </c>
      <c r="F1339" s="18">
        <f>'M5 - Sparkling Water &amp; Soda'!K151</f>
        <v/>
      </c>
      <c r="G1339" s="17">
        <f>'M5 - Sparkling Water &amp; Soda'!F151</f>
        <v/>
      </c>
      <c r="H1339" s="18">
        <f>IF(AND(ISNUMBER('M5 - Sparkling Water &amp; Soda'!F151),ISNUMBER('M5 - Sparkling Water &amp; Soda'!K151)),'M5 - Sparkling Water &amp; Soda'!F151-'M5 - Sparkling Water &amp; Soda'!K151,"")</f>
        <v/>
      </c>
      <c r="I1339" s="15" t="inlineStr">
        <is>
          <t>S&amp;S availability/depth vary by listing and time - confirm live.</t>
        </is>
      </c>
    </row>
    <row r="1340" ht="26" customHeight="1">
      <c r="A1340" s="15" t="inlineStr">
        <is>
          <t>Waterloo</t>
        </is>
      </c>
      <c r="B1340" s="15" t="inlineStr">
        <is>
          <t>Waterloo Sparkling Water | Grape | single 355mL</t>
        </is>
      </c>
      <c r="C1340" s="15" t="inlineStr">
        <is>
          <t>5) Sparkling water &amp; soda</t>
        </is>
      </c>
      <c r="D1340" s="19">
        <f>'M5 - Sparkling Water &amp; Soda'!I152</f>
        <v/>
      </c>
      <c r="E1340" s="20">
        <f>'M5 - Sparkling Water &amp; Soda'!J152</f>
        <v/>
      </c>
      <c r="F1340" s="18">
        <f>'M5 - Sparkling Water &amp; Soda'!K152</f>
        <v/>
      </c>
      <c r="G1340" s="17">
        <f>'M5 - Sparkling Water &amp; Soda'!F152</f>
        <v/>
      </c>
      <c r="H1340" s="18">
        <f>IF(AND(ISNUMBER('M5 - Sparkling Water &amp; Soda'!F152),ISNUMBER('M5 - Sparkling Water &amp; Soda'!K152)),'M5 - Sparkling Water &amp; Soda'!F152-'M5 - Sparkling Water &amp; Soda'!K152,"")</f>
        <v/>
      </c>
      <c r="I1340" s="15" t="inlineStr">
        <is>
          <t>S&amp;S availability/depth vary by listing and time - confirm live.</t>
        </is>
      </c>
    </row>
    <row r="1341" ht="26" customHeight="1">
      <c r="A1341" s="15" t="inlineStr">
        <is>
          <t>Waterloo</t>
        </is>
      </c>
      <c r="B1341" s="15" t="inlineStr">
        <is>
          <t>Waterloo Sparkling Water | Grape | 8-pack 355mL</t>
        </is>
      </c>
      <c r="C1341" s="15" t="inlineStr">
        <is>
          <t>5) Sparkling water &amp; soda</t>
        </is>
      </c>
      <c r="D1341" s="19">
        <f>'M5 - Sparkling Water &amp; Soda'!I153</f>
        <v/>
      </c>
      <c r="E1341" s="20">
        <f>'M5 - Sparkling Water &amp; Soda'!J153</f>
        <v/>
      </c>
      <c r="F1341" s="18">
        <f>'M5 - Sparkling Water &amp; Soda'!K153</f>
        <v/>
      </c>
      <c r="G1341" s="17">
        <f>'M5 - Sparkling Water &amp; Soda'!F153</f>
        <v/>
      </c>
      <c r="H1341" s="18">
        <f>IF(AND(ISNUMBER('M5 - Sparkling Water &amp; Soda'!F153),ISNUMBER('M5 - Sparkling Water &amp; Soda'!K153)),'M5 - Sparkling Water &amp; Soda'!F153-'M5 - Sparkling Water &amp; Soda'!K153,"")</f>
        <v/>
      </c>
      <c r="I1341" s="15" t="inlineStr">
        <is>
          <t>S&amp;S availability/depth vary by listing and time - confirm live.</t>
        </is>
      </c>
    </row>
    <row r="1342" ht="26" customHeight="1">
      <c r="A1342" s="15" t="inlineStr">
        <is>
          <t>Waterloo</t>
        </is>
      </c>
      <c r="B1342" s="15" t="inlineStr">
        <is>
          <t>Waterloo Sparkling Water | Grape | 12-pack 355mL</t>
        </is>
      </c>
      <c r="C1342" s="15" t="inlineStr">
        <is>
          <t>5) Sparkling water &amp; soda</t>
        </is>
      </c>
      <c r="D1342" s="19">
        <f>'M5 - Sparkling Water &amp; Soda'!I154</f>
        <v/>
      </c>
      <c r="E1342" s="20">
        <f>'M5 - Sparkling Water &amp; Soda'!J154</f>
        <v/>
      </c>
      <c r="F1342" s="18">
        <f>'M5 - Sparkling Water &amp; Soda'!K154</f>
        <v/>
      </c>
      <c r="G1342" s="17">
        <f>'M5 - Sparkling Water &amp; Soda'!F154</f>
        <v/>
      </c>
      <c r="H1342" s="18">
        <f>IF(AND(ISNUMBER('M5 - Sparkling Water &amp; Soda'!F154),ISNUMBER('M5 - Sparkling Water &amp; Soda'!K154)),'M5 - Sparkling Water &amp; Soda'!F154-'M5 - Sparkling Water &amp; Soda'!K154,"")</f>
        <v/>
      </c>
      <c r="I1342" s="15" t="inlineStr">
        <is>
          <t>S&amp;S availability/depth vary by listing and time - confirm live.</t>
        </is>
      </c>
    </row>
    <row r="1343" ht="26" customHeight="1">
      <c r="A1343" s="15" t="inlineStr">
        <is>
          <t>Waterloo</t>
        </is>
      </c>
      <c r="B1343" s="15" t="inlineStr">
        <is>
          <t>Waterloo Sparkling Water | Grape | 15-pack 355mL</t>
        </is>
      </c>
      <c r="C1343" s="15" t="inlineStr">
        <is>
          <t>5) Sparkling water &amp; soda</t>
        </is>
      </c>
      <c r="D1343" s="19">
        <f>'M5 - Sparkling Water &amp; Soda'!I155</f>
        <v/>
      </c>
      <c r="E1343" s="20">
        <f>'M5 - Sparkling Water &amp; Soda'!J155</f>
        <v/>
      </c>
      <c r="F1343" s="18">
        <f>'M5 - Sparkling Water &amp; Soda'!K155</f>
        <v/>
      </c>
      <c r="G1343" s="17">
        <f>'M5 - Sparkling Water &amp; Soda'!F155</f>
        <v/>
      </c>
      <c r="H1343" s="18">
        <f>IF(AND(ISNUMBER('M5 - Sparkling Water &amp; Soda'!F155),ISNUMBER('M5 - Sparkling Water &amp; Soda'!K155)),'M5 - Sparkling Water &amp; Soda'!F155-'M5 - Sparkling Water &amp; Soda'!K155,"")</f>
        <v/>
      </c>
      <c r="I1343" s="15" t="inlineStr">
        <is>
          <t>S&amp;S availability/depth vary by listing and time - confirm live.</t>
        </is>
      </c>
    </row>
    <row r="1344" ht="26" customHeight="1">
      <c r="A1344" s="15" t="inlineStr">
        <is>
          <t>Waterloo</t>
        </is>
      </c>
      <c r="B1344" s="15" t="inlineStr">
        <is>
          <t>Waterloo Sparkling Water | Grape | 18-pack 355mL</t>
        </is>
      </c>
      <c r="C1344" s="15" t="inlineStr">
        <is>
          <t>5) Sparkling water &amp; soda</t>
        </is>
      </c>
      <c r="D1344" s="19">
        <f>'M5 - Sparkling Water &amp; Soda'!I156</f>
        <v/>
      </c>
      <c r="E1344" s="20">
        <f>'M5 - Sparkling Water &amp; Soda'!J156</f>
        <v/>
      </c>
      <c r="F1344" s="18">
        <f>'M5 - Sparkling Water &amp; Soda'!K156</f>
        <v/>
      </c>
      <c r="G1344" s="17">
        <f>'M5 - Sparkling Water &amp; Soda'!F156</f>
        <v/>
      </c>
      <c r="H1344" s="18">
        <f>IF(AND(ISNUMBER('M5 - Sparkling Water &amp; Soda'!F156),ISNUMBER('M5 - Sparkling Water &amp; Soda'!K156)),'M5 - Sparkling Water &amp; Soda'!F156-'M5 - Sparkling Water &amp; Soda'!K156,"")</f>
        <v/>
      </c>
      <c r="I1344" s="15" t="inlineStr">
        <is>
          <t>S&amp;S availability/depth vary by listing and time - confirm live.</t>
        </is>
      </c>
    </row>
    <row r="1345" ht="26" customHeight="1">
      <c r="A1345" s="15" t="inlineStr">
        <is>
          <t>Waterloo</t>
        </is>
      </c>
      <c r="B1345" s="15" t="inlineStr">
        <is>
          <t>Waterloo Sparkling Water | Grape | 24-pack 355mL</t>
        </is>
      </c>
      <c r="C1345" s="15" t="inlineStr">
        <is>
          <t>5) Sparkling water &amp; soda</t>
        </is>
      </c>
      <c r="D1345" s="19">
        <f>'M5 - Sparkling Water &amp; Soda'!I157</f>
        <v/>
      </c>
      <c r="E1345" s="20">
        <f>'M5 - Sparkling Water &amp; Soda'!J157</f>
        <v/>
      </c>
      <c r="F1345" s="18">
        <f>'M5 - Sparkling Water &amp; Soda'!K157</f>
        <v/>
      </c>
      <c r="G1345" s="17">
        <f>'M5 - Sparkling Water &amp; Soda'!F157</f>
        <v/>
      </c>
      <c r="H1345" s="18">
        <f>IF(AND(ISNUMBER('M5 - Sparkling Water &amp; Soda'!F157),ISNUMBER('M5 - Sparkling Water &amp; Soda'!K157)),'M5 - Sparkling Water &amp; Soda'!F157-'M5 - Sparkling Water &amp; Soda'!K157,"")</f>
        <v/>
      </c>
      <c r="I1345" s="15" t="inlineStr">
        <is>
          <t>S&amp;S availability/depth vary by listing and time - confirm live.</t>
        </is>
      </c>
    </row>
    <row r="1346" ht="26" customHeight="1">
      <c r="A1346" s="15" t="inlineStr">
        <is>
          <t>Waterloo</t>
        </is>
      </c>
      <c r="B1346" s="15" t="inlineStr">
        <is>
          <t>Waterloo Sparkling Water | Watermelon | single 355mL</t>
        </is>
      </c>
      <c r="C1346" s="15" t="inlineStr">
        <is>
          <t>5) Sparkling water &amp; soda</t>
        </is>
      </c>
      <c r="D1346" s="19">
        <f>'M5 - Sparkling Water &amp; Soda'!I158</f>
        <v/>
      </c>
      <c r="E1346" s="20">
        <f>'M5 - Sparkling Water &amp; Soda'!J158</f>
        <v/>
      </c>
      <c r="F1346" s="18">
        <f>'M5 - Sparkling Water &amp; Soda'!K158</f>
        <v/>
      </c>
      <c r="G1346" s="17">
        <f>'M5 - Sparkling Water &amp; Soda'!F158</f>
        <v/>
      </c>
      <c r="H1346" s="18">
        <f>IF(AND(ISNUMBER('M5 - Sparkling Water &amp; Soda'!F158),ISNUMBER('M5 - Sparkling Water &amp; Soda'!K158)),'M5 - Sparkling Water &amp; Soda'!F158-'M5 - Sparkling Water &amp; Soda'!K158,"")</f>
        <v/>
      </c>
      <c r="I1346" s="15" t="inlineStr">
        <is>
          <t>S&amp;S availability/depth vary by listing and time - confirm live.</t>
        </is>
      </c>
    </row>
    <row r="1347" ht="26" customHeight="1">
      <c r="A1347" s="15" t="inlineStr">
        <is>
          <t>Waterloo</t>
        </is>
      </c>
      <c r="B1347" s="15" t="inlineStr">
        <is>
          <t>Waterloo Sparkling Water | Watermelon | 8-pack 355mL</t>
        </is>
      </c>
      <c r="C1347" s="15" t="inlineStr">
        <is>
          <t>5) Sparkling water &amp; soda</t>
        </is>
      </c>
      <c r="D1347" s="19">
        <f>'M5 - Sparkling Water &amp; Soda'!I159</f>
        <v/>
      </c>
      <c r="E1347" s="20">
        <f>'M5 - Sparkling Water &amp; Soda'!J159</f>
        <v/>
      </c>
      <c r="F1347" s="18">
        <f>'M5 - Sparkling Water &amp; Soda'!K159</f>
        <v/>
      </c>
      <c r="G1347" s="17">
        <f>'M5 - Sparkling Water &amp; Soda'!F159</f>
        <v/>
      </c>
      <c r="H1347" s="18">
        <f>IF(AND(ISNUMBER('M5 - Sparkling Water &amp; Soda'!F159),ISNUMBER('M5 - Sparkling Water &amp; Soda'!K159)),'M5 - Sparkling Water &amp; Soda'!F159-'M5 - Sparkling Water &amp; Soda'!K159,"")</f>
        <v/>
      </c>
      <c r="I1347" s="15" t="inlineStr">
        <is>
          <t>S&amp;S availability/depth vary by listing and time - confirm live.</t>
        </is>
      </c>
    </row>
    <row r="1348" ht="26" customHeight="1">
      <c r="A1348" s="15" t="inlineStr">
        <is>
          <t>Waterloo</t>
        </is>
      </c>
      <c r="B1348" s="15" t="inlineStr">
        <is>
          <t>Waterloo Sparkling Water | Watermelon | 12-pack 355mL</t>
        </is>
      </c>
      <c r="C1348" s="15" t="inlineStr">
        <is>
          <t>5) Sparkling water &amp; soda</t>
        </is>
      </c>
      <c r="D1348" s="19">
        <f>'M5 - Sparkling Water &amp; Soda'!I160</f>
        <v/>
      </c>
      <c r="E1348" s="20">
        <f>'M5 - Sparkling Water &amp; Soda'!J160</f>
        <v/>
      </c>
      <c r="F1348" s="18">
        <f>'M5 - Sparkling Water &amp; Soda'!K160</f>
        <v/>
      </c>
      <c r="G1348" s="17">
        <f>'M5 - Sparkling Water &amp; Soda'!F160</f>
        <v/>
      </c>
      <c r="H1348" s="18">
        <f>IF(AND(ISNUMBER('M5 - Sparkling Water &amp; Soda'!F160),ISNUMBER('M5 - Sparkling Water &amp; Soda'!K160)),'M5 - Sparkling Water &amp; Soda'!F160-'M5 - Sparkling Water &amp; Soda'!K160,"")</f>
        <v/>
      </c>
      <c r="I1348" s="15" t="inlineStr">
        <is>
          <t>S&amp;S availability/depth vary by listing and time - confirm live.</t>
        </is>
      </c>
    </row>
    <row r="1349" ht="26" customHeight="1">
      <c r="A1349" s="15" t="inlineStr">
        <is>
          <t>Waterloo</t>
        </is>
      </c>
      <c r="B1349" s="15" t="inlineStr">
        <is>
          <t>Waterloo Sparkling Water | Watermelon | 15-pack 355mL</t>
        </is>
      </c>
      <c r="C1349" s="15" t="inlineStr">
        <is>
          <t>5) Sparkling water &amp; soda</t>
        </is>
      </c>
      <c r="D1349" s="19">
        <f>'M5 - Sparkling Water &amp; Soda'!I161</f>
        <v/>
      </c>
      <c r="E1349" s="20">
        <f>'M5 - Sparkling Water &amp; Soda'!J161</f>
        <v/>
      </c>
      <c r="F1349" s="18">
        <f>'M5 - Sparkling Water &amp; Soda'!K161</f>
        <v/>
      </c>
      <c r="G1349" s="17">
        <f>'M5 - Sparkling Water &amp; Soda'!F161</f>
        <v/>
      </c>
      <c r="H1349" s="18">
        <f>IF(AND(ISNUMBER('M5 - Sparkling Water &amp; Soda'!F161),ISNUMBER('M5 - Sparkling Water &amp; Soda'!K161)),'M5 - Sparkling Water &amp; Soda'!F161-'M5 - Sparkling Water &amp; Soda'!K161,"")</f>
        <v/>
      </c>
      <c r="I1349" s="15" t="inlineStr">
        <is>
          <t>S&amp;S availability/depth vary by listing and time - confirm live.</t>
        </is>
      </c>
    </row>
    <row r="1350" ht="26" customHeight="1">
      <c r="A1350" s="15" t="inlineStr">
        <is>
          <t>Waterloo</t>
        </is>
      </c>
      <c r="B1350" s="15" t="inlineStr">
        <is>
          <t>Waterloo Sparkling Water | Watermelon | 18-pack 355mL</t>
        </is>
      </c>
      <c r="C1350" s="15" t="inlineStr">
        <is>
          <t>5) Sparkling water &amp; soda</t>
        </is>
      </c>
      <c r="D1350" s="19">
        <f>'M5 - Sparkling Water &amp; Soda'!I162</f>
        <v/>
      </c>
      <c r="E1350" s="20">
        <f>'M5 - Sparkling Water &amp; Soda'!J162</f>
        <v/>
      </c>
      <c r="F1350" s="18">
        <f>'M5 - Sparkling Water &amp; Soda'!K162</f>
        <v/>
      </c>
      <c r="G1350" s="17">
        <f>'M5 - Sparkling Water &amp; Soda'!F162</f>
        <v/>
      </c>
      <c r="H1350" s="18">
        <f>IF(AND(ISNUMBER('M5 - Sparkling Water &amp; Soda'!F162),ISNUMBER('M5 - Sparkling Water &amp; Soda'!K162)),'M5 - Sparkling Water &amp; Soda'!F162-'M5 - Sparkling Water &amp; Soda'!K162,"")</f>
        <v/>
      </c>
      <c r="I1350" s="15" t="inlineStr">
        <is>
          <t>S&amp;S availability/depth vary by listing and time - confirm live.</t>
        </is>
      </c>
    </row>
    <row r="1351" ht="26" customHeight="1">
      <c r="A1351" s="15" t="inlineStr">
        <is>
          <t>Waterloo</t>
        </is>
      </c>
      <c r="B1351" s="15" t="inlineStr">
        <is>
          <t>Waterloo Sparkling Water | Watermelon | 24-pack 355mL</t>
        </is>
      </c>
      <c r="C1351" s="15" t="inlineStr">
        <is>
          <t>5) Sparkling water &amp; soda</t>
        </is>
      </c>
      <c r="D1351" s="19">
        <f>'M5 - Sparkling Water &amp; Soda'!I163</f>
        <v/>
      </c>
      <c r="E1351" s="20">
        <f>'M5 - Sparkling Water &amp; Soda'!J163</f>
        <v/>
      </c>
      <c r="F1351" s="18">
        <f>'M5 - Sparkling Water &amp; Soda'!K163</f>
        <v/>
      </c>
      <c r="G1351" s="17">
        <f>'M5 - Sparkling Water &amp; Soda'!F163</f>
        <v/>
      </c>
      <c r="H1351" s="18">
        <f>IF(AND(ISNUMBER('M5 - Sparkling Water &amp; Soda'!F163),ISNUMBER('M5 - Sparkling Water &amp; Soda'!K163)),'M5 - Sparkling Water &amp; Soda'!F163-'M5 - Sparkling Water &amp; Soda'!K163,"")</f>
        <v/>
      </c>
      <c r="I1351" s="15" t="inlineStr">
        <is>
          <t>S&amp;S availability/depth vary by listing and time - confirm live.</t>
        </is>
      </c>
    </row>
    <row r="1352" ht="26" customHeight="1">
      <c r="A1352" s="15" t="inlineStr">
        <is>
          <t>Waterloo</t>
        </is>
      </c>
      <c r="B1352" s="15" t="inlineStr">
        <is>
          <t>Waterloo Sparkling Water | Lemon-Lime | single 355mL</t>
        </is>
      </c>
      <c r="C1352" s="15" t="inlineStr">
        <is>
          <t>5) Sparkling water &amp; soda</t>
        </is>
      </c>
      <c r="D1352" s="19">
        <f>'M5 - Sparkling Water &amp; Soda'!I164</f>
        <v/>
      </c>
      <c r="E1352" s="20">
        <f>'M5 - Sparkling Water &amp; Soda'!J164</f>
        <v/>
      </c>
      <c r="F1352" s="18">
        <f>'M5 - Sparkling Water &amp; Soda'!K164</f>
        <v/>
      </c>
      <c r="G1352" s="17">
        <f>'M5 - Sparkling Water &amp; Soda'!F164</f>
        <v/>
      </c>
      <c r="H1352" s="18">
        <f>IF(AND(ISNUMBER('M5 - Sparkling Water &amp; Soda'!F164),ISNUMBER('M5 - Sparkling Water &amp; Soda'!K164)),'M5 - Sparkling Water &amp; Soda'!F164-'M5 - Sparkling Water &amp; Soda'!K164,"")</f>
        <v/>
      </c>
      <c r="I1352" s="15" t="inlineStr">
        <is>
          <t>S&amp;S availability/depth vary by listing and time - confirm live.</t>
        </is>
      </c>
    </row>
    <row r="1353" ht="26" customHeight="1">
      <c r="A1353" s="15" t="inlineStr">
        <is>
          <t>Waterloo</t>
        </is>
      </c>
      <c r="B1353" s="15" t="inlineStr">
        <is>
          <t>Waterloo Sparkling Water | Lemon-Lime | 8-pack 355mL</t>
        </is>
      </c>
      <c r="C1353" s="15" t="inlineStr">
        <is>
          <t>5) Sparkling water &amp; soda</t>
        </is>
      </c>
      <c r="D1353" s="19">
        <f>'M5 - Sparkling Water &amp; Soda'!I165</f>
        <v/>
      </c>
      <c r="E1353" s="20">
        <f>'M5 - Sparkling Water &amp; Soda'!J165</f>
        <v/>
      </c>
      <c r="F1353" s="18">
        <f>'M5 - Sparkling Water &amp; Soda'!K165</f>
        <v/>
      </c>
      <c r="G1353" s="17">
        <f>'M5 - Sparkling Water &amp; Soda'!F165</f>
        <v/>
      </c>
      <c r="H1353" s="18">
        <f>IF(AND(ISNUMBER('M5 - Sparkling Water &amp; Soda'!F165),ISNUMBER('M5 - Sparkling Water &amp; Soda'!K165)),'M5 - Sparkling Water &amp; Soda'!F165-'M5 - Sparkling Water &amp; Soda'!K165,"")</f>
        <v/>
      </c>
      <c r="I1353" s="15" t="inlineStr">
        <is>
          <t>S&amp;S availability/depth vary by listing and time - confirm live.</t>
        </is>
      </c>
    </row>
    <row r="1354" ht="26" customHeight="1">
      <c r="A1354" s="15" t="inlineStr">
        <is>
          <t>Waterloo</t>
        </is>
      </c>
      <c r="B1354" s="15" t="inlineStr">
        <is>
          <t>Waterloo Sparkling Water | Lemon-Lime | 12-pack 355mL</t>
        </is>
      </c>
      <c r="C1354" s="15" t="inlineStr">
        <is>
          <t>5) Sparkling water &amp; soda</t>
        </is>
      </c>
      <c r="D1354" s="19">
        <f>'M5 - Sparkling Water &amp; Soda'!I166</f>
        <v/>
      </c>
      <c r="E1354" s="20">
        <f>'M5 - Sparkling Water &amp; Soda'!J166</f>
        <v/>
      </c>
      <c r="F1354" s="18">
        <f>'M5 - Sparkling Water &amp; Soda'!K166</f>
        <v/>
      </c>
      <c r="G1354" s="17">
        <f>'M5 - Sparkling Water &amp; Soda'!F166</f>
        <v/>
      </c>
      <c r="H1354" s="18">
        <f>IF(AND(ISNUMBER('M5 - Sparkling Water &amp; Soda'!F166),ISNUMBER('M5 - Sparkling Water &amp; Soda'!K166)),'M5 - Sparkling Water &amp; Soda'!F166-'M5 - Sparkling Water &amp; Soda'!K166,"")</f>
        <v/>
      </c>
      <c r="I1354" s="15" t="inlineStr">
        <is>
          <t>S&amp;S availability/depth vary by listing and time - confirm live.</t>
        </is>
      </c>
    </row>
    <row r="1355" ht="26" customHeight="1">
      <c r="A1355" s="15" t="inlineStr">
        <is>
          <t>Waterloo</t>
        </is>
      </c>
      <c r="B1355" s="15" t="inlineStr">
        <is>
          <t>Waterloo Sparkling Water | Lemon-Lime | 15-pack 355mL</t>
        </is>
      </c>
      <c r="C1355" s="15" t="inlineStr">
        <is>
          <t>5) Sparkling water &amp; soda</t>
        </is>
      </c>
      <c r="D1355" s="19">
        <f>'M5 - Sparkling Water &amp; Soda'!I167</f>
        <v/>
      </c>
      <c r="E1355" s="20">
        <f>'M5 - Sparkling Water &amp; Soda'!J167</f>
        <v/>
      </c>
      <c r="F1355" s="18">
        <f>'M5 - Sparkling Water &amp; Soda'!K167</f>
        <v/>
      </c>
      <c r="G1355" s="17">
        <f>'M5 - Sparkling Water &amp; Soda'!F167</f>
        <v/>
      </c>
      <c r="H1355" s="18">
        <f>IF(AND(ISNUMBER('M5 - Sparkling Water &amp; Soda'!F167),ISNUMBER('M5 - Sparkling Water &amp; Soda'!K167)),'M5 - Sparkling Water &amp; Soda'!F167-'M5 - Sparkling Water &amp; Soda'!K167,"")</f>
        <v/>
      </c>
      <c r="I1355" s="15" t="inlineStr">
        <is>
          <t>S&amp;S availability/depth vary by listing and time - confirm live.</t>
        </is>
      </c>
    </row>
    <row r="1356" ht="26" customHeight="1">
      <c r="A1356" s="15" t="inlineStr">
        <is>
          <t>Waterloo</t>
        </is>
      </c>
      <c r="B1356" s="15" t="inlineStr">
        <is>
          <t>Waterloo Sparkling Water | Lemon-Lime | 18-pack 355mL</t>
        </is>
      </c>
      <c r="C1356" s="15" t="inlineStr">
        <is>
          <t>5) Sparkling water &amp; soda</t>
        </is>
      </c>
      <c r="D1356" s="19">
        <f>'M5 - Sparkling Water &amp; Soda'!I168</f>
        <v/>
      </c>
      <c r="E1356" s="20">
        <f>'M5 - Sparkling Water &amp; Soda'!J168</f>
        <v/>
      </c>
      <c r="F1356" s="18">
        <f>'M5 - Sparkling Water &amp; Soda'!K168</f>
        <v/>
      </c>
      <c r="G1356" s="17">
        <f>'M5 - Sparkling Water &amp; Soda'!F168</f>
        <v/>
      </c>
      <c r="H1356" s="18">
        <f>IF(AND(ISNUMBER('M5 - Sparkling Water &amp; Soda'!F168),ISNUMBER('M5 - Sparkling Water &amp; Soda'!K168)),'M5 - Sparkling Water &amp; Soda'!F168-'M5 - Sparkling Water &amp; Soda'!K168,"")</f>
        <v/>
      </c>
      <c r="I1356" s="15" t="inlineStr">
        <is>
          <t>S&amp;S availability/depth vary by listing and time - confirm live.</t>
        </is>
      </c>
    </row>
    <row r="1357" ht="26" customHeight="1">
      <c r="A1357" s="15" t="inlineStr">
        <is>
          <t>Waterloo</t>
        </is>
      </c>
      <c r="B1357" s="15" t="inlineStr">
        <is>
          <t>Waterloo Sparkling Water | Lemon-Lime | 24-pack 355mL</t>
        </is>
      </c>
      <c r="C1357" s="15" t="inlineStr">
        <is>
          <t>5) Sparkling water &amp; soda</t>
        </is>
      </c>
      <c r="D1357" s="19">
        <f>'M5 - Sparkling Water &amp; Soda'!I169</f>
        <v/>
      </c>
      <c r="E1357" s="20">
        <f>'M5 - Sparkling Water &amp; Soda'!J169</f>
        <v/>
      </c>
      <c r="F1357" s="18">
        <f>'M5 - Sparkling Water &amp; Soda'!K169</f>
        <v/>
      </c>
      <c r="G1357" s="17">
        <f>'M5 - Sparkling Water &amp; Soda'!F169</f>
        <v/>
      </c>
      <c r="H1357" s="18">
        <f>IF(AND(ISNUMBER('M5 - Sparkling Water &amp; Soda'!F169),ISNUMBER('M5 - Sparkling Water &amp; Soda'!K169)),'M5 - Sparkling Water &amp; Soda'!F169-'M5 - Sparkling Water &amp; Soda'!K169,"")</f>
        <v/>
      </c>
      <c r="I1357" s="15" t="inlineStr">
        <is>
          <t>S&amp;S availability/depth vary by listing and time - confirm live.</t>
        </is>
      </c>
    </row>
    <row r="1358" ht="26" customHeight="1">
      <c r="A1358" s="15" t="inlineStr">
        <is>
          <t>Waterloo</t>
        </is>
      </c>
      <c r="B1358" s="15" t="inlineStr">
        <is>
          <t>Waterloo Sparkling Water | Peach | single 355mL</t>
        </is>
      </c>
      <c r="C1358" s="15" t="inlineStr">
        <is>
          <t>5) Sparkling water &amp; soda</t>
        </is>
      </c>
      <c r="D1358" s="19">
        <f>'M5 - Sparkling Water &amp; Soda'!I170</f>
        <v/>
      </c>
      <c r="E1358" s="20">
        <f>'M5 - Sparkling Water &amp; Soda'!J170</f>
        <v/>
      </c>
      <c r="F1358" s="18">
        <f>'M5 - Sparkling Water &amp; Soda'!K170</f>
        <v/>
      </c>
      <c r="G1358" s="17">
        <f>'M5 - Sparkling Water &amp; Soda'!F170</f>
        <v/>
      </c>
      <c r="H1358" s="18">
        <f>IF(AND(ISNUMBER('M5 - Sparkling Water &amp; Soda'!F170),ISNUMBER('M5 - Sparkling Water &amp; Soda'!K170)),'M5 - Sparkling Water &amp; Soda'!F170-'M5 - Sparkling Water &amp; Soda'!K170,"")</f>
        <v/>
      </c>
      <c r="I1358" s="15" t="inlineStr">
        <is>
          <t>S&amp;S availability/depth vary by listing and time - confirm live.</t>
        </is>
      </c>
    </row>
    <row r="1359" ht="26" customHeight="1">
      <c r="A1359" s="15" t="inlineStr">
        <is>
          <t>Waterloo</t>
        </is>
      </c>
      <c r="B1359" s="15" t="inlineStr">
        <is>
          <t>Waterloo Sparkling Water | Peach | 8-pack 355mL</t>
        </is>
      </c>
      <c r="C1359" s="15" t="inlineStr">
        <is>
          <t>5) Sparkling water &amp; soda</t>
        </is>
      </c>
      <c r="D1359" s="19">
        <f>'M5 - Sparkling Water &amp; Soda'!I171</f>
        <v/>
      </c>
      <c r="E1359" s="20">
        <f>'M5 - Sparkling Water &amp; Soda'!J171</f>
        <v/>
      </c>
      <c r="F1359" s="18">
        <f>'M5 - Sparkling Water &amp; Soda'!K171</f>
        <v/>
      </c>
      <c r="G1359" s="17">
        <f>'M5 - Sparkling Water &amp; Soda'!F171</f>
        <v/>
      </c>
      <c r="H1359" s="18">
        <f>IF(AND(ISNUMBER('M5 - Sparkling Water &amp; Soda'!F171),ISNUMBER('M5 - Sparkling Water &amp; Soda'!K171)),'M5 - Sparkling Water &amp; Soda'!F171-'M5 - Sparkling Water &amp; Soda'!K171,"")</f>
        <v/>
      </c>
      <c r="I1359" s="15" t="inlineStr">
        <is>
          <t>S&amp;S availability/depth vary by listing and time - confirm live.</t>
        </is>
      </c>
    </row>
    <row r="1360" ht="26" customHeight="1">
      <c r="A1360" s="15" t="inlineStr">
        <is>
          <t>Waterloo</t>
        </is>
      </c>
      <c r="B1360" s="15" t="inlineStr">
        <is>
          <t>Waterloo Sparkling Water | Peach | 12-pack 355mL</t>
        </is>
      </c>
      <c r="C1360" s="15" t="inlineStr">
        <is>
          <t>5) Sparkling water &amp; soda</t>
        </is>
      </c>
      <c r="D1360" s="19">
        <f>'M5 - Sparkling Water &amp; Soda'!I172</f>
        <v/>
      </c>
      <c r="E1360" s="20">
        <f>'M5 - Sparkling Water &amp; Soda'!J172</f>
        <v/>
      </c>
      <c r="F1360" s="18">
        <f>'M5 - Sparkling Water &amp; Soda'!K172</f>
        <v/>
      </c>
      <c r="G1360" s="17">
        <f>'M5 - Sparkling Water &amp; Soda'!F172</f>
        <v/>
      </c>
      <c r="H1360" s="18">
        <f>IF(AND(ISNUMBER('M5 - Sparkling Water &amp; Soda'!F172),ISNUMBER('M5 - Sparkling Water &amp; Soda'!K172)),'M5 - Sparkling Water &amp; Soda'!F172-'M5 - Sparkling Water &amp; Soda'!K172,"")</f>
        <v/>
      </c>
      <c r="I1360" s="15" t="inlineStr">
        <is>
          <t>S&amp;S availability/depth vary by listing and time - confirm live.</t>
        </is>
      </c>
    </row>
    <row r="1361" ht="26" customHeight="1">
      <c r="A1361" s="15" t="inlineStr">
        <is>
          <t>Waterloo</t>
        </is>
      </c>
      <c r="B1361" s="15" t="inlineStr">
        <is>
          <t>Waterloo Sparkling Water | Peach | 15-pack 355mL</t>
        </is>
      </c>
      <c r="C1361" s="15" t="inlineStr">
        <is>
          <t>5) Sparkling water &amp; soda</t>
        </is>
      </c>
      <c r="D1361" s="19">
        <f>'M5 - Sparkling Water &amp; Soda'!I173</f>
        <v/>
      </c>
      <c r="E1361" s="20">
        <f>'M5 - Sparkling Water &amp; Soda'!J173</f>
        <v/>
      </c>
      <c r="F1361" s="18">
        <f>'M5 - Sparkling Water &amp; Soda'!K173</f>
        <v/>
      </c>
      <c r="G1361" s="17">
        <f>'M5 - Sparkling Water &amp; Soda'!F173</f>
        <v/>
      </c>
      <c r="H1361" s="18">
        <f>IF(AND(ISNUMBER('M5 - Sparkling Water &amp; Soda'!F173),ISNUMBER('M5 - Sparkling Water &amp; Soda'!K173)),'M5 - Sparkling Water &amp; Soda'!F173-'M5 - Sparkling Water &amp; Soda'!K173,"")</f>
        <v/>
      </c>
      <c r="I1361" s="15" t="inlineStr">
        <is>
          <t>S&amp;S availability/depth vary by listing and time - confirm live.</t>
        </is>
      </c>
    </row>
    <row r="1362" ht="26" customHeight="1">
      <c r="A1362" s="15" t="inlineStr">
        <is>
          <t>Waterloo</t>
        </is>
      </c>
      <c r="B1362" s="15" t="inlineStr">
        <is>
          <t>Waterloo Sparkling Water | Peach | 18-pack 355mL</t>
        </is>
      </c>
      <c r="C1362" s="15" t="inlineStr">
        <is>
          <t>5) Sparkling water &amp; soda</t>
        </is>
      </c>
      <c r="D1362" s="19">
        <f>'M5 - Sparkling Water &amp; Soda'!I174</f>
        <v/>
      </c>
      <c r="E1362" s="20">
        <f>'M5 - Sparkling Water &amp; Soda'!J174</f>
        <v/>
      </c>
      <c r="F1362" s="18">
        <f>'M5 - Sparkling Water &amp; Soda'!K174</f>
        <v/>
      </c>
      <c r="G1362" s="17">
        <f>'M5 - Sparkling Water &amp; Soda'!F174</f>
        <v/>
      </c>
      <c r="H1362" s="18">
        <f>IF(AND(ISNUMBER('M5 - Sparkling Water &amp; Soda'!F174),ISNUMBER('M5 - Sparkling Water &amp; Soda'!K174)),'M5 - Sparkling Water &amp; Soda'!F174-'M5 - Sparkling Water &amp; Soda'!K174,"")</f>
        <v/>
      </c>
      <c r="I1362" s="15" t="inlineStr">
        <is>
          <t>S&amp;S availability/depth vary by listing and time - confirm live.</t>
        </is>
      </c>
    </row>
    <row r="1363" ht="26" customHeight="1">
      <c r="A1363" s="15" t="inlineStr">
        <is>
          <t>Waterloo</t>
        </is>
      </c>
      <c r="B1363" s="15" t="inlineStr">
        <is>
          <t>Waterloo Sparkling Water | Peach | 24-pack 355mL</t>
        </is>
      </c>
      <c r="C1363" s="15" t="inlineStr">
        <is>
          <t>5) Sparkling water &amp; soda</t>
        </is>
      </c>
      <c r="D1363" s="19">
        <f>'M5 - Sparkling Water &amp; Soda'!I175</f>
        <v/>
      </c>
      <c r="E1363" s="20">
        <f>'M5 - Sparkling Water &amp; Soda'!J175</f>
        <v/>
      </c>
      <c r="F1363" s="18">
        <f>'M5 - Sparkling Water &amp; Soda'!K175</f>
        <v/>
      </c>
      <c r="G1363" s="17">
        <f>'M5 - Sparkling Water &amp; Soda'!F175</f>
        <v/>
      </c>
      <c r="H1363" s="18">
        <f>IF(AND(ISNUMBER('M5 - Sparkling Water &amp; Soda'!F175),ISNUMBER('M5 - Sparkling Water &amp; Soda'!K175)),'M5 - Sparkling Water &amp; Soda'!F175-'M5 - Sparkling Water &amp; Soda'!K175,"")</f>
        <v/>
      </c>
      <c r="I1363" s="15" t="inlineStr">
        <is>
          <t>S&amp;S availability/depth vary by listing and time - confirm live.</t>
        </is>
      </c>
    </row>
    <row r="1364" ht="26" customHeight="1">
      <c r="A1364" s="15" t="inlineStr">
        <is>
          <t>Waterloo</t>
        </is>
      </c>
      <c r="B1364" s="15" t="inlineStr">
        <is>
          <t>Waterloo Sparkling Water | Mango Orange | single 355mL</t>
        </is>
      </c>
      <c r="C1364" s="15" t="inlineStr">
        <is>
          <t>5) Sparkling water &amp; soda</t>
        </is>
      </c>
      <c r="D1364" s="19">
        <f>'M5 - Sparkling Water &amp; Soda'!I176</f>
        <v/>
      </c>
      <c r="E1364" s="20">
        <f>'M5 - Sparkling Water &amp; Soda'!J176</f>
        <v/>
      </c>
      <c r="F1364" s="18">
        <f>'M5 - Sparkling Water &amp; Soda'!K176</f>
        <v/>
      </c>
      <c r="G1364" s="17">
        <f>'M5 - Sparkling Water &amp; Soda'!F176</f>
        <v/>
      </c>
      <c r="H1364" s="18">
        <f>IF(AND(ISNUMBER('M5 - Sparkling Water &amp; Soda'!F176),ISNUMBER('M5 - Sparkling Water &amp; Soda'!K176)),'M5 - Sparkling Water &amp; Soda'!F176-'M5 - Sparkling Water &amp; Soda'!K176,"")</f>
        <v/>
      </c>
      <c r="I1364" s="15" t="inlineStr">
        <is>
          <t>S&amp;S availability/depth vary by listing and time - confirm live.</t>
        </is>
      </c>
    </row>
    <row r="1365" ht="26" customHeight="1">
      <c r="A1365" s="15" t="inlineStr">
        <is>
          <t>Waterloo</t>
        </is>
      </c>
      <c r="B1365" s="15" t="inlineStr">
        <is>
          <t>Waterloo Sparkling Water | Mango Orange | 8-pack 355mL</t>
        </is>
      </c>
      <c r="C1365" s="15" t="inlineStr">
        <is>
          <t>5) Sparkling water &amp; soda</t>
        </is>
      </c>
      <c r="D1365" s="19">
        <f>'M5 - Sparkling Water &amp; Soda'!I177</f>
        <v/>
      </c>
      <c r="E1365" s="20">
        <f>'M5 - Sparkling Water &amp; Soda'!J177</f>
        <v/>
      </c>
      <c r="F1365" s="18">
        <f>'M5 - Sparkling Water &amp; Soda'!K177</f>
        <v/>
      </c>
      <c r="G1365" s="17">
        <f>'M5 - Sparkling Water &amp; Soda'!F177</f>
        <v/>
      </c>
      <c r="H1365" s="18">
        <f>IF(AND(ISNUMBER('M5 - Sparkling Water &amp; Soda'!F177),ISNUMBER('M5 - Sparkling Water &amp; Soda'!K177)),'M5 - Sparkling Water &amp; Soda'!F177-'M5 - Sparkling Water &amp; Soda'!K177,"")</f>
        <v/>
      </c>
      <c r="I1365" s="15" t="inlineStr">
        <is>
          <t>S&amp;S availability/depth vary by listing and time - confirm live.</t>
        </is>
      </c>
    </row>
    <row r="1366" ht="26" customHeight="1">
      <c r="A1366" s="15" t="inlineStr">
        <is>
          <t>Waterloo</t>
        </is>
      </c>
      <c r="B1366" s="15" t="inlineStr">
        <is>
          <t>Waterloo Sparkling Water | Mango Orange | 12-pack 355mL</t>
        </is>
      </c>
      <c r="C1366" s="15" t="inlineStr">
        <is>
          <t>5) Sparkling water &amp; soda</t>
        </is>
      </c>
      <c r="D1366" s="19">
        <f>'M5 - Sparkling Water &amp; Soda'!I178</f>
        <v/>
      </c>
      <c r="E1366" s="20">
        <f>'M5 - Sparkling Water &amp; Soda'!J178</f>
        <v/>
      </c>
      <c r="F1366" s="18">
        <f>'M5 - Sparkling Water &amp; Soda'!K178</f>
        <v/>
      </c>
      <c r="G1366" s="17">
        <f>'M5 - Sparkling Water &amp; Soda'!F178</f>
        <v/>
      </c>
      <c r="H1366" s="18">
        <f>IF(AND(ISNUMBER('M5 - Sparkling Water &amp; Soda'!F178),ISNUMBER('M5 - Sparkling Water &amp; Soda'!K178)),'M5 - Sparkling Water &amp; Soda'!F178-'M5 - Sparkling Water &amp; Soda'!K178,"")</f>
        <v/>
      </c>
      <c r="I1366" s="15" t="inlineStr">
        <is>
          <t>S&amp;S availability/depth vary by listing and time - confirm live.</t>
        </is>
      </c>
    </row>
    <row r="1367" ht="26" customHeight="1">
      <c r="A1367" s="15" t="inlineStr">
        <is>
          <t>Waterloo</t>
        </is>
      </c>
      <c r="B1367" s="15" t="inlineStr">
        <is>
          <t>Waterloo Sparkling Water | Mango Orange | 15-pack 355mL</t>
        </is>
      </c>
      <c r="C1367" s="15" t="inlineStr">
        <is>
          <t>5) Sparkling water &amp; soda</t>
        </is>
      </c>
      <c r="D1367" s="19">
        <f>'M5 - Sparkling Water &amp; Soda'!I179</f>
        <v/>
      </c>
      <c r="E1367" s="20">
        <f>'M5 - Sparkling Water &amp; Soda'!J179</f>
        <v/>
      </c>
      <c r="F1367" s="18">
        <f>'M5 - Sparkling Water &amp; Soda'!K179</f>
        <v/>
      </c>
      <c r="G1367" s="17">
        <f>'M5 - Sparkling Water &amp; Soda'!F179</f>
        <v/>
      </c>
      <c r="H1367" s="18">
        <f>IF(AND(ISNUMBER('M5 - Sparkling Water &amp; Soda'!F179),ISNUMBER('M5 - Sparkling Water &amp; Soda'!K179)),'M5 - Sparkling Water &amp; Soda'!F179-'M5 - Sparkling Water &amp; Soda'!K179,"")</f>
        <v/>
      </c>
      <c r="I1367" s="15" t="inlineStr">
        <is>
          <t>S&amp;S availability/depth vary by listing and time - confirm live.</t>
        </is>
      </c>
    </row>
    <row r="1368" ht="26" customHeight="1">
      <c r="A1368" s="15" t="inlineStr">
        <is>
          <t>Waterloo</t>
        </is>
      </c>
      <c r="B1368" s="15" t="inlineStr">
        <is>
          <t>Waterloo Sparkling Water | Mango Orange | 18-pack 355mL</t>
        </is>
      </c>
      <c r="C1368" s="15" t="inlineStr">
        <is>
          <t>5) Sparkling water &amp; soda</t>
        </is>
      </c>
      <c r="D1368" s="19">
        <f>'M5 - Sparkling Water &amp; Soda'!I180</f>
        <v/>
      </c>
      <c r="E1368" s="20">
        <f>'M5 - Sparkling Water &amp; Soda'!J180</f>
        <v/>
      </c>
      <c r="F1368" s="18">
        <f>'M5 - Sparkling Water &amp; Soda'!K180</f>
        <v/>
      </c>
      <c r="G1368" s="17">
        <f>'M5 - Sparkling Water &amp; Soda'!F180</f>
        <v/>
      </c>
      <c r="H1368" s="18">
        <f>IF(AND(ISNUMBER('M5 - Sparkling Water &amp; Soda'!F180),ISNUMBER('M5 - Sparkling Water &amp; Soda'!K180)),'M5 - Sparkling Water &amp; Soda'!F180-'M5 - Sparkling Water &amp; Soda'!K180,"")</f>
        <v/>
      </c>
      <c r="I1368" s="15" t="inlineStr">
        <is>
          <t>S&amp;S availability/depth vary by listing and time - confirm live.</t>
        </is>
      </c>
    </row>
    <row r="1369" ht="26" customHeight="1">
      <c r="A1369" s="15" t="inlineStr">
        <is>
          <t>Waterloo</t>
        </is>
      </c>
      <c r="B1369" s="15" t="inlineStr">
        <is>
          <t>Waterloo Sparkling Water | Mango Orange | 24-pack 355mL</t>
        </is>
      </c>
      <c r="C1369" s="15" t="inlineStr">
        <is>
          <t>5) Sparkling water &amp; soda</t>
        </is>
      </c>
      <c r="D1369" s="19">
        <f>'M5 - Sparkling Water &amp; Soda'!I181</f>
        <v/>
      </c>
      <c r="E1369" s="20">
        <f>'M5 - Sparkling Water &amp; Soda'!J181</f>
        <v/>
      </c>
      <c r="F1369" s="18">
        <f>'M5 - Sparkling Water &amp; Soda'!K181</f>
        <v/>
      </c>
      <c r="G1369" s="17">
        <f>'M5 - Sparkling Water &amp; Soda'!F181</f>
        <v/>
      </c>
      <c r="H1369" s="18">
        <f>IF(AND(ISNUMBER('M5 - Sparkling Water &amp; Soda'!F181),ISNUMBER('M5 - Sparkling Water &amp; Soda'!K181)),'M5 - Sparkling Water &amp; Soda'!F181-'M5 - Sparkling Water &amp; Soda'!K181,"")</f>
        <v/>
      </c>
      <c r="I1369" s="15" t="inlineStr">
        <is>
          <t>S&amp;S availability/depth vary by listing and time - confirm live.</t>
        </is>
      </c>
    </row>
    <row r="1370" ht="26" customHeight="1">
      <c r="A1370" s="15" t="inlineStr">
        <is>
          <t>Waterloo</t>
        </is>
      </c>
      <c r="B1370" s="15" t="inlineStr">
        <is>
          <t>Waterloo Sparkling Water | Summer Berry | single 355mL</t>
        </is>
      </c>
      <c r="C1370" s="15" t="inlineStr">
        <is>
          <t>5) Sparkling water &amp; soda</t>
        </is>
      </c>
      <c r="D1370" s="19">
        <f>'M5 - Sparkling Water &amp; Soda'!I182</f>
        <v/>
      </c>
      <c r="E1370" s="20">
        <f>'M5 - Sparkling Water &amp; Soda'!J182</f>
        <v/>
      </c>
      <c r="F1370" s="18">
        <f>'M5 - Sparkling Water &amp; Soda'!K182</f>
        <v/>
      </c>
      <c r="G1370" s="17">
        <f>'M5 - Sparkling Water &amp; Soda'!F182</f>
        <v/>
      </c>
      <c r="H1370" s="18">
        <f>IF(AND(ISNUMBER('M5 - Sparkling Water &amp; Soda'!F182),ISNUMBER('M5 - Sparkling Water &amp; Soda'!K182)),'M5 - Sparkling Water &amp; Soda'!F182-'M5 - Sparkling Water &amp; Soda'!K182,"")</f>
        <v/>
      </c>
      <c r="I1370" s="15" t="inlineStr">
        <is>
          <t>S&amp;S availability/depth vary by listing and time - confirm live.</t>
        </is>
      </c>
    </row>
    <row r="1371" ht="26" customHeight="1">
      <c r="A1371" s="15" t="inlineStr">
        <is>
          <t>Waterloo</t>
        </is>
      </c>
      <c r="B1371" s="15" t="inlineStr">
        <is>
          <t>Waterloo Sparkling Water | Summer Berry | 8-pack 355mL</t>
        </is>
      </c>
      <c r="C1371" s="15" t="inlineStr">
        <is>
          <t>5) Sparkling water &amp; soda</t>
        </is>
      </c>
      <c r="D1371" s="19">
        <f>'M5 - Sparkling Water &amp; Soda'!I183</f>
        <v/>
      </c>
      <c r="E1371" s="20">
        <f>'M5 - Sparkling Water &amp; Soda'!J183</f>
        <v/>
      </c>
      <c r="F1371" s="18">
        <f>'M5 - Sparkling Water &amp; Soda'!K183</f>
        <v/>
      </c>
      <c r="G1371" s="17">
        <f>'M5 - Sparkling Water &amp; Soda'!F183</f>
        <v/>
      </c>
      <c r="H1371" s="18">
        <f>IF(AND(ISNUMBER('M5 - Sparkling Water &amp; Soda'!F183),ISNUMBER('M5 - Sparkling Water &amp; Soda'!K183)),'M5 - Sparkling Water &amp; Soda'!F183-'M5 - Sparkling Water &amp; Soda'!K183,"")</f>
        <v/>
      </c>
      <c r="I1371" s="15" t="inlineStr">
        <is>
          <t>S&amp;S availability/depth vary by listing and time - confirm live.</t>
        </is>
      </c>
    </row>
    <row r="1372" ht="26" customHeight="1">
      <c r="A1372" s="15" t="inlineStr">
        <is>
          <t>Waterloo</t>
        </is>
      </c>
      <c r="B1372" s="15" t="inlineStr">
        <is>
          <t>Waterloo Sparkling Water | Summer Berry | 12-pack 355mL</t>
        </is>
      </c>
      <c r="C1372" s="15" t="inlineStr">
        <is>
          <t>5) Sparkling water &amp; soda</t>
        </is>
      </c>
      <c r="D1372" s="19">
        <f>'M5 - Sparkling Water &amp; Soda'!I184</f>
        <v/>
      </c>
      <c r="E1372" s="20">
        <f>'M5 - Sparkling Water &amp; Soda'!J184</f>
        <v/>
      </c>
      <c r="F1372" s="18">
        <f>'M5 - Sparkling Water &amp; Soda'!K184</f>
        <v/>
      </c>
      <c r="G1372" s="17">
        <f>'M5 - Sparkling Water &amp; Soda'!F184</f>
        <v/>
      </c>
      <c r="H1372" s="18">
        <f>IF(AND(ISNUMBER('M5 - Sparkling Water &amp; Soda'!F184),ISNUMBER('M5 - Sparkling Water &amp; Soda'!K184)),'M5 - Sparkling Water &amp; Soda'!F184-'M5 - Sparkling Water &amp; Soda'!K184,"")</f>
        <v/>
      </c>
      <c r="I1372" s="15" t="inlineStr">
        <is>
          <t>S&amp;S availability/depth vary by listing and time - confirm live.</t>
        </is>
      </c>
    </row>
    <row r="1373" ht="26" customHeight="1">
      <c r="A1373" s="15" t="inlineStr">
        <is>
          <t>Waterloo</t>
        </is>
      </c>
      <c r="B1373" s="15" t="inlineStr">
        <is>
          <t>Waterloo Sparkling Water | Summer Berry | 15-pack 355mL</t>
        </is>
      </c>
      <c r="C1373" s="15" t="inlineStr">
        <is>
          <t>5) Sparkling water &amp; soda</t>
        </is>
      </c>
      <c r="D1373" s="19">
        <f>'M5 - Sparkling Water &amp; Soda'!I185</f>
        <v/>
      </c>
      <c r="E1373" s="20">
        <f>'M5 - Sparkling Water &amp; Soda'!J185</f>
        <v/>
      </c>
      <c r="F1373" s="18">
        <f>'M5 - Sparkling Water &amp; Soda'!K185</f>
        <v/>
      </c>
      <c r="G1373" s="17">
        <f>'M5 - Sparkling Water &amp; Soda'!F185</f>
        <v/>
      </c>
      <c r="H1373" s="18">
        <f>IF(AND(ISNUMBER('M5 - Sparkling Water &amp; Soda'!F185),ISNUMBER('M5 - Sparkling Water &amp; Soda'!K185)),'M5 - Sparkling Water &amp; Soda'!F185-'M5 - Sparkling Water &amp; Soda'!K185,"")</f>
        <v/>
      </c>
      <c r="I1373" s="15" t="inlineStr">
        <is>
          <t>S&amp;S availability/depth vary by listing and time - confirm live.</t>
        </is>
      </c>
    </row>
    <row r="1374" ht="26" customHeight="1">
      <c r="A1374" s="15" t="inlineStr">
        <is>
          <t>Waterloo</t>
        </is>
      </c>
      <c r="B1374" s="15" t="inlineStr">
        <is>
          <t>Waterloo Sparkling Water | Summer Berry | 18-pack 355mL</t>
        </is>
      </c>
      <c r="C1374" s="15" t="inlineStr">
        <is>
          <t>5) Sparkling water &amp; soda</t>
        </is>
      </c>
      <c r="D1374" s="19">
        <f>'M5 - Sparkling Water &amp; Soda'!I186</f>
        <v/>
      </c>
      <c r="E1374" s="20">
        <f>'M5 - Sparkling Water &amp; Soda'!J186</f>
        <v/>
      </c>
      <c r="F1374" s="18">
        <f>'M5 - Sparkling Water &amp; Soda'!K186</f>
        <v/>
      </c>
      <c r="G1374" s="17">
        <f>'M5 - Sparkling Water &amp; Soda'!F186</f>
        <v/>
      </c>
      <c r="H1374" s="18">
        <f>IF(AND(ISNUMBER('M5 - Sparkling Water &amp; Soda'!F186),ISNUMBER('M5 - Sparkling Water &amp; Soda'!K186)),'M5 - Sparkling Water &amp; Soda'!F186-'M5 - Sparkling Water &amp; Soda'!K186,"")</f>
        <v/>
      </c>
      <c r="I1374" s="15" t="inlineStr">
        <is>
          <t>S&amp;S availability/depth vary by listing and time - confirm live.</t>
        </is>
      </c>
    </row>
    <row r="1375" ht="26" customHeight="1">
      <c r="A1375" s="15" t="inlineStr">
        <is>
          <t>Waterloo</t>
        </is>
      </c>
      <c r="B1375" s="15" t="inlineStr">
        <is>
          <t>Waterloo Sparkling Water | Summer Berry | 24-pack 355mL</t>
        </is>
      </c>
      <c r="C1375" s="15" t="inlineStr">
        <is>
          <t>5) Sparkling water &amp; soda</t>
        </is>
      </c>
      <c r="D1375" s="19">
        <f>'M5 - Sparkling Water &amp; Soda'!I187</f>
        <v/>
      </c>
      <c r="E1375" s="20">
        <f>'M5 - Sparkling Water &amp; Soda'!J187</f>
        <v/>
      </c>
      <c r="F1375" s="18">
        <f>'M5 - Sparkling Water &amp; Soda'!K187</f>
        <v/>
      </c>
      <c r="G1375" s="17">
        <f>'M5 - Sparkling Water &amp; Soda'!F187</f>
        <v/>
      </c>
      <c r="H1375" s="18">
        <f>IF(AND(ISNUMBER('M5 - Sparkling Water &amp; Soda'!F187),ISNUMBER('M5 - Sparkling Water &amp; Soda'!K187)),'M5 - Sparkling Water &amp; Soda'!F187-'M5 - Sparkling Water &amp; Soda'!K187,"")</f>
        <v/>
      </c>
      <c r="I1375" s="15" t="inlineStr">
        <is>
          <t>S&amp;S availability/depth vary by listing and time - confirm live.</t>
        </is>
      </c>
    </row>
    <row r="1376" ht="26" customHeight="1">
      <c r="A1376" s="15" t="inlineStr">
        <is>
          <t>Perrier</t>
        </is>
      </c>
      <c r="B1376" s="15" t="inlineStr">
        <is>
          <t>Perrier Carbonated Mineral Water | Original | single 330mL</t>
        </is>
      </c>
      <c r="C1376" s="15" t="inlineStr">
        <is>
          <t>5) Sparkling water &amp; soda</t>
        </is>
      </c>
      <c r="D1376" s="19">
        <f>'M5 - Sparkling Water &amp; Soda'!I188</f>
        <v/>
      </c>
      <c r="E1376" s="20">
        <f>'M5 - Sparkling Water &amp; Soda'!J188</f>
        <v/>
      </c>
      <c r="F1376" s="18">
        <f>'M5 - Sparkling Water &amp; Soda'!K188</f>
        <v/>
      </c>
      <c r="G1376" s="17">
        <f>'M5 - Sparkling Water &amp; Soda'!F188</f>
        <v/>
      </c>
      <c r="H1376" s="18">
        <f>IF(AND(ISNUMBER('M5 - Sparkling Water &amp; Soda'!F188),ISNUMBER('M5 - Sparkling Water &amp; Soda'!K188)),'M5 - Sparkling Water &amp; Soda'!F188-'M5 - Sparkling Water &amp; Soda'!K188,"")</f>
        <v/>
      </c>
      <c r="I1376" s="15" t="inlineStr">
        <is>
          <t>S&amp;S availability/depth vary by listing and time - confirm live.</t>
        </is>
      </c>
    </row>
    <row r="1377" ht="26" customHeight="1">
      <c r="A1377" s="15" t="inlineStr">
        <is>
          <t>Perrier</t>
        </is>
      </c>
      <c r="B1377" s="15" t="inlineStr">
        <is>
          <t>Perrier Carbonated Mineral Water | Original | 8-pack 330mL</t>
        </is>
      </c>
      <c r="C1377" s="15" t="inlineStr">
        <is>
          <t>5) Sparkling water &amp; soda</t>
        </is>
      </c>
      <c r="D1377" s="19">
        <f>'M5 - Sparkling Water &amp; Soda'!I189</f>
        <v/>
      </c>
      <c r="E1377" s="20">
        <f>'M5 - Sparkling Water &amp; Soda'!J189</f>
        <v/>
      </c>
      <c r="F1377" s="18">
        <f>'M5 - Sparkling Water &amp; Soda'!K189</f>
        <v/>
      </c>
      <c r="G1377" s="17">
        <f>'M5 - Sparkling Water &amp; Soda'!F189</f>
        <v/>
      </c>
      <c r="H1377" s="18">
        <f>IF(AND(ISNUMBER('M5 - Sparkling Water &amp; Soda'!F189),ISNUMBER('M5 - Sparkling Water &amp; Soda'!K189)),'M5 - Sparkling Water &amp; Soda'!F189-'M5 - Sparkling Water &amp; Soda'!K189,"")</f>
        <v/>
      </c>
      <c r="I1377" s="15" t="inlineStr">
        <is>
          <t>S&amp;S availability/depth vary by listing and time - confirm live.</t>
        </is>
      </c>
    </row>
    <row r="1378" ht="26" customHeight="1">
      <c r="A1378" s="15" t="inlineStr">
        <is>
          <t>Perrier</t>
        </is>
      </c>
      <c r="B1378" s="15" t="inlineStr">
        <is>
          <t>Perrier Carbonated Mineral Water | Original | 12-pack 330mL</t>
        </is>
      </c>
      <c r="C1378" s="15" t="inlineStr">
        <is>
          <t>5) Sparkling water &amp; soda</t>
        </is>
      </c>
      <c r="D1378" s="19">
        <f>'M5 - Sparkling Water &amp; Soda'!I190</f>
        <v/>
      </c>
      <c r="E1378" s="20">
        <f>'M5 - Sparkling Water &amp; Soda'!J190</f>
        <v/>
      </c>
      <c r="F1378" s="18">
        <f>'M5 - Sparkling Water &amp; Soda'!K190</f>
        <v/>
      </c>
      <c r="G1378" s="17">
        <f>'M5 - Sparkling Water &amp; Soda'!F190</f>
        <v/>
      </c>
      <c r="H1378" s="18">
        <f>IF(AND(ISNUMBER('M5 - Sparkling Water &amp; Soda'!F190),ISNUMBER('M5 - Sparkling Water &amp; Soda'!K190)),'M5 - Sparkling Water &amp; Soda'!F190-'M5 - Sparkling Water &amp; Soda'!K190,"")</f>
        <v/>
      </c>
      <c r="I1378" s="15" t="inlineStr">
        <is>
          <t>S&amp;S availability/depth vary by listing and time - confirm live.</t>
        </is>
      </c>
    </row>
    <row r="1379" ht="26" customHeight="1">
      <c r="A1379" s="15" t="inlineStr">
        <is>
          <t>Perrier</t>
        </is>
      </c>
      <c r="B1379" s="15" t="inlineStr">
        <is>
          <t>Perrier Carbonated Mineral Water | Original | 15-pack 330mL</t>
        </is>
      </c>
      <c r="C1379" s="15" t="inlineStr">
        <is>
          <t>5) Sparkling water &amp; soda</t>
        </is>
      </c>
      <c r="D1379" s="19">
        <f>'M5 - Sparkling Water &amp; Soda'!I191</f>
        <v/>
      </c>
      <c r="E1379" s="20">
        <f>'M5 - Sparkling Water &amp; Soda'!J191</f>
        <v/>
      </c>
      <c r="F1379" s="18">
        <f>'M5 - Sparkling Water &amp; Soda'!K191</f>
        <v/>
      </c>
      <c r="G1379" s="17">
        <f>'M5 - Sparkling Water &amp; Soda'!F191</f>
        <v/>
      </c>
      <c r="H1379" s="18">
        <f>IF(AND(ISNUMBER('M5 - Sparkling Water &amp; Soda'!F191),ISNUMBER('M5 - Sparkling Water &amp; Soda'!K191)),'M5 - Sparkling Water &amp; Soda'!F191-'M5 - Sparkling Water &amp; Soda'!K191,"")</f>
        <v/>
      </c>
      <c r="I1379" s="15" t="inlineStr">
        <is>
          <t>S&amp;S availability/depth vary by listing and time - confirm live.</t>
        </is>
      </c>
    </row>
    <row r="1380" ht="26" customHeight="1">
      <c r="A1380" s="15" t="inlineStr">
        <is>
          <t>Perrier</t>
        </is>
      </c>
      <c r="B1380" s="15" t="inlineStr">
        <is>
          <t>Perrier Carbonated Mineral Water | Original | 18-pack 330mL</t>
        </is>
      </c>
      <c r="C1380" s="15" t="inlineStr">
        <is>
          <t>5) Sparkling water &amp; soda</t>
        </is>
      </c>
      <c r="D1380" s="19">
        <f>'M5 - Sparkling Water &amp; Soda'!I192</f>
        <v/>
      </c>
      <c r="E1380" s="20">
        <f>'M5 - Sparkling Water &amp; Soda'!J192</f>
        <v/>
      </c>
      <c r="F1380" s="18">
        <f>'M5 - Sparkling Water &amp; Soda'!K192</f>
        <v/>
      </c>
      <c r="G1380" s="17">
        <f>'M5 - Sparkling Water &amp; Soda'!F192</f>
        <v/>
      </c>
      <c r="H1380" s="18">
        <f>IF(AND(ISNUMBER('M5 - Sparkling Water &amp; Soda'!F192),ISNUMBER('M5 - Sparkling Water &amp; Soda'!K192)),'M5 - Sparkling Water &amp; Soda'!F192-'M5 - Sparkling Water &amp; Soda'!K192,"")</f>
        <v/>
      </c>
      <c r="I1380" s="15" t="inlineStr">
        <is>
          <t>S&amp;S availability/depth vary by listing and time - confirm live.</t>
        </is>
      </c>
    </row>
    <row r="1381" ht="26" customHeight="1">
      <c r="A1381" s="15" t="inlineStr">
        <is>
          <t>Perrier</t>
        </is>
      </c>
      <c r="B1381" s="15" t="inlineStr">
        <is>
          <t>Perrier Carbonated Mineral Water | Original | 24-pack 330mL</t>
        </is>
      </c>
      <c r="C1381" s="15" t="inlineStr">
        <is>
          <t>5) Sparkling water &amp; soda</t>
        </is>
      </c>
      <c r="D1381" s="19">
        <f>'M5 - Sparkling Water &amp; Soda'!I193</f>
        <v/>
      </c>
      <c r="E1381" s="20">
        <f>'M5 - Sparkling Water &amp; Soda'!J193</f>
        <v/>
      </c>
      <c r="F1381" s="18">
        <f>'M5 - Sparkling Water &amp; Soda'!K193</f>
        <v/>
      </c>
      <c r="G1381" s="17">
        <f>'M5 - Sparkling Water &amp; Soda'!F193</f>
        <v/>
      </c>
      <c r="H1381" s="18">
        <f>IF(AND(ISNUMBER('M5 - Sparkling Water &amp; Soda'!F193),ISNUMBER('M5 - Sparkling Water &amp; Soda'!K193)),'M5 - Sparkling Water &amp; Soda'!F193-'M5 - Sparkling Water &amp; Soda'!K193,"")</f>
        <v/>
      </c>
      <c r="I1381" s="15" t="inlineStr">
        <is>
          <t>S&amp;S availability/depth vary by listing and time - confirm live.</t>
        </is>
      </c>
    </row>
    <row r="1382" ht="26" customHeight="1">
      <c r="A1382" s="15" t="inlineStr">
        <is>
          <t>Perrier</t>
        </is>
      </c>
      <c r="B1382" s="15" t="inlineStr">
        <is>
          <t>Perrier Carbonated Mineral Water | Lime | single 330mL</t>
        </is>
      </c>
      <c r="C1382" s="15" t="inlineStr">
        <is>
          <t>5) Sparkling water &amp; soda</t>
        </is>
      </c>
      <c r="D1382" s="19">
        <f>'M5 - Sparkling Water &amp; Soda'!I194</f>
        <v/>
      </c>
      <c r="E1382" s="20">
        <f>'M5 - Sparkling Water &amp; Soda'!J194</f>
        <v/>
      </c>
      <c r="F1382" s="18">
        <f>'M5 - Sparkling Water &amp; Soda'!K194</f>
        <v/>
      </c>
      <c r="G1382" s="17">
        <f>'M5 - Sparkling Water &amp; Soda'!F194</f>
        <v/>
      </c>
      <c r="H1382" s="18">
        <f>IF(AND(ISNUMBER('M5 - Sparkling Water &amp; Soda'!F194),ISNUMBER('M5 - Sparkling Water &amp; Soda'!K194)),'M5 - Sparkling Water &amp; Soda'!F194-'M5 - Sparkling Water &amp; Soda'!K194,"")</f>
        <v/>
      </c>
      <c r="I1382" s="15" t="inlineStr">
        <is>
          <t>S&amp;S availability/depth vary by listing and time - confirm live.</t>
        </is>
      </c>
    </row>
    <row r="1383" ht="26" customHeight="1">
      <c r="A1383" s="15" t="inlineStr">
        <is>
          <t>Perrier</t>
        </is>
      </c>
      <c r="B1383" s="15" t="inlineStr">
        <is>
          <t>Perrier Carbonated Mineral Water | Lime | 8-pack 330mL</t>
        </is>
      </c>
      <c r="C1383" s="15" t="inlineStr">
        <is>
          <t>5) Sparkling water &amp; soda</t>
        </is>
      </c>
      <c r="D1383" s="19">
        <f>'M5 - Sparkling Water &amp; Soda'!I195</f>
        <v/>
      </c>
      <c r="E1383" s="20">
        <f>'M5 - Sparkling Water &amp; Soda'!J195</f>
        <v/>
      </c>
      <c r="F1383" s="18">
        <f>'M5 - Sparkling Water &amp; Soda'!K195</f>
        <v/>
      </c>
      <c r="G1383" s="17">
        <f>'M5 - Sparkling Water &amp; Soda'!F195</f>
        <v/>
      </c>
      <c r="H1383" s="18">
        <f>IF(AND(ISNUMBER('M5 - Sparkling Water &amp; Soda'!F195),ISNUMBER('M5 - Sparkling Water &amp; Soda'!K195)),'M5 - Sparkling Water &amp; Soda'!F195-'M5 - Sparkling Water &amp; Soda'!K195,"")</f>
        <v/>
      </c>
      <c r="I1383" s="15" t="inlineStr">
        <is>
          <t>S&amp;S availability/depth vary by listing and time - confirm live.</t>
        </is>
      </c>
    </row>
    <row r="1384" ht="26" customHeight="1">
      <c r="A1384" s="15" t="inlineStr">
        <is>
          <t>Perrier</t>
        </is>
      </c>
      <c r="B1384" s="15" t="inlineStr">
        <is>
          <t>Perrier Carbonated Mineral Water | Lime | 12-pack 330mL</t>
        </is>
      </c>
      <c r="C1384" s="15" t="inlineStr">
        <is>
          <t>5) Sparkling water &amp; soda</t>
        </is>
      </c>
      <c r="D1384" s="19">
        <f>'M5 - Sparkling Water &amp; Soda'!I196</f>
        <v/>
      </c>
      <c r="E1384" s="20">
        <f>'M5 - Sparkling Water &amp; Soda'!J196</f>
        <v/>
      </c>
      <c r="F1384" s="18">
        <f>'M5 - Sparkling Water &amp; Soda'!K196</f>
        <v/>
      </c>
      <c r="G1384" s="17">
        <f>'M5 - Sparkling Water &amp; Soda'!F196</f>
        <v/>
      </c>
      <c r="H1384" s="18">
        <f>IF(AND(ISNUMBER('M5 - Sparkling Water &amp; Soda'!F196),ISNUMBER('M5 - Sparkling Water &amp; Soda'!K196)),'M5 - Sparkling Water &amp; Soda'!F196-'M5 - Sparkling Water &amp; Soda'!K196,"")</f>
        <v/>
      </c>
      <c r="I1384" s="15" t="inlineStr">
        <is>
          <t>S&amp;S availability/depth vary by listing and time - confirm live.</t>
        </is>
      </c>
    </row>
    <row r="1385" ht="26" customHeight="1">
      <c r="A1385" s="15" t="inlineStr">
        <is>
          <t>Perrier</t>
        </is>
      </c>
      <c r="B1385" s="15" t="inlineStr">
        <is>
          <t>Perrier Carbonated Mineral Water | Lime | 15-pack 330mL</t>
        </is>
      </c>
      <c r="C1385" s="15" t="inlineStr">
        <is>
          <t>5) Sparkling water &amp; soda</t>
        </is>
      </c>
      <c r="D1385" s="19">
        <f>'M5 - Sparkling Water &amp; Soda'!I197</f>
        <v/>
      </c>
      <c r="E1385" s="20">
        <f>'M5 - Sparkling Water &amp; Soda'!J197</f>
        <v/>
      </c>
      <c r="F1385" s="18">
        <f>'M5 - Sparkling Water &amp; Soda'!K197</f>
        <v/>
      </c>
      <c r="G1385" s="17">
        <f>'M5 - Sparkling Water &amp; Soda'!F197</f>
        <v/>
      </c>
      <c r="H1385" s="18">
        <f>IF(AND(ISNUMBER('M5 - Sparkling Water &amp; Soda'!F197),ISNUMBER('M5 - Sparkling Water &amp; Soda'!K197)),'M5 - Sparkling Water &amp; Soda'!F197-'M5 - Sparkling Water &amp; Soda'!K197,"")</f>
        <v/>
      </c>
      <c r="I1385" s="15" t="inlineStr">
        <is>
          <t>S&amp;S availability/depth vary by listing and time - confirm live.</t>
        </is>
      </c>
    </row>
    <row r="1386" ht="26" customHeight="1">
      <c r="A1386" s="15" t="inlineStr">
        <is>
          <t>Perrier</t>
        </is>
      </c>
      <c r="B1386" s="15" t="inlineStr">
        <is>
          <t>Perrier Carbonated Mineral Water | Lime | 18-pack 330mL</t>
        </is>
      </c>
      <c r="C1386" s="15" t="inlineStr">
        <is>
          <t>5) Sparkling water &amp; soda</t>
        </is>
      </c>
      <c r="D1386" s="19">
        <f>'M5 - Sparkling Water &amp; Soda'!I198</f>
        <v/>
      </c>
      <c r="E1386" s="20">
        <f>'M5 - Sparkling Water &amp; Soda'!J198</f>
        <v/>
      </c>
      <c r="F1386" s="18">
        <f>'M5 - Sparkling Water &amp; Soda'!K198</f>
        <v/>
      </c>
      <c r="G1386" s="17">
        <f>'M5 - Sparkling Water &amp; Soda'!F198</f>
        <v/>
      </c>
      <c r="H1386" s="18">
        <f>IF(AND(ISNUMBER('M5 - Sparkling Water &amp; Soda'!F198),ISNUMBER('M5 - Sparkling Water &amp; Soda'!K198)),'M5 - Sparkling Water &amp; Soda'!F198-'M5 - Sparkling Water &amp; Soda'!K198,"")</f>
        <v/>
      </c>
      <c r="I1386" s="15" t="inlineStr">
        <is>
          <t>S&amp;S availability/depth vary by listing and time - confirm live.</t>
        </is>
      </c>
    </row>
    <row r="1387" ht="26" customHeight="1">
      <c r="A1387" s="15" t="inlineStr">
        <is>
          <t>Perrier</t>
        </is>
      </c>
      <c r="B1387" s="15" t="inlineStr">
        <is>
          <t>Perrier Carbonated Mineral Water | Lime | 24-pack 330mL</t>
        </is>
      </c>
      <c r="C1387" s="15" t="inlineStr">
        <is>
          <t>5) Sparkling water &amp; soda</t>
        </is>
      </c>
      <c r="D1387" s="19">
        <f>'M5 - Sparkling Water &amp; Soda'!I199</f>
        <v/>
      </c>
      <c r="E1387" s="20">
        <f>'M5 - Sparkling Water &amp; Soda'!J199</f>
        <v/>
      </c>
      <c r="F1387" s="18">
        <f>'M5 - Sparkling Water &amp; Soda'!K199</f>
        <v/>
      </c>
      <c r="G1387" s="17">
        <f>'M5 - Sparkling Water &amp; Soda'!F199</f>
        <v/>
      </c>
      <c r="H1387" s="18">
        <f>IF(AND(ISNUMBER('M5 - Sparkling Water &amp; Soda'!F199),ISNUMBER('M5 - Sparkling Water &amp; Soda'!K199)),'M5 - Sparkling Water &amp; Soda'!F199-'M5 - Sparkling Water &amp; Soda'!K199,"")</f>
        <v/>
      </c>
      <c r="I1387" s="15" t="inlineStr">
        <is>
          <t>S&amp;S availability/depth vary by listing and time - confirm live.</t>
        </is>
      </c>
    </row>
    <row r="1388" ht="26" customHeight="1">
      <c r="A1388" s="15" t="inlineStr">
        <is>
          <t>Perrier</t>
        </is>
      </c>
      <c r="B1388" s="15" t="inlineStr">
        <is>
          <t>Perrier Carbonated Mineral Water | Lemon | single 330mL</t>
        </is>
      </c>
      <c r="C1388" s="15" t="inlineStr">
        <is>
          <t>5) Sparkling water &amp; soda</t>
        </is>
      </c>
      <c r="D1388" s="19">
        <f>'M5 - Sparkling Water &amp; Soda'!I200</f>
        <v/>
      </c>
      <c r="E1388" s="20">
        <f>'M5 - Sparkling Water &amp; Soda'!J200</f>
        <v/>
      </c>
      <c r="F1388" s="18">
        <f>'M5 - Sparkling Water &amp; Soda'!K200</f>
        <v/>
      </c>
      <c r="G1388" s="17">
        <f>'M5 - Sparkling Water &amp; Soda'!F200</f>
        <v/>
      </c>
      <c r="H1388" s="18">
        <f>IF(AND(ISNUMBER('M5 - Sparkling Water &amp; Soda'!F200),ISNUMBER('M5 - Sparkling Water &amp; Soda'!K200)),'M5 - Sparkling Water &amp; Soda'!F200-'M5 - Sparkling Water &amp; Soda'!K200,"")</f>
        <v/>
      </c>
      <c r="I1388" s="15" t="inlineStr">
        <is>
          <t>S&amp;S availability/depth vary by listing and time - confirm live.</t>
        </is>
      </c>
    </row>
    <row r="1389" ht="26" customHeight="1">
      <c r="A1389" s="15" t="inlineStr">
        <is>
          <t>Perrier</t>
        </is>
      </c>
      <c r="B1389" s="15" t="inlineStr">
        <is>
          <t>Perrier Carbonated Mineral Water | Lemon | 8-pack 330mL</t>
        </is>
      </c>
      <c r="C1389" s="15" t="inlineStr">
        <is>
          <t>5) Sparkling water &amp; soda</t>
        </is>
      </c>
      <c r="D1389" s="19">
        <f>'M5 - Sparkling Water &amp; Soda'!I201</f>
        <v/>
      </c>
      <c r="E1389" s="20">
        <f>'M5 - Sparkling Water &amp; Soda'!J201</f>
        <v/>
      </c>
      <c r="F1389" s="18">
        <f>'M5 - Sparkling Water &amp; Soda'!K201</f>
        <v/>
      </c>
      <c r="G1389" s="17">
        <f>'M5 - Sparkling Water &amp; Soda'!F201</f>
        <v/>
      </c>
      <c r="H1389" s="18">
        <f>IF(AND(ISNUMBER('M5 - Sparkling Water &amp; Soda'!F201),ISNUMBER('M5 - Sparkling Water &amp; Soda'!K201)),'M5 - Sparkling Water &amp; Soda'!F201-'M5 - Sparkling Water &amp; Soda'!K201,"")</f>
        <v/>
      </c>
      <c r="I1389" s="15" t="inlineStr">
        <is>
          <t>S&amp;S availability/depth vary by listing and time - confirm live.</t>
        </is>
      </c>
    </row>
    <row r="1390" ht="26" customHeight="1">
      <c r="A1390" s="15" t="inlineStr">
        <is>
          <t>Perrier</t>
        </is>
      </c>
      <c r="B1390" s="15" t="inlineStr">
        <is>
          <t>Perrier Carbonated Mineral Water | Lemon | 12-pack 330mL</t>
        </is>
      </c>
      <c r="C1390" s="15" t="inlineStr">
        <is>
          <t>5) Sparkling water &amp; soda</t>
        </is>
      </c>
      <c r="D1390" s="19">
        <f>'M5 - Sparkling Water &amp; Soda'!I202</f>
        <v/>
      </c>
      <c r="E1390" s="20">
        <f>'M5 - Sparkling Water &amp; Soda'!J202</f>
        <v/>
      </c>
      <c r="F1390" s="18">
        <f>'M5 - Sparkling Water &amp; Soda'!K202</f>
        <v/>
      </c>
      <c r="G1390" s="17">
        <f>'M5 - Sparkling Water &amp; Soda'!F202</f>
        <v/>
      </c>
      <c r="H1390" s="18">
        <f>IF(AND(ISNUMBER('M5 - Sparkling Water &amp; Soda'!F202),ISNUMBER('M5 - Sparkling Water &amp; Soda'!K202)),'M5 - Sparkling Water &amp; Soda'!F202-'M5 - Sparkling Water &amp; Soda'!K202,"")</f>
        <v/>
      </c>
      <c r="I1390" s="15" t="inlineStr">
        <is>
          <t>S&amp;S availability/depth vary by listing and time - confirm live.</t>
        </is>
      </c>
    </row>
    <row r="1391" ht="26" customHeight="1">
      <c r="A1391" s="15" t="inlineStr">
        <is>
          <t>Perrier</t>
        </is>
      </c>
      <c r="B1391" s="15" t="inlineStr">
        <is>
          <t>Perrier Carbonated Mineral Water | Lemon | 15-pack 330mL</t>
        </is>
      </c>
      <c r="C1391" s="15" t="inlineStr">
        <is>
          <t>5) Sparkling water &amp; soda</t>
        </is>
      </c>
      <c r="D1391" s="19">
        <f>'M5 - Sparkling Water &amp; Soda'!I203</f>
        <v/>
      </c>
      <c r="E1391" s="20">
        <f>'M5 - Sparkling Water &amp; Soda'!J203</f>
        <v/>
      </c>
      <c r="F1391" s="18">
        <f>'M5 - Sparkling Water &amp; Soda'!K203</f>
        <v/>
      </c>
      <c r="G1391" s="17">
        <f>'M5 - Sparkling Water &amp; Soda'!F203</f>
        <v/>
      </c>
      <c r="H1391" s="18">
        <f>IF(AND(ISNUMBER('M5 - Sparkling Water &amp; Soda'!F203),ISNUMBER('M5 - Sparkling Water &amp; Soda'!K203)),'M5 - Sparkling Water &amp; Soda'!F203-'M5 - Sparkling Water &amp; Soda'!K203,"")</f>
        <v/>
      </c>
      <c r="I1391" s="15" t="inlineStr">
        <is>
          <t>S&amp;S availability/depth vary by listing and time - confirm live.</t>
        </is>
      </c>
    </row>
    <row r="1392" ht="26" customHeight="1">
      <c r="A1392" s="15" t="inlineStr">
        <is>
          <t>Perrier</t>
        </is>
      </c>
      <c r="B1392" s="15" t="inlineStr">
        <is>
          <t>Perrier Carbonated Mineral Water | Lemon | 18-pack 330mL</t>
        </is>
      </c>
      <c r="C1392" s="15" t="inlineStr">
        <is>
          <t>5) Sparkling water &amp; soda</t>
        </is>
      </c>
      <c r="D1392" s="19">
        <f>'M5 - Sparkling Water &amp; Soda'!I204</f>
        <v/>
      </c>
      <c r="E1392" s="20">
        <f>'M5 - Sparkling Water &amp; Soda'!J204</f>
        <v/>
      </c>
      <c r="F1392" s="18">
        <f>'M5 - Sparkling Water &amp; Soda'!K204</f>
        <v/>
      </c>
      <c r="G1392" s="17">
        <f>'M5 - Sparkling Water &amp; Soda'!F204</f>
        <v/>
      </c>
      <c r="H1392" s="18">
        <f>IF(AND(ISNUMBER('M5 - Sparkling Water &amp; Soda'!F204),ISNUMBER('M5 - Sparkling Water &amp; Soda'!K204)),'M5 - Sparkling Water &amp; Soda'!F204-'M5 - Sparkling Water &amp; Soda'!K204,"")</f>
        <v/>
      </c>
      <c r="I1392" s="15" t="inlineStr">
        <is>
          <t>S&amp;S availability/depth vary by listing and time - confirm live.</t>
        </is>
      </c>
    </row>
    <row r="1393" ht="26" customHeight="1">
      <c r="A1393" s="15" t="inlineStr">
        <is>
          <t>Perrier</t>
        </is>
      </c>
      <c r="B1393" s="15" t="inlineStr">
        <is>
          <t>Perrier Carbonated Mineral Water | Lemon | 24-pack 330mL</t>
        </is>
      </c>
      <c r="C1393" s="15" t="inlineStr">
        <is>
          <t>5) Sparkling water &amp; soda</t>
        </is>
      </c>
      <c r="D1393" s="19">
        <f>'M5 - Sparkling Water &amp; Soda'!I205</f>
        <v/>
      </c>
      <c r="E1393" s="20">
        <f>'M5 - Sparkling Water &amp; Soda'!J205</f>
        <v/>
      </c>
      <c r="F1393" s="18">
        <f>'M5 - Sparkling Water &amp; Soda'!K205</f>
        <v/>
      </c>
      <c r="G1393" s="17">
        <f>'M5 - Sparkling Water &amp; Soda'!F205</f>
        <v/>
      </c>
      <c r="H1393" s="18">
        <f>IF(AND(ISNUMBER('M5 - Sparkling Water &amp; Soda'!F205),ISNUMBER('M5 - Sparkling Water &amp; Soda'!K205)),'M5 - Sparkling Water &amp; Soda'!F205-'M5 - Sparkling Water &amp; Soda'!K205,"")</f>
        <v/>
      </c>
      <c r="I1393" s="15" t="inlineStr">
        <is>
          <t>S&amp;S availability/depth vary by listing and time - confirm live.</t>
        </is>
      </c>
    </row>
    <row r="1394" ht="26" customHeight="1">
      <c r="A1394" s="15" t="inlineStr">
        <is>
          <t>Perrier</t>
        </is>
      </c>
      <c r="B1394" s="15" t="inlineStr">
        <is>
          <t>Perrier Carbonated Mineral Water | Pink Grapefruit | single 330mL</t>
        </is>
      </c>
      <c r="C1394" s="15" t="inlineStr">
        <is>
          <t>5) Sparkling water &amp; soda</t>
        </is>
      </c>
      <c r="D1394" s="19">
        <f>'M5 - Sparkling Water &amp; Soda'!I206</f>
        <v/>
      </c>
      <c r="E1394" s="20">
        <f>'M5 - Sparkling Water &amp; Soda'!J206</f>
        <v/>
      </c>
      <c r="F1394" s="18">
        <f>'M5 - Sparkling Water &amp; Soda'!K206</f>
        <v/>
      </c>
      <c r="G1394" s="17">
        <f>'M5 - Sparkling Water &amp; Soda'!F206</f>
        <v/>
      </c>
      <c r="H1394" s="18">
        <f>IF(AND(ISNUMBER('M5 - Sparkling Water &amp; Soda'!F206),ISNUMBER('M5 - Sparkling Water &amp; Soda'!K206)),'M5 - Sparkling Water &amp; Soda'!F206-'M5 - Sparkling Water &amp; Soda'!K206,"")</f>
        <v/>
      </c>
      <c r="I1394" s="15" t="inlineStr">
        <is>
          <t>S&amp;S availability/depth vary by listing and time - confirm live.</t>
        </is>
      </c>
    </row>
    <row r="1395" ht="26" customHeight="1">
      <c r="A1395" s="15" t="inlineStr">
        <is>
          <t>Perrier</t>
        </is>
      </c>
      <c r="B1395" s="15" t="inlineStr">
        <is>
          <t>Perrier Carbonated Mineral Water | Pink Grapefruit | 8-pack 330mL</t>
        </is>
      </c>
      <c r="C1395" s="15" t="inlineStr">
        <is>
          <t>5) Sparkling water &amp; soda</t>
        </is>
      </c>
      <c r="D1395" s="19">
        <f>'M5 - Sparkling Water &amp; Soda'!I207</f>
        <v/>
      </c>
      <c r="E1395" s="20">
        <f>'M5 - Sparkling Water &amp; Soda'!J207</f>
        <v/>
      </c>
      <c r="F1395" s="18">
        <f>'M5 - Sparkling Water &amp; Soda'!K207</f>
        <v/>
      </c>
      <c r="G1395" s="17">
        <f>'M5 - Sparkling Water &amp; Soda'!F207</f>
        <v/>
      </c>
      <c r="H1395" s="18">
        <f>IF(AND(ISNUMBER('M5 - Sparkling Water &amp; Soda'!F207),ISNUMBER('M5 - Sparkling Water &amp; Soda'!K207)),'M5 - Sparkling Water &amp; Soda'!F207-'M5 - Sparkling Water &amp; Soda'!K207,"")</f>
        <v/>
      </c>
      <c r="I1395" s="15" t="inlineStr">
        <is>
          <t>S&amp;S availability/depth vary by listing and time - confirm live.</t>
        </is>
      </c>
    </row>
    <row r="1396" ht="26" customHeight="1">
      <c r="A1396" s="15" t="inlineStr">
        <is>
          <t>Perrier</t>
        </is>
      </c>
      <c r="B1396" s="15" t="inlineStr">
        <is>
          <t>Perrier Carbonated Mineral Water | Pink Grapefruit | 12-pack 330mL</t>
        </is>
      </c>
      <c r="C1396" s="15" t="inlineStr">
        <is>
          <t>5) Sparkling water &amp; soda</t>
        </is>
      </c>
      <c r="D1396" s="19">
        <f>'M5 - Sparkling Water &amp; Soda'!I208</f>
        <v/>
      </c>
      <c r="E1396" s="20">
        <f>'M5 - Sparkling Water &amp; Soda'!J208</f>
        <v/>
      </c>
      <c r="F1396" s="18">
        <f>'M5 - Sparkling Water &amp; Soda'!K208</f>
        <v/>
      </c>
      <c r="G1396" s="17">
        <f>'M5 - Sparkling Water &amp; Soda'!F208</f>
        <v/>
      </c>
      <c r="H1396" s="18">
        <f>IF(AND(ISNUMBER('M5 - Sparkling Water &amp; Soda'!F208),ISNUMBER('M5 - Sparkling Water &amp; Soda'!K208)),'M5 - Sparkling Water &amp; Soda'!F208-'M5 - Sparkling Water &amp; Soda'!K208,"")</f>
        <v/>
      </c>
      <c r="I1396" s="15" t="inlineStr">
        <is>
          <t>S&amp;S availability/depth vary by listing and time - confirm live.</t>
        </is>
      </c>
    </row>
    <row r="1397" ht="26" customHeight="1">
      <c r="A1397" s="15" t="inlineStr">
        <is>
          <t>Perrier</t>
        </is>
      </c>
      <c r="B1397" s="15" t="inlineStr">
        <is>
          <t>Perrier Carbonated Mineral Water | Pink Grapefruit | 15-pack 330mL</t>
        </is>
      </c>
      <c r="C1397" s="15" t="inlineStr">
        <is>
          <t>5) Sparkling water &amp; soda</t>
        </is>
      </c>
      <c r="D1397" s="19">
        <f>'M5 - Sparkling Water &amp; Soda'!I209</f>
        <v/>
      </c>
      <c r="E1397" s="20">
        <f>'M5 - Sparkling Water &amp; Soda'!J209</f>
        <v/>
      </c>
      <c r="F1397" s="18">
        <f>'M5 - Sparkling Water &amp; Soda'!K209</f>
        <v/>
      </c>
      <c r="G1397" s="17">
        <f>'M5 - Sparkling Water &amp; Soda'!F209</f>
        <v/>
      </c>
      <c r="H1397" s="18">
        <f>IF(AND(ISNUMBER('M5 - Sparkling Water &amp; Soda'!F209),ISNUMBER('M5 - Sparkling Water &amp; Soda'!K209)),'M5 - Sparkling Water &amp; Soda'!F209-'M5 - Sparkling Water &amp; Soda'!K209,"")</f>
        <v/>
      </c>
      <c r="I1397" s="15" t="inlineStr">
        <is>
          <t>S&amp;S availability/depth vary by listing and time - confirm live.</t>
        </is>
      </c>
    </row>
    <row r="1398" ht="26" customHeight="1">
      <c r="A1398" s="15" t="inlineStr">
        <is>
          <t>Perrier</t>
        </is>
      </c>
      <c r="B1398" s="15" t="inlineStr">
        <is>
          <t>Perrier Carbonated Mineral Water | Pink Grapefruit | 18-pack 330mL</t>
        </is>
      </c>
      <c r="C1398" s="15" t="inlineStr">
        <is>
          <t>5) Sparkling water &amp; soda</t>
        </is>
      </c>
      <c r="D1398" s="19">
        <f>'M5 - Sparkling Water &amp; Soda'!I210</f>
        <v/>
      </c>
      <c r="E1398" s="20">
        <f>'M5 - Sparkling Water &amp; Soda'!J210</f>
        <v/>
      </c>
      <c r="F1398" s="18">
        <f>'M5 - Sparkling Water &amp; Soda'!K210</f>
        <v/>
      </c>
      <c r="G1398" s="17">
        <f>'M5 - Sparkling Water &amp; Soda'!F210</f>
        <v/>
      </c>
      <c r="H1398" s="18">
        <f>IF(AND(ISNUMBER('M5 - Sparkling Water &amp; Soda'!F210),ISNUMBER('M5 - Sparkling Water &amp; Soda'!K210)),'M5 - Sparkling Water &amp; Soda'!F210-'M5 - Sparkling Water &amp; Soda'!K210,"")</f>
        <v/>
      </c>
      <c r="I1398" s="15" t="inlineStr">
        <is>
          <t>S&amp;S availability/depth vary by listing and time - confirm live.</t>
        </is>
      </c>
    </row>
    <row r="1399" ht="26" customHeight="1">
      <c r="A1399" s="15" t="inlineStr">
        <is>
          <t>Perrier</t>
        </is>
      </c>
      <c r="B1399" s="15" t="inlineStr">
        <is>
          <t>Perrier Carbonated Mineral Water | Pink Grapefruit | 24-pack 330mL</t>
        </is>
      </c>
      <c r="C1399" s="15" t="inlineStr">
        <is>
          <t>5) Sparkling water &amp; soda</t>
        </is>
      </c>
      <c r="D1399" s="19">
        <f>'M5 - Sparkling Water &amp; Soda'!I211</f>
        <v/>
      </c>
      <c r="E1399" s="20">
        <f>'M5 - Sparkling Water &amp; Soda'!J211</f>
        <v/>
      </c>
      <c r="F1399" s="18">
        <f>'M5 - Sparkling Water &amp; Soda'!K211</f>
        <v/>
      </c>
      <c r="G1399" s="17">
        <f>'M5 - Sparkling Water &amp; Soda'!F211</f>
        <v/>
      </c>
      <c r="H1399" s="18">
        <f>IF(AND(ISNUMBER('M5 - Sparkling Water &amp; Soda'!F211),ISNUMBER('M5 - Sparkling Water &amp; Soda'!K211)),'M5 - Sparkling Water &amp; Soda'!F211-'M5 - Sparkling Water &amp; Soda'!K211,"")</f>
        <v/>
      </c>
      <c r="I1399" s="15" t="inlineStr">
        <is>
          <t>S&amp;S availability/depth vary by listing and time - confirm live.</t>
        </is>
      </c>
    </row>
    <row r="1400" ht="26" customHeight="1">
      <c r="A1400" s="15" t="inlineStr">
        <is>
          <t>Perrier</t>
        </is>
      </c>
      <c r="B1400" s="15" t="inlineStr">
        <is>
          <t>Perrier Carbonated Mineral Water | Strawberry | single 330mL</t>
        </is>
      </c>
      <c r="C1400" s="15" t="inlineStr">
        <is>
          <t>5) Sparkling water &amp; soda</t>
        </is>
      </c>
      <c r="D1400" s="19">
        <f>'M5 - Sparkling Water &amp; Soda'!I212</f>
        <v/>
      </c>
      <c r="E1400" s="20">
        <f>'M5 - Sparkling Water &amp; Soda'!J212</f>
        <v/>
      </c>
      <c r="F1400" s="18">
        <f>'M5 - Sparkling Water &amp; Soda'!K212</f>
        <v/>
      </c>
      <c r="G1400" s="17">
        <f>'M5 - Sparkling Water &amp; Soda'!F212</f>
        <v/>
      </c>
      <c r="H1400" s="18">
        <f>IF(AND(ISNUMBER('M5 - Sparkling Water &amp; Soda'!F212),ISNUMBER('M5 - Sparkling Water &amp; Soda'!K212)),'M5 - Sparkling Water &amp; Soda'!F212-'M5 - Sparkling Water &amp; Soda'!K212,"")</f>
        <v/>
      </c>
      <c r="I1400" s="15" t="inlineStr">
        <is>
          <t>S&amp;S availability/depth vary by listing and time - confirm live.</t>
        </is>
      </c>
    </row>
    <row r="1401" ht="26" customHeight="1">
      <c r="A1401" s="15" t="inlineStr">
        <is>
          <t>Perrier</t>
        </is>
      </c>
      <c r="B1401" s="15" t="inlineStr">
        <is>
          <t>Perrier Carbonated Mineral Water | Strawberry | 8-pack 330mL</t>
        </is>
      </c>
      <c r="C1401" s="15" t="inlineStr">
        <is>
          <t>5) Sparkling water &amp; soda</t>
        </is>
      </c>
      <c r="D1401" s="19">
        <f>'M5 - Sparkling Water &amp; Soda'!I213</f>
        <v/>
      </c>
      <c r="E1401" s="20">
        <f>'M5 - Sparkling Water &amp; Soda'!J213</f>
        <v/>
      </c>
      <c r="F1401" s="18">
        <f>'M5 - Sparkling Water &amp; Soda'!K213</f>
        <v/>
      </c>
      <c r="G1401" s="17">
        <f>'M5 - Sparkling Water &amp; Soda'!F213</f>
        <v/>
      </c>
      <c r="H1401" s="18">
        <f>IF(AND(ISNUMBER('M5 - Sparkling Water &amp; Soda'!F213),ISNUMBER('M5 - Sparkling Water &amp; Soda'!K213)),'M5 - Sparkling Water &amp; Soda'!F213-'M5 - Sparkling Water &amp; Soda'!K213,"")</f>
        <v/>
      </c>
      <c r="I1401" s="15" t="inlineStr">
        <is>
          <t>S&amp;S availability/depth vary by listing and time - confirm live.</t>
        </is>
      </c>
    </row>
    <row r="1402" ht="26" customHeight="1">
      <c r="A1402" s="15" t="inlineStr">
        <is>
          <t>Perrier</t>
        </is>
      </c>
      <c r="B1402" s="15" t="inlineStr">
        <is>
          <t>Perrier Carbonated Mineral Water | Strawberry | 12-pack 330mL</t>
        </is>
      </c>
      <c r="C1402" s="15" t="inlineStr">
        <is>
          <t>5) Sparkling water &amp; soda</t>
        </is>
      </c>
      <c r="D1402" s="19">
        <f>'M5 - Sparkling Water &amp; Soda'!I214</f>
        <v/>
      </c>
      <c r="E1402" s="20">
        <f>'M5 - Sparkling Water &amp; Soda'!J214</f>
        <v/>
      </c>
      <c r="F1402" s="18">
        <f>'M5 - Sparkling Water &amp; Soda'!K214</f>
        <v/>
      </c>
      <c r="G1402" s="17">
        <f>'M5 - Sparkling Water &amp; Soda'!F214</f>
        <v/>
      </c>
      <c r="H1402" s="18">
        <f>IF(AND(ISNUMBER('M5 - Sparkling Water &amp; Soda'!F214),ISNUMBER('M5 - Sparkling Water &amp; Soda'!K214)),'M5 - Sparkling Water &amp; Soda'!F214-'M5 - Sparkling Water &amp; Soda'!K214,"")</f>
        <v/>
      </c>
      <c r="I1402" s="15" t="inlineStr">
        <is>
          <t>S&amp;S availability/depth vary by listing and time - confirm live.</t>
        </is>
      </c>
    </row>
    <row r="1403" ht="26" customHeight="1">
      <c r="A1403" s="15" t="inlineStr">
        <is>
          <t>Perrier</t>
        </is>
      </c>
      <c r="B1403" s="15" t="inlineStr">
        <is>
          <t>Perrier Carbonated Mineral Water | Strawberry | 15-pack 330mL</t>
        </is>
      </c>
      <c r="C1403" s="15" t="inlineStr">
        <is>
          <t>5) Sparkling water &amp; soda</t>
        </is>
      </c>
      <c r="D1403" s="19">
        <f>'M5 - Sparkling Water &amp; Soda'!I215</f>
        <v/>
      </c>
      <c r="E1403" s="20">
        <f>'M5 - Sparkling Water &amp; Soda'!J215</f>
        <v/>
      </c>
      <c r="F1403" s="18">
        <f>'M5 - Sparkling Water &amp; Soda'!K215</f>
        <v/>
      </c>
      <c r="G1403" s="17">
        <f>'M5 - Sparkling Water &amp; Soda'!F215</f>
        <v/>
      </c>
      <c r="H1403" s="18">
        <f>IF(AND(ISNUMBER('M5 - Sparkling Water &amp; Soda'!F215),ISNUMBER('M5 - Sparkling Water &amp; Soda'!K215)),'M5 - Sparkling Water &amp; Soda'!F215-'M5 - Sparkling Water &amp; Soda'!K215,"")</f>
        <v/>
      </c>
      <c r="I1403" s="15" t="inlineStr">
        <is>
          <t>S&amp;S availability/depth vary by listing and time - confirm live.</t>
        </is>
      </c>
    </row>
    <row r="1404" ht="26" customHeight="1">
      <c r="A1404" s="15" t="inlineStr">
        <is>
          <t>Perrier</t>
        </is>
      </c>
      <c r="B1404" s="15" t="inlineStr">
        <is>
          <t>Perrier Carbonated Mineral Water | Strawberry | 18-pack 330mL</t>
        </is>
      </c>
      <c r="C1404" s="15" t="inlineStr">
        <is>
          <t>5) Sparkling water &amp; soda</t>
        </is>
      </c>
      <c r="D1404" s="19">
        <f>'M5 - Sparkling Water &amp; Soda'!I216</f>
        <v/>
      </c>
      <c r="E1404" s="20">
        <f>'M5 - Sparkling Water &amp; Soda'!J216</f>
        <v/>
      </c>
      <c r="F1404" s="18">
        <f>'M5 - Sparkling Water &amp; Soda'!K216</f>
        <v/>
      </c>
      <c r="G1404" s="17">
        <f>'M5 - Sparkling Water &amp; Soda'!F216</f>
        <v/>
      </c>
      <c r="H1404" s="18">
        <f>IF(AND(ISNUMBER('M5 - Sparkling Water &amp; Soda'!F216),ISNUMBER('M5 - Sparkling Water &amp; Soda'!K216)),'M5 - Sparkling Water &amp; Soda'!F216-'M5 - Sparkling Water &amp; Soda'!K216,"")</f>
        <v/>
      </c>
      <c r="I1404" s="15" t="inlineStr">
        <is>
          <t>S&amp;S availability/depth vary by listing and time - confirm live.</t>
        </is>
      </c>
    </row>
    <row r="1405" ht="26" customHeight="1">
      <c r="A1405" s="15" t="inlineStr">
        <is>
          <t>Perrier</t>
        </is>
      </c>
      <c r="B1405" s="15" t="inlineStr">
        <is>
          <t>Perrier Carbonated Mineral Water | Strawberry | 24-pack 330mL</t>
        </is>
      </c>
      <c r="C1405" s="15" t="inlineStr">
        <is>
          <t>5) Sparkling water &amp; soda</t>
        </is>
      </c>
      <c r="D1405" s="19">
        <f>'M5 - Sparkling Water &amp; Soda'!I217</f>
        <v/>
      </c>
      <c r="E1405" s="20">
        <f>'M5 - Sparkling Water &amp; Soda'!J217</f>
        <v/>
      </c>
      <c r="F1405" s="18">
        <f>'M5 - Sparkling Water &amp; Soda'!K217</f>
        <v/>
      </c>
      <c r="G1405" s="17">
        <f>'M5 - Sparkling Water &amp; Soda'!F217</f>
        <v/>
      </c>
      <c r="H1405" s="18">
        <f>IF(AND(ISNUMBER('M5 - Sparkling Water &amp; Soda'!F217),ISNUMBER('M5 - Sparkling Water &amp; Soda'!K217)),'M5 - Sparkling Water &amp; Soda'!F217-'M5 - Sparkling Water &amp; Soda'!K217,"")</f>
        <v/>
      </c>
      <c r="I1405" s="15" t="inlineStr">
        <is>
          <t>S&amp;S availability/depth vary by listing and time - confirm live.</t>
        </is>
      </c>
    </row>
    <row r="1406" ht="26" customHeight="1">
      <c r="A1406" s="15" t="inlineStr">
        <is>
          <t>Perrier</t>
        </is>
      </c>
      <c r="B1406" s="15" t="inlineStr">
        <is>
          <t>Perrier Carbonated Mineral Water | Peach | single 330mL</t>
        </is>
      </c>
      <c r="C1406" s="15" t="inlineStr">
        <is>
          <t>5) Sparkling water &amp; soda</t>
        </is>
      </c>
      <c r="D1406" s="19">
        <f>'M5 - Sparkling Water &amp; Soda'!I218</f>
        <v/>
      </c>
      <c r="E1406" s="20">
        <f>'M5 - Sparkling Water &amp; Soda'!J218</f>
        <v/>
      </c>
      <c r="F1406" s="18">
        <f>'M5 - Sparkling Water &amp; Soda'!K218</f>
        <v/>
      </c>
      <c r="G1406" s="17">
        <f>'M5 - Sparkling Water &amp; Soda'!F218</f>
        <v/>
      </c>
      <c r="H1406" s="18">
        <f>IF(AND(ISNUMBER('M5 - Sparkling Water &amp; Soda'!F218),ISNUMBER('M5 - Sparkling Water &amp; Soda'!K218)),'M5 - Sparkling Water &amp; Soda'!F218-'M5 - Sparkling Water &amp; Soda'!K218,"")</f>
        <v/>
      </c>
      <c r="I1406" s="15" t="inlineStr">
        <is>
          <t>S&amp;S availability/depth vary by listing and time - confirm live.</t>
        </is>
      </c>
    </row>
    <row r="1407" ht="26" customHeight="1">
      <c r="A1407" s="15" t="inlineStr">
        <is>
          <t>Perrier</t>
        </is>
      </c>
      <c r="B1407" s="15" t="inlineStr">
        <is>
          <t>Perrier Carbonated Mineral Water | Peach | 8-pack 330mL</t>
        </is>
      </c>
      <c r="C1407" s="15" t="inlineStr">
        <is>
          <t>5) Sparkling water &amp; soda</t>
        </is>
      </c>
      <c r="D1407" s="19">
        <f>'M5 - Sparkling Water &amp; Soda'!I219</f>
        <v/>
      </c>
      <c r="E1407" s="20">
        <f>'M5 - Sparkling Water &amp; Soda'!J219</f>
        <v/>
      </c>
      <c r="F1407" s="18">
        <f>'M5 - Sparkling Water &amp; Soda'!K219</f>
        <v/>
      </c>
      <c r="G1407" s="17">
        <f>'M5 - Sparkling Water &amp; Soda'!F219</f>
        <v/>
      </c>
      <c r="H1407" s="18">
        <f>IF(AND(ISNUMBER('M5 - Sparkling Water &amp; Soda'!F219),ISNUMBER('M5 - Sparkling Water &amp; Soda'!K219)),'M5 - Sparkling Water &amp; Soda'!F219-'M5 - Sparkling Water &amp; Soda'!K219,"")</f>
        <v/>
      </c>
      <c r="I1407" s="15" t="inlineStr">
        <is>
          <t>S&amp;S availability/depth vary by listing and time - confirm live.</t>
        </is>
      </c>
    </row>
    <row r="1408" ht="26" customHeight="1">
      <c r="A1408" s="15" t="inlineStr">
        <is>
          <t>Perrier</t>
        </is>
      </c>
      <c r="B1408" s="15" t="inlineStr">
        <is>
          <t>Perrier Carbonated Mineral Water | Peach | 12-pack 330mL</t>
        </is>
      </c>
      <c r="C1408" s="15" t="inlineStr">
        <is>
          <t>5) Sparkling water &amp; soda</t>
        </is>
      </c>
      <c r="D1408" s="19">
        <f>'M5 - Sparkling Water &amp; Soda'!I220</f>
        <v/>
      </c>
      <c r="E1408" s="20">
        <f>'M5 - Sparkling Water &amp; Soda'!J220</f>
        <v/>
      </c>
      <c r="F1408" s="18">
        <f>'M5 - Sparkling Water &amp; Soda'!K220</f>
        <v/>
      </c>
      <c r="G1408" s="17">
        <f>'M5 - Sparkling Water &amp; Soda'!F220</f>
        <v/>
      </c>
      <c r="H1408" s="18">
        <f>IF(AND(ISNUMBER('M5 - Sparkling Water &amp; Soda'!F220),ISNUMBER('M5 - Sparkling Water &amp; Soda'!K220)),'M5 - Sparkling Water &amp; Soda'!F220-'M5 - Sparkling Water &amp; Soda'!K220,"")</f>
        <v/>
      </c>
      <c r="I1408" s="15" t="inlineStr">
        <is>
          <t>S&amp;S availability/depth vary by listing and time - confirm live.</t>
        </is>
      </c>
    </row>
    <row r="1409" ht="26" customHeight="1">
      <c r="A1409" s="15" t="inlineStr">
        <is>
          <t>Perrier</t>
        </is>
      </c>
      <c r="B1409" s="15" t="inlineStr">
        <is>
          <t>Perrier Carbonated Mineral Water | Peach | 15-pack 330mL</t>
        </is>
      </c>
      <c r="C1409" s="15" t="inlineStr">
        <is>
          <t>5) Sparkling water &amp; soda</t>
        </is>
      </c>
      <c r="D1409" s="19">
        <f>'M5 - Sparkling Water &amp; Soda'!I221</f>
        <v/>
      </c>
      <c r="E1409" s="20">
        <f>'M5 - Sparkling Water &amp; Soda'!J221</f>
        <v/>
      </c>
      <c r="F1409" s="18">
        <f>'M5 - Sparkling Water &amp; Soda'!K221</f>
        <v/>
      </c>
      <c r="G1409" s="17">
        <f>'M5 - Sparkling Water &amp; Soda'!F221</f>
        <v/>
      </c>
      <c r="H1409" s="18">
        <f>IF(AND(ISNUMBER('M5 - Sparkling Water &amp; Soda'!F221),ISNUMBER('M5 - Sparkling Water &amp; Soda'!K221)),'M5 - Sparkling Water &amp; Soda'!F221-'M5 - Sparkling Water &amp; Soda'!K221,"")</f>
        <v/>
      </c>
      <c r="I1409" s="15" t="inlineStr">
        <is>
          <t>S&amp;S availability/depth vary by listing and time - confirm live.</t>
        </is>
      </c>
    </row>
    <row r="1410" ht="26" customHeight="1">
      <c r="A1410" s="15" t="inlineStr">
        <is>
          <t>Perrier</t>
        </is>
      </c>
      <c r="B1410" s="15" t="inlineStr">
        <is>
          <t>Perrier Carbonated Mineral Water | Peach | 18-pack 330mL</t>
        </is>
      </c>
      <c r="C1410" s="15" t="inlineStr">
        <is>
          <t>5) Sparkling water &amp; soda</t>
        </is>
      </c>
      <c r="D1410" s="19">
        <f>'M5 - Sparkling Water &amp; Soda'!I222</f>
        <v/>
      </c>
      <c r="E1410" s="20">
        <f>'M5 - Sparkling Water &amp; Soda'!J222</f>
        <v/>
      </c>
      <c r="F1410" s="18">
        <f>'M5 - Sparkling Water &amp; Soda'!K222</f>
        <v/>
      </c>
      <c r="G1410" s="17">
        <f>'M5 - Sparkling Water &amp; Soda'!F222</f>
        <v/>
      </c>
      <c r="H1410" s="18">
        <f>IF(AND(ISNUMBER('M5 - Sparkling Water &amp; Soda'!F222),ISNUMBER('M5 - Sparkling Water &amp; Soda'!K222)),'M5 - Sparkling Water &amp; Soda'!F222-'M5 - Sparkling Water &amp; Soda'!K222,"")</f>
        <v/>
      </c>
      <c r="I1410" s="15" t="inlineStr">
        <is>
          <t>S&amp;S availability/depth vary by listing and time - confirm live.</t>
        </is>
      </c>
    </row>
    <row r="1411" ht="26" customHeight="1">
      <c r="A1411" s="15" t="inlineStr">
        <is>
          <t>Perrier</t>
        </is>
      </c>
      <c r="B1411" s="15" t="inlineStr">
        <is>
          <t>Perrier Carbonated Mineral Water | Peach | 24-pack 330mL</t>
        </is>
      </c>
      <c r="C1411" s="15" t="inlineStr">
        <is>
          <t>5) Sparkling water &amp; soda</t>
        </is>
      </c>
      <c r="D1411" s="19">
        <f>'M5 - Sparkling Water &amp; Soda'!I223</f>
        <v/>
      </c>
      <c r="E1411" s="20">
        <f>'M5 - Sparkling Water &amp; Soda'!J223</f>
        <v/>
      </c>
      <c r="F1411" s="18">
        <f>'M5 - Sparkling Water &amp; Soda'!K223</f>
        <v/>
      </c>
      <c r="G1411" s="17">
        <f>'M5 - Sparkling Water &amp; Soda'!F223</f>
        <v/>
      </c>
      <c r="H1411" s="18">
        <f>IF(AND(ISNUMBER('M5 - Sparkling Water &amp; Soda'!F223),ISNUMBER('M5 - Sparkling Water &amp; Soda'!K223)),'M5 - Sparkling Water &amp; Soda'!F223-'M5 - Sparkling Water &amp; Soda'!K223,"")</f>
        <v/>
      </c>
      <c r="I1411" s="15" t="inlineStr">
        <is>
          <t>S&amp;S availability/depth vary by listing and time - confirm live.</t>
        </is>
      </c>
    </row>
    <row r="1412" ht="26" customHeight="1">
      <c r="A1412" s="15" t="inlineStr">
        <is>
          <t>San Pellegrino</t>
        </is>
      </c>
      <c r="B1412" s="15" t="inlineStr">
        <is>
          <t>S.Pellegrino Sparkling Natural Mineral Water | Original (mineral) | single 500mL</t>
        </is>
      </c>
      <c r="C1412" s="15" t="inlineStr">
        <is>
          <t>5) Sparkling water &amp; soda</t>
        </is>
      </c>
      <c r="D1412" s="19">
        <f>'M5 - Sparkling Water &amp; Soda'!I224</f>
        <v/>
      </c>
      <c r="E1412" s="20">
        <f>'M5 - Sparkling Water &amp; Soda'!J224</f>
        <v/>
      </c>
      <c r="F1412" s="18">
        <f>'M5 - Sparkling Water &amp; Soda'!K224</f>
        <v/>
      </c>
      <c r="G1412" s="17">
        <f>'M5 - Sparkling Water &amp; Soda'!F224</f>
        <v/>
      </c>
      <c r="H1412" s="18">
        <f>IF(AND(ISNUMBER('M5 - Sparkling Water &amp; Soda'!F224),ISNUMBER('M5 - Sparkling Water &amp; Soda'!K224)),'M5 - Sparkling Water &amp; Soda'!F224-'M5 - Sparkling Water &amp; Soda'!K224,"")</f>
        <v/>
      </c>
      <c r="I1412" s="15" t="inlineStr">
        <is>
          <t>S&amp;S availability/depth vary by listing and time - confirm live.</t>
        </is>
      </c>
    </row>
    <row r="1413" ht="26" customHeight="1">
      <c r="A1413" s="15" t="inlineStr">
        <is>
          <t>San Pellegrino</t>
        </is>
      </c>
      <c r="B1413" s="15" t="inlineStr">
        <is>
          <t>S.Pellegrino Sparkling Natural Mineral Water | Original (mineral) | 8-pack 500mL</t>
        </is>
      </c>
      <c r="C1413" s="15" t="inlineStr">
        <is>
          <t>5) Sparkling water &amp; soda</t>
        </is>
      </c>
      <c r="D1413" s="19">
        <f>'M5 - Sparkling Water &amp; Soda'!I225</f>
        <v/>
      </c>
      <c r="E1413" s="20">
        <f>'M5 - Sparkling Water &amp; Soda'!J225</f>
        <v/>
      </c>
      <c r="F1413" s="18">
        <f>'M5 - Sparkling Water &amp; Soda'!K225</f>
        <v/>
      </c>
      <c r="G1413" s="17">
        <f>'M5 - Sparkling Water &amp; Soda'!F225</f>
        <v/>
      </c>
      <c r="H1413" s="18">
        <f>IF(AND(ISNUMBER('M5 - Sparkling Water &amp; Soda'!F225),ISNUMBER('M5 - Sparkling Water &amp; Soda'!K225)),'M5 - Sparkling Water &amp; Soda'!F225-'M5 - Sparkling Water &amp; Soda'!K225,"")</f>
        <v/>
      </c>
      <c r="I1413" s="15" t="inlineStr">
        <is>
          <t>S&amp;S availability/depth vary by listing and time - confirm live.</t>
        </is>
      </c>
    </row>
    <row r="1414" ht="26" customHeight="1">
      <c r="A1414" s="15" t="inlineStr">
        <is>
          <t>San Pellegrino</t>
        </is>
      </c>
      <c r="B1414" s="15" t="inlineStr">
        <is>
          <t>S.Pellegrino Sparkling Natural Mineral Water | Original (mineral) | 12-pack 500mL</t>
        </is>
      </c>
      <c r="C1414" s="15" t="inlineStr">
        <is>
          <t>5) Sparkling water &amp; soda</t>
        </is>
      </c>
      <c r="D1414" s="19">
        <f>'M5 - Sparkling Water &amp; Soda'!I226</f>
        <v/>
      </c>
      <c r="E1414" s="20">
        <f>'M5 - Sparkling Water &amp; Soda'!J226</f>
        <v/>
      </c>
      <c r="F1414" s="18">
        <f>'M5 - Sparkling Water &amp; Soda'!K226</f>
        <v/>
      </c>
      <c r="G1414" s="17">
        <f>'M5 - Sparkling Water &amp; Soda'!F226</f>
        <v/>
      </c>
      <c r="H1414" s="18">
        <f>IF(AND(ISNUMBER('M5 - Sparkling Water &amp; Soda'!F226),ISNUMBER('M5 - Sparkling Water &amp; Soda'!K226)),'M5 - Sparkling Water &amp; Soda'!F226-'M5 - Sparkling Water &amp; Soda'!K226,"")</f>
        <v/>
      </c>
      <c r="I1414" s="15" t="inlineStr">
        <is>
          <t>S&amp;S availability/depth vary by listing and time - confirm live.</t>
        </is>
      </c>
    </row>
    <row r="1415" ht="26" customHeight="1">
      <c r="A1415" s="15" t="inlineStr">
        <is>
          <t>San Pellegrino</t>
        </is>
      </c>
      <c r="B1415" s="15" t="inlineStr">
        <is>
          <t>S.Pellegrino Sparkling Natural Mineral Water | Original (mineral) | 18-pack 500mL</t>
        </is>
      </c>
      <c r="C1415" s="15" t="inlineStr">
        <is>
          <t>5) Sparkling water &amp; soda</t>
        </is>
      </c>
      <c r="D1415" s="19">
        <f>'M5 - Sparkling Water &amp; Soda'!I227</f>
        <v/>
      </c>
      <c r="E1415" s="20">
        <f>'M5 - Sparkling Water &amp; Soda'!J227</f>
        <v/>
      </c>
      <c r="F1415" s="18">
        <f>'M5 - Sparkling Water &amp; Soda'!K227</f>
        <v/>
      </c>
      <c r="G1415" s="17">
        <f>'M5 - Sparkling Water &amp; Soda'!F227</f>
        <v/>
      </c>
      <c r="H1415" s="18">
        <f>IF(AND(ISNUMBER('M5 - Sparkling Water &amp; Soda'!F227),ISNUMBER('M5 - Sparkling Water &amp; Soda'!K227)),'M5 - Sparkling Water &amp; Soda'!F227-'M5 - Sparkling Water &amp; Soda'!K227,"")</f>
        <v/>
      </c>
      <c r="I1415" s="15" t="inlineStr">
        <is>
          <t>S&amp;S availability/depth vary by listing and time - confirm live.</t>
        </is>
      </c>
    </row>
    <row r="1416" ht="26" customHeight="1">
      <c r="A1416" s="15" t="inlineStr">
        <is>
          <t>San Pellegrino</t>
        </is>
      </c>
      <c r="B1416" s="15" t="inlineStr">
        <is>
          <t>S.Pellegrino Sparkling Natural Mineral Water | Original (mineral) | 24-pack 500mL</t>
        </is>
      </c>
      <c r="C1416" s="15" t="inlineStr">
        <is>
          <t>5) Sparkling water &amp; soda</t>
        </is>
      </c>
      <c r="D1416" s="19">
        <f>'M5 - Sparkling Water &amp; Soda'!I228</f>
        <v/>
      </c>
      <c r="E1416" s="20">
        <f>'M5 - Sparkling Water &amp; Soda'!J228</f>
        <v/>
      </c>
      <c r="F1416" s="18">
        <f>'M5 - Sparkling Water &amp; Soda'!K228</f>
        <v/>
      </c>
      <c r="G1416" s="17">
        <f>'M5 - Sparkling Water &amp; Soda'!F228</f>
        <v/>
      </c>
      <c r="H1416" s="18">
        <f>IF(AND(ISNUMBER('M5 - Sparkling Water &amp; Soda'!F228),ISNUMBER('M5 - Sparkling Water &amp; Soda'!K228)),'M5 - Sparkling Water &amp; Soda'!F228-'M5 - Sparkling Water &amp; Soda'!K228,"")</f>
        <v/>
      </c>
      <c r="I1416" s="15" t="inlineStr">
        <is>
          <t>S&amp;S availability/depth vary by listing and time - confirm live.</t>
        </is>
      </c>
    </row>
    <row r="1417" ht="26" customHeight="1">
      <c r="A1417" s="15" t="inlineStr">
        <is>
          <t>San Pellegrino</t>
        </is>
      </c>
      <c r="B1417" s="15" t="inlineStr">
        <is>
          <t>Sanpellegrino Aranciata (Italian Sparkling Drink) | Aranciata | single 330mL</t>
        </is>
      </c>
      <c r="C1417" s="15" t="inlineStr">
        <is>
          <t>5) Sparkling water &amp; soda</t>
        </is>
      </c>
      <c r="D1417" s="19">
        <f>'M5 - Sparkling Water &amp; Soda'!I229</f>
        <v/>
      </c>
      <c r="E1417" s="20">
        <f>'M5 - Sparkling Water &amp; Soda'!J229</f>
        <v/>
      </c>
      <c r="F1417" s="18">
        <f>'M5 - Sparkling Water &amp; Soda'!K229</f>
        <v/>
      </c>
      <c r="G1417" s="17">
        <f>'M5 - Sparkling Water &amp; Soda'!F229</f>
        <v/>
      </c>
      <c r="H1417" s="18">
        <f>IF(AND(ISNUMBER('M5 - Sparkling Water &amp; Soda'!F229),ISNUMBER('M5 - Sparkling Water &amp; Soda'!K229)),'M5 - Sparkling Water &amp; Soda'!F229-'M5 - Sparkling Water &amp; Soda'!K229,"")</f>
        <v/>
      </c>
      <c r="I1417" s="15" t="inlineStr">
        <is>
          <t>S&amp;S availability/depth vary by listing and time - confirm live.</t>
        </is>
      </c>
    </row>
    <row r="1418" ht="26" customHeight="1">
      <c r="A1418" s="15" t="inlineStr">
        <is>
          <t>San Pellegrino</t>
        </is>
      </c>
      <c r="B1418" s="15" t="inlineStr">
        <is>
          <t>Sanpellegrino Aranciata (Italian Sparkling Drink) | Aranciata | 8-pack 330mL</t>
        </is>
      </c>
      <c r="C1418" s="15" t="inlineStr">
        <is>
          <t>5) Sparkling water &amp; soda</t>
        </is>
      </c>
      <c r="D1418" s="19">
        <f>'M5 - Sparkling Water &amp; Soda'!I230</f>
        <v/>
      </c>
      <c r="E1418" s="20">
        <f>'M5 - Sparkling Water &amp; Soda'!J230</f>
        <v/>
      </c>
      <c r="F1418" s="18">
        <f>'M5 - Sparkling Water &amp; Soda'!K230</f>
        <v/>
      </c>
      <c r="G1418" s="17">
        <f>'M5 - Sparkling Water &amp; Soda'!F230</f>
        <v/>
      </c>
      <c r="H1418" s="18">
        <f>IF(AND(ISNUMBER('M5 - Sparkling Water &amp; Soda'!F230),ISNUMBER('M5 - Sparkling Water &amp; Soda'!K230)),'M5 - Sparkling Water &amp; Soda'!F230-'M5 - Sparkling Water &amp; Soda'!K230,"")</f>
        <v/>
      </c>
      <c r="I1418" s="15" t="inlineStr">
        <is>
          <t>S&amp;S availability/depth vary by listing and time - confirm live.</t>
        </is>
      </c>
    </row>
    <row r="1419" ht="26" customHeight="1">
      <c r="A1419" s="15" t="inlineStr">
        <is>
          <t>San Pellegrino</t>
        </is>
      </c>
      <c r="B1419" s="15" t="inlineStr">
        <is>
          <t>Sanpellegrino Aranciata (Italian Sparkling Drink) | Aranciata | 12-pack 330mL</t>
        </is>
      </c>
      <c r="C1419" s="15" t="inlineStr">
        <is>
          <t>5) Sparkling water &amp; soda</t>
        </is>
      </c>
      <c r="D1419" s="19">
        <f>'M5 - Sparkling Water &amp; Soda'!I231</f>
        <v/>
      </c>
      <c r="E1419" s="20">
        <f>'M5 - Sparkling Water &amp; Soda'!J231</f>
        <v/>
      </c>
      <c r="F1419" s="18">
        <f>'M5 - Sparkling Water &amp; Soda'!K231</f>
        <v/>
      </c>
      <c r="G1419" s="17">
        <f>'M5 - Sparkling Water &amp; Soda'!F231</f>
        <v/>
      </c>
      <c r="H1419" s="18">
        <f>IF(AND(ISNUMBER('M5 - Sparkling Water &amp; Soda'!F231),ISNUMBER('M5 - Sparkling Water &amp; Soda'!K231)),'M5 - Sparkling Water &amp; Soda'!F231-'M5 - Sparkling Water &amp; Soda'!K231,"")</f>
        <v/>
      </c>
      <c r="I1419" s="15" t="inlineStr">
        <is>
          <t>S&amp;S availability/depth vary by listing and time - confirm live.</t>
        </is>
      </c>
    </row>
    <row r="1420" ht="26" customHeight="1">
      <c r="A1420" s="15" t="inlineStr">
        <is>
          <t>San Pellegrino</t>
        </is>
      </c>
      <c r="B1420" s="15" t="inlineStr">
        <is>
          <t>Sanpellegrino Aranciata (Italian Sparkling Drink) | Aranciata | 15-pack 330mL</t>
        </is>
      </c>
      <c r="C1420" s="15" t="inlineStr">
        <is>
          <t>5) Sparkling water &amp; soda</t>
        </is>
      </c>
      <c r="D1420" s="19">
        <f>'M5 - Sparkling Water &amp; Soda'!I232</f>
        <v/>
      </c>
      <c r="E1420" s="20">
        <f>'M5 - Sparkling Water &amp; Soda'!J232</f>
        <v/>
      </c>
      <c r="F1420" s="18">
        <f>'M5 - Sparkling Water &amp; Soda'!K232</f>
        <v/>
      </c>
      <c r="G1420" s="17">
        <f>'M5 - Sparkling Water &amp; Soda'!F232</f>
        <v/>
      </c>
      <c r="H1420" s="18">
        <f>IF(AND(ISNUMBER('M5 - Sparkling Water &amp; Soda'!F232),ISNUMBER('M5 - Sparkling Water &amp; Soda'!K232)),'M5 - Sparkling Water &amp; Soda'!F232-'M5 - Sparkling Water &amp; Soda'!K232,"")</f>
        <v/>
      </c>
      <c r="I1420" s="15" t="inlineStr">
        <is>
          <t>S&amp;S availability/depth vary by listing and time - confirm live.</t>
        </is>
      </c>
    </row>
    <row r="1421" ht="26" customHeight="1">
      <c r="A1421" s="15" t="inlineStr">
        <is>
          <t>San Pellegrino</t>
        </is>
      </c>
      <c r="B1421" s="15" t="inlineStr">
        <is>
          <t>Sanpellegrino Aranciata (Italian Sparkling Drink) | Aranciata | 18-pack 330mL</t>
        </is>
      </c>
      <c r="C1421" s="15" t="inlineStr">
        <is>
          <t>5) Sparkling water &amp; soda</t>
        </is>
      </c>
      <c r="D1421" s="19">
        <f>'M5 - Sparkling Water &amp; Soda'!I233</f>
        <v/>
      </c>
      <c r="E1421" s="20">
        <f>'M5 - Sparkling Water &amp; Soda'!J233</f>
        <v/>
      </c>
      <c r="F1421" s="18">
        <f>'M5 - Sparkling Water &amp; Soda'!K233</f>
        <v/>
      </c>
      <c r="G1421" s="17">
        <f>'M5 - Sparkling Water &amp; Soda'!F233</f>
        <v/>
      </c>
      <c r="H1421" s="18">
        <f>IF(AND(ISNUMBER('M5 - Sparkling Water &amp; Soda'!F233),ISNUMBER('M5 - Sparkling Water &amp; Soda'!K233)),'M5 - Sparkling Water &amp; Soda'!F233-'M5 - Sparkling Water &amp; Soda'!K233,"")</f>
        <v/>
      </c>
      <c r="I1421" s="15" t="inlineStr">
        <is>
          <t>S&amp;S availability/depth vary by listing and time - confirm live.</t>
        </is>
      </c>
    </row>
    <row r="1422" ht="26" customHeight="1">
      <c r="A1422" s="15" t="inlineStr">
        <is>
          <t>San Pellegrino</t>
        </is>
      </c>
      <c r="B1422" s="15" t="inlineStr">
        <is>
          <t>Sanpellegrino Aranciata (Italian Sparkling Drink) | Aranciata | 24-pack 330mL</t>
        </is>
      </c>
      <c r="C1422" s="15" t="inlineStr">
        <is>
          <t>5) Sparkling water &amp; soda</t>
        </is>
      </c>
      <c r="D1422" s="19">
        <f>'M5 - Sparkling Water &amp; Soda'!I234</f>
        <v/>
      </c>
      <c r="E1422" s="20">
        <f>'M5 - Sparkling Water &amp; Soda'!J234</f>
        <v/>
      </c>
      <c r="F1422" s="18">
        <f>'M5 - Sparkling Water &amp; Soda'!K234</f>
        <v/>
      </c>
      <c r="G1422" s="17">
        <f>'M5 - Sparkling Water &amp; Soda'!F234</f>
        <v/>
      </c>
      <c r="H1422" s="18">
        <f>IF(AND(ISNUMBER('M5 - Sparkling Water &amp; Soda'!F234),ISNUMBER('M5 - Sparkling Water &amp; Soda'!K234)),'M5 - Sparkling Water &amp; Soda'!F234-'M5 - Sparkling Water &amp; Soda'!K234,"")</f>
        <v/>
      </c>
      <c r="I1422" s="15" t="inlineStr">
        <is>
          <t>S&amp;S availability/depth vary by listing and time - confirm live.</t>
        </is>
      </c>
    </row>
    <row r="1423" ht="26" customHeight="1">
      <c r="A1423" s="15" t="inlineStr">
        <is>
          <t>San Pellegrino</t>
        </is>
      </c>
      <c r="B1423" s="15" t="inlineStr">
        <is>
          <t>Sanpellegrino Aranciata (Italian Sparkling Drink) | Aranciata Rossa | single 330mL</t>
        </is>
      </c>
      <c r="C1423" s="15" t="inlineStr">
        <is>
          <t>5) Sparkling water &amp; soda</t>
        </is>
      </c>
      <c r="D1423" s="19">
        <f>'M5 - Sparkling Water &amp; Soda'!I235</f>
        <v/>
      </c>
      <c r="E1423" s="20">
        <f>'M5 - Sparkling Water &amp; Soda'!J235</f>
        <v/>
      </c>
      <c r="F1423" s="18">
        <f>'M5 - Sparkling Water &amp; Soda'!K235</f>
        <v/>
      </c>
      <c r="G1423" s="17">
        <f>'M5 - Sparkling Water &amp; Soda'!F235</f>
        <v/>
      </c>
      <c r="H1423" s="18">
        <f>IF(AND(ISNUMBER('M5 - Sparkling Water &amp; Soda'!F235),ISNUMBER('M5 - Sparkling Water &amp; Soda'!K235)),'M5 - Sparkling Water &amp; Soda'!F235-'M5 - Sparkling Water &amp; Soda'!K235,"")</f>
        <v/>
      </c>
      <c r="I1423" s="15" t="inlineStr">
        <is>
          <t>S&amp;S availability/depth vary by listing and time - confirm live.</t>
        </is>
      </c>
    </row>
    <row r="1424" ht="26" customHeight="1">
      <c r="A1424" s="15" t="inlineStr">
        <is>
          <t>San Pellegrino</t>
        </is>
      </c>
      <c r="B1424" s="15" t="inlineStr">
        <is>
          <t>Sanpellegrino Aranciata (Italian Sparkling Drink) | Aranciata Rossa | 8-pack 330mL</t>
        </is>
      </c>
      <c r="C1424" s="15" t="inlineStr">
        <is>
          <t>5) Sparkling water &amp; soda</t>
        </is>
      </c>
      <c r="D1424" s="19">
        <f>'M5 - Sparkling Water &amp; Soda'!I236</f>
        <v/>
      </c>
      <c r="E1424" s="20">
        <f>'M5 - Sparkling Water &amp; Soda'!J236</f>
        <v/>
      </c>
      <c r="F1424" s="18">
        <f>'M5 - Sparkling Water &amp; Soda'!K236</f>
        <v/>
      </c>
      <c r="G1424" s="17">
        <f>'M5 - Sparkling Water &amp; Soda'!F236</f>
        <v/>
      </c>
      <c r="H1424" s="18">
        <f>IF(AND(ISNUMBER('M5 - Sparkling Water &amp; Soda'!F236),ISNUMBER('M5 - Sparkling Water &amp; Soda'!K236)),'M5 - Sparkling Water &amp; Soda'!F236-'M5 - Sparkling Water &amp; Soda'!K236,"")</f>
        <v/>
      </c>
      <c r="I1424" s="15" t="inlineStr">
        <is>
          <t>S&amp;S availability/depth vary by listing and time - confirm live.</t>
        </is>
      </c>
    </row>
    <row r="1425" ht="26" customHeight="1">
      <c r="A1425" s="15" t="inlineStr">
        <is>
          <t>San Pellegrino</t>
        </is>
      </c>
      <c r="B1425" s="15" t="inlineStr">
        <is>
          <t>Sanpellegrino Aranciata (Italian Sparkling Drink) | Aranciata Rossa | 12-pack 330mL</t>
        </is>
      </c>
      <c r="C1425" s="15" t="inlineStr">
        <is>
          <t>5) Sparkling water &amp; soda</t>
        </is>
      </c>
      <c r="D1425" s="19">
        <f>'M5 - Sparkling Water &amp; Soda'!I237</f>
        <v/>
      </c>
      <c r="E1425" s="20">
        <f>'M5 - Sparkling Water &amp; Soda'!J237</f>
        <v/>
      </c>
      <c r="F1425" s="18">
        <f>'M5 - Sparkling Water &amp; Soda'!K237</f>
        <v/>
      </c>
      <c r="G1425" s="17">
        <f>'M5 - Sparkling Water &amp; Soda'!F237</f>
        <v/>
      </c>
      <c r="H1425" s="18">
        <f>IF(AND(ISNUMBER('M5 - Sparkling Water &amp; Soda'!F237),ISNUMBER('M5 - Sparkling Water &amp; Soda'!K237)),'M5 - Sparkling Water &amp; Soda'!F237-'M5 - Sparkling Water &amp; Soda'!K237,"")</f>
        <v/>
      </c>
      <c r="I1425" s="15" t="inlineStr">
        <is>
          <t>S&amp;S availability/depth vary by listing and time - confirm live.</t>
        </is>
      </c>
    </row>
    <row r="1426" ht="26" customHeight="1">
      <c r="A1426" s="15" t="inlineStr">
        <is>
          <t>San Pellegrino</t>
        </is>
      </c>
      <c r="B1426" s="15" t="inlineStr">
        <is>
          <t>Sanpellegrino Aranciata (Italian Sparkling Drink) | Aranciata Rossa | 15-pack 330mL</t>
        </is>
      </c>
      <c r="C1426" s="15" t="inlineStr">
        <is>
          <t>5) Sparkling water &amp; soda</t>
        </is>
      </c>
      <c r="D1426" s="19">
        <f>'M5 - Sparkling Water &amp; Soda'!I238</f>
        <v/>
      </c>
      <c r="E1426" s="20">
        <f>'M5 - Sparkling Water &amp; Soda'!J238</f>
        <v/>
      </c>
      <c r="F1426" s="18">
        <f>'M5 - Sparkling Water &amp; Soda'!K238</f>
        <v/>
      </c>
      <c r="G1426" s="17">
        <f>'M5 - Sparkling Water &amp; Soda'!F238</f>
        <v/>
      </c>
      <c r="H1426" s="18">
        <f>IF(AND(ISNUMBER('M5 - Sparkling Water &amp; Soda'!F238),ISNUMBER('M5 - Sparkling Water &amp; Soda'!K238)),'M5 - Sparkling Water &amp; Soda'!F238-'M5 - Sparkling Water &amp; Soda'!K238,"")</f>
        <v/>
      </c>
      <c r="I1426" s="15" t="inlineStr">
        <is>
          <t>S&amp;S availability/depth vary by listing and time - confirm live.</t>
        </is>
      </c>
    </row>
    <row r="1427" ht="26" customHeight="1">
      <c r="A1427" s="15" t="inlineStr">
        <is>
          <t>San Pellegrino</t>
        </is>
      </c>
      <c r="B1427" s="15" t="inlineStr">
        <is>
          <t>Sanpellegrino Aranciata (Italian Sparkling Drink) | Aranciata Rossa | 18-pack 330mL</t>
        </is>
      </c>
      <c r="C1427" s="15" t="inlineStr">
        <is>
          <t>5) Sparkling water &amp; soda</t>
        </is>
      </c>
      <c r="D1427" s="19">
        <f>'M5 - Sparkling Water &amp; Soda'!I239</f>
        <v/>
      </c>
      <c r="E1427" s="20">
        <f>'M5 - Sparkling Water &amp; Soda'!J239</f>
        <v/>
      </c>
      <c r="F1427" s="18">
        <f>'M5 - Sparkling Water &amp; Soda'!K239</f>
        <v/>
      </c>
      <c r="G1427" s="17">
        <f>'M5 - Sparkling Water &amp; Soda'!F239</f>
        <v/>
      </c>
      <c r="H1427" s="18">
        <f>IF(AND(ISNUMBER('M5 - Sparkling Water &amp; Soda'!F239),ISNUMBER('M5 - Sparkling Water &amp; Soda'!K239)),'M5 - Sparkling Water &amp; Soda'!F239-'M5 - Sparkling Water &amp; Soda'!K239,"")</f>
        <v/>
      </c>
      <c r="I1427" s="15" t="inlineStr">
        <is>
          <t>S&amp;S availability/depth vary by listing and time - confirm live.</t>
        </is>
      </c>
    </row>
    <row r="1428" ht="26" customHeight="1">
      <c r="A1428" s="15" t="inlineStr">
        <is>
          <t>San Pellegrino</t>
        </is>
      </c>
      <c r="B1428" s="15" t="inlineStr">
        <is>
          <t>Sanpellegrino Aranciata (Italian Sparkling Drink) | Aranciata Rossa | 24-pack 330mL</t>
        </is>
      </c>
      <c r="C1428" s="15" t="inlineStr">
        <is>
          <t>5) Sparkling water &amp; soda</t>
        </is>
      </c>
      <c r="D1428" s="19">
        <f>'M5 - Sparkling Water &amp; Soda'!I240</f>
        <v/>
      </c>
      <c r="E1428" s="20">
        <f>'M5 - Sparkling Water &amp; Soda'!J240</f>
        <v/>
      </c>
      <c r="F1428" s="18">
        <f>'M5 - Sparkling Water &amp; Soda'!K240</f>
        <v/>
      </c>
      <c r="G1428" s="17">
        <f>'M5 - Sparkling Water &amp; Soda'!F240</f>
        <v/>
      </c>
      <c r="H1428" s="18">
        <f>IF(AND(ISNUMBER('M5 - Sparkling Water &amp; Soda'!F240),ISNUMBER('M5 - Sparkling Water &amp; Soda'!K240)),'M5 - Sparkling Water &amp; Soda'!F240-'M5 - Sparkling Water &amp; Soda'!K240,"")</f>
        <v/>
      </c>
      <c r="I1428" s="15" t="inlineStr">
        <is>
          <t>S&amp;S availability/depth vary by listing and time - confirm live.</t>
        </is>
      </c>
    </row>
    <row r="1429" ht="26" customHeight="1">
      <c r="A1429" s="15" t="inlineStr">
        <is>
          <t>San Pellegrino</t>
        </is>
      </c>
      <c r="B1429" s="15" t="inlineStr">
        <is>
          <t>Sanpellegrino Aranciata (Italian Sparkling Drink) | Limonata | single 330mL</t>
        </is>
      </c>
      <c r="C1429" s="15" t="inlineStr">
        <is>
          <t>5) Sparkling water &amp; soda</t>
        </is>
      </c>
      <c r="D1429" s="19">
        <f>'M5 - Sparkling Water &amp; Soda'!I241</f>
        <v/>
      </c>
      <c r="E1429" s="20">
        <f>'M5 - Sparkling Water &amp; Soda'!J241</f>
        <v/>
      </c>
      <c r="F1429" s="18">
        <f>'M5 - Sparkling Water &amp; Soda'!K241</f>
        <v/>
      </c>
      <c r="G1429" s="17">
        <f>'M5 - Sparkling Water &amp; Soda'!F241</f>
        <v/>
      </c>
      <c r="H1429" s="18">
        <f>IF(AND(ISNUMBER('M5 - Sparkling Water &amp; Soda'!F241),ISNUMBER('M5 - Sparkling Water &amp; Soda'!K241)),'M5 - Sparkling Water &amp; Soda'!F241-'M5 - Sparkling Water &amp; Soda'!K241,"")</f>
        <v/>
      </c>
      <c r="I1429" s="15" t="inlineStr">
        <is>
          <t>S&amp;S availability/depth vary by listing and time - confirm live.</t>
        </is>
      </c>
    </row>
    <row r="1430" ht="26" customHeight="1">
      <c r="A1430" s="15" t="inlineStr">
        <is>
          <t>San Pellegrino</t>
        </is>
      </c>
      <c r="B1430" s="15" t="inlineStr">
        <is>
          <t>Sanpellegrino Aranciata (Italian Sparkling Drink) | Limonata | 8-pack 330mL</t>
        </is>
      </c>
      <c r="C1430" s="15" t="inlineStr">
        <is>
          <t>5) Sparkling water &amp; soda</t>
        </is>
      </c>
      <c r="D1430" s="19">
        <f>'M5 - Sparkling Water &amp; Soda'!I242</f>
        <v/>
      </c>
      <c r="E1430" s="20">
        <f>'M5 - Sparkling Water &amp; Soda'!J242</f>
        <v/>
      </c>
      <c r="F1430" s="18">
        <f>'M5 - Sparkling Water &amp; Soda'!K242</f>
        <v/>
      </c>
      <c r="G1430" s="17">
        <f>'M5 - Sparkling Water &amp; Soda'!F242</f>
        <v/>
      </c>
      <c r="H1430" s="18">
        <f>IF(AND(ISNUMBER('M5 - Sparkling Water &amp; Soda'!F242),ISNUMBER('M5 - Sparkling Water &amp; Soda'!K242)),'M5 - Sparkling Water &amp; Soda'!F242-'M5 - Sparkling Water &amp; Soda'!K242,"")</f>
        <v/>
      </c>
      <c r="I1430" s="15" t="inlineStr">
        <is>
          <t>S&amp;S availability/depth vary by listing and time - confirm live.</t>
        </is>
      </c>
    </row>
    <row r="1431" ht="26" customHeight="1">
      <c r="A1431" s="15" t="inlineStr">
        <is>
          <t>San Pellegrino</t>
        </is>
      </c>
      <c r="B1431" s="15" t="inlineStr">
        <is>
          <t>Sanpellegrino Aranciata (Italian Sparkling Drink) | Limonata | 12-pack 330mL</t>
        </is>
      </c>
      <c r="C1431" s="15" t="inlineStr">
        <is>
          <t>5) Sparkling water &amp; soda</t>
        </is>
      </c>
      <c r="D1431" s="19">
        <f>'M5 - Sparkling Water &amp; Soda'!I243</f>
        <v/>
      </c>
      <c r="E1431" s="20">
        <f>'M5 - Sparkling Water &amp; Soda'!J243</f>
        <v/>
      </c>
      <c r="F1431" s="18">
        <f>'M5 - Sparkling Water &amp; Soda'!K243</f>
        <v/>
      </c>
      <c r="G1431" s="17">
        <f>'M5 - Sparkling Water &amp; Soda'!F243</f>
        <v/>
      </c>
      <c r="H1431" s="18">
        <f>IF(AND(ISNUMBER('M5 - Sparkling Water &amp; Soda'!F243),ISNUMBER('M5 - Sparkling Water &amp; Soda'!K243)),'M5 - Sparkling Water &amp; Soda'!F243-'M5 - Sparkling Water &amp; Soda'!K243,"")</f>
        <v/>
      </c>
      <c r="I1431" s="15" t="inlineStr">
        <is>
          <t>S&amp;S availability/depth vary by listing and time - confirm live.</t>
        </is>
      </c>
    </row>
    <row r="1432" ht="26" customHeight="1">
      <c r="A1432" s="15" t="inlineStr">
        <is>
          <t>San Pellegrino</t>
        </is>
      </c>
      <c r="B1432" s="15" t="inlineStr">
        <is>
          <t>Sanpellegrino Aranciata (Italian Sparkling Drink) | Limonata | 15-pack 330mL</t>
        </is>
      </c>
      <c r="C1432" s="15" t="inlineStr">
        <is>
          <t>5) Sparkling water &amp; soda</t>
        </is>
      </c>
      <c r="D1432" s="19">
        <f>'M5 - Sparkling Water &amp; Soda'!I244</f>
        <v/>
      </c>
      <c r="E1432" s="20">
        <f>'M5 - Sparkling Water &amp; Soda'!J244</f>
        <v/>
      </c>
      <c r="F1432" s="18">
        <f>'M5 - Sparkling Water &amp; Soda'!K244</f>
        <v/>
      </c>
      <c r="G1432" s="17">
        <f>'M5 - Sparkling Water &amp; Soda'!F244</f>
        <v/>
      </c>
      <c r="H1432" s="18">
        <f>IF(AND(ISNUMBER('M5 - Sparkling Water &amp; Soda'!F244),ISNUMBER('M5 - Sparkling Water &amp; Soda'!K244)),'M5 - Sparkling Water &amp; Soda'!F244-'M5 - Sparkling Water &amp; Soda'!K244,"")</f>
        <v/>
      </c>
      <c r="I1432" s="15" t="inlineStr">
        <is>
          <t>S&amp;S availability/depth vary by listing and time - confirm live.</t>
        </is>
      </c>
    </row>
    <row r="1433" ht="26" customHeight="1">
      <c r="A1433" s="15" t="inlineStr">
        <is>
          <t>San Pellegrino</t>
        </is>
      </c>
      <c r="B1433" s="15" t="inlineStr">
        <is>
          <t>Sanpellegrino Aranciata (Italian Sparkling Drink) | Limonata | 18-pack 330mL</t>
        </is>
      </c>
      <c r="C1433" s="15" t="inlineStr">
        <is>
          <t>5) Sparkling water &amp; soda</t>
        </is>
      </c>
      <c r="D1433" s="19">
        <f>'M5 - Sparkling Water &amp; Soda'!I245</f>
        <v/>
      </c>
      <c r="E1433" s="20">
        <f>'M5 - Sparkling Water &amp; Soda'!J245</f>
        <v/>
      </c>
      <c r="F1433" s="18">
        <f>'M5 - Sparkling Water &amp; Soda'!K245</f>
        <v/>
      </c>
      <c r="G1433" s="17">
        <f>'M5 - Sparkling Water &amp; Soda'!F245</f>
        <v/>
      </c>
      <c r="H1433" s="18">
        <f>IF(AND(ISNUMBER('M5 - Sparkling Water &amp; Soda'!F245),ISNUMBER('M5 - Sparkling Water &amp; Soda'!K245)),'M5 - Sparkling Water &amp; Soda'!F245-'M5 - Sparkling Water &amp; Soda'!K245,"")</f>
        <v/>
      </c>
      <c r="I1433" s="15" t="inlineStr">
        <is>
          <t>S&amp;S availability/depth vary by listing and time - confirm live.</t>
        </is>
      </c>
    </row>
    <row r="1434" ht="26" customHeight="1">
      <c r="A1434" s="15" t="inlineStr">
        <is>
          <t>San Pellegrino</t>
        </is>
      </c>
      <c r="B1434" s="15" t="inlineStr">
        <is>
          <t>Sanpellegrino Aranciata (Italian Sparkling Drink) | Limonata | 24-pack 330mL</t>
        </is>
      </c>
      <c r="C1434" s="15" t="inlineStr">
        <is>
          <t>5) Sparkling water &amp; soda</t>
        </is>
      </c>
      <c r="D1434" s="19">
        <f>'M5 - Sparkling Water &amp; Soda'!I246</f>
        <v/>
      </c>
      <c r="E1434" s="20">
        <f>'M5 - Sparkling Water &amp; Soda'!J246</f>
        <v/>
      </c>
      <c r="F1434" s="18">
        <f>'M5 - Sparkling Water &amp; Soda'!K246</f>
        <v/>
      </c>
      <c r="G1434" s="17">
        <f>'M5 - Sparkling Water &amp; Soda'!F246</f>
        <v/>
      </c>
      <c r="H1434" s="18">
        <f>IF(AND(ISNUMBER('M5 - Sparkling Water &amp; Soda'!F246),ISNUMBER('M5 - Sparkling Water &amp; Soda'!K246)),'M5 - Sparkling Water &amp; Soda'!F246-'M5 - Sparkling Water &amp; Soda'!K246,"")</f>
        <v/>
      </c>
      <c r="I1434" s="15" t="inlineStr">
        <is>
          <t>S&amp;S availability/depth vary by listing and time - confirm live.</t>
        </is>
      </c>
    </row>
    <row r="1435" ht="26" customHeight="1">
      <c r="A1435" s="15" t="inlineStr">
        <is>
          <t>San Pellegrino</t>
        </is>
      </c>
      <c r="B1435" s="15" t="inlineStr">
        <is>
          <t>Sanpellegrino Aranciata (Italian Sparkling Drink) | Pompelmo | single 330mL</t>
        </is>
      </c>
      <c r="C1435" s="15" t="inlineStr">
        <is>
          <t>5) Sparkling water &amp; soda</t>
        </is>
      </c>
      <c r="D1435" s="19">
        <f>'M5 - Sparkling Water &amp; Soda'!I247</f>
        <v/>
      </c>
      <c r="E1435" s="20">
        <f>'M5 - Sparkling Water &amp; Soda'!J247</f>
        <v/>
      </c>
      <c r="F1435" s="18">
        <f>'M5 - Sparkling Water &amp; Soda'!K247</f>
        <v/>
      </c>
      <c r="G1435" s="17">
        <f>'M5 - Sparkling Water &amp; Soda'!F247</f>
        <v/>
      </c>
      <c r="H1435" s="18">
        <f>IF(AND(ISNUMBER('M5 - Sparkling Water &amp; Soda'!F247),ISNUMBER('M5 - Sparkling Water &amp; Soda'!K247)),'M5 - Sparkling Water &amp; Soda'!F247-'M5 - Sparkling Water &amp; Soda'!K247,"")</f>
        <v/>
      </c>
      <c r="I1435" s="15" t="inlineStr">
        <is>
          <t>S&amp;S availability/depth vary by listing and time - confirm live.</t>
        </is>
      </c>
    </row>
    <row r="1436" ht="26" customHeight="1">
      <c r="A1436" s="15" t="inlineStr">
        <is>
          <t>San Pellegrino</t>
        </is>
      </c>
      <c r="B1436" s="15" t="inlineStr">
        <is>
          <t>Sanpellegrino Aranciata (Italian Sparkling Drink) | Pompelmo | 8-pack 330mL</t>
        </is>
      </c>
      <c r="C1436" s="15" t="inlineStr">
        <is>
          <t>5) Sparkling water &amp; soda</t>
        </is>
      </c>
      <c r="D1436" s="19">
        <f>'M5 - Sparkling Water &amp; Soda'!I248</f>
        <v/>
      </c>
      <c r="E1436" s="20">
        <f>'M5 - Sparkling Water &amp; Soda'!J248</f>
        <v/>
      </c>
      <c r="F1436" s="18">
        <f>'M5 - Sparkling Water &amp; Soda'!K248</f>
        <v/>
      </c>
      <c r="G1436" s="17">
        <f>'M5 - Sparkling Water &amp; Soda'!F248</f>
        <v/>
      </c>
      <c r="H1436" s="18">
        <f>IF(AND(ISNUMBER('M5 - Sparkling Water &amp; Soda'!F248),ISNUMBER('M5 - Sparkling Water &amp; Soda'!K248)),'M5 - Sparkling Water &amp; Soda'!F248-'M5 - Sparkling Water &amp; Soda'!K248,"")</f>
        <v/>
      </c>
      <c r="I1436" s="15" t="inlineStr">
        <is>
          <t>S&amp;S availability/depth vary by listing and time - confirm live.</t>
        </is>
      </c>
    </row>
    <row r="1437" ht="26" customHeight="1">
      <c r="A1437" s="15" t="inlineStr">
        <is>
          <t>San Pellegrino</t>
        </is>
      </c>
      <c r="B1437" s="15" t="inlineStr">
        <is>
          <t>Sanpellegrino Aranciata (Italian Sparkling Drink) | Pompelmo | 12-pack 330mL</t>
        </is>
      </c>
      <c r="C1437" s="15" t="inlineStr">
        <is>
          <t>5) Sparkling water &amp; soda</t>
        </is>
      </c>
      <c r="D1437" s="19">
        <f>'M5 - Sparkling Water &amp; Soda'!I249</f>
        <v/>
      </c>
      <c r="E1437" s="20">
        <f>'M5 - Sparkling Water &amp; Soda'!J249</f>
        <v/>
      </c>
      <c r="F1437" s="18">
        <f>'M5 - Sparkling Water &amp; Soda'!K249</f>
        <v/>
      </c>
      <c r="G1437" s="17">
        <f>'M5 - Sparkling Water &amp; Soda'!F249</f>
        <v/>
      </c>
      <c r="H1437" s="18">
        <f>IF(AND(ISNUMBER('M5 - Sparkling Water &amp; Soda'!F249),ISNUMBER('M5 - Sparkling Water &amp; Soda'!K249)),'M5 - Sparkling Water &amp; Soda'!F249-'M5 - Sparkling Water &amp; Soda'!K249,"")</f>
        <v/>
      </c>
      <c r="I1437" s="15" t="inlineStr">
        <is>
          <t>S&amp;S availability/depth vary by listing and time - confirm live.</t>
        </is>
      </c>
    </row>
    <row r="1438" ht="26" customHeight="1">
      <c r="A1438" s="15" t="inlineStr">
        <is>
          <t>San Pellegrino</t>
        </is>
      </c>
      <c r="B1438" s="15" t="inlineStr">
        <is>
          <t>Sanpellegrino Aranciata (Italian Sparkling Drink) | Pompelmo | 15-pack 330mL</t>
        </is>
      </c>
      <c r="C1438" s="15" t="inlineStr">
        <is>
          <t>5) Sparkling water &amp; soda</t>
        </is>
      </c>
      <c r="D1438" s="19">
        <f>'M5 - Sparkling Water &amp; Soda'!I250</f>
        <v/>
      </c>
      <c r="E1438" s="20">
        <f>'M5 - Sparkling Water &amp; Soda'!J250</f>
        <v/>
      </c>
      <c r="F1438" s="18">
        <f>'M5 - Sparkling Water &amp; Soda'!K250</f>
        <v/>
      </c>
      <c r="G1438" s="17">
        <f>'M5 - Sparkling Water &amp; Soda'!F250</f>
        <v/>
      </c>
      <c r="H1438" s="18">
        <f>IF(AND(ISNUMBER('M5 - Sparkling Water &amp; Soda'!F250),ISNUMBER('M5 - Sparkling Water &amp; Soda'!K250)),'M5 - Sparkling Water &amp; Soda'!F250-'M5 - Sparkling Water &amp; Soda'!K250,"")</f>
        <v/>
      </c>
      <c r="I1438" s="15" t="inlineStr">
        <is>
          <t>S&amp;S availability/depth vary by listing and time - confirm live.</t>
        </is>
      </c>
    </row>
    <row r="1439" ht="26" customHeight="1">
      <c r="A1439" s="15" t="inlineStr">
        <is>
          <t>San Pellegrino</t>
        </is>
      </c>
      <c r="B1439" s="15" t="inlineStr">
        <is>
          <t>Sanpellegrino Aranciata (Italian Sparkling Drink) | Pompelmo | 18-pack 330mL</t>
        </is>
      </c>
      <c r="C1439" s="15" t="inlineStr">
        <is>
          <t>5) Sparkling water &amp; soda</t>
        </is>
      </c>
      <c r="D1439" s="19">
        <f>'M5 - Sparkling Water &amp; Soda'!I251</f>
        <v/>
      </c>
      <c r="E1439" s="20">
        <f>'M5 - Sparkling Water &amp; Soda'!J251</f>
        <v/>
      </c>
      <c r="F1439" s="18">
        <f>'M5 - Sparkling Water &amp; Soda'!K251</f>
        <v/>
      </c>
      <c r="G1439" s="17">
        <f>'M5 - Sparkling Water &amp; Soda'!F251</f>
        <v/>
      </c>
      <c r="H1439" s="18">
        <f>IF(AND(ISNUMBER('M5 - Sparkling Water &amp; Soda'!F251),ISNUMBER('M5 - Sparkling Water &amp; Soda'!K251)),'M5 - Sparkling Water &amp; Soda'!F251-'M5 - Sparkling Water &amp; Soda'!K251,"")</f>
        <v/>
      </c>
      <c r="I1439" s="15" t="inlineStr">
        <is>
          <t>S&amp;S availability/depth vary by listing and time - confirm live.</t>
        </is>
      </c>
    </row>
    <row r="1440" ht="26" customHeight="1">
      <c r="A1440" s="15" t="inlineStr">
        <is>
          <t>San Pellegrino</t>
        </is>
      </c>
      <c r="B1440" s="15" t="inlineStr">
        <is>
          <t>Sanpellegrino Aranciata (Italian Sparkling Drink) | Pompelmo | 24-pack 330mL</t>
        </is>
      </c>
      <c r="C1440" s="15" t="inlineStr">
        <is>
          <t>5) Sparkling water &amp; soda</t>
        </is>
      </c>
      <c r="D1440" s="19">
        <f>'M5 - Sparkling Water &amp; Soda'!I252</f>
        <v/>
      </c>
      <c r="E1440" s="20">
        <f>'M5 - Sparkling Water &amp; Soda'!J252</f>
        <v/>
      </c>
      <c r="F1440" s="18">
        <f>'M5 - Sparkling Water &amp; Soda'!K252</f>
        <v/>
      </c>
      <c r="G1440" s="17">
        <f>'M5 - Sparkling Water &amp; Soda'!F252</f>
        <v/>
      </c>
      <c r="H1440" s="18">
        <f>IF(AND(ISNUMBER('M5 - Sparkling Water &amp; Soda'!F252),ISNUMBER('M5 - Sparkling Water &amp; Soda'!K252)),'M5 - Sparkling Water &amp; Soda'!F252-'M5 - Sparkling Water &amp; Soda'!K252,"")</f>
        <v/>
      </c>
      <c r="I1440" s="15" t="inlineStr">
        <is>
          <t>S&amp;S availability/depth vary by listing and time - confirm live.</t>
        </is>
      </c>
    </row>
    <row r="1441" ht="26" customHeight="1">
      <c r="A1441" s="15" t="inlineStr">
        <is>
          <t>San Pellegrino</t>
        </is>
      </c>
      <c r="B1441" s="15" t="inlineStr">
        <is>
          <t>Sanpellegrino Aranciata (Italian Sparkling Drink) | Melograno e Arancia | single 330mL</t>
        </is>
      </c>
      <c r="C1441" s="15" t="inlineStr">
        <is>
          <t>5) Sparkling water &amp; soda</t>
        </is>
      </c>
      <c r="D1441" s="19">
        <f>'M5 - Sparkling Water &amp; Soda'!I253</f>
        <v/>
      </c>
      <c r="E1441" s="20">
        <f>'M5 - Sparkling Water &amp; Soda'!J253</f>
        <v/>
      </c>
      <c r="F1441" s="18">
        <f>'M5 - Sparkling Water &amp; Soda'!K253</f>
        <v/>
      </c>
      <c r="G1441" s="17">
        <f>'M5 - Sparkling Water &amp; Soda'!F253</f>
        <v/>
      </c>
      <c r="H1441" s="18">
        <f>IF(AND(ISNUMBER('M5 - Sparkling Water &amp; Soda'!F253),ISNUMBER('M5 - Sparkling Water &amp; Soda'!K253)),'M5 - Sparkling Water &amp; Soda'!F253-'M5 - Sparkling Water &amp; Soda'!K253,"")</f>
        <v/>
      </c>
      <c r="I1441" s="15" t="inlineStr">
        <is>
          <t>S&amp;S availability/depth vary by listing and time - confirm live.</t>
        </is>
      </c>
    </row>
    <row r="1442" ht="26" customHeight="1">
      <c r="A1442" s="15" t="inlineStr">
        <is>
          <t>San Pellegrino</t>
        </is>
      </c>
      <c r="B1442" s="15" t="inlineStr">
        <is>
          <t>Sanpellegrino Aranciata (Italian Sparkling Drink) | Melograno e Arancia | 8-pack 330mL</t>
        </is>
      </c>
      <c r="C1442" s="15" t="inlineStr">
        <is>
          <t>5) Sparkling water &amp; soda</t>
        </is>
      </c>
      <c r="D1442" s="19">
        <f>'M5 - Sparkling Water &amp; Soda'!I254</f>
        <v/>
      </c>
      <c r="E1442" s="20">
        <f>'M5 - Sparkling Water &amp; Soda'!J254</f>
        <v/>
      </c>
      <c r="F1442" s="18">
        <f>'M5 - Sparkling Water &amp; Soda'!K254</f>
        <v/>
      </c>
      <c r="G1442" s="17">
        <f>'M5 - Sparkling Water &amp; Soda'!F254</f>
        <v/>
      </c>
      <c r="H1442" s="18">
        <f>IF(AND(ISNUMBER('M5 - Sparkling Water &amp; Soda'!F254),ISNUMBER('M5 - Sparkling Water &amp; Soda'!K254)),'M5 - Sparkling Water &amp; Soda'!F254-'M5 - Sparkling Water &amp; Soda'!K254,"")</f>
        <v/>
      </c>
      <c r="I1442" s="15" t="inlineStr">
        <is>
          <t>S&amp;S availability/depth vary by listing and time - confirm live.</t>
        </is>
      </c>
    </row>
    <row r="1443" ht="26" customHeight="1">
      <c r="A1443" s="15" t="inlineStr">
        <is>
          <t>San Pellegrino</t>
        </is>
      </c>
      <c r="B1443" s="15" t="inlineStr">
        <is>
          <t>Sanpellegrino Aranciata (Italian Sparkling Drink) | Melograno e Arancia | 12-pack 330mL</t>
        </is>
      </c>
      <c r="C1443" s="15" t="inlineStr">
        <is>
          <t>5) Sparkling water &amp; soda</t>
        </is>
      </c>
      <c r="D1443" s="19">
        <f>'M5 - Sparkling Water &amp; Soda'!I255</f>
        <v/>
      </c>
      <c r="E1443" s="20">
        <f>'M5 - Sparkling Water &amp; Soda'!J255</f>
        <v/>
      </c>
      <c r="F1443" s="18">
        <f>'M5 - Sparkling Water &amp; Soda'!K255</f>
        <v/>
      </c>
      <c r="G1443" s="17">
        <f>'M5 - Sparkling Water &amp; Soda'!F255</f>
        <v/>
      </c>
      <c r="H1443" s="18">
        <f>IF(AND(ISNUMBER('M5 - Sparkling Water &amp; Soda'!F255),ISNUMBER('M5 - Sparkling Water &amp; Soda'!K255)),'M5 - Sparkling Water &amp; Soda'!F255-'M5 - Sparkling Water &amp; Soda'!K255,"")</f>
        <v/>
      </c>
      <c r="I1443" s="15" t="inlineStr">
        <is>
          <t>S&amp;S availability/depth vary by listing and time - confirm live.</t>
        </is>
      </c>
    </row>
    <row r="1444" ht="26" customHeight="1">
      <c r="A1444" s="15" t="inlineStr">
        <is>
          <t>San Pellegrino</t>
        </is>
      </c>
      <c r="B1444" s="15" t="inlineStr">
        <is>
          <t>Sanpellegrino Aranciata (Italian Sparkling Drink) | Melograno e Arancia | 15-pack 330mL</t>
        </is>
      </c>
      <c r="C1444" s="15" t="inlineStr">
        <is>
          <t>5) Sparkling water &amp; soda</t>
        </is>
      </c>
      <c r="D1444" s="19">
        <f>'M5 - Sparkling Water &amp; Soda'!I256</f>
        <v/>
      </c>
      <c r="E1444" s="20">
        <f>'M5 - Sparkling Water &amp; Soda'!J256</f>
        <v/>
      </c>
      <c r="F1444" s="18">
        <f>'M5 - Sparkling Water &amp; Soda'!K256</f>
        <v/>
      </c>
      <c r="G1444" s="17">
        <f>'M5 - Sparkling Water &amp; Soda'!F256</f>
        <v/>
      </c>
      <c r="H1444" s="18">
        <f>IF(AND(ISNUMBER('M5 - Sparkling Water &amp; Soda'!F256),ISNUMBER('M5 - Sparkling Water &amp; Soda'!K256)),'M5 - Sparkling Water &amp; Soda'!F256-'M5 - Sparkling Water &amp; Soda'!K256,"")</f>
        <v/>
      </c>
      <c r="I1444" s="15" t="inlineStr">
        <is>
          <t>S&amp;S availability/depth vary by listing and time - confirm live.</t>
        </is>
      </c>
    </row>
    <row r="1445" ht="26" customHeight="1">
      <c r="A1445" s="15" t="inlineStr">
        <is>
          <t>San Pellegrino</t>
        </is>
      </c>
      <c r="B1445" s="15" t="inlineStr">
        <is>
          <t>Sanpellegrino Aranciata (Italian Sparkling Drink) | Melograno e Arancia | 18-pack 330mL</t>
        </is>
      </c>
      <c r="C1445" s="15" t="inlineStr">
        <is>
          <t>5) Sparkling water &amp; soda</t>
        </is>
      </c>
      <c r="D1445" s="19">
        <f>'M5 - Sparkling Water &amp; Soda'!I257</f>
        <v/>
      </c>
      <c r="E1445" s="20">
        <f>'M5 - Sparkling Water &amp; Soda'!J257</f>
        <v/>
      </c>
      <c r="F1445" s="18">
        <f>'M5 - Sparkling Water &amp; Soda'!K257</f>
        <v/>
      </c>
      <c r="G1445" s="17">
        <f>'M5 - Sparkling Water &amp; Soda'!F257</f>
        <v/>
      </c>
      <c r="H1445" s="18">
        <f>IF(AND(ISNUMBER('M5 - Sparkling Water &amp; Soda'!F257),ISNUMBER('M5 - Sparkling Water &amp; Soda'!K257)),'M5 - Sparkling Water &amp; Soda'!F257-'M5 - Sparkling Water &amp; Soda'!K257,"")</f>
        <v/>
      </c>
      <c r="I1445" s="15" t="inlineStr">
        <is>
          <t>S&amp;S availability/depth vary by listing and time - confirm live.</t>
        </is>
      </c>
    </row>
    <row r="1446" ht="26" customHeight="1">
      <c r="A1446" s="15" t="inlineStr">
        <is>
          <t>San Pellegrino</t>
        </is>
      </c>
      <c r="B1446" s="15" t="inlineStr">
        <is>
          <t>Sanpellegrino Aranciata (Italian Sparkling Drink) | Melograno e Arancia | 24-pack 330mL</t>
        </is>
      </c>
      <c r="C1446" s="15" t="inlineStr">
        <is>
          <t>5) Sparkling water &amp; soda</t>
        </is>
      </c>
      <c r="D1446" s="19">
        <f>'M5 - Sparkling Water &amp; Soda'!I258</f>
        <v/>
      </c>
      <c r="E1446" s="20">
        <f>'M5 - Sparkling Water &amp; Soda'!J258</f>
        <v/>
      </c>
      <c r="F1446" s="18">
        <f>'M5 - Sparkling Water &amp; Soda'!K258</f>
        <v/>
      </c>
      <c r="G1446" s="17">
        <f>'M5 - Sparkling Water &amp; Soda'!F258</f>
        <v/>
      </c>
      <c r="H1446" s="18">
        <f>IF(AND(ISNUMBER('M5 - Sparkling Water &amp; Soda'!F258),ISNUMBER('M5 - Sparkling Water &amp; Soda'!K258)),'M5 - Sparkling Water &amp; Soda'!F258-'M5 - Sparkling Water &amp; Soda'!K258,"")</f>
        <v/>
      </c>
      <c r="I1446" s="15" t="inlineStr">
        <is>
          <t>S&amp;S availability/depth vary by listing and time - confirm live.</t>
        </is>
      </c>
    </row>
    <row r="1447" ht="26" customHeight="1">
      <c r="A1447" s="15" t="inlineStr">
        <is>
          <t>Liquid Death</t>
        </is>
      </c>
      <c r="B1447" s="15" t="inlineStr">
        <is>
          <t>Liquid Death Sparkling Water | Severed Lime | single 500mL</t>
        </is>
      </c>
      <c r="C1447" s="15" t="inlineStr">
        <is>
          <t>5) Sparkling water &amp; soda</t>
        </is>
      </c>
      <c r="D1447" s="19">
        <f>'M5 - Sparkling Water &amp; Soda'!I259</f>
        <v/>
      </c>
      <c r="E1447" s="20">
        <f>'M5 - Sparkling Water &amp; Soda'!J259</f>
        <v/>
      </c>
      <c r="F1447" s="18">
        <f>'M5 - Sparkling Water &amp; Soda'!K259</f>
        <v/>
      </c>
      <c r="G1447" s="17">
        <f>'M5 - Sparkling Water &amp; Soda'!F259</f>
        <v/>
      </c>
      <c r="H1447" s="18">
        <f>IF(AND(ISNUMBER('M5 - Sparkling Water &amp; Soda'!F259),ISNUMBER('M5 - Sparkling Water &amp; Soda'!K259)),'M5 - Sparkling Water &amp; Soda'!F259-'M5 - Sparkling Water &amp; Soda'!K259,"")</f>
        <v/>
      </c>
      <c r="I1447" s="15" t="inlineStr">
        <is>
          <t>S&amp;S availability/depth vary by listing and time - confirm live.</t>
        </is>
      </c>
    </row>
    <row r="1448" ht="26" customHeight="1">
      <c r="A1448" s="15" t="inlineStr">
        <is>
          <t>Liquid Death</t>
        </is>
      </c>
      <c r="B1448" s="15" t="inlineStr">
        <is>
          <t>Liquid Death Sparkling Water | Severed Lime | 8-pack 500mL</t>
        </is>
      </c>
      <c r="C1448" s="15" t="inlineStr">
        <is>
          <t>5) Sparkling water &amp; soda</t>
        </is>
      </c>
      <c r="D1448" s="19">
        <f>'M5 - Sparkling Water &amp; Soda'!I260</f>
        <v/>
      </c>
      <c r="E1448" s="20">
        <f>'M5 - Sparkling Water &amp; Soda'!J260</f>
        <v/>
      </c>
      <c r="F1448" s="18">
        <f>'M5 - Sparkling Water &amp; Soda'!K260</f>
        <v/>
      </c>
      <c r="G1448" s="17">
        <f>'M5 - Sparkling Water &amp; Soda'!F260</f>
        <v/>
      </c>
      <c r="H1448" s="18">
        <f>IF(AND(ISNUMBER('M5 - Sparkling Water &amp; Soda'!F260),ISNUMBER('M5 - Sparkling Water &amp; Soda'!K260)),'M5 - Sparkling Water &amp; Soda'!F260-'M5 - Sparkling Water &amp; Soda'!K260,"")</f>
        <v/>
      </c>
      <c r="I1448" s="15" t="inlineStr">
        <is>
          <t>S&amp;S availability/depth vary by listing and time - confirm live.</t>
        </is>
      </c>
    </row>
    <row r="1449" ht="26" customHeight="1">
      <c r="A1449" s="15" t="inlineStr">
        <is>
          <t>Liquid Death</t>
        </is>
      </c>
      <c r="B1449" s="15" t="inlineStr">
        <is>
          <t>Liquid Death Sparkling Water | Severed Lime | 12-pack 500mL</t>
        </is>
      </c>
      <c r="C1449" s="15" t="inlineStr">
        <is>
          <t>5) Sparkling water &amp; soda</t>
        </is>
      </c>
      <c r="D1449" s="19">
        <f>'M5 - Sparkling Water &amp; Soda'!I261</f>
        <v/>
      </c>
      <c r="E1449" s="20">
        <f>'M5 - Sparkling Water &amp; Soda'!J261</f>
        <v/>
      </c>
      <c r="F1449" s="18">
        <f>'M5 - Sparkling Water &amp; Soda'!K261</f>
        <v/>
      </c>
      <c r="G1449" s="17">
        <f>'M5 - Sparkling Water &amp; Soda'!F261</f>
        <v/>
      </c>
      <c r="H1449" s="18">
        <f>IF(AND(ISNUMBER('M5 - Sparkling Water &amp; Soda'!F261),ISNUMBER('M5 - Sparkling Water &amp; Soda'!K261)),'M5 - Sparkling Water &amp; Soda'!F261-'M5 - Sparkling Water &amp; Soda'!K261,"")</f>
        <v/>
      </c>
      <c r="I1449" s="15" t="inlineStr">
        <is>
          <t>S&amp;S availability/depth vary by listing and time - confirm live.</t>
        </is>
      </c>
    </row>
    <row r="1450" ht="26" customHeight="1">
      <c r="A1450" s="15" t="inlineStr">
        <is>
          <t>Liquid Death</t>
        </is>
      </c>
      <c r="B1450" s="15" t="inlineStr">
        <is>
          <t>Liquid Death Sparkling Water | Severed Lime | 18-pack 500mL</t>
        </is>
      </c>
      <c r="C1450" s="15" t="inlineStr">
        <is>
          <t>5) Sparkling water &amp; soda</t>
        </is>
      </c>
      <c r="D1450" s="19">
        <f>'M5 - Sparkling Water &amp; Soda'!I262</f>
        <v/>
      </c>
      <c r="E1450" s="20">
        <f>'M5 - Sparkling Water &amp; Soda'!J262</f>
        <v/>
      </c>
      <c r="F1450" s="18">
        <f>'M5 - Sparkling Water &amp; Soda'!K262</f>
        <v/>
      </c>
      <c r="G1450" s="17">
        <f>'M5 - Sparkling Water &amp; Soda'!F262</f>
        <v/>
      </c>
      <c r="H1450" s="18">
        <f>IF(AND(ISNUMBER('M5 - Sparkling Water &amp; Soda'!F262),ISNUMBER('M5 - Sparkling Water &amp; Soda'!K262)),'M5 - Sparkling Water &amp; Soda'!F262-'M5 - Sparkling Water &amp; Soda'!K262,"")</f>
        <v/>
      </c>
      <c r="I1450" s="15" t="inlineStr">
        <is>
          <t>S&amp;S availability/depth vary by listing and time - confirm live.</t>
        </is>
      </c>
    </row>
    <row r="1451" ht="26" customHeight="1">
      <c r="A1451" s="15" t="inlineStr">
        <is>
          <t>Liquid Death</t>
        </is>
      </c>
      <c r="B1451" s="15" t="inlineStr">
        <is>
          <t>Liquid Death Sparkling Water | Severed Lime | 24-pack 500mL</t>
        </is>
      </c>
      <c r="C1451" s="15" t="inlineStr">
        <is>
          <t>5) Sparkling water &amp; soda</t>
        </is>
      </c>
      <c r="D1451" s="19">
        <f>'M5 - Sparkling Water &amp; Soda'!I263</f>
        <v/>
      </c>
      <c r="E1451" s="20">
        <f>'M5 - Sparkling Water &amp; Soda'!J263</f>
        <v/>
      </c>
      <c r="F1451" s="18">
        <f>'M5 - Sparkling Water &amp; Soda'!K263</f>
        <v/>
      </c>
      <c r="G1451" s="17">
        <f>'M5 - Sparkling Water &amp; Soda'!F263</f>
        <v/>
      </c>
      <c r="H1451" s="18">
        <f>IF(AND(ISNUMBER('M5 - Sparkling Water &amp; Soda'!F263),ISNUMBER('M5 - Sparkling Water &amp; Soda'!K263)),'M5 - Sparkling Water &amp; Soda'!F263-'M5 - Sparkling Water &amp; Soda'!K263,"")</f>
        <v/>
      </c>
      <c r="I1451" s="15" t="inlineStr">
        <is>
          <t>S&amp;S availability/depth vary by listing and time - confirm live.</t>
        </is>
      </c>
    </row>
    <row r="1452" ht="26" customHeight="1">
      <c r="A1452" s="15" t="inlineStr">
        <is>
          <t>Liquid Death</t>
        </is>
      </c>
      <c r="B1452" s="15" t="inlineStr">
        <is>
          <t>Liquid Death Sparkling Water | Mango Chainsaw | single 500mL</t>
        </is>
      </c>
      <c r="C1452" s="15" t="inlineStr">
        <is>
          <t>5) Sparkling water &amp; soda</t>
        </is>
      </c>
      <c r="D1452" s="19">
        <f>'M5 - Sparkling Water &amp; Soda'!I264</f>
        <v/>
      </c>
      <c r="E1452" s="20">
        <f>'M5 - Sparkling Water &amp; Soda'!J264</f>
        <v/>
      </c>
      <c r="F1452" s="18">
        <f>'M5 - Sparkling Water &amp; Soda'!K264</f>
        <v/>
      </c>
      <c r="G1452" s="17">
        <f>'M5 - Sparkling Water &amp; Soda'!F264</f>
        <v/>
      </c>
      <c r="H1452" s="18">
        <f>IF(AND(ISNUMBER('M5 - Sparkling Water &amp; Soda'!F264),ISNUMBER('M5 - Sparkling Water &amp; Soda'!K264)),'M5 - Sparkling Water &amp; Soda'!F264-'M5 - Sparkling Water &amp; Soda'!K264,"")</f>
        <v/>
      </c>
      <c r="I1452" s="15" t="inlineStr">
        <is>
          <t>S&amp;S availability/depth vary by listing and time - confirm live.</t>
        </is>
      </c>
    </row>
    <row r="1453" ht="26" customHeight="1">
      <c r="A1453" s="15" t="inlineStr">
        <is>
          <t>Liquid Death</t>
        </is>
      </c>
      <c r="B1453" s="15" t="inlineStr">
        <is>
          <t>Liquid Death Sparkling Water | Mango Chainsaw | 8-pack 500mL</t>
        </is>
      </c>
      <c r="C1453" s="15" t="inlineStr">
        <is>
          <t>5) Sparkling water &amp; soda</t>
        </is>
      </c>
      <c r="D1453" s="19">
        <f>'M5 - Sparkling Water &amp; Soda'!I265</f>
        <v/>
      </c>
      <c r="E1453" s="20">
        <f>'M5 - Sparkling Water &amp; Soda'!J265</f>
        <v/>
      </c>
      <c r="F1453" s="18">
        <f>'M5 - Sparkling Water &amp; Soda'!K265</f>
        <v/>
      </c>
      <c r="G1453" s="17">
        <f>'M5 - Sparkling Water &amp; Soda'!F265</f>
        <v/>
      </c>
      <c r="H1453" s="18">
        <f>IF(AND(ISNUMBER('M5 - Sparkling Water &amp; Soda'!F265),ISNUMBER('M5 - Sparkling Water &amp; Soda'!K265)),'M5 - Sparkling Water &amp; Soda'!F265-'M5 - Sparkling Water &amp; Soda'!K265,"")</f>
        <v/>
      </c>
      <c r="I1453" s="15" t="inlineStr">
        <is>
          <t>S&amp;S availability/depth vary by listing and time - confirm live.</t>
        </is>
      </c>
    </row>
    <row r="1454" ht="26" customHeight="1">
      <c r="A1454" s="15" t="inlineStr">
        <is>
          <t>Liquid Death</t>
        </is>
      </c>
      <c r="B1454" s="15" t="inlineStr">
        <is>
          <t>Liquid Death Sparkling Water | Mango Chainsaw | 12-pack 500mL</t>
        </is>
      </c>
      <c r="C1454" s="15" t="inlineStr">
        <is>
          <t>5) Sparkling water &amp; soda</t>
        </is>
      </c>
      <c r="D1454" s="19">
        <f>'M5 - Sparkling Water &amp; Soda'!I266</f>
        <v/>
      </c>
      <c r="E1454" s="20">
        <f>'M5 - Sparkling Water &amp; Soda'!J266</f>
        <v/>
      </c>
      <c r="F1454" s="18">
        <f>'M5 - Sparkling Water &amp; Soda'!K266</f>
        <v/>
      </c>
      <c r="G1454" s="17">
        <f>'M5 - Sparkling Water &amp; Soda'!F266</f>
        <v/>
      </c>
      <c r="H1454" s="18">
        <f>IF(AND(ISNUMBER('M5 - Sparkling Water &amp; Soda'!F266),ISNUMBER('M5 - Sparkling Water &amp; Soda'!K266)),'M5 - Sparkling Water &amp; Soda'!F266-'M5 - Sparkling Water &amp; Soda'!K266,"")</f>
        <v/>
      </c>
      <c r="I1454" s="15" t="inlineStr">
        <is>
          <t>S&amp;S availability/depth vary by listing and time - confirm live.</t>
        </is>
      </c>
    </row>
    <row r="1455" ht="26" customHeight="1">
      <c r="A1455" s="15" t="inlineStr">
        <is>
          <t>Liquid Death</t>
        </is>
      </c>
      <c r="B1455" s="15" t="inlineStr">
        <is>
          <t>Liquid Death Sparkling Water | Mango Chainsaw | 18-pack 500mL</t>
        </is>
      </c>
      <c r="C1455" s="15" t="inlineStr">
        <is>
          <t>5) Sparkling water &amp; soda</t>
        </is>
      </c>
      <c r="D1455" s="19">
        <f>'M5 - Sparkling Water &amp; Soda'!I267</f>
        <v/>
      </c>
      <c r="E1455" s="20">
        <f>'M5 - Sparkling Water &amp; Soda'!J267</f>
        <v/>
      </c>
      <c r="F1455" s="18">
        <f>'M5 - Sparkling Water &amp; Soda'!K267</f>
        <v/>
      </c>
      <c r="G1455" s="17">
        <f>'M5 - Sparkling Water &amp; Soda'!F267</f>
        <v/>
      </c>
      <c r="H1455" s="18">
        <f>IF(AND(ISNUMBER('M5 - Sparkling Water &amp; Soda'!F267),ISNUMBER('M5 - Sparkling Water &amp; Soda'!K267)),'M5 - Sparkling Water &amp; Soda'!F267-'M5 - Sparkling Water &amp; Soda'!K267,"")</f>
        <v/>
      </c>
      <c r="I1455" s="15" t="inlineStr">
        <is>
          <t>S&amp;S availability/depth vary by listing and time - confirm live.</t>
        </is>
      </c>
    </row>
    <row r="1456" ht="26" customHeight="1">
      <c r="A1456" s="15" t="inlineStr">
        <is>
          <t>Liquid Death</t>
        </is>
      </c>
      <c r="B1456" s="15" t="inlineStr">
        <is>
          <t>Liquid Death Sparkling Water | Mango Chainsaw | 24-pack 500mL</t>
        </is>
      </c>
      <c r="C1456" s="15" t="inlineStr">
        <is>
          <t>5) Sparkling water &amp; soda</t>
        </is>
      </c>
      <c r="D1456" s="19">
        <f>'M5 - Sparkling Water &amp; Soda'!I268</f>
        <v/>
      </c>
      <c r="E1456" s="20">
        <f>'M5 - Sparkling Water &amp; Soda'!J268</f>
        <v/>
      </c>
      <c r="F1456" s="18">
        <f>'M5 - Sparkling Water &amp; Soda'!K268</f>
        <v/>
      </c>
      <c r="G1456" s="17">
        <f>'M5 - Sparkling Water &amp; Soda'!F268</f>
        <v/>
      </c>
      <c r="H1456" s="18">
        <f>IF(AND(ISNUMBER('M5 - Sparkling Water &amp; Soda'!F268),ISNUMBER('M5 - Sparkling Water &amp; Soda'!K268)),'M5 - Sparkling Water &amp; Soda'!F268-'M5 - Sparkling Water &amp; Soda'!K268,"")</f>
        <v/>
      </c>
      <c r="I1456" s="15" t="inlineStr">
        <is>
          <t>S&amp;S availability/depth vary by listing and time - confirm live.</t>
        </is>
      </c>
    </row>
    <row r="1457" ht="26" customHeight="1">
      <c r="A1457" s="15" t="inlineStr">
        <is>
          <t>Liquid Death</t>
        </is>
      </c>
      <c r="B1457" s="15" t="inlineStr">
        <is>
          <t>Liquid Death Sparkling Water | Berry It Alive | single 500mL</t>
        </is>
      </c>
      <c r="C1457" s="15" t="inlineStr">
        <is>
          <t>5) Sparkling water &amp; soda</t>
        </is>
      </c>
      <c r="D1457" s="19">
        <f>'M5 - Sparkling Water &amp; Soda'!I269</f>
        <v/>
      </c>
      <c r="E1457" s="20">
        <f>'M5 - Sparkling Water &amp; Soda'!J269</f>
        <v/>
      </c>
      <c r="F1457" s="18">
        <f>'M5 - Sparkling Water &amp; Soda'!K269</f>
        <v/>
      </c>
      <c r="G1457" s="17">
        <f>'M5 - Sparkling Water &amp; Soda'!F269</f>
        <v/>
      </c>
      <c r="H1457" s="18">
        <f>IF(AND(ISNUMBER('M5 - Sparkling Water &amp; Soda'!F269),ISNUMBER('M5 - Sparkling Water &amp; Soda'!K269)),'M5 - Sparkling Water &amp; Soda'!F269-'M5 - Sparkling Water &amp; Soda'!K269,"")</f>
        <v/>
      </c>
      <c r="I1457" s="15" t="inlineStr">
        <is>
          <t>S&amp;S availability/depth vary by listing and time - confirm live.</t>
        </is>
      </c>
    </row>
    <row r="1458" ht="26" customHeight="1">
      <c r="A1458" s="15" t="inlineStr">
        <is>
          <t>Liquid Death</t>
        </is>
      </c>
      <c r="B1458" s="15" t="inlineStr">
        <is>
          <t>Liquid Death Sparkling Water | Berry It Alive | 8-pack 500mL</t>
        </is>
      </c>
      <c r="C1458" s="15" t="inlineStr">
        <is>
          <t>5) Sparkling water &amp; soda</t>
        </is>
      </c>
      <c r="D1458" s="19">
        <f>'M5 - Sparkling Water &amp; Soda'!I270</f>
        <v/>
      </c>
      <c r="E1458" s="20">
        <f>'M5 - Sparkling Water &amp; Soda'!J270</f>
        <v/>
      </c>
      <c r="F1458" s="18">
        <f>'M5 - Sparkling Water &amp; Soda'!K270</f>
        <v/>
      </c>
      <c r="G1458" s="17">
        <f>'M5 - Sparkling Water &amp; Soda'!F270</f>
        <v/>
      </c>
      <c r="H1458" s="18">
        <f>IF(AND(ISNUMBER('M5 - Sparkling Water &amp; Soda'!F270),ISNUMBER('M5 - Sparkling Water &amp; Soda'!K270)),'M5 - Sparkling Water &amp; Soda'!F270-'M5 - Sparkling Water &amp; Soda'!K270,"")</f>
        <v/>
      </c>
      <c r="I1458" s="15" t="inlineStr">
        <is>
          <t>S&amp;S availability/depth vary by listing and time - confirm live.</t>
        </is>
      </c>
    </row>
    <row r="1459" ht="26" customHeight="1">
      <c r="A1459" s="15" t="inlineStr">
        <is>
          <t>Liquid Death</t>
        </is>
      </c>
      <c r="B1459" s="15" t="inlineStr">
        <is>
          <t>Liquid Death Sparkling Water | Berry It Alive | 12-pack 500mL</t>
        </is>
      </c>
      <c r="C1459" s="15" t="inlineStr">
        <is>
          <t>5) Sparkling water &amp; soda</t>
        </is>
      </c>
      <c r="D1459" s="19">
        <f>'M5 - Sparkling Water &amp; Soda'!I271</f>
        <v/>
      </c>
      <c r="E1459" s="20">
        <f>'M5 - Sparkling Water &amp; Soda'!J271</f>
        <v/>
      </c>
      <c r="F1459" s="18">
        <f>'M5 - Sparkling Water &amp; Soda'!K271</f>
        <v/>
      </c>
      <c r="G1459" s="17">
        <f>'M5 - Sparkling Water &amp; Soda'!F271</f>
        <v/>
      </c>
      <c r="H1459" s="18">
        <f>IF(AND(ISNUMBER('M5 - Sparkling Water &amp; Soda'!F271),ISNUMBER('M5 - Sparkling Water &amp; Soda'!K271)),'M5 - Sparkling Water &amp; Soda'!F271-'M5 - Sparkling Water &amp; Soda'!K271,"")</f>
        <v/>
      </c>
      <c r="I1459" s="15" t="inlineStr">
        <is>
          <t>S&amp;S availability/depth vary by listing and time - confirm live.</t>
        </is>
      </c>
    </row>
    <row r="1460" ht="26" customHeight="1">
      <c r="A1460" s="15" t="inlineStr">
        <is>
          <t>Liquid Death</t>
        </is>
      </c>
      <c r="B1460" s="15" t="inlineStr">
        <is>
          <t>Liquid Death Sparkling Water | Berry It Alive | 18-pack 500mL</t>
        </is>
      </c>
      <c r="C1460" s="15" t="inlineStr">
        <is>
          <t>5) Sparkling water &amp; soda</t>
        </is>
      </c>
      <c r="D1460" s="19">
        <f>'M5 - Sparkling Water &amp; Soda'!I272</f>
        <v/>
      </c>
      <c r="E1460" s="20">
        <f>'M5 - Sparkling Water &amp; Soda'!J272</f>
        <v/>
      </c>
      <c r="F1460" s="18">
        <f>'M5 - Sparkling Water &amp; Soda'!K272</f>
        <v/>
      </c>
      <c r="G1460" s="17">
        <f>'M5 - Sparkling Water &amp; Soda'!F272</f>
        <v/>
      </c>
      <c r="H1460" s="18">
        <f>IF(AND(ISNUMBER('M5 - Sparkling Water &amp; Soda'!F272),ISNUMBER('M5 - Sparkling Water &amp; Soda'!K272)),'M5 - Sparkling Water &amp; Soda'!F272-'M5 - Sparkling Water &amp; Soda'!K272,"")</f>
        <v/>
      </c>
      <c r="I1460" s="15" t="inlineStr">
        <is>
          <t>S&amp;S availability/depth vary by listing and time - confirm live.</t>
        </is>
      </c>
    </row>
    <row r="1461" ht="26" customHeight="1">
      <c r="A1461" s="15" t="inlineStr">
        <is>
          <t>Liquid Death</t>
        </is>
      </c>
      <c r="B1461" s="15" t="inlineStr">
        <is>
          <t>Liquid Death Sparkling Water | Berry It Alive | 24-pack 500mL</t>
        </is>
      </c>
      <c r="C1461" s="15" t="inlineStr">
        <is>
          <t>5) Sparkling water &amp; soda</t>
        </is>
      </c>
      <c r="D1461" s="19">
        <f>'M5 - Sparkling Water &amp; Soda'!I273</f>
        <v/>
      </c>
      <c r="E1461" s="20">
        <f>'M5 - Sparkling Water &amp; Soda'!J273</f>
        <v/>
      </c>
      <c r="F1461" s="18">
        <f>'M5 - Sparkling Water &amp; Soda'!K273</f>
        <v/>
      </c>
      <c r="G1461" s="17">
        <f>'M5 - Sparkling Water &amp; Soda'!F273</f>
        <v/>
      </c>
      <c r="H1461" s="18">
        <f>IF(AND(ISNUMBER('M5 - Sparkling Water &amp; Soda'!F273),ISNUMBER('M5 - Sparkling Water &amp; Soda'!K273)),'M5 - Sparkling Water &amp; Soda'!F273-'M5 - Sparkling Water &amp; Soda'!K273,"")</f>
        <v/>
      </c>
      <c r="I1461" s="15" t="inlineStr">
        <is>
          <t>S&amp;S availability/depth vary by listing and time - confirm live.</t>
        </is>
      </c>
    </row>
    <row r="1462" ht="26" customHeight="1">
      <c r="A1462" s="15" t="inlineStr">
        <is>
          <t>Liquid Death</t>
        </is>
      </c>
      <c r="B1462" s="15" t="inlineStr">
        <is>
          <t>Liquid Death Sparkling Water | Convicted Melon | single 500mL</t>
        </is>
      </c>
      <c r="C1462" s="15" t="inlineStr">
        <is>
          <t>5) Sparkling water &amp; soda</t>
        </is>
      </c>
      <c r="D1462" s="19">
        <f>'M5 - Sparkling Water &amp; Soda'!I274</f>
        <v/>
      </c>
      <c r="E1462" s="20">
        <f>'M5 - Sparkling Water &amp; Soda'!J274</f>
        <v/>
      </c>
      <c r="F1462" s="18">
        <f>'M5 - Sparkling Water &amp; Soda'!K274</f>
        <v/>
      </c>
      <c r="G1462" s="17">
        <f>'M5 - Sparkling Water &amp; Soda'!F274</f>
        <v/>
      </c>
      <c r="H1462" s="18">
        <f>IF(AND(ISNUMBER('M5 - Sparkling Water &amp; Soda'!F274),ISNUMBER('M5 - Sparkling Water &amp; Soda'!K274)),'M5 - Sparkling Water &amp; Soda'!F274-'M5 - Sparkling Water &amp; Soda'!K274,"")</f>
        <v/>
      </c>
      <c r="I1462" s="15" t="inlineStr">
        <is>
          <t>S&amp;S availability/depth vary by listing and time - confirm live.</t>
        </is>
      </c>
    </row>
    <row r="1463" ht="26" customHeight="1">
      <c r="A1463" s="15" t="inlineStr">
        <is>
          <t>Liquid Death</t>
        </is>
      </c>
      <c r="B1463" s="15" t="inlineStr">
        <is>
          <t>Liquid Death Sparkling Water | Convicted Melon | 8-pack 500mL</t>
        </is>
      </c>
      <c r="C1463" s="15" t="inlineStr">
        <is>
          <t>5) Sparkling water &amp; soda</t>
        </is>
      </c>
      <c r="D1463" s="19">
        <f>'M5 - Sparkling Water &amp; Soda'!I275</f>
        <v/>
      </c>
      <c r="E1463" s="20">
        <f>'M5 - Sparkling Water &amp; Soda'!J275</f>
        <v/>
      </c>
      <c r="F1463" s="18">
        <f>'M5 - Sparkling Water &amp; Soda'!K275</f>
        <v/>
      </c>
      <c r="G1463" s="17">
        <f>'M5 - Sparkling Water &amp; Soda'!F275</f>
        <v/>
      </c>
      <c r="H1463" s="18">
        <f>IF(AND(ISNUMBER('M5 - Sparkling Water &amp; Soda'!F275),ISNUMBER('M5 - Sparkling Water &amp; Soda'!K275)),'M5 - Sparkling Water &amp; Soda'!F275-'M5 - Sparkling Water &amp; Soda'!K275,"")</f>
        <v/>
      </c>
      <c r="I1463" s="15" t="inlineStr">
        <is>
          <t>S&amp;S availability/depth vary by listing and time - confirm live.</t>
        </is>
      </c>
    </row>
    <row r="1464" ht="26" customHeight="1">
      <c r="A1464" s="15" t="inlineStr">
        <is>
          <t>Liquid Death</t>
        </is>
      </c>
      <c r="B1464" s="15" t="inlineStr">
        <is>
          <t>Liquid Death Sparkling Water | Convicted Melon | 12-pack 500mL</t>
        </is>
      </c>
      <c r="C1464" s="15" t="inlineStr">
        <is>
          <t>5) Sparkling water &amp; soda</t>
        </is>
      </c>
      <c r="D1464" s="19">
        <f>'M5 - Sparkling Water &amp; Soda'!I276</f>
        <v/>
      </c>
      <c r="E1464" s="20">
        <f>'M5 - Sparkling Water &amp; Soda'!J276</f>
        <v/>
      </c>
      <c r="F1464" s="18">
        <f>'M5 - Sparkling Water &amp; Soda'!K276</f>
        <v/>
      </c>
      <c r="G1464" s="17">
        <f>'M5 - Sparkling Water &amp; Soda'!F276</f>
        <v/>
      </c>
      <c r="H1464" s="18">
        <f>IF(AND(ISNUMBER('M5 - Sparkling Water &amp; Soda'!F276),ISNUMBER('M5 - Sparkling Water &amp; Soda'!K276)),'M5 - Sparkling Water &amp; Soda'!F276-'M5 - Sparkling Water &amp; Soda'!K276,"")</f>
        <v/>
      </c>
      <c r="I1464" s="15" t="inlineStr">
        <is>
          <t>S&amp;S availability/depth vary by listing and time - confirm live.</t>
        </is>
      </c>
    </row>
    <row r="1465" ht="26" customHeight="1">
      <c r="A1465" s="15" t="inlineStr">
        <is>
          <t>Liquid Death</t>
        </is>
      </c>
      <c r="B1465" s="15" t="inlineStr">
        <is>
          <t>Liquid Death Sparkling Water | Convicted Melon | 18-pack 500mL</t>
        </is>
      </c>
      <c r="C1465" s="15" t="inlineStr">
        <is>
          <t>5) Sparkling water &amp; soda</t>
        </is>
      </c>
      <c r="D1465" s="19">
        <f>'M5 - Sparkling Water &amp; Soda'!I277</f>
        <v/>
      </c>
      <c r="E1465" s="20">
        <f>'M5 - Sparkling Water &amp; Soda'!J277</f>
        <v/>
      </c>
      <c r="F1465" s="18">
        <f>'M5 - Sparkling Water &amp; Soda'!K277</f>
        <v/>
      </c>
      <c r="G1465" s="17">
        <f>'M5 - Sparkling Water &amp; Soda'!F277</f>
        <v/>
      </c>
      <c r="H1465" s="18">
        <f>IF(AND(ISNUMBER('M5 - Sparkling Water &amp; Soda'!F277),ISNUMBER('M5 - Sparkling Water &amp; Soda'!K277)),'M5 - Sparkling Water &amp; Soda'!F277-'M5 - Sparkling Water &amp; Soda'!K277,"")</f>
        <v/>
      </c>
      <c r="I1465" s="15" t="inlineStr">
        <is>
          <t>S&amp;S availability/depth vary by listing and time - confirm live.</t>
        </is>
      </c>
    </row>
    <row r="1466" ht="26" customHeight="1">
      <c r="A1466" s="15" t="inlineStr">
        <is>
          <t>Liquid Death</t>
        </is>
      </c>
      <c r="B1466" s="15" t="inlineStr">
        <is>
          <t>Liquid Death Sparkling Water | Convicted Melon | 24-pack 500mL</t>
        </is>
      </c>
      <c r="C1466" s="15" t="inlineStr">
        <is>
          <t>5) Sparkling water &amp; soda</t>
        </is>
      </c>
      <c r="D1466" s="19">
        <f>'M5 - Sparkling Water &amp; Soda'!I278</f>
        <v/>
      </c>
      <c r="E1466" s="20">
        <f>'M5 - Sparkling Water &amp; Soda'!J278</f>
        <v/>
      </c>
      <c r="F1466" s="18">
        <f>'M5 - Sparkling Water &amp; Soda'!K278</f>
        <v/>
      </c>
      <c r="G1466" s="17">
        <f>'M5 - Sparkling Water &amp; Soda'!F278</f>
        <v/>
      </c>
      <c r="H1466" s="18">
        <f>IF(AND(ISNUMBER('M5 - Sparkling Water &amp; Soda'!F278),ISNUMBER('M5 - Sparkling Water &amp; Soda'!K278)),'M5 - Sparkling Water &amp; Soda'!F278-'M5 - Sparkling Water &amp; Soda'!K278,"")</f>
        <v/>
      </c>
      <c r="I1466" s="15" t="inlineStr">
        <is>
          <t>S&amp;S availability/depth vary by listing and time - confirm live.</t>
        </is>
      </c>
    </row>
    <row r="1467" ht="26" customHeight="1">
      <c r="A1467" s="15" t="inlineStr">
        <is>
          <t>Liquid Death</t>
        </is>
      </c>
      <c r="B1467" s="15" t="inlineStr">
        <is>
          <t>Liquid Death Sparkling Water | Grape of Wrath | single 500mL</t>
        </is>
      </c>
      <c r="C1467" s="15" t="inlineStr">
        <is>
          <t>5) Sparkling water &amp; soda</t>
        </is>
      </c>
      <c r="D1467" s="19">
        <f>'M5 - Sparkling Water &amp; Soda'!I279</f>
        <v/>
      </c>
      <c r="E1467" s="20">
        <f>'M5 - Sparkling Water &amp; Soda'!J279</f>
        <v/>
      </c>
      <c r="F1467" s="18">
        <f>'M5 - Sparkling Water &amp; Soda'!K279</f>
        <v/>
      </c>
      <c r="G1467" s="17">
        <f>'M5 - Sparkling Water &amp; Soda'!F279</f>
        <v/>
      </c>
      <c r="H1467" s="18">
        <f>IF(AND(ISNUMBER('M5 - Sparkling Water &amp; Soda'!F279),ISNUMBER('M5 - Sparkling Water &amp; Soda'!K279)),'M5 - Sparkling Water &amp; Soda'!F279-'M5 - Sparkling Water &amp; Soda'!K279,"")</f>
        <v/>
      </c>
      <c r="I1467" s="15" t="inlineStr">
        <is>
          <t>S&amp;S availability/depth vary by listing and time - confirm live.</t>
        </is>
      </c>
    </row>
    <row r="1468" ht="26" customHeight="1">
      <c r="A1468" s="15" t="inlineStr">
        <is>
          <t>Liquid Death</t>
        </is>
      </c>
      <c r="B1468" s="15" t="inlineStr">
        <is>
          <t>Liquid Death Sparkling Water | Grape of Wrath | 8-pack 500mL</t>
        </is>
      </c>
      <c r="C1468" s="15" t="inlineStr">
        <is>
          <t>5) Sparkling water &amp; soda</t>
        </is>
      </c>
      <c r="D1468" s="19">
        <f>'M5 - Sparkling Water &amp; Soda'!I280</f>
        <v/>
      </c>
      <c r="E1468" s="20">
        <f>'M5 - Sparkling Water &amp; Soda'!J280</f>
        <v/>
      </c>
      <c r="F1468" s="18">
        <f>'M5 - Sparkling Water &amp; Soda'!K280</f>
        <v/>
      </c>
      <c r="G1468" s="17">
        <f>'M5 - Sparkling Water &amp; Soda'!F280</f>
        <v/>
      </c>
      <c r="H1468" s="18">
        <f>IF(AND(ISNUMBER('M5 - Sparkling Water &amp; Soda'!F280),ISNUMBER('M5 - Sparkling Water &amp; Soda'!K280)),'M5 - Sparkling Water &amp; Soda'!F280-'M5 - Sparkling Water &amp; Soda'!K280,"")</f>
        <v/>
      </c>
      <c r="I1468" s="15" t="inlineStr">
        <is>
          <t>S&amp;S availability/depth vary by listing and time - confirm live.</t>
        </is>
      </c>
    </row>
    <row r="1469" ht="26" customHeight="1">
      <c r="A1469" s="15" t="inlineStr">
        <is>
          <t>Liquid Death</t>
        </is>
      </c>
      <c r="B1469" s="15" t="inlineStr">
        <is>
          <t>Liquid Death Sparkling Water | Grape of Wrath | 12-pack 500mL</t>
        </is>
      </c>
      <c r="C1469" s="15" t="inlineStr">
        <is>
          <t>5) Sparkling water &amp; soda</t>
        </is>
      </c>
      <c r="D1469" s="19">
        <f>'M5 - Sparkling Water &amp; Soda'!I281</f>
        <v/>
      </c>
      <c r="E1469" s="20">
        <f>'M5 - Sparkling Water &amp; Soda'!J281</f>
        <v/>
      </c>
      <c r="F1469" s="18">
        <f>'M5 - Sparkling Water &amp; Soda'!K281</f>
        <v/>
      </c>
      <c r="G1469" s="17">
        <f>'M5 - Sparkling Water &amp; Soda'!F281</f>
        <v/>
      </c>
      <c r="H1469" s="18">
        <f>IF(AND(ISNUMBER('M5 - Sparkling Water &amp; Soda'!F281),ISNUMBER('M5 - Sparkling Water &amp; Soda'!K281)),'M5 - Sparkling Water &amp; Soda'!F281-'M5 - Sparkling Water &amp; Soda'!K281,"")</f>
        <v/>
      </c>
      <c r="I1469" s="15" t="inlineStr">
        <is>
          <t>S&amp;S availability/depth vary by listing and time - confirm live.</t>
        </is>
      </c>
    </row>
    <row r="1470" ht="26" customHeight="1">
      <c r="A1470" s="15" t="inlineStr">
        <is>
          <t>Liquid Death</t>
        </is>
      </c>
      <c r="B1470" s="15" t="inlineStr">
        <is>
          <t>Liquid Death Sparkling Water | Grape of Wrath | 18-pack 500mL</t>
        </is>
      </c>
      <c r="C1470" s="15" t="inlineStr">
        <is>
          <t>5) Sparkling water &amp; soda</t>
        </is>
      </c>
      <c r="D1470" s="19">
        <f>'M5 - Sparkling Water &amp; Soda'!I282</f>
        <v/>
      </c>
      <c r="E1470" s="20">
        <f>'M5 - Sparkling Water &amp; Soda'!J282</f>
        <v/>
      </c>
      <c r="F1470" s="18">
        <f>'M5 - Sparkling Water &amp; Soda'!K282</f>
        <v/>
      </c>
      <c r="G1470" s="17">
        <f>'M5 - Sparkling Water &amp; Soda'!F282</f>
        <v/>
      </c>
      <c r="H1470" s="18">
        <f>IF(AND(ISNUMBER('M5 - Sparkling Water &amp; Soda'!F282),ISNUMBER('M5 - Sparkling Water &amp; Soda'!K282)),'M5 - Sparkling Water &amp; Soda'!F282-'M5 - Sparkling Water &amp; Soda'!K282,"")</f>
        <v/>
      </c>
      <c r="I1470" s="15" t="inlineStr">
        <is>
          <t>S&amp;S availability/depth vary by listing and time - confirm live.</t>
        </is>
      </c>
    </row>
    <row r="1471" ht="26" customHeight="1">
      <c r="A1471" s="15" t="inlineStr">
        <is>
          <t>Liquid Death</t>
        </is>
      </c>
      <c r="B1471" s="15" t="inlineStr">
        <is>
          <t>Liquid Death Sparkling Water | Grape of Wrath | 24-pack 500mL</t>
        </is>
      </c>
      <c r="C1471" s="15" t="inlineStr">
        <is>
          <t>5) Sparkling water &amp; soda</t>
        </is>
      </c>
      <c r="D1471" s="19">
        <f>'M5 - Sparkling Water &amp; Soda'!I283</f>
        <v/>
      </c>
      <c r="E1471" s="20">
        <f>'M5 - Sparkling Water &amp; Soda'!J283</f>
        <v/>
      </c>
      <c r="F1471" s="18">
        <f>'M5 - Sparkling Water &amp; Soda'!K283</f>
        <v/>
      </c>
      <c r="G1471" s="17">
        <f>'M5 - Sparkling Water &amp; Soda'!F283</f>
        <v/>
      </c>
      <c r="H1471" s="18">
        <f>IF(AND(ISNUMBER('M5 - Sparkling Water &amp; Soda'!F283),ISNUMBER('M5 - Sparkling Water &amp; Soda'!K283)),'M5 - Sparkling Water &amp; Soda'!F283-'M5 - Sparkling Water &amp; Soda'!K283,"")</f>
        <v/>
      </c>
      <c r="I1471" s="15" t="inlineStr">
        <is>
          <t>S&amp;S availability/depth vary by listing and time - confirm live.</t>
        </is>
      </c>
    </row>
    <row r="1472" ht="26" customHeight="1">
      <c r="A1472" s="15" t="inlineStr">
        <is>
          <t>Liquid Death</t>
        </is>
      </c>
      <c r="B1472" s="15" t="inlineStr">
        <is>
          <t>Liquid Death Mountain Water (Still) | Still (unflavoured) | single 500mL</t>
        </is>
      </c>
      <c r="C1472" s="15" t="inlineStr">
        <is>
          <t>5) Sparkling water &amp; soda</t>
        </is>
      </c>
      <c r="D1472" s="19">
        <f>'M5 - Sparkling Water &amp; Soda'!I284</f>
        <v/>
      </c>
      <c r="E1472" s="20">
        <f>'M5 - Sparkling Water &amp; Soda'!J284</f>
        <v/>
      </c>
      <c r="F1472" s="18">
        <f>'M5 - Sparkling Water &amp; Soda'!K284</f>
        <v/>
      </c>
      <c r="G1472" s="17">
        <f>'M5 - Sparkling Water &amp; Soda'!F284</f>
        <v/>
      </c>
      <c r="H1472" s="18">
        <f>IF(AND(ISNUMBER('M5 - Sparkling Water &amp; Soda'!F284),ISNUMBER('M5 - Sparkling Water &amp; Soda'!K284)),'M5 - Sparkling Water &amp; Soda'!F284-'M5 - Sparkling Water &amp; Soda'!K284,"")</f>
        <v/>
      </c>
      <c r="I1472" s="15" t="inlineStr">
        <is>
          <t>S&amp;S availability/depth vary by listing and time - confirm live.</t>
        </is>
      </c>
    </row>
    <row r="1473" ht="26" customHeight="1">
      <c r="A1473" s="15" t="inlineStr">
        <is>
          <t>Liquid Death</t>
        </is>
      </c>
      <c r="B1473" s="15" t="inlineStr">
        <is>
          <t>Liquid Death Mountain Water (Still) | Still (unflavoured) | 8-pack 500mL</t>
        </is>
      </c>
      <c r="C1473" s="15" t="inlineStr">
        <is>
          <t>5) Sparkling water &amp; soda</t>
        </is>
      </c>
      <c r="D1473" s="19">
        <f>'M5 - Sparkling Water &amp; Soda'!I285</f>
        <v/>
      </c>
      <c r="E1473" s="20">
        <f>'M5 - Sparkling Water &amp; Soda'!J285</f>
        <v/>
      </c>
      <c r="F1473" s="18">
        <f>'M5 - Sparkling Water &amp; Soda'!K285</f>
        <v/>
      </c>
      <c r="G1473" s="17">
        <f>'M5 - Sparkling Water &amp; Soda'!F285</f>
        <v/>
      </c>
      <c r="H1473" s="18">
        <f>IF(AND(ISNUMBER('M5 - Sparkling Water &amp; Soda'!F285),ISNUMBER('M5 - Sparkling Water &amp; Soda'!K285)),'M5 - Sparkling Water &amp; Soda'!F285-'M5 - Sparkling Water &amp; Soda'!K285,"")</f>
        <v/>
      </c>
      <c r="I1473" s="15" t="inlineStr">
        <is>
          <t>S&amp;S availability/depth vary by listing and time - confirm live.</t>
        </is>
      </c>
    </row>
    <row r="1474" ht="26" customHeight="1">
      <c r="A1474" s="15" t="inlineStr">
        <is>
          <t>Liquid Death</t>
        </is>
      </c>
      <c r="B1474" s="15" t="inlineStr">
        <is>
          <t>Liquid Death Mountain Water (Still) | Still (unflavoured) | 12-pack 500mL</t>
        </is>
      </c>
      <c r="C1474" s="15" t="inlineStr">
        <is>
          <t>5) Sparkling water &amp; soda</t>
        </is>
      </c>
      <c r="D1474" s="19">
        <f>'M5 - Sparkling Water &amp; Soda'!I286</f>
        <v/>
      </c>
      <c r="E1474" s="20">
        <f>'M5 - Sparkling Water &amp; Soda'!J286</f>
        <v/>
      </c>
      <c r="F1474" s="18">
        <f>'M5 - Sparkling Water &amp; Soda'!K286</f>
        <v/>
      </c>
      <c r="G1474" s="17">
        <f>'M5 - Sparkling Water &amp; Soda'!F286</f>
        <v/>
      </c>
      <c r="H1474" s="18">
        <f>IF(AND(ISNUMBER('M5 - Sparkling Water &amp; Soda'!F286),ISNUMBER('M5 - Sparkling Water &amp; Soda'!K286)),'M5 - Sparkling Water &amp; Soda'!F286-'M5 - Sparkling Water &amp; Soda'!K286,"")</f>
        <v/>
      </c>
      <c r="I1474" s="15" t="inlineStr">
        <is>
          <t>S&amp;S availability/depth vary by listing and time - confirm live.</t>
        </is>
      </c>
    </row>
    <row r="1475" ht="26" customHeight="1">
      <c r="A1475" s="15" t="inlineStr">
        <is>
          <t>Liquid Death</t>
        </is>
      </c>
      <c r="B1475" s="15" t="inlineStr">
        <is>
          <t>Liquid Death Mountain Water (Still) | Still (unflavoured) | 18-pack 500mL</t>
        </is>
      </c>
      <c r="C1475" s="15" t="inlineStr">
        <is>
          <t>5) Sparkling water &amp; soda</t>
        </is>
      </c>
      <c r="D1475" s="19">
        <f>'M5 - Sparkling Water &amp; Soda'!I287</f>
        <v/>
      </c>
      <c r="E1475" s="20">
        <f>'M5 - Sparkling Water &amp; Soda'!J287</f>
        <v/>
      </c>
      <c r="F1475" s="18">
        <f>'M5 - Sparkling Water &amp; Soda'!K287</f>
        <v/>
      </c>
      <c r="G1475" s="17">
        <f>'M5 - Sparkling Water &amp; Soda'!F287</f>
        <v/>
      </c>
      <c r="H1475" s="18">
        <f>IF(AND(ISNUMBER('M5 - Sparkling Water &amp; Soda'!F287),ISNUMBER('M5 - Sparkling Water &amp; Soda'!K287)),'M5 - Sparkling Water &amp; Soda'!F287-'M5 - Sparkling Water &amp; Soda'!K287,"")</f>
        <v/>
      </c>
      <c r="I1475" s="15" t="inlineStr">
        <is>
          <t>S&amp;S availability/depth vary by listing and time - confirm live.</t>
        </is>
      </c>
    </row>
    <row r="1476" ht="26" customHeight="1">
      <c r="A1476" s="15" t="inlineStr">
        <is>
          <t>Liquid Death</t>
        </is>
      </c>
      <c r="B1476" s="15" t="inlineStr">
        <is>
          <t>Liquid Death Mountain Water (Still) | Still (unflavoured) | 24-pack 500mL</t>
        </is>
      </c>
      <c r="C1476" s="15" t="inlineStr">
        <is>
          <t>5) Sparkling water &amp; soda</t>
        </is>
      </c>
      <c r="D1476" s="19">
        <f>'M5 - Sparkling Water &amp; Soda'!I288</f>
        <v/>
      </c>
      <c r="E1476" s="20">
        <f>'M5 - Sparkling Water &amp; Soda'!J288</f>
        <v/>
      </c>
      <c r="F1476" s="18">
        <f>'M5 - Sparkling Water &amp; Soda'!K288</f>
        <v/>
      </c>
      <c r="G1476" s="17">
        <f>'M5 - Sparkling Water &amp; Soda'!F288</f>
        <v/>
      </c>
      <c r="H1476" s="18">
        <f>IF(AND(ISNUMBER('M5 - Sparkling Water &amp; Soda'!F288),ISNUMBER('M5 - Sparkling Water &amp; Soda'!K288)),'M5 - Sparkling Water &amp; Soda'!F288-'M5 - Sparkling Water &amp; Soda'!K288,"")</f>
        <v/>
      </c>
      <c r="I1476" s="15" t="inlineStr">
        <is>
          <t>S&amp;S availability/depth vary by listing and time - confirm live.</t>
        </is>
      </c>
    </row>
    <row r="1477" ht="26" customHeight="1">
      <c r="A1477" s="15" t="inlineStr">
        <is>
          <t>Topo Chico</t>
        </is>
      </c>
      <c r="B1477" s="15" t="inlineStr">
        <is>
          <t>Topo Chico Mineral Water | Original | single 355mL</t>
        </is>
      </c>
      <c r="C1477" s="15" t="inlineStr">
        <is>
          <t>5) Sparkling water &amp; soda</t>
        </is>
      </c>
      <c r="D1477" s="19">
        <f>'M5 - Sparkling Water &amp; Soda'!I289</f>
        <v/>
      </c>
      <c r="E1477" s="20">
        <f>'M5 - Sparkling Water &amp; Soda'!J289</f>
        <v/>
      </c>
      <c r="F1477" s="18">
        <f>'M5 - Sparkling Water &amp; Soda'!K289</f>
        <v/>
      </c>
      <c r="G1477" s="17">
        <f>'M5 - Sparkling Water &amp; Soda'!F289</f>
        <v/>
      </c>
      <c r="H1477" s="18">
        <f>IF(AND(ISNUMBER('M5 - Sparkling Water &amp; Soda'!F289),ISNUMBER('M5 - Sparkling Water &amp; Soda'!K289)),'M5 - Sparkling Water &amp; Soda'!F289-'M5 - Sparkling Water &amp; Soda'!K289,"")</f>
        <v/>
      </c>
      <c r="I1477" s="15" t="inlineStr">
        <is>
          <t>S&amp;S availability/depth vary by listing and time - confirm live.</t>
        </is>
      </c>
    </row>
    <row r="1478" ht="26" customHeight="1">
      <c r="A1478" s="15" t="inlineStr">
        <is>
          <t>Topo Chico</t>
        </is>
      </c>
      <c r="B1478" s="15" t="inlineStr">
        <is>
          <t>Topo Chico Mineral Water | Original | 8-pack 355mL</t>
        </is>
      </c>
      <c r="C1478" s="15" t="inlineStr">
        <is>
          <t>5) Sparkling water &amp; soda</t>
        </is>
      </c>
      <c r="D1478" s="19">
        <f>'M5 - Sparkling Water &amp; Soda'!I290</f>
        <v/>
      </c>
      <c r="E1478" s="20">
        <f>'M5 - Sparkling Water &amp; Soda'!J290</f>
        <v/>
      </c>
      <c r="F1478" s="18">
        <f>'M5 - Sparkling Water &amp; Soda'!K290</f>
        <v/>
      </c>
      <c r="G1478" s="17">
        <f>'M5 - Sparkling Water &amp; Soda'!F290</f>
        <v/>
      </c>
      <c r="H1478" s="18">
        <f>IF(AND(ISNUMBER('M5 - Sparkling Water &amp; Soda'!F290),ISNUMBER('M5 - Sparkling Water &amp; Soda'!K290)),'M5 - Sparkling Water &amp; Soda'!F290-'M5 - Sparkling Water &amp; Soda'!K290,"")</f>
        <v/>
      </c>
      <c r="I1478" s="15" t="inlineStr">
        <is>
          <t>S&amp;S availability/depth vary by listing and time - confirm live.</t>
        </is>
      </c>
    </row>
    <row r="1479" ht="26" customHeight="1">
      <c r="A1479" s="15" t="inlineStr">
        <is>
          <t>Topo Chico</t>
        </is>
      </c>
      <c r="B1479" s="15" t="inlineStr">
        <is>
          <t>Topo Chico Mineral Water | Original | 12-pack 355mL</t>
        </is>
      </c>
      <c r="C1479" s="15" t="inlineStr">
        <is>
          <t>5) Sparkling water &amp; soda</t>
        </is>
      </c>
      <c r="D1479" s="19">
        <f>'M5 - Sparkling Water &amp; Soda'!I291</f>
        <v/>
      </c>
      <c r="E1479" s="20">
        <f>'M5 - Sparkling Water &amp; Soda'!J291</f>
        <v/>
      </c>
      <c r="F1479" s="18">
        <f>'M5 - Sparkling Water &amp; Soda'!K291</f>
        <v/>
      </c>
      <c r="G1479" s="17">
        <f>'M5 - Sparkling Water &amp; Soda'!F291</f>
        <v/>
      </c>
      <c r="H1479" s="18">
        <f>IF(AND(ISNUMBER('M5 - Sparkling Water &amp; Soda'!F291),ISNUMBER('M5 - Sparkling Water &amp; Soda'!K291)),'M5 - Sparkling Water &amp; Soda'!F291-'M5 - Sparkling Water &amp; Soda'!K291,"")</f>
        <v/>
      </c>
      <c r="I1479" s="15" t="inlineStr">
        <is>
          <t>S&amp;S availability/depth vary by listing and time - confirm live.</t>
        </is>
      </c>
    </row>
    <row r="1480" ht="26" customHeight="1">
      <c r="A1480" s="15" t="inlineStr">
        <is>
          <t>Topo Chico</t>
        </is>
      </c>
      <c r="B1480" s="15" t="inlineStr">
        <is>
          <t>Topo Chico Mineral Water | Original | 15-pack 355mL</t>
        </is>
      </c>
      <c r="C1480" s="15" t="inlineStr">
        <is>
          <t>5) Sparkling water &amp; soda</t>
        </is>
      </c>
      <c r="D1480" s="19">
        <f>'M5 - Sparkling Water &amp; Soda'!I292</f>
        <v/>
      </c>
      <c r="E1480" s="20">
        <f>'M5 - Sparkling Water &amp; Soda'!J292</f>
        <v/>
      </c>
      <c r="F1480" s="18">
        <f>'M5 - Sparkling Water &amp; Soda'!K292</f>
        <v/>
      </c>
      <c r="G1480" s="17">
        <f>'M5 - Sparkling Water &amp; Soda'!F292</f>
        <v/>
      </c>
      <c r="H1480" s="18">
        <f>IF(AND(ISNUMBER('M5 - Sparkling Water &amp; Soda'!F292),ISNUMBER('M5 - Sparkling Water &amp; Soda'!K292)),'M5 - Sparkling Water &amp; Soda'!F292-'M5 - Sparkling Water &amp; Soda'!K292,"")</f>
        <v/>
      </c>
      <c r="I1480" s="15" t="inlineStr">
        <is>
          <t>S&amp;S availability/depth vary by listing and time - confirm live.</t>
        </is>
      </c>
    </row>
    <row r="1481" ht="26" customHeight="1">
      <c r="A1481" s="15" t="inlineStr">
        <is>
          <t>Topo Chico</t>
        </is>
      </c>
      <c r="B1481" s="15" t="inlineStr">
        <is>
          <t>Topo Chico Mineral Water | Original | 18-pack 355mL</t>
        </is>
      </c>
      <c r="C1481" s="15" t="inlineStr">
        <is>
          <t>5) Sparkling water &amp; soda</t>
        </is>
      </c>
      <c r="D1481" s="19">
        <f>'M5 - Sparkling Water &amp; Soda'!I293</f>
        <v/>
      </c>
      <c r="E1481" s="20">
        <f>'M5 - Sparkling Water &amp; Soda'!J293</f>
        <v/>
      </c>
      <c r="F1481" s="18">
        <f>'M5 - Sparkling Water &amp; Soda'!K293</f>
        <v/>
      </c>
      <c r="G1481" s="17">
        <f>'M5 - Sparkling Water &amp; Soda'!F293</f>
        <v/>
      </c>
      <c r="H1481" s="18">
        <f>IF(AND(ISNUMBER('M5 - Sparkling Water &amp; Soda'!F293),ISNUMBER('M5 - Sparkling Water &amp; Soda'!K293)),'M5 - Sparkling Water &amp; Soda'!F293-'M5 - Sparkling Water &amp; Soda'!K293,"")</f>
        <v/>
      </c>
      <c r="I1481" s="15" t="inlineStr">
        <is>
          <t>S&amp;S availability/depth vary by listing and time - confirm live.</t>
        </is>
      </c>
    </row>
    <row r="1482" ht="26" customHeight="1">
      <c r="A1482" s="15" t="inlineStr">
        <is>
          <t>Topo Chico</t>
        </is>
      </c>
      <c r="B1482" s="15" t="inlineStr">
        <is>
          <t>Topo Chico Mineral Water | Original | 24-pack 355mL</t>
        </is>
      </c>
      <c r="C1482" s="15" t="inlineStr">
        <is>
          <t>5) Sparkling water &amp; soda</t>
        </is>
      </c>
      <c r="D1482" s="19">
        <f>'M5 - Sparkling Water &amp; Soda'!I294</f>
        <v/>
      </c>
      <c r="E1482" s="20">
        <f>'M5 - Sparkling Water &amp; Soda'!J294</f>
        <v/>
      </c>
      <c r="F1482" s="18">
        <f>'M5 - Sparkling Water &amp; Soda'!K294</f>
        <v/>
      </c>
      <c r="G1482" s="17">
        <f>'M5 - Sparkling Water &amp; Soda'!F294</f>
        <v/>
      </c>
      <c r="H1482" s="18">
        <f>IF(AND(ISNUMBER('M5 - Sparkling Water &amp; Soda'!F294),ISNUMBER('M5 - Sparkling Water &amp; Soda'!K294)),'M5 - Sparkling Water &amp; Soda'!F294-'M5 - Sparkling Water &amp; Soda'!K294,"")</f>
        <v/>
      </c>
      <c r="I1482" s="15" t="inlineStr">
        <is>
          <t>S&amp;S availability/depth vary by listing and time - confirm live.</t>
        </is>
      </c>
    </row>
    <row r="1483" ht="26" customHeight="1">
      <c r="A1483" s="15" t="inlineStr">
        <is>
          <t>Topo Chico</t>
        </is>
      </c>
      <c r="B1483" s="15" t="inlineStr">
        <is>
          <t>Topo Chico Mineral Water | Twist of Lime | single 355mL</t>
        </is>
      </c>
      <c r="C1483" s="15" t="inlineStr">
        <is>
          <t>5) Sparkling water &amp; soda</t>
        </is>
      </c>
      <c r="D1483" s="19">
        <f>'M5 - Sparkling Water &amp; Soda'!I295</f>
        <v/>
      </c>
      <c r="E1483" s="20">
        <f>'M5 - Sparkling Water &amp; Soda'!J295</f>
        <v/>
      </c>
      <c r="F1483" s="18">
        <f>'M5 - Sparkling Water &amp; Soda'!K295</f>
        <v/>
      </c>
      <c r="G1483" s="17">
        <f>'M5 - Sparkling Water &amp; Soda'!F295</f>
        <v/>
      </c>
      <c r="H1483" s="18">
        <f>IF(AND(ISNUMBER('M5 - Sparkling Water &amp; Soda'!F295),ISNUMBER('M5 - Sparkling Water &amp; Soda'!K295)),'M5 - Sparkling Water &amp; Soda'!F295-'M5 - Sparkling Water &amp; Soda'!K295,"")</f>
        <v/>
      </c>
      <c r="I1483" s="15" t="inlineStr">
        <is>
          <t>S&amp;S availability/depth vary by listing and time - confirm live.</t>
        </is>
      </c>
    </row>
    <row r="1484" ht="26" customHeight="1">
      <c r="A1484" s="15" t="inlineStr">
        <is>
          <t>Topo Chico</t>
        </is>
      </c>
      <c r="B1484" s="15" t="inlineStr">
        <is>
          <t>Topo Chico Mineral Water | Twist of Lime | 8-pack 355mL</t>
        </is>
      </c>
      <c r="C1484" s="15" t="inlineStr">
        <is>
          <t>5) Sparkling water &amp; soda</t>
        </is>
      </c>
      <c r="D1484" s="19">
        <f>'M5 - Sparkling Water &amp; Soda'!I296</f>
        <v/>
      </c>
      <c r="E1484" s="20">
        <f>'M5 - Sparkling Water &amp; Soda'!J296</f>
        <v/>
      </c>
      <c r="F1484" s="18">
        <f>'M5 - Sparkling Water &amp; Soda'!K296</f>
        <v/>
      </c>
      <c r="G1484" s="17">
        <f>'M5 - Sparkling Water &amp; Soda'!F296</f>
        <v/>
      </c>
      <c r="H1484" s="18">
        <f>IF(AND(ISNUMBER('M5 - Sparkling Water &amp; Soda'!F296),ISNUMBER('M5 - Sparkling Water &amp; Soda'!K296)),'M5 - Sparkling Water &amp; Soda'!F296-'M5 - Sparkling Water &amp; Soda'!K296,"")</f>
        <v/>
      </c>
      <c r="I1484" s="15" t="inlineStr">
        <is>
          <t>S&amp;S availability/depth vary by listing and time - confirm live.</t>
        </is>
      </c>
    </row>
    <row r="1485" ht="26" customHeight="1">
      <c r="A1485" s="15" t="inlineStr">
        <is>
          <t>Topo Chico</t>
        </is>
      </c>
      <c r="B1485" s="15" t="inlineStr">
        <is>
          <t>Topo Chico Mineral Water | Twist of Lime | 12-pack 355mL</t>
        </is>
      </c>
      <c r="C1485" s="15" t="inlineStr">
        <is>
          <t>5) Sparkling water &amp; soda</t>
        </is>
      </c>
      <c r="D1485" s="19">
        <f>'M5 - Sparkling Water &amp; Soda'!I297</f>
        <v/>
      </c>
      <c r="E1485" s="20">
        <f>'M5 - Sparkling Water &amp; Soda'!J297</f>
        <v/>
      </c>
      <c r="F1485" s="18">
        <f>'M5 - Sparkling Water &amp; Soda'!K297</f>
        <v/>
      </c>
      <c r="G1485" s="17">
        <f>'M5 - Sparkling Water &amp; Soda'!F297</f>
        <v/>
      </c>
      <c r="H1485" s="18">
        <f>IF(AND(ISNUMBER('M5 - Sparkling Water &amp; Soda'!F297),ISNUMBER('M5 - Sparkling Water &amp; Soda'!K297)),'M5 - Sparkling Water &amp; Soda'!F297-'M5 - Sparkling Water &amp; Soda'!K297,"")</f>
        <v/>
      </c>
      <c r="I1485" s="15" t="inlineStr">
        <is>
          <t>S&amp;S availability/depth vary by listing and time - confirm live.</t>
        </is>
      </c>
    </row>
    <row r="1486" ht="26" customHeight="1">
      <c r="A1486" s="15" t="inlineStr">
        <is>
          <t>Topo Chico</t>
        </is>
      </c>
      <c r="B1486" s="15" t="inlineStr">
        <is>
          <t>Topo Chico Mineral Water | Twist of Lime | 15-pack 355mL</t>
        </is>
      </c>
      <c r="C1486" s="15" t="inlineStr">
        <is>
          <t>5) Sparkling water &amp; soda</t>
        </is>
      </c>
      <c r="D1486" s="19">
        <f>'M5 - Sparkling Water &amp; Soda'!I298</f>
        <v/>
      </c>
      <c r="E1486" s="20">
        <f>'M5 - Sparkling Water &amp; Soda'!J298</f>
        <v/>
      </c>
      <c r="F1486" s="18">
        <f>'M5 - Sparkling Water &amp; Soda'!K298</f>
        <v/>
      </c>
      <c r="G1486" s="17">
        <f>'M5 - Sparkling Water &amp; Soda'!F298</f>
        <v/>
      </c>
      <c r="H1486" s="18">
        <f>IF(AND(ISNUMBER('M5 - Sparkling Water &amp; Soda'!F298),ISNUMBER('M5 - Sparkling Water &amp; Soda'!K298)),'M5 - Sparkling Water &amp; Soda'!F298-'M5 - Sparkling Water &amp; Soda'!K298,"")</f>
        <v/>
      </c>
      <c r="I1486" s="15" t="inlineStr">
        <is>
          <t>S&amp;S availability/depth vary by listing and time - confirm live.</t>
        </is>
      </c>
    </row>
    <row r="1487" ht="26" customHeight="1">
      <c r="A1487" s="15" t="inlineStr">
        <is>
          <t>Topo Chico</t>
        </is>
      </c>
      <c r="B1487" s="15" t="inlineStr">
        <is>
          <t>Topo Chico Mineral Water | Twist of Lime | 18-pack 355mL</t>
        </is>
      </c>
      <c r="C1487" s="15" t="inlineStr">
        <is>
          <t>5) Sparkling water &amp; soda</t>
        </is>
      </c>
      <c r="D1487" s="19">
        <f>'M5 - Sparkling Water &amp; Soda'!I299</f>
        <v/>
      </c>
      <c r="E1487" s="20">
        <f>'M5 - Sparkling Water &amp; Soda'!J299</f>
        <v/>
      </c>
      <c r="F1487" s="18">
        <f>'M5 - Sparkling Water &amp; Soda'!K299</f>
        <v/>
      </c>
      <c r="G1487" s="17">
        <f>'M5 - Sparkling Water &amp; Soda'!F299</f>
        <v/>
      </c>
      <c r="H1487" s="18">
        <f>IF(AND(ISNUMBER('M5 - Sparkling Water &amp; Soda'!F299),ISNUMBER('M5 - Sparkling Water &amp; Soda'!K299)),'M5 - Sparkling Water &amp; Soda'!F299-'M5 - Sparkling Water &amp; Soda'!K299,"")</f>
        <v/>
      </c>
      <c r="I1487" s="15" t="inlineStr">
        <is>
          <t>S&amp;S availability/depth vary by listing and time - confirm live.</t>
        </is>
      </c>
    </row>
    <row r="1488" ht="26" customHeight="1">
      <c r="A1488" s="15" t="inlineStr">
        <is>
          <t>Topo Chico</t>
        </is>
      </c>
      <c r="B1488" s="15" t="inlineStr">
        <is>
          <t>Topo Chico Mineral Water | Twist of Lime | 24-pack 355mL</t>
        </is>
      </c>
      <c r="C1488" s="15" t="inlineStr">
        <is>
          <t>5) Sparkling water &amp; soda</t>
        </is>
      </c>
      <c r="D1488" s="19">
        <f>'M5 - Sparkling Water &amp; Soda'!I300</f>
        <v/>
      </c>
      <c r="E1488" s="20">
        <f>'M5 - Sparkling Water &amp; Soda'!J300</f>
        <v/>
      </c>
      <c r="F1488" s="18">
        <f>'M5 - Sparkling Water &amp; Soda'!K300</f>
        <v/>
      </c>
      <c r="G1488" s="17">
        <f>'M5 - Sparkling Water &amp; Soda'!F300</f>
        <v/>
      </c>
      <c r="H1488" s="18">
        <f>IF(AND(ISNUMBER('M5 - Sparkling Water &amp; Soda'!F300),ISNUMBER('M5 - Sparkling Water &amp; Soda'!K300)),'M5 - Sparkling Water &amp; Soda'!F300-'M5 - Sparkling Water &amp; Soda'!K300,"")</f>
        <v/>
      </c>
      <c r="I1488" s="15" t="inlineStr">
        <is>
          <t>S&amp;S availability/depth vary by listing and time - confirm live.</t>
        </is>
      </c>
    </row>
    <row r="1489" ht="26" customHeight="1">
      <c r="A1489" s="15" t="inlineStr">
        <is>
          <t>Topo Chico</t>
        </is>
      </c>
      <c r="B1489" s="15" t="inlineStr">
        <is>
          <t>Topo Chico Mineral Water | Twist of Grapefruit | single 355mL</t>
        </is>
      </c>
      <c r="C1489" s="15" t="inlineStr">
        <is>
          <t>5) Sparkling water &amp; soda</t>
        </is>
      </c>
      <c r="D1489" s="19">
        <f>'M5 - Sparkling Water &amp; Soda'!I301</f>
        <v/>
      </c>
      <c r="E1489" s="20">
        <f>'M5 - Sparkling Water &amp; Soda'!J301</f>
        <v/>
      </c>
      <c r="F1489" s="18">
        <f>'M5 - Sparkling Water &amp; Soda'!K301</f>
        <v/>
      </c>
      <c r="G1489" s="17">
        <f>'M5 - Sparkling Water &amp; Soda'!F301</f>
        <v/>
      </c>
      <c r="H1489" s="18">
        <f>IF(AND(ISNUMBER('M5 - Sparkling Water &amp; Soda'!F301),ISNUMBER('M5 - Sparkling Water &amp; Soda'!K301)),'M5 - Sparkling Water &amp; Soda'!F301-'M5 - Sparkling Water &amp; Soda'!K301,"")</f>
        <v/>
      </c>
      <c r="I1489" s="15" t="inlineStr">
        <is>
          <t>S&amp;S availability/depth vary by listing and time - confirm live.</t>
        </is>
      </c>
    </row>
    <row r="1490" ht="26" customHeight="1">
      <c r="A1490" s="15" t="inlineStr">
        <is>
          <t>Topo Chico</t>
        </is>
      </c>
      <c r="B1490" s="15" t="inlineStr">
        <is>
          <t>Topo Chico Mineral Water | Twist of Grapefruit | 8-pack 355mL</t>
        </is>
      </c>
      <c r="C1490" s="15" t="inlineStr">
        <is>
          <t>5) Sparkling water &amp; soda</t>
        </is>
      </c>
      <c r="D1490" s="19">
        <f>'M5 - Sparkling Water &amp; Soda'!I302</f>
        <v/>
      </c>
      <c r="E1490" s="20">
        <f>'M5 - Sparkling Water &amp; Soda'!J302</f>
        <v/>
      </c>
      <c r="F1490" s="18">
        <f>'M5 - Sparkling Water &amp; Soda'!K302</f>
        <v/>
      </c>
      <c r="G1490" s="17">
        <f>'M5 - Sparkling Water &amp; Soda'!F302</f>
        <v/>
      </c>
      <c r="H1490" s="18">
        <f>IF(AND(ISNUMBER('M5 - Sparkling Water &amp; Soda'!F302),ISNUMBER('M5 - Sparkling Water &amp; Soda'!K302)),'M5 - Sparkling Water &amp; Soda'!F302-'M5 - Sparkling Water &amp; Soda'!K302,"")</f>
        <v/>
      </c>
      <c r="I1490" s="15" t="inlineStr">
        <is>
          <t>S&amp;S availability/depth vary by listing and time - confirm live.</t>
        </is>
      </c>
    </row>
    <row r="1491" ht="26" customHeight="1">
      <c r="A1491" s="15" t="inlineStr">
        <is>
          <t>Topo Chico</t>
        </is>
      </c>
      <c r="B1491" s="15" t="inlineStr">
        <is>
          <t>Topo Chico Mineral Water | Twist of Grapefruit | 12-pack 355mL</t>
        </is>
      </c>
      <c r="C1491" s="15" t="inlineStr">
        <is>
          <t>5) Sparkling water &amp; soda</t>
        </is>
      </c>
      <c r="D1491" s="19">
        <f>'M5 - Sparkling Water &amp; Soda'!I303</f>
        <v/>
      </c>
      <c r="E1491" s="20">
        <f>'M5 - Sparkling Water &amp; Soda'!J303</f>
        <v/>
      </c>
      <c r="F1491" s="18">
        <f>'M5 - Sparkling Water &amp; Soda'!K303</f>
        <v/>
      </c>
      <c r="G1491" s="17">
        <f>'M5 - Sparkling Water &amp; Soda'!F303</f>
        <v/>
      </c>
      <c r="H1491" s="18">
        <f>IF(AND(ISNUMBER('M5 - Sparkling Water &amp; Soda'!F303),ISNUMBER('M5 - Sparkling Water &amp; Soda'!K303)),'M5 - Sparkling Water &amp; Soda'!F303-'M5 - Sparkling Water &amp; Soda'!K303,"")</f>
        <v/>
      </c>
      <c r="I1491" s="15" t="inlineStr">
        <is>
          <t>S&amp;S availability/depth vary by listing and time - confirm live.</t>
        </is>
      </c>
    </row>
    <row r="1492" ht="26" customHeight="1">
      <c r="A1492" s="15" t="inlineStr">
        <is>
          <t>Topo Chico</t>
        </is>
      </c>
      <c r="B1492" s="15" t="inlineStr">
        <is>
          <t>Topo Chico Mineral Water | Twist of Grapefruit | 15-pack 355mL</t>
        </is>
      </c>
      <c r="C1492" s="15" t="inlineStr">
        <is>
          <t>5) Sparkling water &amp; soda</t>
        </is>
      </c>
      <c r="D1492" s="19">
        <f>'M5 - Sparkling Water &amp; Soda'!I304</f>
        <v/>
      </c>
      <c r="E1492" s="20">
        <f>'M5 - Sparkling Water &amp; Soda'!J304</f>
        <v/>
      </c>
      <c r="F1492" s="18">
        <f>'M5 - Sparkling Water &amp; Soda'!K304</f>
        <v/>
      </c>
      <c r="G1492" s="17">
        <f>'M5 - Sparkling Water &amp; Soda'!F304</f>
        <v/>
      </c>
      <c r="H1492" s="18">
        <f>IF(AND(ISNUMBER('M5 - Sparkling Water &amp; Soda'!F304),ISNUMBER('M5 - Sparkling Water &amp; Soda'!K304)),'M5 - Sparkling Water &amp; Soda'!F304-'M5 - Sparkling Water &amp; Soda'!K304,"")</f>
        <v/>
      </c>
      <c r="I1492" s="15" t="inlineStr">
        <is>
          <t>S&amp;S availability/depth vary by listing and time - confirm live.</t>
        </is>
      </c>
    </row>
    <row r="1493" ht="26" customHeight="1">
      <c r="A1493" s="15" t="inlineStr">
        <is>
          <t>Topo Chico</t>
        </is>
      </c>
      <c r="B1493" s="15" t="inlineStr">
        <is>
          <t>Topo Chico Mineral Water | Twist of Grapefruit | 18-pack 355mL</t>
        </is>
      </c>
      <c r="C1493" s="15" t="inlineStr">
        <is>
          <t>5) Sparkling water &amp; soda</t>
        </is>
      </c>
      <c r="D1493" s="19">
        <f>'M5 - Sparkling Water &amp; Soda'!I305</f>
        <v/>
      </c>
      <c r="E1493" s="20">
        <f>'M5 - Sparkling Water &amp; Soda'!J305</f>
        <v/>
      </c>
      <c r="F1493" s="18">
        <f>'M5 - Sparkling Water &amp; Soda'!K305</f>
        <v/>
      </c>
      <c r="G1493" s="17">
        <f>'M5 - Sparkling Water &amp; Soda'!F305</f>
        <v/>
      </c>
      <c r="H1493" s="18">
        <f>IF(AND(ISNUMBER('M5 - Sparkling Water &amp; Soda'!F305),ISNUMBER('M5 - Sparkling Water &amp; Soda'!K305)),'M5 - Sparkling Water &amp; Soda'!F305-'M5 - Sparkling Water &amp; Soda'!K305,"")</f>
        <v/>
      </c>
      <c r="I1493" s="15" t="inlineStr">
        <is>
          <t>S&amp;S availability/depth vary by listing and time - confirm live.</t>
        </is>
      </c>
    </row>
    <row r="1494" ht="26" customHeight="1">
      <c r="A1494" s="15" t="inlineStr">
        <is>
          <t>Topo Chico</t>
        </is>
      </c>
      <c r="B1494" s="15" t="inlineStr">
        <is>
          <t>Topo Chico Mineral Water | Twist of Grapefruit | 24-pack 355mL</t>
        </is>
      </c>
      <c r="C1494" s="15" t="inlineStr">
        <is>
          <t>5) Sparkling water &amp; soda</t>
        </is>
      </c>
      <c r="D1494" s="19">
        <f>'M5 - Sparkling Water &amp; Soda'!I306</f>
        <v/>
      </c>
      <c r="E1494" s="20">
        <f>'M5 - Sparkling Water &amp; Soda'!J306</f>
        <v/>
      </c>
      <c r="F1494" s="18">
        <f>'M5 - Sparkling Water &amp; Soda'!K306</f>
        <v/>
      </c>
      <c r="G1494" s="17">
        <f>'M5 - Sparkling Water &amp; Soda'!F306</f>
        <v/>
      </c>
      <c r="H1494" s="18">
        <f>IF(AND(ISNUMBER('M5 - Sparkling Water &amp; Soda'!F306),ISNUMBER('M5 - Sparkling Water &amp; Soda'!K306)),'M5 - Sparkling Water &amp; Soda'!F306-'M5 - Sparkling Water &amp; Soda'!K306,"")</f>
        <v/>
      </c>
      <c r="I1494" s="15" t="inlineStr">
        <is>
          <t>S&amp;S availability/depth vary by listing and time - confirm live.</t>
        </is>
      </c>
    </row>
    <row r="1495" ht="26" customHeight="1">
      <c r="A1495" s="15" t="inlineStr">
        <is>
          <t>Topo Chico</t>
        </is>
      </c>
      <c r="B1495" s="15" t="inlineStr">
        <is>
          <t>Topo Chico Mineral Water | Tangerine | single 355mL</t>
        </is>
      </c>
      <c r="C1495" s="15" t="inlineStr">
        <is>
          <t>5) Sparkling water &amp; soda</t>
        </is>
      </c>
      <c r="D1495" s="19">
        <f>'M5 - Sparkling Water &amp; Soda'!I307</f>
        <v/>
      </c>
      <c r="E1495" s="20">
        <f>'M5 - Sparkling Water &amp; Soda'!J307</f>
        <v/>
      </c>
      <c r="F1495" s="18">
        <f>'M5 - Sparkling Water &amp; Soda'!K307</f>
        <v/>
      </c>
      <c r="G1495" s="17">
        <f>'M5 - Sparkling Water &amp; Soda'!F307</f>
        <v/>
      </c>
      <c r="H1495" s="18">
        <f>IF(AND(ISNUMBER('M5 - Sparkling Water &amp; Soda'!F307),ISNUMBER('M5 - Sparkling Water &amp; Soda'!K307)),'M5 - Sparkling Water &amp; Soda'!F307-'M5 - Sparkling Water &amp; Soda'!K307,"")</f>
        <v/>
      </c>
      <c r="I1495" s="15" t="inlineStr">
        <is>
          <t>S&amp;S availability/depth vary by listing and time - confirm live.</t>
        </is>
      </c>
    </row>
    <row r="1496" ht="26" customHeight="1">
      <c r="A1496" s="15" t="inlineStr">
        <is>
          <t>Topo Chico</t>
        </is>
      </c>
      <c r="B1496" s="15" t="inlineStr">
        <is>
          <t>Topo Chico Mineral Water | Tangerine | 8-pack 355mL</t>
        </is>
      </c>
      <c r="C1496" s="15" t="inlineStr">
        <is>
          <t>5) Sparkling water &amp; soda</t>
        </is>
      </c>
      <c r="D1496" s="19">
        <f>'M5 - Sparkling Water &amp; Soda'!I308</f>
        <v/>
      </c>
      <c r="E1496" s="20">
        <f>'M5 - Sparkling Water &amp; Soda'!J308</f>
        <v/>
      </c>
      <c r="F1496" s="18">
        <f>'M5 - Sparkling Water &amp; Soda'!K308</f>
        <v/>
      </c>
      <c r="G1496" s="17">
        <f>'M5 - Sparkling Water &amp; Soda'!F308</f>
        <v/>
      </c>
      <c r="H1496" s="18">
        <f>IF(AND(ISNUMBER('M5 - Sparkling Water &amp; Soda'!F308),ISNUMBER('M5 - Sparkling Water &amp; Soda'!K308)),'M5 - Sparkling Water &amp; Soda'!F308-'M5 - Sparkling Water &amp; Soda'!K308,"")</f>
        <v/>
      </c>
      <c r="I1496" s="15" t="inlineStr">
        <is>
          <t>S&amp;S availability/depth vary by listing and time - confirm live.</t>
        </is>
      </c>
    </row>
    <row r="1497" ht="26" customHeight="1">
      <c r="A1497" s="15" t="inlineStr">
        <is>
          <t>Topo Chico</t>
        </is>
      </c>
      <c r="B1497" s="15" t="inlineStr">
        <is>
          <t>Topo Chico Mineral Water | Tangerine | 12-pack 355mL</t>
        </is>
      </c>
      <c r="C1497" s="15" t="inlineStr">
        <is>
          <t>5) Sparkling water &amp; soda</t>
        </is>
      </c>
      <c r="D1497" s="19">
        <f>'M5 - Sparkling Water &amp; Soda'!I309</f>
        <v/>
      </c>
      <c r="E1497" s="20">
        <f>'M5 - Sparkling Water &amp; Soda'!J309</f>
        <v/>
      </c>
      <c r="F1497" s="18">
        <f>'M5 - Sparkling Water &amp; Soda'!K309</f>
        <v/>
      </c>
      <c r="G1497" s="17">
        <f>'M5 - Sparkling Water &amp; Soda'!F309</f>
        <v/>
      </c>
      <c r="H1497" s="18">
        <f>IF(AND(ISNUMBER('M5 - Sparkling Water &amp; Soda'!F309),ISNUMBER('M5 - Sparkling Water &amp; Soda'!K309)),'M5 - Sparkling Water &amp; Soda'!F309-'M5 - Sparkling Water &amp; Soda'!K309,"")</f>
        <v/>
      </c>
      <c r="I1497" s="15" t="inlineStr">
        <is>
          <t>S&amp;S availability/depth vary by listing and time - confirm live.</t>
        </is>
      </c>
    </row>
    <row r="1498" ht="26" customHeight="1">
      <c r="A1498" s="15" t="inlineStr">
        <is>
          <t>Topo Chico</t>
        </is>
      </c>
      <c r="B1498" s="15" t="inlineStr">
        <is>
          <t>Topo Chico Mineral Water | Tangerine | 15-pack 355mL</t>
        </is>
      </c>
      <c r="C1498" s="15" t="inlineStr">
        <is>
          <t>5) Sparkling water &amp; soda</t>
        </is>
      </c>
      <c r="D1498" s="19">
        <f>'M5 - Sparkling Water &amp; Soda'!I310</f>
        <v/>
      </c>
      <c r="E1498" s="20">
        <f>'M5 - Sparkling Water &amp; Soda'!J310</f>
        <v/>
      </c>
      <c r="F1498" s="18">
        <f>'M5 - Sparkling Water &amp; Soda'!K310</f>
        <v/>
      </c>
      <c r="G1498" s="17">
        <f>'M5 - Sparkling Water &amp; Soda'!F310</f>
        <v/>
      </c>
      <c r="H1498" s="18">
        <f>IF(AND(ISNUMBER('M5 - Sparkling Water &amp; Soda'!F310),ISNUMBER('M5 - Sparkling Water &amp; Soda'!K310)),'M5 - Sparkling Water &amp; Soda'!F310-'M5 - Sparkling Water &amp; Soda'!K310,"")</f>
        <v/>
      </c>
      <c r="I1498" s="15" t="inlineStr">
        <is>
          <t>S&amp;S availability/depth vary by listing and time - confirm live.</t>
        </is>
      </c>
    </row>
    <row r="1499" ht="26" customHeight="1">
      <c r="A1499" s="15" t="inlineStr">
        <is>
          <t>Topo Chico</t>
        </is>
      </c>
      <c r="B1499" s="15" t="inlineStr">
        <is>
          <t>Topo Chico Mineral Water | Tangerine | 18-pack 355mL</t>
        </is>
      </c>
      <c r="C1499" s="15" t="inlineStr">
        <is>
          <t>5) Sparkling water &amp; soda</t>
        </is>
      </c>
      <c r="D1499" s="19">
        <f>'M5 - Sparkling Water &amp; Soda'!I311</f>
        <v/>
      </c>
      <c r="E1499" s="20">
        <f>'M5 - Sparkling Water &amp; Soda'!J311</f>
        <v/>
      </c>
      <c r="F1499" s="18">
        <f>'M5 - Sparkling Water &amp; Soda'!K311</f>
        <v/>
      </c>
      <c r="G1499" s="17">
        <f>'M5 - Sparkling Water &amp; Soda'!F311</f>
        <v/>
      </c>
      <c r="H1499" s="18">
        <f>IF(AND(ISNUMBER('M5 - Sparkling Water &amp; Soda'!F311),ISNUMBER('M5 - Sparkling Water &amp; Soda'!K311)),'M5 - Sparkling Water &amp; Soda'!F311-'M5 - Sparkling Water &amp; Soda'!K311,"")</f>
        <v/>
      </c>
      <c r="I1499" s="15" t="inlineStr">
        <is>
          <t>S&amp;S availability/depth vary by listing and time - confirm live.</t>
        </is>
      </c>
    </row>
    <row r="1500" ht="26" customHeight="1">
      <c r="A1500" s="15" t="inlineStr">
        <is>
          <t>Topo Chico</t>
        </is>
      </c>
      <c r="B1500" s="15" t="inlineStr">
        <is>
          <t>Topo Chico Mineral Water | Tangerine | 24-pack 355mL</t>
        </is>
      </c>
      <c r="C1500" s="15" t="inlineStr">
        <is>
          <t>5) Sparkling water &amp; soda</t>
        </is>
      </c>
      <c r="D1500" s="19">
        <f>'M5 - Sparkling Water &amp; Soda'!I312</f>
        <v/>
      </c>
      <c r="E1500" s="20">
        <f>'M5 - Sparkling Water &amp; Soda'!J312</f>
        <v/>
      </c>
      <c r="F1500" s="18">
        <f>'M5 - Sparkling Water &amp; Soda'!K312</f>
        <v/>
      </c>
      <c r="G1500" s="17">
        <f>'M5 - Sparkling Water &amp; Soda'!F312</f>
        <v/>
      </c>
      <c r="H1500" s="18">
        <f>IF(AND(ISNUMBER('M5 - Sparkling Water &amp; Soda'!F312),ISNUMBER('M5 - Sparkling Water &amp; Soda'!K312)),'M5 - Sparkling Water &amp; Soda'!F312-'M5 - Sparkling Water &amp; Soda'!K312,"")</f>
        <v/>
      </c>
      <c r="I1500" s="15" t="inlineStr">
        <is>
          <t>S&amp;S availability/depth vary by listing and time - confirm live.</t>
        </is>
      </c>
    </row>
    <row r="1501" ht="26" customHeight="1">
      <c r="A1501" s="15" t="inlineStr">
        <is>
          <t>Polar</t>
        </is>
      </c>
      <c r="B1501" s="15" t="inlineStr">
        <is>
          <t>Polar Seltzer | Black Cherry | single 355mL</t>
        </is>
      </c>
      <c r="C1501" s="15" t="inlineStr">
        <is>
          <t>5) Sparkling water &amp; soda</t>
        </is>
      </c>
      <c r="D1501" s="19">
        <f>'M5 - Sparkling Water &amp; Soda'!I313</f>
        <v/>
      </c>
      <c r="E1501" s="20">
        <f>'M5 - Sparkling Water &amp; Soda'!J313</f>
        <v/>
      </c>
      <c r="F1501" s="18">
        <f>'M5 - Sparkling Water &amp; Soda'!K313</f>
        <v/>
      </c>
      <c r="G1501" s="17">
        <f>'M5 - Sparkling Water &amp; Soda'!F313</f>
        <v/>
      </c>
      <c r="H1501" s="18">
        <f>IF(AND(ISNUMBER('M5 - Sparkling Water &amp; Soda'!F313),ISNUMBER('M5 - Sparkling Water &amp; Soda'!K313)),'M5 - Sparkling Water &amp; Soda'!F313-'M5 - Sparkling Water &amp; Soda'!K313,"")</f>
        <v/>
      </c>
      <c r="I1501" s="15" t="inlineStr">
        <is>
          <t>S&amp;S availability/depth vary by listing and time - confirm live.</t>
        </is>
      </c>
    </row>
    <row r="1502" ht="26" customHeight="1">
      <c r="A1502" s="15" t="inlineStr">
        <is>
          <t>Polar</t>
        </is>
      </c>
      <c r="B1502" s="15" t="inlineStr">
        <is>
          <t>Polar Seltzer | Black Cherry | 8-pack 355mL</t>
        </is>
      </c>
      <c r="C1502" s="15" t="inlineStr">
        <is>
          <t>5) Sparkling water &amp; soda</t>
        </is>
      </c>
      <c r="D1502" s="19">
        <f>'M5 - Sparkling Water &amp; Soda'!I314</f>
        <v/>
      </c>
      <c r="E1502" s="20">
        <f>'M5 - Sparkling Water &amp; Soda'!J314</f>
        <v/>
      </c>
      <c r="F1502" s="18">
        <f>'M5 - Sparkling Water &amp; Soda'!K314</f>
        <v/>
      </c>
      <c r="G1502" s="17">
        <f>'M5 - Sparkling Water &amp; Soda'!F314</f>
        <v/>
      </c>
      <c r="H1502" s="18">
        <f>IF(AND(ISNUMBER('M5 - Sparkling Water &amp; Soda'!F314),ISNUMBER('M5 - Sparkling Water &amp; Soda'!K314)),'M5 - Sparkling Water &amp; Soda'!F314-'M5 - Sparkling Water &amp; Soda'!K314,"")</f>
        <v/>
      </c>
      <c r="I1502" s="15" t="inlineStr">
        <is>
          <t>S&amp;S availability/depth vary by listing and time - confirm live.</t>
        </is>
      </c>
    </row>
    <row r="1503" ht="26" customHeight="1">
      <c r="A1503" s="15" t="inlineStr">
        <is>
          <t>Polar</t>
        </is>
      </c>
      <c r="B1503" s="15" t="inlineStr">
        <is>
          <t>Polar Seltzer | Black Cherry | 12-pack 355mL</t>
        </is>
      </c>
      <c r="C1503" s="15" t="inlineStr">
        <is>
          <t>5) Sparkling water &amp; soda</t>
        </is>
      </c>
      <c r="D1503" s="19">
        <f>'M5 - Sparkling Water &amp; Soda'!I315</f>
        <v/>
      </c>
      <c r="E1503" s="20">
        <f>'M5 - Sparkling Water &amp; Soda'!J315</f>
        <v/>
      </c>
      <c r="F1503" s="18">
        <f>'M5 - Sparkling Water &amp; Soda'!K315</f>
        <v/>
      </c>
      <c r="G1503" s="17">
        <f>'M5 - Sparkling Water &amp; Soda'!F315</f>
        <v/>
      </c>
      <c r="H1503" s="18">
        <f>IF(AND(ISNUMBER('M5 - Sparkling Water &amp; Soda'!F315),ISNUMBER('M5 - Sparkling Water &amp; Soda'!K315)),'M5 - Sparkling Water &amp; Soda'!F315-'M5 - Sparkling Water &amp; Soda'!K315,"")</f>
        <v/>
      </c>
      <c r="I1503" s="15" t="inlineStr">
        <is>
          <t>S&amp;S availability/depth vary by listing and time - confirm live.</t>
        </is>
      </c>
    </row>
    <row r="1504" ht="26" customHeight="1">
      <c r="A1504" s="15" t="inlineStr">
        <is>
          <t>Polar</t>
        </is>
      </c>
      <c r="B1504" s="15" t="inlineStr">
        <is>
          <t>Polar Seltzer | Black Cherry | 15-pack 355mL</t>
        </is>
      </c>
      <c r="C1504" s="15" t="inlineStr">
        <is>
          <t>5) Sparkling water &amp; soda</t>
        </is>
      </c>
      <c r="D1504" s="19">
        <f>'M5 - Sparkling Water &amp; Soda'!I316</f>
        <v/>
      </c>
      <c r="E1504" s="20">
        <f>'M5 - Sparkling Water &amp; Soda'!J316</f>
        <v/>
      </c>
      <c r="F1504" s="18">
        <f>'M5 - Sparkling Water &amp; Soda'!K316</f>
        <v/>
      </c>
      <c r="G1504" s="17">
        <f>'M5 - Sparkling Water &amp; Soda'!F316</f>
        <v/>
      </c>
      <c r="H1504" s="18">
        <f>IF(AND(ISNUMBER('M5 - Sparkling Water &amp; Soda'!F316),ISNUMBER('M5 - Sparkling Water &amp; Soda'!K316)),'M5 - Sparkling Water &amp; Soda'!F316-'M5 - Sparkling Water &amp; Soda'!K316,"")</f>
        <v/>
      </c>
      <c r="I1504" s="15" t="inlineStr">
        <is>
          <t>S&amp;S availability/depth vary by listing and time - confirm live.</t>
        </is>
      </c>
    </row>
    <row r="1505" ht="26" customHeight="1">
      <c r="A1505" s="15" t="inlineStr">
        <is>
          <t>Polar</t>
        </is>
      </c>
      <c r="B1505" s="15" t="inlineStr">
        <is>
          <t>Polar Seltzer | Black Cherry | 18-pack 355mL</t>
        </is>
      </c>
      <c r="C1505" s="15" t="inlineStr">
        <is>
          <t>5) Sparkling water &amp; soda</t>
        </is>
      </c>
      <c r="D1505" s="19">
        <f>'M5 - Sparkling Water &amp; Soda'!I317</f>
        <v/>
      </c>
      <c r="E1505" s="20">
        <f>'M5 - Sparkling Water &amp; Soda'!J317</f>
        <v/>
      </c>
      <c r="F1505" s="18">
        <f>'M5 - Sparkling Water &amp; Soda'!K317</f>
        <v/>
      </c>
      <c r="G1505" s="17">
        <f>'M5 - Sparkling Water &amp; Soda'!F317</f>
        <v/>
      </c>
      <c r="H1505" s="18">
        <f>IF(AND(ISNUMBER('M5 - Sparkling Water &amp; Soda'!F317),ISNUMBER('M5 - Sparkling Water &amp; Soda'!K317)),'M5 - Sparkling Water &amp; Soda'!F317-'M5 - Sparkling Water &amp; Soda'!K317,"")</f>
        <v/>
      </c>
      <c r="I1505" s="15" t="inlineStr">
        <is>
          <t>S&amp;S availability/depth vary by listing and time - confirm live.</t>
        </is>
      </c>
    </row>
    <row r="1506" ht="26" customHeight="1">
      <c r="A1506" s="15" t="inlineStr">
        <is>
          <t>Polar</t>
        </is>
      </c>
      <c r="B1506" s="15" t="inlineStr">
        <is>
          <t>Polar Seltzer | Black Cherry | 24-pack 355mL</t>
        </is>
      </c>
      <c r="C1506" s="15" t="inlineStr">
        <is>
          <t>5) Sparkling water &amp; soda</t>
        </is>
      </c>
      <c r="D1506" s="19">
        <f>'M5 - Sparkling Water &amp; Soda'!I318</f>
        <v/>
      </c>
      <c r="E1506" s="20">
        <f>'M5 - Sparkling Water &amp; Soda'!J318</f>
        <v/>
      </c>
      <c r="F1506" s="18">
        <f>'M5 - Sparkling Water &amp; Soda'!K318</f>
        <v/>
      </c>
      <c r="G1506" s="17">
        <f>'M5 - Sparkling Water &amp; Soda'!F318</f>
        <v/>
      </c>
      <c r="H1506" s="18">
        <f>IF(AND(ISNUMBER('M5 - Sparkling Water &amp; Soda'!F318),ISNUMBER('M5 - Sparkling Water &amp; Soda'!K318)),'M5 - Sparkling Water &amp; Soda'!F318-'M5 - Sparkling Water &amp; Soda'!K318,"")</f>
        <v/>
      </c>
      <c r="I1506" s="15" t="inlineStr">
        <is>
          <t>S&amp;S availability/depth vary by listing and time - confirm live.</t>
        </is>
      </c>
    </row>
    <row r="1507" ht="26" customHeight="1">
      <c r="A1507" s="15" t="inlineStr">
        <is>
          <t>Polar</t>
        </is>
      </c>
      <c r="B1507" s="15" t="inlineStr">
        <is>
          <t>Polar Seltzer | Ruby Red Grapefruit | single 355mL</t>
        </is>
      </c>
      <c r="C1507" s="15" t="inlineStr">
        <is>
          <t>5) Sparkling water &amp; soda</t>
        </is>
      </c>
      <c r="D1507" s="19">
        <f>'M5 - Sparkling Water &amp; Soda'!I319</f>
        <v/>
      </c>
      <c r="E1507" s="20">
        <f>'M5 - Sparkling Water &amp; Soda'!J319</f>
        <v/>
      </c>
      <c r="F1507" s="18">
        <f>'M5 - Sparkling Water &amp; Soda'!K319</f>
        <v/>
      </c>
      <c r="G1507" s="17">
        <f>'M5 - Sparkling Water &amp; Soda'!F319</f>
        <v/>
      </c>
      <c r="H1507" s="18">
        <f>IF(AND(ISNUMBER('M5 - Sparkling Water &amp; Soda'!F319),ISNUMBER('M5 - Sparkling Water &amp; Soda'!K319)),'M5 - Sparkling Water &amp; Soda'!F319-'M5 - Sparkling Water &amp; Soda'!K319,"")</f>
        <v/>
      </c>
      <c r="I1507" s="15" t="inlineStr">
        <is>
          <t>S&amp;S availability/depth vary by listing and time - confirm live.</t>
        </is>
      </c>
    </row>
    <row r="1508" ht="26" customHeight="1">
      <c r="A1508" s="15" t="inlineStr">
        <is>
          <t>Polar</t>
        </is>
      </c>
      <c r="B1508" s="15" t="inlineStr">
        <is>
          <t>Polar Seltzer | Ruby Red Grapefruit | 8-pack 355mL</t>
        </is>
      </c>
      <c r="C1508" s="15" t="inlineStr">
        <is>
          <t>5) Sparkling water &amp; soda</t>
        </is>
      </c>
      <c r="D1508" s="19">
        <f>'M5 - Sparkling Water &amp; Soda'!I320</f>
        <v/>
      </c>
      <c r="E1508" s="20">
        <f>'M5 - Sparkling Water &amp; Soda'!J320</f>
        <v/>
      </c>
      <c r="F1508" s="18">
        <f>'M5 - Sparkling Water &amp; Soda'!K320</f>
        <v/>
      </c>
      <c r="G1508" s="17">
        <f>'M5 - Sparkling Water &amp; Soda'!F320</f>
        <v/>
      </c>
      <c r="H1508" s="18">
        <f>IF(AND(ISNUMBER('M5 - Sparkling Water &amp; Soda'!F320),ISNUMBER('M5 - Sparkling Water &amp; Soda'!K320)),'M5 - Sparkling Water &amp; Soda'!F320-'M5 - Sparkling Water &amp; Soda'!K320,"")</f>
        <v/>
      </c>
      <c r="I1508" s="15" t="inlineStr">
        <is>
          <t>S&amp;S availability/depth vary by listing and time - confirm live.</t>
        </is>
      </c>
    </row>
    <row r="1509" ht="26" customHeight="1">
      <c r="A1509" s="15" t="inlineStr">
        <is>
          <t>Polar</t>
        </is>
      </c>
      <c r="B1509" s="15" t="inlineStr">
        <is>
          <t>Polar Seltzer | Ruby Red Grapefruit | 12-pack 355mL</t>
        </is>
      </c>
      <c r="C1509" s="15" t="inlineStr">
        <is>
          <t>5) Sparkling water &amp; soda</t>
        </is>
      </c>
      <c r="D1509" s="19">
        <f>'M5 - Sparkling Water &amp; Soda'!I321</f>
        <v/>
      </c>
      <c r="E1509" s="20">
        <f>'M5 - Sparkling Water &amp; Soda'!J321</f>
        <v/>
      </c>
      <c r="F1509" s="18">
        <f>'M5 - Sparkling Water &amp; Soda'!K321</f>
        <v/>
      </c>
      <c r="G1509" s="17">
        <f>'M5 - Sparkling Water &amp; Soda'!F321</f>
        <v/>
      </c>
      <c r="H1509" s="18">
        <f>IF(AND(ISNUMBER('M5 - Sparkling Water &amp; Soda'!F321),ISNUMBER('M5 - Sparkling Water &amp; Soda'!K321)),'M5 - Sparkling Water &amp; Soda'!F321-'M5 - Sparkling Water &amp; Soda'!K321,"")</f>
        <v/>
      </c>
      <c r="I1509" s="15" t="inlineStr">
        <is>
          <t>S&amp;S availability/depth vary by listing and time - confirm live.</t>
        </is>
      </c>
    </row>
    <row r="1510" ht="26" customHeight="1">
      <c r="A1510" s="15" t="inlineStr">
        <is>
          <t>Polar</t>
        </is>
      </c>
      <c r="B1510" s="15" t="inlineStr">
        <is>
          <t>Polar Seltzer | Ruby Red Grapefruit | 15-pack 355mL</t>
        </is>
      </c>
      <c r="C1510" s="15" t="inlineStr">
        <is>
          <t>5) Sparkling water &amp; soda</t>
        </is>
      </c>
      <c r="D1510" s="19">
        <f>'M5 - Sparkling Water &amp; Soda'!I322</f>
        <v/>
      </c>
      <c r="E1510" s="20">
        <f>'M5 - Sparkling Water &amp; Soda'!J322</f>
        <v/>
      </c>
      <c r="F1510" s="18">
        <f>'M5 - Sparkling Water &amp; Soda'!K322</f>
        <v/>
      </c>
      <c r="G1510" s="17">
        <f>'M5 - Sparkling Water &amp; Soda'!F322</f>
        <v/>
      </c>
      <c r="H1510" s="18">
        <f>IF(AND(ISNUMBER('M5 - Sparkling Water &amp; Soda'!F322),ISNUMBER('M5 - Sparkling Water &amp; Soda'!K322)),'M5 - Sparkling Water &amp; Soda'!F322-'M5 - Sparkling Water &amp; Soda'!K322,"")</f>
        <v/>
      </c>
      <c r="I1510" s="15" t="inlineStr">
        <is>
          <t>S&amp;S availability/depth vary by listing and time - confirm live.</t>
        </is>
      </c>
    </row>
    <row r="1511" ht="26" customHeight="1">
      <c r="A1511" s="15" t="inlineStr">
        <is>
          <t>Polar</t>
        </is>
      </c>
      <c r="B1511" s="15" t="inlineStr">
        <is>
          <t>Polar Seltzer | Ruby Red Grapefruit | 18-pack 355mL</t>
        </is>
      </c>
      <c r="C1511" s="15" t="inlineStr">
        <is>
          <t>5) Sparkling water &amp; soda</t>
        </is>
      </c>
      <c r="D1511" s="19">
        <f>'M5 - Sparkling Water &amp; Soda'!I323</f>
        <v/>
      </c>
      <c r="E1511" s="20">
        <f>'M5 - Sparkling Water &amp; Soda'!J323</f>
        <v/>
      </c>
      <c r="F1511" s="18">
        <f>'M5 - Sparkling Water &amp; Soda'!K323</f>
        <v/>
      </c>
      <c r="G1511" s="17">
        <f>'M5 - Sparkling Water &amp; Soda'!F323</f>
        <v/>
      </c>
      <c r="H1511" s="18">
        <f>IF(AND(ISNUMBER('M5 - Sparkling Water &amp; Soda'!F323),ISNUMBER('M5 - Sparkling Water &amp; Soda'!K323)),'M5 - Sparkling Water &amp; Soda'!F323-'M5 - Sparkling Water &amp; Soda'!K323,"")</f>
        <v/>
      </c>
      <c r="I1511" s="15" t="inlineStr">
        <is>
          <t>S&amp;S availability/depth vary by listing and time - confirm live.</t>
        </is>
      </c>
    </row>
    <row r="1512" ht="26" customHeight="1">
      <c r="A1512" s="15" t="inlineStr">
        <is>
          <t>Polar</t>
        </is>
      </c>
      <c r="B1512" s="15" t="inlineStr">
        <is>
          <t>Polar Seltzer | Ruby Red Grapefruit | 24-pack 355mL</t>
        </is>
      </c>
      <c r="C1512" s="15" t="inlineStr">
        <is>
          <t>5) Sparkling water &amp; soda</t>
        </is>
      </c>
      <c r="D1512" s="19">
        <f>'M5 - Sparkling Water &amp; Soda'!I324</f>
        <v/>
      </c>
      <c r="E1512" s="20">
        <f>'M5 - Sparkling Water &amp; Soda'!J324</f>
        <v/>
      </c>
      <c r="F1512" s="18">
        <f>'M5 - Sparkling Water &amp; Soda'!K324</f>
        <v/>
      </c>
      <c r="G1512" s="17">
        <f>'M5 - Sparkling Water &amp; Soda'!F324</f>
        <v/>
      </c>
      <c r="H1512" s="18">
        <f>IF(AND(ISNUMBER('M5 - Sparkling Water &amp; Soda'!F324),ISNUMBER('M5 - Sparkling Water &amp; Soda'!K324)),'M5 - Sparkling Water &amp; Soda'!F324-'M5 - Sparkling Water &amp; Soda'!K324,"")</f>
        <v/>
      </c>
      <c r="I1512" s="15" t="inlineStr">
        <is>
          <t>S&amp;S availability/depth vary by listing and time - confirm live.</t>
        </is>
      </c>
    </row>
    <row r="1513" ht="26" customHeight="1">
      <c r="A1513" s="15" t="inlineStr">
        <is>
          <t>Polar</t>
        </is>
      </c>
      <c r="B1513" s="15" t="inlineStr">
        <is>
          <t>Polar Seltzer | Lime | single 355mL</t>
        </is>
      </c>
      <c r="C1513" s="15" t="inlineStr">
        <is>
          <t>5) Sparkling water &amp; soda</t>
        </is>
      </c>
      <c r="D1513" s="19">
        <f>'M5 - Sparkling Water &amp; Soda'!I325</f>
        <v/>
      </c>
      <c r="E1513" s="20">
        <f>'M5 - Sparkling Water &amp; Soda'!J325</f>
        <v/>
      </c>
      <c r="F1513" s="18">
        <f>'M5 - Sparkling Water &amp; Soda'!K325</f>
        <v/>
      </c>
      <c r="G1513" s="17">
        <f>'M5 - Sparkling Water &amp; Soda'!F325</f>
        <v/>
      </c>
      <c r="H1513" s="18">
        <f>IF(AND(ISNUMBER('M5 - Sparkling Water &amp; Soda'!F325),ISNUMBER('M5 - Sparkling Water &amp; Soda'!K325)),'M5 - Sparkling Water &amp; Soda'!F325-'M5 - Sparkling Water &amp; Soda'!K325,"")</f>
        <v/>
      </c>
      <c r="I1513" s="15" t="inlineStr">
        <is>
          <t>S&amp;S availability/depth vary by listing and time - confirm live.</t>
        </is>
      </c>
    </row>
    <row r="1514" ht="26" customHeight="1">
      <c r="A1514" s="15" t="inlineStr">
        <is>
          <t>Polar</t>
        </is>
      </c>
      <c r="B1514" s="15" t="inlineStr">
        <is>
          <t>Polar Seltzer | Lime | 8-pack 355mL</t>
        </is>
      </c>
      <c r="C1514" s="15" t="inlineStr">
        <is>
          <t>5) Sparkling water &amp; soda</t>
        </is>
      </c>
      <c r="D1514" s="19">
        <f>'M5 - Sparkling Water &amp; Soda'!I326</f>
        <v/>
      </c>
      <c r="E1514" s="20">
        <f>'M5 - Sparkling Water &amp; Soda'!J326</f>
        <v/>
      </c>
      <c r="F1514" s="18">
        <f>'M5 - Sparkling Water &amp; Soda'!K326</f>
        <v/>
      </c>
      <c r="G1514" s="17">
        <f>'M5 - Sparkling Water &amp; Soda'!F326</f>
        <v/>
      </c>
      <c r="H1514" s="18">
        <f>IF(AND(ISNUMBER('M5 - Sparkling Water &amp; Soda'!F326),ISNUMBER('M5 - Sparkling Water &amp; Soda'!K326)),'M5 - Sparkling Water &amp; Soda'!F326-'M5 - Sparkling Water &amp; Soda'!K326,"")</f>
        <v/>
      </c>
      <c r="I1514" s="15" t="inlineStr">
        <is>
          <t>S&amp;S availability/depth vary by listing and time - confirm live.</t>
        </is>
      </c>
    </row>
    <row r="1515" ht="26" customHeight="1">
      <c r="A1515" s="15" t="inlineStr">
        <is>
          <t>Polar</t>
        </is>
      </c>
      <c r="B1515" s="15" t="inlineStr">
        <is>
          <t>Polar Seltzer | Lime | 12-pack 355mL</t>
        </is>
      </c>
      <c r="C1515" s="15" t="inlineStr">
        <is>
          <t>5) Sparkling water &amp; soda</t>
        </is>
      </c>
      <c r="D1515" s="19">
        <f>'M5 - Sparkling Water &amp; Soda'!I327</f>
        <v/>
      </c>
      <c r="E1515" s="20">
        <f>'M5 - Sparkling Water &amp; Soda'!J327</f>
        <v/>
      </c>
      <c r="F1515" s="18">
        <f>'M5 - Sparkling Water &amp; Soda'!K327</f>
        <v/>
      </c>
      <c r="G1515" s="17">
        <f>'M5 - Sparkling Water &amp; Soda'!F327</f>
        <v/>
      </c>
      <c r="H1515" s="18">
        <f>IF(AND(ISNUMBER('M5 - Sparkling Water &amp; Soda'!F327),ISNUMBER('M5 - Sparkling Water &amp; Soda'!K327)),'M5 - Sparkling Water &amp; Soda'!F327-'M5 - Sparkling Water &amp; Soda'!K327,"")</f>
        <v/>
      </c>
      <c r="I1515" s="15" t="inlineStr">
        <is>
          <t>S&amp;S availability/depth vary by listing and time - confirm live.</t>
        </is>
      </c>
    </row>
    <row r="1516" ht="26" customHeight="1">
      <c r="A1516" s="15" t="inlineStr">
        <is>
          <t>Polar</t>
        </is>
      </c>
      <c r="B1516" s="15" t="inlineStr">
        <is>
          <t>Polar Seltzer | Lime | 15-pack 355mL</t>
        </is>
      </c>
      <c r="C1516" s="15" t="inlineStr">
        <is>
          <t>5) Sparkling water &amp; soda</t>
        </is>
      </c>
      <c r="D1516" s="19">
        <f>'M5 - Sparkling Water &amp; Soda'!I328</f>
        <v/>
      </c>
      <c r="E1516" s="20">
        <f>'M5 - Sparkling Water &amp; Soda'!J328</f>
        <v/>
      </c>
      <c r="F1516" s="18">
        <f>'M5 - Sparkling Water &amp; Soda'!K328</f>
        <v/>
      </c>
      <c r="G1516" s="17">
        <f>'M5 - Sparkling Water &amp; Soda'!F328</f>
        <v/>
      </c>
      <c r="H1516" s="18">
        <f>IF(AND(ISNUMBER('M5 - Sparkling Water &amp; Soda'!F328),ISNUMBER('M5 - Sparkling Water &amp; Soda'!K328)),'M5 - Sparkling Water &amp; Soda'!F328-'M5 - Sparkling Water &amp; Soda'!K328,"")</f>
        <v/>
      </c>
      <c r="I1516" s="15" t="inlineStr">
        <is>
          <t>S&amp;S availability/depth vary by listing and time - confirm live.</t>
        </is>
      </c>
    </row>
    <row r="1517" ht="26" customHeight="1">
      <c r="A1517" s="15" t="inlineStr">
        <is>
          <t>Polar</t>
        </is>
      </c>
      <c r="B1517" s="15" t="inlineStr">
        <is>
          <t>Polar Seltzer | Lime | 18-pack 355mL</t>
        </is>
      </c>
      <c r="C1517" s="15" t="inlineStr">
        <is>
          <t>5) Sparkling water &amp; soda</t>
        </is>
      </c>
      <c r="D1517" s="19">
        <f>'M5 - Sparkling Water &amp; Soda'!I329</f>
        <v/>
      </c>
      <c r="E1517" s="20">
        <f>'M5 - Sparkling Water &amp; Soda'!J329</f>
        <v/>
      </c>
      <c r="F1517" s="18">
        <f>'M5 - Sparkling Water &amp; Soda'!K329</f>
        <v/>
      </c>
      <c r="G1517" s="17">
        <f>'M5 - Sparkling Water &amp; Soda'!F329</f>
        <v/>
      </c>
      <c r="H1517" s="18">
        <f>IF(AND(ISNUMBER('M5 - Sparkling Water &amp; Soda'!F329),ISNUMBER('M5 - Sparkling Water &amp; Soda'!K329)),'M5 - Sparkling Water &amp; Soda'!F329-'M5 - Sparkling Water &amp; Soda'!K329,"")</f>
        <v/>
      </c>
      <c r="I1517" s="15" t="inlineStr">
        <is>
          <t>S&amp;S availability/depth vary by listing and time - confirm live.</t>
        </is>
      </c>
    </row>
    <row r="1518" ht="26" customHeight="1">
      <c r="A1518" s="15" t="inlineStr">
        <is>
          <t>Polar</t>
        </is>
      </c>
      <c r="B1518" s="15" t="inlineStr">
        <is>
          <t>Polar Seltzer | Lime | 24-pack 355mL</t>
        </is>
      </c>
      <c r="C1518" s="15" t="inlineStr">
        <is>
          <t>5) Sparkling water &amp; soda</t>
        </is>
      </c>
      <c r="D1518" s="19">
        <f>'M5 - Sparkling Water &amp; Soda'!I330</f>
        <v/>
      </c>
      <c r="E1518" s="20">
        <f>'M5 - Sparkling Water &amp; Soda'!J330</f>
        <v/>
      </c>
      <c r="F1518" s="18">
        <f>'M5 - Sparkling Water &amp; Soda'!K330</f>
        <v/>
      </c>
      <c r="G1518" s="17">
        <f>'M5 - Sparkling Water &amp; Soda'!F330</f>
        <v/>
      </c>
      <c r="H1518" s="18">
        <f>IF(AND(ISNUMBER('M5 - Sparkling Water &amp; Soda'!F330),ISNUMBER('M5 - Sparkling Water &amp; Soda'!K330)),'M5 - Sparkling Water &amp; Soda'!F330-'M5 - Sparkling Water &amp; Soda'!K330,"")</f>
        <v/>
      </c>
      <c r="I1518" s="15" t="inlineStr">
        <is>
          <t>S&amp;S availability/depth vary by listing and time - confirm live.</t>
        </is>
      </c>
    </row>
    <row r="1519" ht="26" customHeight="1">
      <c r="A1519" s="15" t="inlineStr">
        <is>
          <t>Polar</t>
        </is>
      </c>
      <c r="B1519" s="15" t="inlineStr">
        <is>
          <t>Polar Seltzer | Mandarin | single 355mL</t>
        </is>
      </c>
      <c r="C1519" s="15" t="inlineStr">
        <is>
          <t>5) Sparkling water &amp; soda</t>
        </is>
      </c>
      <c r="D1519" s="19">
        <f>'M5 - Sparkling Water &amp; Soda'!I331</f>
        <v/>
      </c>
      <c r="E1519" s="20">
        <f>'M5 - Sparkling Water &amp; Soda'!J331</f>
        <v/>
      </c>
      <c r="F1519" s="18">
        <f>'M5 - Sparkling Water &amp; Soda'!K331</f>
        <v/>
      </c>
      <c r="G1519" s="17">
        <f>'M5 - Sparkling Water &amp; Soda'!F331</f>
        <v/>
      </c>
      <c r="H1519" s="18">
        <f>IF(AND(ISNUMBER('M5 - Sparkling Water &amp; Soda'!F331),ISNUMBER('M5 - Sparkling Water &amp; Soda'!K331)),'M5 - Sparkling Water &amp; Soda'!F331-'M5 - Sparkling Water &amp; Soda'!K331,"")</f>
        <v/>
      </c>
      <c r="I1519" s="15" t="inlineStr">
        <is>
          <t>S&amp;S availability/depth vary by listing and time - confirm live.</t>
        </is>
      </c>
    </row>
    <row r="1520" ht="26" customHeight="1">
      <c r="A1520" s="15" t="inlineStr">
        <is>
          <t>Polar</t>
        </is>
      </c>
      <c r="B1520" s="15" t="inlineStr">
        <is>
          <t>Polar Seltzer | Mandarin | 8-pack 355mL</t>
        </is>
      </c>
      <c r="C1520" s="15" t="inlineStr">
        <is>
          <t>5) Sparkling water &amp; soda</t>
        </is>
      </c>
      <c r="D1520" s="19">
        <f>'M5 - Sparkling Water &amp; Soda'!I332</f>
        <v/>
      </c>
      <c r="E1520" s="20">
        <f>'M5 - Sparkling Water &amp; Soda'!J332</f>
        <v/>
      </c>
      <c r="F1520" s="18">
        <f>'M5 - Sparkling Water &amp; Soda'!K332</f>
        <v/>
      </c>
      <c r="G1520" s="17">
        <f>'M5 - Sparkling Water &amp; Soda'!F332</f>
        <v/>
      </c>
      <c r="H1520" s="18">
        <f>IF(AND(ISNUMBER('M5 - Sparkling Water &amp; Soda'!F332),ISNUMBER('M5 - Sparkling Water &amp; Soda'!K332)),'M5 - Sparkling Water &amp; Soda'!F332-'M5 - Sparkling Water &amp; Soda'!K332,"")</f>
        <v/>
      </c>
      <c r="I1520" s="15" t="inlineStr">
        <is>
          <t>S&amp;S availability/depth vary by listing and time - confirm live.</t>
        </is>
      </c>
    </row>
    <row r="1521" ht="26" customHeight="1">
      <c r="A1521" s="15" t="inlineStr">
        <is>
          <t>Polar</t>
        </is>
      </c>
      <c r="B1521" s="15" t="inlineStr">
        <is>
          <t>Polar Seltzer | Mandarin | 12-pack 355mL</t>
        </is>
      </c>
      <c r="C1521" s="15" t="inlineStr">
        <is>
          <t>5) Sparkling water &amp; soda</t>
        </is>
      </c>
      <c r="D1521" s="19">
        <f>'M5 - Sparkling Water &amp; Soda'!I333</f>
        <v/>
      </c>
      <c r="E1521" s="20">
        <f>'M5 - Sparkling Water &amp; Soda'!J333</f>
        <v/>
      </c>
      <c r="F1521" s="18">
        <f>'M5 - Sparkling Water &amp; Soda'!K333</f>
        <v/>
      </c>
      <c r="G1521" s="17">
        <f>'M5 - Sparkling Water &amp; Soda'!F333</f>
        <v/>
      </c>
      <c r="H1521" s="18">
        <f>IF(AND(ISNUMBER('M5 - Sparkling Water &amp; Soda'!F333),ISNUMBER('M5 - Sparkling Water &amp; Soda'!K333)),'M5 - Sparkling Water &amp; Soda'!F333-'M5 - Sparkling Water &amp; Soda'!K333,"")</f>
        <v/>
      </c>
      <c r="I1521" s="15" t="inlineStr">
        <is>
          <t>S&amp;S availability/depth vary by listing and time - confirm live.</t>
        </is>
      </c>
    </row>
    <row r="1522" ht="26" customHeight="1">
      <c r="A1522" s="15" t="inlineStr">
        <is>
          <t>Polar</t>
        </is>
      </c>
      <c r="B1522" s="15" t="inlineStr">
        <is>
          <t>Polar Seltzer | Mandarin | 15-pack 355mL</t>
        </is>
      </c>
      <c r="C1522" s="15" t="inlineStr">
        <is>
          <t>5) Sparkling water &amp; soda</t>
        </is>
      </c>
      <c r="D1522" s="19">
        <f>'M5 - Sparkling Water &amp; Soda'!I334</f>
        <v/>
      </c>
      <c r="E1522" s="20">
        <f>'M5 - Sparkling Water &amp; Soda'!J334</f>
        <v/>
      </c>
      <c r="F1522" s="18">
        <f>'M5 - Sparkling Water &amp; Soda'!K334</f>
        <v/>
      </c>
      <c r="G1522" s="17">
        <f>'M5 - Sparkling Water &amp; Soda'!F334</f>
        <v/>
      </c>
      <c r="H1522" s="18">
        <f>IF(AND(ISNUMBER('M5 - Sparkling Water &amp; Soda'!F334),ISNUMBER('M5 - Sparkling Water &amp; Soda'!K334)),'M5 - Sparkling Water &amp; Soda'!F334-'M5 - Sparkling Water &amp; Soda'!K334,"")</f>
        <v/>
      </c>
      <c r="I1522" s="15" t="inlineStr">
        <is>
          <t>S&amp;S availability/depth vary by listing and time - confirm live.</t>
        </is>
      </c>
    </row>
    <row r="1523" ht="26" customHeight="1">
      <c r="A1523" s="15" t="inlineStr">
        <is>
          <t>Polar</t>
        </is>
      </c>
      <c r="B1523" s="15" t="inlineStr">
        <is>
          <t>Polar Seltzer | Mandarin | 18-pack 355mL</t>
        </is>
      </c>
      <c r="C1523" s="15" t="inlineStr">
        <is>
          <t>5) Sparkling water &amp; soda</t>
        </is>
      </c>
      <c r="D1523" s="19">
        <f>'M5 - Sparkling Water &amp; Soda'!I335</f>
        <v/>
      </c>
      <c r="E1523" s="20">
        <f>'M5 - Sparkling Water &amp; Soda'!J335</f>
        <v/>
      </c>
      <c r="F1523" s="18">
        <f>'M5 - Sparkling Water &amp; Soda'!K335</f>
        <v/>
      </c>
      <c r="G1523" s="17">
        <f>'M5 - Sparkling Water &amp; Soda'!F335</f>
        <v/>
      </c>
      <c r="H1523" s="18">
        <f>IF(AND(ISNUMBER('M5 - Sparkling Water &amp; Soda'!F335),ISNUMBER('M5 - Sparkling Water &amp; Soda'!K335)),'M5 - Sparkling Water &amp; Soda'!F335-'M5 - Sparkling Water &amp; Soda'!K335,"")</f>
        <v/>
      </c>
      <c r="I1523" s="15" t="inlineStr">
        <is>
          <t>S&amp;S availability/depth vary by listing and time - confirm live.</t>
        </is>
      </c>
    </row>
    <row r="1524" ht="26" customHeight="1">
      <c r="A1524" s="15" t="inlineStr">
        <is>
          <t>Polar</t>
        </is>
      </c>
      <c r="B1524" s="15" t="inlineStr">
        <is>
          <t>Polar Seltzer | Mandarin | 24-pack 355mL</t>
        </is>
      </c>
      <c r="C1524" s="15" t="inlineStr">
        <is>
          <t>5) Sparkling water &amp; soda</t>
        </is>
      </c>
      <c r="D1524" s="19">
        <f>'M5 - Sparkling Water &amp; Soda'!I336</f>
        <v/>
      </c>
      <c r="E1524" s="20">
        <f>'M5 - Sparkling Water &amp; Soda'!J336</f>
        <v/>
      </c>
      <c r="F1524" s="18">
        <f>'M5 - Sparkling Water &amp; Soda'!K336</f>
        <v/>
      </c>
      <c r="G1524" s="17">
        <f>'M5 - Sparkling Water &amp; Soda'!F336</f>
        <v/>
      </c>
      <c r="H1524" s="18">
        <f>IF(AND(ISNUMBER('M5 - Sparkling Water &amp; Soda'!F336),ISNUMBER('M5 - Sparkling Water &amp; Soda'!K336)),'M5 - Sparkling Water &amp; Soda'!F336-'M5 - Sparkling Water &amp; Soda'!K336,"")</f>
        <v/>
      </c>
      <c r="I1524" s="15" t="inlineStr">
        <is>
          <t>S&amp;S availability/depth vary by listing and time - confirm live.</t>
        </is>
      </c>
    </row>
    <row r="1525" ht="26" customHeight="1">
      <c r="A1525" s="15" t="inlineStr">
        <is>
          <t>Polar</t>
        </is>
      </c>
      <c r="B1525" s="15" t="inlineStr">
        <is>
          <t>Polar Seltzer | Raspberry Lime | single 355mL</t>
        </is>
      </c>
      <c r="C1525" s="15" t="inlineStr">
        <is>
          <t>5) Sparkling water &amp; soda</t>
        </is>
      </c>
      <c r="D1525" s="19">
        <f>'M5 - Sparkling Water &amp; Soda'!I337</f>
        <v/>
      </c>
      <c r="E1525" s="20">
        <f>'M5 - Sparkling Water &amp; Soda'!J337</f>
        <v/>
      </c>
      <c r="F1525" s="18">
        <f>'M5 - Sparkling Water &amp; Soda'!K337</f>
        <v/>
      </c>
      <c r="G1525" s="17">
        <f>'M5 - Sparkling Water &amp; Soda'!F337</f>
        <v/>
      </c>
      <c r="H1525" s="18">
        <f>IF(AND(ISNUMBER('M5 - Sparkling Water &amp; Soda'!F337),ISNUMBER('M5 - Sparkling Water &amp; Soda'!K337)),'M5 - Sparkling Water &amp; Soda'!F337-'M5 - Sparkling Water &amp; Soda'!K337,"")</f>
        <v/>
      </c>
      <c r="I1525" s="15" t="inlineStr">
        <is>
          <t>S&amp;S availability/depth vary by listing and time - confirm live.</t>
        </is>
      </c>
    </row>
    <row r="1526" ht="26" customHeight="1">
      <c r="A1526" s="15" t="inlineStr">
        <is>
          <t>Polar</t>
        </is>
      </c>
      <c r="B1526" s="15" t="inlineStr">
        <is>
          <t>Polar Seltzer | Raspberry Lime | 8-pack 355mL</t>
        </is>
      </c>
      <c r="C1526" s="15" t="inlineStr">
        <is>
          <t>5) Sparkling water &amp; soda</t>
        </is>
      </c>
      <c r="D1526" s="19">
        <f>'M5 - Sparkling Water &amp; Soda'!I338</f>
        <v/>
      </c>
      <c r="E1526" s="20">
        <f>'M5 - Sparkling Water &amp; Soda'!J338</f>
        <v/>
      </c>
      <c r="F1526" s="18">
        <f>'M5 - Sparkling Water &amp; Soda'!K338</f>
        <v/>
      </c>
      <c r="G1526" s="17">
        <f>'M5 - Sparkling Water &amp; Soda'!F338</f>
        <v/>
      </c>
      <c r="H1526" s="18">
        <f>IF(AND(ISNUMBER('M5 - Sparkling Water &amp; Soda'!F338),ISNUMBER('M5 - Sparkling Water &amp; Soda'!K338)),'M5 - Sparkling Water &amp; Soda'!F338-'M5 - Sparkling Water &amp; Soda'!K338,"")</f>
        <v/>
      </c>
      <c r="I1526" s="15" t="inlineStr">
        <is>
          <t>S&amp;S availability/depth vary by listing and time - confirm live.</t>
        </is>
      </c>
    </row>
    <row r="1527" ht="26" customHeight="1">
      <c r="A1527" s="15" t="inlineStr">
        <is>
          <t>Polar</t>
        </is>
      </c>
      <c r="B1527" s="15" t="inlineStr">
        <is>
          <t>Polar Seltzer | Raspberry Lime | 12-pack 355mL</t>
        </is>
      </c>
      <c r="C1527" s="15" t="inlineStr">
        <is>
          <t>5) Sparkling water &amp; soda</t>
        </is>
      </c>
      <c r="D1527" s="19">
        <f>'M5 - Sparkling Water &amp; Soda'!I339</f>
        <v/>
      </c>
      <c r="E1527" s="20">
        <f>'M5 - Sparkling Water &amp; Soda'!J339</f>
        <v/>
      </c>
      <c r="F1527" s="18">
        <f>'M5 - Sparkling Water &amp; Soda'!K339</f>
        <v/>
      </c>
      <c r="G1527" s="17">
        <f>'M5 - Sparkling Water &amp; Soda'!F339</f>
        <v/>
      </c>
      <c r="H1527" s="18">
        <f>IF(AND(ISNUMBER('M5 - Sparkling Water &amp; Soda'!F339),ISNUMBER('M5 - Sparkling Water &amp; Soda'!K339)),'M5 - Sparkling Water &amp; Soda'!F339-'M5 - Sparkling Water &amp; Soda'!K339,"")</f>
        <v/>
      </c>
      <c r="I1527" s="15" t="inlineStr">
        <is>
          <t>S&amp;S availability/depth vary by listing and time - confirm live.</t>
        </is>
      </c>
    </row>
    <row r="1528" ht="26" customHeight="1">
      <c r="A1528" s="15" t="inlineStr">
        <is>
          <t>Polar</t>
        </is>
      </c>
      <c r="B1528" s="15" t="inlineStr">
        <is>
          <t>Polar Seltzer | Raspberry Lime | 15-pack 355mL</t>
        </is>
      </c>
      <c r="C1528" s="15" t="inlineStr">
        <is>
          <t>5) Sparkling water &amp; soda</t>
        </is>
      </c>
      <c r="D1528" s="19">
        <f>'M5 - Sparkling Water &amp; Soda'!I340</f>
        <v/>
      </c>
      <c r="E1528" s="20">
        <f>'M5 - Sparkling Water &amp; Soda'!J340</f>
        <v/>
      </c>
      <c r="F1528" s="18">
        <f>'M5 - Sparkling Water &amp; Soda'!K340</f>
        <v/>
      </c>
      <c r="G1528" s="17">
        <f>'M5 - Sparkling Water &amp; Soda'!F340</f>
        <v/>
      </c>
      <c r="H1528" s="18">
        <f>IF(AND(ISNUMBER('M5 - Sparkling Water &amp; Soda'!F340),ISNUMBER('M5 - Sparkling Water &amp; Soda'!K340)),'M5 - Sparkling Water &amp; Soda'!F340-'M5 - Sparkling Water &amp; Soda'!K340,"")</f>
        <v/>
      </c>
      <c r="I1528" s="15" t="inlineStr">
        <is>
          <t>S&amp;S availability/depth vary by listing and time - confirm live.</t>
        </is>
      </c>
    </row>
    <row r="1529" ht="26" customHeight="1">
      <c r="A1529" s="15" t="inlineStr">
        <is>
          <t>Polar</t>
        </is>
      </c>
      <c r="B1529" s="15" t="inlineStr">
        <is>
          <t>Polar Seltzer | Raspberry Lime | 18-pack 355mL</t>
        </is>
      </c>
      <c r="C1529" s="15" t="inlineStr">
        <is>
          <t>5) Sparkling water &amp; soda</t>
        </is>
      </c>
      <c r="D1529" s="19">
        <f>'M5 - Sparkling Water &amp; Soda'!I341</f>
        <v/>
      </c>
      <c r="E1529" s="20">
        <f>'M5 - Sparkling Water &amp; Soda'!J341</f>
        <v/>
      </c>
      <c r="F1529" s="18">
        <f>'M5 - Sparkling Water &amp; Soda'!K341</f>
        <v/>
      </c>
      <c r="G1529" s="17">
        <f>'M5 - Sparkling Water &amp; Soda'!F341</f>
        <v/>
      </c>
      <c r="H1529" s="18">
        <f>IF(AND(ISNUMBER('M5 - Sparkling Water &amp; Soda'!F341),ISNUMBER('M5 - Sparkling Water &amp; Soda'!K341)),'M5 - Sparkling Water &amp; Soda'!F341-'M5 - Sparkling Water &amp; Soda'!K341,"")</f>
        <v/>
      </c>
      <c r="I1529" s="15" t="inlineStr">
        <is>
          <t>S&amp;S availability/depth vary by listing and time - confirm live.</t>
        </is>
      </c>
    </row>
    <row r="1530" ht="26" customHeight="1">
      <c r="A1530" s="15" t="inlineStr">
        <is>
          <t>Polar</t>
        </is>
      </c>
      <c r="B1530" s="15" t="inlineStr">
        <is>
          <t>Polar Seltzer | Raspberry Lime | 24-pack 355mL</t>
        </is>
      </c>
      <c r="C1530" s="15" t="inlineStr">
        <is>
          <t>5) Sparkling water &amp; soda</t>
        </is>
      </c>
      <c r="D1530" s="19">
        <f>'M5 - Sparkling Water &amp; Soda'!I342</f>
        <v/>
      </c>
      <c r="E1530" s="20">
        <f>'M5 - Sparkling Water &amp; Soda'!J342</f>
        <v/>
      </c>
      <c r="F1530" s="18">
        <f>'M5 - Sparkling Water &amp; Soda'!K342</f>
        <v/>
      </c>
      <c r="G1530" s="17">
        <f>'M5 - Sparkling Water &amp; Soda'!F342</f>
        <v/>
      </c>
      <c r="H1530" s="18">
        <f>IF(AND(ISNUMBER('M5 - Sparkling Water &amp; Soda'!F342),ISNUMBER('M5 - Sparkling Water &amp; Soda'!K342)),'M5 - Sparkling Water &amp; Soda'!F342-'M5 - Sparkling Water &amp; Soda'!K342,"")</f>
        <v/>
      </c>
      <c r="I1530" s="15" t="inlineStr">
        <is>
          <t>S&amp;S availability/depth vary by listing and time - confirm live.</t>
        </is>
      </c>
    </row>
    <row r="1531" ht="26" customHeight="1">
      <c r="A1531" s="15" t="inlineStr">
        <is>
          <t>Polar</t>
        </is>
      </c>
      <c r="B1531" s="15" t="inlineStr">
        <is>
          <t>Polar Seltzer | Vanilla | single 355mL</t>
        </is>
      </c>
      <c r="C1531" s="15" t="inlineStr">
        <is>
          <t>5) Sparkling water &amp; soda</t>
        </is>
      </c>
      <c r="D1531" s="19">
        <f>'M5 - Sparkling Water &amp; Soda'!I343</f>
        <v/>
      </c>
      <c r="E1531" s="20">
        <f>'M5 - Sparkling Water &amp; Soda'!J343</f>
        <v/>
      </c>
      <c r="F1531" s="18">
        <f>'M5 - Sparkling Water &amp; Soda'!K343</f>
        <v/>
      </c>
      <c r="G1531" s="17">
        <f>'M5 - Sparkling Water &amp; Soda'!F343</f>
        <v/>
      </c>
      <c r="H1531" s="18">
        <f>IF(AND(ISNUMBER('M5 - Sparkling Water &amp; Soda'!F343),ISNUMBER('M5 - Sparkling Water &amp; Soda'!K343)),'M5 - Sparkling Water &amp; Soda'!F343-'M5 - Sparkling Water &amp; Soda'!K343,"")</f>
        <v/>
      </c>
      <c r="I1531" s="15" t="inlineStr">
        <is>
          <t>S&amp;S availability/depth vary by listing and time - confirm live.</t>
        </is>
      </c>
    </row>
    <row r="1532" ht="26" customHeight="1">
      <c r="A1532" s="15" t="inlineStr">
        <is>
          <t>Polar</t>
        </is>
      </c>
      <c r="B1532" s="15" t="inlineStr">
        <is>
          <t>Polar Seltzer | Vanilla | 8-pack 355mL</t>
        </is>
      </c>
      <c r="C1532" s="15" t="inlineStr">
        <is>
          <t>5) Sparkling water &amp; soda</t>
        </is>
      </c>
      <c r="D1532" s="19">
        <f>'M5 - Sparkling Water &amp; Soda'!I344</f>
        <v/>
      </c>
      <c r="E1532" s="20">
        <f>'M5 - Sparkling Water &amp; Soda'!J344</f>
        <v/>
      </c>
      <c r="F1532" s="18">
        <f>'M5 - Sparkling Water &amp; Soda'!K344</f>
        <v/>
      </c>
      <c r="G1532" s="17">
        <f>'M5 - Sparkling Water &amp; Soda'!F344</f>
        <v/>
      </c>
      <c r="H1532" s="18">
        <f>IF(AND(ISNUMBER('M5 - Sparkling Water &amp; Soda'!F344),ISNUMBER('M5 - Sparkling Water &amp; Soda'!K344)),'M5 - Sparkling Water &amp; Soda'!F344-'M5 - Sparkling Water &amp; Soda'!K344,"")</f>
        <v/>
      </c>
      <c r="I1532" s="15" t="inlineStr">
        <is>
          <t>S&amp;S availability/depth vary by listing and time - confirm live.</t>
        </is>
      </c>
    </row>
    <row r="1533" ht="26" customHeight="1">
      <c r="A1533" s="15" t="inlineStr">
        <is>
          <t>Polar</t>
        </is>
      </c>
      <c r="B1533" s="15" t="inlineStr">
        <is>
          <t>Polar Seltzer | Vanilla | 12-pack 355mL</t>
        </is>
      </c>
      <c r="C1533" s="15" t="inlineStr">
        <is>
          <t>5) Sparkling water &amp; soda</t>
        </is>
      </c>
      <c r="D1533" s="19">
        <f>'M5 - Sparkling Water &amp; Soda'!I345</f>
        <v/>
      </c>
      <c r="E1533" s="20">
        <f>'M5 - Sparkling Water &amp; Soda'!J345</f>
        <v/>
      </c>
      <c r="F1533" s="18">
        <f>'M5 - Sparkling Water &amp; Soda'!K345</f>
        <v/>
      </c>
      <c r="G1533" s="17">
        <f>'M5 - Sparkling Water &amp; Soda'!F345</f>
        <v/>
      </c>
      <c r="H1533" s="18">
        <f>IF(AND(ISNUMBER('M5 - Sparkling Water &amp; Soda'!F345),ISNUMBER('M5 - Sparkling Water &amp; Soda'!K345)),'M5 - Sparkling Water &amp; Soda'!F345-'M5 - Sparkling Water &amp; Soda'!K345,"")</f>
        <v/>
      </c>
      <c r="I1533" s="15" t="inlineStr">
        <is>
          <t>S&amp;S availability/depth vary by listing and time - confirm live.</t>
        </is>
      </c>
    </row>
    <row r="1534" ht="26" customHeight="1">
      <c r="A1534" s="15" t="inlineStr">
        <is>
          <t>Polar</t>
        </is>
      </c>
      <c r="B1534" s="15" t="inlineStr">
        <is>
          <t>Polar Seltzer | Vanilla | 15-pack 355mL</t>
        </is>
      </c>
      <c r="C1534" s="15" t="inlineStr">
        <is>
          <t>5) Sparkling water &amp; soda</t>
        </is>
      </c>
      <c r="D1534" s="19">
        <f>'M5 - Sparkling Water &amp; Soda'!I346</f>
        <v/>
      </c>
      <c r="E1534" s="20">
        <f>'M5 - Sparkling Water &amp; Soda'!J346</f>
        <v/>
      </c>
      <c r="F1534" s="18">
        <f>'M5 - Sparkling Water &amp; Soda'!K346</f>
        <v/>
      </c>
      <c r="G1534" s="17">
        <f>'M5 - Sparkling Water &amp; Soda'!F346</f>
        <v/>
      </c>
      <c r="H1534" s="18">
        <f>IF(AND(ISNUMBER('M5 - Sparkling Water &amp; Soda'!F346),ISNUMBER('M5 - Sparkling Water &amp; Soda'!K346)),'M5 - Sparkling Water &amp; Soda'!F346-'M5 - Sparkling Water &amp; Soda'!K346,"")</f>
        <v/>
      </c>
      <c r="I1534" s="15" t="inlineStr">
        <is>
          <t>S&amp;S availability/depth vary by listing and time - confirm live.</t>
        </is>
      </c>
    </row>
    <row r="1535" ht="26" customHeight="1">
      <c r="A1535" s="15" t="inlineStr">
        <is>
          <t>Polar</t>
        </is>
      </c>
      <c r="B1535" s="15" t="inlineStr">
        <is>
          <t>Polar Seltzer | Vanilla | 18-pack 355mL</t>
        </is>
      </c>
      <c r="C1535" s="15" t="inlineStr">
        <is>
          <t>5) Sparkling water &amp; soda</t>
        </is>
      </c>
      <c r="D1535" s="19">
        <f>'M5 - Sparkling Water &amp; Soda'!I347</f>
        <v/>
      </c>
      <c r="E1535" s="20">
        <f>'M5 - Sparkling Water &amp; Soda'!J347</f>
        <v/>
      </c>
      <c r="F1535" s="18">
        <f>'M5 - Sparkling Water &amp; Soda'!K347</f>
        <v/>
      </c>
      <c r="G1535" s="17">
        <f>'M5 - Sparkling Water &amp; Soda'!F347</f>
        <v/>
      </c>
      <c r="H1535" s="18">
        <f>IF(AND(ISNUMBER('M5 - Sparkling Water &amp; Soda'!F347),ISNUMBER('M5 - Sparkling Water &amp; Soda'!K347)),'M5 - Sparkling Water &amp; Soda'!F347-'M5 - Sparkling Water &amp; Soda'!K347,"")</f>
        <v/>
      </c>
      <c r="I1535" s="15" t="inlineStr">
        <is>
          <t>S&amp;S availability/depth vary by listing and time - confirm live.</t>
        </is>
      </c>
    </row>
    <row r="1536" ht="26" customHeight="1">
      <c r="A1536" s="15" t="inlineStr">
        <is>
          <t>Polar</t>
        </is>
      </c>
      <c r="B1536" s="15" t="inlineStr">
        <is>
          <t>Polar Seltzer | Vanilla | 24-pack 355mL</t>
        </is>
      </c>
      <c r="C1536" s="15" t="inlineStr">
        <is>
          <t>5) Sparkling water &amp; soda</t>
        </is>
      </c>
      <c r="D1536" s="19">
        <f>'M5 - Sparkling Water &amp; Soda'!I348</f>
        <v/>
      </c>
      <c r="E1536" s="20">
        <f>'M5 - Sparkling Water &amp; Soda'!J348</f>
        <v/>
      </c>
      <c r="F1536" s="18">
        <f>'M5 - Sparkling Water &amp; Soda'!K348</f>
        <v/>
      </c>
      <c r="G1536" s="17">
        <f>'M5 - Sparkling Water &amp; Soda'!F348</f>
        <v/>
      </c>
      <c r="H1536" s="18">
        <f>IF(AND(ISNUMBER('M5 - Sparkling Water &amp; Soda'!F348),ISNUMBER('M5 - Sparkling Water &amp; Soda'!K348)),'M5 - Sparkling Water &amp; Soda'!F348-'M5 - Sparkling Water &amp; Soda'!K348,"")</f>
        <v/>
      </c>
      <c r="I1536" s="15" t="inlineStr">
        <is>
          <t>S&amp;S availability/depth vary by listing and time - confirm live.</t>
        </is>
      </c>
    </row>
    <row r="1537" ht="26" customHeight="1">
      <c r="A1537" s="15" t="inlineStr">
        <is>
          <t>AHA</t>
        </is>
      </c>
      <c r="B1537" s="15" t="inlineStr">
        <is>
          <t>AHA Sparkling Water | Lime + Watermelon | single 355mL</t>
        </is>
      </c>
      <c r="C1537" s="15" t="inlineStr">
        <is>
          <t>5) Sparkling water &amp; soda</t>
        </is>
      </c>
      <c r="D1537" s="19">
        <f>'M5 - Sparkling Water &amp; Soda'!I349</f>
        <v/>
      </c>
      <c r="E1537" s="20">
        <f>'M5 - Sparkling Water &amp; Soda'!J349</f>
        <v/>
      </c>
      <c r="F1537" s="18">
        <f>'M5 - Sparkling Water &amp; Soda'!K349</f>
        <v/>
      </c>
      <c r="G1537" s="17">
        <f>'M5 - Sparkling Water &amp; Soda'!F349</f>
        <v/>
      </c>
      <c r="H1537" s="18">
        <f>IF(AND(ISNUMBER('M5 - Sparkling Water &amp; Soda'!F349),ISNUMBER('M5 - Sparkling Water &amp; Soda'!K349)),'M5 - Sparkling Water &amp; Soda'!F349-'M5 - Sparkling Water &amp; Soda'!K349,"")</f>
        <v/>
      </c>
      <c r="I1537" s="15" t="inlineStr">
        <is>
          <t>S&amp;S availability/depth vary by listing and time - confirm live.</t>
        </is>
      </c>
    </row>
    <row r="1538" ht="26" customHeight="1">
      <c r="A1538" s="15" t="inlineStr">
        <is>
          <t>AHA</t>
        </is>
      </c>
      <c r="B1538" s="15" t="inlineStr">
        <is>
          <t>AHA Sparkling Water | Lime + Watermelon | 8-pack 355mL</t>
        </is>
      </c>
      <c r="C1538" s="15" t="inlineStr">
        <is>
          <t>5) Sparkling water &amp; soda</t>
        </is>
      </c>
      <c r="D1538" s="19">
        <f>'M5 - Sparkling Water &amp; Soda'!I350</f>
        <v/>
      </c>
      <c r="E1538" s="20">
        <f>'M5 - Sparkling Water &amp; Soda'!J350</f>
        <v/>
      </c>
      <c r="F1538" s="18">
        <f>'M5 - Sparkling Water &amp; Soda'!K350</f>
        <v/>
      </c>
      <c r="G1538" s="17">
        <f>'M5 - Sparkling Water &amp; Soda'!F350</f>
        <v/>
      </c>
      <c r="H1538" s="18">
        <f>IF(AND(ISNUMBER('M5 - Sparkling Water &amp; Soda'!F350),ISNUMBER('M5 - Sparkling Water &amp; Soda'!K350)),'M5 - Sparkling Water &amp; Soda'!F350-'M5 - Sparkling Water &amp; Soda'!K350,"")</f>
        <v/>
      </c>
      <c r="I1538" s="15" t="inlineStr">
        <is>
          <t>S&amp;S availability/depth vary by listing and time - confirm live.</t>
        </is>
      </c>
    </row>
    <row r="1539" ht="26" customHeight="1">
      <c r="A1539" s="15" t="inlineStr">
        <is>
          <t>AHA</t>
        </is>
      </c>
      <c r="B1539" s="15" t="inlineStr">
        <is>
          <t>AHA Sparkling Water | Lime + Watermelon | 12-pack 355mL</t>
        </is>
      </c>
      <c r="C1539" s="15" t="inlineStr">
        <is>
          <t>5) Sparkling water &amp; soda</t>
        </is>
      </c>
      <c r="D1539" s="19">
        <f>'M5 - Sparkling Water &amp; Soda'!I351</f>
        <v/>
      </c>
      <c r="E1539" s="20">
        <f>'M5 - Sparkling Water &amp; Soda'!J351</f>
        <v/>
      </c>
      <c r="F1539" s="18">
        <f>'M5 - Sparkling Water &amp; Soda'!K351</f>
        <v/>
      </c>
      <c r="G1539" s="17">
        <f>'M5 - Sparkling Water &amp; Soda'!F351</f>
        <v/>
      </c>
      <c r="H1539" s="18">
        <f>IF(AND(ISNUMBER('M5 - Sparkling Water &amp; Soda'!F351),ISNUMBER('M5 - Sparkling Water &amp; Soda'!K351)),'M5 - Sparkling Water &amp; Soda'!F351-'M5 - Sparkling Water &amp; Soda'!K351,"")</f>
        <v/>
      </c>
      <c r="I1539" s="15" t="inlineStr">
        <is>
          <t>S&amp;S availability/depth vary by listing and time - confirm live.</t>
        </is>
      </c>
    </row>
    <row r="1540" ht="26" customHeight="1">
      <c r="A1540" s="15" t="inlineStr">
        <is>
          <t>AHA</t>
        </is>
      </c>
      <c r="B1540" s="15" t="inlineStr">
        <is>
          <t>AHA Sparkling Water | Lime + Watermelon | 15-pack 355mL</t>
        </is>
      </c>
      <c r="C1540" s="15" t="inlineStr">
        <is>
          <t>5) Sparkling water &amp; soda</t>
        </is>
      </c>
      <c r="D1540" s="19">
        <f>'M5 - Sparkling Water &amp; Soda'!I352</f>
        <v/>
      </c>
      <c r="E1540" s="20">
        <f>'M5 - Sparkling Water &amp; Soda'!J352</f>
        <v/>
      </c>
      <c r="F1540" s="18">
        <f>'M5 - Sparkling Water &amp; Soda'!K352</f>
        <v/>
      </c>
      <c r="G1540" s="17">
        <f>'M5 - Sparkling Water &amp; Soda'!F352</f>
        <v/>
      </c>
      <c r="H1540" s="18">
        <f>IF(AND(ISNUMBER('M5 - Sparkling Water &amp; Soda'!F352),ISNUMBER('M5 - Sparkling Water &amp; Soda'!K352)),'M5 - Sparkling Water &amp; Soda'!F352-'M5 - Sparkling Water &amp; Soda'!K352,"")</f>
        <v/>
      </c>
      <c r="I1540" s="15" t="inlineStr">
        <is>
          <t>S&amp;S availability/depth vary by listing and time - confirm live.</t>
        </is>
      </c>
    </row>
    <row r="1541" ht="26" customHeight="1">
      <c r="A1541" s="15" t="inlineStr">
        <is>
          <t>AHA</t>
        </is>
      </c>
      <c r="B1541" s="15" t="inlineStr">
        <is>
          <t>AHA Sparkling Water | Lime + Watermelon | 18-pack 355mL</t>
        </is>
      </c>
      <c r="C1541" s="15" t="inlineStr">
        <is>
          <t>5) Sparkling water &amp; soda</t>
        </is>
      </c>
      <c r="D1541" s="19">
        <f>'M5 - Sparkling Water &amp; Soda'!I353</f>
        <v/>
      </c>
      <c r="E1541" s="20">
        <f>'M5 - Sparkling Water &amp; Soda'!J353</f>
        <v/>
      </c>
      <c r="F1541" s="18">
        <f>'M5 - Sparkling Water &amp; Soda'!K353</f>
        <v/>
      </c>
      <c r="G1541" s="17">
        <f>'M5 - Sparkling Water &amp; Soda'!F353</f>
        <v/>
      </c>
      <c r="H1541" s="18">
        <f>IF(AND(ISNUMBER('M5 - Sparkling Water &amp; Soda'!F353),ISNUMBER('M5 - Sparkling Water &amp; Soda'!K353)),'M5 - Sparkling Water &amp; Soda'!F353-'M5 - Sparkling Water &amp; Soda'!K353,"")</f>
        <v/>
      </c>
      <c r="I1541" s="15" t="inlineStr">
        <is>
          <t>S&amp;S availability/depth vary by listing and time - confirm live.</t>
        </is>
      </c>
    </row>
    <row r="1542" ht="26" customHeight="1">
      <c r="A1542" s="15" t="inlineStr">
        <is>
          <t>AHA</t>
        </is>
      </c>
      <c r="B1542" s="15" t="inlineStr">
        <is>
          <t>AHA Sparkling Water | Lime + Watermelon | 24-pack 355mL</t>
        </is>
      </c>
      <c r="C1542" s="15" t="inlineStr">
        <is>
          <t>5) Sparkling water &amp; soda</t>
        </is>
      </c>
      <c r="D1542" s="19">
        <f>'M5 - Sparkling Water &amp; Soda'!I354</f>
        <v/>
      </c>
      <c r="E1542" s="20">
        <f>'M5 - Sparkling Water &amp; Soda'!J354</f>
        <v/>
      </c>
      <c r="F1542" s="18">
        <f>'M5 - Sparkling Water &amp; Soda'!K354</f>
        <v/>
      </c>
      <c r="G1542" s="17">
        <f>'M5 - Sparkling Water &amp; Soda'!F354</f>
        <v/>
      </c>
      <c r="H1542" s="18">
        <f>IF(AND(ISNUMBER('M5 - Sparkling Water &amp; Soda'!F354),ISNUMBER('M5 - Sparkling Water &amp; Soda'!K354)),'M5 - Sparkling Water &amp; Soda'!F354-'M5 - Sparkling Water &amp; Soda'!K354,"")</f>
        <v/>
      </c>
      <c r="I1542" s="15" t="inlineStr">
        <is>
          <t>S&amp;S availability/depth vary by listing and time - confirm live.</t>
        </is>
      </c>
    </row>
    <row r="1543" ht="26" customHeight="1">
      <c r="A1543" s="15" t="inlineStr">
        <is>
          <t>AHA</t>
        </is>
      </c>
      <c r="B1543" s="15" t="inlineStr">
        <is>
          <t>AHA Sparkling Water | Citrus + Green Tea (+caffeine) | single 355mL</t>
        </is>
      </c>
      <c r="C1543" s="15" t="inlineStr">
        <is>
          <t>5) Sparkling water &amp; soda</t>
        </is>
      </c>
      <c r="D1543" s="19">
        <f>'M5 - Sparkling Water &amp; Soda'!I355</f>
        <v/>
      </c>
      <c r="E1543" s="20">
        <f>'M5 - Sparkling Water &amp; Soda'!J355</f>
        <v/>
      </c>
      <c r="F1543" s="18">
        <f>'M5 - Sparkling Water &amp; Soda'!K355</f>
        <v/>
      </c>
      <c r="G1543" s="17">
        <f>'M5 - Sparkling Water &amp; Soda'!F355</f>
        <v/>
      </c>
      <c r="H1543" s="18">
        <f>IF(AND(ISNUMBER('M5 - Sparkling Water &amp; Soda'!F355),ISNUMBER('M5 - Sparkling Water &amp; Soda'!K355)),'M5 - Sparkling Water &amp; Soda'!F355-'M5 - Sparkling Water &amp; Soda'!K355,"")</f>
        <v/>
      </c>
      <c r="I1543" s="15" t="inlineStr">
        <is>
          <t>S&amp;S availability/depth vary by listing and time - confirm live.</t>
        </is>
      </c>
    </row>
    <row r="1544" ht="26" customHeight="1">
      <c r="A1544" s="15" t="inlineStr">
        <is>
          <t>AHA</t>
        </is>
      </c>
      <c r="B1544" s="15" t="inlineStr">
        <is>
          <t>AHA Sparkling Water | Citrus + Green Tea (+caffeine) | 8-pack 355mL</t>
        </is>
      </c>
      <c r="C1544" s="15" t="inlineStr">
        <is>
          <t>5) Sparkling water &amp; soda</t>
        </is>
      </c>
      <c r="D1544" s="19">
        <f>'M5 - Sparkling Water &amp; Soda'!I356</f>
        <v/>
      </c>
      <c r="E1544" s="20">
        <f>'M5 - Sparkling Water &amp; Soda'!J356</f>
        <v/>
      </c>
      <c r="F1544" s="18">
        <f>'M5 - Sparkling Water &amp; Soda'!K356</f>
        <v/>
      </c>
      <c r="G1544" s="17">
        <f>'M5 - Sparkling Water &amp; Soda'!F356</f>
        <v/>
      </c>
      <c r="H1544" s="18">
        <f>IF(AND(ISNUMBER('M5 - Sparkling Water &amp; Soda'!F356),ISNUMBER('M5 - Sparkling Water &amp; Soda'!K356)),'M5 - Sparkling Water &amp; Soda'!F356-'M5 - Sparkling Water &amp; Soda'!K356,"")</f>
        <v/>
      </c>
      <c r="I1544" s="15" t="inlineStr">
        <is>
          <t>S&amp;S availability/depth vary by listing and time - confirm live.</t>
        </is>
      </c>
    </row>
    <row r="1545" ht="26" customHeight="1">
      <c r="A1545" s="15" t="inlineStr">
        <is>
          <t>AHA</t>
        </is>
      </c>
      <c r="B1545" s="15" t="inlineStr">
        <is>
          <t>AHA Sparkling Water | Citrus + Green Tea (+caffeine) | 12-pack 355mL</t>
        </is>
      </c>
      <c r="C1545" s="15" t="inlineStr">
        <is>
          <t>5) Sparkling water &amp; soda</t>
        </is>
      </c>
      <c r="D1545" s="19">
        <f>'M5 - Sparkling Water &amp; Soda'!I357</f>
        <v/>
      </c>
      <c r="E1545" s="20">
        <f>'M5 - Sparkling Water &amp; Soda'!J357</f>
        <v/>
      </c>
      <c r="F1545" s="18">
        <f>'M5 - Sparkling Water &amp; Soda'!K357</f>
        <v/>
      </c>
      <c r="G1545" s="17">
        <f>'M5 - Sparkling Water &amp; Soda'!F357</f>
        <v/>
      </c>
      <c r="H1545" s="18">
        <f>IF(AND(ISNUMBER('M5 - Sparkling Water &amp; Soda'!F357),ISNUMBER('M5 - Sparkling Water &amp; Soda'!K357)),'M5 - Sparkling Water &amp; Soda'!F357-'M5 - Sparkling Water &amp; Soda'!K357,"")</f>
        <v/>
      </c>
      <c r="I1545" s="15" t="inlineStr">
        <is>
          <t>S&amp;S availability/depth vary by listing and time - confirm live.</t>
        </is>
      </c>
    </row>
    <row r="1546" ht="26" customHeight="1">
      <c r="A1546" s="15" t="inlineStr">
        <is>
          <t>AHA</t>
        </is>
      </c>
      <c r="B1546" s="15" t="inlineStr">
        <is>
          <t>AHA Sparkling Water | Citrus + Green Tea (+caffeine) | 15-pack 355mL</t>
        </is>
      </c>
      <c r="C1546" s="15" t="inlineStr">
        <is>
          <t>5) Sparkling water &amp; soda</t>
        </is>
      </c>
      <c r="D1546" s="19">
        <f>'M5 - Sparkling Water &amp; Soda'!I358</f>
        <v/>
      </c>
      <c r="E1546" s="20">
        <f>'M5 - Sparkling Water &amp; Soda'!J358</f>
        <v/>
      </c>
      <c r="F1546" s="18">
        <f>'M5 - Sparkling Water &amp; Soda'!K358</f>
        <v/>
      </c>
      <c r="G1546" s="17">
        <f>'M5 - Sparkling Water &amp; Soda'!F358</f>
        <v/>
      </c>
      <c r="H1546" s="18">
        <f>IF(AND(ISNUMBER('M5 - Sparkling Water &amp; Soda'!F358),ISNUMBER('M5 - Sparkling Water &amp; Soda'!K358)),'M5 - Sparkling Water &amp; Soda'!F358-'M5 - Sparkling Water &amp; Soda'!K358,"")</f>
        <v/>
      </c>
      <c r="I1546" s="15" t="inlineStr">
        <is>
          <t>S&amp;S availability/depth vary by listing and time - confirm live.</t>
        </is>
      </c>
    </row>
    <row r="1547" ht="26" customHeight="1">
      <c r="A1547" s="15" t="inlineStr">
        <is>
          <t>AHA</t>
        </is>
      </c>
      <c r="B1547" s="15" t="inlineStr">
        <is>
          <t>AHA Sparkling Water | Citrus + Green Tea (+caffeine) | 18-pack 355mL</t>
        </is>
      </c>
      <c r="C1547" s="15" t="inlineStr">
        <is>
          <t>5) Sparkling water &amp; soda</t>
        </is>
      </c>
      <c r="D1547" s="19">
        <f>'M5 - Sparkling Water &amp; Soda'!I359</f>
        <v/>
      </c>
      <c r="E1547" s="20">
        <f>'M5 - Sparkling Water &amp; Soda'!J359</f>
        <v/>
      </c>
      <c r="F1547" s="18">
        <f>'M5 - Sparkling Water &amp; Soda'!K359</f>
        <v/>
      </c>
      <c r="G1547" s="17">
        <f>'M5 - Sparkling Water &amp; Soda'!F359</f>
        <v/>
      </c>
      <c r="H1547" s="18">
        <f>IF(AND(ISNUMBER('M5 - Sparkling Water &amp; Soda'!F359),ISNUMBER('M5 - Sparkling Water &amp; Soda'!K359)),'M5 - Sparkling Water &amp; Soda'!F359-'M5 - Sparkling Water &amp; Soda'!K359,"")</f>
        <v/>
      </c>
      <c r="I1547" s="15" t="inlineStr">
        <is>
          <t>S&amp;S availability/depth vary by listing and time - confirm live.</t>
        </is>
      </c>
    </row>
    <row r="1548" ht="26" customHeight="1">
      <c r="A1548" s="15" t="inlineStr">
        <is>
          <t>AHA</t>
        </is>
      </c>
      <c r="B1548" s="15" t="inlineStr">
        <is>
          <t>AHA Sparkling Water | Citrus + Green Tea (+caffeine) | 24-pack 355mL</t>
        </is>
      </c>
      <c r="C1548" s="15" t="inlineStr">
        <is>
          <t>5) Sparkling water &amp; soda</t>
        </is>
      </c>
      <c r="D1548" s="19">
        <f>'M5 - Sparkling Water &amp; Soda'!I360</f>
        <v/>
      </c>
      <c r="E1548" s="20">
        <f>'M5 - Sparkling Water &amp; Soda'!J360</f>
        <v/>
      </c>
      <c r="F1548" s="18">
        <f>'M5 - Sparkling Water &amp; Soda'!K360</f>
        <v/>
      </c>
      <c r="G1548" s="17">
        <f>'M5 - Sparkling Water &amp; Soda'!F360</f>
        <v/>
      </c>
      <c r="H1548" s="18">
        <f>IF(AND(ISNUMBER('M5 - Sparkling Water &amp; Soda'!F360),ISNUMBER('M5 - Sparkling Water &amp; Soda'!K360)),'M5 - Sparkling Water &amp; Soda'!F360-'M5 - Sparkling Water &amp; Soda'!K360,"")</f>
        <v/>
      </c>
      <c r="I1548" s="15" t="inlineStr">
        <is>
          <t>S&amp;S availability/depth vary by listing and time - confirm live.</t>
        </is>
      </c>
    </row>
    <row r="1549" ht="26" customHeight="1">
      <c r="A1549" s="15" t="inlineStr">
        <is>
          <t>AHA</t>
        </is>
      </c>
      <c r="B1549" s="15" t="inlineStr">
        <is>
          <t>AHA Sparkling Water | Black Cherry + Coffee | single 355mL</t>
        </is>
      </c>
      <c r="C1549" s="15" t="inlineStr">
        <is>
          <t>5) Sparkling water &amp; soda</t>
        </is>
      </c>
      <c r="D1549" s="19">
        <f>'M5 - Sparkling Water &amp; Soda'!I361</f>
        <v/>
      </c>
      <c r="E1549" s="20">
        <f>'M5 - Sparkling Water &amp; Soda'!J361</f>
        <v/>
      </c>
      <c r="F1549" s="18">
        <f>'M5 - Sparkling Water &amp; Soda'!K361</f>
        <v/>
      </c>
      <c r="G1549" s="17">
        <f>'M5 - Sparkling Water &amp; Soda'!F361</f>
        <v/>
      </c>
      <c r="H1549" s="18">
        <f>IF(AND(ISNUMBER('M5 - Sparkling Water &amp; Soda'!F361),ISNUMBER('M5 - Sparkling Water &amp; Soda'!K361)),'M5 - Sparkling Water &amp; Soda'!F361-'M5 - Sparkling Water &amp; Soda'!K361,"")</f>
        <v/>
      </c>
      <c r="I1549" s="15" t="inlineStr">
        <is>
          <t>S&amp;S availability/depth vary by listing and time - confirm live.</t>
        </is>
      </c>
    </row>
    <row r="1550" ht="26" customHeight="1">
      <c r="A1550" s="15" t="inlineStr">
        <is>
          <t>AHA</t>
        </is>
      </c>
      <c r="B1550" s="15" t="inlineStr">
        <is>
          <t>AHA Sparkling Water | Black Cherry + Coffee | 8-pack 355mL</t>
        </is>
      </c>
      <c r="C1550" s="15" t="inlineStr">
        <is>
          <t>5) Sparkling water &amp; soda</t>
        </is>
      </c>
      <c r="D1550" s="19">
        <f>'M5 - Sparkling Water &amp; Soda'!I362</f>
        <v/>
      </c>
      <c r="E1550" s="20">
        <f>'M5 - Sparkling Water &amp; Soda'!J362</f>
        <v/>
      </c>
      <c r="F1550" s="18">
        <f>'M5 - Sparkling Water &amp; Soda'!K362</f>
        <v/>
      </c>
      <c r="G1550" s="17">
        <f>'M5 - Sparkling Water &amp; Soda'!F362</f>
        <v/>
      </c>
      <c r="H1550" s="18">
        <f>IF(AND(ISNUMBER('M5 - Sparkling Water &amp; Soda'!F362),ISNUMBER('M5 - Sparkling Water &amp; Soda'!K362)),'M5 - Sparkling Water &amp; Soda'!F362-'M5 - Sparkling Water &amp; Soda'!K362,"")</f>
        <v/>
      </c>
      <c r="I1550" s="15" t="inlineStr">
        <is>
          <t>S&amp;S availability/depth vary by listing and time - confirm live.</t>
        </is>
      </c>
    </row>
    <row r="1551" ht="26" customHeight="1">
      <c r="A1551" s="15" t="inlineStr">
        <is>
          <t>AHA</t>
        </is>
      </c>
      <c r="B1551" s="15" t="inlineStr">
        <is>
          <t>AHA Sparkling Water | Black Cherry + Coffee | 12-pack 355mL</t>
        </is>
      </c>
      <c r="C1551" s="15" t="inlineStr">
        <is>
          <t>5) Sparkling water &amp; soda</t>
        </is>
      </c>
      <c r="D1551" s="19">
        <f>'M5 - Sparkling Water &amp; Soda'!I363</f>
        <v/>
      </c>
      <c r="E1551" s="20">
        <f>'M5 - Sparkling Water &amp; Soda'!J363</f>
        <v/>
      </c>
      <c r="F1551" s="18">
        <f>'M5 - Sparkling Water &amp; Soda'!K363</f>
        <v/>
      </c>
      <c r="G1551" s="17">
        <f>'M5 - Sparkling Water &amp; Soda'!F363</f>
        <v/>
      </c>
      <c r="H1551" s="18">
        <f>IF(AND(ISNUMBER('M5 - Sparkling Water &amp; Soda'!F363),ISNUMBER('M5 - Sparkling Water &amp; Soda'!K363)),'M5 - Sparkling Water &amp; Soda'!F363-'M5 - Sparkling Water &amp; Soda'!K363,"")</f>
        <v/>
      </c>
      <c r="I1551" s="15" t="inlineStr">
        <is>
          <t>S&amp;S availability/depth vary by listing and time - confirm live.</t>
        </is>
      </c>
    </row>
    <row r="1552" ht="26" customHeight="1">
      <c r="A1552" s="15" t="inlineStr">
        <is>
          <t>AHA</t>
        </is>
      </c>
      <c r="B1552" s="15" t="inlineStr">
        <is>
          <t>AHA Sparkling Water | Black Cherry + Coffee | 15-pack 355mL</t>
        </is>
      </c>
      <c r="C1552" s="15" t="inlineStr">
        <is>
          <t>5) Sparkling water &amp; soda</t>
        </is>
      </c>
      <c r="D1552" s="19">
        <f>'M5 - Sparkling Water &amp; Soda'!I364</f>
        <v/>
      </c>
      <c r="E1552" s="20">
        <f>'M5 - Sparkling Water &amp; Soda'!J364</f>
        <v/>
      </c>
      <c r="F1552" s="18">
        <f>'M5 - Sparkling Water &amp; Soda'!K364</f>
        <v/>
      </c>
      <c r="G1552" s="17">
        <f>'M5 - Sparkling Water &amp; Soda'!F364</f>
        <v/>
      </c>
      <c r="H1552" s="18">
        <f>IF(AND(ISNUMBER('M5 - Sparkling Water &amp; Soda'!F364),ISNUMBER('M5 - Sparkling Water &amp; Soda'!K364)),'M5 - Sparkling Water &amp; Soda'!F364-'M5 - Sparkling Water &amp; Soda'!K364,"")</f>
        <v/>
      </c>
      <c r="I1552" s="15" t="inlineStr">
        <is>
          <t>S&amp;S availability/depth vary by listing and time - confirm live.</t>
        </is>
      </c>
    </row>
    <row r="1553" ht="26" customHeight="1">
      <c r="A1553" s="15" t="inlineStr">
        <is>
          <t>AHA</t>
        </is>
      </c>
      <c r="B1553" s="15" t="inlineStr">
        <is>
          <t>AHA Sparkling Water | Black Cherry + Coffee | 18-pack 355mL</t>
        </is>
      </c>
      <c r="C1553" s="15" t="inlineStr">
        <is>
          <t>5) Sparkling water &amp; soda</t>
        </is>
      </c>
      <c r="D1553" s="19">
        <f>'M5 - Sparkling Water &amp; Soda'!I365</f>
        <v/>
      </c>
      <c r="E1553" s="20">
        <f>'M5 - Sparkling Water &amp; Soda'!J365</f>
        <v/>
      </c>
      <c r="F1553" s="18">
        <f>'M5 - Sparkling Water &amp; Soda'!K365</f>
        <v/>
      </c>
      <c r="G1553" s="17">
        <f>'M5 - Sparkling Water &amp; Soda'!F365</f>
        <v/>
      </c>
      <c r="H1553" s="18">
        <f>IF(AND(ISNUMBER('M5 - Sparkling Water &amp; Soda'!F365),ISNUMBER('M5 - Sparkling Water &amp; Soda'!K365)),'M5 - Sparkling Water &amp; Soda'!F365-'M5 - Sparkling Water &amp; Soda'!K365,"")</f>
        <v/>
      </c>
      <c r="I1553" s="15" t="inlineStr">
        <is>
          <t>S&amp;S availability/depth vary by listing and time - confirm live.</t>
        </is>
      </c>
    </row>
    <row r="1554" ht="26" customHeight="1">
      <c r="A1554" s="15" t="inlineStr">
        <is>
          <t>AHA</t>
        </is>
      </c>
      <c r="B1554" s="15" t="inlineStr">
        <is>
          <t>AHA Sparkling Water | Black Cherry + Coffee | 24-pack 355mL</t>
        </is>
      </c>
      <c r="C1554" s="15" t="inlineStr">
        <is>
          <t>5) Sparkling water &amp; soda</t>
        </is>
      </c>
      <c r="D1554" s="19">
        <f>'M5 - Sparkling Water &amp; Soda'!I366</f>
        <v/>
      </c>
      <c r="E1554" s="20">
        <f>'M5 - Sparkling Water &amp; Soda'!J366</f>
        <v/>
      </c>
      <c r="F1554" s="18">
        <f>'M5 - Sparkling Water &amp; Soda'!K366</f>
        <v/>
      </c>
      <c r="G1554" s="17">
        <f>'M5 - Sparkling Water &amp; Soda'!F366</f>
        <v/>
      </c>
      <c r="H1554" s="18">
        <f>IF(AND(ISNUMBER('M5 - Sparkling Water &amp; Soda'!F366),ISNUMBER('M5 - Sparkling Water &amp; Soda'!K366)),'M5 - Sparkling Water &amp; Soda'!F366-'M5 - Sparkling Water &amp; Soda'!K366,"")</f>
        <v/>
      </c>
      <c r="I1554" s="15" t="inlineStr">
        <is>
          <t>S&amp;S availability/depth vary by listing and time - confirm live.</t>
        </is>
      </c>
    </row>
    <row r="1555" ht="26" customHeight="1">
      <c r="A1555" s="15" t="inlineStr">
        <is>
          <t>AHA</t>
        </is>
      </c>
      <c r="B1555" s="15" t="inlineStr">
        <is>
          <t>AHA Sparkling Water | Peach + Honey | single 355mL</t>
        </is>
      </c>
      <c r="C1555" s="15" t="inlineStr">
        <is>
          <t>5) Sparkling water &amp; soda</t>
        </is>
      </c>
      <c r="D1555" s="19">
        <f>'M5 - Sparkling Water &amp; Soda'!I367</f>
        <v/>
      </c>
      <c r="E1555" s="20">
        <f>'M5 - Sparkling Water &amp; Soda'!J367</f>
        <v/>
      </c>
      <c r="F1555" s="18">
        <f>'M5 - Sparkling Water &amp; Soda'!K367</f>
        <v/>
      </c>
      <c r="G1555" s="17">
        <f>'M5 - Sparkling Water &amp; Soda'!F367</f>
        <v/>
      </c>
      <c r="H1555" s="18">
        <f>IF(AND(ISNUMBER('M5 - Sparkling Water &amp; Soda'!F367),ISNUMBER('M5 - Sparkling Water &amp; Soda'!K367)),'M5 - Sparkling Water &amp; Soda'!F367-'M5 - Sparkling Water &amp; Soda'!K367,"")</f>
        <v/>
      </c>
      <c r="I1555" s="15" t="inlineStr">
        <is>
          <t>S&amp;S availability/depth vary by listing and time - confirm live.</t>
        </is>
      </c>
    </row>
    <row r="1556" ht="26" customHeight="1">
      <c r="A1556" s="15" t="inlineStr">
        <is>
          <t>AHA</t>
        </is>
      </c>
      <c r="B1556" s="15" t="inlineStr">
        <is>
          <t>AHA Sparkling Water | Peach + Honey | 8-pack 355mL</t>
        </is>
      </c>
      <c r="C1556" s="15" t="inlineStr">
        <is>
          <t>5) Sparkling water &amp; soda</t>
        </is>
      </c>
      <c r="D1556" s="19">
        <f>'M5 - Sparkling Water &amp; Soda'!I368</f>
        <v/>
      </c>
      <c r="E1556" s="20">
        <f>'M5 - Sparkling Water &amp; Soda'!J368</f>
        <v/>
      </c>
      <c r="F1556" s="18">
        <f>'M5 - Sparkling Water &amp; Soda'!K368</f>
        <v/>
      </c>
      <c r="G1556" s="17">
        <f>'M5 - Sparkling Water &amp; Soda'!F368</f>
        <v/>
      </c>
      <c r="H1556" s="18">
        <f>IF(AND(ISNUMBER('M5 - Sparkling Water &amp; Soda'!F368),ISNUMBER('M5 - Sparkling Water &amp; Soda'!K368)),'M5 - Sparkling Water &amp; Soda'!F368-'M5 - Sparkling Water &amp; Soda'!K368,"")</f>
        <v/>
      </c>
      <c r="I1556" s="15" t="inlineStr">
        <is>
          <t>S&amp;S availability/depth vary by listing and time - confirm live.</t>
        </is>
      </c>
    </row>
    <row r="1557" ht="26" customHeight="1">
      <c r="A1557" s="15" t="inlineStr">
        <is>
          <t>AHA</t>
        </is>
      </c>
      <c r="B1557" s="15" t="inlineStr">
        <is>
          <t>AHA Sparkling Water | Peach + Honey | 12-pack 355mL</t>
        </is>
      </c>
      <c r="C1557" s="15" t="inlineStr">
        <is>
          <t>5) Sparkling water &amp; soda</t>
        </is>
      </c>
      <c r="D1557" s="19">
        <f>'M5 - Sparkling Water &amp; Soda'!I369</f>
        <v/>
      </c>
      <c r="E1557" s="20">
        <f>'M5 - Sparkling Water &amp; Soda'!J369</f>
        <v/>
      </c>
      <c r="F1557" s="18">
        <f>'M5 - Sparkling Water &amp; Soda'!K369</f>
        <v/>
      </c>
      <c r="G1557" s="17">
        <f>'M5 - Sparkling Water &amp; Soda'!F369</f>
        <v/>
      </c>
      <c r="H1557" s="18">
        <f>IF(AND(ISNUMBER('M5 - Sparkling Water &amp; Soda'!F369),ISNUMBER('M5 - Sparkling Water &amp; Soda'!K369)),'M5 - Sparkling Water &amp; Soda'!F369-'M5 - Sparkling Water &amp; Soda'!K369,"")</f>
        <v/>
      </c>
      <c r="I1557" s="15" t="inlineStr">
        <is>
          <t>S&amp;S availability/depth vary by listing and time - confirm live.</t>
        </is>
      </c>
    </row>
    <row r="1558" ht="26" customHeight="1">
      <c r="A1558" s="15" t="inlineStr">
        <is>
          <t>AHA</t>
        </is>
      </c>
      <c r="B1558" s="15" t="inlineStr">
        <is>
          <t>AHA Sparkling Water | Peach + Honey | 15-pack 355mL</t>
        </is>
      </c>
      <c r="C1558" s="15" t="inlineStr">
        <is>
          <t>5) Sparkling water &amp; soda</t>
        </is>
      </c>
      <c r="D1558" s="19">
        <f>'M5 - Sparkling Water &amp; Soda'!I370</f>
        <v/>
      </c>
      <c r="E1558" s="20">
        <f>'M5 - Sparkling Water &amp; Soda'!J370</f>
        <v/>
      </c>
      <c r="F1558" s="18">
        <f>'M5 - Sparkling Water &amp; Soda'!K370</f>
        <v/>
      </c>
      <c r="G1558" s="17">
        <f>'M5 - Sparkling Water &amp; Soda'!F370</f>
        <v/>
      </c>
      <c r="H1558" s="18">
        <f>IF(AND(ISNUMBER('M5 - Sparkling Water &amp; Soda'!F370),ISNUMBER('M5 - Sparkling Water &amp; Soda'!K370)),'M5 - Sparkling Water &amp; Soda'!F370-'M5 - Sparkling Water &amp; Soda'!K370,"")</f>
        <v/>
      </c>
      <c r="I1558" s="15" t="inlineStr">
        <is>
          <t>S&amp;S availability/depth vary by listing and time - confirm live.</t>
        </is>
      </c>
    </row>
    <row r="1559" ht="26" customHeight="1">
      <c r="A1559" s="15" t="inlineStr">
        <is>
          <t>AHA</t>
        </is>
      </c>
      <c r="B1559" s="15" t="inlineStr">
        <is>
          <t>AHA Sparkling Water | Peach + Honey | 18-pack 355mL</t>
        </is>
      </c>
      <c r="C1559" s="15" t="inlineStr">
        <is>
          <t>5) Sparkling water &amp; soda</t>
        </is>
      </c>
      <c r="D1559" s="19">
        <f>'M5 - Sparkling Water &amp; Soda'!I371</f>
        <v/>
      </c>
      <c r="E1559" s="20">
        <f>'M5 - Sparkling Water &amp; Soda'!J371</f>
        <v/>
      </c>
      <c r="F1559" s="18">
        <f>'M5 - Sparkling Water &amp; Soda'!K371</f>
        <v/>
      </c>
      <c r="G1559" s="17">
        <f>'M5 - Sparkling Water &amp; Soda'!F371</f>
        <v/>
      </c>
      <c r="H1559" s="18">
        <f>IF(AND(ISNUMBER('M5 - Sparkling Water &amp; Soda'!F371),ISNUMBER('M5 - Sparkling Water &amp; Soda'!K371)),'M5 - Sparkling Water &amp; Soda'!F371-'M5 - Sparkling Water &amp; Soda'!K371,"")</f>
        <v/>
      </c>
      <c r="I1559" s="15" t="inlineStr">
        <is>
          <t>S&amp;S availability/depth vary by listing and time - confirm live.</t>
        </is>
      </c>
    </row>
    <row r="1560" ht="26" customHeight="1">
      <c r="A1560" s="15" t="inlineStr">
        <is>
          <t>AHA</t>
        </is>
      </c>
      <c r="B1560" s="15" t="inlineStr">
        <is>
          <t>AHA Sparkling Water | Peach + Honey | 24-pack 355mL</t>
        </is>
      </c>
      <c r="C1560" s="15" t="inlineStr">
        <is>
          <t>5) Sparkling water &amp; soda</t>
        </is>
      </c>
      <c r="D1560" s="19">
        <f>'M5 - Sparkling Water &amp; Soda'!I372</f>
        <v/>
      </c>
      <c r="E1560" s="20">
        <f>'M5 - Sparkling Water &amp; Soda'!J372</f>
        <v/>
      </c>
      <c r="F1560" s="18">
        <f>'M5 - Sparkling Water &amp; Soda'!K372</f>
        <v/>
      </c>
      <c r="G1560" s="17">
        <f>'M5 - Sparkling Water &amp; Soda'!F372</f>
        <v/>
      </c>
      <c r="H1560" s="18">
        <f>IF(AND(ISNUMBER('M5 - Sparkling Water &amp; Soda'!F372),ISNUMBER('M5 - Sparkling Water &amp; Soda'!K372)),'M5 - Sparkling Water &amp; Soda'!F372-'M5 - Sparkling Water &amp; Soda'!K372,"")</f>
        <v/>
      </c>
      <c r="I1560" s="15" t="inlineStr">
        <is>
          <t>S&amp;S availability/depth vary by listing and time - confirm live.</t>
        </is>
      </c>
    </row>
    <row r="1561" ht="26" customHeight="1">
      <c r="A1561" s="15" t="inlineStr">
        <is>
          <t>Montellier</t>
        </is>
      </c>
      <c r="B1561" s="15" t="inlineStr">
        <is>
          <t>Montellier Carbonated Natural Spring Water | Original | single 355mL</t>
        </is>
      </c>
      <c r="C1561" s="15" t="inlineStr">
        <is>
          <t>5) Sparkling water &amp; soda</t>
        </is>
      </c>
      <c r="D1561" s="19">
        <f>'M5 - Sparkling Water &amp; Soda'!I373</f>
        <v/>
      </c>
      <c r="E1561" s="20">
        <f>'M5 - Sparkling Water &amp; Soda'!J373</f>
        <v/>
      </c>
      <c r="F1561" s="18">
        <f>'M5 - Sparkling Water &amp; Soda'!K373</f>
        <v/>
      </c>
      <c r="G1561" s="17">
        <f>'M5 - Sparkling Water &amp; Soda'!F373</f>
        <v/>
      </c>
      <c r="H1561" s="18">
        <f>IF(AND(ISNUMBER('M5 - Sparkling Water &amp; Soda'!F373),ISNUMBER('M5 - Sparkling Water &amp; Soda'!K373)),'M5 - Sparkling Water &amp; Soda'!F373-'M5 - Sparkling Water &amp; Soda'!K373,"")</f>
        <v/>
      </c>
      <c r="I1561" s="15" t="inlineStr">
        <is>
          <t>S&amp;S availability/depth vary by listing and time - confirm live.</t>
        </is>
      </c>
    </row>
    <row r="1562" ht="26" customHeight="1">
      <c r="A1562" s="15" t="inlineStr">
        <is>
          <t>Montellier</t>
        </is>
      </c>
      <c r="B1562" s="15" t="inlineStr">
        <is>
          <t>Montellier Carbonated Natural Spring Water | Original | 8-pack 355mL</t>
        </is>
      </c>
      <c r="C1562" s="15" t="inlineStr">
        <is>
          <t>5) Sparkling water &amp; soda</t>
        </is>
      </c>
      <c r="D1562" s="19">
        <f>'M5 - Sparkling Water &amp; Soda'!I374</f>
        <v/>
      </c>
      <c r="E1562" s="20">
        <f>'M5 - Sparkling Water &amp; Soda'!J374</f>
        <v/>
      </c>
      <c r="F1562" s="18">
        <f>'M5 - Sparkling Water &amp; Soda'!K374</f>
        <v/>
      </c>
      <c r="G1562" s="17">
        <f>'M5 - Sparkling Water &amp; Soda'!F374</f>
        <v/>
      </c>
      <c r="H1562" s="18">
        <f>IF(AND(ISNUMBER('M5 - Sparkling Water &amp; Soda'!F374),ISNUMBER('M5 - Sparkling Water &amp; Soda'!K374)),'M5 - Sparkling Water &amp; Soda'!F374-'M5 - Sparkling Water &amp; Soda'!K374,"")</f>
        <v/>
      </c>
      <c r="I1562" s="15" t="inlineStr">
        <is>
          <t>S&amp;S availability/depth vary by listing and time - confirm live.</t>
        </is>
      </c>
    </row>
    <row r="1563" ht="26" customHeight="1">
      <c r="A1563" s="15" t="inlineStr">
        <is>
          <t>Montellier</t>
        </is>
      </c>
      <c r="B1563" s="15" t="inlineStr">
        <is>
          <t>Montellier Carbonated Natural Spring Water | Original | 12-pack 355mL</t>
        </is>
      </c>
      <c r="C1563" s="15" t="inlineStr">
        <is>
          <t>5) Sparkling water &amp; soda</t>
        </is>
      </c>
      <c r="D1563" s="19">
        <f>'M5 - Sparkling Water &amp; Soda'!I375</f>
        <v/>
      </c>
      <c r="E1563" s="20">
        <f>'M5 - Sparkling Water &amp; Soda'!J375</f>
        <v/>
      </c>
      <c r="F1563" s="18">
        <f>'M5 - Sparkling Water &amp; Soda'!K375</f>
        <v/>
      </c>
      <c r="G1563" s="17">
        <f>'M5 - Sparkling Water &amp; Soda'!F375</f>
        <v/>
      </c>
      <c r="H1563" s="18">
        <f>IF(AND(ISNUMBER('M5 - Sparkling Water &amp; Soda'!F375),ISNUMBER('M5 - Sparkling Water &amp; Soda'!K375)),'M5 - Sparkling Water &amp; Soda'!F375-'M5 - Sparkling Water &amp; Soda'!K375,"")</f>
        <v/>
      </c>
      <c r="I1563" s="15" t="inlineStr">
        <is>
          <t>S&amp;S availability/depth vary by listing and time - confirm live.</t>
        </is>
      </c>
    </row>
    <row r="1564" ht="26" customHeight="1">
      <c r="A1564" s="15" t="inlineStr">
        <is>
          <t>Montellier</t>
        </is>
      </c>
      <c r="B1564" s="15" t="inlineStr">
        <is>
          <t>Montellier Carbonated Natural Spring Water | Original | 15-pack 355mL</t>
        </is>
      </c>
      <c r="C1564" s="15" t="inlineStr">
        <is>
          <t>5) Sparkling water &amp; soda</t>
        </is>
      </c>
      <c r="D1564" s="19">
        <f>'M5 - Sparkling Water &amp; Soda'!I376</f>
        <v/>
      </c>
      <c r="E1564" s="20">
        <f>'M5 - Sparkling Water &amp; Soda'!J376</f>
        <v/>
      </c>
      <c r="F1564" s="18">
        <f>'M5 - Sparkling Water &amp; Soda'!K376</f>
        <v/>
      </c>
      <c r="G1564" s="17">
        <f>'M5 - Sparkling Water &amp; Soda'!F376</f>
        <v/>
      </c>
      <c r="H1564" s="18">
        <f>IF(AND(ISNUMBER('M5 - Sparkling Water &amp; Soda'!F376),ISNUMBER('M5 - Sparkling Water &amp; Soda'!K376)),'M5 - Sparkling Water &amp; Soda'!F376-'M5 - Sparkling Water &amp; Soda'!K376,"")</f>
        <v/>
      </c>
      <c r="I1564" s="15" t="inlineStr">
        <is>
          <t>S&amp;S availability/depth vary by listing and time - confirm live.</t>
        </is>
      </c>
    </row>
    <row r="1565" ht="26" customHeight="1">
      <c r="A1565" s="15" t="inlineStr">
        <is>
          <t>Montellier</t>
        </is>
      </c>
      <c r="B1565" s="15" t="inlineStr">
        <is>
          <t>Montellier Carbonated Natural Spring Water | Original | 18-pack 355mL</t>
        </is>
      </c>
      <c r="C1565" s="15" t="inlineStr">
        <is>
          <t>5) Sparkling water &amp; soda</t>
        </is>
      </c>
      <c r="D1565" s="19">
        <f>'M5 - Sparkling Water &amp; Soda'!I377</f>
        <v/>
      </c>
      <c r="E1565" s="20">
        <f>'M5 - Sparkling Water &amp; Soda'!J377</f>
        <v/>
      </c>
      <c r="F1565" s="18">
        <f>'M5 - Sparkling Water &amp; Soda'!K377</f>
        <v/>
      </c>
      <c r="G1565" s="17">
        <f>'M5 - Sparkling Water &amp; Soda'!F377</f>
        <v/>
      </c>
      <c r="H1565" s="18">
        <f>IF(AND(ISNUMBER('M5 - Sparkling Water &amp; Soda'!F377),ISNUMBER('M5 - Sparkling Water &amp; Soda'!K377)),'M5 - Sparkling Water &amp; Soda'!F377-'M5 - Sparkling Water &amp; Soda'!K377,"")</f>
        <v/>
      </c>
      <c r="I1565" s="15" t="inlineStr">
        <is>
          <t>S&amp;S availability/depth vary by listing and time - confirm live.</t>
        </is>
      </c>
    </row>
    <row r="1566" ht="26" customHeight="1">
      <c r="A1566" s="15" t="inlineStr">
        <is>
          <t>Montellier</t>
        </is>
      </c>
      <c r="B1566" s="15" t="inlineStr">
        <is>
          <t>Montellier Carbonated Natural Spring Water | Original | 24-pack 355mL</t>
        </is>
      </c>
      <c r="C1566" s="15" t="inlineStr">
        <is>
          <t>5) Sparkling water &amp; soda</t>
        </is>
      </c>
      <c r="D1566" s="19">
        <f>'M5 - Sparkling Water &amp; Soda'!I378</f>
        <v/>
      </c>
      <c r="E1566" s="20">
        <f>'M5 - Sparkling Water &amp; Soda'!J378</f>
        <v/>
      </c>
      <c r="F1566" s="18">
        <f>'M5 - Sparkling Water &amp; Soda'!K378</f>
        <v/>
      </c>
      <c r="G1566" s="17">
        <f>'M5 - Sparkling Water &amp; Soda'!F378</f>
        <v/>
      </c>
      <c r="H1566" s="18">
        <f>IF(AND(ISNUMBER('M5 - Sparkling Water &amp; Soda'!F378),ISNUMBER('M5 - Sparkling Water &amp; Soda'!K378)),'M5 - Sparkling Water &amp; Soda'!F378-'M5 - Sparkling Water &amp; Soda'!K378,"")</f>
        <v/>
      </c>
      <c r="I1566" s="15" t="inlineStr">
        <is>
          <t>S&amp;S availability/depth vary by listing and time - confirm live.</t>
        </is>
      </c>
    </row>
    <row r="1567" ht="26" customHeight="1">
      <c r="A1567" s="15" t="inlineStr">
        <is>
          <t>Montellier</t>
        </is>
      </c>
      <c r="B1567" s="15" t="inlineStr">
        <is>
          <t>Montellier Carbonated Natural Spring Water | Lime | single 355mL</t>
        </is>
      </c>
      <c r="C1567" s="15" t="inlineStr">
        <is>
          <t>5) Sparkling water &amp; soda</t>
        </is>
      </c>
      <c r="D1567" s="19">
        <f>'M5 - Sparkling Water &amp; Soda'!I379</f>
        <v/>
      </c>
      <c r="E1567" s="20">
        <f>'M5 - Sparkling Water &amp; Soda'!J379</f>
        <v/>
      </c>
      <c r="F1567" s="18">
        <f>'M5 - Sparkling Water &amp; Soda'!K379</f>
        <v/>
      </c>
      <c r="G1567" s="17">
        <f>'M5 - Sparkling Water &amp; Soda'!F379</f>
        <v/>
      </c>
      <c r="H1567" s="18">
        <f>IF(AND(ISNUMBER('M5 - Sparkling Water &amp; Soda'!F379),ISNUMBER('M5 - Sparkling Water &amp; Soda'!K379)),'M5 - Sparkling Water &amp; Soda'!F379-'M5 - Sparkling Water &amp; Soda'!K379,"")</f>
        <v/>
      </c>
      <c r="I1567" s="15" t="inlineStr">
        <is>
          <t>S&amp;S availability/depth vary by listing and time - confirm live.</t>
        </is>
      </c>
    </row>
    <row r="1568" ht="26" customHeight="1">
      <c r="A1568" s="15" t="inlineStr">
        <is>
          <t>Montellier</t>
        </is>
      </c>
      <c r="B1568" s="15" t="inlineStr">
        <is>
          <t>Montellier Carbonated Natural Spring Water | Lime | 8-pack 355mL</t>
        </is>
      </c>
      <c r="C1568" s="15" t="inlineStr">
        <is>
          <t>5) Sparkling water &amp; soda</t>
        </is>
      </c>
      <c r="D1568" s="19">
        <f>'M5 - Sparkling Water &amp; Soda'!I380</f>
        <v/>
      </c>
      <c r="E1568" s="20">
        <f>'M5 - Sparkling Water &amp; Soda'!J380</f>
        <v/>
      </c>
      <c r="F1568" s="18">
        <f>'M5 - Sparkling Water &amp; Soda'!K380</f>
        <v/>
      </c>
      <c r="G1568" s="17">
        <f>'M5 - Sparkling Water &amp; Soda'!F380</f>
        <v/>
      </c>
      <c r="H1568" s="18">
        <f>IF(AND(ISNUMBER('M5 - Sparkling Water &amp; Soda'!F380),ISNUMBER('M5 - Sparkling Water &amp; Soda'!K380)),'M5 - Sparkling Water &amp; Soda'!F380-'M5 - Sparkling Water &amp; Soda'!K380,"")</f>
        <v/>
      </c>
      <c r="I1568" s="15" t="inlineStr">
        <is>
          <t>S&amp;S availability/depth vary by listing and time - confirm live.</t>
        </is>
      </c>
    </row>
    <row r="1569" ht="26" customHeight="1">
      <c r="A1569" s="15" t="inlineStr">
        <is>
          <t>Montellier</t>
        </is>
      </c>
      <c r="B1569" s="15" t="inlineStr">
        <is>
          <t>Montellier Carbonated Natural Spring Water | Lime | 12-pack 355mL</t>
        </is>
      </c>
      <c r="C1569" s="15" t="inlineStr">
        <is>
          <t>5) Sparkling water &amp; soda</t>
        </is>
      </c>
      <c r="D1569" s="19">
        <f>'M5 - Sparkling Water &amp; Soda'!I381</f>
        <v/>
      </c>
      <c r="E1569" s="20">
        <f>'M5 - Sparkling Water &amp; Soda'!J381</f>
        <v/>
      </c>
      <c r="F1569" s="18">
        <f>'M5 - Sparkling Water &amp; Soda'!K381</f>
        <v/>
      </c>
      <c r="G1569" s="17">
        <f>'M5 - Sparkling Water &amp; Soda'!F381</f>
        <v/>
      </c>
      <c r="H1569" s="18">
        <f>IF(AND(ISNUMBER('M5 - Sparkling Water &amp; Soda'!F381),ISNUMBER('M5 - Sparkling Water &amp; Soda'!K381)),'M5 - Sparkling Water &amp; Soda'!F381-'M5 - Sparkling Water &amp; Soda'!K381,"")</f>
        <v/>
      </c>
      <c r="I1569" s="15" t="inlineStr">
        <is>
          <t>S&amp;S availability/depth vary by listing and time - confirm live.</t>
        </is>
      </c>
    </row>
    <row r="1570" ht="26" customHeight="1">
      <c r="A1570" s="15" t="inlineStr">
        <is>
          <t>Montellier</t>
        </is>
      </c>
      <c r="B1570" s="15" t="inlineStr">
        <is>
          <t>Montellier Carbonated Natural Spring Water | Lime | 15-pack 355mL</t>
        </is>
      </c>
      <c r="C1570" s="15" t="inlineStr">
        <is>
          <t>5) Sparkling water &amp; soda</t>
        </is>
      </c>
      <c r="D1570" s="19">
        <f>'M5 - Sparkling Water &amp; Soda'!I382</f>
        <v/>
      </c>
      <c r="E1570" s="20">
        <f>'M5 - Sparkling Water &amp; Soda'!J382</f>
        <v/>
      </c>
      <c r="F1570" s="18">
        <f>'M5 - Sparkling Water &amp; Soda'!K382</f>
        <v/>
      </c>
      <c r="G1570" s="17">
        <f>'M5 - Sparkling Water &amp; Soda'!F382</f>
        <v/>
      </c>
      <c r="H1570" s="18">
        <f>IF(AND(ISNUMBER('M5 - Sparkling Water &amp; Soda'!F382),ISNUMBER('M5 - Sparkling Water &amp; Soda'!K382)),'M5 - Sparkling Water &amp; Soda'!F382-'M5 - Sparkling Water &amp; Soda'!K382,"")</f>
        <v/>
      </c>
      <c r="I1570" s="15" t="inlineStr">
        <is>
          <t>S&amp;S availability/depth vary by listing and time - confirm live.</t>
        </is>
      </c>
    </row>
    <row r="1571" ht="26" customHeight="1">
      <c r="A1571" s="15" t="inlineStr">
        <is>
          <t>Montellier</t>
        </is>
      </c>
      <c r="B1571" s="15" t="inlineStr">
        <is>
          <t>Montellier Carbonated Natural Spring Water | Lime | 18-pack 355mL</t>
        </is>
      </c>
      <c r="C1571" s="15" t="inlineStr">
        <is>
          <t>5) Sparkling water &amp; soda</t>
        </is>
      </c>
      <c r="D1571" s="19">
        <f>'M5 - Sparkling Water &amp; Soda'!I383</f>
        <v/>
      </c>
      <c r="E1571" s="20">
        <f>'M5 - Sparkling Water &amp; Soda'!J383</f>
        <v/>
      </c>
      <c r="F1571" s="18">
        <f>'M5 - Sparkling Water &amp; Soda'!K383</f>
        <v/>
      </c>
      <c r="G1571" s="17">
        <f>'M5 - Sparkling Water &amp; Soda'!F383</f>
        <v/>
      </c>
      <c r="H1571" s="18">
        <f>IF(AND(ISNUMBER('M5 - Sparkling Water &amp; Soda'!F383),ISNUMBER('M5 - Sparkling Water &amp; Soda'!K383)),'M5 - Sparkling Water &amp; Soda'!F383-'M5 - Sparkling Water &amp; Soda'!K383,"")</f>
        <v/>
      </c>
      <c r="I1571" s="15" t="inlineStr">
        <is>
          <t>S&amp;S availability/depth vary by listing and time - confirm live.</t>
        </is>
      </c>
    </row>
    <row r="1572" ht="26" customHeight="1">
      <c r="A1572" s="15" t="inlineStr">
        <is>
          <t>Montellier</t>
        </is>
      </c>
      <c r="B1572" s="15" t="inlineStr">
        <is>
          <t>Montellier Carbonated Natural Spring Water | Lime | 24-pack 355mL</t>
        </is>
      </c>
      <c r="C1572" s="15" t="inlineStr">
        <is>
          <t>5) Sparkling water &amp; soda</t>
        </is>
      </c>
      <c r="D1572" s="19">
        <f>'M5 - Sparkling Water &amp; Soda'!I384</f>
        <v/>
      </c>
      <c r="E1572" s="20">
        <f>'M5 - Sparkling Water &amp; Soda'!J384</f>
        <v/>
      </c>
      <c r="F1572" s="18">
        <f>'M5 - Sparkling Water &amp; Soda'!K384</f>
        <v/>
      </c>
      <c r="G1572" s="17">
        <f>'M5 - Sparkling Water &amp; Soda'!F384</f>
        <v/>
      </c>
      <c r="H1572" s="18">
        <f>IF(AND(ISNUMBER('M5 - Sparkling Water &amp; Soda'!F384),ISNUMBER('M5 - Sparkling Water &amp; Soda'!K384)),'M5 - Sparkling Water &amp; Soda'!F384-'M5 - Sparkling Water &amp; Soda'!K384,"")</f>
        <v/>
      </c>
      <c r="I1572" s="15" t="inlineStr">
        <is>
          <t>S&amp;S availability/depth vary by listing and time - confirm live.</t>
        </is>
      </c>
    </row>
    <row r="1573" ht="26" customHeight="1">
      <c r="A1573" s="15" t="inlineStr">
        <is>
          <t>Montellier</t>
        </is>
      </c>
      <c r="B1573" s="15" t="inlineStr">
        <is>
          <t>Montellier Carbonated Natural Spring Water | Lemon | single 355mL</t>
        </is>
      </c>
      <c r="C1573" s="15" t="inlineStr">
        <is>
          <t>5) Sparkling water &amp; soda</t>
        </is>
      </c>
      <c r="D1573" s="19">
        <f>'M5 - Sparkling Water &amp; Soda'!I385</f>
        <v/>
      </c>
      <c r="E1573" s="20">
        <f>'M5 - Sparkling Water &amp; Soda'!J385</f>
        <v/>
      </c>
      <c r="F1573" s="18">
        <f>'M5 - Sparkling Water &amp; Soda'!K385</f>
        <v/>
      </c>
      <c r="G1573" s="17">
        <f>'M5 - Sparkling Water &amp; Soda'!F385</f>
        <v/>
      </c>
      <c r="H1573" s="18">
        <f>IF(AND(ISNUMBER('M5 - Sparkling Water &amp; Soda'!F385),ISNUMBER('M5 - Sparkling Water &amp; Soda'!K385)),'M5 - Sparkling Water &amp; Soda'!F385-'M5 - Sparkling Water &amp; Soda'!K385,"")</f>
        <v/>
      </c>
      <c r="I1573" s="15" t="inlineStr">
        <is>
          <t>S&amp;S availability/depth vary by listing and time - confirm live.</t>
        </is>
      </c>
    </row>
    <row r="1574" ht="26" customHeight="1">
      <c r="A1574" s="15" t="inlineStr">
        <is>
          <t>Montellier</t>
        </is>
      </c>
      <c r="B1574" s="15" t="inlineStr">
        <is>
          <t>Montellier Carbonated Natural Spring Water | Lemon | 8-pack 355mL</t>
        </is>
      </c>
      <c r="C1574" s="15" t="inlineStr">
        <is>
          <t>5) Sparkling water &amp; soda</t>
        </is>
      </c>
      <c r="D1574" s="19">
        <f>'M5 - Sparkling Water &amp; Soda'!I386</f>
        <v/>
      </c>
      <c r="E1574" s="20">
        <f>'M5 - Sparkling Water &amp; Soda'!J386</f>
        <v/>
      </c>
      <c r="F1574" s="18">
        <f>'M5 - Sparkling Water &amp; Soda'!K386</f>
        <v/>
      </c>
      <c r="G1574" s="17">
        <f>'M5 - Sparkling Water &amp; Soda'!F386</f>
        <v/>
      </c>
      <c r="H1574" s="18">
        <f>IF(AND(ISNUMBER('M5 - Sparkling Water &amp; Soda'!F386),ISNUMBER('M5 - Sparkling Water &amp; Soda'!K386)),'M5 - Sparkling Water &amp; Soda'!F386-'M5 - Sparkling Water &amp; Soda'!K386,"")</f>
        <v/>
      </c>
      <c r="I1574" s="15" t="inlineStr">
        <is>
          <t>S&amp;S availability/depth vary by listing and time - confirm live.</t>
        </is>
      </c>
    </row>
    <row r="1575" ht="26" customHeight="1">
      <c r="A1575" s="15" t="inlineStr">
        <is>
          <t>Montellier</t>
        </is>
      </c>
      <c r="B1575" s="15" t="inlineStr">
        <is>
          <t>Montellier Carbonated Natural Spring Water | Lemon | 12-pack 355mL</t>
        </is>
      </c>
      <c r="C1575" s="15" t="inlineStr">
        <is>
          <t>5) Sparkling water &amp; soda</t>
        </is>
      </c>
      <c r="D1575" s="19">
        <f>'M5 - Sparkling Water &amp; Soda'!I387</f>
        <v/>
      </c>
      <c r="E1575" s="20">
        <f>'M5 - Sparkling Water &amp; Soda'!J387</f>
        <v/>
      </c>
      <c r="F1575" s="18">
        <f>'M5 - Sparkling Water &amp; Soda'!K387</f>
        <v/>
      </c>
      <c r="G1575" s="17">
        <f>'M5 - Sparkling Water &amp; Soda'!F387</f>
        <v/>
      </c>
      <c r="H1575" s="18">
        <f>IF(AND(ISNUMBER('M5 - Sparkling Water &amp; Soda'!F387),ISNUMBER('M5 - Sparkling Water &amp; Soda'!K387)),'M5 - Sparkling Water &amp; Soda'!F387-'M5 - Sparkling Water &amp; Soda'!K387,"")</f>
        <v/>
      </c>
      <c r="I1575" s="15" t="inlineStr">
        <is>
          <t>S&amp;S availability/depth vary by listing and time - confirm live.</t>
        </is>
      </c>
    </row>
    <row r="1576" ht="26" customHeight="1">
      <c r="A1576" s="15" t="inlineStr">
        <is>
          <t>Montellier</t>
        </is>
      </c>
      <c r="B1576" s="15" t="inlineStr">
        <is>
          <t>Montellier Carbonated Natural Spring Water | Lemon | 15-pack 355mL</t>
        </is>
      </c>
      <c r="C1576" s="15" t="inlineStr">
        <is>
          <t>5) Sparkling water &amp; soda</t>
        </is>
      </c>
      <c r="D1576" s="19">
        <f>'M5 - Sparkling Water &amp; Soda'!I388</f>
        <v/>
      </c>
      <c r="E1576" s="20">
        <f>'M5 - Sparkling Water &amp; Soda'!J388</f>
        <v/>
      </c>
      <c r="F1576" s="18">
        <f>'M5 - Sparkling Water &amp; Soda'!K388</f>
        <v/>
      </c>
      <c r="G1576" s="17">
        <f>'M5 - Sparkling Water &amp; Soda'!F388</f>
        <v/>
      </c>
      <c r="H1576" s="18">
        <f>IF(AND(ISNUMBER('M5 - Sparkling Water &amp; Soda'!F388),ISNUMBER('M5 - Sparkling Water &amp; Soda'!K388)),'M5 - Sparkling Water &amp; Soda'!F388-'M5 - Sparkling Water &amp; Soda'!K388,"")</f>
        <v/>
      </c>
      <c r="I1576" s="15" t="inlineStr">
        <is>
          <t>S&amp;S availability/depth vary by listing and time - confirm live.</t>
        </is>
      </c>
    </row>
    <row r="1577" ht="26" customHeight="1">
      <c r="A1577" s="15" t="inlineStr">
        <is>
          <t>Montellier</t>
        </is>
      </c>
      <c r="B1577" s="15" t="inlineStr">
        <is>
          <t>Montellier Carbonated Natural Spring Water | Lemon | 18-pack 355mL</t>
        </is>
      </c>
      <c r="C1577" s="15" t="inlineStr">
        <is>
          <t>5) Sparkling water &amp; soda</t>
        </is>
      </c>
      <c r="D1577" s="19">
        <f>'M5 - Sparkling Water &amp; Soda'!I389</f>
        <v/>
      </c>
      <c r="E1577" s="20">
        <f>'M5 - Sparkling Water &amp; Soda'!J389</f>
        <v/>
      </c>
      <c r="F1577" s="18">
        <f>'M5 - Sparkling Water &amp; Soda'!K389</f>
        <v/>
      </c>
      <c r="G1577" s="17">
        <f>'M5 - Sparkling Water &amp; Soda'!F389</f>
        <v/>
      </c>
      <c r="H1577" s="18">
        <f>IF(AND(ISNUMBER('M5 - Sparkling Water &amp; Soda'!F389),ISNUMBER('M5 - Sparkling Water &amp; Soda'!K389)),'M5 - Sparkling Water &amp; Soda'!F389-'M5 - Sparkling Water &amp; Soda'!K389,"")</f>
        <v/>
      </c>
      <c r="I1577" s="15" t="inlineStr">
        <is>
          <t>S&amp;S availability/depth vary by listing and time - confirm live.</t>
        </is>
      </c>
    </row>
    <row r="1578" ht="26" customHeight="1">
      <c r="A1578" s="15" t="inlineStr">
        <is>
          <t>Montellier</t>
        </is>
      </c>
      <c r="B1578" s="15" t="inlineStr">
        <is>
          <t>Montellier Carbonated Natural Spring Water | Lemon | 24-pack 355mL</t>
        </is>
      </c>
      <c r="C1578" s="15" t="inlineStr">
        <is>
          <t>5) Sparkling water &amp; soda</t>
        </is>
      </c>
      <c r="D1578" s="19">
        <f>'M5 - Sparkling Water &amp; Soda'!I390</f>
        <v/>
      </c>
      <c r="E1578" s="20">
        <f>'M5 - Sparkling Water &amp; Soda'!J390</f>
        <v/>
      </c>
      <c r="F1578" s="18">
        <f>'M5 - Sparkling Water &amp; Soda'!K390</f>
        <v/>
      </c>
      <c r="G1578" s="17">
        <f>'M5 - Sparkling Water &amp; Soda'!F390</f>
        <v/>
      </c>
      <c r="H1578" s="18">
        <f>IF(AND(ISNUMBER('M5 - Sparkling Water &amp; Soda'!F390),ISNUMBER('M5 - Sparkling Water &amp; Soda'!K390)),'M5 - Sparkling Water &amp; Soda'!F390-'M5 - Sparkling Water &amp; Soda'!K390,"")</f>
        <v/>
      </c>
      <c r="I1578" s="15" t="inlineStr">
        <is>
          <t>S&amp;S availability/depth vary by listing and time - confirm live.</t>
        </is>
      </c>
    </row>
    <row r="1579" ht="26" customHeight="1">
      <c r="A1579" s="15" t="inlineStr">
        <is>
          <t>Montellier</t>
        </is>
      </c>
      <c r="B1579" s="15" t="inlineStr">
        <is>
          <t>Montellier Carbonated Natural Spring Water | Mango | single 355mL</t>
        </is>
      </c>
      <c r="C1579" s="15" t="inlineStr">
        <is>
          <t>5) Sparkling water &amp; soda</t>
        </is>
      </c>
      <c r="D1579" s="19">
        <f>'M5 - Sparkling Water &amp; Soda'!I391</f>
        <v/>
      </c>
      <c r="E1579" s="20">
        <f>'M5 - Sparkling Water &amp; Soda'!J391</f>
        <v/>
      </c>
      <c r="F1579" s="18">
        <f>'M5 - Sparkling Water &amp; Soda'!K391</f>
        <v/>
      </c>
      <c r="G1579" s="17">
        <f>'M5 - Sparkling Water &amp; Soda'!F391</f>
        <v/>
      </c>
      <c r="H1579" s="18">
        <f>IF(AND(ISNUMBER('M5 - Sparkling Water &amp; Soda'!F391),ISNUMBER('M5 - Sparkling Water &amp; Soda'!K391)),'M5 - Sparkling Water &amp; Soda'!F391-'M5 - Sparkling Water &amp; Soda'!K391,"")</f>
        <v/>
      </c>
      <c r="I1579" s="15" t="inlineStr">
        <is>
          <t>S&amp;S availability/depth vary by listing and time - confirm live.</t>
        </is>
      </c>
    </row>
    <row r="1580" ht="26" customHeight="1">
      <c r="A1580" s="15" t="inlineStr">
        <is>
          <t>Montellier</t>
        </is>
      </c>
      <c r="B1580" s="15" t="inlineStr">
        <is>
          <t>Montellier Carbonated Natural Spring Water | Mango | 8-pack 355mL</t>
        </is>
      </c>
      <c r="C1580" s="15" t="inlineStr">
        <is>
          <t>5) Sparkling water &amp; soda</t>
        </is>
      </c>
      <c r="D1580" s="19">
        <f>'M5 - Sparkling Water &amp; Soda'!I392</f>
        <v/>
      </c>
      <c r="E1580" s="20">
        <f>'M5 - Sparkling Water &amp; Soda'!J392</f>
        <v/>
      </c>
      <c r="F1580" s="18">
        <f>'M5 - Sparkling Water &amp; Soda'!K392</f>
        <v/>
      </c>
      <c r="G1580" s="17">
        <f>'M5 - Sparkling Water &amp; Soda'!F392</f>
        <v/>
      </c>
      <c r="H1580" s="18">
        <f>IF(AND(ISNUMBER('M5 - Sparkling Water &amp; Soda'!F392),ISNUMBER('M5 - Sparkling Water &amp; Soda'!K392)),'M5 - Sparkling Water &amp; Soda'!F392-'M5 - Sparkling Water &amp; Soda'!K392,"")</f>
        <v/>
      </c>
      <c r="I1580" s="15" t="inlineStr">
        <is>
          <t>S&amp;S availability/depth vary by listing and time - confirm live.</t>
        </is>
      </c>
    </row>
    <row r="1581" ht="26" customHeight="1">
      <c r="A1581" s="15" t="inlineStr">
        <is>
          <t>Montellier</t>
        </is>
      </c>
      <c r="B1581" s="15" t="inlineStr">
        <is>
          <t>Montellier Carbonated Natural Spring Water | Mango | 12-pack 355mL</t>
        </is>
      </c>
      <c r="C1581" s="15" t="inlineStr">
        <is>
          <t>5) Sparkling water &amp; soda</t>
        </is>
      </c>
      <c r="D1581" s="19">
        <f>'M5 - Sparkling Water &amp; Soda'!I393</f>
        <v/>
      </c>
      <c r="E1581" s="20">
        <f>'M5 - Sparkling Water &amp; Soda'!J393</f>
        <v/>
      </c>
      <c r="F1581" s="18">
        <f>'M5 - Sparkling Water &amp; Soda'!K393</f>
        <v/>
      </c>
      <c r="G1581" s="17">
        <f>'M5 - Sparkling Water &amp; Soda'!F393</f>
        <v/>
      </c>
      <c r="H1581" s="18">
        <f>IF(AND(ISNUMBER('M5 - Sparkling Water &amp; Soda'!F393),ISNUMBER('M5 - Sparkling Water &amp; Soda'!K393)),'M5 - Sparkling Water &amp; Soda'!F393-'M5 - Sparkling Water &amp; Soda'!K393,"")</f>
        <v/>
      </c>
      <c r="I1581" s="15" t="inlineStr">
        <is>
          <t>S&amp;S availability/depth vary by listing and time - confirm live.</t>
        </is>
      </c>
    </row>
    <row r="1582" ht="26" customHeight="1">
      <c r="A1582" s="15" t="inlineStr">
        <is>
          <t>Montellier</t>
        </is>
      </c>
      <c r="B1582" s="15" t="inlineStr">
        <is>
          <t>Montellier Carbonated Natural Spring Water | Mango | 15-pack 355mL</t>
        </is>
      </c>
      <c r="C1582" s="15" t="inlineStr">
        <is>
          <t>5) Sparkling water &amp; soda</t>
        </is>
      </c>
      <c r="D1582" s="19">
        <f>'M5 - Sparkling Water &amp; Soda'!I394</f>
        <v/>
      </c>
      <c r="E1582" s="20">
        <f>'M5 - Sparkling Water &amp; Soda'!J394</f>
        <v/>
      </c>
      <c r="F1582" s="18">
        <f>'M5 - Sparkling Water &amp; Soda'!K394</f>
        <v/>
      </c>
      <c r="G1582" s="17">
        <f>'M5 - Sparkling Water &amp; Soda'!F394</f>
        <v/>
      </c>
      <c r="H1582" s="18">
        <f>IF(AND(ISNUMBER('M5 - Sparkling Water &amp; Soda'!F394),ISNUMBER('M5 - Sparkling Water &amp; Soda'!K394)),'M5 - Sparkling Water &amp; Soda'!F394-'M5 - Sparkling Water &amp; Soda'!K394,"")</f>
        <v/>
      </c>
      <c r="I1582" s="15" t="inlineStr">
        <is>
          <t>S&amp;S availability/depth vary by listing and time - confirm live.</t>
        </is>
      </c>
    </row>
    <row r="1583" ht="26" customHeight="1">
      <c r="A1583" s="15" t="inlineStr">
        <is>
          <t>Montellier</t>
        </is>
      </c>
      <c r="B1583" s="15" t="inlineStr">
        <is>
          <t>Montellier Carbonated Natural Spring Water | Mango | 18-pack 355mL</t>
        </is>
      </c>
      <c r="C1583" s="15" t="inlineStr">
        <is>
          <t>5) Sparkling water &amp; soda</t>
        </is>
      </c>
      <c r="D1583" s="19">
        <f>'M5 - Sparkling Water &amp; Soda'!I395</f>
        <v/>
      </c>
      <c r="E1583" s="20">
        <f>'M5 - Sparkling Water &amp; Soda'!J395</f>
        <v/>
      </c>
      <c r="F1583" s="18">
        <f>'M5 - Sparkling Water &amp; Soda'!K395</f>
        <v/>
      </c>
      <c r="G1583" s="17">
        <f>'M5 - Sparkling Water &amp; Soda'!F395</f>
        <v/>
      </c>
      <c r="H1583" s="18">
        <f>IF(AND(ISNUMBER('M5 - Sparkling Water &amp; Soda'!F395),ISNUMBER('M5 - Sparkling Water &amp; Soda'!K395)),'M5 - Sparkling Water &amp; Soda'!F395-'M5 - Sparkling Water &amp; Soda'!K395,"")</f>
        <v/>
      </c>
      <c r="I1583" s="15" t="inlineStr">
        <is>
          <t>S&amp;S availability/depth vary by listing and time - confirm live.</t>
        </is>
      </c>
    </row>
    <row r="1584" ht="26" customHeight="1">
      <c r="A1584" s="15" t="inlineStr">
        <is>
          <t>Montellier</t>
        </is>
      </c>
      <c r="B1584" s="15" t="inlineStr">
        <is>
          <t>Montellier Carbonated Natural Spring Water | Mango | 24-pack 355mL</t>
        </is>
      </c>
      <c r="C1584" s="15" t="inlineStr">
        <is>
          <t>5) Sparkling water &amp; soda</t>
        </is>
      </c>
      <c r="D1584" s="19">
        <f>'M5 - Sparkling Water &amp; Soda'!I396</f>
        <v/>
      </c>
      <c r="E1584" s="20">
        <f>'M5 - Sparkling Water &amp; Soda'!J396</f>
        <v/>
      </c>
      <c r="F1584" s="18">
        <f>'M5 - Sparkling Water &amp; Soda'!K396</f>
        <v/>
      </c>
      <c r="G1584" s="17">
        <f>'M5 - Sparkling Water &amp; Soda'!F396</f>
        <v/>
      </c>
      <c r="H1584" s="18">
        <f>IF(AND(ISNUMBER('M5 - Sparkling Water &amp; Soda'!F396),ISNUMBER('M5 - Sparkling Water &amp; Soda'!K396)),'M5 - Sparkling Water &amp; Soda'!F396-'M5 - Sparkling Water &amp; Soda'!K396,"")</f>
        <v/>
      </c>
      <c r="I1584" s="15" t="inlineStr">
        <is>
          <t>S&amp;S availability/depth vary by listing and time - confirm live.</t>
        </is>
      </c>
    </row>
    <row r="1585" ht="26" customHeight="1">
      <c r="A1585" s="15" t="inlineStr">
        <is>
          <t>Montellier</t>
        </is>
      </c>
      <c r="B1585" s="15" t="inlineStr">
        <is>
          <t>Montellier Carbonated Natural Spring Water | Cranberry | single 355mL</t>
        </is>
      </c>
      <c r="C1585" s="15" t="inlineStr">
        <is>
          <t>5) Sparkling water &amp; soda</t>
        </is>
      </c>
      <c r="D1585" s="19">
        <f>'M5 - Sparkling Water &amp; Soda'!I397</f>
        <v/>
      </c>
      <c r="E1585" s="20">
        <f>'M5 - Sparkling Water &amp; Soda'!J397</f>
        <v/>
      </c>
      <c r="F1585" s="18">
        <f>'M5 - Sparkling Water &amp; Soda'!K397</f>
        <v/>
      </c>
      <c r="G1585" s="17">
        <f>'M5 - Sparkling Water &amp; Soda'!F397</f>
        <v/>
      </c>
      <c r="H1585" s="18">
        <f>IF(AND(ISNUMBER('M5 - Sparkling Water &amp; Soda'!F397),ISNUMBER('M5 - Sparkling Water &amp; Soda'!K397)),'M5 - Sparkling Water &amp; Soda'!F397-'M5 - Sparkling Water &amp; Soda'!K397,"")</f>
        <v/>
      </c>
      <c r="I1585" s="15" t="inlineStr">
        <is>
          <t>S&amp;S availability/depth vary by listing and time - confirm live.</t>
        </is>
      </c>
    </row>
    <row r="1586" ht="26" customHeight="1">
      <c r="A1586" s="15" t="inlineStr">
        <is>
          <t>Montellier</t>
        </is>
      </c>
      <c r="B1586" s="15" t="inlineStr">
        <is>
          <t>Montellier Carbonated Natural Spring Water | Cranberry | 8-pack 355mL</t>
        </is>
      </c>
      <c r="C1586" s="15" t="inlineStr">
        <is>
          <t>5) Sparkling water &amp; soda</t>
        </is>
      </c>
      <c r="D1586" s="19">
        <f>'M5 - Sparkling Water &amp; Soda'!I398</f>
        <v/>
      </c>
      <c r="E1586" s="20">
        <f>'M5 - Sparkling Water &amp; Soda'!J398</f>
        <v/>
      </c>
      <c r="F1586" s="18">
        <f>'M5 - Sparkling Water &amp; Soda'!K398</f>
        <v/>
      </c>
      <c r="G1586" s="17">
        <f>'M5 - Sparkling Water &amp; Soda'!F398</f>
        <v/>
      </c>
      <c r="H1586" s="18">
        <f>IF(AND(ISNUMBER('M5 - Sparkling Water &amp; Soda'!F398),ISNUMBER('M5 - Sparkling Water &amp; Soda'!K398)),'M5 - Sparkling Water &amp; Soda'!F398-'M5 - Sparkling Water &amp; Soda'!K398,"")</f>
        <v/>
      </c>
      <c r="I1586" s="15" t="inlineStr">
        <is>
          <t>S&amp;S availability/depth vary by listing and time - confirm live.</t>
        </is>
      </c>
    </row>
    <row r="1587" ht="26" customHeight="1">
      <c r="A1587" s="15" t="inlineStr">
        <is>
          <t>Montellier</t>
        </is>
      </c>
      <c r="B1587" s="15" t="inlineStr">
        <is>
          <t>Montellier Carbonated Natural Spring Water | Cranberry | 12-pack 355mL</t>
        </is>
      </c>
      <c r="C1587" s="15" t="inlineStr">
        <is>
          <t>5) Sparkling water &amp; soda</t>
        </is>
      </c>
      <c r="D1587" s="19">
        <f>'M5 - Sparkling Water &amp; Soda'!I399</f>
        <v/>
      </c>
      <c r="E1587" s="20">
        <f>'M5 - Sparkling Water &amp; Soda'!J399</f>
        <v/>
      </c>
      <c r="F1587" s="18">
        <f>'M5 - Sparkling Water &amp; Soda'!K399</f>
        <v/>
      </c>
      <c r="G1587" s="17">
        <f>'M5 - Sparkling Water &amp; Soda'!F399</f>
        <v/>
      </c>
      <c r="H1587" s="18">
        <f>IF(AND(ISNUMBER('M5 - Sparkling Water &amp; Soda'!F399),ISNUMBER('M5 - Sparkling Water &amp; Soda'!K399)),'M5 - Sparkling Water &amp; Soda'!F399-'M5 - Sparkling Water &amp; Soda'!K399,"")</f>
        <v/>
      </c>
      <c r="I1587" s="15" t="inlineStr">
        <is>
          <t>S&amp;S availability/depth vary by listing and time - confirm live.</t>
        </is>
      </c>
    </row>
    <row r="1588" ht="26" customHeight="1">
      <c r="A1588" s="15" t="inlineStr">
        <is>
          <t>Montellier</t>
        </is>
      </c>
      <c r="B1588" s="15" t="inlineStr">
        <is>
          <t>Montellier Carbonated Natural Spring Water | Cranberry | 15-pack 355mL</t>
        </is>
      </c>
      <c r="C1588" s="15" t="inlineStr">
        <is>
          <t>5) Sparkling water &amp; soda</t>
        </is>
      </c>
      <c r="D1588" s="19">
        <f>'M5 - Sparkling Water &amp; Soda'!I400</f>
        <v/>
      </c>
      <c r="E1588" s="20">
        <f>'M5 - Sparkling Water &amp; Soda'!J400</f>
        <v/>
      </c>
      <c r="F1588" s="18">
        <f>'M5 - Sparkling Water &amp; Soda'!K400</f>
        <v/>
      </c>
      <c r="G1588" s="17">
        <f>'M5 - Sparkling Water &amp; Soda'!F400</f>
        <v/>
      </c>
      <c r="H1588" s="18">
        <f>IF(AND(ISNUMBER('M5 - Sparkling Water &amp; Soda'!F400),ISNUMBER('M5 - Sparkling Water &amp; Soda'!K400)),'M5 - Sparkling Water &amp; Soda'!F400-'M5 - Sparkling Water &amp; Soda'!K400,"")</f>
        <v/>
      </c>
      <c r="I1588" s="15" t="inlineStr">
        <is>
          <t>S&amp;S availability/depth vary by listing and time - confirm live.</t>
        </is>
      </c>
    </row>
    <row r="1589" ht="26" customHeight="1">
      <c r="A1589" s="15" t="inlineStr">
        <is>
          <t>Montellier</t>
        </is>
      </c>
      <c r="B1589" s="15" t="inlineStr">
        <is>
          <t>Montellier Carbonated Natural Spring Water | Cranberry | 18-pack 355mL</t>
        </is>
      </c>
      <c r="C1589" s="15" t="inlineStr">
        <is>
          <t>5) Sparkling water &amp; soda</t>
        </is>
      </c>
      <c r="D1589" s="19">
        <f>'M5 - Sparkling Water &amp; Soda'!I401</f>
        <v/>
      </c>
      <c r="E1589" s="20">
        <f>'M5 - Sparkling Water &amp; Soda'!J401</f>
        <v/>
      </c>
      <c r="F1589" s="18">
        <f>'M5 - Sparkling Water &amp; Soda'!K401</f>
        <v/>
      </c>
      <c r="G1589" s="17">
        <f>'M5 - Sparkling Water &amp; Soda'!F401</f>
        <v/>
      </c>
      <c r="H1589" s="18">
        <f>IF(AND(ISNUMBER('M5 - Sparkling Water &amp; Soda'!F401),ISNUMBER('M5 - Sparkling Water &amp; Soda'!K401)),'M5 - Sparkling Water &amp; Soda'!F401-'M5 - Sparkling Water &amp; Soda'!K401,"")</f>
        <v/>
      </c>
      <c r="I1589" s="15" t="inlineStr">
        <is>
          <t>S&amp;S availability/depth vary by listing and time - confirm live.</t>
        </is>
      </c>
    </row>
    <row r="1590" ht="26" customHeight="1">
      <c r="A1590" s="15" t="inlineStr">
        <is>
          <t>Montellier</t>
        </is>
      </c>
      <c r="B1590" s="15" t="inlineStr">
        <is>
          <t>Montellier Carbonated Natural Spring Water | Cranberry | 24-pack 355mL</t>
        </is>
      </c>
      <c r="C1590" s="15" t="inlineStr">
        <is>
          <t>5) Sparkling water &amp; soda</t>
        </is>
      </c>
      <c r="D1590" s="19">
        <f>'M5 - Sparkling Water &amp; Soda'!I402</f>
        <v/>
      </c>
      <c r="E1590" s="20">
        <f>'M5 - Sparkling Water &amp; Soda'!J402</f>
        <v/>
      </c>
      <c r="F1590" s="18">
        <f>'M5 - Sparkling Water &amp; Soda'!K402</f>
        <v/>
      </c>
      <c r="G1590" s="17">
        <f>'M5 - Sparkling Water &amp; Soda'!F402</f>
        <v/>
      </c>
      <c r="H1590" s="18">
        <f>IF(AND(ISNUMBER('M5 - Sparkling Water &amp; Soda'!F402),ISNUMBER('M5 - Sparkling Water &amp; Soda'!K402)),'M5 - Sparkling Water &amp; Soda'!F402-'M5 - Sparkling Water &amp; Soda'!K402,"")</f>
        <v/>
      </c>
      <c r="I1590" s="15" t="inlineStr">
        <is>
          <t>S&amp;S availability/depth vary by listing and time - confirm live.</t>
        </is>
      </c>
    </row>
    <row r="1591" ht="26" customHeight="1">
      <c r="A1591" s="15" t="inlineStr">
        <is>
          <t>Montellier</t>
        </is>
      </c>
      <c r="B1591" s="15" t="inlineStr">
        <is>
          <t>Montellier Carbonated Natural Spring Water | Raspberry | single 355mL</t>
        </is>
      </c>
      <c r="C1591" s="15" t="inlineStr">
        <is>
          <t>5) Sparkling water &amp; soda</t>
        </is>
      </c>
      <c r="D1591" s="19">
        <f>'M5 - Sparkling Water &amp; Soda'!I403</f>
        <v/>
      </c>
      <c r="E1591" s="20">
        <f>'M5 - Sparkling Water &amp; Soda'!J403</f>
        <v/>
      </c>
      <c r="F1591" s="18">
        <f>'M5 - Sparkling Water &amp; Soda'!K403</f>
        <v/>
      </c>
      <c r="G1591" s="17">
        <f>'M5 - Sparkling Water &amp; Soda'!F403</f>
        <v/>
      </c>
      <c r="H1591" s="18">
        <f>IF(AND(ISNUMBER('M5 - Sparkling Water &amp; Soda'!F403),ISNUMBER('M5 - Sparkling Water &amp; Soda'!K403)),'M5 - Sparkling Water &amp; Soda'!F403-'M5 - Sparkling Water &amp; Soda'!K403,"")</f>
        <v/>
      </c>
      <c r="I1591" s="15" t="inlineStr">
        <is>
          <t>S&amp;S availability/depth vary by listing and time - confirm live.</t>
        </is>
      </c>
    </row>
    <row r="1592" ht="26" customHeight="1">
      <c r="A1592" s="15" t="inlineStr">
        <is>
          <t>Montellier</t>
        </is>
      </c>
      <c r="B1592" s="15" t="inlineStr">
        <is>
          <t>Montellier Carbonated Natural Spring Water | Raspberry | 8-pack 355mL</t>
        </is>
      </c>
      <c r="C1592" s="15" t="inlineStr">
        <is>
          <t>5) Sparkling water &amp; soda</t>
        </is>
      </c>
      <c r="D1592" s="19">
        <f>'M5 - Sparkling Water &amp; Soda'!I404</f>
        <v/>
      </c>
      <c r="E1592" s="20">
        <f>'M5 - Sparkling Water &amp; Soda'!J404</f>
        <v/>
      </c>
      <c r="F1592" s="18">
        <f>'M5 - Sparkling Water &amp; Soda'!K404</f>
        <v/>
      </c>
      <c r="G1592" s="17">
        <f>'M5 - Sparkling Water &amp; Soda'!F404</f>
        <v/>
      </c>
      <c r="H1592" s="18">
        <f>IF(AND(ISNUMBER('M5 - Sparkling Water &amp; Soda'!F404),ISNUMBER('M5 - Sparkling Water &amp; Soda'!K404)),'M5 - Sparkling Water &amp; Soda'!F404-'M5 - Sparkling Water &amp; Soda'!K404,"")</f>
        <v/>
      </c>
      <c r="I1592" s="15" t="inlineStr">
        <is>
          <t>S&amp;S availability/depth vary by listing and time - confirm live.</t>
        </is>
      </c>
    </row>
    <row r="1593" ht="26" customHeight="1">
      <c r="A1593" s="15" t="inlineStr">
        <is>
          <t>Montellier</t>
        </is>
      </c>
      <c r="B1593" s="15" t="inlineStr">
        <is>
          <t>Montellier Carbonated Natural Spring Water | Raspberry | 12-pack 355mL</t>
        </is>
      </c>
      <c r="C1593" s="15" t="inlineStr">
        <is>
          <t>5) Sparkling water &amp; soda</t>
        </is>
      </c>
      <c r="D1593" s="19">
        <f>'M5 - Sparkling Water &amp; Soda'!I405</f>
        <v/>
      </c>
      <c r="E1593" s="20">
        <f>'M5 - Sparkling Water &amp; Soda'!J405</f>
        <v/>
      </c>
      <c r="F1593" s="18">
        <f>'M5 - Sparkling Water &amp; Soda'!K405</f>
        <v/>
      </c>
      <c r="G1593" s="17">
        <f>'M5 - Sparkling Water &amp; Soda'!F405</f>
        <v/>
      </c>
      <c r="H1593" s="18">
        <f>IF(AND(ISNUMBER('M5 - Sparkling Water &amp; Soda'!F405),ISNUMBER('M5 - Sparkling Water &amp; Soda'!K405)),'M5 - Sparkling Water &amp; Soda'!F405-'M5 - Sparkling Water &amp; Soda'!K405,"")</f>
        <v/>
      </c>
      <c r="I1593" s="15" t="inlineStr">
        <is>
          <t>S&amp;S availability/depth vary by listing and time - confirm live.</t>
        </is>
      </c>
    </row>
    <row r="1594" ht="26" customHeight="1">
      <c r="A1594" s="15" t="inlineStr">
        <is>
          <t>Montellier</t>
        </is>
      </c>
      <c r="B1594" s="15" t="inlineStr">
        <is>
          <t>Montellier Carbonated Natural Spring Water | Raspberry | 15-pack 355mL</t>
        </is>
      </c>
      <c r="C1594" s="15" t="inlineStr">
        <is>
          <t>5) Sparkling water &amp; soda</t>
        </is>
      </c>
      <c r="D1594" s="19">
        <f>'M5 - Sparkling Water &amp; Soda'!I406</f>
        <v/>
      </c>
      <c r="E1594" s="20">
        <f>'M5 - Sparkling Water &amp; Soda'!J406</f>
        <v/>
      </c>
      <c r="F1594" s="18">
        <f>'M5 - Sparkling Water &amp; Soda'!K406</f>
        <v/>
      </c>
      <c r="G1594" s="17">
        <f>'M5 - Sparkling Water &amp; Soda'!F406</f>
        <v/>
      </c>
      <c r="H1594" s="18">
        <f>IF(AND(ISNUMBER('M5 - Sparkling Water &amp; Soda'!F406),ISNUMBER('M5 - Sparkling Water &amp; Soda'!K406)),'M5 - Sparkling Water &amp; Soda'!F406-'M5 - Sparkling Water &amp; Soda'!K406,"")</f>
        <v/>
      </c>
      <c r="I1594" s="15" t="inlineStr">
        <is>
          <t>S&amp;S availability/depth vary by listing and time - confirm live.</t>
        </is>
      </c>
    </row>
    <row r="1595" ht="26" customHeight="1">
      <c r="A1595" s="15" t="inlineStr">
        <is>
          <t>Montellier</t>
        </is>
      </c>
      <c r="B1595" s="15" t="inlineStr">
        <is>
          <t>Montellier Carbonated Natural Spring Water | Raspberry | 18-pack 355mL</t>
        </is>
      </c>
      <c r="C1595" s="15" t="inlineStr">
        <is>
          <t>5) Sparkling water &amp; soda</t>
        </is>
      </c>
      <c r="D1595" s="19">
        <f>'M5 - Sparkling Water &amp; Soda'!I407</f>
        <v/>
      </c>
      <c r="E1595" s="20">
        <f>'M5 - Sparkling Water &amp; Soda'!J407</f>
        <v/>
      </c>
      <c r="F1595" s="18">
        <f>'M5 - Sparkling Water &amp; Soda'!K407</f>
        <v/>
      </c>
      <c r="G1595" s="17">
        <f>'M5 - Sparkling Water &amp; Soda'!F407</f>
        <v/>
      </c>
      <c r="H1595" s="18">
        <f>IF(AND(ISNUMBER('M5 - Sparkling Water &amp; Soda'!F407),ISNUMBER('M5 - Sparkling Water &amp; Soda'!K407)),'M5 - Sparkling Water &amp; Soda'!F407-'M5 - Sparkling Water &amp; Soda'!K407,"")</f>
        <v/>
      </c>
      <c r="I1595" s="15" t="inlineStr">
        <is>
          <t>S&amp;S availability/depth vary by listing and time - confirm live.</t>
        </is>
      </c>
    </row>
    <row r="1596" ht="26" customHeight="1">
      <c r="A1596" s="15" t="inlineStr">
        <is>
          <t>Montellier</t>
        </is>
      </c>
      <c r="B1596" s="15" t="inlineStr">
        <is>
          <t>Montellier Carbonated Natural Spring Water | Raspberry | 24-pack 355mL</t>
        </is>
      </c>
      <c r="C1596" s="15" t="inlineStr">
        <is>
          <t>5) Sparkling water &amp; soda</t>
        </is>
      </c>
      <c r="D1596" s="19">
        <f>'M5 - Sparkling Water &amp; Soda'!I408</f>
        <v/>
      </c>
      <c r="E1596" s="20">
        <f>'M5 - Sparkling Water &amp; Soda'!J408</f>
        <v/>
      </c>
      <c r="F1596" s="18">
        <f>'M5 - Sparkling Water &amp; Soda'!K408</f>
        <v/>
      </c>
      <c r="G1596" s="17">
        <f>'M5 - Sparkling Water &amp; Soda'!F408</f>
        <v/>
      </c>
      <c r="H1596" s="18">
        <f>IF(AND(ISNUMBER('M5 - Sparkling Water &amp; Soda'!F408),ISNUMBER('M5 - Sparkling Water &amp; Soda'!K408)),'M5 - Sparkling Water &amp; Soda'!F408-'M5 - Sparkling Water &amp; Soda'!K408,"")</f>
        <v/>
      </c>
      <c r="I1596" s="15" t="inlineStr">
        <is>
          <t>S&amp;S availability/depth vary by listing and time - confirm live.</t>
        </is>
      </c>
    </row>
    <row r="1597" ht="26" customHeight="1">
      <c r="A1597" s="15" t="inlineStr">
        <is>
          <t>Eska</t>
        </is>
      </c>
      <c r="B1597" s="15" t="inlineStr">
        <is>
          <t>Eska Sparkling Spring Water | Original | single 500mL</t>
        </is>
      </c>
      <c r="C1597" s="15" t="inlineStr">
        <is>
          <t>5) Sparkling water &amp; soda</t>
        </is>
      </c>
      <c r="D1597" s="19">
        <f>'M5 - Sparkling Water &amp; Soda'!I409</f>
        <v/>
      </c>
      <c r="E1597" s="20">
        <f>'M5 - Sparkling Water &amp; Soda'!J409</f>
        <v/>
      </c>
      <c r="F1597" s="18">
        <f>'M5 - Sparkling Water &amp; Soda'!K409</f>
        <v/>
      </c>
      <c r="G1597" s="17">
        <f>'M5 - Sparkling Water &amp; Soda'!F409</f>
        <v/>
      </c>
      <c r="H1597" s="18">
        <f>IF(AND(ISNUMBER('M5 - Sparkling Water &amp; Soda'!F409),ISNUMBER('M5 - Sparkling Water &amp; Soda'!K409)),'M5 - Sparkling Water &amp; Soda'!F409-'M5 - Sparkling Water &amp; Soda'!K409,"")</f>
        <v/>
      </c>
      <c r="I1597" s="15" t="inlineStr">
        <is>
          <t>S&amp;S availability/depth vary by listing and time - confirm live.</t>
        </is>
      </c>
    </row>
    <row r="1598" ht="26" customHeight="1">
      <c r="A1598" s="15" t="inlineStr">
        <is>
          <t>Eska</t>
        </is>
      </c>
      <c r="B1598" s="15" t="inlineStr">
        <is>
          <t>Eska Sparkling Spring Water | Original | 8-pack 500mL</t>
        </is>
      </c>
      <c r="C1598" s="15" t="inlineStr">
        <is>
          <t>5) Sparkling water &amp; soda</t>
        </is>
      </c>
      <c r="D1598" s="19">
        <f>'M5 - Sparkling Water &amp; Soda'!I410</f>
        <v/>
      </c>
      <c r="E1598" s="20">
        <f>'M5 - Sparkling Water &amp; Soda'!J410</f>
        <v/>
      </c>
      <c r="F1598" s="18">
        <f>'M5 - Sparkling Water &amp; Soda'!K410</f>
        <v/>
      </c>
      <c r="G1598" s="17">
        <f>'M5 - Sparkling Water &amp; Soda'!F410</f>
        <v/>
      </c>
      <c r="H1598" s="18">
        <f>IF(AND(ISNUMBER('M5 - Sparkling Water &amp; Soda'!F410),ISNUMBER('M5 - Sparkling Water &amp; Soda'!K410)),'M5 - Sparkling Water &amp; Soda'!F410-'M5 - Sparkling Water &amp; Soda'!K410,"")</f>
        <v/>
      </c>
      <c r="I1598" s="15" t="inlineStr">
        <is>
          <t>S&amp;S availability/depth vary by listing and time - confirm live.</t>
        </is>
      </c>
    </row>
    <row r="1599" ht="26" customHeight="1">
      <c r="A1599" s="15" t="inlineStr">
        <is>
          <t>Eska</t>
        </is>
      </c>
      <c r="B1599" s="15" t="inlineStr">
        <is>
          <t>Eska Sparkling Spring Water | Original | 12-pack 500mL</t>
        </is>
      </c>
      <c r="C1599" s="15" t="inlineStr">
        <is>
          <t>5) Sparkling water &amp; soda</t>
        </is>
      </c>
      <c r="D1599" s="19">
        <f>'M5 - Sparkling Water &amp; Soda'!I411</f>
        <v/>
      </c>
      <c r="E1599" s="20">
        <f>'M5 - Sparkling Water &amp; Soda'!J411</f>
        <v/>
      </c>
      <c r="F1599" s="18">
        <f>'M5 - Sparkling Water &amp; Soda'!K411</f>
        <v/>
      </c>
      <c r="G1599" s="17">
        <f>'M5 - Sparkling Water &amp; Soda'!F411</f>
        <v/>
      </c>
      <c r="H1599" s="18">
        <f>IF(AND(ISNUMBER('M5 - Sparkling Water &amp; Soda'!F411),ISNUMBER('M5 - Sparkling Water &amp; Soda'!K411)),'M5 - Sparkling Water &amp; Soda'!F411-'M5 - Sparkling Water &amp; Soda'!K411,"")</f>
        <v/>
      </c>
      <c r="I1599" s="15" t="inlineStr">
        <is>
          <t>S&amp;S availability/depth vary by listing and time - confirm live.</t>
        </is>
      </c>
    </row>
    <row r="1600" ht="26" customHeight="1">
      <c r="A1600" s="15" t="inlineStr">
        <is>
          <t>Eska</t>
        </is>
      </c>
      <c r="B1600" s="15" t="inlineStr">
        <is>
          <t>Eska Sparkling Spring Water | Original | 18-pack 500mL</t>
        </is>
      </c>
      <c r="C1600" s="15" t="inlineStr">
        <is>
          <t>5) Sparkling water &amp; soda</t>
        </is>
      </c>
      <c r="D1600" s="19">
        <f>'M5 - Sparkling Water &amp; Soda'!I412</f>
        <v/>
      </c>
      <c r="E1600" s="20">
        <f>'M5 - Sparkling Water &amp; Soda'!J412</f>
        <v/>
      </c>
      <c r="F1600" s="18">
        <f>'M5 - Sparkling Water &amp; Soda'!K412</f>
        <v/>
      </c>
      <c r="G1600" s="17">
        <f>'M5 - Sparkling Water &amp; Soda'!F412</f>
        <v/>
      </c>
      <c r="H1600" s="18">
        <f>IF(AND(ISNUMBER('M5 - Sparkling Water &amp; Soda'!F412),ISNUMBER('M5 - Sparkling Water &amp; Soda'!K412)),'M5 - Sparkling Water &amp; Soda'!F412-'M5 - Sparkling Water &amp; Soda'!K412,"")</f>
        <v/>
      </c>
      <c r="I1600" s="15" t="inlineStr">
        <is>
          <t>S&amp;S availability/depth vary by listing and time - confirm live.</t>
        </is>
      </c>
    </row>
    <row r="1601" ht="26" customHeight="1">
      <c r="A1601" s="15" t="inlineStr">
        <is>
          <t>Eska</t>
        </is>
      </c>
      <c r="B1601" s="15" t="inlineStr">
        <is>
          <t>Eska Sparkling Spring Water | Original | 24-pack 500mL</t>
        </is>
      </c>
      <c r="C1601" s="15" t="inlineStr">
        <is>
          <t>5) Sparkling water &amp; soda</t>
        </is>
      </c>
      <c r="D1601" s="19">
        <f>'M5 - Sparkling Water &amp; Soda'!I413</f>
        <v/>
      </c>
      <c r="E1601" s="20">
        <f>'M5 - Sparkling Water &amp; Soda'!J413</f>
        <v/>
      </c>
      <c r="F1601" s="18">
        <f>'M5 - Sparkling Water &amp; Soda'!K413</f>
        <v/>
      </c>
      <c r="G1601" s="17">
        <f>'M5 - Sparkling Water &amp; Soda'!F413</f>
        <v/>
      </c>
      <c r="H1601" s="18">
        <f>IF(AND(ISNUMBER('M5 - Sparkling Water &amp; Soda'!F413),ISNUMBER('M5 - Sparkling Water &amp; Soda'!K413)),'M5 - Sparkling Water &amp; Soda'!F413-'M5 - Sparkling Water &amp; Soda'!K413,"")</f>
        <v/>
      </c>
      <c r="I1601" s="15" t="inlineStr">
        <is>
          <t>S&amp;S availability/depth vary by listing and time - confirm live.</t>
        </is>
      </c>
    </row>
    <row r="1602" ht="26" customHeight="1">
      <c r="A1602" s="15" t="inlineStr">
        <is>
          <t>Eska</t>
        </is>
      </c>
      <c r="B1602" s="15" t="inlineStr">
        <is>
          <t>Eska Sparkling Spring Water | Lemon | single 500mL</t>
        </is>
      </c>
      <c r="C1602" s="15" t="inlineStr">
        <is>
          <t>5) Sparkling water &amp; soda</t>
        </is>
      </c>
      <c r="D1602" s="19">
        <f>'M5 - Sparkling Water &amp; Soda'!I414</f>
        <v/>
      </c>
      <c r="E1602" s="20">
        <f>'M5 - Sparkling Water &amp; Soda'!J414</f>
        <v/>
      </c>
      <c r="F1602" s="18">
        <f>'M5 - Sparkling Water &amp; Soda'!K414</f>
        <v/>
      </c>
      <c r="G1602" s="17">
        <f>'M5 - Sparkling Water &amp; Soda'!F414</f>
        <v/>
      </c>
      <c r="H1602" s="18">
        <f>IF(AND(ISNUMBER('M5 - Sparkling Water &amp; Soda'!F414),ISNUMBER('M5 - Sparkling Water &amp; Soda'!K414)),'M5 - Sparkling Water &amp; Soda'!F414-'M5 - Sparkling Water &amp; Soda'!K414,"")</f>
        <v/>
      </c>
      <c r="I1602" s="15" t="inlineStr">
        <is>
          <t>S&amp;S availability/depth vary by listing and time - confirm live.</t>
        </is>
      </c>
    </row>
    <row r="1603" ht="26" customHeight="1">
      <c r="A1603" s="15" t="inlineStr">
        <is>
          <t>Eska</t>
        </is>
      </c>
      <c r="B1603" s="15" t="inlineStr">
        <is>
          <t>Eska Sparkling Spring Water | Lemon | 8-pack 500mL</t>
        </is>
      </c>
      <c r="C1603" s="15" t="inlineStr">
        <is>
          <t>5) Sparkling water &amp; soda</t>
        </is>
      </c>
      <c r="D1603" s="19">
        <f>'M5 - Sparkling Water &amp; Soda'!I415</f>
        <v/>
      </c>
      <c r="E1603" s="20">
        <f>'M5 - Sparkling Water &amp; Soda'!J415</f>
        <v/>
      </c>
      <c r="F1603" s="18">
        <f>'M5 - Sparkling Water &amp; Soda'!K415</f>
        <v/>
      </c>
      <c r="G1603" s="17">
        <f>'M5 - Sparkling Water &amp; Soda'!F415</f>
        <v/>
      </c>
      <c r="H1603" s="18">
        <f>IF(AND(ISNUMBER('M5 - Sparkling Water &amp; Soda'!F415),ISNUMBER('M5 - Sparkling Water &amp; Soda'!K415)),'M5 - Sparkling Water &amp; Soda'!F415-'M5 - Sparkling Water &amp; Soda'!K415,"")</f>
        <v/>
      </c>
      <c r="I1603" s="15" t="inlineStr">
        <is>
          <t>S&amp;S availability/depth vary by listing and time - confirm live.</t>
        </is>
      </c>
    </row>
    <row r="1604" ht="26" customHeight="1">
      <c r="A1604" s="15" t="inlineStr">
        <is>
          <t>Eska</t>
        </is>
      </c>
      <c r="B1604" s="15" t="inlineStr">
        <is>
          <t>Eska Sparkling Spring Water | Lemon | 12-pack 500mL</t>
        </is>
      </c>
      <c r="C1604" s="15" t="inlineStr">
        <is>
          <t>5) Sparkling water &amp; soda</t>
        </is>
      </c>
      <c r="D1604" s="19">
        <f>'M5 - Sparkling Water &amp; Soda'!I416</f>
        <v/>
      </c>
      <c r="E1604" s="20">
        <f>'M5 - Sparkling Water &amp; Soda'!J416</f>
        <v/>
      </c>
      <c r="F1604" s="18">
        <f>'M5 - Sparkling Water &amp; Soda'!K416</f>
        <v/>
      </c>
      <c r="G1604" s="17">
        <f>'M5 - Sparkling Water &amp; Soda'!F416</f>
        <v/>
      </c>
      <c r="H1604" s="18">
        <f>IF(AND(ISNUMBER('M5 - Sparkling Water &amp; Soda'!F416),ISNUMBER('M5 - Sparkling Water &amp; Soda'!K416)),'M5 - Sparkling Water &amp; Soda'!F416-'M5 - Sparkling Water &amp; Soda'!K416,"")</f>
        <v/>
      </c>
      <c r="I1604" s="15" t="inlineStr">
        <is>
          <t>S&amp;S availability/depth vary by listing and time - confirm live.</t>
        </is>
      </c>
    </row>
    <row r="1605" ht="26" customHeight="1">
      <c r="A1605" s="15" t="inlineStr">
        <is>
          <t>Eska</t>
        </is>
      </c>
      <c r="B1605" s="15" t="inlineStr">
        <is>
          <t>Eska Sparkling Spring Water | Lemon | 18-pack 500mL</t>
        </is>
      </c>
      <c r="C1605" s="15" t="inlineStr">
        <is>
          <t>5) Sparkling water &amp; soda</t>
        </is>
      </c>
      <c r="D1605" s="19">
        <f>'M5 - Sparkling Water &amp; Soda'!I417</f>
        <v/>
      </c>
      <c r="E1605" s="20">
        <f>'M5 - Sparkling Water &amp; Soda'!J417</f>
        <v/>
      </c>
      <c r="F1605" s="18">
        <f>'M5 - Sparkling Water &amp; Soda'!K417</f>
        <v/>
      </c>
      <c r="G1605" s="17">
        <f>'M5 - Sparkling Water &amp; Soda'!F417</f>
        <v/>
      </c>
      <c r="H1605" s="18">
        <f>IF(AND(ISNUMBER('M5 - Sparkling Water &amp; Soda'!F417),ISNUMBER('M5 - Sparkling Water &amp; Soda'!K417)),'M5 - Sparkling Water &amp; Soda'!F417-'M5 - Sparkling Water &amp; Soda'!K417,"")</f>
        <v/>
      </c>
      <c r="I1605" s="15" t="inlineStr">
        <is>
          <t>S&amp;S availability/depth vary by listing and time - confirm live.</t>
        </is>
      </c>
    </row>
    <row r="1606" ht="26" customHeight="1">
      <c r="A1606" s="15" t="inlineStr">
        <is>
          <t>Eska</t>
        </is>
      </c>
      <c r="B1606" s="15" t="inlineStr">
        <is>
          <t>Eska Sparkling Spring Water | Lemon | 24-pack 500mL</t>
        </is>
      </c>
      <c r="C1606" s="15" t="inlineStr">
        <is>
          <t>5) Sparkling water &amp; soda</t>
        </is>
      </c>
      <c r="D1606" s="19">
        <f>'M5 - Sparkling Water &amp; Soda'!I418</f>
        <v/>
      </c>
      <c r="E1606" s="20">
        <f>'M5 - Sparkling Water &amp; Soda'!J418</f>
        <v/>
      </c>
      <c r="F1606" s="18">
        <f>'M5 - Sparkling Water &amp; Soda'!K418</f>
        <v/>
      </c>
      <c r="G1606" s="17">
        <f>'M5 - Sparkling Water &amp; Soda'!F418</f>
        <v/>
      </c>
      <c r="H1606" s="18">
        <f>IF(AND(ISNUMBER('M5 - Sparkling Water &amp; Soda'!F418),ISNUMBER('M5 - Sparkling Water &amp; Soda'!K418)),'M5 - Sparkling Water &amp; Soda'!F418-'M5 - Sparkling Water &amp; Soda'!K418,"")</f>
        <v/>
      </c>
      <c r="I1606" s="15" t="inlineStr">
        <is>
          <t>S&amp;S availability/depth vary by listing and time - confirm live.</t>
        </is>
      </c>
    </row>
    <row r="1607" ht="26" customHeight="1">
      <c r="A1607" s="15" t="inlineStr">
        <is>
          <t>Eska</t>
        </is>
      </c>
      <c r="B1607" s="15" t="inlineStr">
        <is>
          <t>Eska Sparkling Spring Water | Lime | single 500mL</t>
        </is>
      </c>
      <c r="C1607" s="15" t="inlineStr">
        <is>
          <t>5) Sparkling water &amp; soda</t>
        </is>
      </c>
      <c r="D1607" s="19">
        <f>'M5 - Sparkling Water &amp; Soda'!I419</f>
        <v/>
      </c>
      <c r="E1607" s="20">
        <f>'M5 - Sparkling Water &amp; Soda'!J419</f>
        <v/>
      </c>
      <c r="F1607" s="18">
        <f>'M5 - Sparkling Water &amp; Soda'!K419</f>
        <v/>
      </c>
      <c r="G1607" s="17">
        <f>'M5 - Sparkling Water &amp; Soda'!F419</f>
        <v/>
      </c>
      <c r="H1607" s="18">
        <f>IF(AND(ISNUMBER('M5 - Sparkling Water &amp; Soda'!F419),ISNUMBER('M5 - Sparkling Water &amp; Soda'!K419)),'M5 - Sparkling Water &amp; Soda'!F419-'M5 - Sparkling Water &amp; Soda'!K419,"")</f>
        <v/>
      </c>
      <c r="I1607" s="15" t="inlineStr">
        <is>
          <t>S&amp;S availability/depth vary by listing and time - confirm live.</t>
        </is>
      </c>
    </row>
    <row r="1608" ht="26" customHeight="1">
      <c r="A1608" s="15" t="inlineStr">
        <is>
          <t>Eska</t>
        </is>
      </c>
      <c r="B1608" s="15" t="inlineStr">
        <is>
          <t>Eska Sparkling Spring Water | Lime | 8-pack 500mL</t>
        </is>
      </c>
      <c r="C1608" s="15" t="inlineStr">
        <is>
          <t>5) Sparkling water &amp; soda</t>
        </is>
      </c>
      <c r="D1608" s="19">
        <f>'M5 - Sparkling Water &amp; Soda'!I420</f>
        <v/>
      </c>
      <c r="E1608" s="20">
        <f>'M5 - Sparkling Water &amp; Soda'!J420</f>
        <v/>
      </c>
      <c r="F1608" s="18">
        <f>'M5 - Sparkling Water &amp; Soda'!K420</f>
        <v/>
      </c>
      <c r="G1608" s="17">
        <f>'M5 - Sparkling Water &amp; Soda'!F420</f>
        <v/>
      </c>
      <c r="H1608" s="18">
        <f>IF(AND(ISNUMBER('M5 - Sparkling Water &amp; Soda'!F420),ISNUMBER('M5 - Sparkling Water &amp; Soda'!K420)),'M5 - Sparkling Water &amp; Soda'!F420-'M5 - Sparkling Water &amp; Soda'!K420,"")</f>
        <v/>
      </c>
      <c r="I1608" s="15" t="inlineStr">
        <is>
          <t>S&amp;S availability/depth vary by listing and time - confirm live.</t>
        </is>
      </c>
    </row>
    <row r="1609" ht="26" customHeight="1">
      <c r="A1609" s="15" t="inlineStr">
        <is>
          <t>Eska</t>
        </is>
      </c>
      <c r="B1609" s="15" t="inlineStr">
        <is>
          <t>Eska Sparkling Spring Water | Lime | 12-pack 500mL</t>
        </is>
      </c>
      <c r="C1609" s="15" t="inlineStr">
        <is>
          <t>5) Sparkling water &amp; soda</t>
        </is>
      </c>
      <c r="D1609" s="19">
        <f>'M5 - Sparkling Water &amp; Soda'!I421</f>
        <v/>
      </c>
      <c r="E1609" s="20">
        <f>'M5 - Sparkling Water &amp; Soda'!J421</f>
        <v/>
      </c>
      <c r="F1609" s="18">
        <f>'M5 - Sparkling Water &amp; Soda'!K421</f>
        <v/>
      </c>
      <c r="G1609" s="17">
        <f>'M5 - Sparkling Water &amp; Soda'!F421</f>
        <v/>
      </c>
      <c r="H1609" s="18">
        <f>IF(AND(ISNUMBER('M5 - Sparkling Water &amp; Soda'!F421),ISNUMBER('M5 - Sparkling Water &amp; Soda'!K421)),'M5 - Sparkling Water &amp; Soda'!F421-'M5 - Sparkling Water &amp; Soda'!K421,"")</f>
        <v/>
      </c>
      <c r="I1609" s="15" t="inlineStr">
        <is>
          <t>S&amp;S availability/depth vary by listing and time - confirm live.</t>
        </is>
      </c>
    </row>
    <row r="1610" ht="26" customHeight="1">
      <c r="A1610" s="15" t="inlineStr">
        <is>
          <t>Eska</t>
        </is>
      </c>
      <c r="B1610" s="15" t="inlineStr">
        <is>
          <t>Eska Sparkling Spring Water | Lime | 18-pack 500mL</t>
        </is>
      </c>
      <c r="C1610" s="15" t="inlineStr">
        <is>
          <t>5) Sparkling water &amp; soda</t>
        </is>
      </c>
      <c r="D1610" s="19">
        <f>'M5 - Sparkling Water &amp; Soda'!I422</f>
        <v/>
      </c>
      <c r="E1610" s="20">
        <f>'M5 - Sparkling Water &amp; Soda'!J422</f>
        <v/>
      </c>
      <c r="F1610" s="18">
        <f>'M5 - Sparkling Water &amp; Soda'!K422</f>
        <v/>
      </c>
      <c r="G1610" s="17">
        <f>'M5 - Sparkling Water &amp; Soda'!F422</f>
        <v/>
      </c>
      <c r="H1610" s="18">
        <f>IF(AND(ISNUMBER('M5 - Sparkling Water &amp; Soda'!F422),ISNUMBER('M5 - Sparkling Water &amp; Soda'!K422)),'M5 - Sparkling Water &amp; Soda'!F422-'M5 - Sparkling Water &amp; Soda'!K422,"")</f>
        <v/>
      </c>
      <c r="I1610" s="15" t="inlineStr">
        <is>
          <t>S&amp;S availability/depth vary by listing and time - confirm live.</t>
        </is>
      </c>
    </row>
    <row r="1611" ht="26" customHeight="1">
      <c r="A1611" s="15" t="inlineStr">
        <is>
          <t>Eska</t>
        </is>
      </c>
      <c r="B1611" s="15" t="inlineStr">
        <is>
          <t>Eska Sparkling Spring Water | Lime | 24-pack 500mL</t>
        </is>
      </c>
      <c r="C1611" s="15" t="inlineStr">
        <is>
          <t>5) Sparkling water &amp; soda</t>
        </is>
      </c>
      <c r="D1611" s="19">
        <f>'M5 - Sparkling Water &amp; Soda'!I423</f>
        <v/>
      </c>
      <c r="E1611" s="20">
        <f>'M5 - Sparkling Water &amp; Soda'!J423</f>
        <v/>
      </c>
      <c r="F1611" s="18">
        <f>'M5 - Sparkling Water &amp; Soda'!K423</f>
        <v/>
      </c>
      <c r="G1611" s="17">
        <f>'M5 - Sparkling Water &amp; Soda'!F423</f>
        <v/>
      </c>
      <c r="H1611" s="18">
        <f>IF(AND(ISNUMBER('M5 - Sparkling Water &amp; Soda'!F423),ISNUMBER('M5 - Sparkling Water &amp; Soda'!K423)),'M5 - Sparkling Water &amp; Soda'!F423-'M5 - Sparkling Water &amp; Soda'!K423,"")</f>
        <v/>
      </c>
      <c r="I1611" s="15" t="inlineStr">
        <is>
          <t>S&amp;S availability/depth vary by listing and time - confirm live.</t>
        </is>
      </c>
    </row>
    <row r="1612" ht="26" customHeight="1">
      <c r="A1612" s="15" t="inlineStr">
        <is>
          <t>Coca-Cola</t>
        </is>
      </c>
      <c r="B1612" s="15" t="inlineStr">
        <is>
          <t>Coca-Cola Classic | Classic | single 355mL</t>
        </is>
      </c>
      <c r="C1612" s="15" t="inlineStr">
        <is>
          <t>5) Sparkling water &amp; soda</t>
        </is>
      </c>
      <c r="D1612" s="19">
        <f>'M5 - Sparkling Water &amp; Soda'!I424</f>
        <v/>
      </c>
      <c r="E1612" s="20">
        <f>'M5 - Sparkling Water &amp; Soda'!J424</f>
        <v/>
      </c>
      <c r="F1612" s="18">
        <f>'M5 - Sparkling Water &amp; Soda'!K424</f>
        <v/>
      </c>
      <c r="G1612" s="17">
        <f>'M5 - Sparkling Water &amp; Soda'!F424</f>
        <v/>
      </c>
      <c r="H1612" s="18">
        <f>IF(AND(ISNUMBER('M5 - Sparkling Water &amp; Soda'!F424),ISNUMBER('M5 - Sparkling Water &amp; Soda'!K424)),'M5 - Sparkling Water &amp; Soda'!F424-'M5 - Sparkling Water &amp; Soda'!K424,"")</f>
        <v/>
      </c>
      <c r="I1612" s="15" t="inlineStr">
        <is>
          <t>S&amp;S availability/depth vary by listing and time - confirm live.</t>
        </is>
      </c>
    </row>
    <row r="1613" ht="26" customHeight="1">
      <c r="A1613" s="15" t="inlineStr">
        <is>
          <t>Coca-Cola</t>
        </is>
      </c>
      <c r="B1613" s="15" t="inlineStr">
        <is>
          <t>Coca-Cola Classic | Classic | 8-pack 355mL</t>
        </is>
      </c>
      <c r="C1613" s="15" t="inlineStr">
        <is>
          <t>5) Sparkling water &amp; soda</t>
        </is>
      </c>
      <c r="D1613" s="19">
        <f>'M5 - Sparkling Water &amp; Soda'!I425</f>
        <v/>
      </c>
      <c r="E1613" s="20">
        <f>'M5 - Sparkling Water &amp; Soda'!J425</f>
        <v/>
      </c>
      <c r="F1613" s="18">
        <f>'M5 - Sparkling Water &amp; Soda'!K425</f>
        <v/>
      </c>
      <c r="G1613" s="17">
        <f>'M5 - Sparkling Water &amp; Soda'!F425</f>
        <v/>
      </c>
      <c r="H1613" s="18">
        <f>IF(AND(ISNUMBER('M5 - Sparkling Water &amp; Soda'!F425),ISNUMBER('M5 - Sparkling Water &amp; Soda'!K425)),'M5 - Sparkling Water &amp; Soda'!F425-'M5 - Sparkling Water &amp; Soda'!K425,"")</f>
        <v/>
      </c>
      <c r="I1613" s="15" t="inlineStr">
        <is>
          <t>S&amp;S availability/depth vary by listing and time - confirm live.</t>
        </is>
      </c>
    </row>
    <row r="1614" ht="26" customHeight="1">
      <c r="A1614" s="15" t="inlineStr">
        <is>
          <t>Coca-Cola</t>
        </is>
      </c>
      <c r="B1614" s="15" t="inlineStr">
        <is>
          <t>Coca-Cola Classic | Classic | 12-pack 355mL</t>
        </is>
      </c>
      <c r="C1614" s="15" t="inlineStr">
        <is>
          <t>5) Sparkling water &amp; soda</t>
        </is>
      </c>
      <c r="D1614" s="19">
        <f>'M5 - Sparkling Water &amp; Soda'!I426</f>
        <v/>
      </c>
      <c r="E1614" s="20">
        <f>'M5 - Sparkling Water &amp; Soda'!J426</f>
        <v/>
      </c>
      <c r="F1614" s="18">
        <f>'M5 - Sparkling Water &amp; Soda'!K426</f>
        <v/>
      </c>
      <c r="G1614" s="17">
        <f>'M5 - Sparkling Water &amp; Soda'!F426</f>
        <v/>
      </c>
      <c r="H1614" s="18">
        <f>IF(AND(ISNUMBER('M5 - Sparkling Water &amp; Soda'!F426),ISNUMBER('M5 - Sparkling Water &amp; Soda'!K426)),'M5 - Sparkling Water &amp; Soda'!F426-'M5 - Sparkling Water &amp; Soda'!K426,"")</f>
        <v/>
      </c>
      <c r="I1614" s="15" t="inlineStr">
        <is>
          <t>S&amp;S availability/depth vary by listing and time - confirm live.</t>
        </is>
      </c>
    </row>
    <row r="1615" ht="26" customHeight="1">
      <c r="A1615" s="15" t="inlineStr">
        <is>
          <t>Coca-Cola</t>
        </is>
      </c>
      <c r="B1615" s="15" t="inlineStr">
        <is>
          <t>Coca-Cola Classic | Classic | 15-pack 355mL</t>
        </is>
      </c>
      <c r="C1615" s="15" t="inlineStr">
        <is>
          <t>5) Sparkling water &amp; soda</t>
        </is>
      </c>
      <c r="D1615" s="19">
        <f>'M5 - Sparkling Water &amp; Soda'!I427</f>
        <v/>
      </c>
      <c r="E1615" s="20">
        <f>'M5 - Sparkling Water &amp; Soda'!J427</f>
        <v/>
      </c>
      <c r="F1615" s="18">
        <f>'M5 - Sparkling Water &amp; Soda'!K427</f>
        <v/>
      </c>
      <c r="G1615" s="17">
        <f>'M5 - Sparkling Water &amp; Soda'!F427</f>
        <v/>
      </c>
      <c r="H1615" s="18">
        <f>IF(AND(ISNUMBER('M5 - Sparkling Water &amp; Soda'!F427),ISNUMBER('M5 - Sparkling Water &amp; Soda'!K427)),'M5 - Sparkling Water &amp; Soda'!F427-'M5 - Sparkling Water &amp; Soda'!K427,"")</f>
        <v/>
      </c>
      <c r="I1615" s="15" t="inlineStr">
        <is>
          <t>S&amp;S availability/depth vary by listing and time - confirm live.</t>
        </is>
      </c>
    </row>
    <row r="1616" ht="26" customHeight="1">
      <c r="A1616" s="15" t="inlineStr">
        <is>
          <t>Coca-Cola</t>
        </is>
      </c>
      <c r="B1616" s="15" t="inlineStr">
        <is>
          <t>Coca-Cola Classic | Classic | 18-pack 355mL</t>
        </is>
      </c>
      <c r="C1616" s="15" t="inlineStr">
        <is>
          <t>5) Sparkling water &amp; soda</t>
        </is>
      </c>
      <c r="D1616" s="19">
        <f>'M5 - Sparkling Water &amp; Soda'!I428</f>
        <v/>
      </c>
      <c r="E1616" s="20">
        <f>'M5 - Sparkling Water &amp; Soda'!J428</f>
        <v/>
      </c>
      <c r="F1616" s="18">
        <f>'M5 - Sparkling Water &amp; Soda'!K428</f>
        <v/>
      </c>
      <c r="G1616" s="17">
        <f>'M5 - Sparkling Water &amp; Soda'!F428</f>
        <v/>
      </c>
      <c r="H1616" s="18">
        <f>IF(AND(ISNUMBER('M5 - Sparkling Water &amp; Soda'!F428),ISNUMBER('M5 - Sparkling Water &amp; Soda'!K428)),'M5 - Sparkling Water &amp; Soda'!F428-'M5 - Sparkling Water &amp; Soda'!K428,"")</f>
        <v/>
      </c>
      <c r="I1616" s="15" t="inlineStr">
        <is>
          <t>S&amp;S availability/depth vary by listing and time - confirm live.</t>
        </is>
      </c>
    </row>
    <row r="1617" ht="26" customHeight="1">
      <c r="A1617" s="15" t="inlineStr">
        <is>
          <t>Coca-Cola</t>
        </is>
      </c>
      <c r="B1617" s="15" t="inlineStr">
        <is>
          <t>Coca-Cola Classic | Classic | 24-pack 355mL</t>
        </is>
      </c>
      <c r="C1617" s="15" t="inlineStr">
        <is>
          <t>5) Sparkling water &amp; soda</t>
        </is>
      </c>
      <c r="D1617" s="19">
        <f>'M5 - Sparkling Water &amp; Soda'!I429</f>
        <v/>
      </c>
      <c r="E1617" s="20">
        <f>'M5 - Sparkling Water &amp; Soda'!J429</f>
        <v/>
      </c>
      <c r="F1617" s="18">
        <f>'M5 - Sparkling Water &amp; Soda'!K429</f>
        <v/>
      </c>
      <c r="G1617" s="17">
        <f>'M5 - Sparkling Water &amp; Soda'!F429</f>
        <v/>
      </c>
      <c r="H1617" s="18">
        <f>IF(AND(ISNUMBER('M5 - Sparkling Water &amp; Soda'!F429),ISNUMBER('M5 - Sparkling Water &amp; Soda'!K429)),'M5 - Sparkling Water &amp; Soda'!F429-'M5 - Sparkling Water &amp; Soda'!K429,"")</f>
        <v/>
      </c>
      <c r="I1617" s="15" t="inlineStr">
        <is>
          <t>S&amp;S availability/depth vary by listing and time - confirm live.</t>
        </is>
      </c>
    </row>
    <row r="1618" ht="26" customHeight="1">
      <c r="A1618" s="15" t="inlineStr">
        <is>
          <t>Zevia</t>
        </is>
      </c>
      <c r="B1618" s="15" t="inlineStr">
        <is>
          <t>Zevia Zero Calorie Soda | Cola | single 355mL</t>
        </is>
      </c>
      <c r="C1618" s="15" t="inlineStr">
        <is>
          <t>5) Sparkling water &amp; soda</t>
        </is>
      </c>
      <c r="D1618" s="19">
        <f>'M5 - Sparkling Water &amp; Soda'!I430</f>
        <v/>
      </c>
      <c r="E1618" s="20">
        <f>'M5 - Sparkling Water &amp; Soda'!J430</f>
        <v/>
      </c>
      <c r="F1618" s="18">
        <f>'M5 - Sparkling Water &amp; Soda'!K430</f>
        <v/>
      </c>
      <c r="G1618" s="17">
        <f>'M5 - Sparkling Water &amp; Soda'!F430</f>
        <v/>
      </c>
      <c r="H1618" s="18">
        <f>IF(AND(ISNUMBER('M5 - Sparkling Water &amp; Soda'!F430),ISNUMBER('M5 - Sparkling Water &amp; Soda'!K430)),'M5 - Sparkling Water &amp; Soda'!F430-'M5 - Sparkling Water &amp; Soda'!K430,"")</f>
        <v/>
      </c>
      <c r="I1618" s="15" t="inlineStr">
        <is>
          <t>S&amp;S availability/depth vary by listing and time - confirm live.</t>
        </is>
      </c>
    </row>
    <row r="1619" ht="26" customHeight="1">
      <c r="A1619" s="15" t="inlineStr">
        <is>
          <t>Zevia</t>
        </is>
      </c>
      <c r="B1619" s="15" t="inlineStr">
        <is>
          <t>Zevia Zero Calorie Soda | Cola | 8-pack 355mL</t>
        </is>
      </c>
      <c r="C1619" s="15" t="inlineStr">
        <is>
          <t>5) Sparkling water &amp; soda</t>
        </is>
      </c>
      <c r="D1619" s="19">
        <f>'M5 - Sparkling Water &amp; Soda'!I431</f>
        <v/>
      </c>
      <c r="E1619" s="20">
        <f>'M5 - Sparkling Water &amp; Soda'!J431</f>
        <v/>
      </c>
      <c r="F1619" s="18">
        <f>'M5 - Sparkling Water &amp; Soda'!K431</f>
        <v/>
      </c>
      <c r="G1619" s="17">
        <f>'M5 - Sparkling Water &amp; Soda'!F431</f>
        <v/>
      </c>
      <c r="H1619" s="18">
        <f>IF(AND(ISNUMBER('M5 - Sparkling Water &amp; Soda'!F431),ISNUMBER('M5 - Sparkling Water &amp; Soda'!K431)),'M5 - Sparkling Water &amp; Soda'!F431-'M5 - Sparkling Water &amp; Soda'!K431,"")</f>
        <v/>
      </c>
      <c r="I1619" s="15" t="inlineStr">
        <is>
          <t>S&amp;S availability/depth vary by listing and time - confirm live.</t>
        </is>
      </c>
    </row>
    <row r="1620" ht="26" customHeight="1">
      <c r="A1620" s="15" t="inlineStr">
        <is>
          <t>Zevia</t>
        </is>
      </c>
      <c r="B1620" s="15" t="inlineStr">
        <is>
          <t>Zevia Zero Calorie Soda | Cola | 12-pack 355mL</t>
        </is>
      </c>
      <c r="C1620" s="15" t="inlineStr">
        <is>
          <t>5) Sparkling water &amp; soda</t>
        </is>
      </c>
      <c r="D1620" s="19">
        <f>'M5 - Sparkling Water &amp; Soda'!I432</f>
        <v/>
      </c>
      <c r="E1620" s="20">
        <f>'M5 - Sparkling Water &amp; Soda'!J432</f>
        <v/>
      </c>
      <c r="F1620" s="18">
        <f>'M5 - Sparkling Water &amp; Soda'!K432</f>
        <v/>
      </c>
      <c r="G1620" s="17">
        <f>'M5 - Sparkling Water &amp; Soda'!F432</f>
        <v/>
      </c>
      <c r="H1620" s="18">
        <f>IF(AND(ISNUMBER('M5 - Sparkling Water &amp; Soda'!F432),ISNUMBER('M5 - Sparkling Water &amp; Soda'!K432)),'M5 - Sparkling Water &amp; Soda'!F432-'M5 - Sparkling Water &amp; Soda'!K432,"")</f>
        <v/>
      </c>
      <c r="I1620" s="15" t="inlineStr">
        <is>
          <t>S&amp;S availability/depth vary by listing and time - confirm live.</t>
        </is>
      </c>
    </row>
    <row r="1621" ht="26" customHeight="1">
      <c r="A1621" s="15" t="inlineStr">
        <is>
          <t>Zevia</t>
        </is>
      </c>
      <c r="B1621" s="15" t="inlineStr">
        <is>
          <t>Zevia Zero Calorie Soda | Cola | 15-pack 355mL</t>
        </is>
      </c>
      <c r="C1621" s="15" t="inlineStr">
        <is>
          <t>5) Sparkling water &amp; soda</t>
        </is>
      </c>
      <c r="D1621" s="19">
        <f>'M5 - Sparkling Water &amp; Soda'!I433</f>
        <v/>
      </c>
      <c r="E1621" s="20">
        <f>'M5 - Sparkling Water &amp; Soda'!J433</f>
        <v/>
      </c>
      <c r="F1621" s="18">
        <f>'M5 - Sparkling Water &amp; Soda'!K433</f>
        <v/>
      </c>
      <c r="G1621" s="17">
        <f>'M5 - Sparkling Water &amp; Soda'!F433</f>
        <v/>
      </c>
      <c r="H1621" s="18">
        <f>IF(AND(ISNUMBER('M5 - Sparkling Water &amp; Soda'!F433),ISNUMBER('M5 - Sparkling Water &amp; Soda'!K433)),'M5 - Sparkling Water &amp; Soda'!F433-'M5 - Sparkling Water &amp; Soda'!K433,"")</f>
        <v/>
      </c>
      <c r="I1621" s="15" t="inlineStr">
        <is>
          <t>S&amp;S availability/depth vary by listing and time - confirm live.</t>
        </is>
      </c>
    </row>
    <row r="1622" ht="26" customHeight="1">
      <c r="A1622" s="15" t="inlineStr">
        <is>
          <t>Zevia</t>
        </is>
      </c>
      <c r="B1622" s="15" t="inlineStr">
        <is>
          <t>Zevia Zero Calorie Soda | Cola | 18-pack 355mL</t>
        </is>
      </c>
      <c r="C1622" s="15" t="inlineStr">
        <is>
          <t>5) Sparkling water &amp; soda</t>
        </is>
      </c>
      <c r="D1622" s="19">
        <f>'M5 - Sparkling Water &amp; Soda'!I434</f>
        <v/>
      </c>
      <c r="E1622" s="20">
        <f>'M5 - Sparkling Water &amp; Soda'!J434</f>
        <v/>
      </c>
      <c r="F1622" s="18">
        <f>'M5 - Sparkling Water &amp; Soda'!K434</f>
        <v/>
      </c>
      <c r="G1622" s="17">
        <f>'M5 - Sparkling Water &amp; Soda'!F434</f>
        <v/>
      </c>
      <c r="H1622" s="18">
        <f>IF(AND(ISNUMBER('M5 - Sparkling Water &amp; Soda'!F434),ISNUMBER('M5 - Sparkling Water &amp; Soda'!K434)),'M5 - Sparkling Water &amp; Soda'!F434-'M5 - Sparkling Water &amp; Soda'!K434,"")</f>
        <v/>
      </c>
      <c r="I1622" s="15" t="inlineStr">
        <is>
          <t>S&amp;S availability/depth vary by listing and time - confirm live.</t>
        </is>
      </c>
    </row>
    <row r="1623" ht="26" customHeight="1">
      <c r="A1623" s="15" t="inlineStr">
        <is>
          <t>Zevia</t>
        </is>
      </c>
      <c r="B1623" s="15" t="inlineStr">
        <is>
          <t>Zevia Zero Calorie Soda | Cola | 24-pack 355mL</t>
        </is>
      </c>
      <c r="C1623" s="15" t="inlineStr">
        <is>
          <t>5) Sparkling water &amp; soda</t>
        </is>
      </c>
      <c r="D1623" s="19">
        <f>'M5 - Sparkling Water &amp; Soda'!I435</f>
        <v/>
      </c>
      <c r="E1623" s="20">
        <f>'M5 - Sparkling Water &amp; Soda'!J435</f>
        <v/>
      </c>
      <c r="F1623" s="18">
        <f>'M5 - Sparkling Water &amp; Soda'!K435</f>
        <v/>
      </c>
      <c r="G1623" s="17">
        <f>'M5 - Sparkling Water &amp; Soda'!F435</f>
        <v/>
      </c>
      <c r="H1623" s="18">
        <f>IF(AND(ISNUMBER('M5 - Sparkling Water &amp; Soda'!F435),ISNUMBER('M5 - Sparkling Water &amp; Soda'!K435)),'M5 - Sparkling Water &amp; Soda'!F435-'M5 - Sparkling Water &amp; Soda'!K435,"")</f>
        <v/>
      </c>
      <c r="I1623" s="15" t="inlineStr">
        <is>
          <t>S&amp;S availability/depth vary by listing and time - confirm live.</t>
        </is>
      </c>
    </row>
    <row r="1624" ht="26" customHeight="1">
      <c r="A1624" s="15" t="inlineStr">
        <is>
          <t>Zevia</t>
        </is>
      </c>
      <c r="B1624" s="15" t="inlineStr">
        <is>
          <t>Zevia Zero Calorie Soda | Ginger Root Beer | single 355mL</t>
        </is>
      </c>
      <c r="C1624" s="15" t="inlineStr">
        <is>
          <t>5) Sparkling water &amp; soda</t>
        </is>
      </c>
      <c r="D1624" s="19">
        <f>'M5 - Sparkling Water &amp; Soda'!I436</f>
        <v/>
      </c>
      <c r="E1624" s="20">
        <f>'M5 - Sparkling Water &amp; Soda'!J436</f>
        <v/>
      </c>
      <c r="F1624" s="18">
        <f>'M5 - Sparkling Water &amp; Soda'!K436</f>
        <v/>
      </c>
      <c r="G1624" s="17">
        <f>'M5 - Sparkling Water &amp; Soda'!F436</f>
        <v/>
      </c>
      <c r="H1624" s="18">
        <f>IF(AND(ISNUMBER('M5 - Sparkling Water &amp; Soda'!F436),ISNUMBER('M5 - Sparkling Water &amp; Soda'!K436)),'M5 - Sparkling Water &amp; Soda'!F436-'M5 - Sparkling Water &amp; Soda'!K436,"")</f>
        <v/>
      </c>
      <c r="I1624" s="15" t="inlineStr">
        <is>
          <t>S&amp;S availability/depth vary by listing and time - confirm live.</t>
        </is>
      </c>
    </row>
    <row r="1625" ht="26" customHeight="1">
      <c r="A1625" s="15" t="inlineStr">
        <is>
          <t>Zevia</t>
        </is>
      </c>
      <c r="B1625" s="15" t="inlineStr">
        <is>
          <t>Zevia Zero Calorie Soda | Ginger Root Beer | 8-pack 355mL</t>
        </is>
      </c>
      <c r="C1625" s="15" t="inlineStr">
        <is>
          <t>5) Sparkling water &amp; soda</t>
        </is>
      </c>
      <c r="D1625" s="19">
        <f>'M5 - Sparkling Water &amp; Soda'!I437</f>
        <v/>
      </c>
      <c r="E1625" s="20">
        <f>'M5 - Sparkling Water &amp; Soda'!J437</f>
        <v/>
      </c>
      <c r="F1625" s="18">
        <f>'M5 - Sparkling Water &amp; Soda'!K437</f>
        <v/>
      </c>
      <c r="G1625" s="17">
        <f>'M5 - Sparkling Water &amp; Soda'!F437</f>
        <v/>
      </c>
      <c r="H1625" s="18">
        <f>IF(AND(ISNUMBER('M5 - Sparkling Water &amp; Soda'!F437),ISNUMBER('M5 - Sparkling Water &amp; Soda'!K437)),'M5 - Sparkling Water &amp; Soda'!F437-'M5 - Sparkling Water &amp; Soda'!K437,"")</f>
        <v/>
      </c>
      <c r="I1625" s="15" t="inlineStr">
        <is>
          <t>S&amp;S availability/depth vary by listing and time - confirm live.</t>
        </is>
      </c>
    </row>
    <row r="1626" ht="26" customHeight="1">
      <c r="A1626" s="15" t="inlineStr">
        <is>
          <t>Zevia</t>
        </is>
      </c>
      <c r="B1626" s="15" t="inlineStr">
        <is>
          <t>Zevia Zero Calorie Soda | Ginger Root Beer | 12-pack 355mL</t>
        </is>
      </c>
      <c r="C1626" s="15" t="inlineStr">
        <is>
          <t>5) Sparkling water &amp; soda</t>
        </is>
      </c>
      <c r="D1626" s="19">
        <f>'M5 - Sparkling Water &amp; Soda'!I438</f>
        <v/>
      </c>
      <c r="E1626" s="20">
        <f>'M5 - Sparkling Water &amp; Soda'!J438</f>
        <v/>
      </c>
      <c r="F1626" s="18">
        <f>'M5 - Sparkling Water &amp; Soda'!K438</f>
        <v/>
      </c>
      <c r="G1626" s="17">
        <f>'M5 - Sparkling Water &amp; Soda'!F438</f>
        <v/>
      </c>
      <c r="H1626" s="18">
        <f>IF(AND(ISNUMBER('M5 - Sparkling Water &amp; Soda'!F438),ISNUMBER('M5 - Sparkling Water &amp; Soda'!K438)),'M5 - Sparkling Water &amp; Soda'!F438-'M5 - Sparkling Water &amp; Soda'!K438,"")</f>
        <v/>
      </c>
      <c r="I1626" s="15" t="inlineStr">
        <is>
          <t>S&amp;S availability/depth vary by listing and time - confirm live.</t>
        </is>
      </c>
    </row>
    <row r="1627" ht="26" customHeight="1">
      <c r="A1627" s="15" t="inlineStr">
        <is>
          <t>Zevia</t>
        </is>
      </c>
      <c r="B1627" s="15" t="inlineStr">
        <is>
          <t>Zevia Zero Calorie Soda | Ginger Root Beer | 15-pack 355mL</t>
        </is>
      </c>
      <c r="C1627" s="15" t="inlineStr">
        <is>
          <t>5) Sparkling water &amp; soda</t>
        </is>
      </c>
      <c r="D1627" s="19">
        <f>'M5 - Sparkling Water &amp; Soda'!I439</f>
        <v/>
      </c>
      <c r="E1627" s="20">
        <f>'M5 - Sparkling Water &amp; Soda'!J439</f>
        <v/>
      </c>
      <c r="F1627" s="18">
        <f>'M5 - Sparkling Water &amp; Soda'!K439</f>
        <v/>
      </c>
      <c r="G1627" s="17">
        <f>'M5 - Sparkling Water &amp; Soda'!F439</f>
        <v/>
      </c>
      <c r="H1627" s="18">
        <f>IF(AND(ISNUMBER('M5 - Sparkling Water &amp; Soda'!F439),ISNUMBER('M5 - Sparkling Water &amp; Soda'!K439)),'M5 - Sparkling Water &amp; Soda'!F439-'M5 - Sparkling Water &amp; Soda'!K439,"")</f>
        <v/>
      </c>
      <c r="I1627" s="15" t="inlineStr">
        <is>
          <t>S&amp;S availability/depth vary by listing and time - confirm live.</t>
        </is>
      </c>
    </row>
    <row r="1628" ht="26" customHeight="1">
      <c r="A1628" s="15" t="inlineStr">
        <is>
          <t>Zevia</t>
        </is>
      </c>
      <c r="B1628" s="15" t="inlineStr">
        <is>
          <t>Zevia Zero Calorie Soda | Ginger Root Beer | 18-pack 355mL</t>
        </is>
      </c>
      <c r="C1628" s="15" t="inlineStr">
        <is>
          <t>5) Sparkling water &amp; soda</t>
        </is>
      </c>
      <c r="D1628" s="19">
        <f>'M5 - Sparkling Water &amp; Soda'!I440</f>
        <v/>
      </c>
      <c r="E1628" s="20">
        <f>'M5 - Sparkling Water &amp; Soda'!J440</f>
        <v/>
      </c>
      <c r="F1628" s="18">
        <f>'M5 - Sparkling Water &amp; Soda'!K440</f>
        <v/>
      </c>
      <c r="G1628" s="17">
        <f>'M5 - Sparkling Water &amp; Soda'!F440</f>
        <v/>
      </c>
      <c r="H1628" s="18">
        <f>IF(AND(ISNUMBER('M5 - Sparkling Water &amp; Soda'!F440),ISNUMBER('M5 - Sparkling Water &amp; Soda'!K440)),'M5 - Sparkling Water &amp; Soda'!F440-'M5 - Sparkling Water &amp; Soda'!K440,"")</f>
        <v/>
      </c>
      <c r="I1628" s="15" t="inlineStr">
        <is>
          <t>S&amp;S availability/depth vary by listing and time - confirm live.</t>
        </is>
      </c>
    </row>
    <row r="1629" ht="26" customHeight="1">
      <c r="A1629" s="15" t="inlineStr">
        <is>
          <t>Zevia</t>
        </is>
      </c>
      <c r="B1629" s="15" t="inlineStr">
        <is>
          <t>Zevia Zero Calorie Soda | Ginger Root Beer | 24-pack 355mL</t>
        </is>
      </c>
      <c r="C1629" s="15" t="inlineStr">
        <is>
          <t>5) Sparkling water &amp; soda</t>
        </is>
      </c>
      <c r="D1629" s="19">
        <f>'M5 - Sparkling Water &amp; Soda'!I441</f>
        <v/>
      </c>
      <c r="E1629" s="20">
        <f>'M5 - Sparkling Water &amp; Soda'!J441</f>
        <v/>
      </c>
      <c r="F1629" s="18">
        <f>'M5 - Sparkling Water &amp; Soda'!K441</f>
        <v/>
      </c>
      <c r="G1629" s="17">
        <f>'M5 - Sparkling Water &amp; Soda'!F441</f>
        <v/>
      </c>
      <c r="H1629" s="18">
        <f>IF(AND(ISNUMBER('M5 - Sparkling Water &amp; Soda'!F441),ISNUMBER('M5 - Sparkling Water &amp; Soda'!K441)),'M5 - Sparkling Water &amp; Soda'!F441-'M5 - Sparkling Water &amp; Soda'!K441,"")</f>
        <v/>
      </c>
      <c r="I1629" s="15" t="inlineStr">
        <is>
          <t>S&amp;S availability/depth vary by listing and time - confirm live.</t>
        </is>
      </c>
    </row>
    <row r="1630" ht="26" customHeight="1">
      <c r="A1630" s="15" t="inlineStr">
        <is>
          <t>Zevia</t>
        </is>
      </c>
      <c r="B1630" s="15" t="inlineStr">
        <is>
          <t>Zevia Zero Calorie Soda | Cream Soda | single 355mL</t>
        </is>
      </c>
      <c r="C1630" s="15" t="inlineStr">
        <is>
          <t>5) Sparkling water &amp; soda</t>
        </is>
      </c>
      <c r="D1630" s="19">
        <f>'M5 - Sparkling Water &amp; Soda'!I442</f>
        <v/>
      </c>
      <c r="E1630" s="20">
        <f>'M5 - Sparkling Water &amp; Soda'!J442</f>
        <v/>
      </c>
      <c r="F1630" s="18">
        <f>'M5 - Sparkling Water &amp; Soda'!K442</f>
        <v/>
      </c>
      <c r="G1630" s="17">
        <f>'M5 - Sparkling Water &amp; Soda'!F442</f>
        <v/>
      </c>
      <c r="H1630" s="18">
        <f>IF(AND(ISNUMBER('M5 - Sparkling Water &amp; Soda'!F442),ISNUMBER('M5 - Sparkling Water &amp; Soda'!K442)),'M5 - Sparkling Water &amp; Soda'!F442-'M5 - Sparkling Water &amp; Soda'!K442,"")</f>
        <v/>
      </c>
      <c r="I1630" s="15" t="inlineStr">
        <is>
          <t>S&amp;S availability/depth vary by listing and time - confirm live.</t>
        </is>
      </c>
    </row>
    <row r="1631" ht="26" customHeight="1">
      <c r="A1631" s="15" t="inlineStr">
        <is>
          <t>Zevia</t>
        </is>
      </c>
      <c r="B1631" s="15" t="inlineStr">
        <is>
          <t>Zevia Zero Calorie Soda | Cream Soda | 8-pack 355mL</t>
        </is>
      </c>
      <c r="C1631" s="15" t="inlineStr">
        <is>
          <t>5) Sparkling water &amp; soda</t>
        </is>
      </c>
      <c r="D1631" s="19">
        <f>'M5 - Sparkling Water &amp; Soda'!I443</f>
        <v/>
      </c>
      <c r="E1631" s="20">
        <f>'M5 - Sparkling Water &amp; Soda'!J443</f>
        <v/>
      </c>
      <c r="F1631" s="18">
        <f>'M5 - Sparkling Water &amp; Soda'!K443</f>
        <v/>
      </c>
      <c r="G1631" s="17">
        <f>'M5 - Sparkling Water &amp; Soda'!F443</f>
        <v/>
      </c>
      <c r="H1631" s="18">
        <f>IF(AND(ISNUMBER('M5 - Sparkling Water &amp; Soda'!F443),ISNUMBER('M5 - Sparkling Water &amp; Soda'!K443)),'M5 - Sparkling Water &amp; Soda'!F443-'M5 - Sparkling Water &amp; Soda'!K443,"")</f>
        <v/>
      </c>
      <c r="I1631" s="15" t="inlineStr">
        <is>
          <t>S&amp;S availability/depth vary by listing and time - confirm live.</t>
        </is>
      </c>
    </row>
    <row r="1632" ht="26" customHeight="1">
      <c r="A1632" s="15" t="inlineStr">
        <is>
          <t>Zevia</t>
        </is>
      </c>
      <c r="B1632" s="15" t="inlineStr">
        <is>
          <t>Zevia Zero Calorie Soda | Cream Soda | 12-pack 355mL</t>
        </is>
      </c>
      <c r="C1632" s="15" t="inlineStr">
        <is>
          <t>5) Sparkling water &amp; soda</t>
        </is>
      </c>
      <c r="D1632" s="19">
        <f>'M5 - Sparkling Water &amp; Soda'!I444</f>
        <v/>
      </c>
      <c r="E1632" s="20">
        <f>'M5 - Sparkling Water &amp; Soda'!J444</f>
        <v/>
      </c>
      <c r="F1632" s="18">
        <f>'M5 - Sparkling Water &amp; Soda'!K444</f>
        <v/>
      </c>
      <c r="G1632" s="17">
        <f>'M5 - Sparkling Water &amp; Soda'!F444</f>
        <v/>
      </c>
      <c r="H1632" s="18">
        <f>IF(AND(ISNUMBER('M5 - Sparkling Water &amp; Soda'!F444),ISNUMBER('M5 - Sparkling Water &amp; Soda'!K444)),'M5 - Sparkling Water &amp; Soda'!F444-'M5 - Sparkling Water &amp; Soda'!K444,"")</f>
        <v/>
      </c>
      <c r="I1632" s="15" t="inlineStr">
        <is>
          <t>S&amp;S availability/depth vary by listing and time - confirm live.</t>
        </is>
      </c>
    </row>
    <row r="1633" ht="26" customHeight="1">
      <c r="A1633" s="15" t="inlineStr">
        <is>
          <t>Zevia</t>
        </is>
      </c>
      <c r="B1633" s="15" t="inlineStr">
        <is>
          <t>Zevia Zero Calorie Soda | Cream Soda | 15-pack 355mL</t>
        </is>
      </c>
      <c r="C1633" s="15" t="inlineStr">
        <is>
          <t>5) Sparkling water &amp; soda</t>
        </is>
      </c>
      <c r="D1633" s="19">
        <f>'M5 - Sparkling Water &amp; Soda'!I445</f>
        <v/>
      </c>
      <c r="E1633" s="20">
        <f>'M5 - Sparkling Water &amp; Soda'!J445</f>
        <v/>
      </c>
      <c r="F1633" s="18">
        <f>'M5 - Sparkling Water &amp; Soda'!K445</f>
        <v/>
      </c>
      <c r="G1633" s="17">
        <f>'M5 - Sparkling Water &amp; Soda'!F445</f>
        <v/>
      </c>
      <c r="H1633" s="18">
        <f>IF(AND(ISNUMBER('M5 - Sparkling Water &amp; Soda'!F445),ISNUMBER('M5 - Sparkling Water &amp; Soda'!K445)),'M5 - Sparkling Water &amp; Soda'!F445-'M5 - Sparkling Water &amp; Soda'!K445,"")</f>
        <v/>
      </c>
      <c r="I1633" s="15" t="inlineStr">
        <is>
          <t>S&amp;S availability/depth vary by listing and time - confirm live.</t>
        </is>
      </c>
    </row>
    <row r="1634" ht="26" customHeight="1">
      <c r="A1634" s="15" t="inlineStr">
        <is>
          <t>Zevia</t>
        </is>
      </c>
      <c r="B1634" s="15" t="inlineStr">
        <is>
          <t>Zevia Zero Calorie Soda | Cream Soda | 18-pack 355mL</t>
        </is>
      </c>
      <c r="C1634" s="15" t="inlineStr">
        <is>
          <t>5) Sparkling water &amp; soda</t>
        </is>
      </c>
      <c r="D1634" s="19">
        <f>'M5 - Sparkling Water &amp; Soda'!I446</f>
        <v/>
      </c>
      <c r="E1634" s="20">
        <f>'M5 - Sparkling Water &amp; Soda'!J446</f>
        <v/>
      </c>
      <c r="F1634" s="18">
        <f>'M5 - Sparkling Water &amp; Soda'!K446</f>
        <v/>
      </c>
      <c r="G1634" s="17">
        <f>'M5 - Sparkling Water &amp; Soda'!F446</f>
        <v/>
      </c>
      <c r="H1634" s="18">
        <f>IF(AND(ISNUMBER('M5 - Sparkling Water &amp; Soda'!F446),ISNUMBER('M5 - Sparkling Water &amp; Soda'!K446)),'M5 - Sparkling Water &amp; Soda'!F446-'M5 - Sparkling Water &amp; Soda'!K446,"")</f>
        <v/>
      </c>
      <c r="I1634" s="15" t="inlineStr">
        <is>
          <t>S&amp;S availability/depth vary by listing and time - confirm live.</t>
        </is>
      </c>
    </row>
    <row r="1635" ht="26" customHeight="1">
      <c r="A1635" s="15" t="inlineStr">
        <is>
          <t>Zevia</t>
        </is>
      </c>
      <c r="B1635" s="15" t="inlineStr">
        <is>
          <t>Zevia Zero Calorie Soda | Cream Soda | 24-pack 355mL</t>
        </is>
      </c>
      <c r="C1635" s="15" t="inlineStr">
        <is>
          <t>5) Sparkling water &amp; soda</t>
        </is>
      </c>
      <c r="D1635" s="19">
        <f>'M5 - Sparkling Water &amp; Soda'!I447</f>
        <v/>
      </c>
      <c r="E1635" s="20">
        <f>'M5 - Sparkling Water &amp; Soda'!J447</f>
        <v/>
      </c>
      <c r="F1635" s="18">
        <f>'M5 - Sparkling Water &amp; Soda'!K447</f>
        <v/>
      </c>
      <c r="G1635" s="17">
        <f>'M5 - Sparkling Water &amp; Soda'!F447</f>
        <v/>
      </c>
      <c r="H1635" s="18">
        <f>IF(AND(ISNUMBER('M5 - Sparkling Water &amp; Soda'!F447),ISNUMBER('M5 - Sparkling Water &amp; Soda'!K447)),'M5 - Sparkling Water &amp; Soda'!F447-'M5 - Sparkling Water &amp; Soda'!K447,"")</f>
        <v/>
      </c>
      <c r="I1635" s="15" t="inlineStr">
        <is>
          <t>S&amp;S availability/depth vary by listing and time - confirm live.</t>
        </is>
      </c>
    </row>
    <row r="1636" ht="26" customHeight="1">
      <c r="A1636" s="15" t="inlineStr">
        <is>
          <t>Zevia</t>
        </is>
      </c>
      <c r="B1636" s="15" t="inlineStr">
        <is>
          <t>Zevia Zero Calorie Soda | Dr. Zevia | single 355mL</t>
        </is>
      </c>
      <c r="C1636" s="15" t="inlineStr">
        <is>
          <t>5) Sparkling water &amp; soda</t>
        </is>
      </c>
      <c r="D1636" s="19">
        <f>'M5 - Sparkling Water &amp; Soda'!I448</f>
        <v/>
      </c>
      <c r="E1636" s="20">
        <f>'M5 - Sparkling Water &amp; Soda'!J448</f>
        <v/>
      </c>
      <c r="F1636" s="18">
        <f>'M5 - Sparkling Water &amp; Soda'!K448</f>
        <v/>
      </c>
      <c r="G1636" s="17">
        <f>'M5 - Sparkling Water &amp; Soda'!F448</f>
        <v/>
      </c>
      <c r="H1636" s="18">
        <f>IF(AND(ISNUMBER('M5 - Sparkling Water &amp; Soda'!F448),ISNUMBER('M5 - Sparkling Water &amp; Soda'!K448)),'M5 - Sparkling Water &amp; Soda'!F448-'M5 - Sparkling Water &amp; Soda'!K448,"")</f>
        <v/>
      </c>
      <c r="I1636" s="15" t="inlineStr">
        <is>
          <t>S&amp;S availability/depth vary by listing and time - confirm live.</t>
        </is>
      </c>
    </row>
    <row r="1637" ht="26" customHeight="1">
      <c r="A1637" s="15" t="inlineStr">
        <is>
          <t>Zevia</t>
        </is>
      </c>
      <c r="B1637" s="15" t="inlineStr">
        <is>
          <t>Zevia Zero Calorie Soda | Dr. Zevia | 8-pack 355mL</t>
        </is>
      </c>
      <c r="C1637" s="15" t="inlineStr">
        <is>
          <t>5) Sparkling water &amp; soda</t>
        </is>
      </c>
      <c r="D1637" s="19">
        <f>'M5 - Sparkling Water &amp; Soda'!I449</f>
        <v/>
      </c>
      <c r="E1637" s="20">
        <f>'M5 - Sparkling Water &amp; Soda'!J449</f>
        <v/>
      </c>
      <c r="F1637" s="18">
        <f>'M5 - Sparkling Water &amp; Soda'!K449</f>
        <v/>
      </c>
      <c r="G1637" s="17">
        <f>'M5 - Sparkling Water &amp; Soda'!F449</f>
        <v/>
      </c>
      <c r="H1637" s="18">
        <f>IF(AND(ISNUMBER('M5 - Sparkling Water &amp; Soda'!F449),ISNUMBER('M5 - Sparkling Water &amp; Soda'!K449)),'M5 - Sparkling Water &amp; Soda'!F449-'M5 - Sparkling Water &amp; Soda'!K449,"")</f>
        <v/>
      </c>
      <c r="I1637" s="15" t="inlineStr">
        <is>
          <t>S&amp;S availability/depth vary by listing and time - confirm live.</t>
        </is>
      </c>
    </row>
    <row r="1638" ht="26" customHeight="1">
      <c r="A1638" s="15" t="inlineStr">
        <is>
          <t>Zevia</t>
        </is>
      </c>
      <c r="B1638" s="15" t="inlineStr">
        <is>
          <t>Zevia Zero Calorie Soda | Dr. Zevia | 12-pack 355mL</t>
        </is>
      </c>
      <c r="C1638" s="15" t="inlineStr">
        <is>
          <t>5) Sparkling water &amp; soda</t>
        </is>
      </c>
      <c r="D1638" s="19">
        <f>'M5 - Sparkling Water &amp; Soda'!I450</f>
        <v/>
      </c>
      <c r="E1638" s="20">
        <f>'M5 - Sparkling Water &amp; Soda'!J450</f>
        <v/>
      </c>
      <c r="F1638" s="18">
        <f>'M5 - Sparkling Water &amp; Soda'!K450</f>
        <v/>
      </c>
      <c r="G1638" s="17">
        <f>'M5 - Sparkling Water &amp; Soda'!F450</f>
        <v/>
      </c>
      <c r="H1638" s="18">
        <f>IF(AND(ISNUMBER('M5 - Sparkling Water &amp; Soda'!F450),ISNUMBER('M5 - Sparkling Water &amp; Soda'!K450)),'M5 - Sparkling Water &amp; Soda'!F450-'M5 - Sparkling Water &amp; Soda'!K450,"")</f>
        <v/>
      </c>
      <c r="I1638" s="15" t="inlineStr">
        <is>
          <t>S&amp;S availability/depth vary by listing and time - confirm live.</t>
        </is>
      </c>
    </row>
    <row r="1639" ht="26" customHeight="1">
      <c r="A1639" s="15" t="inlineStr">
        <is>
          <t>Zevia</t>
        </is>
      </c>
      <c r="B1639" s="15" t="inlineStr">
        <is>
          <t>Zevia Zero Calorie Soda | Dr. Zevia | 15-pack 355mL</t>
        </is>
      </c>
      <c r="C1639" s="15" t="inlineStr">
        <is>
          <t>5) Sparkling water &amp; soda</t>
        </is>
      </c>
      <c r="D1639" s="19">
        <f>'M5 - Sparkling Water &amp; Soda'!I451</f>
        <v/>
      </c>
      <c r="E1639" s="20">
        <f>'M5 - Sparkling Water &amp; Soda'!J451</f>
        <v/>
      </c>
      <c r="F1639" s="18">
        <f>'M5 - Sparkling Water &amp; Soda'!K451</f>
        <v/>
      </c>
      <c r="G1639" s="17">
        <f>'M5 - Sparkling Water &amp; Soda'!F451</f>
        <v/>
      </c>
      <c r="H1639" s="18">
        <f>IF(AND(ISNUMBER('M5 - Sparkling Water &amp; Soda'!F451),ISNUMBER('M5 - Sparkling Water &amp; Soda'!K451)),'M5 - Sparkling Water &amp; Soda'!F451-'M5 - Sparkling Water &amp; Soda'!K451,"")</f>
        <v/>
      </c>
      <c r="I1639" s="15" t="inlineStr">
        <is>
          <t>S&amp;S availability/depth vary by listing and time - confirm live.</t>
        </is>
      </c>
    </row>
    <row r="1640" ht="26" customHeight="1">
      <c r="A1640" s="15" t="inlineStr">
        <is>
          <t>Zevia</t>
        </is>
      </c>
      <c r="B1640" s="15" t="inlineStr">
        <is>
          <t>Zevia Zero Calorie Soda | Dr. Zevia | 18-pack 355mL</t>
        </is>
      </c>
      <c r="C1640" s="15" t="inlineStr">
        <is>
          <t>5) Sparkling water &amp; soda</t>
        </is>
      </c>
      <c r="D1640" s="19">
        <f>'M5 - Sparkling Water &amp; Soda'!I452</f>
        <v/>
      </c>
      <c r="E1640" s="20">
        <f>'M5 - Sparkling Water &amp; Soda'!J452</f>
        <v/>
      </c>
      <c r="F1640" s="18">
        <f>'M5 - Sparkling Water &amp; Soda'!K452</f>
        <v/>
      </c>
      <c r="G1640" s="17">
        <f>'M5 - Sparkling Water &amp; Soda'!F452</f>
        <v/>
      </c>
      <c r="H1640" s="18">
        <f>IF(AND(ISNUMBER('M5 - Sparkling Water &amp; Soda'!F452),ISNUMBER('M5 - Sparkling Water &amp; Soda'!K452)),'M5 - Sparkling Water &amp; Soda'!F452-'M5 - Sparkling Water &amp; Soda'!K452,"")</f>
        <v/>
      </c>
      <c r="I1640" s="15" t="inlineStr">
        <is>
          <t>S&amp;S availability/depth vary by listing and time - confirm live.</t>
        </is>
      </c>
    </row>
    <row r="1641" ht="26" customHeight="1">
      <c r="A1641" s="15" t="inlineStr">
        <is>
          <t>Zevia</t>
        </is>
      </c>
      <c r="B1641" s="15" t="inlineStr">
        <is>
          <t>Zevia Zero Calorie Soda | Dr. Zevia | 24-pack 355mL</t>
        </is>
      </c>
      <c r="C1641" s="15" t="inlineStr">
        <is>
          <t>5) Sparkling water &amp; soda</t>
        </is>
      </c>
      <c r="D1641" s="19">
        <f>'M5 - Sparkling Water &amp; Soda'!I453</f>
        <v/>
      </c>
      <c r="E1641" s="20">
        <f>'M5 - Sparkling Water &amp; Soda'!J453</f>
        <v/>
      </c>
      <c r="F1641" s="18">
        <f>'M5 - Sparkling Water &amp; Soda'!K453</f>
        <v/>
      </c>
      <c r="G1641" s="17">
        <f>'M5 - Sparkling Water &amp; Soda'!F453</f>
        <v/>
      </c>
      <c r="H1641" s="18">
        <f>IF(AND(ISNUMBER('M5 - Sparkling Water &amp; Soda'!F453),ISNUMBER('M5 - Sparkling Water &amp; Soda'!K453)),'M5 - Sparkling Water &amp; Soda'!F453-'M5 - Sparkling Water &amp; Soda'!K453,"")</f>
        <v/>
      </c>
      <c r="I1641" s="15" t="inlineStr">
        <is>
          <t>S&amp;S availability/depth vary by listing and time - confirm live.</t>
        </is>
      </c>
    </row>
    <row r="1642" ht="26" customHeight="1">
      <c r="A1642" s="15" t="inlineStr">
        <is>
          <t>Zevia</t>
        </is>
      </c>
      <c r="B1642" s="15" t="inlineStr">
        <is>
          <t>Zevia Zero Calorie Soda | Black Cherry | single 355mL</t>
        </is>
      </c>
      <c r="C1642" s="15" t="inlineStr">
        <is>
          <t>5) Sparkling water &amp; soda</t>
        </is>
      </c>
      <c r="D1642" s="19">
        <f>'M5 - Sparkling Water &amp; Soda'!I454</f>
        <v/>
      </c>
      <c r="E1642" s="20">
        <f>'M5 - Sparkling Water &amp; Soda'!J454</f>
        <v/>
      </c>
      <c r="F1642" s="18">
        <f>'M5 - Sparkling Water &amp; Soda'!K454</f>
        <v/>
      </c>
      <c r="G1642" s="17">
        <f>'M5 - Sparkling Water &amp; Soda'!F454</f>
        <v/>
      </c>
      <c r="H1642" s="18">
        <f>IF(AND(ISNUMBER('M5 - Sparkling Water &amp; Soda'!F454),ISNUMBER('M5 - Sparkling Water &amp; Soda'!K454)),'M5 - Sparkling Water &amp; Soda'!F454-'M5 - Sparkling Water &amp; Soda'!K454,"")</f>
        <v/>
      </c>
      <c r="I1642" s="15" t="inlineStr">
        <is>
          <t>S&amp;S availability/depth vary by listing and time - confirm live.</t>
        </is>
      </c>
    </row>
    <row r="1643" ht="26" customHeight="1">
      <c r="A1643" s="15" t="inlineStr">
        <is>
          <t>Zevia</t>
        </is>
      </c>
      <c r="B1643" s="15" t="inlineStr">
        <is>
          <t>Zevia Zero Calorie Soda | Black Cherry | 8-pack 355mL</t>
        </is>
      </c>
      <c r="C1643" s="15" t="inlineStr">
        <is>
          <t>5) Sparkling water &amp; soda</t>
        </is>
      </c>
      <c r="D1643" s="19">
        <f>'M5 - Sparkling Water &amp; Soda'!I455</f>
        <v/>
      </c>
      <c r="E1643" s="20">
        <f>'M5 - Sparkling Water &amp; Soda'!J455</f>
        <v/>
      </c>
      <c r="F1643" s="18">
        <f>'M5 - Sparkling Water &amp; Soda'!K455</f>
        <v/>
      </c>
      <c r="G1643" s="17">
        <f>'M5 - Sparkling Water &amp; Soda'!F455</f>
        <v/>
      </c>
      <c r="H1643" s="18">
        <f>IF(AND(ISNUMBER('M5 - Sparkling Water &amp; Soda'!F455),ISNUMBER('M5 - Sparkling Water &amp; Soda'!K455)),'M5 - Sparkling Water &amp; Soda'!F455-'M5 - Sparkling Water &amp; Soda'!K455,"")</f>
        <v/>
      </c>
      <c r="I1643" s="15" t="inlineStr">
        <is>
          <t>S&amp;S availability/depth vary by listing and time - confirm live.</t>
        </is>
      </c>
    </row>
    <row r="1644" ht="26" customHeight="1">
      <c r="A1644" s="15" t="inlineStr">
        <is>
          <t>Zevia</t>
        </is>
      </c>
      <c r="B1644" s="15" t="inlineStr">
        <is>
          <t>Zevia Zero Calorie Soda | Black Cherry | 12-pack 355mL</t>
        </is>
      </c>
      <c r="C1644" s="15" t="inlineStr">
        <is>
          <t>5) Sparkling water &amp; soda</t>
        </is>
      </c>
      <c r="D1644" s="19">
        <f>'M5 - Sparkling Water &amp; Soda'!I456</f>
        <v/>
      </c>
      <c r="E1644" s="20">
        <f>'M5 - Sparkling Water &amp; Soda'!J456</f>
        <v/>
      </c>
      <c r="F1644" s="18">
        <f>'M5 - Sparkling Water &amp; Soda'!K456</f>
        <v/>
      </c>
      <c r="G1644" s="17">
        <f>'M5 - Sparkling Water &amp; Soda'!F456</f>
        <v/>
      </c>
      <c r="H1644" s="18">
        <f>IF(AND(ISNUMBER('M5 - Sparkling Water &amp; Soda'!F456),ISNUMBER('M5 - Sparkling Water &amp; Soda'!K456)),'M5 - Sparkling Water &amp; Soda'!F456-'M5 - Sparkling Water &amp; Soda'!K456,"")</f>
        <v/>
      </c>
      <c r="I1644" s="15" t="inlineStr">
        <is>
          <t>S&amp;S availability/depth vary by listing and time - confirm live.</t>
        </is>
      </c>
    </row>
    <row r="1645" ht="26" customHeight="1">
      <c r="A1645" s="15" t="inlineStr">
        <is>
          <t>Zevia</t>
        </is>
      </c>
      <c r="B1645" s="15" t="inlineStr">
        <is>
          <t>Zevia Zero Calorie Soda | Black Cherry | 15-pack 355mL</t>
        </is>
      </c>
      <c r="C1645" s="15" t="inlineStr">
        <is>
          <t>5) Sparkling water &amp; soda</t>
        </is>
      </c>
      <c r="D1645" s="19">
        <f>'M5 - Sparkling Water &amp; Soda'!I457</f>
        <v/>
      </c>
      <c r="E1645" s="20">
        <f>'M5 - Sparkling Water &amp; Soda'!J457</f>
        <v/>
      </c>
      <c r="F1645" s="18">
        <f>'M5 - Sparkling Water &amp; Soda'!K457</f>
        <v/>
      </c>
      <c r="G1645" s="17">
        <f>'M5 - Sparkling Water &amp; Soda'!F457</f>
        <v/>
      </c>
      <c r="H1645" s="18">
        <f>IF(AND(ISNUMBER('M5 - Sparkling Water &amp; Soda'!F457),ISNUMBER('M5 - Sparkling Water &amp; Soda'!K457)),'M5 - Sparkling Water &amp; Soda'!F457-'M5 - Sparkling Water &amp; Soda'!K457,"")</f>
        <v/>
      </c>
      <c r="I1645" s="15" t="inlineStr">
        <is>
          <t>S&amp;S availability/depth vary by listing and time - confirm live.</t>
        </is>
      </c>
    </row>
    <row r="1646" ht="26" customHeight="1">
      <c r="A1646" s="15" t="inlineStr">
        <is>
          <t>Zevia</t>
        </is>
      </c>
      <c r="B1646" s="15" t="inlineStr">
        <is>
          <t>Zevia Zero Calorie Soda | Black Cherry | 18-pack 355mL</t>
        </is>
      </c>
      <c r="C1646" s="15" t="inlineStr">
        <is>
          <t>5) Sparkling water &amp; soda</t>
        </is>
      </c>
      <c r="D1646" s="19">
        <f>'M5 - Sparkling Water &amp; Soda'!I458</f>
        <v/>
      </c>
      <c r="E1646" s="20">
        <f>'M5 - Sparkling Water &amp; Soda'!J458</f>
        <v/>
      </c>
      <c r="F1646" s="18">
        <f>'M5 - Sparkling Water &amp; Soda'!K458</f>
        <v/>
      </c>
      <c r="G1646" s="17">
        <f>'M5 - Sparkling Water &amp; Soda'!F458</f>
        <v/>
      </c>
      <c r="H1646" s="18">
        <f>IF(AND(ISNUMBER('M5 - Sparkling Water &amp; Soda'!F458),ISNUMBER('M5 - Sparkling Water &amp; Soda'!K458)),'M5 - Sparkling Water &amp; Soda'!F458-'M5 - Sparkling Water &amp; Soda'!K458,"")</f>
        <v/>
      </c>
      <c r="I1646" s="15" t="inlineStr">
        <is>
          <t>S&amp;S availability/depth vary by listing and time - confirm live.</t>
        </is>
      </c>
    </row>
    <row r="1647" ht="26" customHeight="1">
      <c r="A1647" s="15" t="inlineStr">
        <is>
          <t>Zevia</t>
        </is>
      </c>
      <c r="B1647" s="15" t="inlineStr">
        <is>
          <t>Zevia Zero Calorie Soda | Black Cherry | 24-pack 355mL</t>
        </is>
      </c>
      <c r="C1647" s="15" t="inlineStr">
        <is>
          <t>5) Sparkling water &amp; soda</t>
        </is>
      </c>
      <c r="D1647" s="19">
        <f>'M5 - Sparkling Water &amp; Soda'!I459</f>
        <v/>
      </c>
      <c r="E1647" s="20">
        <f>'M5 - Sparkling Water &amp; Soda'!J459</f>
        <v/>
      </c>
      <c r="F1647" s="18">
        <f>'M5 - Sparkling Water &amp; Soda'!K459</f>
        <v/>
      </c>
      <c r="G1647" s="17">
        <f>'M5 - Sparkling Water &amp; Soda'!F459</f>
        <v/>
      </c>
      <c r="H1647" s="18">
        <f>IF(AND(ISNUMBER('M5 - Sparkling Water &amp; Soda'!F459),ISNUMBER('M5 - Sparkling Water &amp; Soda'!K459)),'M5 - Sparkling Water &amp; Soda'!F459-'M5 - Sparkling Water &amp; Soda'!K459,"")</f>
        <v/>
      </c>
      <c r="I1647" s="15" t="inlineStr">
        <is>
          <t>S&amp;S availability/depth vary by listing and time - confirm live.</t>
        </is>
      </c>
    </row>
    <row r="1648" ht="26" customHeight="1">
      <c r="A1648" s="15" t="inlineStr">
        <is>
          <t>Zevia</t>
        </is>
      </c>
      <c r="B1648" s="15" t="inlineStr">
        <is>
          <t>Zevia Zero Calorie Soda | Grape | single 355mL</t>
        </is>
      </c>
      <c r="C1648" s="15" t="inlineStr">
        <is>
          <t>5) Sparkling water &amp; soda</t>
        </is>
      </c>
      <c r="D1648" s="19">
        <f>'M5 - Sparkling Water &amp; Soda'!I460</f>
        <v/>
      </c>
      <c r="E1648" s="20">
        <f>'M5 - Sparkling Water &amp; Soda'!J460</f>
        <v/>
      </c>
      <c r="F1648" s="18">
        <f>'M5 - Sparkling Water &amp; Soda'!K460</f>
        <v/>
      </c>
      <c r="G1648" s="17">
        <f>'M5 - Sparkling Water &amp; Soda'!F460</f>
        <v/>
      </c>
      <c r="H1648" s="18">
        <f>IF(AND(ISNUMBER('M5 - Sparkling Water &amp; Soda'!F460),ISNUMBER('M5 - Sparkling Water &amp; Soda'!K460)),'M5 - Sparkling Water &amp; Soda'!F460-'M5 - Sparkling Water &amp; Soda'!K460,"")</f>
        <v/>
      </c>
      <c r="I1648" s="15" t="inlineStr">
        <is>
          <t>S&amp;S availability/depth vary by listing and time - confirm live.</t>
        </is>
      </c>
    </row>
    <row r="1649" ht="26" customHeight="1">
      <c r="A1649" s="15" t="inlineStr">
        <is>
          <t>Zevia</t>
        </is>
      </c>
      <c r="B1649" s="15" t="inlineStr">
        <is>
          <t>Zevia Zero Calorie Soda | Grape | 8-pack 355mL</t>
        </is>
      </c>
      <c r="C1649" s="15" t="inlineStr">
        <is>
          <t>5) Sparkling water &amp; soda</t>
        </is>
      </c>
      <c r="D1649" s="19">
        <f>'M5 - Sparkling Water &amp; Soda'!I461</f>
        <v/>
      </c>
      <c r="E1649" s="20">
        <f>'M5 - Sparkling Water &amp; Soda'!J461</f>
        <v/>
      </c>
      <c r="F1649" s="18">
        <f>'M5 - Sparkling Water &amp; Soda'!K461</f>
        <v/>
      </c>
      <c r="G1649" s="17">
        <f>'M5 - Sparkling Water &amp; Soda'!F461</f>
        <v/>
      </c>
      <c r="H1649" s="18">
        <f>IF(AND(ISNUMBER('M5 - Sparkling Water &amp; Soda'!F461),ISNUMBER('M5 - Sparkling Water &amp; Soda'!K461)),'M5 - Sparkling Water &amp; Soda'!F461-'M5 - Sparkling Water &amp; Soda'!K461,"")</f>
        <v/>
      </c>
      <c r="I1649" s="15" t="inlineStr">
        <is>
          <t>S&amp;S availability/depth vary by listing and time - confirm live.</t>
        </is>
      </c>
    </row>
    <row r="1650" ht="26" customHeight="1">
      <c r="A1650" s="15" t="inlineStr">
        <is>
          <t>Zevia</t>
        </is>
      </c>
      <c r="B1650" s="15" t="inlineStr">
        <is>
          <t>Zevia Zero Calorie Soda | Grape | 12-pack 355mL</t>
        </is>
      </c>
      <c r="C1650" s="15" t="inlineStr">
        <is>
          <t>5) Sparkling water &amp; soda</t>
        </is>
      </c>
      <c r="D1650" s="19">
        <f>'M5 - Sparkling Water &amp; Soda'!I462</f>
        <v/>
      </c>
      <c r="E1650" s="20">
        <f>'M5 - Sparkling Water &amp; Soda'!J462</f>
        <v/>
      </c>
      <c r="F1650" s="18">
        <f>'M5 - Sparkling Water &amp; Soda'!K462</f>
        <v/>
      </c>
      <c r="G1650" s="17">
        <f>'M5 - Sparkling Water &amp; Soda'!F462</f>
        <v/>
      </c>
      <c r="H1650" s="18">
        <f>IF(AND(ISNUMBER('M5 - Sparkling Water &amp; Soda'!F462),ISNUMBER('M5 - Sparkling Water &amp; Soda'!K462)),'M5 - Sparkling Water &amp; Soda'!F462-'M5 - Sparkling Water &amp; Soda'!K462,"")</f>
        <v/>
      </c>
      <c r="I1650" s="15" t="inlineStr">
        <is>
          <t>S&amp;S availability/depth vary by listing and time - confirm live.</t>
        </is>
      </c>
    </row>
    <row r="1651" ht="26" customHeight="1">
      <c r="A1651" s="15" t="inlineStr">
        <is>
          <t>Zevia</t>
        </is>
      </c>
      <c r="B1651" s="15" t="inlineStr">
        <is>
          <t>Zevia Zero Calorie Soda | Grape | 15-pack 355mL</t>
        </is>
      </c>
      <c r="C1651" s="15" t="inlineStr">
        <is>
          <t>5) Sparkling water &amp; soda</t>
        </is>
      </c>
      <c r="D1651" s="19">
        <f>'M5 - Sparkling Water &amp; Soda'!I463</f>
        <v/>
      </c>
      <c r="E1651" s="20">
        <f>'M5 - Sparkling Water &amp; Soda'!J463</f>
        <v/>
      </c>
      <c r="F1651" s="18">
        <f>'M5 - Sparkling Water &amp; Soda'!K463</f>
        <v/>
      </c>
      <c r="G1651" s="17">
        <f>'M5 - Sparkling Water &amp; Soda'!F463</f>
        <v/>
      </c>
      <c r="H1651" s="18">
        <f>IF(AND(ISNUMBER('M5 - Sparkling Water &amp; Soda'!F463),ISNUMBER('M5 - Sparkling Water &amp; Soda'!K463)),'M5 - Sparkling Water &amp; Soda'!F463-'M5 - Sparkling Water &amp; Soda'!K463,"")</f>
        <v/>
      </c>
      <c r="I1651" s="15" t="inlineStr">
        <is>
          <t>S&amp;S availability/depth vary by listing and time - confirm live.</t>
        </is>
      </c>
    </row>
    <row r="1652" ht="26" customHeight="1">
      <c r="A1652" s="15" t="inlineStr">
        <is>
          <t>Zevia</t>
        </is>
      </c>
      <c r="B1652" s="15" t="inlineStr">
        <is>
          <t>Zevia Zero Calorie Soda | Grape | 18-pack 355mL</t>
        </is>
      </c>
      <c r="C1652" s="15" t="inlineStr">
        <is>
          <t>5) Sparkling water &amp; soda</t>
        </is>
      </c>
      <c r="D1652" s="19">
        <f>'M5 - Sparkling Water &amp; Soda'!I464</f>
        <v/>
      </c>
      <c r="E1652" s="20">
        <f>'M5 - Sparkling Water &amp; Soda'!J464</f>
        <v/>
      </c>
      <c r="F1652" s="18">
        <f>'M5 - Sparkling Water &amp; Soda'!K464</f>
        <v/>
      </c>
      <c r="G1652" s="17">
        <f>'M5 - Sparkling Water &amp; Soda'!F464</f>
        <v/>
      </c>
      <c r="H1652" s="18">
        <f>IF(AND(ISNUMBER('M5 - Sparkling Water &amp; Soda'!F464),ISNUMBER('M5 - Sparkling Water &amp; Soda'!K464)),'M5 - Sparkling Water &amp; Soda'!F464-'M5 - Sparkling Water &amp; Soda'!K464,"")</f>
        <v/>
      </c>
      <c r="I1652" s="15" t="inlineStr">
        <is>
          <t>S&amp;S availability/depth vary by listing and time - confirm live.</t>
        </is>
      </c>
    </row>
    <row r="1653" ht="26" customHeight="1">
      <c r="A1653" s="15" t="inlineStr">
        <is>
          <t>Zevia</t>
        </is>
      </c>
      <c r="B1653" s="15" t="inlineStr">
        <is>
          <t>Zevia Zero Calorie Soda | Grape | 24-pack 355mL</t>
        </is>
      </c>
      <c r="C1653" s="15" t="inlineStr">
        <is>
          <t>5) Sparkling water &amp; soda</t>
        </is>
      </c>
      <c r="D1653" s="19">
        <f>'M5 - Sparkling Water &amp; Soda'!I465</f>
        <v/>
      </c>
      <c r="E1653" s="20">
        <f>'M5 - Sparkling Water &amp; Soda'!J465</f>
        <v/>
      </c>
      <c r="F1653" s="18">
        <f>'M5 - Sparkling Water &amp; Soda'!K465</f>
        <v/>
      </c>
      <c r="G1653" s="17">
        <f>'M5 - Sparkling Water &amp; Soda'!F465</f>
        <v/>
      </c>
      <c r="H1653" s="18">
        <f>IF(AND(ISNUMBER('M5 - Sparkling Water &amp; Soda'!F465),ISNUMBER('M5 - Sparkling Water &amp; Soda'!K465)),'M5 - Sparkling Water &amp; Soda'!F465-'M5 - Sparkling Water &amp; Soda'!K465,"")</f>
        <v/>
      </c>
      <c r="I1653" s="15" t="inlineStr">
        <is>
          <t>S&amp;S availability/depth vary by listing and time - confirm live.</t>
        </is>
      </c>
    </row>
    <row r="1654" ht="26" customHeight="1">
      <c r="A1654" s="15" t="inlineStr">
        <is>
          <t>Zevia</t>
        </is>
      </c>
      <c r="B1654" s="15" t="inlineStr">
        <is>
          <t>Zevia Zero Calorie Soda | Lemon Lime Twist | single 355mL</t>
        </is>
      </c>
      <c r="C1654" s="15" t="inlineStr">
        <is>
          <t>5) Sparkling water &amp; soda</t>
        </is>
      </c>
      <c r="D1654" s="19">
        <f>'M5 - Sparkling Water &amp; Soda'!I466</f>
        <v/>
      </c>
      <c r="E1654" s="20">
        <f>'M5 - Sparkling Water &amp; Soda'!J466</f>
        <v/>
      </c>
      <c r="F1654" s="18">
        <f>'M5 - Sparkling Water &amp; Soda'!K466</f>
        <v/>
      </c>
      <c r="G1654" s="17">
        <f>'M5 - Sparkling Water &amp; Soda'!F466</f>
        <v/>
      </c>
      <c r="H1654" s="18">
        <f>IF(AND(ISNUMBER('M5 - Sparkling Water &amp; Soda'!F466),ISNUMBER('M5 - Sparkling Water &amp; Soda'!K466)),'M5 - Sparkling Water &amp; Soda'!F466-'M5 - Sparkling Water &amp; Soda'!K466,"")</f>
        <v/>
      </c>
      <c r="I1654" s="15" t="inlineStr">
        <is>
          <t>S&amp;S availability/depth vary by listing and time - confirm live.</t>
        </is>
      </c>
    </row>
    <row r="1655" ht="26" customHeight="1">
      <c r="A1655" s="15" t="inlineStr">
        <is>
          <t>Zevia</t>
        </is>
      </c>
      <c r="B1655" s="15" t="inlineStr">
        <is>
          <t>Zevia Zero Calorie Soda | Lemon Lime Twist | 8-pack 355mL</t>
        </is>
      </c>
      <c r="C1655" s="15" t="inlineStr">
        <is>
          <t>5) Sparkling water &amp; soda</t>
        </is>
      </c>
      <c r="D1655" s="19">
        <f>'M5 - Sparkling Water &amp; Soda'!I467</f>
        <v/>
      </c>
      <c r="E1655" s="20">
        <f>'M5 - Sparkling Water &amp; Soda'!J467</f>
        <v/>
      </c>
      <c r="F1655" s="18">
        <f>'M5 - Sparkling Water &amp; Soda'!K467</f>
        <v/>
      </c>
      <c r="G1655" s="17">
        <f>'M5 - Sparkling Water &amp; Soda'!F467</f>
        <v/>
      </c>
      <c r="H1655" s="18">
        <f>IF(AND(ISNUMBER('M5 - Sparkling Water &amp; Soda'!F467),ISNUMBER('M5 - Sparkling Water &amp; Soda'!K467)),'M5 - Sparkling Water &amp; Soda'!F467-'M5 - Sparkling Water &amp; Soda'!K467,"")</f>
        <v/>
      </c>
      <c r="I1655" s="15" t="inlineStr">
        <is>
          <t>S&amp;S availability/depth vary by listing and time - confirm live.</t>
        </is>
      </c>
    </row>
    <row r="1656" ht="26" customHeight="1">
      <c r="A1656" s="15" t="inlineStr">
        <is>
          <t>Zevia</t>
        </is>
      </c>
      <c r="B1656" s="15" t="inlineStr">
        <is>
          <t>Zevia Zero Calorie Soda | Lemon Lime Twist | 12-pack 355mL</t>
        </is>
      </c>
      <c r="C1656" s="15" t="inlineStr">
        <is>
          <t>5) Sparkling water &amp; soda</t>
        </is>
      </c>
      <c r="D1656" s="19">
        <f>'M5 - Sparkling Water &amp; Soda'!I468</f>
        <v/>
      </c>
      <c r="E1656" s="20">
        <f>'M5 - Sparkling Water &amp; Soda'!J468</f>
        <v/>
      </c>
      <c r="F1656" s="18">
        <f>'M5 - Sparkling Water &amp; Soda'!K468</f>
        <v/>
      </c>
      <c r="G1656" s="17">
        <f>'M5 - Sparkling Water &amp; Soda'!F468</f>
        <v/>
      </c>
      <c r="H1656" s="18">
        <f>IF(AND(ISNUMBER('M5 - Sparkling Water &amp; Soda'!F468),ISNUMBER('M5 - Sparkling Water &amp; Soda'!K468)),'M5 - Sparkling Water &amp; Soda'!F468-'M5 - Sparkling Water &amp; Soda'!K468,"")</f>
        <v/>
      </c>
      <c r="I1656" s="15" t="inlineStr">
        <is>
          <t>S&amp;S availability/depth vary by listing and time - confirm live.</t>
        </is>
      </c>
    </row>
    <row r="1657" ht="26" customHeight="1">
      <c r="A1657" s="15" t="inlineStr">
        <is>
          <t>Zevia</t>
        </is>
      </c>
      <c r="B1657" s="15" t="inlineStr">
        <is>
          <t>Zevia Zero Calorie Soda | Lemon Lime Twist | 15-pack 355mL</t>
        </is>
      </c>
      <c r="C1657" s="15" t="inlineStr">
        <is>
          <t>5) Sparkling water &amp; soda</t>
        </is>
      </c>
      <c r="D1657" s="19">
        <f>'M5 - Sparkling Water &amp; Soda'!I469</f>
        <v/>
      </c>
      <c r="E1657" s="20">
        <f>'M5 - Sparkling Water &amp; Soda'!J469</f>
        <v/>
      </c>
      <c r="F1657" s="18">
        <f>'M5 - Sparkling Water &amp; Soda'!K469</f>
        <v/>
      </c>
      <c r="G1657" s="17">
        <f>'M5 - Sparkling Water &amp; Soda'!F469</f>
        <v/>
      </c>
      <c r="H1657" s="18">
        <f>IF(AND(ISNUMBER('M5 - Sparkling Water &amp; Soda'!F469),ISNUMBER('M5 - Sparkling Water &amp; Soda'!K469)),'M5 - Sparkling Water &amp; Soda'!F469-'M5 - Sparkling Water &amp; Soda'!K469,"")</f>
        <v/>
      </c>
      <c r="I1657" s="15" t="inlineStr">
        <is>
          <t>S&amp;S availability/depth vary by listing and time - confirm live.</t>
        </is>
      </c>
    </row>
    <row r="1658" ht="26" customHeight="1">
      <c r="A1658" s="15" t="inlineStr">
        <is>
          <t>Zevia</t>
        </is>
      </c>
      <c r="B1658" s="15" t="inlineStr">
        <is>
          <t>Zevia Zero Calorie Soda | Lemon Lime Twist | 18-pack 355mL</t>
        </is>
      </c>
      <c r="C1658" s="15" t="inlineStr">
        <is>
          <t>5) Sparkling water &amp; soda</t>
        </is>
      </c>
      <c r="D1658" s="19">
        <f>'M5 - Sparkling Water &amp; Soda'!I470</f>
        <v/>
      </c>
      <c r="E1658" s="20">
        <f>'M5 - Sparkling Water &amp; Soda'!J470</f>
        <v/>
      </c>
      <c r="F1658" s="18">
        <f>'M5 - Sparkling Water &amp; Soda'!K470</f>
        <v/>
      </c>
      <c r="G1658" s="17">
        <f>'M5 - Sparkling Water &amp; Soda'!F470</f>
        <v/>
      </c>
      <c r="H1658" s="18">
        <f>IF(AND(ISNUMBER('M5 - Sparkling Water &amp; Soda'!F470),ISNUMBER('M5 - Sparkling Water &amp; Soda'!K470)),'M5 - Sparkling Water &amp; Soda'!F470-'M5 - Sparkling Water &amp; Soda'!K470,"")</f>
        <v/>
      </c>
      <c r="I1658" s="15" t="inlineStr">
        <is>
          <t>S&amp;S availability/depth vary by listing and time - confirm live.</t>
        </is>
      </c>
    </row>
    <row r="1659" ht="26" customHeight="1">
      <c r="A1659" s="15" t="inlineStr">
        <is>
          <t>Zevia</t>
        </is>
      </c>
      <c r="B1659" s="15" t="inlineStr">
        <is>
          <t>Zevia Zero Calorie Soda | Lemon Lime Twist | 24-pack 355mL</t>
        </is>
      </c>
      <c r="C1659" s="15" t="inlineStr">
        <is>
          <t>5) Sparkling water &amp; soda</t>
        </is>
      </c>
      <c r="D1659" s="19">
        <f>'M5 - Sparkling Water &amp; Soda'!I471</f>
        <v/>
      </c>
      <c r="E1659" s="20">
        <f>'M5 - Sparkling Water &amp; Soda'!J471</f>
        <v/>
      </c>
      <c r="F1659" s="18">
        <f>'M5 - Sparkling Water &amp; Soda'!K471</f>
        <v/>
      </c>
      <c r="G1659" s="17">
        <f>'M5 - Sparkling Water &amp; Soda'!F471</f>
        <v/>
      </c>
      <c r="H1659" s="18">
        <f>IF(AND(ISNUMBER('M5 - Sparkling Water &amp; Soda'!F471),ISNUMBER('M5 - Sparkling Water &amp; Soda'!K471)),'M5 - Sparkling Water &amp; Soda'!F471-'M5 - Sparkling Water &amp; Soda'!K471,"")</f>
        <v/>
      </c>
      <c r="I1659" s="15" t="inlineStr">
        <is>
          <t>S&amp;S availability/depth vary by listing and time - confirm live.</t>
        </is>
      </c>
    </row>
    <row r="1660" ht="26" customHeight="1">
      <c r="A1660" s="15" t="inlineStr">
        <is>
          <t>Nixie</t>
        </is>
      </c>
      <c r="B1660" s="15" t="inlineStr">
        <is>
          <t>Nixie Organic Sparkling Water | Grapefruit Twist | single 355mL</t>
        </is>
      </c>
      <c r="C1660" s="15" t="inlineStr">
        <is>
          <t>5) Sparkling water &amp; soda</t>
        </is>
      </c>
      <c r="D1660" s="19">
        <f>'M5 - Sparkling Water &amp; Soda'!I472</f>
        <v/>
      </c>
      <c r="E1660" s="20">
        <f>'M5 - Sparkling Water &amp; Soda'!J472</f>
        <v/>
      </c>
      <c r="F1660" s="18">
        <f>'M5 - Sparkling Water &amp; Soda'!K472</f>
        <v/>
      </c>
      <c r="G1660" s="17">
        <f>'M5 - Sparkling Water &amp; Soda'!F472</f>
        <v/>
      </c>
      <c r="H1660" s="18">
        <f>IF(AND(ISNUMBER('M5 - Sparkling Water &amp; Soda'!F472),ISNUMBER('M5 - Sparkling Water &amp; Soda'!K472)),'M5 - Sparkling Water &amp; Soda'!F472-'M5 - Sparkling Water &amp; Soda'!K472,"")</f>
        <v/>
      </c>
      <c r="I1660" s="15" t="inlineStr">
        <is>
          <t>S&amp;S availability/depth vary by listing and time - confirm live.</t>
        </is>
      </c>
    </row>
    <row r="1661" ht="26" customHeight="1">
      <c r="A1661" s="15" t="inlineStr">
        <is>
          <t>Nixie</t>
        </is>
      </c>
      <c r="B1661" s="15" t="inlineStr">
        <is>
          <t>Nixie Organic Sparkling Water | Grapefruit Twist | 8-pack 355mL</t>
        </is>
      </c>
      <c r="C1661" s="15" t="inlineStr">
        <is>
          <t>5) Sparkling water &amp; soda</t>
        </is>
      </c>
      <c r="D1661" s="19">
        <f>'M5 - Sparkling Water &amp; Soda'!I473</f>
        <v/>
      </c>
      <c r="E1661" s="20">
        <f>'M5 - Sparkling Water &amp; Soda'!J473</f>
        <v/>
      </c>
      <c r="F1661" s="18">
        <f>'M5 - Sparkling Water &amp; Soda'!K473</f>
        <v/>
      </c>
      <c r="G1661" s="17">
        <f>'M5 - Sparkling Water &amp; Soda'!F473</f>
        <v/>
      </c>
      <c r="H1661" s="18">
        <f>IF(AND(ISNUMBER('M5 - Sparkling Water &amp; Soda'!F473),ISNUMBER('M5 - Sparkling Water &amp; Soda'!K473)),'M5 - Sparkling Water &amp; Soda'!F473-'M5 - Sparkling Water &amp; Soda'!K473,"")</f>
        <v/>
      </c>
      <c r="I1661" s="15" t="inlineStr">
        <is>
          <t>S&amp;S availability/depth vary by listing and time - confirm live.</t>
        </is>
      </c>
    </row>
    <row r="1662" ht="26" customHeight="1">
      <c r="A1662" s="15" t="inlineStr">
        <is>
          <t>Nixie</t>
        </is>
      </c>
      <c r="B1662" s="15" t="inlineStr">
        <is>
          <t>Nixie Organic Sparkling Water | Grapefruit Twist | 12-pack 355mL</t>
        </is>
      </c>
      <c r="C1662" s="15" t="inlineStr">
        <is>
          <t>5) Sparkling water &amp; soda</t>
        </is>
      </c>
      <c r="D1662" s="19">
        <f>'M5 - Sparkling Water &amp; Soda'!I474</f>
        <v/>
      </c>
      <c r="E1662" s="20">
        <f>'M5 - Sparkling Water &amp; Soda'!J474</f>
        <v/>
      </c>
      <c r="F1662" s="18">
        <f>'M5 - Sparkling Water &amp; Soda'!K474</f>
        <v/>
      </c>
      <c r="G1662" s="17">
        <f>'M5 - Sparkling Water &amp; Soda'!F474</f>
        <v/>
      </c>
      <c r="H1662" s="18">
        <f>IF(AND(ISNUMBER('M5 - Sparkling Water &amp; Soda'!F474),ISNUMBER('M5 - Sparkling Water &amp; Soda'!K474)),'M5 - Sparkling Water &amp; Soda'!F474-'M5 - Sparkling Water &amp; Soda'!K474,"")</f>
        <v/>
      </c>
      <c r="I1662" s="15" t="inlineStr">
        <is>
          <t>S&amp;S availability/depth vary by listing and time - confirm live.</t>
        </is>
      </c>
    </row>
    <row r="1663" ht="26" customHeight="1">
      <c r="A1663" s="15" t="inlineStr">
        <is>
          <t>Nixie</t>
        </is>
      </c>
      <c r="B1663" s="15" t="inlineStr">
        <is>
          <t>Nixie Organic Sparkling Water | Grapefruit Twist | 15-pack 355mL</t>
        </is>
      </c>
      <c r="C1663" s="15" t="inlineStr">
        <is>
          <t>5) Sparkling water &amp; soda</t>
        </is>
      </c>
      <c r="D1663" s="19">
        <f>'M5 - Sparkling Water &amp; Soda'!I475</f>
        <v/>
      </c>
      <c r="E1663" s="20">
        <f>'M5 - Sparkling Water &amp; Soda'!J475</f>
        <v/>
      </c>
      <c r="F1663" s="18">
        <f>'M5 - Sparkling Water &amp; Soda'!K475</f>
        <v/>
      </c>
      <c r="G1663" s="17">
        <f>'M5 - Sparkling Water &amp; Soda'!F475</f>
        <v/>
      </c>
      <c r="H1663" s="18">
        <f>IF(AND(ISNUMBER('M5 - Sparkling Water &amp; Soda'!F475),ISNUMBER('M5 - Sparkling Water &amp; Soda'!K475)),'M5 - Sparkling Water &amp; Soda'!F475-'M5 - Sparkling Water &amp; Soda'!K475,"")</f>
        <v/>
      </c>
      <c r="I1663" s="15" t="inlineStr">
        <is>
          <t>S&amp;S availability/depth vary by listing and time - confirm live.</t>
        </is>
      </c>
    </row>
    <row r="1664" ht="26" customHeight="1">
      <c r="A1664" s="15" t="inlineStr">
        <is>
          <t>Nixie</t>
        </is>
      </c>
      <c r="B1664" s="15" t="inlineStr">
        <is>
          <t>Nixie Organic Sparkling Water | Grapefruit Twist | 18-pack 355mL</t>
        </is>
      </c>
      <c r="C1664" s="15" t="inlineStr">
        <is>
          <t>5) Sparkling water &amp; soda</t>
        </is>
      </c>
      <c r="D1664" s="19">
        <f>'M5 - Sparkling Water &amp; Soda'!I476</f>
        <v/>
      </c>
      <c r="E1664" s="20">
        <f>'M5 - Sparkling Water &amp; Soda'!J476</f>
        <v/>
      </c>
      <c r="F1664" s="18">
        <f>'M5 - Sparkling Water &amp; Soda'!K476</f>
        <v/>
      </c>
      <c r="G1664" s="17">
        <f>'M5 - Sparkling Water &amp; Soda'!F476</f>
        <v/>
      </c>
      <c r="H1664" s="18">
        <f>IF(AND(ISNUMBER('M5 - Sparkling Water &amp; Soda'!F476),ISNUMBER('M5 - Sparkling Water &amp; Soda'!K476)),'M5 - Sparkling Water &amp; Soda'!F476-'M5 - Sparkling Water &amp; Soda'!K476,"")</f>
        <v/>
      </c>
      <c r="I1664" s="15" t="inlineStr">
        <is>
          <t>S&amp;S availability/depth vary by listing and time - confirm live.</t>
        </is>
      </c>
    </row>
    <row r="1665" ht="26" customHeight="1">
      <c r="A1665" s="15" t="inlineStr">
        <is>
          <t>Nixie</t>
        </is>
      </c>
      <c r="B1665" s="15" t="inlineStr">
        <is>
          <t>Nixie Organic Sparkling Water | Grapefruit Twist | 24-pack 355mL</t>
        </is>
      </c>
      <c r="C1665" s="15" t="inlineStr">
        <is>
          <t>5) Sparkling water &amp; soda</t>
        </is>
      </c>
      <c r="D1665" s="19">
        <f>'M5 - Sparkling Water &amp; Soda'!I477</f>
        <v/>
      </c>
      <c r="E1665" s="20">
        <f>'M5 - Sparkling Water &amp; Soda'!J477</f>
        <v/>
      </c>
      <c r="F1665" s="18">
        <f>'M5 - Sparkling Water &amp; Soda'!K477</f>
        <v/>
      </c>
      <c r="G1665" s="17">
        <f>'M5 - Sparkling Water &amp; Soda'!F477</f>
        <v/>
      </c>
      <c r="H1665" s="18">
        <f>IF(AND(ISNUMBER('M5 - Sparkling Water &amp; Soda'!F477),ISNUMBER('M5 - Sparkling Water &amp; Soda'!K477)),'M5 - Sparkling Water &amp; Soda'!F477-'M5 - Sparkling Water &amp; Soda'!K477,"")</f>
        <v/>
      </c>
      <c r="I1665" s="15" t="inlineStr">
        <is>
          <t>S&amp;S availability/depth vary by listing and time - confirm live.</t>
        </is>
      </c>
    </row>
    <row r="1666" ht="26" customHeight="1">
      <c r="A1666" s="15" t="inlineStr">
        <is>
          <t>Nixie</t>
        </is>
      </c>
      <c r="B1666" s="15" t="inlineStr">
        <is>
          <t>Nixie Organic Sparkling Water | Lime | single 355mL</t>
        </is>
      </c>
      <c r="C1666" s="15" t="inlineStr">
        <is>
          <t>5) Sparkling water &amp; soda</t>
        </is>
      </c>
      <c r="D1666" s="19">
        <f>'M5 - Sparkling Water &amp; Soda'!I478</f>
        <v/>
      </c>
      <c r="E1666" s="20">
        <f>'M5 - Sparkling Water &amp; Soda'!J478</f>
        <v/>
      </c>
      <c r="F1666" s="18">
        <f>'M5 - Sparkling Water &amp; Soda'!K478</f>
        <v/>
      </c>
      <c r="G1666" s="17">
        <f>'M5 - Sparkling Water &amp; Soda'!F478</f>
        <v/>
      </c>
      <c r="H1666" s="18">
        <f>IF(AND(ISNUMBER('M5 - Sparkling Water &amp; Soda'!F478),ISNUMBER('M5 - Sparkling Water &amp; Soda'!K478)),'M5 - Sparkling Water &amp; Soda'!F478-'M5 - Sparkling Water &amp; Soda'!K478,"")</f>
        <v/>
      </c>
      <c r="I1666" s="15" t="inlineStr">
        <is>
          <t>S&amp;S availability/depth vary by listing and time - confirm live.</t>
        </is>
      </c>
    </row>
    <row r="1667" ht="26" customHeight="1">
      <c r="A1667" s="15" t="inlineStr">
        <is>
          <t>Nixie</t>
        </is>
      </c>
      <c r="B1667" s="15" t="inlineStr">
        <is>
          <t>Nixie Organic Sparkling Water | Lime | 8-pack 355mL</t>
        </is>
      </c>
      <c r="C1667" s="15" t="inlineStr">
        <is>
          <t>5) Sparkling water &amp; soda</t>
        </is>
      </c>
      <c r="D1667" s="19">
        <f>'M5 - Sparkling Water &amp; Soda'!I479</f>
        <v/>
      </c>
      <c r="E1667" s="20">
        <f>'M5 - Sparkling Water &amp; Soda'!J479</f>
        <v/>
      </c>
      <c r="F1667" s="18">
        <f>'M5 - Sparkling Water &amp; Soda'!K479</f>
        <v/>
      </c>
      <c r="G1667" s="17">
        <f>'M5 - Sparkling Water &amp; Soda'!F479</f>
        <v/>
      </c>
      <c r="H1667" s="18">
        <f>IF(AND(ISNUMBER('M5 - Sparkling Water &amp; Soda'!F479),ISNUMBER('M5 - Sparkling Water &amp; Soda'!K479)),'M5 - Sparkling Water &amp; Soda'!F479-'M5 - Sparkling Water &amp; Soda'!K479,"")</f>
        <v/>
      </c>
      <c r="I1667" s="15" t="inlineStr">
        <is>
          <t>S&amp;S availability/depth vary by listing and time - confirm live.</t>
        </is>
      </c>
    </row>
    <row r="1668" ht="26" customHeight="1">
      <c r="A1668" s="15" t="inlineStr">
        <is>
          <t>Nixie</t>
        </is>
      </c>
      <c r="B1668" s="15" t="inlineStr">
        <is>
          <t>Nixie Organic Sparkling Water | Lime | 12-pack 355mL</t>
        </is>
      </c>
      <c r="C1668" s="15" t="inlineStr">
        <is>
          <t>5) Sparkling water &amp; soda</t>
        </is>
      </c>
      <c r="D1668" s="19">
        <f>'M5 - Sparkling Water &amp; Soda'!I480</f>
        <v/>
      </c>
      <c r="E1668" s="20">
        <f>'M5 - Sparkling Water &amp; Soda'!J480</f>
        <v/>
      </c>
      <c r="F1668" s="18">
        <f>'M5 - Sparkling Water &amp; Soda'!K480</f>
        <v/>
      </c>
      <c r="G1668" s="17">
        <f>'M5 - Sparkling Water &amp; Soda'!F480</f>
        <v/>
      </c>
      <c r="H1668" s="18">
        <f>IF(AND(ISNUMBER('M5 - Sparkling Water &amp; Soda'!F480),ISNUMBER('M5 - Sparkling Water &amp; Soda'!K480)),'M5 - Sparkling Water &amp; Soda'!F480-'M5 - Sparkling Water &amp; Soda'!K480,"")</f>
        <v/>
      </c>
      <c r="I1668" s="15" t="inlineStr">
        <is>
          <t>S&amp;S availability/depth vary by listing and time - confirm live.</t>
        </is>
      </c>
    </row>
    <row r="1669" ht="26" customHeight="1">
      <c r="A1669" s="15" t="inlineStr">
        <is>
          <t>Nixie</t>
        </is>
      </c>
      <c r="B1669" s="15" t="inlineStr">
        <is>
          <t>Nixie Organic Sparkling Water | Lime | 15-pack 355mL</t>
        </is>
      </c>
      <c r="C1669" s="15" t="inlineStr">
        <is>
          <t>5) Sparkling water &amp; soda</t>
        </is>
      </c>
      <c r="D1669" s="19">
        <f>'M5 - Sparkling Water &amp; Soda'!I481</f>
        <v/>
      </c>
      <c r="E1669" s="20">
        <f>'M5 - Sparkling Water &amp; Soda'!J481</f>
        <v/>
      </c>
      <c r="F1669" s="18">
        <f>'M5 - Sparkling Water &amp; Soda'!K481</f>
        <v/>
      </c>
      <c r="G1669" s="17">
        <f>'M5 - Sparkling Water &amp; Soda'!F481</f>
        <v/>
      </c>
      <c r="H1669" s="18">
        <f>IF(AND(ISNUMBER('M5 - Sparkling Water &amp; Soda'!F481),ISNUMBER('M5 - Sparkling Water &amp; Soda'!K481)),'M5 - Sparkling Water &amp; Soda'!F481-'M5 - Sparkling Water &amp; Soda'!K481,"")</f>
        <v/>
      </c>
      <c r="I1669" s="15" t="inlineStr">
        <is>
          <t>S&amp;S availability/depth vary by listing and time - confirm live.</t>
        </is>
      </c>
    </row>
    <row r="1670" ht="26" customHeight="1">
      <c r="A1670" s="15" t="inlineStr">
        <is>
          <t>Nixie</t>
        </is>
      </c>
      <c r="B1670" s="15" t="inlineStr">
        <is>
          <t>Nixie Organic Sparkling Water | Lime | 18-pack 355mL</t>
        </is>
      </c>
      <c r="C1670" s="15" t="inlineStr">
        <is>
          <t>5) Sparkling water &amp; soda</t>
        </is>
      </c>
      <c r="D1670" s="19">
        <f>'M5 - Sparkling Water &amp; Soda'!I482</f>
        <v/>
      </c>
      <c r="E1670" s="20">
        <f>'M5 - Sparkling Water &amp; Soda'!J482</f>
        <v/>
      </c>
      <c r="F1670" s="18">
        <f>'M5 - Sparkling Water &amp; Soda'!K482</f>
        <v/>
      </c>
      <c r="G1670" s="17">
        <f>'M5 - Sparkling Water &amp; Soda'!F482</f>
        <v/>
      </c>
      <c r="H1670" s="18">
        <f>IF(AND(ISNUMBER('M5 - Sparkling Water &amp; Soda'!F482),ISNUMBER('M5 - Sparkling Water &amp; Soda'!K482)),'M5 - Sparkling Water &amp; Soda'!F482-'M5 - Sparkling Water &amp; Soda'!K482,"")</f>
        <v/>
      </c>
      <c r="I1670" s="15" t="inlineStr">
        <is>
          <t>S&amp;S availability/depth vary by listing and time - confirm live.</t>
        </is>
      </c>
    </row>
    <row r="1671" ht="26" customHeight="1">
      <c r="A1671" s="15" t="inlineStr">
        <is>
          <t>Nixie</t>
        </is>
      </c>
      <c r="B1671" s="15" t="inlineStr">
        <is>
          <t>Nixie Organic Sparkling Water | Lime | 24-pack 355mL</t>
        </is>
      </c>
      <c r="C1671" s="15" t="inlineStr">
        <is>
          <t>5) Sparkling water &amp; soda</t>
        </is>
      </c>
      <c r="D1671" s="19">
        <f>'M5 - Sparkling Water &amp; Soda'!I483</f>
        <v/>
      </c>
      <c r="E1671" s="20">
        <f>'M5 - Sparkling Water &amp; Soda'!J483</f>
        <v/>
      </c>
      <c r="F1671" s="18">
        <f>'M5 - Sparkling Water &amp; Soda'!K483</f>
        <v/>
      </c>
      <c r="G1671" s="17">
        <f>'M5 - Sparkling Water &amp; Soda'!F483</f>
        <v/>
      </c>
      <c r="H1671" s="18">
        <f>IF(AND(ISNUMBER('M5 - Sparkling Water &amp; Soda'!F483),ISNUMBER('M5 - Sparkling Water &amp; Soda'!K483)),'M5 - Sparkling Water &amp; Soda'!F483-'M5 - Sparkling Water &amp; Soda'!K483,"")</f>
        <v/>
      </c>
      <c r="I1671" s="15" t="inlineStr">
        <is>
          <t>S&amp;S availability/depth vary by listing and time - confirm live.</t>
        </is>
      </c>
    </row>
    <row r="1672" ht="26" customHeight="1">
      <c r="A1672" s="15" t="inlineStr">
        <is>
          <t>Nixie</t>
        </is>
      </c>
      <c r="B1672" s="15" t="inlineStr">
        <is>
          <t>Nixie Organic Sparkling Water | Black Cherry | single 355mL</t>
        </is>
      </c>
      <c r="C1672" s="15" t="inlineStr">
        <is>
          <t>5) Sparkling water &amp; soda</t>
        </is>
      </c>
      <c r="D1672" s="19">
        <f>'M5 - Sparkling Water &amp; Soda'!I484</f>
        <v/>
      </c>
      <c r="E1672" s="20">
        <f>'M5 - Sparkling Water &amp; Soda'!J484</f>
        <v/>
      </c>
      <c r="F1672" s="18">
        <f>'M5 - Sparkling Water &amp; Soda'!K484</f>
        <v/>
      </c>
      <c r="G1672" s="17">
        <f>'M5 - Sparkling Water &amp; Soda'!F484</f>
        <v/>
      </c>
      <c r="H1672" s="18">
        <f>IF(AND(ISNUMBER('M5 - Sparkling Water &amp; Soda'!F484),ISNUMBER('M5 - Sparkling Water &amp; Soda'!K484)),'M5 - Sparkling Water &amp; Soda'!F484-'M5 - Sparkling Water &amp; Soda'!K484,"")</f>
        <v/>
      </c>
      <c r="I1672" s="15" t="inlineStr">
        <is>
          <t>S&amp;S availability/depth vary by listing and time - confirm live.</t>
        </is>
      </c>
    </row>
    <row r="1673" ht="26" customHeight="1">
      <c r="A1673" s="15" t="inlineStr">
        <is>
          <t>Nixie</t>
        </is>
      </c>
      <c r="B1673" s="15" t="inlineStr">
        <is>
          <t>Nixie Organic Sparkling Water | Black Cherry | 8-pack 355mL</t>
        </is>
      </c>
      <c r="C1673" s="15" t="inlineStr">
        <is>
          <t>5) Sparkling water &amp; soda</t>
        </is>
      </c>
      <c r="D1673" s="19">
        <f>'M5 - Sparkling Water &amp; Soda'!I485</f>
        <v/>
      </c>
      <c r="E1673" s="20">
        <f>'M5 - Sparkling Water &amp; Soda'!J485</f>
        <v/>
      </c>
      <c r="F1673" s="18">
        <f>'M5 - Sparkling Water &amp; Soda'!K485</f>
        <v/>
      </c>
      <c r="G1673" s="17">
        <f>'M5 - Sparkling Water &amp; Soda'!F485</f>
        <v/>
      </c>
      <c r="H1673" s="18">
        <f>IF(AND(ISNUMBER('M5 - Sparkling Water &amp; Soda'!F485),ISNUMBER('M5 - Sparkling Water &amp; Soda'!K485)),'M5 - Sparkling Water &amp; Soda'!F485-'M5 - Sparkling Water &amp; Soda'!K485,"")</f>
        <v/>
      </c>
      <c r="I1673" s="15" t="inlineStr">
        <is>
          <t>S&amp;S availability/depth vary by listing and time - confirm live.</t>
        </is>
      </c>
    </row>
    <row r="1674" ht="26" customHeight="1">
      <c r="A1674" s="15" t="inlineStr">
        <is>
          <t>Nixie</t>
        </is>
      </c>
      <c r="B1674" s="15" t="inlineStr">
        <is>
          <t>Nixie Organic Sparkling Water | Black Cherry | 12-pack 355mL</t>
        </is>
      </c>
      <c r="C1674" s="15" t="inlineStr">
        <is>
          <t>5) Sparkling water &amp; soda</t>
        </is>
      </c>
      <c r="D1674" s="19">
        <f>'M5 - Sparkling Water &amp; Soda'!I486</f>
        <v/>
      </c>
      <c r="E1674" s="20">
        <f>'M5 - Sparkling Water &amp; Soda'!J486</f>
        <v/>
      </c>
      <c r="F1674" s="18">
        <f>'M5 - Sparkling Water &amp; Soda'!K486</f>
        <v/>
      </c>
      <c r="G1674" s="17">
        <f>'M5 - Sparkling Water &amp; Soda'!F486</f>
        <v/>
      </c>
      <c r="H1674" s="18">
        <f>IF(AND(ISNUMBER('M5 - Sparkling Water &amp; Soda'!F486),ISNUMBER('M5 - Sparkling Water &amp; Soda'!K486)),'M5 - Sparkling Water &amp; Soda'!F486-'M5 - Sparkling Water &amp; Soda'!K486,"")</f>
        <v/>
      </c>
      <c r="I1674" s="15" t="inlineStr">
        <is>
          <t>S&amp;S availability/depth vary by listing and time - confirm live.</t>
        </is>
      </c>
    </row>
    <row r="1675" ht="26" customHeight="1">
      <c r="A1675" s="15" t="inlineStr">
        <is>
          <t>Nixie</t>
        </is>
      </c>
      <c r="B1675" s="15" t="inlineStr">
        <is>
          <t>Nixie Organic Sparkling Water | Black Cherry | 15-pack 355mL</t>
        </is>
      </c>
      <c r="C1675" s="15" t="inlineStr">
        <is>
          <t>5) Sparkling water &amp; soda</t>
        </is>
      </c>
      <c r="D1675" s="19">
        <f>'M5 - Sparkling Water &amp; Soda'!I487</f>
        <v/>
      </c>
      <c r="E1675" s="20">
        <f>'M5 - Sparkling Water &amp; Soda'!J487</f>
        <v/>
      </c>
      <c r="F1675" s="18">
        <f>'M5 - Sparkling Water &amp; Soda'!K487</f>
        <v/>
      </c>
      <c r="G1675" s="17">
        <f>'M5 - Sparkling Water &amp; Soda'!F487</f>
        <v/>
      </c>
      <c r="H1675" s="18">
        <f>IF(AND(ISNUMBER('M5 - Sparkling Water &amp; Soda'!F487),ISNUMBER('M5 - Sparkling Water &amp; Soda'!K487)),'M5 - Sparkling Water &amp; Soda'!F487-'M5 - Sparkling Water &amp; Soda'!K487,"")</f>
        <v/>
      </c>
      <c r="I1675" s="15" t="inlineStr">
        <is>
          <t>S&amp;S availability/depth vary by listing and time - confirm live.</t>
        </is>
      </c>
    </row>
    <row r="1676" ht="26" customHeight="1">
      <c r="A1676" s="15" t="inlineStr">
        <is>
          <t>Nixie</t>
        </is>
      </c>
      <c r="B1676" s="15" t="inlineStr">
        <is>
          <t>Nixie Organic Sparkling Water | Black Cherry | 18-pack 355mL</t>
        </is>
      </c>
      <c r="C1676" s="15" t="inlineStr">
        <is>
          <t>5) Sparkling water &amp; soda</t>
        </is>
      </c>
      <c r="D1676" s="19">
        <f>'M5 - Sparkling Water &amp; Soda'!I488</f>
        <v/>
      </c>
      <c r="E1676" s="20">
        <f>'M5 - Sparkling Water &amp; Soda'!J488</f>
        <v/>
      </c>
      <c r="F1676" s="18">
        <f>'M5 - Sparkling Water &amp; Soda'!K488</f>
        <v/>
      </c>
      <c r="G1676" s="17">
        <f>'M5 - Sparkling Water &amp; Soda'!F488</f>
        <v/>
      </c>
      <c r="H1676" s="18">
        <f>IF(AND(ISNUMBER('M5 - Sparkling Water &amp; Soda'!F488),ISNUMBER('M5 - Sparkling Water &amp; Soda'!K488)),'M5 - Sparkling Water &amp; Soda'!F488-'M5 - Sparkling Water &amp; Soda'!K488,"")</f>
        <v/>
      </c>
      <c r="I1676" s="15" t="inlineStr">
        <is>
          <t>S&amp;S availability/depth vary by listing and time - confirm live.</t>
        </is>
      </c>
    </row>
    <row r="1677" ht="26" customHeight="1">
      <c r="A1677" s="15" t="inlineStr">
        <is>
          <t>Nixie</t>
        </is>
      </c>
      <c r="B1677" s="15" t="inlineStr">
        <is>
          <t>Nixie Organic Sparkling Water | Black Cherry | 24-pack 355mL</t>
        </is>
      </c>
      <c r="C1677" s="15" t="inlineStr">
        <is>
          <t>5) Sparkling water &amp; soda</t>
        </is>
      </c>
      <c r="D1677" s="19">
        <f>'M5 - Sparkling Water &amp; Soda'!I489</f>
        <v/>
      </c>
      <c r="E1677" s="20">
        <f>'M5 - Sparkling Water &amp; Soda'!J489</f>
        <v/>
      </c>
      <c r="F1677" s="18">
        <f>'M5 - Sparkling Water &amp; Soda'!K489</f>
        <v/>
      </c>
      <c r="G1677" s="17">
        <f>'M5 - Sparkling Water &amp; Soda'!F489</f>
        <v/>
      </c>
      <c r="H1677" s="18">
        <f>IF(AND(ISNUMBER('M5 - Sparkling Water &amp; Soda'!F489),ISNUMBER('M5 - Sparkling Water &amp; Soda'!K489)),'M5 - Sparkling Water &amp; Soda'!F489-'M5 - Sparkling Water &amp; Soda'!K489,"")</f>
        <v/>
      </c>
      <c r="I1677" s="15" t="inlineStr">
        <is>
          <t>S&amp;S availability/depth vary by listing and time - confirm live.</t>
        </is>
      </c>
    </row>
    <row r="1678" ht="26" customHeight="1">
      <c r="A1678" s="15" t="inlineStr">
        <is>
          <t>Nixie</t>
        </is>
      </c>
      <c r="B1678" s="15" t="inlineStr">
        <is>
          <t>Nixie Organic Sparkling Water | Blackberry Mint | single 355mL</t>
        </is>
      </c>
      <c r="C1678" s="15" t="inlineStr">
        <is>
          <t>5) Sparkling water &amp; soda</t>
        </is>
      </c>
      <c r="D1678" s="19">
        <f>'M5 - Sparkling Water &amp; Soda'!I490</f>
        <v/>
      </c>
      <c r="E1678" s="20">
        <f>'M5 - Sparkling Water &amp; Soda'!J490</f>
        <v/>
      </c>
      <c r="F1678" s="18">
        <f>'M5 - Sparkling Water &amp; Soda'!K490</f>
        <v/>
      </c>
      <c r="G1678" s="17">
        <f>'M5 - Sparkling Water &amp; Soda'!F490</f>
        <v/>
      </c>
      <c r="H1678" s="18">
        <f>IF(AND(ISNUMBER('M5 - Sparkling Water &amp; Soda'!F490),ISNUMBER('M5 - Sparkling Water &amp; Soda'!K490)),'M5 - Sparkling Water &amp; Soda'!F490-'M5 - Sparkling Water &amp; Soda'!K490,"")</f>
        <v/>
      </c>
      <c r="I1678" s="15" t="inlineStr">
        <is>
          <t>S&amp;S availability/depth vary by listing and time - confirm live.</t>
        </is>
      </c>
    </row>
    <row r="1679" ht="26" customHeight="1">
      <c r="A1679" s="15" t="inlineStr">
        <is>
          <t>Nixie</t>
        </is>
      </c>
      <c r="B1679" s="15" t="inlineStr">
        <is>
          <t>Nixie Organic Sparkling Water | Blackberry Mint | 8-pack 355mL</t>
        </is>
      </c>
      <c r="C1679" s="15" t="inlineStr">
        <is>
          <t>5) Sparkling water &amp; soda</t>
        </is>
      </c>
      <c r="D1679" s="19">
        <f>'M5 - Sparkling Water &amp; Soda'!I491</f>
        <v/>
      </c>
      <c r="E1679" s="20">
        <f>'M5 - Sparkling Water &amp; Soda'!J491</f>
        <v/>
      </c>
      <c r="F1679" s="18">
        <f>'M5 - Sparkling Water &amp; Soda'!K491</f>
        <v/>
      </c>
      <c r="G1679" s="17">
        <f>'M5 - Sparkling Water &amp; Soda'!F491</f>
        <v/>
      </c>
      <c r="H1679" s="18">
        <f>IF(AND(ISNUMBER('M5 - Sparkling Water &amp; Soda'!F491),ISNUMBER('M5 - Sparkling Water &amp; Soda'!K491)),'M5 - Sparkling Water &amp; Soda'!F491-'M5 - Sparkling Water &amp; Soda'!K491,"")</f>
        <v/>
      </c>
      <c r="I1679" s="15" t="inlineStr">
        <is>
          <t>S&amp;S availability/depth vary by listing and time - confirm live.</t>
        </is>
      </c>
    </row>
    <row r="1680" ht="26" customHeight="1">
      <c r="A1680" s="15" t="inlineStr">
        <is>
          <t>Nixie</t>
        </is>
      </c>
      <c r="B1680" s="15" t="inlineStr">
        <is>
          <t>Nixie Organic Sparkling Water | Blackberry Mint | 12-pack 355mL</t>
        </is>
      </c>
      <c r="C1680" s="15" t="inlineStr">
        <is>
          <t>5) Sparkling water &amp; soda</t>
        </is>
      </c>
      <c r="D1680" s="19">
        <f>'M5 - Sparkling Water &amp; Soda'!I492</f>
        <v/>
      </c>
      <c r="E1680" s="20">
        <f>'M5 - Sparkling Water &amp; Soda'!J492</f>
        <v/>
      </c>
      <c r="F1680" s="18">
        <f>'M5 - Sparkling Water &amp; Soda'!K492</f>
        <v/>
      </c>
      <c r="G1680" s="17">
        <f>'M5 - Sparkling Water &amp; Soda'!F492</f>
        <v/>
      </c>
      <c r="H1680" s="18">
        <f>IF(AND(ISNUMBER('M5 - Sparkling Water &amp; Soda'!F492),ISNUMBER('M5 - Sparkling Water &amp; Soda'!K492)),'M5 - Sparkling Water &amp; Soda'!F492-'M5 - Sparkling Water &amp; Soda'!K492,"")</f>
        <v/>
      </c>
      <c r="I1680" s="15" t="inlineStr">
        <is>
          <t>S&amp;S availability/depth vary by listing and time - confirm live.</t>
        </is>
      </c>
    </row>
    <row r="1681" ht="26" customHeight="1">
      <c r="A1681" s="15" t="inlineStr">
        <is>
          <t>Nixie</t>
        </is>
      </c>
      <c r="B1681" s="15" t="inlineStr">
        <is>
          <t>Nixie Organic Sparkling Water | Blackberry Mint | 15-pack 355mL</t>
        </is>
      </c>
      <c r="C1681" s="15" t="inlineStr">
        <is>
          <t>5) Sparkling water &amp; soda</t>
        </is>
      </c>
      <c r="D1681" s="19">
        <f>'M5 - Sparkling Water &amp; Soda'!I493</f>
        <v/>
      </c>
      <c r="E1681" s="20">
        <f>'M5 - Sparkling Water &amp; Soda'!J493</f>
        <v/>
      </c>
      <c r="F1681" s="18">
        <f>'M5 - Sparkling Water &amp; Soda'!K493</f>
        <v/>
      </c>
      <c r="G1681" s="17">
        <f>'M5 - Sparkling Water &amp; Soda'!F493</f>
        <v/>
      </c>
      <c r="H1681" s="18">
        <f>IF(AND(ISNUMBER('M5 - Sparkling Water &amp; Soda'!F493),ISNUMBER('M5 - Sparkling Water &amp; Soda'!K493)),'M5 - Sparkling Water &amp; Soda'!F493-'M5 - Sparkling Water &amp; Soda'!K493,"")</f>
        <v/>
      </c>
      <c r="I1681" s="15" t="inlineStr">
        <is>
          <t>S&amp;S availability/depth vary by listing and time - confirm live.</t>
        </is>
      </c>
    </row>
    <row r="1682" ht="26" customHeight="1">
      <c r="A1682" s="15" t="inlineStr">
        <is>
          <t>Nixie</t>
        </is>
      </c>
      <c r="B1682" s="15" t="inlineStr">
        <is>
          <t>Nixie Organic Sparkling Water | Blackberry Mint | 18-pack 355mL</t>
        </is>
      </c>
      <c r="C1682" s="15" t="inlineStr">
        <is>
          <t>5) Sparkling water &amp; soda</t>
        </is>
      </c>
      <c r="D1682" s="19">
        <f>'M5 - Sparkling Water &amp; Soda'!I494</f>
        <v/>
      </c>
      <c r="E1682" s="20">
        <f>'M5 - Sparkling Water &amp; Soda'!J494</f>
        <v/>
      </c>
      <c r="F1682" s="18">
        <f>'M5 - Sparkling Water &amp; Soda'!K494</f>
        <v/>
      </c>
      <c r="G1682" s="17">
        <f>'M5 - Sparkling Water &amp; Soda'!F494</f>
        <v/>
      </c>
      <c r="H1682" s="18">
        <f>IF(AND(ISNUMBER('M5 - Sparkling Water &amp; Soda'!F494),ISNUMBER('M5 - Sparkling Water &amp; Soda'!K494)),'M5 - Sparkling Water &amp; Soda'!F494-'M5 - Sparkling Water &amp; Soda'!K494,"")</f>
        <v/>
      </c>
      <c r="I1682" s="15" t="inlineStr">
        <is>
          <t>S&amp;S availability/depth vary by listing and time - confirm live.</t>
        </is>
      </c>
    </row>
    <row r="1683" ht="26" customHeight="1">
      <c r="A1683" s="15" t="inlineStr">
        <is>
          <t>Nixie</t>
        </is>
      </c>
      <c r="B1683" s="15" t="inlineStr">
        <is>
          <t>Nixie Organic Sparkling Water | Blackberry Mint | 24-pack 355mL</t>
        </is>
      </c>
      <c r="C1683" s="15" t="inlineStr">
        <is>
          <t>5) Sparkling water &amp; soda</t>
        </is>
      </c>
      <c r="D1683" s="19">
        <f>'M5 - Sparkling Water &amp; Soda'!I495</f>
        <v/>
      </c>
      <c r="E1683" s="20">
        <f>'M5 - Sparkling Water &amp; Soda'!J495</f>
        <v/>
      </c>
      <c r="F1683" s="18">
        <f>'M5 - Sparkling Water &amp; Soda'!K495</f>
        <v/>
      </c>
      <c r="G1683" s="17">
        <f>'M5 - Sparkling Water &amp; Soda'!F495</f>
        <v/>
      </c>
      <c r="H1683" s="18">
        <f>IF(AND(ISNUMBER('M5 - Sparkling Water &amp; Soda'!F495),ISNUMBER('M5 - Sparkling Water &amp; Soda'!K495)),'M5 - Sparkling Water &amp; Soda'!F495-'M5 - Sparkling Water &amp; Soda'!K495,"")</f>
        <v/>
      </c>
      <c r="I1683" s="15" t="inlineStr">
        <is>
          <t>S&amp;S availability/depth vary by listing and time - confirm live.</t>
        </is>
      </c>
    </row>
    <row r="1684" ht="26" customHeight="1">
      <c r="A1684" s="15" t="inlineStr">
        <is>
          <t>Nixie</t>
        </is>
      </c>
      <c r="B1684" s="15" t="inlineStr">
        <is>
          <t>Nixie Organic Sparkling Water | Watermelon Mint | single 355mL</t>
        </is>
      </c>
      <c r="C1684" s="15" t="inlineStr">
        <is>
          <t>5) Sparkling water &amp; soda</t>
        </is>
      </c>
      <c r="D1684" s="19">
        <f>'M5 - Sparkling Water &amp; Soda'!I496</f>
        <v/>
      </c>
      <c r="E1684" s="20">
        <f>'M5 - Sparkling Water &amp; Soda'!J496</f>
        <v/>
      </c>
      <c r="F1684" s="18">
        <f>'M5 - Sparkling Water &amp; Soda'!K496</f>
        <v/>
      </c>
      <c r="G1684" s="17">
        <f>'M5 - Sparkling Water &amp; Soda'!F496</f>
        <v/>
      </c>
      <c r="H1684" s="18">
        <f>IF(AND(ISNUMBER('M5 - Sparkling Water &amp; Soda'!F496),ISNUMBER('M5 - Sparkling Water &amp; Soda'!K496)),'M5 - Sparkling Water &amp; Soda'!F496-'M5 - Sparkling Water &amp; Soda'!K496,"")</f>
        <v/>
      </c>
      <c r="I1684" s="15" t="inlineStr">
        <is>
          <t>S&amp;S availability/depth vary by listing and time - confirm live.</t>
        </is>
      </c>
    </row>
    <row r="1685" ht="26" customHeight="1">
      <c r="A1685" s="15" t="inlineStr">
        <is>
          <t>Nixie</t>
        </is>
      </c>
      <c r="B1685" s="15" t="inlineStr">
        <is>
          <t>Nixie Organic Sparkling Water | Watermelon Mint | 8-pack 355mL</t>
        </is>
      </c>
      <c r="C1685" s="15" t="inlineStr">
        <is>
          <t>5) Sparkling water &amp; soda</t>
        </is>
      </c>
      <c r="D1685" s="19">
        <f>'M5 - Sparkling Water &amp; Soda'!I497</f>
        <v/>
      </c>
      <c r="E1685" s="20">
        <f>'M5 - Sparkling Water &amp; Soda'!J497</f>
        <v/>
      </c>
      <c r="F1685" s="18">
        <f>'M5 - Sparkling Water &amp; Soda'!K497</f>
        <v/>
      </c>
      <c r="G1685" s="17">
        <f>'M5 - Sparkling Water &amp; Soda'!F497</f>
        <v/>
      </c>
      <c r="H1685" s="18">
        <f>IF(AND(ISNUMBER('M5 - Sparkling Water &amp; Soda'!F497),ISNUMBER('M5 - Sparkling Water &amp; Soda'!K497)),'M5 - Sparkling Water &amp; Soda'!F497-'M5 - Sparkling Water &amp; Soda'!K497,"")</f>
        <v/>
      </c>
      <c r="I1685" s="15" t="inlineStr">
        <is>
          <t>S&amp;S availability/depth vary by listing and time - confirm live.</t>
        </is>
      </c>
    </row>
    <row r="1686" ht="26" customHeight="1">
      <c r="A1686" s="15" t="inlineStr">
        <is>
          <t>Nixie</t>
        </is>
      </c>
      <c r="B1686" s="15" t="inlineStr">
        <is>
          <t>Nixie Organic Sparkling Water | Watermelon Mint | 12-pack 355mL</t>
        </is>
      </c>
      <c r="C1686" s="15" t="inlineStr">
        <is>
          <t>5) Sparkling water &amp; soda</t>
        </is>
      </c>
      <c r="D1686" s="19">
        <f>'M5 - Sparkling Water &amp; Soda'!I498</f>
        <v/>
      </c>
      <c r="E1686" s="20">
        <f>'M5 - Sparkling Water &amp; Soda'!J498</f>
        <v/>
      </c>
      <c r="F1686" s="18">
        <f>'M5 - Sparkling Water &amp; Soda'!K498</f>
        <v/>
      </c>
      <c r="G1686" s="17">
        <f>'M5 - Sparkling Water &amp; Soda'!F498</f>
        <v/>
      </c>
      <c r="H1686" s="18">
        <f>IF(AND(ISNUMBER('M5 - Sparkling Water &amp; Soda'!F498),ISNUMBER('M5 - Sparkling Water &amp; Soda'!K498)),'M5 - Sparkling Water &amp; Soda'!F498-'M5 - Sparkling Water &amp; Soda'!K498,"")</f>
        <v/>
      </c>
      <c r="I1686" s="15" t="inlineStr">
        <is>
          <t>S&amp;S availability/depth vary by listing and time - confirm live.</t>
        </is>
      </c>
    </row>
    <row r="1687" ht="26" customHeight="1">
      <c r="A1687" s="15" t="inlineStr">
        <is>
          <t>Nixie</t>
        </is>
      </c>
      <c r="B1687" s="15" t="inlineStr">
        <is>
          <t>Nixie Organic Sparkling Water | Watermelon Mint | 15-pack 355mL</t>
        </is>
      </c>
      <c r="C1687" s="15" t="inlineStr">
        <is>
          <t>5) Sparkling water &amp; soda</t>
        </is>
      </c>
      <c r="D1687" s="19">
        <f>'M5 - Sparkling Water &amp; Soda'!I499</f>
        <v/>
      </c>
      <c r="E1687" s="20">
        <f>'M5 - Sparkling Water &amp; Soda'!J499</f>
        <v/>
      </c>
      <c r="F1687" s="18">
        <f>'M5 - Sparkling Water &amp; Soda'!K499</f>
        <v/>
      </c>
      <c r="G1687" s="17">
        <f>'M5 - Sparkling Water &amp; Soda'!F499</f>
        <v/>
      </c>
      <c r="H1687" s="18">
        <f>IF(AND(ISNUMBER('M5 - Sparkling Water &amp; Soda'!F499),ISNUMBER('M5 - Sparkling Water &amp; Soda'!K499)),'M5 - Sparkling Water &amp; Soda'!F499-'M5 - Sparkling Water &amp; Soda'!K499,"")</f>
        <v/>
      </c>
      <c r="I1687" s="15" t="inlineStr">
        <is>
          <t>S&amp;S availability/depth vary by listing and time - confirm live.</t>
        </is>
      </c>
    </row>
    <row r="1688" ht="26" customHeight="1">
      <c r="A1688" s="15" t="inlineStr">
        <is>
          <t>Nixie</t>
        </is>
      </c>
      <c r="B1688" s="15" t="inlineStr">
        <is>
          <t>Nixie Organic Sparkling Water | Watermelon Mint | 18-pack 355mL</t>
        </is>
      </c>
      <c r="C1688" s="15" t="inlineStr">
        <is>
          <t>5) Sparkling water &amp; soda</t>
        </is>
      </c>
      <c r="D1688" s="19">
        <f>'M5 - Sparkling Water &amp; Soda'!I500</f>
        <v/>
      </c>
      <c r="E1688" s="20">
        <f>'M5 - Sparkling Water &amp; Soda'!J500</f>
        <v/>
      </c>
      <c r="F1688" s="18">
        <f>'M5 - Sparkling Water &amp; Soda'!K500</f>
        <v/>
      </c>
      <c r="G1688" s="17">
        <f>'M5 - Sparkling Water &amp; Soda'!F500</f>
        <v/>
      </c>
      <c r="H1688" s="18">
        <f>IF(AND(ISNUMBER('M5 - Sparkling Water &amp; Soda'!F500),ISNUMBER('M5 - Sparkling Water &amp; Soda'!K500)),'M5 - Sparkling Water &amp; Soda'!F500-'M5 - Sparkling Water &amp; Soda'!K500,"")</f>
        <v/>
      </c>
      <c r="I1688" s="15" t="inlineStr">
        <is>
          <t>S&amp;S availability/depth vary by listing and time - confirm live.</t>
        </is>
      </c>
    </row>
    <row r="1689" ht="26" customHeight="1">
      <c r="A1689" s="15" t="inlineStr">
        <is>
          <t>Nixie</t>
        </is>
      </c>
      <c r="B1689" s="15" t="inlineStr">
        <is>
          <t>Nixie Organic Sparkling Water | Watermelon Mint | 24-pack 355mL</t>
        </is>
      </c>
      <c r="C1689" s="15" t="inlineStr">
        <is>
          <t>5) Sparkling water &amp; soda</t>
        </is>
      </c>
      <c r="D1689" s="19">
        <f>'M5 - Sparkling Water &amp; Soda'!I501</f>
        <v/>
      </c>
      <c r="E1689" s="20">
        <f>'M5 - Sparkling Water &amp; Soda'!J501</f>
        <v/>
      </c>
      <c r="F1689" s="18">
        <f>'M5 - Sparkling Water &amp; Soda'!K501</f>
        <v/>
      </c>
      <c r="G1689" s="17">
        <f>'M5 - Sparkling Water &amp; Soda'!F501</f>
        <v/>
      </c>
      <c r="H1689" s="18">
        <f>IF(AND(ISNUMBER('M5 - Sparkling Water &amp; Soda'!F501),ISNUMBER('M5 - Sparkling Water &amp; Soda'!K501)),'M5 - Sparkling Water &amp; Soda'!F501-'M5 - Sparkling Water &amp; Soda'!K501,"")</f>
        <v/>
      </c>
      <c r="I1689" s="15" t="inlineStr">
        <is>
          <t>S&amp;S availability/depth vary by listing and time - confirm live.</t>
        </is>
      </c>
    </row>
    <row r="1690" ht="26" customHeight="1">
      <c r="A1690" s="15" t="inlineStr">
        <is>
          <t>Sparkling Ice</t>
        </is>
      </c>
      <c r="B1690" s="15" t="inlineStr">
        <is>
          <t>Sparkling Ice (+ Antioxidants &amp; Vitamins) | Black Raspberry | single 503mL</t>
        </is>
      </c>
      <c r="C1690" s="15" t="inlineStr">
        <is>
          <t>1) Sparkling electrolyte / functional sparkling</t>
        </is>
      </c>
      <c r="D1690" s="19">
        <f>'M1 - Sparkling Electrolyte'!I2</f>
        <v/>
      </c>
      <c r="E1690" s="20">
        <f>'M1 - Sparkling Electrolyte'!J2</f>
        <v/>
      </c>
      <c r="F1690" s="18">
        <f>'M1 - Sparkling Electrolyte'!K2</f>
        <v/>
      </c>
      <c r="G1690" s="17">
        <f>'M1 - Sparkling Electrolyte'!F2</f>
        <v/>
      </c>
      <c r="H1690" s="18">
        <f>IF(AND(ISNUMBER('M1 - Sparkling Electrolyte'!F2),ISNUMBER('M1 - Sparkling Electrolyte'!K2)),'M1 - Sparkling Electrolyte'!F2-'M1 - Sparkling Electrolyte'!K2,"")</f>
        <v/>
      </c>
      <c r="I1690" s="15" t="inlineStr">
        <is>
          <t>S&amp;S availability/depth vary by listing and time - confirm live.</t>
        </is>
      </c>
    </row>
    <row r="1691" ht="26" customHeight="1">
      <c r="A1691" s="15" t="inlineStr">
        <is>
          <t>Sparkling Ice</t>
        </is>
      </c>
      <c r="B1691" s="15" t="inlineStr">
        <is>
          <t>Sparkling Ice (+ Antioxidants &amp; Vitamins) | Black Raspberry | 8-pack 503mL</t>
        </is>
      </c>
      <c r="C1691" s="15" t="inlineStr">
        <is>
          <t>1) Sparkling electrolyte / functional sparkling</t>
        </is>
      </c>
      <c r="D1691" s="19">
        <f>'M1 - Sparkling Electrolyte'!I3</f>
        <v/>
      </c>
      <c r="E1691" s="20">
        <f>'M1 - Sparkling Electrolyte'!J3</f>
        <v/>
      </c>
      <c r="F1691" s="18">
        <f>'M1 - Sparkling Electrolyte'!K3</f>
        <v/>
      </c>
      <c r="G1691" s="17">
        <f>'M1 - Sparkling Electrolyte'!F3</f>
        <v/>
      </c>
      <c r="H1691" s="18">
        <f>IF(AND(ISNUMBER('M1 - Sparkling Electrolyte'!F3),ISNUMBER('M1 - Sparkling Electrolyte'!K3)),'M1 - Sparkling Electrolyte'!F3-'M1 - Sparkling Electrolyte'!K3,"")</f>
        <v/>
      </c>
      <c r="I1691" s="15" t="inlineStr">
        <is>
          <t>S&amp;S availability/depth vary by listing and time - confirm live.</t>
        </is>
      </c>
    </row>
    <row r="1692" ht="26" customHeight="1">
      <c r="A1692" s="15" t="inlineStr">
        <is>
          <t>Sparkling Ice</t>
        </is>
      </c>
      <c r="B1692" s="15" t="inlineStr">
        <is>
          <t>Sparkling Ice (+ Antioxidants &amp; Vitamins) | Black Raspberry | 12-pack 503mL</t>
        </is>
      </c>
      <c r="C1692" s="15" t="inlineStr">
        <is>
          <t>1) Sparkling electrolyte / functional sparkling</t>
        </is>
      </c>
      <c r="D1692" s="19">
        <f>'M1 - Sparkling Electrolyte'!I4</f>
        <v/>
      </c>
      <c r="E1692" s="20">
        <f>'M1 - Sparkling Electrolyte'!J4</f>
        <v/>
      </c>
      <c r="F1692" s="18">
        <f>'M1 - Sparkling Electrolyte'!K4</f>
        <v/>
      </c>
      <c r="G1692" s="17">
        <f>'M1 - Sparkling Electrolyte'!F4</f>
        <v/>
      </c>
      <c r="H1692" s="18">
        <f>IF(AND(ISNUMBER('M1 - Sparkling Electrolyte'!F4),ISNUMBER('M1 - Sparkling Electrolyte'!K4)),'M1 - Sparkling Electrolyte'!F4-'M1 - Sparkling Electrolyte'!K4,"")</f>
        <v/>
      </c>
      <c r="I1692" s="15" t="inlineStr">
        <is>
          <t>S&amp;S availability/depth vary by listing and time - confirm live.</t>
        </is>
      </c>
    </row>
    <row r="1693" ht="26" customHeight="1">
      <c r="A1693" s="15" t="inlineStr">
        <is>
          <t>Sparkling Ice</t>
        </is>
      </c>
      <c r="B1693" s="15" t="inlineStr">
        <is>
          <t>Sparkling Ice (+ Antioxidants &amp; Vitamins) | Black Raspberry | 18-pack 503mL</t>
        </is>
      </c>
      <c r="C1693" s="15" t="inlineStr">
        <is>
          <t>1) Sparkling electrolyte / functional sparkling</t>
        </is>
      </c>
      <c r="D1693" s="19">
        <f>'M1 - Sparkling Electrolyte'!I5</f>
        <v/>
      </c>
      <c r="E1693" s="20">
        <f>'M1 - Sparkling Electrolyte'!J5</f>
        <v/>
      </c>
      <c r="F1693" s="18">
        <f>'M1 - Sparkling Electrolyte'!K5</f>
        <v/>
      </c>
      <c r="G1693" s="17">
        <f>'M1 - Sparkling Electrolyte'!F5</f>
        <v/>
      </c>
      <c r="H1693" s="18">
        <f>IF(AND(ISNUMBER('M1 - Sparkling Electrolyte'!F5),ISNUMBER('M1 - Sparkling Electrolyte'!K5)),'M1 - Sparkling Electrolyte'!F5-'M1 - Sparkling Electrolyte'!K5,"")</f>
        <v/>
      </c>
      <c r="I1693" s="15" t="inlineStr">
        <is>
          <t>S&amp;S availability/depth vary by listing and time - confirm live.</t>
        </is>
      </c>
    </row>
    <row r="1694" ht="26" customHeight="1">
      <c r="A1694" s="15" t="inlineStr">
        <is>
          <t>Sparkling Ice</t>
        </is>
      </c>
      <c r="B1694" s="15" t="inlineStr">
        <is>
          <t>Sparkling Ice (+ Antioxidants &amp; Vitamins) | Black Raspberry | 24-pack 503mL</t>
        </is>
      </c>
      <c r="C1694" s="15" t="inlineStr">
        <is>
          <t>1) Sparkling electrolyte / functional sparkling</t>
        </is>
      </c>
      <c r="D1694" s="19">
        <f>'M1 - Sparkling Electrolyte'!I6</f>
        <v/>
      </c>
      <c r="E1694" s="20">
        <f>'M1 - Sparkling Electrolyte'!J6</f>
        <v/>
      </c>
      <c r="F1694" s="18">
        <f>'M1 - Sparkling Electrolyte'!K6</f>
        <v/>
      </c>
      <c r="G1694" s="17">
        <f>'M1 - Sparkling Electrolyte'!F6</f>
        <v/>
      </c>
      <c r="H1694" s="18">
        <f>IF(AND(ISNUMBER('M1 - Sparkling Electrolyte'!F6),ISNUMBER('M1 - Sparkling Electrolyte'!K6)),'M1 - Sparkling Electrolyte'!F6-'M1 - Sparkling Electrolyte'!K6,"")</f>
        <v/>
      </c>
      <c r="I1694" s="15" t="inlineStr">
        <is>
          <t>S&amp;S availability/depth vary by listing and time - confirm live.</t>
        </is>
      </c>
    </row>
    <row r="1695" ht="26" customHeight="1">
      <c r="A1695" s="15" t="inlineStr">
        <is>
          <t>Sparkling Ice</t>
        </is>
      </c>
      <c r="B1695" s="15" t="inlineStr">
        <is>
          <t>Sparkling Ice (+ Antioxidants &amp; Vitamins) | Cherry Limeade | single 503mL</t>
        </is>
      </c>
      <c r="C1695" s="15" t="inlineStr">
        <is>
          <t>1) Sparkling electrolyte / functional sparkling</t>
        </is>
      </c>
      <c r="D1695" s="19">
        <f>'M1 - Sparkling Electrolyte'!I7</f>
        <v/>
      </c>
      <c r="E1695" s="20">
        <f>'M1 - Sparkling Electrolyte'!J7</f>
        <v/>
      </c>
      <c r="F1695" s="18">
        <f>'M1 - Sparkling Electrolyte'!K7</f>
        <v/>
      </c>
      <c r="G1695" s="17">
        <f>'M1 - Sparkling Electrolyte'!F7</f>
        <v/>
      </c>
      <c r="H1695" s="18">
        <f>IF(AND(ISNUMBER('M1 - Sparkling Electrolyte'!F7),ISNUMBER('M1 - Sparkling Electrolyte'!K7)),'M1 - Sparkling Electrolyte'!F7-'M1 - Sparkling Electrolyte'!K7,"")</f>
        <v/>
      </c>
      <c r="I1695" s="15" t="inlineStr">
        <is>
          <t>S&amp;S availability/depth vary by listing and time - confirm live.</t>
        </is>
      </c>
    </row>
    <row r="1696" ht="26" customHeight="1">
      <c r="A1696" s="15" t="inlineStr">
        <is>
          <t>Sparkling Ice</t>
        </is>
      </c>
      <c r="B1696" s="15" t="inlineStr">
        <is>
          <t>Sparkling Ice (+ Antioxidants &amp; Vitamins) | Cherry Limeade | 8-pack 503mL</t>
        </is>
      </c>
      <c r="C1696" s="15" t="inlineStr">
        <is>
          <t>1) Sparkling electrolyte / functional sparkling</t>
        </is>
      </c>
      <c r="D1696" s="19">
        <f>'M1 - Sparkling Electrolyte'!I8</f>
        <v/>
      </c>
      <c r="E1696" s="20">
        <f>'M1 - Sparkling Electrolyte'!J8</f>
        <v/>
      </c>
      <c r="F1696" s="18">
        <f>'M1 - Sparkling Electrolyte'!K8</f>
        <v/>
      </c>
      <c r="G1696" s="17">
        <f>'M1 - Sparkling Electrolyte'!F8</f>
        <v/>
      </c>
      <c r="H1696" s="18">
        <f>IF(AND(ISNUMBER('M1 - Sparkling Electrolyte'!F8),ISNUMBER('M1 - Sparkling Electrolyte'!K8)),'M1 - Sparkling Electrolyte'!F8-'M1 - Sparkling Electrolyte'!K8,"")</f>
        <v/>
      </c>
      <c r="I1696" s="15" t="inlineStr">
        <is>
          <t>S&amp;S availability/depth vary by listing and time - confirm live.</t>
        </is>
      </c>
    </row>
    <row r="1697" ht="26" customHeight="1">
      <c r="A1697" s="15" t="inlineStr">
        <is>
          <t>Sparkling Ice</t>
        </is>
      </c>
      <c r="B1697" s="15" t="inlineStr">
        <is>
          <t>Sparkling Ice (+ Antioxidants &amp; Vitamins) | Cherry Limeade | 12-pack 503mL</t>
        </is>
      </c>
      <c r="C1697" s="15" t="inlineStr">
        <is>
          <t>1) Sparkling electrolyte / functional sparkling</t>
        </is>
      </c>
      <c r="D1697" s="19">
        <f>'M1 - Sparkling Electrolyte'!I9</f>
        <v/>
      </c>
      <c r="E1697" s="20">
        <f>'M1 - Sparkling Electrolyte'!J9</f>
        <v/>
      </c>
      <c r="F1697" s="18">
        <f>'M1 - Sparkling Electrolyte'!K9</f>
        <v/>
      </c>
      <c r="G1697" s="17">
        <f>'M1 - Sparkling Electrolyte'!F9</f>
        <v/>
      </c>
      <c r="H1697" s="18">
        <f>IF(AND(ISNUMBER('M1 - Sparkling Electrolyte'!F9),ISNUMBER('M1 - Sparkling Electrolyte'!K9)),'M1 - Sparkling Electrolyte'!F9-'M1 - Sparkling Electrolyte'!K9,"")</f>
        <v/>
      </c>
      <c r="I1697" s="15" t="inlineStr">
        <is>
          <t>S&amp;S availability/depth vary by listing and time - confirm live.</t>
        </is>
      </c>
    </row>
    <row r="1698" ht="26" customHeight="1">
      <c r="A1698" s="15" t="inlineStr">
        <is>
          <t>Sparkling Ice</t>
        </is>
      </c>
      <c r="B1698" s="15" t="inlineStr">
        <is>
          <t>Sparkling Ice (+ Antioxidants &amp; Vitamins) | Cherry Limeade | 18-pack 503mL</t>
        </is>
      </c>
      <c r="C1698" s="15" t="inlineStr">
        <is>
          <t>1) Sparkling electrolyte / functional sparkling</t>
        </is>
      </c>
      <c r="D1698" s="19">
        <f>'M1 - Sparkling Electrolyte'!I10</f>
        <v/>
      </c>
      <c r="E1698" s="20">
        <f>'M1 - Sparkling Electrolyte'!J10</f>
        <v/>
      </c>
      <c r="F1698" s="18">
        <f>'M1 - Sparkling Electrolyte'!K10</f>
        <v/>
      </c>
      <c r="G1698" s="17">
        <f>'M1 - Sparkling Electrolyte'!F10</f>
        <v/>
      </c>
      <c r="H1698" s="18">
        <f>IF(AND(ISNUMBER('M1 - Sparkling Electrolyte'!F10),ISNUMBER('M1 - Sparkling Electrolyte'!K10)),'M1 - Sparkling Electrolyte'!F10-'M1 - Sparkling Electrolyte'!K10,"")</f>
        <v/>
      </c>
      <c r="I1698" s="15" t="inlineStr">
        <is>
          <t>S&amp;S availability/depth vary by listing and time - confirm live.</t>
        </is>
      </c>
    </row>
    <row r="1699" ht="26" customHeight="1">
      <c r="A1699" s="15" t="inlineStr">
        <is>
          <t>Sparkling Ice</t>
        </is>
      </c>
      <c r="B1699" s="15" t="inlineStr">
        <is>
          <t>Sparkling Ice (+ Antioxidants &amp; Vitamins) | Cherry Limeade | 24-pack 503mL</t>
        </is>
      </c>
      <c r="C1699" s="15" t="inlineStr">
        <is>
          <t>1) Sparkling electrolyte / functional sparkling</t>
        </is>
      </c>
      <c r="D1699" s="19">
        <f>'M1 - Sparkling Electrolyte'!I11</f>
        <v/>
      </c>
      <c r="E1699" s="20">
        <f>'M1 - Sparkling Electrolyte'!J11</f>
        <v/>
      </c>
      <c r="F1699" s="18">
        <f>'M1 - Sparkling Electrolyte'!K11</f>
        <v/>
      </c>
      <c r="G1699" s="17">
        <f>'M1 - Sparkling Electrolyte'!F11</f>
        <v/>
      </c>
      <c r="H1699" s="18">
        <f>IF(AND(ISNUMBER('M1 - Sparkling Electrolyte'!F11),ISNUMBER('M1 - Sparkling Electrolyte'!K11)),'M1 - Sparkling Electrolyte'!F11-'M1 - Sparkling Electrolyte'!K11,"")</f>
        <v/>
      </c>
      <c r="I1699" s="15" t="inlineStr">
        <is>
          <t>S&amp;S availability/depth vary by listing and time - confirm live.</t>
        </is>
      </c>
    </row>
    <row r="1700" ht="26" customHeight="1">
      <c r="A1700" s="15" t="inlineStr">
        <is>
          <t>Sparkling Ice</t>
        </is>
      </c>
      <c r="B1700" s="15" t="inlineStr">
        <is>
          <t>Sparkling Ice (+ Antioxidants &amp; Vitamins) | Orange Mango | single 503mL</t>
        </is>
      </c>
      <c r="C1700" s="15" t="inlineStr">
        <is>
          <t>1) Sparkling electrolyte / functional sparkling</t>
        </is>
      </c>
      <c r="D1700" s="19">
        <f>'M1 - Sparkling Electrolyte'!I12</f>
        <v/>
      </c>
      <c r="E1700" s="20">
        <f>'M1 - Sparkling Electrolyte'!J12</f>
        <v/>
      </c>
      <c r="F1700" s="18">
        <f>'M1 - Sparkling Electrolyte'!K12</f>
        <v/>
      </c>
      <c r="G1700" s="17">
        <f>'M1 - Sparkling Electrolyte'!F12</f>
        <v/>
      </c>
      <c r="H1700" s="18">
        <f>IF(AND(ISNUMBER('M1 - Sparkling Electrolyte'!F12),ISNUMBER('M1 - Sparkling Electrolyte'!K12)),'M1 - Sparkling Electrolyte'!F12-'M1 - Sparkling Electrolyte'!K12,"")</f>
        <v/>
      </c>
      <c r="I1700" s="15" t="inlineStr">
        <is>
          <t>S&amp;S availability/depth vary by listing and time - confirm live.</t>
        </is>
      </c>
    </row>
    <row r="1701" ht="26" customHeight="1">
      <c r="A1701" s="15" t="inlineStr">
        <is>
          <t>Sparkling Ice</t>
        </is>
      </c>
      <c r="B1701" s="15" t="inlineStr">
        <is>
          <t>Sparkling Ice (+ Antioxidants &amp; Vitamins) | Orange Mango | 8-pack 503mL</t>
        </is>
      </c>
      <c r="C1701" s="15" t="inlineStr">
        <is>
          <t>1) Sparkling electrolyte / functional sparkling</t>
        </is>
      </c>
      <c r="D1701" s="19">
        <f>'M1 - Sparkling Electrolyte'!I13</f>
        <v/>
      </c>
      <c r="E1701" s="20">
        <f>'M1 - Sparkling Electrolyte'!J13</f>
        <v/>
      </c>
      <c r="F1701" s="18">
        <f>'M1 - Sparkling Electrolyte'!K13</f>
        <v/>
      </c>
      <c r="G1701" s="17">
        <f>'M1 - Sparkling Electrolyte'!F13</f>
        <v/>
      </c>
      <c r="H1701" s="18">
        <f>IF(AND(ISNUMBER('M1 - Sparkling Electrolyte'!F13),ISNUMBER('M1 - Sparkling Electrolyte'!K13)),'M1 - Sparkling Electrolyte'!F13-'M1 - Sparkling Electrolyte'!K13,"")</f>
        <v/>
      </c>
      <c r="I1701" s="15" t="inlineStr">
        <is>
          <t>S&amp;S availability/depth vary by listing and time - confirm live.</t>
        </is>
      </c>
    </row>
    <row r="1702" ht="26" customHeight="1">
      <c r="A1702" s="15" t="inlineStr">
        <is>
          <t>Sparkling Ice</t>
        </is>
      </c>
      <c r="B1702" s="15" t="inlineStr">
        <is>
          <t>Sparkling Ice (+ Antioxidants &amp; Vitamins) | Orange Mango | 12-pack 503mL</t>
        </is>
      </c>
      <c r="C1702" s="15" t="inlineStr">
        <is>
          <t>1) Sparkling electrolyte / functional sparkling</t>
        </is>
      </c>
      <c r="D1702" s="19">
        <f>'M1 - Sparkling Electrolyte'!I14</f>
        <v/>
      </c>
      <c r="E1702" s="20">
        <f>'M1 - Sparkling Electrolyte'!J14</f>
        <v/>
      </c>
      <c r="F1702" s="18">
        <f>'M1 - Sparkling Electrolyte'!K14</f>
        <v/>
      </c>
      <c r="G1702" s="17">
        <f>'M1 - Sparkling Electrolyte'!F14</f>
        <v/>
      </c>
      <c r="H1702" s="18">
        <f>IF(AND(ISNUMBER('M1 - Sparkling Electrolyte'!F14),ISNUMBER('M1 - Sparkling Electrolyte'!K14)),'M1 - Sparkling Electrolyte'!F14-'M1 - Sparkling Electrolyte'!K14,"")</f>
        <v/>
      </c>
      <c r="I1702" s="15" t="inlineStr">
        <is>
          <t>S&amp;S availability/depth vary by listing and time - confirm live.</t>
        </is>
      </c>
    </row>
    <row r="1703" ht="26" customHeight="1">
      <c r="A1703" s="15" t="inlineStr">
        <is>
          <t>Sparkling Ice</t>
        </is>
      </c>
      <c r="B1703" s="15" t="inlineStr">
        <is>
          <t>Sparkling Ice (+ Antioxidants &amp; Vitamins) | Orange Mango | 18-pack 503mL</t>
        </is>
      </c>
      <c r="C1703" s="15" t="inlineStr">
        <is>
          <t>1) Sparkling electrolyte / functional sparkling</t>
        </is>
      </c>
      <c r="D1703" s="19">
        <f>'M1 - Sparkling Electrolyte'!I15</f>
        <v/>
      </c>
      <c r="E1703" s="20">
        <f>'M1 - Sparkling Electrolyte'!J15</f>
        <v/>
      </c>
      <c r="F1703" s="18">
        <f>'M1 - Sparkling Electrolyte'!K15</f>
        <v/>
      </c>
      <c r="G1703" s="17">
        <f>'M1 - Sparkling Electrolyte'!F15</f>
        <v/>
      </c>
      <c r="H1703" s="18">
        <f>IF(AND(ISNUMBER('M1 - Sparkling Electrolyte'!F15),ISNUMBER('M1 - Sparkling Electrolyte'!K15)),'M1 - Sparkling Electrolyte'!F15-'M1 - Sparkling Electrolyte'!K15,"")</f>
        <v/>
      </c>
      <c r="I1703" s="15" t="inlineStr">
        <is>
          <t>S&amp;S availability/depth vary by listing and time - confirm live.</t>
        </is>
      </c>
    </row>
    <row r="1704" ht="26" customHeight="1">
      <c r="A1704" s="15" t="inlineStr">
        <is>
          <t>Sparkling Ice</t>
        </is>
      </c>
      <c r="B1704" s="15" t="inlineStr">
        <is>
          <t>Sparkling Ice (+ Antioxidants &amp; Vitamins) | Orange Mango | 24-pack 503mL</t>
        </is>
      </c>
      <c r="C1704" s="15" t="inlineStr">
        <is>
          <t>1) Sparkling electrolyte / functional sparkling</t>
        </is>
      </c>
      <c r="D1704" s="19">
        <f>'M1 - Sparkling Electrolyte'!I16</f>
        <v/>
      </c>
      <c r="E1704" s="20">
        <f>'M1 - Sparkling Electrolyte'!J16</f>
        <v/>
      </c>
      <c r="F1704" s="18">
        <f>'M1 - Sparkling Electrolyte'!K16</f>
        <v/>
      </c>
      <c r="G1704" s="17">
        <f>'M1 - Sparkling Electrolyte'!F16</f>
        <v/>
      </c>
      <c r="H1704" s="18">
        <f>IF(AND(ISNUMBER('M1 - Sparkling Electrolyte'!F16),ISNUMBER('M1 - Sparkling Electrolyte'!K16)),'M1 - Sparkling Electrolyte'!F16-'M1 - Sparkling Electrolyte'!K16,"")</f>
        <v/>
      </c>
      <c r="I1704" s="15" t="inlineStr">
        <is>
          <t>S&amp;S availability/depth vary by listing and time - confirm live.</t>
        </is>
      </c>
    </row>
    <row r="1705" ht="26" customHeight="1">
      <c r="A1705" s="15" t="inlineStr">
        <is>
          <t>Sparkling Ice</t>
        </is>
      </c>
      <c r="B1705" s="15" t="inlineStr">
        <is>
          <t>Sparkling Ice (+ Antioxidants &amp; Vitamins) | Kiwi Strawberry | single 503mL</t>
        </is>
      </c>
      <c r="C1705" s="15" t="inlineStr">
        <is>
          <t>1) Sparkling electrolyte / functional sparkling</t>
        </is>
      </c>
      <c r="D1705" s="19">
        <f>'M1 - Sparkling Electrolyte'!I17</f>
        <v/>
      </c>
      <c r="E1705" s="20">
        <f>'M1 - Sparkling Electrolyte'!J17</f>
        <v/>
      </c>
      <c r="F1705" s="18">
        <f>'M1 - Sparkling Electrolyte'!K17</f>
        <v/>
      </c>
      <c r="G1705" s="17">
        <f>'M1 - Sparkling Electrolyte'!F17</f>
        <v/>
      </c>
      <c r="H1705" s="18">
        <f>IF(AND(ISNUMBER('M1 - Sparkling Electrolyte'!F17),ISNUMBER('M1 - Sparkling Electrolyte'!K17)),'M1 - Sparkling Electrolyte'!F17-'M1 - Sparkling Electrolyte'!K17,"")</f>
        <v/>
      </c>
      <c r="I1705" s="15" t="inlineStr">
        <is>
          <t>S&amp;S availability/depth vary by listing and time - confirm live.</t>
        </is>
      </c>
    </row>
    <row r="1706" ht="26" customHeight="1">
      <c r="A1706" s="15" t="inlineStr">
        <is>
          <t>Sparkling Ice</t>
        </is>
      </c>
      <c r="B1706" s="15" t="inlineStr">
        <is>
          <t>Sparkling Ice (+ Antioxidants &amp; Vitamins) | Kiwi Strawberry | 8-pack 503mL</t>
        </is>
      </c>
      <c r="C1706" s="15" t="inlineStr">
        <is>
          <t>1) Sparkling electrolyte / functional sparkling</t>
        </is>
      </c>
      <c r="D1706" s="19">
        <f>'M1 - Sparkling Electrolyte'!I18</f>
        <v/>
      </c>
      <c r="E1706" s="20">
        <f>'M1 - Sparkling Electrolyte'!J18</f>
        <v/>
      </c>
      <c r="F1706" s="18">
        <f>'M1 - Sparkling Electrolyte'!K18</f>
        <v/>
      </c>
      <c r="G1706" s="17">
        <f>'M1 - Sparkling Electrolyte'!F18</f>
        <v/>
      </c>
      <c r="H1706" s="18">
        <f>IF(AND(ISNUMBER('M1 - Sparkling Electrolyte'!F18),ISNUMBER('M1 - Sparkling Electrolyte'!K18)),'M1 - Sparkling Electrolyte'!F18-'M1 - Sparkling Electrolyte'!K18,"")</f>
        <v/>
      </c>
      <c r="I1706" s="15" t="inlineStr">
        <is>
          <t>S&amp;S availability/depth vary by listing and time - confirm live.</t>
        </is>
      </c>
    </row>
    <row r="1707" ht="26" customHeight="1">
      <c r="A1707" s="15" t="inlineStr">
        <is>
          <t>Sparkling Ice</t>
        </is>
      </c>
      <c r="B1707" s="15" t="inlineStr">
        <is>
          <t>Sparkling Ice (+ Antioxidants &amp; Vitamins) | Kiwi Strawberry | 12-pack 503mL</t>
        </is>
      </c>
      <c r="C1707" s="15" t="inlineStr">
        <is>
          <t>1) Sparkling electrolyte / functional sparkling</t>
        </is>
      </c>
      <c r="D1707" s="19">
        <f>'M1 - Sparkling Electrolyte'!I19</f>
        <v/>
      </c>
      <c r="E1707" s="20">
        <f>'M1 - Sparkling Electrolyte'!J19</f>
        <v/>
      </c>
      <c r="F1707" s="18">
        <f>'M1 - Sparkling Electrolyte'!K19</f>
        <v/>
      </c>
      <c r="G1707" s="17">
        <f>'M1 - Sparkling Electrolyte'!F19</f>
        <v/>
      </c>
      <c r="H1707" s="18">
        <f>IF(AND(ISNUMBER('M1 - Sparkling Electrolyte'!F19),ISNUMBER('M1 - Sparkling Electrolyte'!K19)),'M1 - Sparkling Electrolyte'!F19-'M1 - Sparkling Electrolyte'!K19,"")</f>
        <v/>
      </c>
      <c r="I1707" s="15" t="inlineStr">
        <is>
          <t>S&amp;S availability/depth vary by listing and time - confirm live.</t>
        </is>
      </c>
    </row>
    <row r="1708" ht="26" customHeight="1">
      <c r="A1708" s="15" t="inlineStr">
        <is>
          <t>Sparkling Ice</t>
        </is>
      </c>
      <c r="B1708" s="15" t="inlineStr">
        <is>
          <t>Sparkling Ice (+ Antioxidants &amp; Vitamins) | Kiwi Strawberry | 18-pack 503mL</t>
        </is>
      </c>
      <c r="C1708" s="15" t="inlineStr">
        <is>
          <t>1) Sparkling electrolyte / functional sparkling</t>
        </is>
      </c>
      <c r="D1708" s="19">
        <f>'M1 - Sparkling Electrolyte'!I20</f>
        <v/>
      </c>
      <c r="E1708" s="20">
        <f>'M1 - Sparkling Electrolyte'!J20</f>
        <v/>
      </c>
      <c r="F1708" s="18">
        <f>'M1 - Sparkling Electrolyte'!K20</f>
        <v/>
      </c>
      <c r="G1708" s="17">
        <f>'M1 - Sparkling Electrolyte'!F20</f>
        <v/>
      </c>
      <c r="H1708" s="18">
        <f>IF(AND(ISNUMBER('M1 - Sparkling Electrolyte'!F20),ISNUMBER('M1 - Sparkling Electrolyte'!K20)),'M1 - Sparkling Electrolyte'!F20-'M1 - Sparkling Electrolyte'!K20,"")</f>
        <v/>
      </c>
      <c r="I1708" s="15" t="inlineStr">
        <is>
          <t>S&amp;S availability/depth vary by listing and time - confirm live.</t>
        </is>
      </c>
    </row>
    <row r="1709" ht="26" customHeight="1">
      <c r="A1709" s="15" t="inlineStr">
        <is>
          <t>Sparkling Ice</t>
        </is>
      </c>
      <c r="B1709" s="15" t="inlineStr">
        <is>
          <t>Sparkling Ice (+ Antioxidants &amp; Vitamins) | Kiwi Strawberry | 24-pack 503mL</t>
        </is>
      </c>
      <c r="C1709" s="15" t="inlineStr">
        <is>
          <t>1) Sparkling electrolyte / functional sparkling</t>
        </is>
      </c>
      <c r="D1709" s="19">
        <f>'M1 - Sparkling Electrolyte'!I21</f>
        <v/>
      </c>
      <c r="E1709" s="20">
        <f>'M1 - Sparkling Electrolyte'!J21</f>
        <v/>
      </c>
      <c r="F1709" s="18">
        <f>'M1 - Sparkling Electrolyte'!K21</f>
        <v/>
      </c>
      <c r="G1709" s="17">
        <f>'M1 - Sparkling Electrolyte'!F21</f>
        <v/>
      </c>
      <c r="H1709" s="18">
        <f>IF(AND(ISNUMBER('M1 - Sparkling Electrolyte'!F21),ISNUMBER('M1 - Sparkling Electrolyte'!K21)),'M1 - Sparkling Electrolyte'!F21-'M1 - Sparkling Electrolyte'!K21,"")</f>
        <v/>
      </c>
      <c r="I1709" s="15" t="inlineStr">
        <is>
          <t>S&amp;S availability/depth vary by listing and time - confirm live.</t>
        </is>
      </c>
    </row>
    <row r="1710" ht="26" customHeight="1">
      <c r="A1710" s="15" t="inlineStr">
        <is>
          <t>Sparkling Ice</t>
        </is>
      </c>
      <c r="B1710" s="15" t="inlineStr">
        <is>
          <t>Sparkling Ice (+ Antioxidants &amp; Vitamins) | Coconut Pineapple | single 503mL</t>
        </is>
      </c>
      <c r="C1710" s="15" t="inlineStr">
        <is>
          <t>1) Sparkling electrolyte / functional sparkling</t>
        </is>
      </c>
      <c r="D1710" s="19">
        <f>'M1 - Sparkling Electrolyte'!I22</f>
        <v/>
      </c>
      <c r="E1710" s="20">
        <f>'M1 - Sparkling Electrolyte'!J22</f>
        <v/>
      </c>
      <c r="F1710" s="18">
        <f>'M1 - Sparkling Electrolyte'!K22</f>
        <v/>
      </c>
      <c r="G1710" s="17">
        <f>'M1 - Sparkling Electrolyte'!F22</f>
        <v/>
      </c>
      <c r="H1710" s="18">
        <f>IF(AND(ISNUMBER('M1 - Sparkling Electrolyte'!F22),ISNUMBER('M1 - Sparkling Electrolyte'!K22)),'M1 - Sparkling Electrolyte'!F22-'M1 - Sparkling Electrolyte'!K22,"")</f>
        <v/>
      </c>
      <c r="I1710" s="15" t="inlineStr">
        <is>
          <t>S&amp;S availability/depth vary by listing and time - confirm live.</t>
        </is>
      </c>
    </row>
    <row r="1711" ht="26" customHeight="1">
      <c r="A1711" s="15" t="inlineStr">
        <is>
          <t>Sparkling Ice</t>
        </is>
      </c>
      <c r="B1711" s="15" t="inlineStr">
        <is>
          <t>Sparkling Ice (+ Antioxidants &amp; Vitamins) | Coconut Pineapple | 8-pack 503mL</t>
        </is>
      </c>
      <c r="C1711" s="15" t="inlineStr">
        <is>
          <t>1) Sparkling electrolyte / functional sparkling</t>
        </is>
      </c>
      <c r="D1711" s="19">
        <f>'M1 - Sparkling Electrolyte'!I23</f>
        <v/>
      </c>
      <c r="E1711" s="20">
        <f>'M1 - Sparkling Electrolyte'!J23</f>
        <v/>
      </c>
      <c r="F1711" s="18">
        <f>'M1 - Sparkling Electrolyte'!K23</f>
        <v/>
      </c>
      <c r="G1711" s="17">
        <f>'M1 - Sparkling Electrolyte'!F23</f>
        <v/>
      </c>
      <c r="H1711" s="18">
        <f>IF(AND(ISNUMBER('M1 - Sparkling Electrolyte'!F23),ISNUMBER('M1 - Sparkling Electrolyte'!K23)),'M1 - Sparkling Electrolyte'!F23-'M1 - Sparkling Electrolyte'!K23,"")</f>
        <v/>
      </c>
      <c r="I1711" s="15" t="inlineStr">
        <is>
          <t>S&amp;S availability/depth vary by listing and time - confirm live.</t>
        </is>
      </c>
    </row>
    <row r="1712" ht="26" customHeight="1">
      <c r="A1712" s="15" t="inlineStr">
        <is>
          <t>Sparkling Ice</t>
        </is>
      </c>
      <c r="B1712" s="15" t="inlineStr">
        <is>
          <t>Sparkling Ice (+ Antioxidants &amp; Vitamins) | Coconut Pineapple | 12-pack 503mL</t>
        </is>
      </c>
      <c r="C1712" s="15" t="inlineStr">
        <is>
          <t>1) Sparkling electrolyte / functional sparkling</t>
        </is>
      </c>
      <c r="D1712" s="19">
        <f>'M1 - Sparkling Electrolyte'!I24</f>
        <v/>
      </c>
      <c r="E1712" s="20">
        <f>'M1 - Sparkling Electrolyte'!J24</f>
        <v/>
      </c>
      <c r="F1712" s="18">
        <f>'M1 - Sparkling Electrolyte'!K24</f>
        <v/>
      </c>
      <c r="G1712" s="17">
        <f>'M1 - Sparkling Electrolyte'!F24</f>
        <v/>
      </c>
      <c r="H1712" s="18">
        <f>IF(AND(ISNUMBER('M1 - Sparkling Electrolyte'!F24),ISNUMBER('M1 - Sparkling Electrolyte'!K24)),'M1 - Sparkling Electrolyte'!F24-'M1 - Sparkling Electrolyte'!K24,"")</f>
        <v/>
      </c>
      <c r="I1712" s="15" t="inlineStr">
        <is>
          <t>S&amp;S availability/depth vary by listing and time - confirm live.</t>
        </is>
      </c>
    </row>
    <row r="1713" ht="26" customHeight="1">
      <c r="A1713" s="15" t="inlineStr">
        <is>
          <t>Sparkling Ice</t>
        </is>
      </c>
      <c r="B1713" s="15" t="inlineStr">
        <is>
          <t>Sparkling Ice (+ Antioxidants &amp; Vitamins) | Coconut Pineapple | 18-pack 503mL</t>
        </is>
      </c>
      <c r="C1713" s="15" t="inlineStr">
        <is>
          <t>1) Sparkling electrolyte / functional sparkling</t>
        </is>
      </c>
      <c r="D1713" s="19">
        <f>'M1 - Sparkling Electrolyte'!I25</f>
        <v/>
      </c>
      <c r="E1713" s="20">
        <f>'M1 - Sparkling Electrolyte'!J25</f>
        <v/>
      </c>
      <c r="F1713" s="18">
        <f>'M1 - Sparkling Electrolyte'!K25</f>
        <v/>
      </c>
      <c r="G1713" s="17">
        <f>'M1 - Sparkling Electrolyte'!F25</f>
        <v/>
      </c>
      <c r="H1713" s="18">
        <f>IF(AND(ISNUMBER('M1 - Sparkling Electrolyte'!F25),ISNUMBER('M1 - Sparkling Electrolyte'!K25)),'M1 - Sparkling Electrolyte'!F25-'M1 - Sparkling Electrolyte'!K25,"")</f>
        <v/>
      </c>
      <c r="I1713" s="15" t="inlineStr">
        <is>
          <t>S&amp;S availability/depth vary by listing and time - confirm live.</t>
        </is>
      </c>
    </row>
    <row r="1714" ht="26" customHeight="1">
      <c r="A1714" s="15" t="inlineStr">
        <is>
          <t>Sparkling Ice</t>
        </is>
      </c>
      <c r="B1714" s="15" t="inlineStr">
        <is>
          <t>Sparkling Ice (+ Antioxidants &amp; Vitamins) | Coconut Pineapple | 24-pack 503mL</t>
        </is>
      </c>
      <c r="C1714" s="15" t="inlineStr">
        <is>
          <t>1) Sparkling electrolyte / functional sparkling</t>
        </is>
      </c>
      <c r="D1714" s="19">
        <f>'M1 - Sparkling Electrolyte'!I26</f>
        <v/>
      </c>
      <c r="E1714" s="20">
        <f>'M1 - Sparkling Electrolyte'!J26</f>
        <v/>
      </c>
      <c r="F1714" s="18">
        <f>'M1 - Sparkling Electrolyte'!K26</f>
        <v/>
      </c>
      <c r="G1714" s="17">
        <f>'M1 - Sparkling Electrolyte'!F26</f>
        <v/>
      </c>
      <c r="H1714" s="18">
        <f>IF(AND(ISNUMBER('M1 - Sparkling Electrolyte'!F26),ISNUMBER('M1 - Sparkling Electrolyte'!K26)),'M1 - Sparkling Electrolyte'!F26-'M1 - Sparkling Electrolyte'!K26,"")</f>
        <v/>
      </c>
      <c r="I1714" s="15" t="inlineStr">
        <is>
          <t>S&amp;S availability/depth vary by listing and time - confirm live.</t>
        </is>
      </c>
    </row>
    <row r="1715" ht="26" customHeight="1">
      <c r="A1715" s="15" t="inlineStr">
        <is>
          <t>Sparkling Ice</t>
        </is>
      </c>
      <c r="B1715" s="15" t="inlineStr">
        <is>
          <t>Sparkling Ice (+ Antioxidants &amp; Vitamins) | Classic Lemonade | single 503mL</t>
        </is>
      </c>
      <c r="C1715" s="15" t="inlineStr">
        <is>
          <t>1) Sparkling electrolyte / functional sparkling</t>
        </is>
      </c>
      <c r="D1715" s="19">
        <f>'M1 - Sparkling Electrolyte'!I27</f>
        <v/>
      </c>
      <c r="E1715" s="20">
        <f>'M1 - Sparkling Electrolyte'!J27</f>
        <v/>
      </c>
      <c r="F1715" s="18">
        <f>'M1 - Sparkling Electrolyte'!K27</f>
        <v/>
      </c>
      <c r="G1715" s="17">
        <f>'M1 - Sparkling Electrolyte'!F27</f>
        <v/>
      </c>
      <c r="H1715" s="18">
        <f>IF(AND(ISNUMBER('M1 - Sparkling Electrolyte'!F27),ISNUMBER('M1 - Sparkling Electrolyte'!K27)),'M1 - Sparkling Electrolyte'!F27-'M1 - Sparkling Electrolyte'!K27,"")</f>
        <v/>
      </c>
      <c r="I1715" s="15" t="inlineStr">
        <is>
          <t>S&amp;S availability/depth vary by listing and time - confirm live.</t>
        </is>
      </c>
    </row>
    <row r="1716" ht="26" customHeight="1">
      <c r="A1716" s="15" t="inlineStr">
        <is>
          <t>Sparkling Ice</t>
        </is>
      </c>
      <c r="B1716" s="15" t="inlineStr">
        <is>
          <t>Sparkling Ice (+ Antioxidants &amp; Vitamins) | Classic Lemonade | 8-pack 503mL</t>
        </is>
      </c>
      <c r="C1716" s="15" t="inlineStr">
        <is>
          <t>1) Sparkling electrolyte / functional sparkling</t>
        </is>
      </c>
      <c r="D1716" s="19">
        <f>'M1 - Sparkling Electrolyte'!I28</f>
        <v/>
      </c>
      <c r="E1716" s="20">
        <f>'M1 - Sparkling Electrolyte'!J28</f>
        <v/>
      </c>
      <c r="F1716" s="18">
        <f>'M1 - Sparkling Electrolyte'!K28</f>
        <v/>
      </c>
      <c r="G1716" s="17">
        <f>'M1 - Sparkling Electrolyte'!F28</f>
        <v/>
      </c>
      <c r="H1716" s="18">
        <f>IF(AND(ISNUMBER('M1 - Sparkling Electrolyte'!F28),ISNUMBER('M1 - Sparkling Electrolyte'!K28)),'M1 - Sparkling Electrolyte'!F28-'M1 - Sparkling Electrolyte'!K28,"")</f>
        <v/>
      </c>
      <c r="I1716" s="15" t="inlineStr">
        <is>
          <t>S&amp;S availability/depth vary by listing and time - confirm live.</t>
        </is>
      </c>
    </row>
    <row r="1717" ht="26" customHeight="1">
      <c r="A1717" s="15" t="inlineStr">
        <is>
          <t>Sparkling Ice</t>
        </is>
      </c>
      <c r="B1717" s="15" t="inlineStr">
        <is>
          <t>Sparkling Ice (+ Antioxidants &amp; Vitamins) | Classic Lemonade | 12-pack 503mL</t>
        </is>
      </c>
      <c r="C1717" s="15" t="inlineStr">
        <is>
          <t>1) Sparkling electrolyte / functional sparkling</t>
        </is>
      </c>
      <c r="D1717" s="19">
        <f>'M1 - Sparkling Electrolyte'!I29</f>
        <v/>
      </c>
      <c r="E1717" s="20">
        <f>'M1 - Sparkling Electrolyte'!J29</f>
        <v/>
      </c>
      <c r="F1717" s="18">
        <f>'M1 - Sparkling Electrolyte'!K29</f>
        <v/>
      </c>
      <c r="G1717" s="17">
        <f>'M1 - Sparkling Electrolyte'!F29</f>
        <v/>
      </c>
      <c r="H1717" s="18">
        <f>IF(AND(ISNUMBER('M1 - Sparkling Electrolyte'!F29),ISNUMBER('M1 - Sparkling Electrolyte'!K29)),'M1 - Sparkling Electrolyte'!F29-'M1 - Sparkling Electrolyte'!K29,"")</f>
        <v/>
      </c>
      <c r="I1717" s="15" t="inlineStr">
        <is>
          <t>S&amp;S availability/depth vary by listing and time - confirm live.</t>
        </is>
      </c>
    </row>
    <row r="1718" ht="26" customHeight="1">
      <c r="A1718" s="15" t="inlineStr">
        <is>
          <t>Sparkling Ice</t>
        </is>
      </c>
      <c r="B1718" s="15" t="inlineStr">
        <is>
          <t>Sparkling Ice (+ Antioxidants &amp; Vitamins) | Classic Lemonade | 18-pack 503mL</t>
        </is>
      </c>
      <c r="C1718" s="15" t="inlineStr">
        <is>
          <t>1) Sparkling electrolyte / functional sparkling</t>
        </is>
      </c>
      <c r="D1718" s="19">
        <f>'M1 - Sparkling Electrolyte'!I30</f>
        <v/>
      </c>
      <c r="E1718" s="20">
        <f>'M1 - Sparkling Electrolyte'!J30</f>
        <v/>
      </c>
      <c r="F1718" s="18">
        <f>'M1 - Sparkling Electrolyte'!K30</f>
        <v/>
      </c>
      <c r="G1718" s="17">
        <f>'M1 - Sparkling Electrolyte'!F30</f>
        <v/>
      </c>
      <c r="H1718" s="18">
        <f>IF(AND(ISNUMBER('M1 - Sparkling Electrolyte'!F30),ISNUMBER('M1 - Sparkling Electrolyte'!K30)),'M1 - Sparkling Electrolyte'!F30-'M1 - Sparkling Electrolyte'!K30,"")</f>
        <v/>
      </c>
      <c r="I1718" s="15" t="inlineStr">
        <is>
          <t>S&amp;S availability/depth vary by listing and time - confirm live.</t>
        </is>
      </c>
    </row>
    <row r="1719" ht="26" customHeight="1">
      <c r="A1719" s="15" t="inlineStr">
        <is>
          <t>Sparkling Ice</t>
        </is>
      </c>
      <c r="B1719" s="15" t="inlineStr">
        <is>
          <t>Sparkling Ice (+ Antioxidants &amp; Vitamins) | Classic Lemonade | 24-pack 503mL</t>
        </is>
      </c>
      <c r="C1719" s="15" t="inlineStr">
        <is>
          <t>1) Sparkling electrolyte / functional sparkling</t>
        </is>
      </c>
      <c r="D1719" s="19">
        <f>'M1 - Sparkling Electrolyte'!I31</f>
        <v/>
      </c>
      <c r="E1719" s="20">
        <f>'M1 - Sparkling Electrolyte'!J31</f>
        <v/>
      </c>
      <c r="F1719" s="18">
        <f>'M1 - Sparkling Electrolyte'!K31</f>
        <v/>
      </c>
      <c r="G1719" s="17">
        <f>'M1 - Sparkling Electrolyte'!F31</f>
        <v/>
      </c>
      <c r="H1719" s="18">
        <f>IF(AND(ISNUMBER('M1 - Sparkling Electrolyte'!F31),ISNUMBER('M1 - Sparkling Electrolyte'!K31)),'M1 - Sparkling Electrolyte'!F31-'M1 - Sparkling Electrolyte'!K31,"")</f>
        <v/>
      </c>
      <c r="I1719" s="15" t="inlineStr">
        <is>
          <t>S&amp;S availability/depth vary by listing and time - confirm live.</t>
        </is>
      </c>
    </row>
    <row r="1720" ht="26" customHeight="1">
      <c r="A1720" s="15" t="inlineStr">
        <is>
          <t>BUBBL'R</t>
        </is>
      </c>
      <c r="B1720" s="15" t="inlineStr">
        <is>
          <t>BUBBL'R Antioxidant Sparkling Water | Blackberribrilliance | single 473mL</t>
        </is>
      </c>
      <c r="C1720" s="15" t="inlineStr">
        <is>
          <t>1) Sparkling electrolyte / functional sparkling</t>
        </is>
      </c>
      <c r="D1720" s="19">
        <f>'M1 - Sparkling Electrolyte'!I32</f>
        <v/>
      </c>
      <c r="E1720" s="20">
        <f>'M1 - Sparkling Electrolyte'!J32</f>
        <v/>
      </c>
      <c r="F1720" s="18">
        <f>'M1 - Sparkling Electrolyte'!K32</f>
        <v/>
      </c>
      <c r="G1720" s="17">
        <f>'M1 - Sparkling Electrolyte'!F32</f>
        <v/>
      </c>
      <c r="H1720" s="18">
        <f>IF(AND(ISNUMBER('M1 - Sparkling Electrolyte'!F32),ISNUMBER('M1 - Sparkling Electrolyte'!K32)),'M1 - Sparkling Electrolyte'!F32-'M1 - Sparkling Electrolyte'!K32,"")</f>
        <v/>
      </c>
      <c r="I1720" s="15" t="inlineStr">
        <is>
          <t>S&amp;S availability/depth vary by listing and time - confirm live.</t>
        </is>
      </c>
    </row>
    <row r="1721" ht="26" customHeight="1">
      <c r="A1721" s="15" t="inlineStr">
        <is>
          <t>BUBBL'R</t>
        </is>
      </c>
      <c r="B1721" s="15" t="inlineStr">
        <is>
          <t>BUBBL'R Antioxidant Sparkling Water | Blackberribrilliance | 8-pack 473mL</t>
        </is>
      </c>
      <c r="C1721" s="15" t="inlineStr">
        <is>
          <t>1) Sparkling electrolyte / functional sparkling</t>
        </is>
      </c>
      <c r="D1721" s="19">
        <f>'M1 - Sparkling Electrolyte'!I33</f>
        <v/>
      </c>
      <c r="E1721" s="20">
        <f>'M1 - Sparkling Electrolyte'!J33</f>
        <v/>
      </c>
      <c r="F1721" s="18">
        <f>'M1 - Sparkling Electrolyte'!K33</f>
        <v/>
      </c>
      <c r="G1721" s="17">
        <f>'M1 - Sparkling Electrolyte'!F33</f>
        <v/>
      </c>
      <c r="H1721" s="18">
        <f>IF(AND(ISNUMBER('M1 - Sparkling Electrolyte'!F33),ISNUMBER('M1 - Sparkling Electrolyte'!K33)),'M1 - Sparkling Electrolyte'!F33-'M1 - Sparkling Electrolyte'!K33,"")</f>
        <v/>
      </c>
      <c r="I1721" s="15" t="inlineStr">
        <is>
          <t>S&amp;S availability/depth vary by listing and time - confirm live.</t>
        </is>
      </c>
    </row>
    <row r="1722" ht="26" customHeight="1">
      <c r="A1722" s="15" t="inlineStr">
        <is>
          <t>BUBBL'R</t>
        </is>
      </c>
      <c r="B1722" s="15" t="inlineStr">
        <is>
          <t>BUBBL'R Antioxidant Sparkling Water | Blackberribrilliance | 12-pack 473mL</t>
        </is>
      </c>
      <c r="C1722" s="15" t="inlineStr">
        <is>
          <t>1) Sparkling electrolyte / functional sparkling</t>
        </is>
      </c>
      <c r="D1722" s="19">
        <f>'M1 - Sparkling Electrolyte'!I34</f>
        <v/>
      </c>
      <c r="E1722" s="20">
        <f>'M1 - Sparkling Electrolyte'!J34</f>
        <v/>
      </c>
      <c r="F1722" s="18">
        <f>'M1 - Sparkling Electrolyte'!K34</f>
        <v/>
      </c>
      <c r="G1722" s="17">
        <f>'M1 - Sparkling Electrolyte'!F34</f>
        <v/>
      </c>
      <c r="H1722" s="18">
        <f>IF(AND(ISNUMBER('M1 - Sparkling Electrolyte'!F34),ISNUMBER('M1 - Sparkling Electrolyte'!K34)),'M1 - Sparkling Electrolyte'!F34-'M1 - Sparkling Electrolyte'!K34,"")</f>
        <v/>
      </c>
      <c r="I1722" s="15" t="inlineStr">
        <is>
          <t>S&amp;S availability/depth vary by listing and time - confirm live.</t>
        </is>
      </c>
    </row>
    <row r="1723" ht="26" customHeight="1">
      <c r="A1723" s="15" t="inlineStr">
        <is>
          <t>BUBBL'R</t>
        </is>
      </c>
      <c r="B1723" s="15" t="inlineStr">
        <is>
          <t>BUBBL'R Antioxidant Sparkling Water | Blackberribrilliance | 18-pack 473mL</t>
        </is>
      </c>
      <c r="C1723" s="15" t="inlineStr">
        <is>
          <t>1) Sparkling electrolyte / functional sparkling</t>
        </is>
      </c>
      <c r="D1723" s="19">
        <f>'M1 - Sparkling Electrolyte'!I35</f>
        <v/>
      </c>
      <c r="E1723" s="20">
        <f>'M1 - Sparkling Electrolyte'!J35</f>
        <v/>
      </c>
      <c r="F1723" s="18">
        <f>'M1 - Sparkling Electrolyte'!K35</f>
        <v/>
      </c>
      <c r="G1723" s="17">
        <f>'M1 - Sparkling Electrolyte'!F35</f>
        <v/>
      </c>
      <c r="H1723" s="18">
        <f>IF(AND(ISNUMBER('M1 - Sparkling Electrolyte'!F35),ISNUMBER('M1 - Sparkling Electrolyte'!K35)),'M1 - Sparkling Electrolyte'!F35-'M1 - Sparkling Electrolyte'!K35,"")</f>
        <v/>
      </c>
      <c r="I1723" s="15" t="inlineStr">
        <is>
          <t>S&amp;S availability/depth vary by listing and time - confirm live.</t>
        </is>
      </c>
    </row>
    <row r="1724" ht="26" customHeight="1">
      <c r="A1724" s="15" t="inlineStr">
        <is>
          <t>BUBBL'R</t>
        </is>
      </c>
      <c r="B1724" s="15" t="inlineStr">
        <is>
          <t>BUBBL'R Antioxidant Sparkling Water | Blackberribrilliance | 24-pack 473mL</t>
        </is>
      </c>
      <c r="C1724" s="15" t="inlineStr">
        <is>
          <t>1) Sparkling electrolyte / functional sparkling</t>
        </is>
      </c>
      <c r="D1724" s="19">
        <f>'M1 - Sparkling Electrolyte'!I36</f>
        <v/>
      </c>
      <c r="E1724" s="20">
        <f>'M1 - Sparkling Electrolyte'!J36</f>
        <v/>
      </c>
      <c r="F1724" s="18">
        <f>'M1 - Sparkling Electrolyte'!K36</f>
        <v/>
      </c>
      <c r="G1724" s="17">
        <f>'M1 - Sparkling Electrolyte'!F36</f>
        <v/>
      </c>
      <c r="H1724" s="18">
        <f>IF(AND(ISNUMBER('M1 - Sparkling Electrolyte'!F36),ISNUMBER('M1 - Sparkling Electrolyte'!K36)),'M1 - Sparkling Electrolyte'!F36-'M1 - Sparkling Electrolyte'!K36,"")</f>
        <v/>
      </c>
      <c r="I1724" s="15" t="inlineStr">
        <is>
          <t>S&amp;S availability/depth vary by listing and time - confirm live.</t>
        </is>
      </c>
    </row>
    <row r="1725" ht="26" customHeight="1">
      <c r="A1725" s="15" t="inlineStr">
        <is>
          <t>BUBBL'R</t>
        </is>
      </c>
      <c r="B1725" s="15" t="inlineStr">
        <is>
          <t>BUBBL'R Antioxidant Sparkling Water | Strawbeary Lemonade | single 473mL</t>
        </is>
      </c>
      <c r="C1725" s="15" t="inlineStr">
        <is>
          <t>1) Sparkling electrolyte / functional sparkling</t>
        </is>
      </c>
      <c r="D1725" s="19">
        <f>'M1 - Sparkling Electrolyte'!I37</f>
        <v/>
      </c>
      <c r="E1725" s="20">
        <f>'M1 - Sparkling Electrolyte'!J37</f>
        <v/>
      </c>
      <c r="F1725" s="18">
        <f>'M1 - Sparkling Electrolyte'!K37</f>
        <v/>
      </c>
      <c r="G1725" s="17">
        <f>'M1 - Sparkling Electrolyte'!F37</f>
        <v/>
      </c>
      <c r="H1725" s="18">
        <f>IF(AND(ISNUMBER('M1 - Sparkling Electrolyte'!F37),ISNUMBER('M1 - Sparkling Electrolyte'!K37)),'M1 - Sparkling Electrolyte'!F37-'M1 - Sparkling Electrolyte'!K37,"")</f>
        <v/>
      </c>
      <c r="I1725" s="15" t="inlineStr">
        <is>
          <t>S&amp;S availability/depth vary by listing and time - confirm live.</t>
        </is>
      </c>
    </row>
    <row r="1726" ht="26" customHeight="1">
      <c r="A1726" s="15" t="inlineStr">
        <is>
          <t>BUBBL'R</t>
        </is>
      </c>
      <c r="B1726" s="15" t="inlineStr">
        <is>
          <t>BUBBL'R Antioxidant Sparkling Water | Strawbeary Lemonade | 8-pack 473mL</t>
        </is>
      </c>
      <c r="C1726" s="15" t="inlineStr">
        <is>
          <t>1) Sparkling electrolyte / functional sparkling</t>
        </is>
      </c>
      <c r="D1726" s="19">
        <f>'M1 - Sparkling Electrolyte'!I38</f>
        <v/>
      </c>
      <c r="E1726" s="20">
        <f>'M1 - Sparkling Electrolyte'!J38</f>
        <v/>
      </c>
      <c r="F1726" s="18">
        <f>'M1 - Sparkling Electrolyte'!K38</f>
        <v/>
      </c>
      <c r="G1726" s="17">
        <f>'M1 - Sparkling Electrolyte'!F38</f>
        <v/>
      </c>
      <c r="H1726" s="18">
        <f>IF(AND(ISNUMBER('M1 - Sparkling Electrolyte'!F38),ISNUMBER('M1 - Sparkling Electrolyte'!K38)),'M1 - Sparkling Electrolyte'!F38-'M1 - Sparkling Electrolyte'!K38,"")</f>
        <v/>
      </c>
      <c r="I1726" s="15" t="inlineStr">
        <is>
          <t>S&amp;S availability/depth vary by listing and time - confirm live.</t>
        </is>
      </c>
    </row>
    <row r="1727" ht="26" customHeight="1">
      <c r="A1727" s="15" t="inlineStr">
        <is>
          <t>BUBBL'R</t>
        </is>
      </c>
      <c r="B1727" s="15" t="inlineStr">
        <is>
          <t>BUBBL'R Antioxidant Sparkling Water | Strawbeary Lemonade | 12-pack 473mL</t>
        </is>
      </c>
      <c r="C1727" s="15" t="inlineStr">
        <is>
          <t>1) Sparkling electrolyte / functional sparkling</t>
        </is>
      </c>
      <c r="D1727" s="19">
        <f>'M1 - Sparkling Electrolyte'!I39</f>
        <v/>
      </c>
      <c r="E1727" s="20">
        <f>'M1 - Sparkling Electrolyte'!J39</f>
        <v/>
      </c>
      <c r="F1727" s="18">
        <f>'M1 - Sparkling Electrolyte'!K39</f>
        <v/>
      </c>
      <c r="G1727" s="17">
        <f>'M1 - Sparkling Electrolyte'!F39</f>
        <v/>
      </c>
      <c r="H1727" s="18">
        <f>IF(AND(ISNUMBER('M1 - Sparkling Electrolyte'!F39),ISNUMBER('M1 - Sparkling Electrolyte'!K39)),'M1 - Sparkling Electrolyte'!F39-'M1 - Sparkling Electrolyte'!K39,"")</f>
        <v/>
      </c>
      <c r="I1727" s="15" t="inlineStr">
        <is>
          <t>S&amp;S availability/depth vary by listing and time - confirm live.</t>
        </is>
      </c>
    </row>
    <row r="1728" ht="26" customHeight="1">
      <c r="A1728" s="15" t="inlineStr">
        <is>
          <t>BUBBL'R</t>
        </is>
      </c>
      <c r="B1728" s="15" t="inlineStr">
        <is>
          <t>BUBBL'R Antioxidant Sparkling Water | Strawbeary Lemonade | 18-pack 473mL</t>
        </is>
      </c>
      <c r="C1728" s="15" t="inlineStr">
        <is>
          <t>1) Sparkling electrolyte / functional sparkling</t>
        </is>
      </c>
      <c r="D1728" s="19">
        <f>'M1 - Sparkling Electrolyte'!I40</f>
        <v/>
      </c>
      <c r="E1728" s="20">
        <f>'M1 - Sparkling Electrolyte'!J40</f>
        <v/>
      </c>
      <c r="F1728" s="18">
        <f>'M1 - Sparkling Electrolyte'!K40</f>
        <v/>
      </c>
      <c r="G1728" s="17">
        <f>'M1 - Sparkling Electrolyte'!F40</f>
        <v/>
      </c>
      <c r="H1728" s="18">
        <f>IF(AND(ISNUMBER('M1 - Sparkling Electrolyte'!F40),ISNUMBER('M1 - Sparkling Electrolyte'!K40)),'M1 - Sparkling Electrolyte'!F40-'M1 - Sparkling Electrolyte'!K40,"")</f>
        <v/>
      </c>
      <c r="I1728" s="15" t="inlineStr">
        <is>
          <t>S&amp;S availability/depth vary by listing and time - confirm live.</t>
        </is>
      </c>
    </row>
    <row r="1729" ht="26" customHeight="1">
      <c r="A1729" s="15" t="inlineStr">
        <is>
          <t>BUBBL'R</t>
        </is>
      </c>
      <c r="B1729" s="15" t="inlineStr">
        <is>
          <t>BUBBL'R Antioxidant Sparkling Water | Strawbeary Lemonade | 24-pack 473mL</t>
        </is>
      </c>
      <c r="C1729" s="15" t="inlineStr">
        <is>
          <t>1) Sparkling electrolyte / functional sparkling</t>
        </is>
      </c>
      <c r="D1729" s="19">
        <f>'M1 - Sparkling Electrolyte'!I41</f>
        <v/>
      </c>
      <c r="E1729" s="20">
        <f>'M1 - Sparkling Electrolyte'!J41</f>
        <v/>
      </c>
      <c r="F1729" s="18">
        <f>'M1 - Sparkling Electrolyte'!K41</f>
        <v/>
      </c>
      <c r="G1729" s="17">
        <f>'M1 - Sparkling Electrolyte'!F41</f>
        <v/>
      </c>
      <c r="H1729" s="18">
        <f>IF(AND(ISNUMBER('M1 - Sparkling Electrolyte'!F41),ISNUMBER('M1 - Sparkling Electrolyte'!K41)),'M1 - Sparkling Electrolyte'!F41-'M1 - Sparkling Electrolyte'!K41,"")</f>
        <v/>
      </c>
      <c r="I1729" s="15" t="inlineStr">
        <is>
          <t>S&amp;S availability/depth vary by listing and time - confirm live.</t>
        </is>
      </c>
    </row>
    <row r="1730" ht="26" customHeight="1">
      <c r="A1730" s="15" t="inlineStr">
        <is>
          <t>BUBBL'R</t>
        </is>
      </c>
      <c r="B1730" s="15" t="inlineStr">
        <is>
          <t>BUBBL'R Antioxidant Sparkling Water | Tropic'b'r | single 473mL</t>
        </is>
      </c>
      <c r="C1730" s="15" t="inlineStr">
        <is>
          <t>1) Sparkling electrolyte / functional sparkling</t>
        </is>
      </c>
      <c r="D1730" s="19">
        <f>'M1 - Sparkling Electrolyte'!I42</f>
        <v/>
      </c>
      <c r="E1730" s="20">
        <f>'M1 - Sparkling Electrolyte'!J42</f>
        <v/>
      </c>
      <c r="F1730" s="18">
        <f>'M1 - Sparkling Electrolyte'!K42</f>
        <v/>
      </c>
      <c r="G1730" s="17">
        <f>'M1 - Sparkling Electrolyte'!F42</f>
        <v/>
      </c>
      <c r="H1730" s="18">
        <f>IF(AND(ISNUMBER('M1 - Sparkling Electrolyte'!F42),ISNUMBER('M1 - Sparkling Electrolyte'!K42)),'M1 - Sparkling Electrolyte'!F42-'M1 - Sparkling Electrolyte'!K42,"")</f>
        <v/>
      </c>
      <c r="I1730" s="15" t="inlineStr">
        <is>
          <t>S&amp;S availability/depth vary by listing and time - confirm live.</t>
        </is>
      </c>
    </row>
    <row r="1731" ht="26" customHeight="1">
      <c r="A1731" s="15" t="inlineStr">
        <is>
          <t>BUBBL'R</t>
        </is>
      </c>
      <c r="B1731" s="15" t="inlineStr">
        <is>
          <t>BUBBL'R Antioxidant Sparkling Water | Tropic'b'r | 8-pack 473mL</t>
        </is>
      </c>
      <c r="C1731" s="15" t="inlineStr">
        <is>
          <t>1) Sparkling electrolyte / functional sparkling</t>
        </is>
      </c>
      <c r="D1731" s="19">
        <f>'M1 - Sparkling Electrolyte'!I43</f>
        <v/>
      </c>
      <c r="E1731" s="20">
        <f>'M1 - Sparkling Electrolyte'!J43</f>
        <v/>
      </c>
      <c r="F1731" s="18">
        <f>'M1 - Sparkling Electrolyte'!K43</f>
        <v/>
      </c>
      <c r="G1731" s="17">
        <f>'M1 - Sparkling Electrolyte'!F43</f>
        <v/>
      </c>
      <c r="H1731" s="18">
        <f>IF(AND(ISNUMBER('M1 - Sparkling Electrolyte'!F43),ISNUMBER('M1 - Sparkling Electrolyte'!K43)),'M1 - Sparkling Electrolyte'!F43-'M1 - Sparkling Electrolyte'!K43,"")</f>
        <v/>
      </c>
      <c r="I1731" s="15" t="inlineStr">
        <is>
          <t>S&amp;S availability/depth vary by listing and time - confirm live.</t>
        </is>
      </c>
    </row>
    <row r="1732" ht="26" customHeight="1">
      <c r="A1732" s="15" t="inlineStr">
        <is>
          <t>BUBBL'R</t>
        </is>
      </c>
      <c r="B1732" s="15" t="inlineStr">
        <is>
          <t>BUBBL'R Antioxidant Sparkling Water | Tropic'b'r | 12-pack 473mL</t>
        </is>
      </c>
      <c r="C1732" s="15" t="inlineStr">
        <is>
          <t>1) Sparkling electrolyte / functional sparkling</t>
        </is>
      </c>
      <c r="D1732" s="19">
        <f>'M1 - Sparkling Electrolyte'!I44</f>
        <v/>
      </c>
      <c r="E1732" s="20">
        <f>'M1 - Sparkling Electrolyte'!J44</f>
        <v/>
      </c>
      <c r="F1732" s="18">
        <f>'M1 - Sparkling Electrolyte'!K44</f>
        <v/>
      </c>
      <c r="G1732" s="17">
        <f>'M1 - Sparkling Electrolyte'!F44</f>
        <v/>
      </c>
      <c r="H1732" s="18">
        <f>IF(AND(ISNUMBER('M1 - Sparkling Electrolyte'!F44),ISNUMBER('M1 - Sparkling Electrolyte'!K44)),'M1 - Sparkling Electrolyte'!F44-'M1 - Sparkling Electrolyte'!K44,"")</f>
        <v/>
      </c>
      <c r="I1732" s="15" t="inlineStr">
        <is>
          <t>S&amp;S availability/depth vary by listing and time - confirm live.</t>
        </is>
      </c>
    </row>
    <row r="1733" ht="26" customHeight="1">
      <c r="A1733" s="15" t="inlineStr">
        <is>
          <t>BUBBL'R</t>
        </is>
      </c>
      <c r="B1733" s="15" t="inlineStr">
        <is>
          <t>BUBBL'R Antioxidant Sparkling Water | Tropic'b'r | 18-pack 473mL</t>
        </is>
      </c>
      <c r="C1733" s="15" t="inlineStr">
        <is>
          <t>1) Sparkling electrolyte / functional sparkling</t>
        </is>
      </c>
      <c r="D1733" s="19">
        <f>'M1 - Sparkling Electrolyte'!I45</f>
        <v/>
      </c>
      <c r="E1733" s="20">
        <f>'M1 - Sparkling Electrolyte'!J45</f>
        <v/>
      </c>
      <c r="F1733" s="18">
        <f>'M1 - Sparkling Electrolyte'!K45</f>
        <v/>
      </c>
      <c r="G1733" s="17">
        <f>'M1 - Sparkling Electrolyte'!F45</f>
        <v/>
      </c>
      <c r="H1733" s="18">
        <f>IF(AND(ISNUMBER('M1 - Sparkling Electrolyte'!F45),ISNUMBER('M1 - Sparkling Electrolyte'!K45)),'M1 - Sparkling Electrolyte'!F45-'M1 - Sparkling Electrolyte'!K45,"")</f>
        <v/>
      </c>
      <c r="I1733" s="15" t="inlineStr">
        <is>
          <t>S&amp;S availability/depth vary by listing and time - confirm live.</t>
        </is>
      </c>
    </row>
    <row r="1734" ht="26" customHeight="1">
      <c r="A1734" s="15" t="inlineStr">
        <is>
          <t>BUBBL'R</t>
        </is>
      </c>
      <c r="B1734" s="15" t="inlineStr">
        <is>
          <t>BUBBL'R Antioxidant Sparkling Water | Tropic'b'r | 24-pack 473mL</t>
        </is>
      </c>
      <c r="C1734" s="15" t="inlineStr">
        <is>
          <t>1) Sparkling electrolyte / functional sparkling</t>
        </is>
      </c>
      <c r="D1734" s="19">
        <f>'M1 - Sparkling Electrolyte'!I46</f>
        <v/>
      </c>
      <c r="E1734" s="20">
        <f>'M1 - Sparkling Electrolyte'!J46</f>
        <v/>
      </c>
      <c r="F1734" s="18">
        <f>'M1 - Sparkling Electrolyte'!K46</f>
        <v/>
      </c>
      <c r="G1734" s="17">
        <f>'M1 - Sparkling Electrolyte'!F46</f>
        <v/>
      </c>
      <c r="H1734" s="18">
        <f>IF(AND(ISNUMBER('M1 - Sparkling Electrolyte'!F46),ISNUMBER('M1 - Sparkling Electrolyte'!K46)),'M1 - Sparkling Electrolyte'!F46-'M1 - Sparkling Electrolyte'!K46,"")</f>
        <v/>
      </c>
      <c r="I1734" s="15" t="inlineStr">
        <is>
          <t>S&amp;S availability/depth vary by listing and time - confirm live.</t>
        </is>
      </c>
    </row>
    <row r="1735" ht="26" customHeight="1">
      <c r="A1735" s="15" t="inlineStr">
        <is>
          <t>BUBBL'R</t>
        </is>
      </c>
      <c r="B1735" s="15" t="inlineStr">
        <is>
          <t>BUBBL'R Antioxidant Sparkling Water | Raspberry Lemonade | single 473mL</t>
        </is>
      </c>
      <c r="C1735" s="15" t="inlineStr">
        <is>
          <t>1) Sparkling electrolyte / functional sparkling</t>
        </is>
      </c>
      <c r="D1735" s="19">
        <f>'M1 - Sparkling Electrolyte'!I47</f>
        <v/>
      </c>
      <c r="E1735" s="20">
        <f>'M1 - Sparkling Electrolyte'!J47</f>
        <v/>
      </c>
      <c r="F1735" s="18">
        <f>'M1 - Sparkling Electrolyte'!K47</f>
        <v/>
      </c>
      <c r="G1735" s="17">
        <f>'M1 - Sparkling Electrolyte'!F47</f>
        <v/>
      </c>
      <c r="H1735" s="18">
        <f>IF(AND(ISNUMBER('M1 - Sparkling Electrolyte'!F47),ISNUMBER('M1 - Sparkling Electrolyte'!K47)),'M1 - Sparkling Electrolyte'!F47-'M1 - Sparkling Electrolyte'!K47,"")</f>
        <v/>
      </c>
      <c r="I1735" s="15" t="inlineStr">
        <is>
          <t>S&amp;S availability/depth vary by listing and time - confirm live.</t>
        </is>
      </c>
    </row>
    <row r="1736" ht="26" customHeight="1">
      <c r="A1736" s="15" t="inlineStr">
        <is>
          <t>BUBBL'R</t>
        </is>
      </c>
      <c r="B1736" s="15" t="inlineStr">
        <is>
          <t>BUBBL'R Antioxidant Sparkling Water | Raspberry Lemonade | 8-pack 473mL</t>
        </is>
      </c>
      <c r="C1736" s="15" t="inlineStr">
        <is>
          <t>1) Sparkling electrolyte / functional sparkling</t>
        </is>
      </c>
      <c r="D1736" s="19">
        <f>'M1 - Sparkling Electrolyte'!I48</f>
        <v/>
      </c>
      <c r="E1736" s="20">
        <f>'M1 - Sparkling Electrolyte'!J48</f>
        <v/>
      </c>
      <c r="F1736" s="18">
        <f>'M1 - Sparkling Electrolyte'!K48</f>
        <v/>
      </c>
      <c r="G1736" s="17">
        <f>'M1 - Sparkling Electrolyte'!F48</f>
        <v/>
      </c>
      <c r="H1736" s="18">
        <f>IF(AND(ISNUMBER('M1 - Sparkling Electrolyte'!F48),ISNUMBER('M1 - Sparkling Electrolyte'!K48)),'M1 - Sparkling Electrolyte'!F48-'M1 - Sparkling Electrolyte'!K48,"")</f>
        <v/>
      </c>
      <c r="I1736" s="15" t="inlineStr">
        <is>
          <t>S&amp;S availability/depth vary by listing and time - confirm live.</t>
        </is>
      </c>
    </row>
    <row r="1737" ht="26" customHeight="1">
      <c r="A1737" s="15" t="inlineStr">
        <is>
          <t>BUBBL'R</t>
        </is>
      </c>
      <c r="B1737" s="15" t="inlineStr">
        <is>
          <t>BUBBL'R Antioxidant Sparkling Water | Raspberry Lemonade | 12-pack 473mL</t>
        </is>
      </c>
      <c r="C1737" s="15" t="inlineStr">
        <is>
          <t>1) Sparkling electrolyte / functional sparkling</t>
        </is>
      </c>
      <c r="D1737" s="19">
        <f>'M1 - Sparkling Electrolyte'!I49</f>
        <v/>
      </c>
      <c r="E1737" s="20">
        <f>'M1 - Sparkling Electrolyte'!J49</f>
        <v/>
      </c>
      <c r="F1737" s="18">
        <f>'M1 - Sparkling Electrolyte'!K49</f>
        <v/>
      </c>
      <c r="G1737" s="17">
        <f>'M1 - Sparkling Electrolyte'!F49</f>
        <v/>
      </c>
      <c r="H1737" s="18">
        <f>IF(AND(ISNUMBER('M1 - Sparkling Electrolyte'!F49),ISNUMBER('M1 - Sparkling Electrolyte'!K49)),'M1 - Sparkling Electrolyte'!F49-'M1 - Sparkling Electrolyte'!K49,"")</f>
        <v/>
      </c>
      <c r="I1737" s="15" t="inlineStr">
        <is>
          <t>S&amp;S availability/depth vary by listing and time - confirm live.</t>
        </is>
      </c>
    </row>
    <row r="1738" ht="26" customHeight="1">
      <c r="A1738" s="15" t="inlineStr">
        <is>
          <t>BUBBL'R</t>
        </is>
      </c>
      <c r="B1738" s="15" t="inlineStr">
        <is>
          <t>BUBBL'R Antioxidant Sparkling Water | Raspberry Lemonade | 18-pack 473mL</t>
        </is>
      </c>
      <c r="C1738" s="15" t="inlineStr">
        <is>
          <t>1) Sparkling electrolyte / functional sparkling</t>
        </is>
      </c>
      <c r="D1738" s="19">
        <f>'M1 - Sparkling Electrolyte'!I50</f>
        <v/>
      </c>
      <c r="E1738" s="20">
        <f>'M1 - Sparkling Electrolyte'!J50</f>
        <v/>
      </c>
      <c r="F1738" s="18">
        <f>'M1 - Sparkling Electrolyte'!K50</f>
        <v/>
      </c>
      <c r="G1738" s="17">
        <f>'M1 - Sparkling Electrolyte'!F50</f>
        <v/>
      </c>
      <c r="H1738" s="18">
        <f>IF(AND(ISNUMBER('M1 - Sparkling Electrolyte'!F50),ISNUMBER('M1 - Sparkling Electrolyte'!K50)),'M1 - Sparkling Electrolyte'!F50-'M1 - Sparkling Electrolyte'!K50,"")</f>
        <v/>
      </c>
      <c r="I1738" s="15" t="inlineStr">
        <is>
          <t>S&amp;S availability/depth vary by listing and time - confirm live.</t>
        </is>
      </c>
    </row>
    <row r="1739" ht="26" customHeight="1">
      <c r="A1739" s="15" t="inlineStr">
        <is>
          <t>BUBBL'R</t>
        </is>
      </c>
      <c r="B1739" s="15" t="inlineStr">
        <is>
          <t>BUBBL'R Antioxidant Sparkling Water | Raspberry Lemonade | 24-pack 473mL</t>
        </is>
      </c>
      <c r="C1739" s="15" t="inlineStr">
        <is>
          <t>1) Sparkling electrolyte / functional sparkling</t>
        </is>
      </c>
      <c r="D1739" s="19">
        <f>'M1 - Sparkling Electrolyte'!I51</f>
        <v/>
      </c>
      <c r="E1739" s="20">
        <f>'M1 - Sparkling Electrolyte'!J51</f>
        <v/>
      </c>
      <c r="F1739" s="18">
        <f>'M1 - Sparkling Electrolyte'!K51</f>
        <v/>
      </c>
      <c r="G1739" s="17">
        <f>'M1 - Sparkling Electrolyte'!F51</f>
        <v/>
      </c>
      <c r="H1739" s="18">
        <f>IF(AND(ISNUMBER('M1 - Sparkling Electrolyte'!F51),ISNUMBER('M1 - Sparkling Electrolyte'!K51)),'M1 - Sparkling Electrolyte'!F51-'M1 - Sparkling Electrolyte'!K51,"")</f>
        <v/>
      </c>
      <c r="I1739" s="15" t="inlineStr">
        <is>
          <t>S&amp;S availability/depth vary by listing and time - confirm live.</t>
        </is>
      </c>
    </row>
    <row r="1740" ht="26" customHeight="1">
      <c r="A1740" s="15" t="inlineStr">
        <is>
          <t>BUBBL'R</t>
        </is>
      </c>
      <c r="B1740" s="15" t="inlineStr">
        <is>
          <t>BUBBL'R Antioxidant Sparkling Water | Blue Crush'r | single 473mL</t>
        </is>
      </c>
      <c r="C1740" s="15" t="inlineStr">
        <is>
          <t>1) Sparkling electrolyte / functional sparkling</t>
        </is>
      </c>
      <c r="D1740" s="19">
        <f>'M1 - Sparkling Electrolyte'!I52</f>
        <v/>
      </c>
      <c r="E1740" s="20">
        <f>'M1 - Sparkling Electrolyte'!J52</f>
        <v/>
      </c>
      <c r="F1740" s="18">
        <f>'M1 - Sparkling Electrolyte'!K52</f>
        <v/>
      </c>
      <c r="G1740" s="17">
        <f>'M1 - Sparkling Electrolyte'!F52</f>
        <v/>
      </c>
      <c r="H1740" s="18">
        <f>IF(AND(ISNUMBER('M1 - Sparkling Electrolyte'!F52),ISNUMBER('M1 - Sparkling Electrolyte'!K52)),'M1 - Sparkling Electrolyte'!F52-'M1 - Sparkling Electrolyte'!K52,"")</f>
        <v/>
      </c>
      <c r="I1740" s="15" t="inlineStr">
        <is>
          <t>S&amp;S availability/depth vary by listing and time - confirm live.</t>
        </is>
      </c>
    </row>
    <row r="1741" ht="26" customHeight="1">
      <c r="A1741" s="15" t="inlineStr">
        <is>
          <t>BUBBL'R</t>
        </is>
      </c>
      <c r="B1741" s="15" t="inlineStr">
        <is>
          <t>BUBBL'R Antioxidant Sparkling Water | Blue Crush'r | 8-pack 473mL</t>
        </is>
      </c>
      <c r="C1741" s="15" t="inlineStr">
        <is>
          <t>1) Sparkling electrolyte / functional sparkling</t>
        </is>
      </c>
      <c r="D1741" s="19">
        <f>'M1 - Sparkling Electrolyte'!I53</f>
        <v/>
      </c>
      <c r="E1741" s="20">
        <f>'M1 - Sparkling Electrolyte'!J53</f>
        <v/>
      </c>
      <c r="F1741" s="18">
        <f>'M1 - Sparkling Electrolyte'!K53</f>
        <v/>
      </c>
      <c r="G1741" s="17">
        <f>'M1 - Sparkling Electrolyte'!F53</f>
        <v/>
      </c>
      <c r="H1741" s="18">
        <f>IF(AND(ISNUMBER('M1 - Sparkling Electrolyte'!F53),ISNUMBER('M1 - Sparkling Electrolyte'!K53)),'M1 - Sparkling Electrolyte'!F53-'M1 - Sparkling Electrolyte'!K53,"")</f>
        <v/>
      </c>
      <c r="I1741" s="15" t="inlineStr">
        <is>
          <t>S&amp;S availability/depth vary by listing and time - confirm live.</t>
        </is>
      </c>
    </row>
    <row r="1742" ht="26" customHeight="1">
      <c r="A1742" s="15" t="inlineStr">
        <is>
          <t>BUBBL'R</t>
        </is>
      </c>
      <c r="B1742" s="15" t="inlineStr">
        <is>
          <t>BUBBL'R Antioxidant Sparkling Water | Blue Crush'r | 12-pack 473mL</t>
        </is>
      </c>
      <c r="C1742" s="15" t="inlineStr">
        <is>
          <t>1) Sparkling electrolyte / functional sparkling</t>
        </is>
      </c>
      <c r="D1742" s="19">
        <f>'M1 - Sparkling Electrolyte'!I54</f>
        <v/>
      </c>
      <c r="E1742" s="20">
        <f>'M1 - Sparkling Electrolyte'!J54</f>
        <v/>
      </c>
      <c r="F1742" s="18">
        <f>'M1 - Sparkling Electrolyte'!K54</f>
        <v/>
      </c>
      <c r="G1742" s="17">
        <f>'M1 - Sparkling Electrolyte'!F54</f>
        <v/>
      </c>
      <c r="H1742" s="18">
        <f>IF(AND(ISNUMBER('M1 - Sparkling Electrolyte'!F54),ISNUMBER('M1 - Sparkling Electrolyte'!K54)),'M1 - Sparkling Electrolyte'!F54-'M1 - Sparkling Electrolyte'!K54,"")</f>
        <v/>
      </c>
      <c r="I1742" s="15" t="inlineStr">
        <is>
          <t>S&amp;S availability/depth vary by listing and time - confirm live.</t>
        </is>
      </c>
    </row>
    <row r="1743" ht="26" customHeight="1">
      <c r="A1743" s="15" t="inlineStr">
        <is>
          <t>BUBBL'R</t>
        </is>
      </c>
      <c r="B1743" s="15" t="inlineStr">
        <is>
          <t>BUBBL'R Antioxidant Sparkling Water | Blue Crush'r | 18-pack 473mL</t>
        </is>
      </c>
      <c r="C1743" s="15" t="inlineStr">
        <is>
          <t>1) Sparkling electrolyte / functional sparkling</t>
        </is>
      </c>
      <c r="D1743" s="19">
        <f>'M1 - Sparkling Electrolyte'!I55</f>
        <v/>
      </c>
      <c r="E1743" s="20">
        <f>'M1 - Sparkling Electrolyte'!J55</f>
        <v/>
      </c>
      <c r="F1743" s="18">
        <f>'M1 - Sparkling Electrolyte'!K55</f>
        <v/>
      </c>
      <c r="G1743" s="17">
        <f>'M1 - Sparkling Electrolyte'!F55</f>
        <v/>
      </c>
      <c r="H1743" s="18">
        <f>IF(AND(ISNUMBER('M1 - Sparkling Electrolyte'!F55),ISNUMBER('M1 - Sparkling Electrolyte'!K55)),'M1 - Sparkling Electrolyte'!F55-'M1 - Sparkling Electrolyte'!K55,"")</f>
        <v/>
      </c>
      <c r="I1743" s="15" t="inlineStr">
        <is>
          <t>S&amp;S availability/depth vary by listing and time - confirm live.</t>
        </is>
      </c>
    </row>
    <row r="1744" ht="26" customHeight="1">
      <c r="A1744" s="15" t="inlineStr">
        <is>
          <t>BUBBL'R</t>
        </is>
      </c>
      <c r="B1744" s="15" t="inlineStr">
        <is>
          <t>BUBBL'R Antioxidant Sparkling Water | Blue Crush'r | 24-pack 473mL</t>
        </is>
      </c>
      <c r="C1744" s="15" t="inlineStr">
        <is>
          <t>1) Sparkling electrolyte / functional sparkling</t>
        </is>
      </c>
      <c r="D1744" s="19">
        <f>'M1 - Sparkling Electrolyte'!I56</f>
        <v/>
      </c>
      <c r="E1744" s="20">
        <f>'M1 - Sparkling Electrolyte'!J56</f>
        <v/>
      </c>
      <c r="F1744" s="18">
        <f>'M1 - Sparkling Electrolyte'!K56</f>
        <v/>
      </c>
      <c r="G1744" s="17">
        <f>'M1 - Sparkling Electrolyte'!F56</f>
        <v/>
      </c>
      <c r="H1744" s="18">
        <f>IF(AND(ISNUMBER('M1 - Sparkling Electrolyte'!F56),ISNUMBER('M1 - Sparkling Electrolyte'!K56)),'M1 - Sparkling Electrolyte'!F56-'M1 - Sparkling Electrolyte'!K56,"")</f>
        <v/>
      </c>
      <c r="I1744" s="15" t="inlineStr">
        <is>
          <t>S&amp;S availability/depth vary by listing and time - confirm live.</t>
        </is>
      </c>
    </row>
    <row r="1745" ht="26" customHeight="1">
      <c r="A1745" s="15" t="inlineStr">
        <is>
          <t>Phocus</t>
        </is>
      </c>
      <c r="B1745" s="15" t="inlineStr">
        <is>
          <t>Phocus Caffeinated Sparkling Water | Grapefruit | single 350mL</t>
        </is>
      </c>
      <c r="C1745" s="15" t="inlineStr">
        <is>
          <t>1) Sparkling electrolyte / functional sparkling</t>
        </is>
      </c>
      <c r="D1745" s="19">
        <f>'M1 - Sparkling Electrolyte'!I57</f>
        <v/>
      </c>
      <c r="E1745" s="20">
        <f>'M1 - Sparkling Electrolyte'!J57</f>
        <v/>
      </c>
      <c r="F1745" s="18">
        <f>'M1 - Sparkling Electrolyte'!K57</f>
        <v/>
      </c>
      <c r="G1745" s="17">
        <f>'M1 - Sparkling Electrolyte'!F57</f>
        <v/>
      </c>
      <c r="H1745" s="18">
        <f>IF(AND(ISNUMBER('M1 - Sparkling Electrolyte'!F57),ISNUMBER('M1 - Sparkling Electrolyte'!K57)),'M1 - Sparkling Electrolyte'!F57-'M1 - Sparkling Electrolyte'!K57,"")</f>
        <v/>
      </c>
      <c r="I1745" s="15" t="inlineStr">
        <is>
          <t>S&amp;S availability/depth vary by listing and time - confirm live.</t>
        </is>
      </c>
    </row>
    <row r="1746" ht="26" customHeight="1">
      <c r="A1746" s="15" t="inlineStr">
        <is>
          <t>Phocus</t>
        </is>
      </c>
      <c r="B1746" s="15" t="inlineStr">
        <is>
          <t>Phocus Caffeinated Sparkling Water | Grapefruit | 8-pack 350mL</t>
        </is>
      </c>
      <c r="C1746" s="15" t="inlineStr">
        <is>
          <t>1) Sparkling electrolyte / functional sparkling</t>
        </is>
      </c>
      <c r="D1746" s="19">
        <f>'M1 - Sparkling Electrolyte'!I58</f>
        <v/>
      </c>
      <c r="E1746" s="20">
        <f>'M1 - Sparkling Electrolyte'!J58</f>
        <v/>
      </c>
      <c r="F1746" s="18">
        <f>'M1 - Sparkling Electrolyte'!K58</f>
        <v/>
      </c>
      <c r="G1746" s="17">
        <f>'M1 - Sparkling Electrolyte'!F58</f>
        <v/>
      </c>
      <c r="H1746" s="18">
        <f>IF(AND(ISNUMBER('M1 - Sparkling Electrolyte'!F58),ISNUMBER('M1 - Sparkling Electrolyte'!K58)),'M1 - Sparkling Electrolyte'!F58-'M1 - Sparkling Electrolyte'!K58,"")</f>
        <v/>
      </c>
      <c r="I1746" s="15" t="inlineStr">
        <is>
          <t>S&amp;S availability/depth vary by listing and time - confirm live.</t>
        </is>
      </c>
    </row>
    <row r="1747" ht="26" customHeight="1">
      <c r="A1747" s="15" t="inlineStr">
        <is>
          <t>Phocus</t>
        </is>
      </c>
      <c r="B1747" s="15" t="inlineStr">
        <is>
          <t>Phocus Caffeinated Sparkling Water | Grapefruit | 12-pack 350mL</t>
        </is>
      </c>
      <c r="C1747" s="15" t="inlineStr">
        <is>
          <t>1) Sparkling electrolyte / functional sparkling</t>
        </is>
      </c>
      <c r="D1747" s="19">
        <f>'M1 - Sparkling Electrolyte'!I59</f>
        <v/>
      </c>
      <c r="E1747" s="20">
        <f>'M1 - Sparkling Electrolyte'!J59</f>
        <v/>
      </c>
      <c r="F1747" s="18">
        <f>'M1 - Sparkling Electrolyte'!K59</f>
        <v/>
      </c>
      <c r="G1747" s="17">
        <f>'M1 - Sparkling Electrolyte'!F59</f>
        <v/>
      </c>
      <c r="H1747" s="18">
        <f>IF(AND(ISNUMBER('M1 - Sparkling Electrolyte'!F59),ISNUMBER('M1 - Sparkling Electrolyte'!K59)),'M1 - Sparkling Electrolyte'!F59-'M1 - Sparkling Electrolyte'!K59,"")</f>
        <v/>
      </c>
      <c r="I1747" s="15" t="inlineStr">
        <is>
          <t>S&amp;S availability/depth vary by listing and time - confirm live.</t>
        </is>
      </c>
    </row>
    <row r="1748" ht="26" customHeight="1">
      <c r="A1748" s="15" t="inlineStr">
        <is>
          <t>Phocus</t>
        </is>
      </c>
      <c r="B1748" s="15" t="inlineStr">
        <is>
          <t>Phocus Caffeinated Sparkling Water | Grapefruit | 15-pack 350mL</t>
        </is>
      </c>
      <c r="C1748" s="15" t="inlineStr">
        <is>
          <t>1) Sparkling electrolyte / functional sparkling</t>
        </is>
      </c>
      <c r="D1748" s="19">
        <f>'M1 - Sparkling Electrolyte'!I60</f>
        <v/>
      </c>
      <c r="E1748" s="20">
        <f>'M1 - Sparkling Electrolyte'!J60</f>
        <v/>
      </c>
      <c r="F1748" s="18">
        <f>'M1 - Sparkling Electrolyte'!K60</f>
        <v/>
      </c>
      <c r="G1748" s="17">
        <f>'M1 - Sparkling Electrolyte'!F60</f>
        <v/>
      </c>
      <c r="H1748" s="18">
        <f>IF(AND(ISNUMBER('M1 - Sparkling Electrolyte'!F60),ISNUMBER('M1 - Sparkling Electrolyte'!K60)),'M1 - Sparkling Electrolyte'!F60-'M1 - Sparkling Electrolyte'!K60,"")</f>
        <v/>
      </c>
      <c r="I1748" s="15" t="inlineStr">
        <is>
          <t>S&amp;S availability/depth vary by listing and time - confirm live.</t>
        </is>
      </c>
    </row>
    <row r="1749" ht="26" customHeight="1">
      <c r="A1749" s="15" t="inlineStr">
        <is>
          <t>Phocus</t>
        </is>
      </c>
      <c r="B1749" s="15" t="inlineStr">
        <is>
          <t>Phocus Caffeinated Sparkling Water | Grapefruit | 18-pack 350mL</t>
        </is>
      </c>
      <c r="C1749" s="15" t="inlineStr">
        <is>
          <t>1) Sparkling electrolyte / functional sparkling</t>
        </is>
      </c>
      <c r="D1749" s="19">
        <f>'M1 - Sparkling Electrolyte'!I61</f>
        <v/>
      </c>
      <c r="E1749" s="20">
        <f>'M1 - Sparkling Electrolyte'!J61</f>
        <v/>
      </c>
      <c r="F1749" s="18">
        <f>'M1 - Sparkling Electrolyte'!K61</f>
        <v/>
      </c>
      <c r="G1749" s="17">
        <f>'M1 - Sparkling Electrolyte'!F61</f>
        <v/>
      </c>
      <c r="H1749" s="18">
        <f>IF(AND(ISNUMBER('M1 - Sparkling Electrolyte'!F61),ISNUMBER('M1 - Sparkling Electrolyte'!K61)),'M1 - Sparkling Electrolyte'!F61-'M1 - Sparkling Electrolyte'!K61,"")</f>
        <v/>
      </c>
      <c r="I1749" s="15" t="inlineStr">
        <is>
          <t>S&amp;S availability/depth vary by listing and time - confirm live.</t>
        </is>
      </c>
    </row>
    <row r="1750" ht="26" customHeight="1">
      <c r="A1750" s="15" t="inlineStr">
        <is>
          <t>Phocus</t>
        </is>
      </c>
      <c r="B1750" s="15" t="inlineStr">
        <is>
          <t>Phocus Caffeinated Sparkling Water | Grapefruit | 24-pack 350mL</t>
        </is>
      </c>
      <c r="C1750" s="15" t="inlineStr">
        <is>
          <t>1) Sparkling electrolyte / functional sparkling</t>
        </is>
      </c>
      <c r="D1750" s="19">
        <f>'M1 - Sparkling Electrolyte'!I62</f>
        <v/>
      </c>
      <c r="E1750" s="20">
        <f>'M1 - Sparkling Electrolyte'!J62</f>
        <v/>
      </c>
      <c r="F1750" s="18">
        <f>'M1 - Sparkling Electrolyte'!K62</f>
        <v/>
      </c>
      <c r="G1750" s="17">
        <f>'M1 - Sparkling Electrolyte'!F62</f>
        <v/>
      </c>
      <c r="H1750" s="18">
        <f>IF(AND(ISNUMBER('M1 - Sparkling Electrolyte'!F62),ISNUMBER('M1 - Sparkling Electrolyte'!K62)),'M1 - Sparkling Electrolyte'!F62-'M1 - Sparkling Electrolyte'!K62,"")</f>
        <v/>
      </c>
      <c r="I1750" s="15" t="inlineStr">
        <is>
          <t>S&amp;S availability/depth vary by listing and time - confirm live.</t>
        </is>
      </c>
    </row>
    <row r="1751" ht="26" customHeight="1">
      <c r="A1751" s="15" t="inlineStr">
        <is>
          <t>Phocus</t>
        </is>
      </c>
      <c r="B1751" s="15" t="inlineStr">
        <is>
          <t>Phocus Caffeinated Sparkling Water | Yuzu Lime | single 350mL</t>
        </is>
      </c>
      <c r="C1751" s="15" t="inlineStr">
        <is>
          <t>1) Sparkling electrolyte / functional sparkling</t>
        </is>
      </c>
      <c r="D1751" s="19">
        <f>'M1 - Sparkling Electrolyte'!I63</f>
        <v/>
      </c>
      <c r="E1751" s="20">
        <f>'M1 - Sparkling Electrolyte'!J63</f>
        <v/>
      </c>
      <c r="F1751" s="18">
        <f>'M1 - Sparkling Electrolyte'!K63</f>
        <v/>
      </c>
      <c r="G1751" s="17">
        <f>'M1 - Sparkling Electrolyte'!F63</f>
        <v/>
      </c>
      <c r="H1751" s="18">
        <f>IF(AND(ISNUMBER('M1 - Sparkling Electrolyte'!F63),ISNUMBER('M1 - Sparkling Electrolyte'!K63)),'M1 - Sparkling Electrolyte'!F63-'M1 - Sparkling Electrolyte'!K63,"")</f>
        <v/>
      </c>
      <c r="I1751" s="15" t="inlineStr">
        <is>
          <t>S&amp;S availability/depth vary by listing and time - confirm live.</t>
        </is>
      </c>
    </row>
    <row r="1752" ht="26" customHeight="1">
      <c r="A1752" s="15" t="inlineStr">
        <is>
          <t>Phocus</t>
        </is>
      </c>
      <c r="B1752" s="15" t="inlineStr">
        <is>
          <t>Phocus Caffeinated Sparkling Water | Yuzu Lime | 8-pack 350mL</t>
        </is>
      </c>
      <c r="C1752" s="15" t="inlineStr">
        <is>
          <t>1) Sparkling electrolyte / functional sparkling</t>
        </is>
      </c>
      <c r="D1752" s="19">
        <f>'M1 - Sparkling Electrolyte'!I64</f>
        <v/>
      </c>
      <c r="E1752" s="20">
        <f>'M1 - Sparkling Electrolyte'!J64</f>
        <v/>
      </c>
      <c r="F1752" s="18">
        <f>'M1 - Sparkling Electrolyte'!K64</f>
        <v/>
      </c>
      <c r="G1752" s="17">
        <f>'M1 - Sparkling Electrolyte'!F64</f>
        <v/>
      </c>
      <c r="H1752" s="18">
        <f>IF(AND(ISNUMBER('M1 - Sparkling Electrolyte'!F64),ISNUMBER('M1 - Sparkling Electrolyte'!K64)),'M1 - Sparkling Electrolyte'!F64-'M1 - Sparkling Electrolyte'!K64,"")</f>
        <v/>
      </c>
      <c r="I1752" s="15" t="inlineStr">
        <is>
          <t>S&amp;S availability/depth vary by listing and time - confirm live.</t>
        </is>
      </c>
    </row>
    <row r="1753" ht="26" customHeight="1">
      <c r="A1753" s="15" t="inlineStr">
        <is>
          <t>Phocus</t>
        </is>
      </c>
      <c r="B1753" s="15" t="inlineStr">
        <is>
          <t>Phocus Caffeinated Sparkling Water | Yuzu Lime | 12-pack 350mL</t>
        </is>
      </c>
      <c r="C1753" s="15" t="inlineStr">
        <is>
          <t>1) Sparkling electrolyte / functional sparkling</t>
        </is>
      </c>
      <c r="D1753" s="19">
        <f>'M1 - Sparkling Electrolyte'!I65</f>
        <v/>
      </c>
      <c r="E1753" s="20">
        <f>'M1 - Sparkling Electrolyte'!J65</f>
        <v/>
      </c>
      <c r="F1753" s="18">
        <f>'M1 - Sparkling Electrolyte'!K65</f>
        <v/>
      </c>
      <c r="G1753" s="17">
        <f>'M1 - Sparkling Electrolyte'!F65</f>
        <v/>
      </c>
      <c r="H1753" s="18">
        <f>IF(AND(ISNUMBER('M1 - Sparkling Electrolyte'!F65),ISNUMBER('M1 - Sparkling Electrolyte'!K65)),'M1 - Sparkling Electrolyte'!F65-'M1 - Sparkling Electrolyte'!K65,"")</f>
        <v/>
      </c>
      <c r="I1753" s="15" t="inlineStr">
        <is>
          <t>S&amp;S availability/depth vary by listing and time - confirm live.</t>
        </is>
      </c>
    </row>
    <row r="1754" ht="26" customHeight="1">
      <c r="A1754" s="15" t="inlineStr">
        <is>
          <t>Phocus</t>
        </is>
      </c>
      <c r="B1754" s="15" t="inlineStr">
        <is>
          <t>Phocus Caffeinated Sparkling Water | Yuzu Lime | 15-pack 350mL</t>
        </is>
      </c>
      <c r="C1754" s="15" t="inlineStr">
        <is>
          <t>1) Sparkling electrolyte / functional sparkling</t>
        </is>
      </c>
      <c r="D1754" s="19">
        <f>'M1 - Sparkling Electrolyte'!I66</f>
        <v/>
      </c>
      <c r="E1754" s="20">
        <f>'M1 - Sparkling Electrolyte'!J66</f>
        <v/>
      </c>
      <c r="F1754" s="18">
        <f>'M1 - Sparkling Electrolyte'!K66</f>
        <v/>
      </c>
      <c r="G1754" s="17">
        <f>'M1 - Sparkling Electrolyte'!F66</f>
        <v/>
      </c>
      <c r="H1754" s="18">
        <f>IF(AND(ISNUMBER('M1 - Sparkling Electrolyte'!F66),ISNUMBER('M1 - Sparkling Electrolyte'!K66)),'M1 - Sparkling Electrolyte'!F66-'M1 - Sparkling Electrolyte'!K66,"")</f>
        <v/>
      </c>
      <c r="I1754" s="15" t="inlineStr">
        <is>
          <t>S&amp;S availability/depth vary by listing and time - confirm live.</t>
        </is>
      </c>
    </row>
    <row r="1755" ht="26" customHeight="1">
      <c r="A1755" s="15" t="inlineStr">
        <is>
          <t>Phocus</t>
        </is>
      </c>
      <c r="B1755" s="15" t="inlineStr">
        <is>
          <t>Phocus Caffeinated Sparkling Water | Yuzu Lime | 18-pack 350mL</t>
        </is>
      </c>
      <c r="C1755" s="15" t="inlineStr">
        <is>
          <t>1) Sparkling electrolyte / functional sparkling</t>
        </is>
      </c>
      <c r="D1755" s="19">
        <f>'M1 - Sparkling Electrolyte'!I67</f>
        <v/>
      </c>
      <c r="E1755" s="20">
        <f>'M1 - Sparkling Electrolyte'!J67</f>
        <v/>
      </c>
      <c r="F1755" s="18">
        <f>'M1 - Sparkling Electrolyte'!K67</f>
        <v/>
      </c>
      <c r="G1755" s="17">
        <f>'M1 - Sparkling Electrolyte'!F67</f>
        <v/>
      </c>
      <c r="H1755" s="18">
        <f>IF(AND(ISNUMBER('M1 - Sparkling Electrolyte'!F67),ISNUMBER('M1 - Sparkling Electrolyte'!K67)),'M1 - Sparkling Electrolyte'!F67-'M1 - Sparkling Electrolyte'!K67,"")</f>
        <v/>
      </c>
      <c r="I1755" s="15" t="inlineStr">
        <is>
          <t>S&amp;S availability/depth vary by listing and time - confirm live.</t>
        </is>
      </c>
    </row>
    <row r="1756" ht="26" customHeight="1">
      <c r="A1756" s="15" t="inlineStr">
        <is>
          <t>Phocus</t>
        </is>
      </c>
      <c r="B1756" s="15" t="inlineStr">
        <is>
          <t>Phocus Caffeinated Sparkling Water | Yuzu Lime | 24-pack 350mL</t>
        </is>
      </c>
      <c r="C1756" s="15" t="inlineStr">
        <is>
          <t>1) Sparkling electrolyte / functional sparkling</t>
        </is>
      </c>
      <c r="D1756" s="19">
        <f>'M1 - Sparkling Electrolyte'!I68</f>
        <v/>
      </c>
      <c r="E1756" s="20">
        <f>'M1 - Sparkling Electrolyte'!J68</f>
        <v/>
      </c>
      <c r="F1756" s="18">
        <f>'M1 - Sparkling Electrolyte'!K68</f>
        <v/>
      </c>
      <c r="G1756" s="17">
        <f>'M1 - Sparkling Electrolyte'!F68</f>
        <v/>
      </c>
      <c r="H1756" s="18">
        <f>IF(AND(ISNUMBER('M1 - Sparkling Electrolyte'!F68),ISNUMBER('M1 - Sparkling Electrolyte'!K68)),'M1 - Sparkling Electrolyte'!F68-'M1 - Sparkling Electrolyte'!K68,"")</f>
        <v/>
      </c>
      <c r="I1756" s="15" t="inlineStr">
        <is>
          <t>S&amp;S availability/depth vary by listing and time - confirm live.</t>
        </is>
      </c>
    </row>
    <row r="1757" ht="26" customHeight="1">
      <c r="A1757" s="15" t="inlineStr">
        <is>
          <t>Phocus</t>
        </is>
      </c>
      <c r="B1757" s="15" t="inlineStr">
        <is>
          <t>Phocus Caffeinated Sparkling Water | Cucumber | single 350mL</t>
        </is>
      </c>
      <c r="C1757" s="15" t="inlineStr">
        <is>
          <t>1) Sparkling electrolyte / functional sparkling</t>
        </is>
      </c>
      <c r="D1757" s="19">
        <f>'M1 - Sparkling Electrolyte'!I69</f>
        <v/>
      </c>
      <c r="E1757" s="20">
        <f>'M1 - Sparkling Electrolyte'!J69</f>
        <v/>
      </c>
      <c r="F1757" s="18">
        <f>'M1 - Sparkling Electrolyte'!K69</f>
        <v/>
      </c>
      <c r="G1757" s="17">
        <f>'M1 - Sparkling Electrolyte'!F69</f>
        <v/>
      </c>
      <c r="H1757" s="18">
        <f>IF(AND(ISNUMBER('M1 - Sparkling Electrolyte'!F69),ISNUMBER('M1 - Sparkling Electrolyte'!K69)),'M1 - Sparkling Electrolyte'!F69-'M1 - Sparkling Electrolyte'!K69,"")</f>
        <v/>
      </c>
      <c r="I1757" s="15" t="inlineStr">
        <is>
          <t>S&amp;S availability/depth vary by listing and time - confirm live.</t>
        </is>
      </c>
    </row>
    <row r="1758" ht="26" customHeight="1">
      <c r="A1758" s="15" t="inlineStr">
        <is>
          <t>Phocus</t>
        </is>
      </c>
      <c r="B1758" s="15" t="inlineStr">
        <is>
          <t>Phocus Caffeinated Sparkling Water | Cucumber | 8-pack 350mL</t>
        </is>
      </c>
      <c r="C1758" s="15" t="inlineStr">
        <is>
          <t>1) Sparkling electrolyte / functional sparkling</t>
        </is>
      </c>
      <c r="D1758" s="19">
        <f>'M1 - Sparkling Electrolyte'!I70</f>
        <v/>
      </c>
      <c r="E1758" s="20">
        <f>'M1 - Sparkling Electrolyte'!J70</f>
        <v/>
      </c>
      <c r="F1758" s="18">
        <f>'M1 - Sparkling Electrolyte'!K70</f>
        <v/>
      </c>
      <c r="G1758" s="17">
        <f>'M1 - Sparkling Electrolyte'!F70</f>
        <v/>
      </c>
      <c r="H1758" s="18">
        <f>IF(AND(ISNUMBER('M1 - Sparkling Electrolyte'!F70),ISNUMBER('M1 - Sparkling Electrolyte'!K70)),'M1 - Sparkling Electrolyte'!F70-'M1 - Sparkling Electrolyte'!K70,"")</f>
        <v/>
      </c>
      <c r="I1758" s="15" t="inlineStr">
        <is>
          <t>S&amp;S availability/depth vary by listing and time - confirm live.</t>
        </is>
      </c>
    </row>
    <row r="1759" ht="26" customHeight="1">
      <c r="A1759" s="15" t="inlineStr">
        <is>
          <t>Phocus</t>
        </is>
      </c>
      <c r="B1759" s="15" t="inlineStr">
        <is>
          <t>Phocus Caffeinated Sparkling Water | Cucumber | 12-pack 350mL</t>
        </is>
      </c>
      <c r="C1759" s="15" t="inlineStr">
        <is>
          <t>1) Sparkling electrolyte / functional sparkling</t>
        </is>
      </c>
      <c r="D1759" s="19">
        <f>'M1 - Sparkling Electrolyte'!I71</f>
        <v/>
      </c>
      <c r="E1759" s="20">
        <f>'M1 - Sparkling Electrolyte'!J71</f>
        <v/>
      </c>
      <c r="F1759" s="18">
        <f>'M1 - Sparkling Electrolyte'!K71</f>
        <v/>
      </c>
      <c r="G1759" s="17">
        <f>'M1 - Sparkling Electrolyte'!F71</f>
        <v/>
      </c>
      <c r="H1759" s="18">
        <f>IF(AND(ISNUMBER('M1 - Sparkling Electrolyte'!F71),ISNUMBER('M1 - Sparkling Electrolyte'!K71)),'M1 - Sparkling Electrolyte'!F71-'M1 - Sparkling Electrolyte'!K71,"")</f>
        <v/>
      </c>
      <c r="I1759" s="15" t="inlineStr">
        <is>
          <t>S&amp;S availability/depth vary by listing and time - confirm live.</t>
        </is>
      </c>
    </row>
    <row r="1760" ht="26" customHeight="1">
      <c r="A1760" s="15" t="inlineStr">
        <is>
          <t>Phocus</t>
        </is>
      </c>
      <c r="B1760" s="15" t="inlineStr">
        <is>
          <t>Phocus Caffeinated Sparkling Water | Cucumber | 15-pack 350mL</t>
        </is>
      </c>
      <c r="C1760" s="15" t="inlineStr">
        <is>
          <t>1) Sparkling electrolyte / functional sparkling</t>
        </is>
      </c>
      <c r="D1760" s="19">
        <f>'M1 - Sparkling Electrolyte'!I72</f>
        <v/>
      </c>
      <c r="E1760" s="20">
        <f>'M1 - Sparkling Electrolyte'!J72</f>
        <v/>
      </c>
      <c r="F1760" s="18">
        <f>'M1 - Sparkling Electrolyte'!K72</f>
        <v/>
      </c>
      <c r="G1760" s="17">
        <f>'M1 - Sparkling Electrolyte'!F72</f>
        <v/>
      </c>
      <c r="H1760" s="18">
        <f>IF(AND(ISNUMBER('M1 - Sparkling Electrolyte'!F72),ISNUMBER('M1 - Sparkling Electrolyte'!K72)),'M1 - Sparkling Electrolyte'!F72-'M1 - Sparkling Electrolyte'!K72,"")</f>
        <v/>
      </c>
      <c r="I1760" s="15" t="inlineStr">
        <is>
          <t>S&amp;S availability/depth vary by listing and time - confirm live.</t>
        </is>
      </c>
    </row>
    <row r="1761" ht="26" customHeight="1">
      <c r="A1761" s="15" t="inlineStr">
        <is>
          <t>Phocus</t>
        </is>
      </c>
      <c r="B1761" s="15" t="inlineStr">
        <is>
          <t>Phocus Caffeinated Sparkling Water | Cucumber | 18-pack 350mL</t>
        </is>
      </c>
      <c r="C1761" s="15" t="inlineStr">
        <is>
          <t>1) Sparkling electrolyte / functional sparkling</t>
        </is>
      </c>
      <c r="D1761" s="19">
        <f>'M1 - Sparkling Electrolyte'!I73</f>
        <v/>
      </c>
      <c r="E1761" s="20">
        <f>'M1 - Sparkling Electrolyte'!J73</f>
        <v/>
      </c>
      <c r="F1761" s="18">
        <f>'M1 - Sparkling Electrolyte'!K73</f>
        <v/>
      </c>
      <c r="G1761" s="17">
        <f>'M1 - Sparkling Electrolyte'!F73</f>
        <v/>
      </c>
      <c r="H1761" s="18">
        <f>IF(AND(ISNUMBER('M1 - Sparkling Electrolyte'!F73),ISNUMBER('M1 - Sparkling Electrolyte'!K73)),'M1 - Sparkling Electrolyte'!F73-'M1 - Sparkling Electrolyte'!K73,"")</f>
        <v/>
      </c>
      <c r="I1761" s="15" t="inlineStr">
        <is>
          <t>S&amp;S availability/depth vary by listing and time - confirm live.</t>
        </is>
      </c>
    </row>
    <row r="1762" ht="26" customHeight="1">
      <c r="A1762" s="15" t="inlineStr">
        <is>
          <t>Phocus</t>
        </is>
      </c>
      <c r="B1762" s="15" t="inlineStr">
        <is>
          <t>Phocus Caffeinated Sparkling Water | Cucumber | 24-pack 350mL</t>
        </is>
      </c>
      <c r="C1762" s="15" t="inlineStr">
        <is>
          <t>1) Sparkling electrolyte / functional sparkling</t>
        </is>
      </c>
      <c r="D1762" s="19">
        <f>'M1 - Sparkling Electrolyte'!I74</f>
        <v/>
      </c>
      <c r="E1762" s="20">
        <f>'M1 - Sparkling Electrolyte'!J74</f>
        <v/>
      </c>
      <c r="F1762" s="18">
        <f>'M1 - Sparkling Electrolyte'!K74</f>
        <v/>
      </c>
      <c r="G1762" s="17">
        <f>'M1 - Sparkling Electrolyte'!F74</f>
        <v/>
      </c>
      <c r="H1762" s="18">
        <f>IF(AND(ISNUMBER('M1 - Sparkling Electrolyte'!F74),ISNUMBER('M1 - Sparkling Electrolyte'!K74)),'M1 - Sparkling Electrolyte'!F74-'M1 - Sparkling Electrolyte'!K74,"")</f>
        <v/>
      </c>
      <c r="I1762" s="15" t="inlineStr">
        <is>
          <t>S&amp;S availability/depth vary by listing and time - confirm live.</t>
        </is>
      </c>
    </row>
    <row r="1763" ht="26" customHeight="1">
      <c r="A1763" s="15" t="inlineStr">
        <is>
          <t>Phocus</t>
        </is>
      </c>
      <c r="B1763" s="15" t="inlineStr">
        <is>
          <t>Phocus Caffeinated Sparkling Water | Black Cherry | single 350mL</t>
        </is>
      </c>
      <c r="C1763" s="15" t="inlineStr">
        <is>
          <t>1) Sparkling electrolyte / functional sparkling</t>
        </is>
      </c>
      <c r="D1763" s="19">
        <f>'M1 - Sparkling Electrolyte'!I75</f>
        <v/>
      </c>
      <c r="E1763" s="20">
        <f>'M1 - Sparkling Electrolyte'!J75</f>
        <v/>
      </c>
      <c r="F1763" s="18">
        <f>'M1 - Sparkling Electrolyte'!K75</f>
        <v/>
      </c>
      <c r="G1763" s="17">
        <f>'M1 - Sparkling Electrolyte'!F75</f>
        <v/>
      </c>
      <c r="H1763" s="18">
        <f>IF(AND(ISNUMBER('M1 - Sparkling Electrolyte'!F75),ISNUMBER('M1 - Sparkling Electrolyte'!K75)),'M1 - Sparkling Electrolyte'!F75-'M1 - Sparkling Electrolyte'!K75,"")</f>
        <v/>
      </c>
      <c r="I1763" s="15" t="inlineStr">
        <is>
          <t>S&amp;S availability/depth vary by listing and time - confirm live.</t>
        </is>
      </c>
    </row>
    <row r="1764" ht="26" customHeight="1">
      <c r="A1764" s="15" t="inlineStr">
        <is>
          <t>Phocus</t>
        </is>
      </c>
      <c r="B1764" s="15" t="inlineStr">
        <is>
          <t>Phocus Caffeinated Sparkling Water | Black Cherry | 8-pack 350mL</t>
        </is>
      </c>
      <c r="C1764" s="15" t="inlineStr">
        <is>
          <t>1) Sparkling electrolyte / functional sparkling</t>
        </is>
      </c>
      <c r="D1764" s="19">
        <f>'M1 - Sparkling Electrolyte'!I76</f>
        <v/>
      </c>
      <c r="E1764" s="20">
        <f>'M1 - Sparkling Electrolyte'!J76</f>
        <v/>
      </c>
      <c r="F1764" s="18">
        <f>'M1 - Sparkling Electrolyte'!K76</f>
        <v/>
      </c>
      <c r="G1764" s="17">
        <f>'M1 - Sparkling Electrolyte'!F76</f>
        <v/>
      </c>
      <c r="H1764" s="18">
        <f>IF(AND(ISNUMBER('M1 - Sparkling Electrolyte'!F76),ISNUMBER('M1 - Sparkling Electrolyte'!K76)),'M1 - Sparkling Electrolyte'!F76-'M1 - Sparkling Electrolyte'!K76,"")</f>
        <v/>
      </c>
      <c r="I1764" s="15" t="inlineStr">
        <is>
          <t>S&amp;S availability/depth vary by listing and time - confirm live.</t>
        </is>
      </c>
    </row>
    <row r="1765" ht="26" customHeight="1">
      <c r="A1765" s="15" t="inlineStr">
        <is>
          <t>Phocus</t>
        </is>
      </c>
      <c r="B1765" s="15" t="inlineStr">
        <is>
          <t>Phocus Caffeinated Sparkling Water | Black Cherry | 12-pack 350mL</t>
        </is>
      </c>
      <c r="C1765" s="15" t="inlineStr">
        <is>
          <t>1) Sparkling electrolyte / functional sparkling</t>
        </is>
      </c>
      <c r="D1765" s="19">
        <f>'M1 - Sparkling Electrolyte'!I77</f>
        <v/>
      </c>
      <c r="E1765" s="20">
        <f>'M1 - Sparkling Electrolyte'!J77</f>
        <v/>
      </c>
      <c r="F1765" s="18">
        <f>'M1 - Sparkling Electrolyte'!K77</f>
        <v/>
      </c>
      <c r="G1765" s="17">
        <f>'M1 - Sparkling Electrolyte'!F77</f>
        <v/>
      </c>
      <c r="H1765" s="18">
        <f>IF(AND(ISNUMBER('M1 - Sparkling Electrolyte'!F77),ISNUMBER('M1 - Sparkling Electrolyte'!K77)),'M1 - Sparkling Electrolyte'!F77-'M1 - Sparkling Electrolyte'!K77,"")</f>
        <v/>
      </c>
      <c r="I1765" s="15" t="inlineStr">
        <is>
          <t>S&amp;S availability/depth vary by listing and time - confirm live.</t>
        </is>
      </c>
    </row>
    <row r="1766" ht="26" customHeight="1">
      <c r="A1766" s="15" t="inlineStr">
        <is>
          <t>Phocus</t>
        </is>
      </c>
      <c r="B1766" s="15" t="inlineStr">
        <is>
          <t>Phocus Caffeinated Sparkling Water | Black Cherry | 15-pack 350mL</t>
        </is>
      </c>
      <c r="C1766" s="15" t="inlineStr">
        <is>
          <t>1) Sparkling electrolyte / functional sparkling</t>
        </is>
      </c>
      <c r="D1766" s="19">
        <f>'M1 - Sparkling Electrolyte'!I78</f>
        <v/>
      </c>
      <c r="E1766" s="20">
        <f>'M1 - Sparkling Electrolyte'!J78</f>
        <v/>
      </c>
      <c r="F1766" s="18">
        <f>'M1 - Sparkling Electrolyte'!K78</f>
        <v/>
      </c>
      <c r="G1766" s="17">
        <f>'M1 - Sparkling Electrolyte'!F78</f>
        <v/>
      </c>
      <c r="H1766" s="18">
        <f>IF(AND(ISNUMBER('M1 - Sparkling Electrolyte'!F78),ISNUMBER('M1 - Sparkling Electrolyte'!K78)),'M1 - Sparkling Electrolyte'!F78-'M1 - Sparkling Electrolyte'!K78,"")</f>
        <v/>
      </c>
      <c r="I1766" s="15" t="inlineStr">
        <is>
          <t>S&amp;S availability/depth vary by listing and time - confirm live.</t>
        </is>
      </c>
    </row>
    <row r="1767" ht="26" customHeight="1">
      <c r="A1767" s="15" t="inlineStr">
        <is>
          <t>Phocus</t>
        </is>
      </c>
      <c r="B1767" s="15" t="inlineStr">
        <is>
          <t>Phocus Caffeinated Sparkling Water | Black Cherry | 18-pack 350mL</t>
        </is>
      </c>
      <c r="C1767" s="15" t="inlineStr">
        <is>
          <t>1) Sparkling electrolyte / functional sparkling</t>
        </is>
      </c>
      <c r="D1767" s="19">
        <f>'M1 - Sparkling Electrolyte'!I79</f>
        <v/>
      </c>
      <c r="E1767" s="20">
        <f>'M1 - Sparkling Electrolyte'!J79</f>
        <v/>
      </c>
      <c r="F1767" s="18">
        <f>'M1 - Sparkling Electrolyte'!K79</f>
        <v/>
      </c>
      <c r="G1767" s="17">
        <f>'M1 - Sparkling Electrolyte'!F79</f>
        <v/>
      </c>
      <c r="H1767" s="18">
        <f>IF(AND(ISNUMBER('M1 - Sparkling Electrolyte'!F79),ISNUMBER('M1 - Sparkling Electrolyte'!K79)),'M1 - Sparkling Electrolyte'!F79-'M1 - Sparkling Electrolyte'!K79,"")</f>
        <v/>
      </c>
      <c r="I1767" s="15" t="inlineStr">
        <is>
          <t>S&amp;S availability/depth vary by listing and time - confirm live.</t>
        </is>
      </c>
    </row>
    <row r="1768" ht="26" customHeight="1">
      <c r="A1768" s="15" t="inlineStr">
        <is>
          <t>Phocus</t>
        </is>
      </c>
      <c r="B1768" s="15" t="inlineStr">
        <is>
          <t>Phocus Caffeinated Sparkling Water | Black Cherry | 24-pack 350mL</t>
        </is>
      </c>
      <c r="C1768" s="15" t="inlineStr">
        <is>
          <t>1) Sparkling electrolyte / functional sparkling</t>
        </is>
      </c>
      <c r="D1768" s="19">
        <f>'M1 - Sparkling Electrolyte'!I80</f>
        <v/>
      </c>
      <c r="E1768" s="20">
        <f>'M1 - Sparkling Electrolyte'!J80</f>
        <v/>
      </c>
      <c r="F1768" s="18">
        <f>'M1 - Sparkling Electrolyte'!K80</f>
        <v/>
      </c>
      <c r="G1768" s="17">
        <f>'M1 - Sparkling Electrolyte'!F80</f>
        <v/>
      </c>
      <c r="H1768" s="18">
        <f>IF(AND(ISNUMBER('M1 - Sparkling Electrolyte'!F80),ISNUMBER('M1 - Sparkling Electrolyte'!K80)),'M1 - Sparkling Electrolyte'!F80-'M1 - Sparkling Electrolyte'!K80,"")</f>
        <v/>
      </c>
      <c r="I1768" s="15" t="inlineStr">
        <is>
          <t>S&amp;S availability/depth vary by listing and time - confirm live.</t>
        </is>
      </c>
    </row>
    <row r="1769" ht="26" customHeight="1">
      <c r="A1769" s="15" t="inlineStr">
        <is>
          <t>Phocus</t>
        </is>
      </c>
      <c r="B1769" s="15" t="inlineStr">
        <is>
          <t>Phocus Caffeinated Sparkling Water | Natural | single 350mL</t>
        </is>
      </c>
      <c r="C1769" s="15" t="inlineStr">
        <is>
          <t>1) Sparkling electrolyte / functional sparkling</t>
        </is>
      </c>
      <c r="D1769" s="19">
        <f>'M1 - Sparkling Electrolyte'!I81</f>
        <v/>
      </c>
      <c r="E1769" s="20">
        <f>'M1 - Sparkling Electrolyte'!J81</f>
        <v/>
      </c>
      <c r="F1769" s="18">
        <f>'M1 - Sparkling Electrolyte'!K81</f>
        <v/>
      </c>
      <c r="G1769" s="17">
        <f>'M1 - Sparkling Electrolyte'!F81</f>
        <v/>
      </c>
      <c r="H1769" s="18">
        <f>IF(AND(ISNUMBER('M1 - Sparkling Electrolyte'!F81),ISNUMBER('M1 - Sparkling Electrolyte'!K81)),'M1 - Sparkling Electrolyte'!F81-'M1 - Sparkling Electrolyte'!K81,"")</f>
        <v/>
      </c>
      <c r="I1769" s="15" t="inlineStr">
        <is>
          <t>S&amp;S availability/depth vary by listing and time - confirm live.</t>
        </is>
      </c>
    </row>
    <row r="1770" ht="26" customHeight="1">
      <c r="A1770" s="15" t="inlineStr">
        <is>
          <t>Phocus</t>
        </is>
      </c>
      <c r="B1770" s="15" t="inlineStr">
        <is>
          <t>Phocus Caffeinated Sparkling Water | Natural | 8-pack 350mL</t>
        </is>
      </c>
      <c r="C1770" s="15" t="inlineStr">
        <is>
          <t>1) Sparkling electrolyte / functional sparkling</t>
        </is>
      </c>
      <c r="D1770" s="19">
        <f>'M1 - Sparkling Electrolyte'!I82</f>
        <v/>
      </c>
      <c r="E1770" s="20">
        <f>'M1 - Sparkling Electrolyte'!J82</f>
        <v/>
      </c>
      <c r="F1770" s="18">
        <f>'M1 - Sparkling Electrolyte'!K82</f>
        <v/>
      </c>
      <c r="G1770" s="17">
        <f>'M1 - Sparkling Electrolyte'!F82</f>
        <v/>
      </c>
      <c r="H1770" s="18">
        <f>IF(AND(ISNUMBER('M1 - Sparkling Electrolyte'!F82),ISNUMBER('M1 - Sparkling Electrolyte'!K82)),'M1 - Sparkling Electrolyte'!F82-'M1 - Sparkling Electrolyte'!K82,"")</f>
        <v/>
      </c>
      <c r="I1770" s="15" t="inlineStr">
        <is>
          <t>S&amp;S availability/depth vary by listing and time - confirm live.</t>
        </is>
      </c>
    </row>
    <row r="1771" ht="26" customHeight="1">
      <c r="A1771" s="15" t="inlineStr">
        <is>
          <t>Phocus</t>
        </is>
      </c>
      <c r="B1771" s="15" t="inlineStr">
        <is>
          <t>Phocus Caffeinated Sparkling Water | Natural | 12-pack 350mL</t>
        </is>
      </c>
      <c r="C1771" s="15" t="inlineStr">
        <is>
          <t>1) Sparkling electrolyte / functional sparkling</t>
        </is>
      </c>
      <c r="D1771" s="19">
        <f>'M1 - Sparkling Electrolyte'!I83</f>
        <v/>
      </c>
      <c r="E1771" s="20">
        <f>'M1 - Sparkling Electrolyte'!J83</f>
        <v/>
      </c>
      <c r="F1771" s="18">
        <f>'M1 - Sparkling Electrolyte'!K83</f>
        <v/>
      </c>
      <c r="G1771" s="17">
        <f>'M1 - Sparkling Electrolyte'!F83</f>
        <v/>
      </c>
      <c r="H1771" s="18">
        <f>IF(AND(ISNUMBER('M1 - Sparkling Electrolyte'!F83),ISNUMBER('M1 - Sparkling Electrolyte'!K83)),'M1 - Sparkling Electrolyte'!F83-'M1 - Sparkling Electrolyte'!K83,"")</f>
        <v/>
      </c>
      <c r="I1771" s="15" t="inlineStr">
        <is>
          <t>S&amp;S availability/depth vary by listing and time - confirm live.</t>
        </is>
      </c>
    </row>
    <row r="1772" ht="26" customHeight="1">
      <c r="A1772" s="15" t="inlineStr">
        <is>
          <t>Phocus</t>
        </is>
      </c>
      <c r="B1772" s="15" t="inlineStr">
        <is>
          <t>Phocus Caffeinated Sparkling Water | Natural | 15-pack 350mL</t>
        </is>
      </c>
      <c r="C1772" s="15" t="inlineStr">
        <is>
          <t>1) Sparkling electrolyte / functional sparkling</t>
        </is>
      </c>
      <c r="D1772" s="19">
        <f>'M1 - Sparkling Electrolyte'!I84</f>
        <v/>
      </c>
      <c r="E1772" s="20">
        <f>'M1 - Sparkling Electrolyte'!J84</f>
        <v/>
      </c>
      <c r="F1772" s="18">
        <f>'M1 - Sparkling Electrolyte'!K84</f>
        <v/>
      </c>
      <c r="G1772" s="17">
        <f>'M1 - Sparkling Electrolyte'!F84</f>
        <v/>
      </c>
      <c r="H1772" s="18">
        <f>IF(AND(ISNUMBER('M1 - Sparkling Electrolyte'!F84),ISNUMBER('M1 - Sparkling Electrolyte'!K84)),'M1 - Sparkling Electrolyte'!F84-'M1 - Sparkling Electrolyte'!K84,"")</f>
        <v/>
      </c>
      <c r="I1772" s="15" t="inlineStr">
        <is>
          <t>S&amp;S availability/depth vary by listing and time - confirm live.</t>
        </is>
      </c>
    </row>
    <row r="1773" ht="26" customHeight="1">
      <c r="A1773" s="15" t="inlineStr">
        <is>
          <t>Phocus</t>
        </is>
      </c>
      <c r="B1773" s="15" t="inlineStr">
        <is>
          <t>Phocus Caffeinated Sparkling Water | Natural | 18-pack 350mL</t>
        </is>
      </c>
      <c r="C1773" s="15" t="inlineStr">
        <is>
          <t>1) Sparkling electrolyte / functional sparkling</t>
        </is>
      </c>
      <c r="D1773" s="19">
        <f>'M1 - Sparkling Electrolyte'!I85</f>
        <v/>
      </c>
      <c r="E1773" s="20">
        <f>'M1 - Sparkling Electrolyte'!J85</f>
        <v/>
      </c>
      <c r="F1773" s="18">
        <f>'M1 - Sparkling Electrolyte'!K85</f>
        <v/>
      </c>
      <c r="G1773" s="17">
        <f>'M1 - Sparkling Electrolyte'!F85</f>
        <v/>
      </c>
      <c r="H1773" s="18">
        <f>IF(AND(ISNUMBER('M1 - Sparkling Electrolyte'!F85),ISNUMBER('M1 - Sparkling Electrolyte'!K85)),'M1 - Sparkling Electrolyte'!F85-'M1 - Sparkling Electrolyte'!K85,"")</f>
        <v/>
      </c>
      <c r="I1773" s="15" t="inlineStr">
        <is>
          <t>S&amp;S availability/depth vary by listing and time - confirm live.</t>
        </is>
      </c>
    </row>
    <row r="1774" ht="26" customHeight="1">
      <c r="A1774" s="15" t="inlineStr">
        <is>
          <t>Phocus</t>
        </is>
      </c>
      <c r="B1774" s="15" t="inlineStr">
        <is>
          <t>Phocus Caffeinated Sparkling Water | Natural | 24-pack 350mL</t>
        </is>
      </c>
      <c r="C1774" s="15" t="inlineStr">
        <is>
          <t>1) Sparkling electrolyte / functional sparkling</t>
        </is>
      </c>
      <c r="D1774" s="19">
        <f>'M1 - Sparkling Electrolyte'!I86</f>
        <v/>
      </c>
      <c r="E1774" s="20">
        <f>'M1 - Sparkling Electrolyte'!J86</f>
        <v/>
      </c>
      <c r="F1774" s="18">
        <f>'M1 - Sparkling Electrolyte'!K86</f>
        <v/>
      </c>
      <c r="G1774" s="17">
        <f>'M1 - Sparkling Electrolyte'!F86</f>
        <v/>
      </c>
      <c r="H1774" s="18">
        <f>IF(AND(ISNUMBER('M1 - Sparkling Electrolyte'!F86),ISNUMBER('M1 - Sparkling Electrolyte'!K86)),'M1 - Sparkling Electrolyte'!F86-'M1 - Sparkling Electrolyte'!K86,"")</f>
        <v/>
      </c>
      <c r="I1774" s="15" t="inlineStr">
        <is>
          <t>S&amp;S availability/depth vary by listing and time - confirm live.</t>
        </is>
      </c>
    </row>
    <row r="1775" ht="26" customHeight="1">
      <c r="A1775" s="15" t="inlineStr">
        <is>
          <t>Phocus</t>
        </is>
      </c>
      <c r="B1775" s="15" t="inlineStr">
        <is>
          <t>Phocus Caffeinated Sparkling Water | Lemon | single 350mL</t>
        </is>
      </c>
      <c r="C1775" s="15" t="inlineStr">
        <is>
          <t>1) Sparkling electrolyte / functional sparkling</t>
        </is>
      </c>
      <c r="D1775" s="19">
        <f>'M1 - Sparkling Electrolyte'!I87</f>
        <v/>
      </c>
      <c r="E1775" s="20">
        <f>'M1 - Sparkling Electrolyte'!J87</f>
        <v/>
      </c>
      <c r="F1775" s="18">
        <f>'M1 - Sparkling Electrolyte'!K87</f>
        <v/>
      </c>
      <c r="G1775" s="17">
        <f>'M1 - Sparkling Electrolyte'!F87</f>
        <v/>
      </c>
      <c r="H1775" s="18">
        <f>IF(AND(ISNUMBER('M1 - Sparkling Electrolyte'!F87),ISNUMBER('M1 - Sparkling Electrolyte'!K87)),'M1 - Sparkling Electrolyte'!F87-'M1 - Sparkling Electrolyte'!K87,"")</f>
        <v/>
      </c>
      <c r="I1775" s="15" t="inlineStr">
        <is>
          <t>S&amp;S availability/depth vary by listing and time - confirm live.</t>
        </is>
      </c>
    </row>
    <row r="1776" ht="26" customHeight="1">
      <c r="A1776" s="15" t="inlineStr">
        <is>
          <t>Phocus</t>
        </is>
      </c>
      <c r="B1776" s="15" t="inlineStr">
        <is>
          <t>Phocus Caffeinated Sparkling Water | Lemon | 8-pack 350mL</t>
        </is>
      </c>
      <c r="C1776" s="15" t="inlineStr">
        <is>
          <t>1) Sparkling electrolyte / functional sparkling</t>
        </is>
      </c>
      <c r="D1776" s="19">
        <f>'M1 - Sparkling Electrolyte'!I88</f>
        <v/>
      </c>
      <c r="E1776" s="20">
        <f>'M1 - Sparkling Electrolyte'!J88</f>
        <v/>
      </c>
      <c r="F1776" s="18">
        <f>'M1 - Sparkling Electrolyte'!K88</f>
        <v/>
      </c>
      <c r="G1776" s="17">
        <f>'M1 - Sparkling Electrolyte'!F88</f>
        <v/>
      </c>
      <c r="H1776" s="18">
        <f>IF(AND(ISNUMBER('M1 - Sparkling Electrolyte'!F88),ISNUMBER('M1 - Sparkling Electrolyte'!K88)),'M1 - Sparkling Electrolyte'!F88-'M1 - Sparkling Electrolyte'!K88,"")</f>
        <v/>
      </c>
      <c r="I1776" s="15" t="inlineStr">
        <is>
          <t>S&amp;S availability/depth vary by listing and time - confirm live.</t>
        </is>
      </c>
    </row>
    <row r="1777" ht="26" customHeight="1">
      <c r="A1777" s="15" t="inlineStr">
        <is>
          <t>Phocus</t>
        </is>
      </c>
      <c r="B1777" s="15" t="inlineStr">
        <is>
          <t>Phocus Caffeinated Sparkling Water | Lemon | 12-pack 350mL</t>
        </is>
      </c>
      <c r="C1777" s="15" t="inlineStr">
        <is>
          <t>1) Sparkling electrolyte / functional sparkling</t>
        </is>
      </c>
      <c r="D1777" s="19">
        <f>'M1 - Sparkling Electrolyte'!I89</f>
        <v/>
      </c>
      <c r="E1777" s="20">
        <f>'M1 - Sparkling Electrolyte'!J89</f>
        <v/>
      </c>
      <c r="F1777" s="18">
        <f>'M1 - Sparkling Electrolyte'!K89</f>
        <v/>
      </c>
      <c r="G1777" s="17">
        <f>'M1 - Sparkling Electrolyte'!F89</f>
        <v/>
      </c>
      <c r="H1777" s="18">
        <f>IF(AND(ISNUMBER('M1 - Sparkling Electrolyte'!F89),ISNUMBER('M1 - Sparkling Electrolyte'!K89)),'M1 - Sparkling Electrolyte'!F89-'M1 - Sparkling Electrolyte'!K89,"")</f>
        <v/>
      </c>
      <c r="I1777" s="15" t="inlineStr">
        <is>
          <t>S&amp;S availability/depth vary by listing and time - confirm live.</t>
        </is>
      </c>
    </row>
    <row r="1778" ht="26" customHeight="1">
      <c r="A1778" s="15" t="inlineStr">
        <is>
          <t>Phocus</t>
        </is>
      </c>
      <c r="B1778" s="15" t="inlineStr">
        <is>
          <t>Phocus Caffeinated Sparkling Water | Lemon | 15-pack 350mL</t>
        </is>
      </c>
      <c r="C1778" s="15" t="inlineStr">
        <is>
          <t>1) Sparkling electrolyte / functional sparkling</t>
        </is>
      </c>
      <c r="D1778" s="19">
        <f>'M1 - Sparkling Electrolyte'!I90</f>
        <v/>
      </c>
      <c r="E1778" s="20">
        <f>'M1 - Sparkling Electrolyte'!J90</f>
        <v/>
      </c>
      <c r="F1778" s="18">
        <f>'M1 - Sparkling Electrolyte'!K90</f>
        <v/>
      </c>
      <c r="G1778" s="17">
        <f>'M1 - Sparkling Electrolyte'!F90</f>
        <v/>
      </c>
      <c r="H1778" s="18">
        <f>IF(AND(ISNUMBER('M1 - Sparkling Electrolyte'!F90),ISNUMBER('M1 - Sparkling Electrolyte'!K90)),'M1 - Sparkling Electrolyte'!F90-'M1 - Sparkling Electrolyte'!K90,"")</f>
        <v/>
      </c>
      <c r="I1778" s="15" t="inlineStr">
        <is>
          <t>S&amp;S availability/depth vary by listing and time - confirm live.</t>
        </is>
      </c>
    </row>
    <row r="1779" ht="26" customHeight="1">
      <c r="A1779" s="15" t="inlineStr">
        <is>
          <t>Phocus</t>
        </is>
      </c>
      <c r="B1779" s="15" t="inlineStr">
        <is>
          <t>Phocus Caffeinated Sparkling Water | Lemon | 18-pack 350mL</t>
        </is>
      </c>
      <c r="C1779" s="15" t="inlineStr">
        <is>
          <t>1) Sparkling electrolyte / functional sparkling</t>
        </is>
      </c>
      <c r="D1779" s="19">
        <f>'M1 - Sparkling Electrolyte'!I91</f>
        <v/>
      </c>
      <c r="E1779" s="20">
        <f>'M1 - Sparkling Electrolyte'!J91</f>
        <v/>
      </c>
      <c r="F1779" s="18">
        <f>'M1 - Sparkling Electrolyte'!K91</f>
        <v/>
      </c>
      <c r="G1779" s="17">
        <f>'M1 - Sparkling Electrolyte'!F91</f>
        <v/>
      </c>
      <c r="H1779" s="18">
        <f>IF(AND(ISNUMBER('M1 - Sparkling Electrolyte'!F91),ISNUMBER('M1 - Sparkling Electrolyte'!K91)),'M1 - Sparkling Electrolyte'!F91-'M1 - Sparkling Electrolyte'!K91,"")</f>
        <v/>
      </c>
      <c r="I1779" s="15" t="inlineStr">
        <is>
          <t>S&amp;S availability/depth vary by listing and time - confirm live.</t>
        </is>
      </c>
    </row>
    <row r="1780" ht="26" customHeight="1">
      <c r="A1780" s="15" t="inlineStr">
        <is>
          <t>Phocus</t>
        </is>
      </c>
      <c r="B1780" s="15" t="inlineStr">
        <is>
          <t>Phocus Caffeinated Sparkling Water | Lemon | 24-pack 350mL</t>
        </is>
      </c>
      <c r="C1780" s="15" t="inlineStr">
        <is>
          <t>1) Sparkling electrolyte / functional sparkling</t>
        </is>
      </c>
      <c r="D1780" s="19">
        <f>'M1 - Sparkling Electrolyte'!I92</f>
        <v/>
      </c>
      <c r="E1780" s="20">
        <f>'M1 - Sparkling Electrolyte'!J92</f>
        <v/>
      </c>
      <c r="F1780" s="18">
        <f>'M1 - Sparkling Electrolyte'!K92</f>
        <v/>
      </c>
      <c r="G1780" s="17">
        <f>'M1 - Sparkling Electrolyte'!F92</f>
        <v/>
      </c>
      <c r="H1780" s="18">
        <f>IF(AND(ISNUMBER('M1 - Sparkling Electrolyte'!F92),ISNUMBER('M1 - Sparkling Electrolyte'!K92)),'M1 - Sparkling Electrolyte'!F92-'M1 - Sparkling Electrolyte'!K92,"")</f>
        <v/>
      </c>
      <c r="I1780" s="15" t="inlineStr">
        <is>
          <t>S&amp;S availability/depth vary by listing and time - confirm live.</t>
        </is>
      </c>
    </row>
    <row r="1781" ht="26" customHeight="1">
      <c r="A1781" s="15" t="inlineStr">
        <is>
          <t>Aura Bora</t>
        </is>
      </c>
      <c r="B1781" s="15" t="inlineStr">
        <is>
          <t>Aura Bora Herbal Sparkling Water | Lavender Cucumber | single 355mL</t>
        </is>
      </c>
      <c r="C1781" s="15" t="inlineStr">
        <is>
          <t>1) Sparkling electrolyte / functional sparkling</t>
        </is>
      </c>
      <c r="D1781" s="19">
        <f>'M1 - Sparkling Electrolyte'!I93</f>
        <v/>
      </c>
      <c r="E1781" s="20">
        <f>'M1 - Sparkling Electrolyte'!J93</f>
        <v/>
      </c>
      <c r="F1781" s="18">
        <f>'M1 - Sparkling Electrolyte'!K93</f>
        <v/>
      </c>
      <c r="G1781" s="17">
        <f>'M1 - Sparkling Electrolyte'!F93</f>
        <v/>
      </c>
      <c r="H1781" s="18">
        <f>IF(AND(ISNUMBER('M1 - Sparkling Electrolyte'!F93),ISNUMBER('M1 - Sparkling Electrolyte'!K93)),'M1 - Sparkling Electrolyte'!F93-'M1 - Sparkling Electrolyte'!K93,"")</f>
        <v/>
      </c>
      <c r="I1781" s="15" t="inlineStr">
        <is>
          <t>S&amp;S availability/depth vary by listing and time - confirm live.</t>
        </is>
      </c>
    </row>
    <row r="1782" ht="26" customHeight="1">
      <c r="A1782" s="15" t="inlineStr">
        <is>
          <t>Aura Bora</t>
        </is>
      </c>
      <c r="B1782" s="15" t="inlineStr">
        <is>
          <t>Aura Bora Herbal Sparkling Water | Lavender Cucumber | 8-pack 355mL</t>
        </is>
      </c>
      <c r="C1782" s="15" t="inlineStr">
        <is>
          <t>1) Sparkling electrolyte / functional sparkling</t>
        </is>
      </c>
      <c r="D1782" s="19">
        <f>'M1 - Sparkling Electrolyte'!I94</f>
        <v/>
      </c>
      <c r="E1782" s="20">
        <f>'M1 - Sparkling Electrolyte'!J94</f>
        <v/>
      </c>
      <c r="F1782" s="18">
        <f>'M1 - Sparkling Electrolyte'!K94</f>
        <v/>
      </c>
      <c r="G1782" s="17">
        <f>'M1 - Sparkling Electrolyte'!F94</f>
        <v/>
      </c>
      <c r="H1782" s="18">
        <f>IF(AND(ISNUMBER('M1 - Sparkling Electrolyte'!F94),ISNUMBER('M1 - Sparkling Electrolyte'!K94)),'M1 - Sparkling Electrolyte'!F94-'M1 - Sparkling Electrolyte'!K94,"")</f>
        <v/>
      </c>
      <c r="I1782" s="15" t="inlineStr">
        <is>
          <t>S&amp;S availability/depth vary by listing and time - confirm live.</t>
        </is>
      </c>
    </row>
    <row r="1783" ht="26" customHeight="1">
      <c r="A1783" s="15" t="inlineStr">
        <is>
          <t>Aura Bora</t>
        </is>
      </c>
      <c r="B1783" s="15" t="inlineStr">
        <is>
          <t>Aura Bora Herbal Sparkling Water | Lavender Cucumber | 12-pack 355mL</t>
        </is>
      </c>
      <c r="C1783" s="15" t="inlineStr">
        <is>
          <t>1) Sparkling electrolyte / functional sparkling</t>
        </is>
      </c>
      <c r="D1783" s="19">
        <f>'M1 - Sparkling Electrolyte'!I95</f>
        <v/>
      </c>
      <c r="E1783" s="20">
        <f>'M1 - Sparkling Electrolyte'!J95</f>
        <v/>
      </c>
      <c r="F1783" s="18">
        <f>'M1 - Sparkling Electrolyte'!K95</f>
        <v/>
      </c>
      <c r="G1783" s="17">
        <f>'M1 - Sparkling Electrolyte'!F95</f>
        <v/>
      </c>
      <c r="H1783" s="18">
        <f>IF(AND(ISNUMBER('M1 - Sparkling Electrolyte'!F95),ISNUMBER('M1 - Sparkling Electrolyte'!K95)),'M1 - Sparkling Electrolyte'!F95-'M1 - Sparkling Electrolyte'!K95,"")</f>
        <v/>
      </c>
      <c r="I1783" s="15" t="inlineStr">
        <is>
          <t>S&amp;S availability/depth vary by listing and time - confirm live.</t>
        </is>
      </c>
    </row>
    <row r="1784" ht="26" customHeight="1">
      <c r="A1784" s="15" t="inlineStr">
        <is>
          <t>Aura Bora</t>
        </is>
      </c>
      <c r="B1784" s="15" t="inlineStr">
        <is>
          <t>Aura Bora Herbal Sparkling Water | Lavender Cucumber | 15-pack 355mL</t>
        </is>
      </c>
      <c r="C1784" s="15" t="inlineStr">
        <is>
          <t>1) Sparkling electrolyte / functional sparkling</t>
        </is>
      </c>
      <c r="D1784" s="19">
        <f>'M1 - Sparkling Electrolyte'!I96</f>
        <v/>
      </c>
      <c r="E1784" s="20">
        <f>'M1 - Sparkling Electrolyte'!J96</f>
        <v/>
      </c>
      <c r="F1784" s="18">
        <f>'M1 - Sparkling Electrolyte'!K96</f>
        <v/>
      </c>
      <c r="G1784" s="17">
        <f>'M1 - Sparkling Electrolyte'!F96</f>
        <v/>
      </c>
      <c r="H1784" s="18">
        <f>IF(AND(ISNUMBER('M1 - Sparkling Electrolyte'!F96),ISNUMBER('M1 - Sparkling Electrolyte'!K96)),'M1 - Sparkling Electrolyte'!F96-'M1 - Sparkling Electrolyte'!K96,"")</f>
        <v/>
      </c>
      <c r="I1784" s="15" t="inlineStr">
        <is>
          <t>S&amp;S availability/depth vary by listing and time - confirm live.</t>
        </is>
      </c>
    </row>
    <row r="1785" ht="26" customHeight="1">
      <c r="A1785" s="15" t="inlineStr">
        <is>
          <t>Aura Bora</t>
        </is>
      </c>
      <c r="B1785" s="15" t="inlineStr">
        <is>
          <t>Aura Bora Herbal Sparkling Water | Lavender Cucumber | 18-pack 355mL</t>
        </is>
      </c>
      <c r="C1785" s="15" t="inlineStr">
        <is>
          <t>1) Sparkling electrolyte / functional sparkling</t>
        </is>
      </c>
      <c r="D1785" s="19">
        <f>'M1 - Sparkling Electrolyte'!I97</f>
        <v/>
      </c>
      <c r="E1785" s="20">
        <f>'M1 - Sparkling Electrolyte'!J97</f>
        <v/>
      </c>
      <c r="F1785" s="18">
        <f>'M1 - Sparkling Electrolyte'!K97</f>
        <v/>
      </c>
      <c r="G1785" s="17">
        <f>'M1 - Sparkling Electrolyte'!F97</f>
        <v/>
      </c>
      <c r="H1785" s="18">
        <f>IF(AND(ISNUMBER('M1 - Sparkling Electrolyte'!F97),ISNUMBER('M1 - Sparkling Electrolyte'!K97)),'M1 - Sparkling Electrolyte'!F97-'M1 - Sparkling Electrolyte'!K97,"")</f>
        <v/>
      </c>
      <c r="I1785" s="15" t="inlineStr">
        <is>
          <t>S&amp;S availability/depth vary by listing and time - confirm live.</t>
        </is>
      </c>
    </row>
    <row r="1786" ht="26" customHeight="1">
      <c r="A1786" s="15" t="inlineStr">
        <is>
          <t>Aura Bora</t>
        </is>
      </c>
      <c r="B1786" s="15" t="inlineStr">
        <is>
          <t>Aura Bora Herbal Sparkling Water | Lavender Cucumber | 24-pack 355mL</t>
        </is>
      </c>
      <c r="C1786" s="15" t="inlineStr">
        <is>
          <t>1) Sparkling electrolyte / functional sparkling</t>
        </is>
      </c>
      <c r="D1786" s="19">
        <f>'M1 - Sparkling Electrolyte'!I98</f>
        <v/>
      </c>
      <c r="E1786" s="20">
        <f>'M1 - Sparkling Electrolyte'!J98</f>
        <v/>
      </c>
      <c r="F1786" s="18">
        <f>'M1 - Sparkling Electrolyte'!K98</f>
        <v/>
      </c>
      <c r="G1786" s="17">
        <f>'M1 - Sparkling Electrolyte'!F98</f>
        <v/>
      </c>
      <c r="H1786" s="18">
        <f>IF(AND(ISNUMBER('M1 - Sparkling Electrolyte'!F98),ISNUMBER('M1 - Sparkling Electrolyte'!K98)),'M1 - Sparkling Electrolyte'!F98-'M1 - Sparkling Electrolyte'!K98,"")</f>
        <v/>
      </c>
      <c r="I1786" s="15" t="inlineStr">
        <is>
          <t>S&amp;S availability/depth vary by listing and time - confirm live.</t>
        </is>
      </c>
    </row>
    <row r="1787" ht="26" customHeight="1">
      <c r="A1787" s="15" t="inlineStr">
        <is>
          <t>Aura Bora</t>
        </is>
      </c>
      <c r="B1787" s="15" t="inlineStr">
        <is>
          <t>Aura Bora Herbal Sparkling Water | Basil Berry | single 355mL</t>
        </is>
      </c>
      <c r="C1787" s="15" t="inlineStr">
        <is>
          <t>1) Sparkling electrolyte / functional sparkling</t>
        </is>
      </c>
      <c r="D1787" s="19">
        <f>'M1 - Sparkling Electrolyte'!I99</f>
        <v/>
      </c>
      <c r="E1787" s="20">
        <f>'M1 - Sparkling Electrolyte'!J99</f>
        <v/>
      </c>
      <c r="F1787" s="18">
        <f>'M1 - Sparkling Electrolyte'!K99</f>
        <v/>
      </c>
      <c r="G1787" s="17">
        <f>'M1 - Sparkling Electrolyte'!F99</f>
        <v/>
      </c>
      <c r="H1787" s="18">
        <f>IF(AND(ISNUMBER('M1 - Sparkling Electrolyte'!F99),ISNUMBER('M1 - Sparkling Electrolyte'!K99)),'M1 - Sparkling Electrolyte'!F99-'M1 - Sparkling Electrolyte'!K99,"")</f>
        <v/>
      </c>
      <c r="I1787" s="15" t="inlineStr">
        <is>
          <t>S&amp;S availability/depth vary by listing and time - confirm live.</t>
        </is>
      </c>
    </row>
    <row r="1788" ht="26" customHeight="1">
      <c r="A1788" s="15" t="inlineStr">
        <is>
          <t>Aura Bora</t>
        </is>
      </c>
      <c r="B1788" s="15" t="inlineStr">
        <is>
          <t>Aura Bora Herbal Sparkling Water | Basil Berry | 8-pack 355mL</t>
        </is>
      </c>
      <c r="C1788" s="15" t="inlineStr">
        <is>
          <t>1) Sparkling electrolyte / functional sparkling</t>
        </is>
      </c>
      <c r="D1788" s="19">
        <f>'M1 - Sparkling Electrolyte'!I100</f>
        <v/>
      </c>
      <c r="E1788" s="20">
        <f>'M1 - Sparkling Electrolyte'!J100</f>
        <v/>
      </c>
      <c r="F1788" s="18">
        <f>'M1 - Sparkling Electrolyte'!K100</f>
        <v/>
      </c>
      <c r="G1788" s="17">
        <f>'M1 - Sparkling Electrolyte'!F100</f>
        <v/>
      </c>
      <c r="H1788" s="18">
        <f>IF(AND(ISNUMBER('M1 - Sparkling Electrolyte'!F100),ISNUMBER('M1 - Sparkling Electrolyte'!K100)),'M1 - Sparkling Electrolyte'!F100-'M1 - Sparkling Electrolyte'!K100,"")</f>
        <v/>
      </c>
      <c r="I1788" s="15" t="inlineStr">
        <is>
          <t>S&amp;S availability/depth vary by listing and time - confirm live.</t>
        </is>
      </c>
    </row>
    <row r="1789" ht="26" customHeight="1">
      <c r="A1789" s="15" t="inlineStr">
        <is>
          <t>Aura Bora</t>
        </is>
      </c>
      <c r="B1789" s="15" t="inlineStr">
        <is>
          <t>Aura Bora Herbal Sparkling Water | Basil Berry | 12-pack 355mL</t>
        </is>
      </c>
      <c r="C1789" s="15" t="inlineStr">
        <is>
          <t>1) Sparkling electrolyte / functional sparkling</t>
        </is>
      </c>
      <c r="D1789" s="19">
        <f>'M1 - Sparkling Electrolyte'!I101</f>
        <v/>
      </c>
      <c r="E1789" s="20">
        <f>'M1 - Sparkling Electrolyte'!J101</f>
        <v/>
      </c>
      <c r="F1789" s="18">
        <f>'M1 - Sparkling Electrolyte'!K101</f>
        <v/>
      </c>
      <c r="G1789" s="17">
        <f>'M1 - Sparkling Electrolyte'!F101</f>
        <v/>
      </c>
      <c r="H1789" s="18">
        <f>IF(AND(ISNUMBER('M1 - Sparkling Electrolyte'!F101),ISNUMBER('M1 - Sparkling Electrolyte'!K101)),'M1 - Sparkling Electrolyte'!F101-'M1 - Sparkling Electrolyte'!K101,"")</f>
        <v/>
      </c>
      <c r="I1789" s="15" t="inlineStr">
        <is>
          <t>S&amp;S availability/depth vary by listing and time - confirm live.</t>
        </is>
      </c>
    </row>
    <row r="1790" ht="26" customHeight="1">
      <c r="A1790" s="15" t="inlineStr">
        <is>
          <t>Aura Bora</t>
        </is>
      </c>
      <c r="B1790" s="15" t="inlineStr">
        <is>
          <t>Aura Bora Herbal Sparkling Water | Basil Berry | 15-pack 355mL</t>
        </is>
      </c>
      <c r="C1790" s="15" t="inlineStr">
        <is>
          <t>1) Sparkling electrolyte / functional sparkling</t>
        </is>
      </c>
      <c r="D1790" s="19">
        <f>'M1 - Sparkling Electrolyte'!I102</f>
        <v/>
      </c>
      <c r="E1790" s="20">
        <f>'M1 - Sparkling Electrolyte'!J102</f>
        <v/>
      </c>
      <c r="F1790" s="18">
        <f>'M1 - Sparkling Electrolyte'!K102</f>
        <v/>
      </c>
      <c r="G1790" s="17">
        <f>'M1 - Sparkling Electrolyte'!F102</f>
        <v/>
      </c>
      <c r="H1790" s="18">
        <f>IF(AND(ISNUMBER('M1 - Sparkling Electrolyte'!F102),ISNUMBER('M1 - Sparkling Electrolyte'!K102)),'M1 - Sparkling Electrolyte'!F102-'M1 - Sparkling Electrolyte'!K102,"")</f>
        <v/>
      </c>
      <c r="I1790" s="15" t="inlineStr">
        <is>
          <t>S&amp;S availability/depth vary by listing and time - confirm live.</t>
        </is>
      </c>
    </row>
    <row r="1791" ht="26" customHeight="1">
      <c r="A1791" s="15" t="inlineStr">
        <is>
          <t>Aura Bora</t>
        </is>
      </c>
      <c r="B1791" s="15" t="inlineStr">
        <is>
          <t>Aura Bora Herbal Sparkling Water | Basil Berry | 18-pack 355mL</t>
        </is>
      </c>
      <c r="C1791" s="15" t="inlineStr">
        <is>
          <t>1) Sparkling electrolyte / functional sparkling</t>
        </is>
      </c>
      <c r="D1791" s="19">
        <f>'M1 - Sparkling Electrolyte'!I103</f>
        <v/>
      </c>
      <c r="E1791" s="20">
        <f>'M1 - Sparkling Electrolyte'!J103</f>
        <v/>
      </c>
      <c r="F1791" s="18">
        <f>'M1 - Sparkling Electrolyte'!K103</f>
        <v/>
      </c>
      <c r="G1791" s="17">
        <f>'M1 - Sparkling Electrolyte'!F103</f>
        <v/>
      </c>
      <c r="H1791" s="18">
        <f>IF(AND(ISNUMBER('M1 - Sparkling Electrolyte'!F103),ISNUMBER('M1 - Sparkling Electrolyte'!K103)),'M1 - Sparkling Electrolyte'!F103-'M1 - Sparkling Electrolyte'!K103,"")</f>
        <v/>
      </c>
      <c r="I1791" s="15" t="inlineStr">
        <is>
          <t>S&amp;S availability/depth vary by listing and time - confirm live.</t>
        </is>
      </c>
    </row>
    <row r="1792" ht="26" customHeight="1">
      <c r="A1792" s="15" t="inlineStr">
        <is>
          <t>Aura Bora</t>
        </is>
      </c>
      <c r="B1792" s="15" t="inlineStr">
        <is>
          <t>Aura Bora Herbal Sparkling Water | Basil Berry | 24-pack 355mL</t>
        </is>
      </c>
      <c r="C1792" s="15" t="inlineStr">
        <is>
          <t>1) Sparkling electrolyte / functional sparkling</t>
        </is>
      </c>
      <c r="D1792" s="19">
        <f>'M1 - Sparkling Electrolyte'!I104</f>
        <v/>
      </c>
      <c r="E1792" s="20">
        <f>'M1 - Sparkling Electrolyte'!J104</f>
        <v/>
      </c>
      <c r="F1792" s="18">
        <f>'M1 - Sparkling Electrolyte'!K104</f>
        <v/>
      </c>
      <c r="G1792" s="17">
        <f>'M1 - Sparkling Electrolyte'!F104</f>
        <v/>
      </c>
      <c r="H1792" s="18">
        <f>IF(AND(ISNUMBER('M1 - Sparkling Electrolyte'!F104),ISNUMBER('M1 - Sparkling Electrolyte'!K104)),'M1 - Sparkling Electrolyte'!F104-'M1 - Sparkling Electrolyte'!K104,"")</f>
        <v/>
      </c>
      <c r="I1792" s="15" t="inlineStr">
        <is>
          <t>S&amp;S availability/depth vary by listing and time - confirm live.</t>
        </is>
      </c>
    </row>
    <row r="1793" ht="26" customHeight="1">
      <c r="A1793" s="15" t="inlineStr">
        <is>
          <t>Aura Bora</t>
        </is>
      </c>
      <c r="B1793" s="15" t="inlineStr">
        <is>
          <t>Aura Bora Herbal Sparkling Water | Lemongrass Coconut | single 355mL</t>
        </is>
      </c>
      <c r="C1793" s="15" t="inlineStr">
        <is>
          <t>1) Sparkling electrolyte / functional sparkling</t>
        </is>
      </c>
      <c r="D1793" s="19">
        <f>'M1 - Sparkling Electrolyte'!I105</f>
        <v/>
      </c>
      <c r="E1793" s="20">
        <f>'M1 - Sparkling Electrolyte'!J105</f>
        <v/>
      </c>
      <c r="F1793" s="18">
        <f>'M1 - Sparkling Electrolyte'!K105</f>
        <v/>
      </c>
      <c r="G1793" s="17">
        <f>'M1 - Sparkling Electrolyte'!F105</f>
        <v/>
      </c>
      <c r="H1793" s="18">
        <f>IF(AND(ISNUMBER('M1 - Sparkling Electrolyte'!F105),ISNUMBER('M1 - Sparkling Electrolyte'!K105)),'M1 - Sparkling Electrolyte'!F105-'M1 - Sparkling Electrolyte'!K105,"")</f>
        <v/>
      </c>
      <c r="I1793" s="15" t="inlineStr">
        <is>
          <t>S&amp;S availability/depth vary by listing and time - confirm live.</t>
        </is>
      </c>
    </row>
    <row r="1794" ht="26" customHeight="1">
      <c r="A1794" s="15" t="inlineStr">
        <is>
          <t>Aura Bora</t>
        </is>
      </c>
      <c r="B1794" s="15" t="inlineStr">
        <is>
          <t>Aura Bora Herbal Sparkling Water | Lemongrass Coconut | 8-pack 355mL</t>
        </is>
      </c>
      <c r="C1794" s="15" t="inlineStr">
        <is>
          <t>1) Sparkling electrolyte / functional sparkling</t>
        </is>
      </c>
      <c r="D1794" s="19">
        <f>'M1 - Sparkling Electrolyte'!I106</f>
        <v/>
      </c>
      <c r="E1794" s="20">
        <f>'M1 - Sparkling Electrolyte'!J106</f>
        <v/>
      </c>
      <c r="F1794" s="18">
        <f>'M1 - Sparkling Electrolyte'!K106</f>
        <v/>
      </c>
      <c r="G1794" s="17">
        <f>'M1 - Sparkling Electrolyte'!F106</f>
        <v/>
      </c>
      <c r="H1794" s="18">
        <f>IF(AND(ISNUMBER('M1 - Sparkling Electrolyte'!F106),ISNUMBER('M1 - Sparkling Electrolyte'!K106)),'M1 - Sparkling Electrolyte'!F106-'M1 - Sparkling Electrolyte'!K106,"")</f>
        <v/>
      </c>
      <c r="I1794" s="15" t="inlineStr">
        <is>
          <t>S&amp;S availability/depth vary by listing and time - confirm live.</t>
        </is>
      </c>
    </row>
    <row r="1795" ht="26" customHeight="1">
      <c r="A1795" s="15" t="inlineStr">
        <is>
          <t>Aura Bora</t>
        </is>
      </c>
      <c r="B1795" s="15" t="inlineStr">
        <is>
          <t>Aura Bora Herbal Sparkling Water | Lemongrass Coconut | 12-pack 355mL</t>
        </is>
      </c>
      <c r="C1795" s="15" t="inlineStr">
        <is>
          <t>1) Sparkling electrolyte / functional sparkling</t>
        </is>
      </c>
      <c r="D1795" s="19">
        <f>'M1 - Sparkling Electrolyte'!I107</f>
        <v/>
      </c>
      <c r="E1795" s="20">
        <f>'M1 - Sparkling Electrolyte'!J107</f>
        <v/>
      </c>
      <c r="F1795" s="18">
        <f>'M1 - Sparkling Electrolyte'!K107</f>
        <v/>
      </c>
      <c r="G1795" s="17">
        <f>'M1 - Sparkling Electrolyte'!F107</f>
        <v/>
      </c>
      <c r="H1795" s="18">
        <f>IF(AND(ISNUMBER('M1 - Sparkling Electrolyte'!F107),ISNUMBER('M1 - Sparkling Electrolyte'!K107)),'M1 - Sparkling Electrolyte'!F107-'M1 - Sparkling Electrolyte'!K107,"")</f>
        <v/>
      </c>
      <c r="I1795" s="15" t="inlineStr">
        <is>
          <t>S&amp;S availability/depth vary by listing and time - confirm live.</t>
        </is>
      </c>
    </row>
    <row r="1796" ht="26" customHeight="1">
      <c r="A1796" s="15" t="inlineStr">
        <is>
          <t>Aura Bora</t>
        </is>
      </c>
      <c r="B1796" s="15" t="inlineStr">
        <is>
          <t>Aura Bora Herbal Sparkling Water | Lemongrass Coconut | 15-pack 355mL</t>
        </is>
      </c>
      <c r="C1796" s="15" t="inlineStr">
        <is>
          <t>1) Sparkling electrolyte / functional sparkling</t>
        </is>
      </c>
      <c r="D1796" s="19">
        <f>'M1 - Sparkling Electrolyte'!I108</f>
        <v/>
      </c>
      <c r="E1796" s="20">
        <f>'M1 - Sparkling Electrolyte'!J108</f>
        <v/>
      </c>
      <c r="F1796" s="18">
        <f>'M1 - Sparkling Electrolyte'!K108</f>
        <v/>
      </c>
      <c r="G1796" s="17">
        <f>'M1 - Sparkling Electrolyte'!F108</f>
        <v/>
      </c>
      <c r="H1796" s="18">
        <f>IF(AND(ISNUMBER('M1 - Sparkling Electrolyte'!F108),ISNUMBER('M1 - Sparkling Electrolyte'!K108)),'M1 - Sparkling Electrolyte'!F108-'M1 - Sparkling Electrolyte'!K108,"")</f>
        <v/>
      </c>
      <c r="I1796" s="15" t="inlineStr">
        <is>
          <t>S&amp;S availability/depth vary by listing and time - confirm live.</t>
        </is>
      </c>
    </row>
    <row r="1797" ht="26" customHeight="1">
      <c r="A1797" s="15" t="inlineStr">
        <is>
          <t>Aura Bora</t>
        </is>
      </c>
      <c r="B1797" s="15" t="inlineStr">
        <is>
          <t>Aura Bora Herbal Sparkling Water | Lemongrass Coconut | 18-pack 355mL</t>
        </is>
      </c>
      <c r="C1797" s="15" t="inlineStr">
        <is>
          <t>1) Sparkling electrolyte / functional sparkling</t>
        </is>
      </c>
      <c r="D1797" s="19">
        <f>'M1 - Sparkling Electrolyte'!I109</f>
        <v/>
      </c>
      <c r="E1797" s="20">
        <f>'M1 - Sparkling Electrolyte'!J109</f>
        <v/>
      </c>
      <c r="F1797" s="18">
        <f>'M1 - Sparkling Electrolyte'!K109</f>
        <v/>
      </c>
      <c r="G1797" s="17">
        <f>'M1 - Sparkling Electrolyte'!F109</f>
        <v/>
      </c>
      <c r="H1797" s="18">
        <f>IF(AND(ISNUMBER('M1 - Sparkling Electrolyte'!F109),ISNUMBER('M1 - Sparkling Electrolyte'!K109)),'M1 - Sparkling Electrolyte'!F109-'M1 - Sparkling Electrolyte'!K109,"")</f>
        <v/>
      </c>
      <c r="I1797" s="15" t="inlineStr">
        <is>
          <t>S&amp;S availability/depth vary by listing and time - confirm live.</t>
        </is>
      </c>
    </row>
    <row r="1798" ht="26" customHeight="1">
      <c r="A1798" s="15" t="inlineStr">
        <is>
          <t>Aura Bora</t>
        </is>
      </c>
      <c r="B1798" s="15" t="inlineStr">
        <is>
          <t>Aura Bora Herbal Sparkling Water | Lemongrass Coconut | 24-pack 355mL</t>
        </is>
      </c>
      <c r="C1798" s="15" t="inlineStr">
        <is>
          <t>1) Sparkling electrolyte / functional sparkling</t>
        </is>
      </c>
      <c r="D1798" s="19">
        <f>'M1 - Sparkling Electrolyte'!I110</f>
        <v/>
      </c>
      <c r="E1798" s="20">
        <f>'M1 - Sparkling Electrolyte'!J110</f>
        <v/>
      </c>
      <c r="F1798" s="18">
        <f>'M1 - Sparkling Electrolyte'!K110</f>
        <v/>
      </c>
      <c r="G1798" s="17">
        <f>'M1 - Sparkling Electrolyte'!F110</f>
        <v/>
      </c>
      <c r="H1798" s="18">
        <f>IF(AND(ISNUMBER('M1 - Sparkling Electrolyte'!F110),ISNUMBER('M1 - Sparkling Electrolyte'!K110)),'M1 - Sparkling Electrolyte'!F110-'M1 - Sparkling Electrolyte'!K110,"")</f>
        <v/>
      </c>
      <c r="I1798" s="15" t="inlineStr">
        <is>
          <t>S&amp;S availability/depth vary by listing and time - confirm live.</t>
        </is>
      </c>
    </row>
    <row r="1799" ht="26" customHeight="1">
      <c r="A1799" s="15" t="inlineStr">
        <is>
          <t>Aura Bora</t>
        </is>
      </c>
      <c r="B1799" s="15" t="inlineStr">
        <is>
          <t>Aura Bora Herbal Sparkling Water | Cactus Rose | single 355mL</t>
        </is>
      </c>
      <c r="C1799" s="15" t="inlineStr">
        <is>
          <t>1) Sparkling electrolyte / functional sparkling</t>
        </is>
      </c>
      <c r="D1799" s="19">
        <f>'M1 - Sparkling Electrolyte'!I111</f>
        <v/>
      </c>
      <c r="E1799" s="20">
        <f>'M1 - Sparkling Electrolyte'!J111</f>
        <v/>
      </c>
      <c r="F1799" s="18">
        <f>'M1 - Sparkling Electrolyte'!K111</f>
        <v/>
      </c>
      <c r="G1799" s="17">
        <f>'M1 - Sparkling Electrolyte'!F111</f>
        <v/>
      </c>
      <c r="H1799" s="18">
        <f>IF(AND(ISNUMBER('M1 - Sparkling Electrolyte'!F111),ISNUMBER('M1 - Sparkling Electrolyte'!K111)),'M1 - Sparkling Electrolyte'!F111-'M1 - Sparkling Electrolyte'!K111,"")</f>
        <v/>
      </c>
      <c r="I1799" s="15" t="inlineStr">
        <is>
          <t>S&amp;S availability/depth vary by listing and time - confirm live.</t>
        </is>
      </c>
    </row>
    <row r="1800" ht="26" customHeight="1">
      <c r="A1800" s="15" t="inlineStr">
        <is>
          <t>Aura Bora</t>
        </is>
      </c>
      <c r="B1800" s="15" t="inlineStr">
        <is>
          <t>Aura Bora Herbal Sparkling Water | Cactus Rose | 8-pack 355mL</t>
        </is>
      </c>
      <c r="C1800" s="15" t="inlineStr">
        <is>
          <t>1) Sparkling electrolyte / functional sparkling</t>
        </is>
      </c>
      <c r="D1800" s="19">
        <f>'M1 - Sparkling Electrolyte'!I112</f>
        <v/>
      </c>
      <c r="E1800" s="20">
        <f>'M1 - Sparkling Electrolyte'!J112</f>
        <v/>
      </c>
      <c r="F1800" s="18">
        <f>'M1 - Sparkling Electrolyte'!K112</f>
        <v/>
      </c>
      <c r="G1800" s="17">
        <f>'M1 - Sparkling Electrolyte'!F112</f>
        <v/>
      </c>
      <c r="H1800" s="18">
        <f>IF(AND(ISNUMBER('M1 - Sparkling Electrolyte'!F112),ISNUMBER('M1 - Sparkling Electrolyte'!K112)),'M1 - Sparkling Electrolyte'!F112-'M1 - Sparkling Electrolyte'!K112,"")</f>
        <v/>
      </c>
      <c r="I1800" s="15" t="inlineStr">
        <is>
          <t>S&amp;S availability/depth vary by listing and time - confirm live.</t>
        </is>
      </c>
    </row>
    <row r="1801" ht="26" customHeight="1">
      <c r="A1801" s="15" t="inlineStr">
        <is>
          <t>Aura Bora</t>
        </is>
      </c>
      <c r="B1801" s="15" t="inlineStr">
        <is>
          <t>Aura Bora Herbal Sparkling Water | Cactus Rose | 12-pack 355mL</t>
        </is>
      </c>
      <c r="C1801" s="15" t="inlineStr">
        <is>
          <t>1) Sparkling electrolyte / functional sparkling</t>
        </is>
      </c>
      <c r="D1801" s="19">
        <f>'M1 - Sparkling Electrolyte'!I113</f>
        <v/>
      </c>
      <c r="E1801" s="20">
        <f>'M1 - Sparkling Electrolyte'!J113</f>
        <v/>
      </c>
      <c r="F1801" s="18">
        <f>'M1 - Sparkling Electrolyte'!K113</f>
        <v/>
      </c>
      <c r="G1801" s="17">
        <f>'M1 - Sparkling Electrolyte'!F113</f>
        <v/>
      </c>
      <c r="H1801" s="18">
        <f>IF(AND(ISNUMBER('M1 - Sparkling Electrolyte'!F113),ISNUMBER('M1 - Sparkling Electrolyte'!K113)),'M1 - Sparkling Electrolyte'!F113-'M1 - Sparkling Electrolyte'!K113,"")</f>
        <v/>
      </c>
      <c r="I1801" s="15" t="inlineStr">
        <is>
          <t>S&amp;S availability/depth vary by listing and time - confirm live.</t>
        </is>
      </c>
    </row>
    <row r="1802" ht="26" customHeight="1">
      <c r="A1802" s="15" t="inlineStr">
        <is>
          <t>Aura Bora</t>
        </is>
      </c>
      <c r="B1802" s="15" t="inlineStr">
        <is>
          <t>Aura Bora Herbal Sparkling Water | Cactus Rose | 15-pack 355mL</t>
        </is>
      </c>
      <c r="C1802" s="15" t="inlineStr">
        <is>
          <t>1) Sparkling electrolyte / functional sparkling</t>
        </is>
      </c>
      <c r="D1802" s="19">
        <f>'M1 - Sparkling Electrolyte'!I114</f>
        <v/>
      </c>
      <c r="E1802" s="20">
        <f>'M1 - Sparkling Electrolyte'!J114</f>
        <v/>
      </c>
      <c r="F1802" s="18">
        <f>'M1 - Sparkling Electrolyte'!K114</f>
        <v/>
      </c>
      <c r="G1802" s="17">
        <f>'M1 - Sparkling Electrolyte'!F114</f>
        <v/>
      </c>
      <c r="H1802" s="18">
        <f>IF(AND(ISNUMBER('M1 - Sparkling Electrolyte'!F114),ISNUMBER('M1 - Sparkling Electrolyte'!K114)),'M1 - Sparkling Electrolyte'!F114-'M1 - Sparkling Electrolyte'!K114,"")</f>
        <v/>
      </c>
      <c r="I1802" s="15" t="inlineStr">
        <is>
          <t>S&amp;S availability/depth vary by listing and time - confirm live.</t>
        </is>
      </c>
    </row>
    <row r="1803" ht="26" customHeight="1">
      <c r="A1803" s="15" t="inlineStr">
        <is>
          <t>Aura Bora</t>
        </is>
      </c>
      <c r="B1803" s="15" t="inlineStr">
        <is>
          <t>Aura Bora Herbal Sparkling Water | Cactus Rose | 18-pack 355mL</t>
        </is>
      </c>
      <c r="C1803" s="15" t="inlineStr">
        <is>
          <t>1) Sparkling electrolyte / functional sparkling</t>
        </is>
      </c>
      <c r="D1803" s="19">
        <f>'M1 - Sparkling Electrolyte'!I115</f>
        <v/>
      </c>
      <c r="E1803" s="20">
        <f>'M1 - Sparkling Electrolyte'!J115</f>
        <v/>
      </c>
      <c r="F1803" s="18">
        <f>'M1 - Sparkling Electrolyte'!K115</f>
        <v/>
      </c>
      <c r="G1803" s="17">
        <f>'M1 - Sparkling Electrolyte'!F115</f>
        <v/>
      </c>
      <c r="H1803" s="18">
        <f>IF(AND(ISNUMBER('M1 - Sparkling Electrolyte'!F115),ISNUMBER('M1 - Sparkling Electrolyte'!K115)),'M1 - Sparkling Electrolyte'!F115-'M1 - Sparkling Electrolyte'!K115,"")</f>
        <v/>
      </c>
      <c r="I1803" s="15" t="inlineStr">
        <is>
          <t>S&amp;S availability/depth vary by listing and time - confirm live.</t>
        </is>
      </c>
    </row>
    <row r="1804" ht="26" customHeight="1">
      <c r="A1804" s="15" t="inlineStr">
        <is>
          <t>Aura Bora</t>
        </is>
      </c>
      <c r="B1804" s="15" t="inlineStr">
        <is>
          <t>Aura Bora Herbal Sparkling Water | Cactus Rose | 24-pack 355mL</t>
        </is>
      </c>
      <c r="C1804" s="15" t="inlineStr">
        <is>
          <t>1) Sparkling electrolyte / functional sparkling</t>
        </is>
      </c>
      <c r="D1804" s="19">
        <f>'M1 - Sparkling Electrolyte'!I116</f>
        <v/>
      </c>
      <c r="E1804" s="20">
        <f>'M1 - Sparkling Electrolyte'!J116</f>
        <v/>
      </c>
      <c r="F1804" s="18">
        <f>'M1 - Sparkling Electrolyte'!K116</f>
        <v/>
      </c>
      <c r="G1804" s="17">
        <f>'M1 - Sparkling Electrolyte'!F116</f>
        <v/>
      </c>
      <c r="H1804" s="18">
        <f>IF(AND(ISNUMBER('M1 - Sparkling Electrolyte'!F116),ISNUMBER('M1 - Sparkling Electrolyte'!K116)),'M1 - Sparkling Electrolyte'!F116-'M1 - Sparkling Electrolyte'!K116,"")</f>
        <v/>
      </c>
      <c r="I1804" s="15" t="inlineStr">
        <is>
          <t>S&amp;S availability/depth vary by listing and time - confirm live.</t>
        </is>
      </c>
    </row>
    <row r="1805" ht="26" customHeight="1">
      <c r="A1805" s="15" t="inlineStr">
        <is>
          <t>Aura Bora</t>
        </is>
      </c>
      <c r="B1805" s="15" t="inlineStr">
        <is>
          <t>Aura Bora Herbal Sparkling Water | Peppermint Watermelon | single 355mL</t>
        </is>
      </c>
      <c r="C1805" s="15" t="inlineStr">
        <is>
          <t>1) Sparkling electrolyte / functional sparkling</t>
        </is>
      </c>
      <c r="D1805" s="19">
        <f>'M1 - Sparkling Electrolyte'!I117</f>
        <v/>
      </c>
      <c r="E1805" s="20">
        <f>'M1 - Sparkling Electrolyte'!J117</f>
        <v/>
      </c>
      <c r="F1805" s="18">
        <f>'M1 - Sparkling Electrolyte'!K117</f>
        <v/>
      </c>
      <c r="G1805" s="17">
        <f>'M1 - Sparkling Electrolyte'!F117</f>
        <v/>
      </c>
      <c r="H1805" s="18">
        <f>IF(AND(ISNUMBER('M1 - Sparkling Electrolyte'!F117),ISNUMBER('M1 - Sparkling Electrolyte'!K117)),'M1 - Sparkling Electrolyte'!F117-'M1 - Sparkling Electrolyte'!K117,"")</f>
        <v/>
      </c>
      <c r="I1805" s="15" t="inlineStr">
        <is>
          <t>S&amp;S availability/depth vary by listing and time - confirm live.</t>
        </is>
      </c>
    </row>
    <row r="1806" ht="26" customHeight="1">
      <c r="A1806" s="15" t="inlineStr">
        <is>
          <t>Aura Bora</t>
        </is>
      </c>
      <c r="B1806" s="15" t="inlineStr">
        <is>
          <t>Aura Bora Herbal Sparkling Water | Peppermint Watermelon | 8-pack 355mL</t>
        </is>
      </c>
      <c r="C1806" s="15" t="inlineStr">
        <is>
          <t>1) Sparkling electrolyte / functional sparkling</t>
        </is>
      </c>
      <c r="D1806" s="19">
        <f>'M1 - Sparkling Electrolyte'!I118</f>
        <v/>
      </c>
      <c r="E1806" s="20">
        <f>'M1 - Sparkling Electrolyte'!J118</f>
        <v/>
      </c>
      <c r="F1806" s="18">
        <f>'M1 - Sparkling Electrolyte'!K118</f>
        <v/>
      </c>
      <c r="G1806" s="17">
        <f>'M1 - Sparkling Electrolyte'!F118</f>
        <v/>
      </c>
      <c r="H1806" s="18">
        <f>IF(AND(ISNUMBER('M1 - Sparkling Electrolyte'!F118),ISNUMBER('M1 - Sparkling Electrolyte'!K118)),'M1 - Sparkling Electrolyte'!F118-'M1 - Sparkling Electrolyte'!K118,"")</f>
        <v/>
      </c>
      <c r="I1806" s="15" t="inlineStr">
        <is>
          <t>S&amp;S availability/depth vary by listing and time - confirm live.</t>
        </is>
      </c>
    </row>
    <row r="1807" ht="26" customHeight="1">
      <c r="A1807" s="15" t="inlineStr">
        <is>
          <t>Aura Bora</t>
        </is>
      </c>
      <c r="B1807" s="15" t="inlineStr">
        <is>
          <t>Aura Bora Herbal Sparkling Water | Peppermint Watermelon | 12-pack 355mL</t>
        </is>
      </c>
      <c r="C1807" s="15" t="inlineStr">
        <is>
          <t>1) Sparkling electrolyte / functional sparkling</t>
        </is>
      </c>
      <c r="D1807" s="19">
        <f>'M1 - Sparkling Electrolyte'!I119</f>
        <v/>
      </c>
      <c r="E1807" s="20">
        <f>'M1 - Sparkling Electrolyte'!J119</f>
        <v/>
      </c>
      <c r="F1807" s="18">
        <f>'M1 - Sparkling Electrolyte'!K119</f>
        <v/>
      </c>
      <c r="G1807" s="17">
        <f>'M1 - Sparkling Electrolyte'!F119</f>
        <v/>
      </c>
      <c r="H1807" s="18">
        <f>IF(AND(ISNUMBER('M1 - Sparkling Electrolyte'!F119),ISNUMBER('M1 - Sparkling Electrolyte'!K119)),'M1 - Sparkling Electrolyte'!F119-'M1 - Sparkling Electrolyte'!K119,"")</f>
        <v/>
      </c>
      <c r="I1807" s="15" t="inlineStr">
        <is>
          <t>S&amp;S availability/depth vary by listing and time - confirm live.</t>
        </is>
      </c>
    </row>
    <row r="1808" ht="26" customHeight="1">
      <c r="A1808" s="15" t="inlineStr">
        <is>
          <t>Aura Bora</t>
        </is>
      </c>
      <c r="B1808" s="15" t="inlineStr">
        <is>
          <t>Aura Bora Herbal Sparkling Water | Peppermint Watermelon | 15-pack 355mL</t>
        </is>
      </c>
      <c r="C1808" s="15" t="inlineStr">
        <is>
          <t>1) Sparkling electrolyte / functional sparkling</t>
        </is>
      </c>
      <c r="D1808" s="19">
        <f>'M1 - Sparkling Electrolyte'!I120</f>
        <v/>
      </c>
      <c r="E1808" s="20">
        <f>'M1 - Sparkling Electrolyte'!J120</f>
        <v/>
      </c>
      <c r="F1808" s="18">
        <f>'M1 - Sparkling Electrolyte'!K120</f>
        <v/>
      </c>
      <c r="G1808" s="17">
        <f>'M1 - Sparkling Electrolyte'!F120</f>
        <v/>
      </c>
      <c r="H1808" s="18">
        <f>IF(AND(ISNUMBER('M1 - Sparkling Electrolyte'!F120),ISNUMBER('M1 - Sparkling Electrolyte'!K120)),'M1 - Sparkling Electrolyte'!F120-'M1 - Sparkling Electrolyte'!K120,"")</f>
        <v/>
      </c>
      <c r="I1808" s="15" t="inlineStr">
        <is>
          <t>S&amp;S availability/depth vary by listing and time - confirm live.</t>
        </is>
      </c>
    </row>
    <row r="1809" ht="26" customHeight="1">
      <c r="A1809" s="15" t="inlineStr">
        <is>
          <t>Aura Bora</t>
        </is>
      </c>
      <c r="B1809" s="15" t="inlineStr">
        <is>
          <t>Aura Bora Herbal Sparkling Water | Peppermint Watermelon | 18-pack 355mL</t>
        </is>
      </c>
      <c r="C1809" s="15" t="inlineStr">
        <is>
          <t>1) Sparkling electrolyte / functional sparkling</t>
        </is>
      </c>
      <c r="D1809" s="19">
        <f>'M1 - Sparkling Electrolyte'!I121</f>
        <v/>
      </c>
      <c r="E1809" s="20">
        <f>'M1 - Sparkling Electrolyte'!J121</f>
        <v/>
      </c>
      <c r="F1809" s="18">
        <f>'M1 - Sparkling Electrolyte'!K121</f>
        <v/>
      </c>
      <c r="G1809" s="17">
        <f>'M1 - Sparkling Electrolyte'!F121</f>
        <v/>
      </c>
      <c r="H1809" s="18">
        <f>IF(AND(ISNUMBER('M1 - Sparkling Electrolyte'!F121),ISNUMBER('M1 - Sparkling Electrolyte'!K121)),'M1 - Sparkling Electrolyte'!F121-'M1 - Sparkling Electrolyte'!K121,"")</f>
        <v/>
      </c>
      <c r="I1809" s="15" t="inlineStr">
        <is>
          <t>S&amp;S availability/depth vary by listing and time - confirm live.</t>
        </is>
      </c>
    </row>
    <row r="1810" ht="26" customHeight="1">
      <c r="A1810" s="15" t="inlineStr">
        <is>
          <t>Aura Bora</t>
        </is>
      </c>
      <c r="B1810" s="15" t="inlineStr">
        <is>
          <t>Aura Bora Herbal Sparkling Water | Peppermint Watermelon | 24-pack 355mL</t>
        </is>
      </c>
      <c r="C1810" s="15" t="inlineStr">
        <is>
          <t>1) Sparkling electrolyte / functional sparkling</t>
        </is>
      </c>
      <c r="D1810" s="19">
        <f>'M1 - Sparkling Electrolyte'!I122</f>
        <v/>
      </c>
      <c r="E1810" s="20">
        <f>'M1 - Sparkling Electrolyte'!J122</f>
        <v/>
      </c>
      <c r="F1810" s="18">
        <f>'M1 - Sparkling Electrolyte'!K122</f>
        <v/>
      </c>
      <c r="G1810" s="17">
        <f>'M1 - Sparkling Electrolyte'!F122</f>
        <v/>
      </c>
      <c r="H1810" s="18">
        <f>IF(AND(ISNUMBER('M1 - Sparkling Electrolyte'!F122),ISNUMBER('M1 - Sparkling Electrolyte'!K122)),'M1 - Sparkling Electrolyte'!F122-'M1 - Sparkling Electrolyte'!K122,"")</f>
        <v/>
      </c>
      <c r="I1810" s="15" t="inlineStr">
        <is>
          <t>S&amp;S availability/depth vary by listing and time - confirm live.</t>
        </is>
      </c>
    </row>
    <row r="1811" ht="26" customHeight="1">
      <c r="A1811" s="15" t="inlineStr">
        <is>
          <t>Sound</t>
        </is>
      </c>
      <c r="B1811" s="15" t="inlineStr">
        <is>
          <t>Sound Sparkling Water (Tea/Botanical) | Blackberry + Lemon Verbena | single 355mL</t>
        </is>
      </c>
      <c r="C1811" s="15" t="inlineStr">
        <is>
          <t>1) Sparkling electrolyte / functional sparkling</t>
        </is>
      </c>
      <c r="D1811" s="19">
        <f>'M1 - Sparkling Electrolyte'!I123</f>
        <v/>
      </c>
      <c r="E1811" s="20">
        <f>'M1 - Sparkling Electrolyte'!J123</f>
        <v/>
      </c>
      <c r="F1811" s="18">
        <f>'M1 - Sparkling Electrolyte'!K123</f>
        <v/>
      </c>
      <c r="G1811" s="17">
        <f>'M1 - Sparkling Electrolyte'!F123</f>
        <v/>
      </c>
      <c r="H1811" s="18">
        <f>IF(AND(ISNUMBER('M1 - Sparkling Electrolyte'!F123),ISNUMBER('M1 - Sparkling Electrolyte'!K123)),'M1 - Sparkling Electrolyte'!F123-'M1 - Sparkling Electrolyte'!K123,"")</f>
        <v/>
      </c>
      <c r="I1811" s="15" t="inlineStr">
        <is>
          <t>S&amp;S availability/depth vary by listing and time - confirm live.</t>
        </is>
      </c>
    </row>
    <row r="1812" ht="26" customHeight="1">
      <c r="A1812" s="15" t="inlineStr">
        <is>
          <t>Sound</t>
        </is>
      </c>
      <c r="B1812" s="15" t="inlineStr">
        <is>
          <t>Sound Sparkling Water (Tea/Botanical) | Blackberry + Lemon Verbena | 8-pack 355mL</t>
        </is>
      </c>
      <c r="C1812" s="15" t="inlineStr">
        <is>
          <t>1) Sparkling electrolyte / functional sparkling</t>
        </is>
      </c>
      <c r="D1812" s="19">
        <f>'M1 - Sparkling Electrolyte'!I124</f>
        <v/>
      </c>
      <c r="E1812" s="20">
        <f>'M1 - Sparkling Electrolyte'!J124</f>
        <v/>
      </c>
      <c r="F1812" s="18">
        <f>'M1 - Sparkling Electrolyte'!K124</f>
        <v/>
      </c>
      <c r="G1812" s="17">
        <f>'M1 - Sparkling Electrolyte'!F124</f>
        <v/>
      </c>
      <c r="H1812" s="18">
        <f>IF(AND(ISNUMBER('M1 - Sparkling Electrolyte'!F124),ISNUMBER('M1 - Sparkling Electrolyte'!K124)),'M1 - Sparkling Electrolyte'!F124-'M1 - Sparkling Electrolyte'!K124,"")</f>
        <v/>
      </c>
      <c r="I1812" s="15" t="inlineStr">
        <is>
          <t>S&amp;S availability/depth vary by listing and time - confirm live.</t>
        </is>
      </c>
    </row>
    <row r="1813" ht="26" customHeight="1">
      <c r="A1813" s="15" t="inlineStr">
        <is>
          <t>Sound</t>
        </is>
      </c>
      <c r="B1813" s="15" t="inlineStr">
        <is>
          <t>Sound Sparkling Water (Tea/Botanical) | Blackberry + Lemon Verbena | 12-pack 355mL</t>
        </is>
      </c>
      <c r="C1813" s="15" t="inlineStr">
        <is>
          <t>1) Sparkling electrolyte / functional sparkling</t>
        </is>
      </c>
      <c r="D1813" s="19">
        <f>'M1 - Sparkling Electrolyte'!I125</f>
        <v/>
      </c>
      <c r="E1813" s="20">
        <f>'M1 - Sparkling Electrolyte'!J125</f>
        <v/>
      </c>
      <c r="F1813" s="18">
        <f>'M1 - Sparkling Electrolyte'!K125</f>
        <v/>
      </c>
      <c r="G1813" s="17">
        <f>'M1 - Sparkling Electrolyte'!F125</f>
        <v/>
      </c>
      <c r="H1813" s="18">
        <f>IF(AND(ISNUMBER('M1 - Sparkling Electrolyte'!F125),ISNUMBER('M1 - Sparkling Electrolyte'!K125)),'M1 - Sparkling Electrolyte'!F125-'M1 - Sparkling Electrolyte'!K125,"")</f>
        <v/>
      </c>
      <c r="I1813" s="15" t="inlineStr">
        <is>
          <t>S&amp;S availability/depth vary by listing and time - confirm live.</t>
        </is>
      </c>
    </row>
    <row r="1814" ht="26" customHeight="1">
      <c r="A1814" s="15" t="inlineStr">
        <is>
          <t>Sound</t>
        </is>
      </c>
      <c r="B1814" s="15" t="inlineStr">
        <is>
          <t>Sound Sparkling Water (Tea/Botanical) | Blackberry + Lemon Verbena | 15-pack 355mL</t>
        </is>
      </c>
      <c r="C1814" s="15" t="inlineStr">
        <is>
          <t>1) Sparkling electrolyte / functional sparkling</t>
        </is>
      </c>
      <c r="D1814" s="19">
        <f>'M1 - Sparkling Electrolyte'!I126</f>
        <v/>
      </c>
      <c r="E1814" s="20">
        <f>'M1 - Sparkling Electrolyte'!J126</f>
        <v/>
      </c>
      <c r="F1814" s="18">
        <f>'M1 - Sparkling Electrolyte'!K126</f>
        <v/>
      </c>
      <c r="G1814" s="17">
        <f>'M1 - Sparkling Electrolyte'!F126</f>
        <v/>
      </c>
      <c r="H1814" s="18">
        <f>IF(AND(ISNUMBER('M1 - Sparkling Electrolyte'!F126),ISNUMBER('M1 - Sparkling Electrolyte'!K126)),'M1 - Sparkling Electrolyte'!F126-'M1 - Sparkling Electrolyte'!K126,"")</f>
        <v/>
      </c>
      <c r="I1814" s="15" t="inlineStr">
        <is>
          <t>S&amp;S availability/depth vary by listing and time - confirm live.</t>
        </is>
      </c>
    </row>
    <row r="1815" ht="26" customHeight="1">
      <c r="A1815" s="15" t="inlineStr">
        <is>
          <t>Sound</t>
        </is>
      </c>
      <c r="B1815" s="15" t="inlineStr">
        <is>
          <t>Sound Sparkling Water (Tea/Botanical) | Blackberry + Lemon Verbena | 18-pack 355mL</t>
        </is>
      </c>
      <c r="C1815" s="15" t="inlineStr">
        <is>
          <t>1) Sparkling electrolyte / functional sparkling</t>
        </is>
      </c>
      <c r="D1815" s="19">
        <f>'M1 - Sparkling Electrolyte'!I127</f>
        <v/>
      </c>
      <c r="E1815" s="20">
        <f>'M1 - Sparkling Electrolyte'!J127</f>
        <v/>
      </c>
      <c r="F1815" s="18">
        <f>'M1 - Sparkling Electrolyte'!K127</f>
        <v/>
      </c>
      <c r="G1815" s="17">
        <f>'M1 - Sparkling Electrolyte'!F127</f>
        <v/>
      </c>
      <c r="H1815" s="18">
        <f>IF(AND(ISNUMBER('M1 - Sparkling Electrolyte'!F127),ISNUMBER('M1 - Sparkling Electrolyte'!K127)),'M1 - Sparkling Electrolyte'!F127-'M1 - Sparkling Electrolyte'!K127,"")</f>
        <v/>
      </c>
      <c r="I1815" s="15" t="inlineStr">
        <is>
          <t>S&amp;S availability/depth vary by listing and time - confirm live.</t>
        </is>
      </c>
    </row>
    <row r="1816" ht="26" customHeight="1">
      <c r="A1816" s="15" t="inlineStr">
        <is>
          <t>Sound</t>
        </is>
      </c>
      <c r="B1816" s="15" t="inlineStr">
        <is>
          <t>Sound Sparkling Water (Tea/Botanical) | Blackberry + Lemon Verbena | 24-pack 355mL</t>
        </is>
      </c>
      <c r="C1816" s="15" t="inlineStr">
        <is>
          <t>1) Sparkling electrolyte / functional sparkling</t>
        </is>
      </c>
      <c r="D1816" s="19">
        <f>'M1 - Sparkling Electrolyte'!I128</f>
        <v/>
      </c>
      <c r="E1816" s="20">
        <f>'M1 - Sparkling Electrolyte'!J128</f>
        <v/>
      </c>
      <c r="F1816" s="18">
        <f>'M1 - Sparkling Electrolyte'!K128</f>
        <v/>
      </c>
      <c r="G1816" s="17">
        <f>'M1 - Sparkling Electrolyte'!F128</f>
        <v/>
      </c>
      <c r="H1816" s="18">
        <f>IF(AND(ISNUMBER('M1 - Sparkling Electrolyte'!F128),ISNUMBER('M1 - Sparkling Electrolyte'!K128)),'M1 - Sparkling Electrolyte'!F128-'M1 - Sparkling Electrolyte'!K128,"")</f>
        <v/>
      </c>
      <c r="I1816" s="15" t="inlineStr">
        <is>
          <t>S&amp;S availability/depth vary by listing and time - confirm live.</t>
        </is>
      </c>
    </row>
    <row r="1817" ht="26" customHeight="1">
      <c r="A1817" s="15" t="inlineStr">
        <is>
          <t>Sound</t>
        </is>
      </c>
      <c r="B1817" s="15" t="inlineStr">
        <is>
          <t>Sound Sparkling Water (Tea/Botanical) | Grapefruit + Hops | single 355mL</t>
        </is>
      </c>
      <c r="C1817" s="15" t="inlineStr">
        <is>
          <t>1) Sparkling electrolyte / functional sparkling</t>
        </is>
      </c>
      <c r="D1817" s="19">
        <f>'M1 - Sparkling Electrolyte'!I129</f>
        <v/>
      </c>
      <c r="E1817" s="20">
        <f>'M1 - Sparkling Electrolyte'!J129</f>
        <v/>
      </c>
      <c r="F1817" s="18">
        <f>'M1 - Sparkling Electrolyte'!K129</f>
        <v/>
      </c>
      <c r="G1817" s="17">
        <f>'M1 - Sparkling Electrolyte'!F129</f>
        <v/>
      </c>
      <c r="H1817" s="18">
        <f>IF(AND(ISNUMBER('M1 - Sparkling Electrolyte'!F129),ISNUMBER('M1 - Sparkling Electrolyte'!K129)),'M1 - Sparkling Electrolyte'!F129-'M1 - Sparkling Electrolyte'!K129,"")</f>
        <v/>
      </c>
      <c r="I1817" s="15" t="inlineStr">
        <is>
          <t>S&amp;S availability/depth vary by listing and time - confirm live.</t>
        </is>
      </c>
    </row>
    <row r="1818" ht="26" customHeight="1">
      <c r="A1818" s="15" t="inlineStr">
        <is>
          <t>Sound</t>
        </is>
      </c>
      <c r="B1818" s="15" t="inlineStr">
        <is>
          <t>Sound Sparkling Water (Tea/Botanical) | Grapefruit + Hops | 8-pack 355mL</t>
        </is>
      </c>
      <c r="C1818" s="15" t="inlineStr">
        <is>
          <t>1) Sparkling electrolyte / functional sparkling</t>
        </is>
      </c>
      <c r="D1818" s="19">
        <f>'M1 - Sparkling Electrolyte'!I130</f>
        <v/>
      </c>
      <c r="E1818" s="20">
        <f>'M1 - Sparkling Electrolyte'!J130</f>
        <v/>
      </c>
      <c r="F1818" s="18">
        <f>'M1 - Sparkling Electrolyte'!K130</f>
        <v/>
      </c>
      <c r="G1818" s="17">
        <f>'M1 - Sparkling Electrolyte'!F130</f>
        <v/>
      </c>
      <c r="H1818" s="18">
        <f>IF(AND(ISNUMBER('M1 - Sparkling Electrolyte'!F130),ISNUMBER('M1 - Sparkling Electrolyte'!K130)),'M1 - Sparkling Electrolyte'!F130-'M1 - Sparkling Electrolyte'!K130,"")</f>
        <v/>
      </c>
      <c r="I1818" s="15" t="inlineStr">
        <is>
          <t>S&amp;S availability/depth vary by listing and time - confirm live.</t>
        </is>
      </c>
    </row>
    <row r="1819" ht="26" customHeight="1">
      <c r="A1819" s="15" t="inlineStr">
        <is>
          <t>Sound</t>
        </is>
      </c>
      <c r="B1819" s="15" t="inlineStr">
        <is>
          <t>Sound Sparkling Water (Tea/Botanical) | Grapefruit + Hops | 12-pack 355mL</t>
        </is>
      </c>
      <c r="C1819" s="15" t="inlineStr">
        <is>
          <t>1) Sparkling electrolyte / functional sparkling</t>
        </is>
      </c>
      <c r="D1819" s="19">
        <f>'M1 - Sparkling Electrolyte'!I131</f>
        <v/>
      </c>
      <c r="E1819" s="20">
        <f>'M1 - Sparkling Electrolyte'!J131</f>
        <v/>
      </c>
      <c r="F1819" s="18">
        <f>'M1 - Sparkling Electrolyte'!K131</f>
        <v/>
      </c>
      <c r="G1819" s="17">
        <f>'M1 - Sparkling Electrolyte'!F131</f>
        <v/>
      </c>
      <c r="H1819" s="18">
        <f>IF(AND(ISNUMBER('M1 - Sparkling Electrolyte'!F131),ISNUMBER('M1 - Sparkling Electrolyte'!K131)),'M1 - Sparkling Electrolyte'!F131-'M1 - Sparkling Electrolyte'!K131,"")</f>
        <v/>
      </c>
      <c r="I1819" s="15" t="inlineStr">
        <is>
          <t>S&amp;S availability/depth vary by listing and time - confirm live.</t>
        </is>
      </c>
    </row>
    <row r="1820" ht="26" customHeight="1">
      <c r="A1820" s="15" t="inlineStr">
        <is>
          <t>Sound</t>
        </is>
      </c>
      <c r="B1820" s="15" t="inlineStr">
        <is>
          <t>Sound Sparkling Water (Tea/Botanical) | Grapefruit + Hops | 15-pack 355mL</t>
        </is>
      </c>
      <c r="C1820" s="15" t="inlineStr">
        <is>
          <t>1) Sparkling electrolyte / functional sparkling</t>
        </is>
      </c>
      <c r="D1820" s="19">
        <f>'M1 - Sparkling Electrolyte'!I132</f>
        <v/>
      </c>
      <c r="E1820" s="20">
        <f>'M1 - Sparkling Electrolyte'!J132</f>
        <v/>
      </c>
      <c r="F1820" s="18">
        <f>'M1 - Sparkling Electrolyte'!K132</f>
        <v/>
      </c>
      <c r="G1820" s="17">
        <f>'M1 - Sparkling Electrolyte'!F132</f>
        <v/>
      </c>
      <c r="H1820" s="18">
        <f>IF(AND(ISNUMBER('M1 - Sparkling Electrolyte'!F132),ISNUMBER('M1 - Sparkling Electrolyte'!K132)),'M1 - Sparkling Electrolyte'!F132-'M1 - Sparkling Electrolyte'!K132,"")</f>
        <v/>
      </c>
      <c r="I1820" s="15" t="inlineStr">
        <is>
          <t>S&amp;S availability/depth vary by listing and time - confirm live.</t>
        </is>
      </c>
    </row>
    <row r="1821" ht="26" customHeight="1">
      <c r="A1821" s="15" t="inlineStr">
        <is>
          <t>Sound</t>
        </is>
      </c>
      <c r="B1821" s="15" t="inlineStr">
        <is>
          <t>Sound Sparkling Water (Tea/Botanical) | Grapefruit + Hops | 18-pack 355mL</t>
        </is>
      </c>
      <c r="C1821" s="15" t="inlineStr">
        <is>
          <t>1) Sparkling electrolyte / functional sparkling</t>
        </is>
      </c>
      <c r="D1821" s="19">
        <f>'M1 - Sparkling Electrolyte'!I133</f>
        <v/>
      </c>
      <c r="E1821" s="20">
        <f>'M1 - Sparkling Electrolyte'!J133</f>
        <v/>
      </c>
      <c r="F1821" s="18">
        <f>'M1 - Sparkling Electrolyte'!K133</f>
        <v/>
      </c>
      <c r="G1821" s="17">
        <f>'M1 - Sparkling Electrolyte'!F133</f>
        <v/>
      </c>
      <c r="H1821" s="18">
        <f>IF(AND(ISNUMBER('M1 - Sparkling Electrolyte'!F133),ISNUMBER('M1 - Sparkling Electrolyte'!K133)),'M1 - Sparkling Electrolyte'!F133-'M1 - Sparkling Electrolyte'!K133,"")</f>
        <v/>
      </c>
      <c r="I1821" s="15" t="inlineStr">
        <is>
          <t>S&amp;S availability/depth vary by listing and time - confirm live.</t>
        </is>
      </c>
    </row>
    <row r="1822" ht="26" customHeight="1">
      <c r="A1822" s="15" t="inlineStr">
        <is>
          <t>Sound</t>
        </is>
      </c>
      <c r="B1822" s="15" t="inlineStr">
        <is>
          <t>Sound Sparkling Water (Tea/Botanical) | Grapefruit + Hops | 24-pack 355mL</t>
        </is>
      </c>
      <c r="C1822" s="15" t="inlineStr">
        <is>
          <t>1) Sparkling electrolyte / functional sparkling</t>
        </is>
      </c>
      <c r="D1822" s="19">
        <f>'M1 - Sparkling Electrolyte'!I134</f>
        <v/>
      </c>
      <c r="E1822" s="20">
        <f>'M1 - Sparkling Electrolyte'!J134</f>
        <v/>
      </c>
      <c r="F1822" s="18">
        <f>'M1 - Sparkling Electrolyte'!K134</f>
        <v/>
      </c>
      <c r="G1822" s="17">
        <f>'M1 - Sparkling Electrolyte'!F134</f>
        <v/>
      </c>
      <c r="H1822" s="18">
        <f>IF(AND(ISNUMBER('M1 - Sparkling Electrolyte'!F134),ISNUMBER('M1 - Sparkling Electrolyte'!K134)),'M1 - Sparkling Electrolyte'!F134-'M1 - Sparkling Electrolyte'!K134,"")</f>
        <v/>
      </c>
      <c r="I1822" s="15" t="inlineStr">
        <is>
          <t>S&amp;S availability/depth vary by listing and time - confirm live.</t>
        </is>
      </c>
    </row>
    <row r="1823" ht="26" customHeight="1">
      <c r="A1823" s="15" t="inlineStr">
        <is>
          <t>Sound</t>
        </is>
      </c>
      <c r="B1823" s="15" t="inlineStr">
        <is>
          <t>Sound Sparkling Water (Tea/Botanical) | Lemon Ginger | single 355mL</t>
        </is>
      </c>
      <c r="C1823" s="15" t="inlineStr">
        <is>
          <t>1) Sparkling electrolyte / functional sparkling</t>
        </is>
      </c>
      <c r="D1823" s="19">
        <f>'M1 - Sparkling Electrolyte'!I135</f>
        <v/>
      </c>
      <c r="E1823" s="20">
        <f>'M1 - Sparkling Electrolyte'!J135</f>
        <v/>
      </c>
      <c r="F1823" s="18">
        <f>'M1 - Sparkling Electrolyte'!K135</f>
        <v/>
      </c>
      <c r="G1823" s="17">
        <f>'M1 - Sparkling Electrolyte'!F135</f>
        <v/>
      </c>
      <c r="H1823" s="18">
        <f>IF(AND(ISNUMBER('M1 - Sparkling Electrolyte'!F135),ISNUMBER('M1 - Sparkling Electrolyte'!K135)),'M1 - Sparkling Electrolyte'!F135-'M1 - Sparkling Electrolyte'!K135,"")</f>
        <v/>
      </c>
      <c r="I1823" s="15" t="inlineStr">
        <is>
          <t>S&amp;S availability/depth vary by listing and time - confirm live.</t>
        </is>
      </c>
    </row>
    <row r="1824" ht="26" customHeight="1">
      <c r="A1824" s="15" t="inlineStr">
        <is>
          <t>Sound</t>
        </is>
      </c>
      <c r="B1824" s="15" t="inlineStr">
        <is>
          <t>Sound Sparkling Water (Tea/Botanical) | Lemon Ginger | 8-pack 355mL</t>
        </is>
      </c>
      <c r="C1824" s="15" t="inlineStr">
        <is>
          <t>1) Sparkling electrolyte / functional sparkling</t>
        </is>
      </c>
      <c r="D1824" s="19">
        <f>'M1 - Sparkling Electrolyte'!I136</f>
        <v/>
      </c>
      <c r="E1824" s="20">
        <f>'M1 - Sparkling Electrolyte'!J136</f>
        <v/>
      </c>
      <c r="F1824" s="18">
        <f>'M1 - Sparkling Electrolyte'!K136</f>
        <v/>
      </c>
      <c r="G1824" s="17">
        <f>'M1 - Sparkling Electrolyte'!F136</f>
        <v/>
      </c>
      <c r="H1824" s="18">
        <f>IF(AND(ISNUMBER('M1 - Sparkling Electrolyte'!F136),ISNUMBER('M1 - Sparkling Electrolyte'!K136)),'M1 - Sparkling Electrolyte'!F136-'M1 - Sparkling Electrolyte'!K136,"")</f>
        <v/>
      </c>
      <c r="I1824" s="15" t="inlineStr">
        <is>
          <t>S&amp;S availability/depth vary by listing and time - confirm live.</t>
        </is>
      </c>
    </row>
    <row r="1825" ht="26" customHeight="1">
      <c r="A1825" s="15" t="inlineStr">
        <is>
          <t>Sound</t>
        </is>
      </c>
      <c r="B1825" s="15" t="inlineStr">
        <is>
          <t>Sound Sparkling Water (Tea/Botanical) | Lemon Ginger | 12-pack 355mL</t>
        </is>
      </c>
      <c r="C1825" s="15" t="inlineStr">
        <is>
          <t>1) Sparkling electrolyte / functional sparkling</t>
        </is>
      </c>
      <c r="D1825" s="19">
        <f>'M1 - Sparkling Electrolyte'!I137</f>
        <v/>
      </c>
      <c r="E1825" s="20">
        <f>'M1 - Sparkling Electrolyte'!J137</f>
        <v/>
      </c>
      <c r="F1825" s="18">
        <f>'M1 - Sparkling Electrolyte'!K137</f>
        <v/>
      </c>
      <c r="G1825" s="17">
        <f>'M1 - Sparkling Electrolyte'!F137</f>
        <v/>
      </c>
      <c r="H1825" s="18">
        <f>IF(AND(ISNUMBER('M1 - Sparkling Electrolyte'!F137),ISNUMBER('M1 - Sparkling Electrolyte'!K137)),'M1 - Sparkling Electrolyte'!F137-'M1 - Sparkling Electrolyte'!K137,"")</f>
        <v/>
      </c>
      <c r="I1825" s="15" t="inlineStr">
        <is>
          <t>S&amp;S availability/depth vary by listing and time - confirm live.</t>
        </is>
      </c>
    </row>
    <row r="1826" ht="26" customHeight="1">
      <c r="A1826" s="15" t="inlineStr">
        <is>
          <t>Sound</t>
        </is>
      </c>
      <c r="B1826" s="15" t="inlineStr">
        <is>
          <t>Sound Sparkling Water (Tea/Botanical) | Lemon Ginger | 15-pack 355mL</t>
        </is>
      </c>
      <c r="C1826" s="15" t="inlineStr">
        <is>
          <t>1) Sparkling electrolyte / functional sparkling</t>
        </is>
      </c>
      <c r="D1826" s="19">
        <f>'M1 - Sparkling Electrolyte'!I138</f>
        <v/>
      </c>
      <c r="E1826" s="20">
        <f>'M1 - Sparkling Electrolyte'!J138</f>
        <v/>
      </c>
      <c r="F1826" s="18">
        <f>'M1 - Sparkling Electrolyte'!K138</f>
        <v/>
      </c>
      <c r="G1826" s="17">
        <f>'M1 - Sparkling Electrolyte'!F138</f>
        <v/>
      </c>
      <c r="H1826" s="18">
        <f>IF(AND(ISNUMBER('M1 - Sparkling Electrolyte'!F138),ISNUMBER('M1 - Sparkling Electrolyte'!K138)),'M1 - Sparkling Electrolyte'!F138-'M1 - Sparkling Electrolyte'!K138,"")</f>
        <v/>
      </c>
      <c r="I1826" s="15" t="inlineStr">
        <is>
          <t>S&amp;S availability/depth vary by listing and time - confirm live.</t>
        </is>
      </c>
    </row>
    <row r="1827" ht="26" customHeight="1">
      <c r="A1827" s="15" t="inlineStr">
        <is>
          <t>Sound</t>
        </is>
      </c>
      <c r="B1827" s="15" t="inlineStr">
        <is>
          <t>Sound Sparkling Water (Tea/Botanical) | Lemon Ginger | 18-pack 355mL</t>
        </is>
      </c>
      <c r="C1827" s="15" t="inlineStr">
        <is>
          <t>1) Sparkling electrolyte / functional sparkling</t>
        </is>
      </c>
      <c r="D1827" s="19">
        <f>'M1 - Sparkling Electrolyte'!I139</f>
        <v/>
      </c>
      <c r="E1827" s="20">
        <f>'M1 - Sparkling Electrolyte'!J139</f>
        <v/>
      </c>
      <c r="F1827" s="18">
        <f>'M1 - Sparkling Electrolyte'!K139</f>
        <v/>
      </c>
      <c r="G1827" s="17">
        <f>'M1 - Sparkling Electrolyte'!F139</f>
        <v/>
      </c>
      <c r="H1827" s="18">
        <f>IF(AND(ISNUMBER('M1 - Sparkling Electrolyte'!F139),ISNUMBER('M1 - Sparkling Electrolyte'!K139)),'M1 - Sparkling Electrolyte'!F139-'M1 - Sparkling Electrolyte'!K139,"")</f>
        <v/>
      </c>
      <c r="I1827" s="15" t="inlineStr">
        <is>
          <t>S&amp;S availability/depth vary by listing and time - confirm live.</t>
        </is>
      </c>
    </row>
    <row r="1828" ht="26" customHeight="1">
      <c r="A1828" s="15" t="inlineStr">
        <is>
          <t>Sound</t>
        </is>
      </c>
      <c r="B1828" s="15" t="inlineStr">
        <is>
          <t>Sound Sparkling Water (Tea/Botanical) | Lemon Ginger | 24-pack 355mL</t>
        </is>
      </c>
      <c r="C1828" s="15" t="inlineStr">
        <is>
          <t>1) Sparkling electrolyte / functional sparkling</t>
        </is>
      </c>
      <c r="D1828" s="19">
        <f>'M1 - Sparkling Electrolyte'!I140</f>
        <v/>
      </c>
      <c r="E1828" s="20">
        <f>'M1 - Sparkling Electrolyte'!J140</f>
        <v/>
      </c>
      <c r="F1828" s="18">
        <f>'M1 - Sparkling Electrolyte'!K140</f>
        <v/>
      </c>
      <c r="G1828" s="17">
        <f>'M1 - Sparkling Electrolyte'!F140</f>
        <v/>
      </c>
      <c r="H1828" s="18">
        <f>IF(AND(ISNUMBER('M1 - Sparkling Electrolyte'!F140),ISNUMBER('M1 - Sparkling Electrolyte'!K140)),'M1 - Sparkling Electrolyte'!F140-'M1 - Sparkling Electrolyte'!K140,"")</f>
        <v/>
      </c>
      <c r="I1828" s="15" t="inlineStr">
        <is>
          <t>S&amp;S availability/depth vary by listing and time - confirm live.</t>
        </is>
      </c>
    </row>
    <row r="1829" ht="26" customHeight="1">
      <c r="A1829" s="15" t="inlineStr">
        <is>
          <t>Sound</t>
        </is>
      </c>
      <c r="B1829" s="15" t="inlineStr">
        <is>
          <t>Sound Sparkling Water (Tea/Botanical) | Cucumber + Mint Green Tea | single 355mL</t>
        </is>
      </c>
      <c r="C1829" s="15" t="inlineStr">
        <is>
          <t>1) Sparkling electrolyte / functional sparkling</t>
        </is>
      </c>
      <c r="D1829" s="19">
        <f>'M1 - Sparkling Electrolyte'!I141</f>
        <v/>
      </c>
      <c r="E1829" s="20">
        <f>'M1 - Sparkling Electrolyte'!J141</f>
        <v/>
      </c>
      <c r="F1829" s="18">
        <f>'M1 - Sparkling Electrolyte'!K141</f>
        <v/>
      </c>
      <c r="G1829" s="17">
        <f>'M1 - Sparkling Electrolyte'!F141</f>
        <v/>
      </c>
      <c r="H1829" s="18">
        <f>IF(AND(ISNUMBER('M1 - Sparkling Electrolyte'!F141),ISNUMBER('M1 - Sparkling Electrolyte'!K141)),'M1 - Sparkling Electrolyte'!F141-'M1 - Sparkling Electrolyte'!K141,"")</f>
        <v/>
      </c>
      <c r="I1829" s="15" t="inlineStr">
        <is>
          <t>S&amp;S availability/depth vary by listing and time - confirm live.</t>
        </is>
      </c>
    </row>
    <row r="1830" ht="26" customHeight="1">
      <c r="A1830" s="15" t="inlineStr">
        <is>
          <t>Sound</t>
        </is>
      </c>
      <c r="B1830" s="15" t="inlineStr">
        <is>
          <t>Sound Sparkling Water (Tea/Botanical) | Cucumber + Mint Green Tea | 8-pack 355mL</t>
        </is>
      </c>
      <c r="C1830" s="15" t="inlineStr">
        <is>
          <t>1) Sparkling electrolyte / functional sparkling</t>
        </is>
      </c>
      <c r="D1830" s="19">
        <f>'M1 - Sparkling Electrolyte'!I142</f>
        <v/>
      </c>
      <c r="E1830" s="20">
        <f>'M1 - Sparkling Electrolyte'!J142</f>
        <v/>
      </c>
      <c r="F1830" s="18">
        <f>'M1 - Sparkling Electrolyte'!K142</f>
        <v/>
      </c>
      <c r="G1830" s="17">
        <f>'M1 - Sparkling Electrolyte'!F142</f>
        <v/>
      </c>
      <c r="H1830" s="18">
        <f>IF(AND(ISNUMBER('M1 - Sparkling Electrolyte'!F142),ISNUMBER('M1 - Sparkling Electrolyte'!K142)),'M1 - Sparkling Electrolyte'!F142-'M1 - Sparkling Electrolyte'!K142,"")</f>
        <v/>
      </c>
      <c r="I1830" s="15" t="inlineStr">
        <is>
          <t>S&amp;S availability/depth vary by listing and time - confirm live.</t>
        </is>
      </c>
    </row>
    <row r="1831" ht="26" customHeight="1">
      <c r="A1831" s="15" t="inlineStr">
        <is>
          <t>Sound</t>
        </is>
      </c>
      <c r="B1831" s="15" t="inlineStr">
        <is>
          <t>Sound Sparkling Water (Tea/Botanical) | Cucumber + Mint Green Tea | 12-pack 355mL</t>
        </is>
      </c>
      <c r="C1831" s="15" t="inlineStr">
        <is>
          <t>1) Sparkling electrolyte / functional sparkling</t>
        </is>
      </c>
      <c r="D1831" s="19">
        <f>'M1 - Sparkling Electrolyte'!I143</f>
        <v/>
      </c>
      <c r="E1831" s="20">
        <f>'M1 - Sparkling Electrolyte'!J143</f>
        <v/>
      </c>
      <c r="F1831" s="18">
        <f>'M1 - Sparkling Electrolyte'!K143</f>
        <v/>
      </c>
      <c r="G1831" s="17">
        <f>'M1 - Sparkling Electrolyte'!F143</f>
        <v/>
      </c>
      <c r="H1831" s="18">
        <f>IF(AND(ISNUMBER('M1 - Sparkling Electrolyte'!F143),ISNUMBER('M1 - Sparkling Electrolyte'!K143)),'M1 - Sparkling Electrolyte'!F143-'M1 - Sparkling Electrolyte'!K143,"")</f>
        <v/>
      </c>
      <c r="I1831" s="15" t="inlineStr">
        <is>
          <t>S&amp;S availability/depth vary by listing and time - confirm live.</t>
        </is>
      </c>
    </row>
    <row r="1832" ht="26" customHeight="1">
      <c r="A1832" s="15" t="inlineStr">
        <is>
          <t>Sound</t>
        </is>
      </c>
      <c r="B1832" s="15" t="inlineStr">
        <is>
          <t>Sound Sparkling Water (Tea/Botanical) | Cucumber + Mint Green Tea | 15-pack 355mL</t>
        </is>
      </c>
      <c r="C1832" s="15" t="inlineStr">
        <is>
          <t>1) Sparkling electrolyte / functional sparkling</t>
        </is>
      </c>
      <c r="D1832" s="19">
        <f>'M1 - Sparkling Electrolyte'!I144</f>
        <v/>
      </c>
      <c r="E1832" s="20">
        <f>'M1 - Sparkling Electrolyte'!J144</f>
        <v/>
      </c>
      <c r="F1832" s="18">
        <f>'M1 - Sparkling Electrolyte'!K144</f>
        <v/>
      </c>
      <c r="G1832" s="17">
        <f>'M1 - Sparkling Electrolyte'!F144</f>
        <v/>
      </c>
      <c r="H1832" s="18">
        <f>IF(AND(ISNUMBER('M1 - Sparkling Electrolyte'!F144),ISNUMBER('M1 - Sparkling Electrolyte'!K144)),'M1 - Sparkling Electrolyte'!F144-'M1 - Sparkling Electrolyte'!K144,"")</f>
        <v/>
      </c>
      <c r="I1832" s="15" t="inlineStr">
        <is>
          <t>S&amp;S availability/depth vary by listing and time - confirm live.</t>
        </is>
      </c>
    </row>
    <row r="1833" ht="26" customHeight="1">
      <c r="A1833" s="15" t="inlineStr">
        <is>
          <t>Sound</t>
        </is>
      </c>
      <c r="B1833" s="15" t="inlineStr">
        <is>
          <t>Sound Sparkling Water (Tea/Botanical) | Cucumber + Mint Green Tea | 18-pack 355mL</t>
        </is>
      </c>
      <c r="C1833" s="15" t="inlineStr">
        <is>
          <t>1) Sparkling electrolyte / functional sparkling</t>
        </is>
      </c>
      <c r="D1833" s="19">
        <f>'M1 - Sparkling Electrolyte'!I145</f>
        <v/>
      </c>
      <c r="E1833" s="20">
        <f>'M1 - Sparkling Electrolyte'!J145</f>
        <v/>
      </c>
      <c r="F1833" s="18">
        <f>'M1 - Sparkling Electrolyte'!K145</f>
        <v/>
      </c>
      <c r="G1833" s="17">
        <f>'M1 - Sparkling Electrolyte'!F145</f>
        <v/>
      </c>
      <c r="H1833" s="18">
        <f>IF(AND(ISNUMBER('M1 - Sparkling Electrolyte'!F145),ISNUMBER('M1 - Sparkling Electrolyte'!K145)),'M1 - Sparkling Electrolyte'!F145-'M1 - Sparkling Electrolyte'!K145,"")</f>
        <v/>
      </c>
      <c r="I1833" s="15" t="inlineStr">
        <is>
          <t>S&amp;S availability/depth vary by listing and time - confirm live.</t>
        </is>
      </c>
    </row>
    <row r="1834" ht="26" customHeight="1">
      <c r="A1834" s="15" t="inlineStr">
        <is>
          <t>Sound</t>
        </is>
      </c>
      <c r="B1834" s="15" t="inlineStr">
        <is>
          <t>Sound Sparkling Water (Tea/Botanical) | Cucumber + Mint Green Tea | 24-pack 355mL</t>
        </is>
      </c>
      <c r="C1834" s="15" t="inlineStr">
        <is>
          <t>1) Sparkling electrolyte / functional sparkling</t>
        </is>
      </c>
      <c r="D1834" s="19">
        <f>'M1 - Sparkling Electrolyte'!I146</f>
        <v/>
      </c>
      <c r="E1834" s="20">
        <f>'M1 - Sparkling Electrolyte'!J146</f>
        <v/>
      </c>
      <c r="F1834" s="18">
        <f>'M1 - Sparkling Electrolyte'!K146</f>
        <v/>
      </c>
      <c r="G1834" s="17">
        <f>'M1 - Sparkling Electrolyte'!F146</f>
        <v/>
      </c>
      <c r="H1834" s="18">
        <f>IF(AND(ISNUMBER('M1 - Sparkling Electrolyte'!F146),ISNUMBER('M1 - Sparkling Electrolyte'!K146)),'M1 - Sparkling Electrolyte'!F146-'M1 - Sparkling Electrolyte'!K146,"")</f>
        <v/>
      </c>
      <c r="I1834" s="15" t="inlineStr">
        <is>
          <t>S&amp;S availability/depth vary by listing and time - confirm live.</t>
        </is>
      </c>
    </row>
    <row r="1835" ht="26" customHeight="1">
      <c r="A1835" s="15" t="inlineStr">
        <is>
          <t>Halo Sport</t>
        </is>
      </c>
      <c r="B1835" s="15" t="inlineStr">
        <is>
          <t>Halo Sport Sparkling Electrolyte Water | Lemon Lime | single 355mL</t>
        </is>
      </c>
      <c r="C1835" s="15" t="inlineStr">
        <is>
          <t>1) Sparkling electrolyte / functional sparkling</t>
        </is>
      </c>
      <c r="D1835" s="19">
        <f>'M1 - Sparkling Electrolyte'!I147</f>
        <v/>
      </c>
      <c r="E1835" s="20">
        <f>'M1 - Sparkling Electrolyte'!J147</f>
        <v/>
      </c>
      <c r="F1835" s="18">
        <f>'M1 - Sparkling Electrolyte'!K147</f>
        <v/>
      </c>
      <c r="G1835" s="17">
        <f>'M1 - Sparkling Electrolyte'!F147</f>
        <v/>
      </c>
      <c r="H1835" s="18">
        <f>IF(AND(ISNUMBER('M1 - Sparkling Electrolyte'!F147),ISNUMBER('M1 - Sparkling Electrolyte'!K147)),'M1 - Sparkling Electrolyte'!F147-'M1 - Sparkling Electrolyte'!K147,"")</f>
        <v/>
      </c>
      <c r="I1835" s="15" t="inlineStr">
        <is>
          <t>S&amp;S availability/depth vary by listing and time - confirm live.</t>
        </is>
      </c>
    </row>
    <row r="1836" ht="26" customHeight="1">
      <c r="A1836" s="15" t="inlineStr">
        <is>
          <t>Halo Sport</t>
        </is>
      </c>
      <c r="B1836" s="15" t="inlineStr">
        <is>
          <t>Halo Sport Sparkling Electrolyte Water | Lemon Lime | 8-pack 355mL</t>
        </is>
      </c>
      <c r="C1836" s="15" t="inlineStr">
        <is>
          <t>1) Sparkling electrolyte / functional sparkling</t>
        </is>
      </c>
      <c r="D1836" s="19">
        <f>'M1 - Sparkling Electrolyte'!I148</f>
        <v/>
      </c>
      <c r="E1836" s="20">
        <f>'M1 - Sparkling Electrolyte'!J148</f>
        <v/>
      </c>
      <c r="F1836" s="18">
        <f>'M1 - Sparkling Electrolyte'!K148</f>
        <v/>
      </c>
      <c r="G1836" s="17">
        <f>'M1 - Sparkling Electrolyte'!F148</f>
        <v/>
      </c>
      <c r="H1836" s="18">
        <f>IF(AND(ISNUMBER('M1 - Sparkling Electrolyte'!F148),ISNUMBER('M1 - Sparkling Electrolyte'!K148)),'M1 - Sparkling Electrolyte'!F148-'M1 - Sparkling Electrolyte'!K148,"")</f>
        <v/>
      </c>
      <c r="I1836" s="15" t="inlineStr">
        <is>
          <t>S&amp;S availability/depth vary by listing and time - confirm live.</t>
        </is>
      </c>
    </row>
    <row r="1837" ht="26" customHeight="1">
      <c r="A1837" s="15" t="inlineStr">
        <is>
          <t>Halo Sport</t>
        </is>
      </c>
      <c r="B1837" s="15" t="inlineStr">
        <is>
          <t>Halo Sport Sparkling Electrolyte Water | Lemon Lime | 12-pack 355mL</t>
        </is>
      </c>
      <c r="C1837" s="15" t="inlineStr">
        <is>
          <t>1) Sparkling electrolyte / functional sparkling</t>
        </is>
      </c>
      <c r="D1837" s="19">
        <f>'M1 - Sparkling Electrolyte'!I149</f>
        <v/>
      </c>
      <c r="E1837" s="20">
        <f>'M1 - Sparkling Electrolyte'!J149</f>
        <v/>
      </c>
      <c r="F1837" s="18">
        <f>'M1 - Sparkling Electrolyte'!K149</f>
        <v/>
      </c>
      <c r="G1837" s="17">
        <f>'M1 - Sparkling Electrolyte'!F149</f>
        <v/>
      </c>
      <c r="H1837" s="18">
        <f>IF(AND(ISNUMBER('M1 - Sparkling Electrolyte'!F149),ISNUMBER('M1 - Sparkling Electrolyte'!K149)),'M1 - Sparkling Electrolyte'!F149-'M1 - Sparkling Electrolyte'!K149,"")</f>
        <v/>
      </c>
      <c r="I1837" s="15" t="inlineStr">
        <is>
          <t>S&amp;S availability/depth vary by listing and time - confirm live.</t>
        </is>
      </c>
    </row>
    <row r="1838" ht="26" customHeight="1">
      <c r="A1838" s="15" t="inlineStr">
        <is>
          <t>Halo Sport</t>
        </is>
      </c>
      <c r="B1838" s="15" t="inlineStr">
        <is>
          <t>Halo Sport Sparkling Electrolyte Water | Lemon Lime | 15-pack 355mL</t>
        </is>
      </c>
      <c r="C1838" s="15" t="inlineStr">
        <is>
          <t>1) Sparkling electrolyte / functional sparkling</t>
        </is>
      </c>
      <c r="D1838" s="19">
        <f>'M1 - Sparkling Electrolyte'!I150</f>
        <v/>
      </c>
      <c r="E1838" s="20">
        <f>'M1 - Sparkling Electrolyte'!J150</f>
        <v/>
      </c>
      <c r="F1838" s="18">
        <f>'M1 - Sparkling Electrolyte'!K150</f>
        <v/>
      </c>
      <c r="G1838" s="17">
        <f>'M1 - Sparkling Electrolyte'!F150</f>
        <v/>
      </c>
      <c r="H1838" s="18">
        <f>IF(AND(ISNUMBER('M1 - Sparkling Electrolyte'!F150),ISNUMBER('M1 - Sparkling Electrolyte'!K150)),'M1 - Sparkling Electrolyte'!F150-'M1 - Sparkling Electrolyte'!K150,"")</f>
        <v/>
      </c>
      <c r="I1838" s="15" t="inlineStr">
        <is>
          <t>S&amp;S availability/depth vary by listing and time - confirm live.</t>
        </is>
      </c>
    </row>
    <row r="1839" ht="26" customHeight="1">
      <c r="A1839" s="15" t="inlineStr">
        <is>
          <t>Halo Sport</t>
        </is>
      </c>
      <c r="B1839" s="15" t="inlineStr">
        <is>
          <t>Halo Sport Sparkling Electrolyte Water | Lemon Lime | 18-pack 355mL</t>
        </is>
      </c>
      <c r="C1839" s="15" t="inlineStr">
        <is>
          <t>1) Sparkling electrolyte / functional sparkling</t>
        </is>
      </c>
      <c r="D1839" s="19">
        <f>'M1 - Sparkling Electrolyte'!I151</f>
        <v/>
      </c>
      <c r="E1839" s="20">
        <f>'M1 - Sparkling Electrolyte'!J151</f>
        <v/>
      </c>
      <c r="F1839" s="18">
        <f>'M1 - Sparkling Electrolyte'!K151</f>
        <v/>
      </c>
      <c r="G1839" s="17">
        <f>'M1 - Sparkling Electrolyte'!F151</f>
        <v/>
      </c>
      <c r="H1839" s="18">
        <f>IF(AND(ISNUMBER('M1 - Sparkling Electrolyte'!F151),ISNUMBER('M1 - Sparkling Electrolyte'!K151)),'M1 - Sparkling Electrolyte'!F151-'M1 - Sparkling Electrolyte'!K151,"")</f>
        <v/>
      </c>
      <c r="I1839" s="15" t="inlineStr">
        <is>
          <t>S&amp;S availability/depth vary by listing and time - confirm live.</t>
        </is>
      </c>
    </row>
    <row r="1840" ht="26" customHeight="1">
      <c r="A1840" s="15" t="inlineStr">
        <is>
          <t>Halo Sport</t>
        </is>
      </c>
      <c r="B1840" s="15" t="inlineStr">
        <is>
          <t>Halo Sport Sparkling Electrolyte Water | Lemon Lime | 24-pack 355mL</t>
        </is>
      </c>
      <c r="C1840" s="15" t="inlineStr">
        <is>
          <t>1) Sparkling electrolyte / functional sparkling</t>
        </is>
      </c>
      <c r="D1840" s="19">
        <f>'M1 - Sparkling Electrolyte'!I152</f>
        <v/>
      </c>
      <c r="E1840" s="20">
        <f>'M1 - Sparkling Electrolyte'!J152</f>
        <v/>
      </c>
      <c r="F1840" s="18">
        <f>'M1 - Sparkling Electrolyte'!K152</f>
        <v/>
      </c>
      <c r="G1840" s="17">
        <f>'M1 - Sparkling Electrolyte'!F152</f>
        <v/>
      </c>
      <c r="H1840" s="18">
        <f>IF(AND(ISNUMBER('M1 - Sparkling Electrolyte'!F152),ISNUMBER('M1 - Sparkling Electrolyte'!K152)),'M1 - Sparkling Electrolyte'!F152-'M1 - Sparkling Electrolyte'!K152,"")</f>
        <v/>
      </c>
      <c r="I1840" s="15" t="inlineStr">
        <is>
          <t>S&amp;S availability/depth vary by listing and time - confirm live.</t>
        </is>
      </c>
    </row>
    <row r="1841" ht="26" customHeight="1">
      <c r="A1841" s="15" t="inlineStr">
        <is>
          <t>Halo Sport</t>
        </is>
      </c>
      <c r="B1841" s="15" t="inlineStr">
        <is>
          <t>Halo Sport Sparkling Electrolyte Water | Berry | single 355mL</t>
        </is>
      </c>
      <c r="C1841" s="15" t="inlineStr">
        <is>
          <t>1) Sparkling electrolyte / functional sparkling</t>
        </is>
      </c>
      <c r="D1841" s="19">
        <f>'M1 - Sparkling Electrolyte'!I153</f>
        <v/>
      </c>
      <c r="E1841" s="20">
        <f>'M1 - Sparkling Electrolyte'!J153</f>
        <v/>
      </c>
      <c r="F1841" s="18">
        <f>'M1 - Sparkling Electrolyte'!K153</f>
        <v/>
      </c>
      <c r="G1841" s="17">
        <f>'M1 - Sparkling Electrolyte'!F153</f>
        <v/>
      </c>
      <c r="H1841" s="18">
        <f>IF(AND(ISNUMBER('M1 - Sparkling Electrolyte'!F153),ISNUMBER('M1 - Sparkling Electrolyte'!K153)),'M1 - Sparkling Electrolyte'!F153-'M1 - Sparkling Electrolyte'!K153,"")</f>
        <v/>
      </c>
      <c r="I1841" s="15" t="inlineStr">
        <is>
          <t>S&amp;S availability/depth vary by listing and time - confirm live.</t>
        </is>
      </c>
    </row>
    <row r="1842" ht="26" customHeight="1">
      <c r="A1842" s="15" t="inlineStr">
        <is>
          <t>Halo Sport</t>
        </is>
      </c>
      <c r="B1842" s="15" t="inlineStr">
        <is>
          <t>Halo Sport Sparkling Electrolyte Water | Berry | 8-pack 355mL</t>
        </is>
      </c>
      <c r="C1842" s="15" t="inlineStr">
        <is>
          <t>1) Sparkling electrolyte / functional sparkling</t>
        </is>
      </c>
      <c r="D1842" s="19">
        <f>'M1 - Sparkling Electrolyte'!I154</f>
        <v/>
      </c>
      <c r="E1842" s="20">
        <f>'M1 - Sparkling Electrolyte'!J154</f>
        <v/>
      </c>
      <c r="F1842" s="18">
        <f>'M1 - Sparkling Electrolyte'!K154</f>
        <v/>
      </c>
      <c r="G1842" s="17">
        <f>'M1 - Sparkling Electrolyte'!F154</f>
        <v/>
      </c>
      <c r="H1842" s="18">
        <f>IF(AND(ISNUMBER('M1 - Sparkling Electrolyte'!F154),ISNUMBER('M1 - Sparkling Electrolyte'!K154)),'M1 - Sparkling Electrolyte'!F154-'M1 - Sparkling Electrolyte'!K154,"")</f>
        <v/>
      </c>
      <c r="I1842" s="15" t="inlineStr">
        <is>
          <t>S&amp;S availability/depth vary by listing and time - confirm live.</t>
        </is>
      </c>
    </row>
    <row r="1843" ht="26" customHeight="1">
      <c r="A1843" s="15" t="inlineStr">
        <is>
          <t>Halo Sport</t>
        </is>
      </c>
      <c r="B1843" s="15" t="inlineStr">
        <is>
          <t>Halo Sport Sparkling Electrolyte Water | Berry | 12-pack 355mL</t>
        </is>
      </c>
      <c r="C1843" s="15" t="inlineStr">
        <is>
          <t>1) Sparkling electrolyte / functional sparkling</t>
        </is>
      </c>
      <c r="D1843" s="19">
        <f>'M1 - Sparkling Electrolyte'!I155</f>
        <v/>
      </c>
      <c r="E1843" s="20">
        <f>'M1 - Sparkling Electrolyte'!J155</f>
        <v/>
      </c>
      <c r="F1843" s="18">
        <f>'M1 - Sparkling Electrolyte'!K155</f>
        <v/>
      </c>
      <c r="G1843" s="17">
        <f>'M1 - Sparkling Electrolyte'!F155</f>
        <v/>
      </c>
      <c r="H1843" s="18">
        <f>IF(AND(ISNUMBER('M1 - Sparkling Electrolyte'!F155),ISNUMBER('M1 - Sparkling Electrolyte'!K155)),'M1 - Sparkling Electrolyte'!F155-'M1 - Sparkling Electrolyte'!K155,"")</f>
        <v/>
      </c>
      <c r="I1843" s="15" t="inlineStr">
        <is>
          <t>S&amp;S availability/depth vary by listing and time - confirm live.</t>
        </is>
      </c>
    </row>
    <row r="1844" ht="26" customHeight="1">
      <c r="A1844" s="15" t="inlineStr">
        <is>
          <t>Halo Sport</t>
        </is>
      </c>
      <c r="B1844" s="15" t="inlineStr">
        <is>
          <t>Halo Sport Sparkling Electrolyte Water | Berry | 15-pack 355mL</t>
        </is>
      </c>
      <c r="C1844" s="15" t="inlineStr">
        <is>
          <t>1) Sparkling electrolyte / functional sparkling</t>
        </is>
      </c>
      <c r="D1844" s="19">
        <f>'M1 - Sparkling Electrolyte'!I156</f>
        <v/>
      </c>
      <c r="E1844" s="20">
        <f>'M1 - Sparkling Electrolyte'!J156</f>
        <v/>
      </c>
      <c r="F1844" s="18">
        <f>'M1 - Sparkling Electrolyte'!K156</f>
        <v/>
      </c>
      <c r="G1844" s="17">
        <f>'M1 - Sparkling Electrolyte'!F156</f>
        <v/>
      </c>
      <c r="H1844" s="18">
        <f>IF(AND(ISNUMBER('M1 - Sparkling Electrolyte'!F156),ISNUMBER('M1 - Sparkling Electrolyte'!K156)),'M1 - Sparkling Electrolyte'!F156-'M1 - Sparkling Electrolyte'!K156,"")</f>
        <v/>
      </c>
      <c r="I1844" s="15" t="inlineStr">
        <is>
          <t>S&amp;S availability/depth vary by listing and time - confirm live.</t>
        </is>
      </c>
    </row>
    <row r="1845" ht="26" customHeight="1">
      <c r="A1845" s="15" t="inlineStr">
        <is>
          <t>Halo Sport</t>
        </is>
      </c>
      <c r="B1845" s="15" t="inlineStr">
        <is>
          <t>Halo Sport Sparkling Electrolyte Water | Berry | 18-pack 355mL</t>
        </is>
      </c>
      <c r="C1845" s="15" t="inlineStr">
        <is>
          <t>1) Sparkling electrolyte / functional sparkling</t>
        </is>
      </c>
      <c r="D1845" s="19">
        <f>'M1 - Sparkling Electrolyte'!I157</f>
        <v/>
      </c>
      <c r="E1845" s="20">
        <f>'M1 - Sparkling Electrolyte'!J157</f>
        <v/>
      </c>
      <c r="F1845" s="18">
        <f>'M1 - Sparkling Electrolyte'!K157</f>
        <v/>
      </c>
      <c r="G1845" s="17">
        <f>'M1 - Sparkling Electrolyte'!F157</f>
        <v/>
      </c>
      <c r="H1845" s="18">
        <f>IF(AND(ISNUMBER('M1 - Sparkling Electrolyte'!F157),ISNUMBER('M1 - Sparkling Electrolyte'!K157)),'M1 - Sparkling Electrolyte'!F157-'M1 - Sparkling Electrolyte'!K157,"")</f>
        <v/>
      </c>
      <c r="I1845" s="15" t="inlineStr">
        <is>
          <t>S&amp;S availability/depth vary by listing and time - confirm live.</t>
        </is>
      </c>
    </row>
    <row r="1846" ht="26" customHeight="1">
      <c r="A1846" s="15" t="inlineStr">
        <is>
          <t>Halo Sport</t>
        </is>
      </c>
      <c r="B1846" s="15" t="inlineStr">
        <is>
          <t>Halo Sport Sparkling Electrolyte Water | Berry | 24-pack 355mL</t>
        </is>
      </c>
      <c r="C1846" s="15" t="inlineStr">
        <is>
          <t>1) Sparkling electrolyte / functional sparkling</t>
        </is>
      </c>
      <c r="D1846" s="19">
        <f>'M1 - Sparkling Electrolyte'!I158</f>
        <v/>
      </c>
      <c r="E1846" s="20">
        <f>'M1 - Sparkling Electrolyte'!J158</f>
        <v/>
      </c>
      <c r="F1846" s="18">
        <f>'M1 - Sparkling Electrolyte'!K158</f>
        <v/>
      </c>
      <c r="G1846" s="17">
        <f>'M1 - Sparkling Electrolyte'!F158</f>
        <v/>
      </c>
      <c r="H1846" s="18">
        <f>IF(AND(ISNUMBER('M1 - Sparkling Electrolyte'!F158),ISNUMBER('M1 - Sparkling Electrolyte'!K158)),'M1 - Sparkling Electrolyte'!F158-'M1 - Sparkling Electrolyte'!K158,"")</f>
        <v/>
      </c>
      <c r="I1846" s="15" t="inlineStr">
        <is>
          <t>S&amp;S availability/depth vary by listing and time - confirm live.</t>
        </is>
      </c>
    </row>
    <row r="1847" ht="26" customHeight="1">
      <c r="A1847" s="15" t="inlineStr">
        <is>
          <t>Halo Sport</t>
        </is>
      </c>
      <c r="B1847" s="15" t="inlineStr">
        <is>
          <t>Halo Sport Sparkling Electrolyte Water | Orange | single 355mL</t>
        </is>
      </c>
      <c r="C1847" s="15" t="inlineStr">
        <is>
          <t>1) Sparkling electrolyte / functional sparkling</t>
        </is>
      </c>
      <c r="D1847" s="19">
        <f>'M1 - Sparkling Electrolyte'!I159</f>
        <v/>
      </c>
      <c r="E1847" s="20">
        <f>'M1 - Sparkling Electrolyte'!J159</f>
        <v/>
      </c>
      <c r="F1847" s="18">
        <f>'M1 - Sparkling Electrolyte'!K159</f>
        <v/>
      </c>
      <c r="G1847" s="17">
        <f>'M1 - Sparkling Electrolyte'!F159</f>
        <v/>
      </c>
      <c r="H1847" s="18">
        <f>IF(AND(ISNUMBER('M1 - Sparkling Electrolyte'!F159),ISNUMBER('M1 - Sparkling Electrolyte'!K159)),'M1 - Sparkling Electrolyte'!F159-'M1 - Sparkling Electrolyte'!K159,"")</f>
        <v/>
      </c>
      <c r="I1847" s="15" t="inlineStr">
        <is>
          <t>S&amp;S availability/depth vary by listing and time - confirm live.</t>
        </is>
      </c>
    </row>
    <row r="1848" ht="26" customHeight="1">
      <c r="A1848" s="15" t="inlineStr">
        <is>
          <t>Halo Sport</t>
        </is>
      </c>
      <c r="B1848" s="15" t="inlineStr">
        <is>
          <t>Halo Sport Sparkling Electrolyte Water | Orange | 8-pack 355mL</t>
        </is>
      </c>
      <c r="C1848" s="15" t="inlineStr">
        <is>
          <t>1) Sparkling electrolyte / functional sparkling</t>
        </is>
      </c>
      <c r="D1848" s="19">
        <f>'M1 - Sparkling Electrolyte'!I160</f>
        <v/>
      </c>
      <c r="E1848" s="20">
        <f>'M1 - Sparkling Electrolyte'!J160</f>
        <v/>
      </c>
      <c r="F1848" s="18">
        <f>'M1 - Sparkling Electrolyte'!K160</f>
        <v/>
      </c>
      <c r="G1848" s="17">
        <f>'M1 - Sparkling Electrolyte'!F160</f>
        <v/>
      </c>
      <c r="H1848" s="18">
        <f>IF(AND(ISNUMBER('M1 - Sparkling Electrolyte'!F160),ISNUMBER('M1 - Sparkling Electrolyte'!K160)),'M1 - Sparkling Electrolyte'!F160-'M1 - Sparkling Electrolyte'!K160,"")</f>
        <v/>
      </c>
      <c r="I1848" s="15" t="inlineStr">
        <is>
          <t>S&amp;S availability/depth vary by listing and time - confirm live.</t>
        </is>
      </c>
    </row>
    <row r="1849" ht="26" customHeight="1">
      <c r="A1849" s="15" t="inlineStr">
        <is>
          <t>Halo Sport</t>
        </is>
      </c>
      <c r="B1849" s="15" t="inlineStr">
        <is>
          <t>Halo Sport Sparkling Electrolyte Water | Orange | 12-pack 355mL</t>
        </is>
      </c>
      <c r="C1849" s="15" t="inlineStr">
        <is>
          <t>1) Sparkling electrolyte / functional sparkling</t>
        </is>
      </c>
      <c r="D1849" s="19">
        <f>'M1 - Sparkling Electrolyte'!I161</f>
        <v/>
      </c>
      <c r="E1849" s="20">
        <f>'M1 - Sparkling Electrolyte'!J161</f>
        <v/>
      </c>
      <c r="F1849" s="18">
        <f>'M1 - Sparkling Electrolyte'!K161</f>
        <v/>
      </c>
      <c r="G1849" s="17">
        <f>'M1 - Sparkling Electrolyte'!F161</f>
        <v/>
      </c>
      <c r="H1849" s="18">
        <f>IF(AND(ISNUMBER('M1 - Sparkling Electrolyte'!F161),ISNUMBER('M1 - Sparkling Electrolyte'!K161)),'M1 - Sparkling Electrolyte'!F161-'M1 - Sparkling Electrolyte'!K161,"")</f>
        <v/>
      </c>
      <c r="I1849" s="15" t="inlineStr">
        <is>
          <t>S&amp;S availability/depth vary by listing and time - confirm live.</t>
        </is>
      </c>
    </row>
    <row r="1850" ht="26" customHeight="1">
      <c r="A1850" s="15" t="inlineStr">
        <is>
          <t>Halo Sport</t>
        </is>
      </c>
      <c r="B1850" s="15" t="inlineStr">
        <is>
          <t>Halo Sport Sparkling Electrolyte Water | Orange | 15-pack 355mL</t>
        </is>
      </c>
      <c r="C1850" s="15" t="inlineStr">
        <is>
          <t>1) Sparkling electrolyte / functional sparkling</t>
        </is>
      </c>
      <c r="D1850" s="19">
        <f>'M1 - Sparkling Electrolyte'!I162</f>
        <v/>
      </c>
      <c r="E1850" s="20">
        <f>'M1 - Sparkling Electrolyte'!J162</f>
        <v/>
      </c>
      <c r="F1850" s="18">
        <f>'M1 - Sparkling Electrolyte'!K162</f>
        <v/>
      </c>
      <c r="G1850" s="17">
        <f>'M1 - Sparkling Electrolyte'!F162</f>
        <v/>
      </c>
      <c r="H1850" s="18">
        <f>IF(AND(ISNUMBER('M1 - Sparkling Electrolyte'!F162),ISNUMBER('M1 - Sparkling Electrolyte'!K162)),'M1 - Sparkling Electrolyte'!F162-'M1 - Sparkling Electrolyte'!K162,"")</f>
        <v/>
      </c>
      <c r="I1850" s="15" t="inlineStr">
        <is>
          <t>S&amp;S availability/depth vary by listing and time - confirm live.</t>
        </is>
      </c>
    </row>
    <row r="1851" ht="26" customHeight="1">
      <c r="A1851" s="15" t="inlineStr">
        <is>
          <t>Halo Sport</t>
        </is>
      </c>
      <c r="B1851" s="15" t="inlineStr">
        <is>
          <t>Halo Sport Sparkling Electrolyte Water | Orange | 18-pack 355mL</t>
        </is>
      </c>
      <c r="C1851" s="15" t="inlineStr">
        <is>
          <t>1) Sparkling electrolyte / functional sparkling</t>
        </is>
      </c>
      <c r="D1851" s="19">
        <f>'M1 - Sparkling Electrolyte'!I163</f>
        <v/>
      </c>
      <c r="E1851" s="20">
        <f>'M1 - Sparkling Electrolyte'!J163</f>
        <v/>
      </c>
      <c r="F1851" s="18">
        <f>'M1 - Sparkling Electrolyte'!K163</f>
        <v/>
      </c>
      <c r="G1851" s="17">
        <f>'M1 - Sparkling Electrolyte'!F163</f>
        <v/>
      </c>
      <c r="H1851" s="18">
        <f>IF(AND(ISNUMBER('M1 - Sparkling Electrolyte'!F163),ISNUMBER('M1 - Sparkling Electrolyte'!K163)),'M1 - Sparkling Electrolyte'!F163-'M1 - Sparkling Electrolyte'!K163,"")</f>
        <v/>
      </c>
      <c r="I1851" s="15" t="inlineStr">
        <is>
          <t>S&amp;S availability/depth vary by listing and time - confirm live.</t>
        </is>
      </c>
    </row>
    <row r="1852" ht="26" customHeight="1">
      <c r="A1852" s="15" t="inlineStr">
        <is>
          <t>Halo Sport</t>
        </is>
      </c>
      <c r="B1852" s="15" t="inlineStr">
        <is>
          <t>Halo Sport Sparkling Electrolyte Water | Orange | 24-pack 355mL</t>
        </is>
      </c>
      <c r="C1852" s="15" t="inlineStr">
        <is>
          <t>1) Sparkling electrolyte / functional sparkling</t>
        </is>
      </c>
      <c r="D1852" s="19">
        <f>'M1 - Sparkling Electrolyte'!I164</f>
        <v/>
      </c>
      <c r="E1852" s="20">
        <f>'M1 - Sparkling Electrolyte'!J164</f>
        <v/>
      </c>
      <c r="F1852" s="18">
        <f>'M1 - Sparkling Electrolyte'!K164</f>
        <v/>
      </c>
      <c r="G1852" s="17">
        <f>'M1 - Sparkling Electrolyte'!F164</f>
        <v/>
      </c>
      <c r="H1852" s="18">
        <f>IF(AND(ISNUMBER('M1 - Sparkling Electrolyte'!F164),ISNUMBER('M1 - Sparkling Electrolyte'!K164)),'M1 - Sparkling Electrolyte'!F164-'M1 - Sparkling Electrolyte'!K164,"")</f>
        <v/>
      </c>
      <c r="I1852" s="15" t="inlineStr">
        <is>
          <t>S&amp;S availability/depth vary by listing and time - confirm live.</t>
        </is>
      </c>
    </row>
    <row r="1853" ht="26" customHeight="1">
      <c r="A1853" s="15" t="inlineStr">
        <is>
          <t>Halo Sport</t>
        </is>
      </c>
      <c r="B1853" s="15" t="inlineStr">
        <is>
          <t>Halo Sport Sparkling Electrolyte Water | Grapefruit | single 355mL</t>
        </is>
      </c>
      <c r="C1853" s="15" t="inlineStr">
        <is>
          <t>1) Sparkling electrolyte / functional sparkling</t>
        </is>
      </c>
      <c r="D1853" s="19">
        <f>'M1 - Sparkling Electrolyte'!I165</f>
        <v/>
      </c>
      <c r="E1853" s="20">
        <f>'M1 - Sparkling Electrolyte'!J165</f>
        <v/>
      </c>
      <c r="F1853" s="18">
        <f>'M1 - Sparkling Electrolyte'!K165</f>
        <v/>
      </c>
      <c r="G1853" s="17">
        <f>'M1 - Sparkling Electrolyte'!F165</f>
        <v/>
      </c>
      <c r="H1853" s="18">
        <f>IF(AND(ISNUMBER('M1 - Sparkling Electrolyte'!F165),ISNUMBER('M1 - Sparkling Electrolyte'!K165)),'M1 - Sparkling Electrolyte'!F165-'M1 - Sparkling Electrolyte'!K165,"")</f>
        <v/>
      </c>
      <c r="I1853" s="15" t="inlineStr">
        <is>
          <t>S&amp;S availability/depth vary by listing and time - confirm live.</t>
        </is>
      </c>
    </row>
    <row r="1854" ht="26" customHeight="1">
      <c r="A1854" s="15" t="inlineStr">
        <is>
          <t>Halo Sport</t>
        </is>
      </c>
      <c r="B1854" s="15" t="inlineStr">
        <is>
          <t>Halo Sport Sparkling Electrolyte Water | Grapefruit | 8-pack 355mL</t>
        </is>
      </c>
      <c r="C1854" s="15" t="inlineStr">
        <is>
          <t>1) Sparkling electrolyte / functional sparkling</t>
        </is>
      </c>
      <c r="D1854" s="19">
        <f>'M1 - Sparkling Electrolyte'!I166</f>
        <v/>
      </c>
      <c r="E1854" s="20">
        <f>'M1 - Sparkling Electrolyte'!J166</f>
        <v/>
      </c>
      <c r="F1854" s="18">
        <f>'M1 - Sparkling Electrolyte'!K166</f>
        <v/>
      </c>
      <c r="G1854" s="17">
        <f>'M1 - Sparkling Electrolyte'!F166</f>
        <v/>
      </c>
      <c r="H1854" s="18">
        <f>IF(AND(ISNUMBER('M1 - Sparkling Electrolyte'!F166),ISNUMBER('M1 - Sparkling Electrolyte'!K166)),'M1 - Sparkling Electrolyte'!F166-'M1 - Sparkling Electrolyte'!K166,"")</f>
        <v/>
      </c>
      <c r="I1854" s="15" t="inlineStr">
        <is>
          <t>S&amp;S availability/depth vary by listing and time - confirm live.</t>
        </is>
      </c>
    </row>
    <row r="1855" ht="26" customHeight="1">
      <c r="A1855" s="15" t="inlineStr">
        <is>
          <t>Halo Sport</t>
        </is>
      </c>
      <c r="B1855" s="15" t="inlineStr">
        <is>
          <t>Halo Sport Sparkling Electrolyte Water | Grapefruit | 12-pack 355mL</t>
        </is>
      </c>
      <c r="C1855" s="15" t="inlineStr">
        <is>
          <t>1) Sparkling electrolyte / functional sparkling</t>
        </is>
      </c>
      <c r="D1855" s="19">
        <f>'M1 - Sparkling Electrolyte'!I167</f>
        <v/>
      </c>
      <c r="E1855" s="20">
        <f>'M1 - Sparkling Electrolyte'!J167</f>
        <v/>
      </c>
      <c r="F1855" s="18">
        <f>'M1 - Sparkling Electrolyte'!K167</f>
        <v/>
      </c>
      <c r="G1855" s="17">
        <f>'M1 - Sparkling Electrolyte'!F167</f>
        <v/>
      </c>
      <c r="H1855" s="18">
        <f>IF(AND(ISNUMBER('M1 - Sparkling Electrolyte'!F167),ISNUMBER('M1 - Sparkling Electrolyte'!K167)),'M1 - Sparkling Electrolyte'!F167-'M1 - Sparkling Electrolyte'!K167,"")</f>
        <v/>
      </c>
      <c r="I1855" s="15" t="inlineStr">
        <is>
          <t>S&amp;S availability/depth vary by listing and time - confirm live.</t>
        </is>
      </c>
    </row>
    <row r="1856" ht="26" customHeight="1">
      <c r="A1856" s="15" t="inlineStr">
        <is>
          <t>Halo Sport</t>
        </is>
      </c>
      <c r="B1856" s="15" t="inlineStr">
        <is>
          <t>Halo Sport Sparkling Electrolyte Water | Grapefruit | 15-pack 355mL</t>
        </is>
      </c>
      <c r="C1856" s="15" t="inlineStr">
        <is>
          <t>1) Sparkling electrolyte / functional sparkling</t>
        </is>
      </c>
      <c r="D1856" s="19">
        <f>'M1 - Sparkling Electrolyte'!I168</f>
        <v/>
      </c>
      <c r="E1856" s="20">
        <f>'M1 - Sparkling Electrolyte'!J168</f>
        <v/>
      </c>
      <c r="F1856" s="18">
        <f>'M1 - Sparkling Electrolyte'!K168</f>
        <v/>
      </c>
      <c r="G1856" s="17">
        <f>'M1 - Sparkling Electrolyte'!F168</f>
        <v/>
      </c>
      <c r="H1856" s="18">
        <f>IF(AND(ISNUMBER('M1 - Sparkling Electrolyte'!F168),ISNUMBER('M1 - Sparkling Electrolyte'!K168)),'M1 - Sparkling Electrolyte'!F168-'M1 - Sparkling Electrolyte'!K168,"")</f>
        <v/>
      </c>
      <c r="I1856" s="15" t="inlineStr">
        <is>
          <t>S&amp;S availability/depth vary by listing and time - confirm live.</t>
        </is>
      </c>
    </row>
    <row r="1857" ht="26" customHeight="1">
      <c r="A1857" s="15" t="inlineStr">
        <is>
          <t>Halo Sport</t>
        </is>
      </c>
      <c r="B1857" s="15" t="inlineStr">
        <is>
          <t>Halo Sport Sparkling Electrolyte Water | Grapefruit | 18-pack 355mL</t>
        </is>
      </c>
      <c r="C1857" s="15" t="inlineStr">
        <is>
          <t>1) Sparkling electrolyte / functional sparkling</t>
        </is>
      </c>
      <c r="D1857" s="19">
        <f>'M1 - Sparkling Electrolyte'!I169</f>
        <v/>
      </c>
      <c r="E1857" s="20">
        <f>'M1 - Sparkling Electrolyte'!J169</f>
        <v/>
      </c>
      <c r="F1857" s="18">
        <f>'M1 - Sparkling Electrolyte'!K169</f>
        <v/>
      </c>
      <c r="G1857" s="17">
        <f>'M1 - Sparkling Electrolyte'!F169</f>
        <v/>
      </c>
      <c r="H1857" s="18">
        <f>IF(AND(ISNUMBER('M1 - Sparkling Electrolyte'!F169),ISNUMBER('M1 - Sparkling Electrolyte'!K169)),'M1 - Sparkling Electrolyte'!F169-'M1 - Sparkling Electrolyte'!K169,"")</f>
        <v/>
      </c>
      <c r="I1857" s="15" t="inlineStr">
        <is>
          <t>S&amp;S availability/depth vary by listing and time - confirm live.</t>
        </is>
      </c>
    </row>
    <row r="1858" ht="26" customHeight="1">
      <c r="A1858" s="15" t="inlineStr">
        <is>
          <t>Halo Sport</t>
        </is>
      </c>
      <c r="B1858" s="15" t="inlineStr">
        <is>
          <t>Halo Sport Sparkling Electrolyte Water | Grapefruit | 24-pack 355mL</t>
        </is>
      </c>
      <c r="C1858" s="15" t="inlineStr">
        <is>
          <t>1) Sparkling electrolyte / functional sparkling</t>
        </is>
      </c>
      <c r="D1858" s="19">
        <f>'M1 - Sparkling Electrolyte'!I170</f>
        <v/>
      </c>
      <c r="E1858" s="20">
        <f>'M1 - Sparkling Electrolyte'!J170</f>
        <v/>
      </c>
      <c r="F1858" s="18">
        <f>'M1 - Sparkling Electrolyte'!K170</f>
        <v/>
      </c>
      <c r="G1858" s="17">
        <f>'M1 - Sparkling Electrolyte'!F170</f>
        <v/>
      </c>
      <c r="H1858" s="18">
        <f>IF(AND(ISNUMBER('M1 - Sparkling Electrolyte'!F170),ISNUMBER('M1 - Sparkling Electrolyte'!K170)),'M1 - Sparkling Electrolyte'!F170-'M1 - Sparkling Electrolyte'!K170,"")</f>
        <v/>
      </c>
      <c r="I1858" s="15" t="inlineStr">
        <is>
          <t>S&amp;S availability/depth vary by listing and time - confirm live.</t>
        </is>
      </c>
    </row>
    <row r="1859" ht="26" customHeight="1">
      <c r="A1859" s="15" t="inlineStr">
        <is>
          <t>Gorgie</t>
        </is>
      </c>
      <c r="B1859" s="15" t="inlineStr">
        <is>
          <t>Gorgie Energy Sparkling Water | Watermelon | single 355mL</t>
        </is>
      </c>
      <c r="C1859" s="15" t="inlineStr">
        <is>
          <t>1) Sparkling electrolyte / functional sparkling</t>
        </is>
      </c>
      <c r="D1859" s="19">
        <f>'M1 - Sparkling Electrolyte'!I171</f>
        <v/>
      </c>
      <c r="E1859" s="20">
        <f>'M1 - Sparkling Electrolyte'!J171</f>
        <v/>
      </c>
      <c r="F1859" s="18">
        <f>'M1 - Sparkling Electrolyte'!K171</f>
        <v/>
      </c>
      <c r="G1859" s="17">
        <f>'M1 - Sparkling Electrolyte'!F171</f>
        <v/>
      </c>
      <c r="H1859" s="18">
        <f>IF(AND(ISNUMBER('M1 - Sparkling Electrolyte'!F171),ISNUMBER('M1 - Sparkling Electrolyte'!K171)),'M1 - Sparkling Electrolyte'!F171-'M1 - Sparkling Electrolyte'!K171,"")</f>
        <v/>
      </c>
      <c r="I1859" s="15" t="inlineStr">
        <is>
          <t>S&amp;S availability/depth vary by listing and time - confirm live.</t>
        </is>
      </c>
    </row>
    <row r="1860" ht="26" customHeight="1">
      <c r="A1860" s="15" t="inlineStr">
        <is>
          <t>Gorgie</t>
        </is>
      </c>
      <c r="B1860" s="15" t="inlineStr">
        <is>
          <t>Gorgie Energy Sparkling Water | Watermelon | 8-pack 355mL</t>
        </is>
      </c>
      <c r="C1860" s="15" t="inlineStr">
        <is>
          <t>1) Sparkling electrolyte / functional sparkling</t>
        </is>
      </c>
      <c r="D1860" s="19">
        <f>'M1 - Sparkling Electrolyte'!I172</f>
        <v/>
      </c>
      <c r="E1860" s="20">
        <f>'M1 - Sparkling Electrolyte'!J172</f>
        <v/>
      </c>
      <c r="F1860" s="18">
        <f>'M1 - Sparkling Electrolyte'!K172</f>
        <v/>
      </c>
      <c r="G1860" s="17">
        <f>'M1 - Sparkling Electrolyte'!F172</f>
        <v/>
      </c>
      <c r="H1860" s="18">
        <f>IF(AND(ISNUMBER('M1 - Sparkling Electrolyte'!F172),ISNUMBER('M1 - Sparkling Electrolyte'!K172)),'M1 - Sparkling Electrolyte'!F172-'M1 - Sparkling Electrolyte'!K172,"")</f>
        <v/>
      </c>
      <c r="I1860" s="15" t="inlineStr">
        <is>
          <t>S&amp;S availability/depth vary by listing and time - confirm live.</t>
        </is>
      </c>
    </row>
    <row r="1861" ht="26" customHeight="1">
      <c r="A1861" s="15" t="inlineStr">
        <is>
          <t>Gorgie</t>
        </is>
      </c>
      <c r="B1861" s="15" t="inlineStr">
        <is>
          <t>Gorgie Energy Sparkling Water | Watermelon | 12-pack 355mL</t>
        </is>
      </c>
      <c r="C1861" s="15" t="inlineStr">
        <is>
          <t>1) Sparkling electrolyte / functional sparkling</t>
        </is>
      </c>
      <c r="D1861" s="19">
        <f>'M1 - Sparkling Electrolyte'!I173</f>
        <v/>
      </c>
      <c r="E1861" s="20">
        <f>'M1 - Sparkling Electrolyte'!J173</f>
        <v/>
      </c>
      <c r="F1861" s="18">
        <f>'M1 - Sparkling Electrolyte'!K173</f>
        <v/>
      </c>
      <c r="G1861" s="17">
        <f>'M1 - Sparkling Electrolyte'!F173</f>
        <v/>
      </c>
      <c r="H1861" s="18">
        <f>IF(AND(ISNUMBER('M1 - Sparkling Electrolyte'!F173),ISNUMBER('M1 - Sparkling Electrolyte'!K173)),'M1 - Sparkling Electrolyte'!F173-'M1 - Sparkling Electrolyte'!K173,"")</f>
        <v/>
      </c>
      <c r="I1861" s="15" t="inlineStr">
        <is>
          <t>S&amp;S availability/depth vary by listing and time - confirm live.</t>
        </is>
      </c>
    </row>
    <row r="1862" ht="26" customHeight="1">
      <c r="A1862" s="15" t="inlineStr">
        <is>
          <t>Gorgie</t>
        </is>
      </c>
      <c r="B1862" s="15" t="inlineStr">
        <is>
          <t>Gorgie Energy Sparkling Water | Watermelon | 15-pack 355mL</t>
        </is>
      </c>
      <c r="C1862" s="15" t="inlineStr">
        <is>
          <t>1) Sparkling electrolyte / functional sparkling</t>
        </is>
      </c>
      <c r="D1862" s="19">
        <f>'M1 - Sparkling Electrolyte'!I174</f>
        <v/>
      </c>
      <c r="E1862" s="20">
        <f>'M1 - Sparkling Electrolyte'!J174</f>
        <v/>
      </c>
      <c r="F1862" s="18">
        <f>'M1 - Sparkling Electrolyte'!K174</f>
        <v/>
      </c>
      <c r="G1862" s="17">
        <f>'M1 - Sparkling Electrolyte'!F174</f>
        <v/>
      </c>
      <c r="H1862" s="18">
        <f>IF(AND(ISNUMBER('M1 - Sparkling Electrolyte'!F174),ISNUMBER('M1 - Sparkling Electrolyte'!K174)),'M1 - Sparkling Electrolyte'!F174-'M1 - Sparkling Electrolyte'!K174,"")</f>
        <v/>
      </c>
      <c r="I1862" s="15" t="inlineStr">
        <is>
          <t>S&amp;S availability/depth vary by listing and time - confirm live.</t>
        </is>
      </c>
    </row>
    <row r="1863" ht="26" customHeight="1">
      <c r="A1863" s="15" t="inlineStr">
        <is>
          <t>Gorgie</t>
        </is>
      </c>
      <c r="B1863" s="15" t="inlineStr">
        <is>
          <t>Gorgie Energy Sparkling Water | Watermelon | 18-pack 355mL</t>
        </is>
      </c>
      <c r="C1863" s="15" t="inlineStr">
        <is>
          <t>1) Sparkling electrolyte / functional sparkling</t>
        </is>
      </c>
      <c r="D1863" s="19">
        <f>'M1 - Sparkling Electrolyte'!I175</f>
        <v/>
      </c>
      <c r="E1863" s="20">
        <f>'M1 - Sparkling Electrolyte'!J175</f>
        <v/>
      </c>
      <c r="F1863" s="18">
        <f>'M1 - Sparkling Electrolyte'!K175</f>
        <v/>
      </c>
      <c r="G1863" s="17">
        <f>'M1 - Sparkling Electrolyte'!F175</f>
        <v/>
      </c>
      <c r="H1863" s="18">
        <f>IF(AND(ISNUMBER('M1 - Sparkling Electrolyte'!F175),ISNUMBER('M1 - Sparkling Electrolyte'!K175)),'M1 - Sparkling Electrolyte'!F175-'M1 - Sparkling Electrolyte'!K175,"")</f>
        <v/>
      </c>
      <c r="I1863" s="15" t="inlineStr">
        <is>
          <t>S&amp;S availability/depth vary by listing and time - confirm live.</t>
        </is>
      </c>
    </row>
    <row r="1864" ht="26" customHeight="1">
      <c r="A1864" s="15" t="inlineStr">
        <is>
          <t>Gorgie</t>
        </is>
      </c>
      <c r="B1864" s="15" t="inlineStr">
        <is>
          <t>Gorgie Energy Sparkling Water | Watermelon | 24-pack 355mL</t>
        </is>
      </c>
      <c r="C1864" s="15" t="inlineStr">
        <is>
          <t>1) Sparkling electrolyte / functional sparkling</t>
        </is>
      </c>
      <c r="D1864" s="19">
        <f>'M1 - Sparkling Electrolyte'!I176</f>
        <v/>
      </c>
      <c r="E1864" s="20">
        <f>'M1 - Sparkling Electrolyte'!J176</f>
        <v/>
      </c>
      <c r="F1864" s="18">
        <f>'M1 - Sparkling Electrolyte'!K176</f>
        <v/>
      </c>
      <c r="G1864" s="17">
        <f>'M1 - Sparkling Electrolyte'!F176</f>
        <v/>
      </c>
      <c r="H1864" s="18">
        <f>IF(AND(ISNUMBER('M1 - Sparkling Electrolyte'!F176),ISNUMBER('M1 - Sparkling Electrolyte'!K176)),'M1 - Sparkling Electrolyte'!F176-'M1 - Sparkling Electrolyte'!K176,"")</f>
        <v/>
      </c>
      <c r="I1864" s="15" t="inlineStr">
        <is>
          <t>S&amp;S availability/depth vary by listing and time - confirm live.</t>
        </is>
      </c>
    </row>
    <row r="1865" ht="26" customHeight="1">
      <c r="A1865" s="15" t="inlineStr">
        <is>
          <t>Gorgie</t>
        </is>
      </c>
      <c r="B1865" s="15" t="inlineStr">
        <is>
          <t>Gorgie Energy Sparkling Water | Tropical | single 355mL</t>
        </is>
      </c>
      <c r="C1865" s="15" t="inlineStr">
        <is>
          <t>1) Sparkling electrolyte / functional sparkling</t>
        </is>
      </c>
      <c r="D1865" s="19">
        <f>'M1 - Sparkling Electrolyte'!I177</f>
        <v/>
      </c>
      <c r="E1865" s="20">
        <f>'M1 - Sparkling Electrolyte'!J177</f>
        <v/>
      </c>
      <c r="F1865" s="18">
        <f>'M1 - Sparkling Electrolyte'!K177</f>
        <v/>
      </c>
      <c r="G1865" s="17">
        <f>'M1 - Sparkling Electrolyte'!F177</f>
        <v/>
      </c>
      <c r="H1865" s="18">
        <f>IF(AND(ISNUMBER('M1 - Sparkling Electrolyte'!F177),ISNUMBER('M1 - Sparkling Electrolyte'!K177)),'M1 - Sparkling Electrolyte'!F177-'M1 - Sparkling Electrolyte'!K177,"")</f>
        <v/>
      </c>
      <c r="I1865" s="15" t="inlineStr">
        <is>
          <t>S&amp;S availability/depth vary by listing and time - confirm live.</t>
        </is>
      </c>
    </row>
    <row r="1866" ht="26" customHeight="1">
      <c r="A1866" s="15" t="inlineStr">
        <is>
          <t>Gorgie</t>
        </is>
      </c>
      <c r="B1866" s="15" t="inlineStr">
        <is>
          <t>Gorgie Energy Sparkling Water | Tropical | 8-pack 355mL</t>
        </is>
      </c>
      <c r="C1866" s="15" t="inlineStr">
        <is>
          <t>1) Sparkling electrolyte / functional sparkling</t>
        </is>
      </c>
      <c r="D1866" s="19">
        <f>'M1 - Sparkling Electrolyte'!I178</f>
        <v/>
      </c>
      <c r="E1866" s="20">
        <f>'M1 - Sparkling Electrolyte'!J178</f>
        <v/>
      </c>
      <c r="F1866" s="18">
        <f>'M1 - Sparkling Electrolyte'!K178</f>
        <v/>
      </c>
      <c r="G1866" s="17">
        <f>'M1 - Sparkling Electrolyte'!F178</f>
        <v/>
      </c>
      <c r="H1866" s="18">
        <f>IF(AND(ISNUMBER('M1 - Sparkling Electrolyte'!F178),ISNUMBER('M1 - Sparkling Electrolyte'!K178)),'M1 - Sparkling Electrolyte'!F178-'M1 - Sparkling Electrolyte'!K178,"")</f>
        <v/>
      </c>
      <c r="I1866" s="15" t="inlineStr">
        <is>
          <t>S&amp;S availability/depth vary by listing and time - confirm live.</t>
        </is>
      </c>
    </row>
    <row r="1867" ht="26" customHeight="1">
      <c r="A1867" s="15" t="inlineStr">
        <is>
          <t>Gorgie</t>
        </is>
      </c>
      <c r="B1867" s="15" t="inlineStr">
        <is>
          <t>Gorgie Energy Sparkling Water | Tropical | 12-pack 355mL</t>
        </is>
      </c>
      <c r="C1867" s="15" t="inlineStr">
        <is>
          <t>1) Sparkling electrolyte / functional sparkling</t>
        </is>
      </c>
      <c r="D1867" s="19">
        <f>'M1 - Sparkling Electrolyte'!I179</f>
        <v/>
      </c>
      <c r="E1867" s="20">
        <f>'M1 - Sparkling Electrolyte'!J179</f>
        <v/>
      </c>
      <c r="F1867" s="18">
        <f>'M1 - Sparkling Electrolyte'!K179</f>
        <v/>
      </c>
      <c r="G1867" s="17">
        <f>'M1 - Sparkling Electrolyte'!F179</f>
        <v/>
      </c>
      <c r="H1867" s="18">
        <f>IF(AND(ISNUMBER('M1 - Sparkling Electrolyte'!F179),ISNUMBER('M1 - Sparkling Electrolyte'!K179)),'M1 - Sparkling Electrolyte'!F179-'M1 - Sparkling Electrolyte'!K179,"")</f>
        <v/>
      </c>
      <c r="I1867" s="15" t="inlineStr">
        <is>
          <t>S&amp;S availability/depth vary by listing and time - confirm live.</t>
        </is>
      </c>
    </row>
    <row r="1868" ht="26" customHeight="1">
      <c r="A1868" s="15" t="inlineStr">
        <is>
          <t>Gorgie</t>
        </is>
      </c>
      <c r="B1868" s="15" t="inlineStr">
        <is>
          <t>Gorgie Energy Sparkling Water | Tropical | 15-pack 355mL</t>
        </is>
      </c>
      <c r="C1868" s="15" t="inlineStr">
        <is>
          <t>1) Sparkling electrolyte / functional sparkling</t>
        </is>
      </c>
      <c r="D1868" s="19">
        <f>'M1 - Sparkling Electrolyte'!I180</f>
        <v/>
      </c>
      <c r="E1868" s="20">
        <f>'M1 - Sparkling Electrolyte'!J180</f>
        <v/>
      </c>
      <c r="F1868" s="18">
        <f>'M1 - Sparkling Electrolyte'!K180</f>
        <v/>
      </c>
      <c r="G1868" s="17">
        <f>'M1 - Sparkling Electrolyte'!F180</f>
        <v/>
      </c>
      <c r="H1868" s="18">
        <f>IF(AND(ISNUMBER('M1 - Sparkling Electrolyte'!F180),ISNUMBER('M1 - Sparkling Electrolyte'!K180)),'M1 - Sparkling Electrolyte'!F180-'M1 - Sparkling Electrolyte'!K180,"")</f>
        <v/>
      </c>
      <c r="I1868" s="15" t="inlineStr">
        <is>
          <t>S&amp;S availability/depth vary by listing and time - confirm live.</t>
        </is>
      </c>
    </row>
    <row r="1869" ht="26" customHeight="1">
      <c r="A1869" s="15" t="inlineStr">
        <is>
          <t>Gorgie</t>
        </is>
      </c>
      <c r="B1869" s="15" t="inlineStr">
        <is>
          <t>Gorgie Energy Sparkling Water | Tropical | 18-pack 355mL</t>
        </is>
      </c>
      <c r="C1869" s="15" t="inlineStr">
        <is>
          <t>1) Sparkling electrolyte / functional sparkling</t>
        </is>
      </c>
      <c r="D1869" s="19">
        <f>'M1 - Sparkling Electrolyte'!I181</f>
        <v/>
      </c>
      <c r="E1869" s="20">
        <f>'M1 - Sparkling Electrolyte'!J181</f>
        <v/>
      </c>
      <c r="F1869" s="18">
        <f>'M1 - Sparkling Electrolyte'!K181</f>
        <v/>
      </c>
      <c r="G1869" s="17">
        <f>'M1 - Sparkling Electrolyte'!F181</f>
        <v/>
      </c>
      <c r="H1869" s="18">
        <f>IF(AND(ISNUMBER('M1 - Sparkling Electrolyte'!F181),ISNUMBER('M1 - Sparkling Electrolyte'!K181)),'M1 - Sparkling Electrolyte'!F181-'M1 - Sparkling Electrolyte'!K181,"")</f>
        <v/>
      </c>
      <c r="I1869" s="15" t="inlineStr">
        <is>
          <t>S&amp;S availability/depth vary by listing and time - confirm live.</t>
        </is>
      </c>
    </row>
    <row r="1870" ht="26" customHeight="1">
      <c r="A1870" s="15" t="inlineStr">
        <is>
          <t>Gorgie</t>
        </is>
      </c>
      <c r="B1870" s="15" t="inlineStr">
        <is>
          <t>Gorgie Energy Sparkling Water | Tropical | 24-pack 355mL</t>
        </is>
      </c>
      <c r="C1870" s="15" t="inlineStr">
        <is>
          <t>1) Sparkling electrolyte / functional sparkling</t>
        </is>
      </c>
      <c r="D1870" s="19">
        <f>'M1 - Sparkling Electrolyte'!I182</f>
        <v/>
      </c>
      <c r="E1870" s="20">
        <f>'M1 - Sparkling Electrolyte'!J182</f>
        <v/>
      </c>
      <c r="F1870" s="18">
        <f>'M1 - Sparkling Electrolyte'!K182</f>
        <v/>
      </c>
      <c r="G1870" s="17">
        <f>'M1 - Sparkling Electrolyte'!F182</f>
        <v/>
      </c>
      <c r="H1870" s="18">
        <f>IF(AND(ISNUMBER('M1 - Sparkling Electrolyte'!F182),ISNUMBER('M1 - Sparkling Electrolyte'!K182)),'M1 - Sparkling Electrolyte'!F182-'M1 - Sparkling Electrolyte'!K182,"")</f>
        <v/>
      </c>
      <c r="I1870" s="15" t="inlineStr">
        <is>
          <t>S&amp;S availability/depth vary by listing and time - confirm live.</t>
        </is>
      </c>
    </row>
    <row r="1871" ht="26" customHeight="1">
      <c r="A1871" s="15" t="inlineStr">
        <is>
          <t>Gorgie</t>
        </is>
      </c>
      <c r="B1871" s="15" t="inlineStr">
        <is>
          <t>Gorgie Energy Sparkling Water | Strawberry Lemonade | single 355mL</t>
        </is>
      </c>
      <c r="C1871" s="15" t="inlineStr">
        <is>
          <t>1) Sparkling electrolyte / functional sparkling</t>
        </is>
      </c>
      <c r="D1871" s="19">
        <f>'M1 - Sparkling Electrolyte'!I183</f>
        <v/>
      </c>
      <c r="E1871" s="20">
        <f>'M1 - Sparkling Electrolyte'!J183</f>
        <v/>
      </c>
      <c r="F1871" s="18">
        <f>'M1 - Sparkling Electrolyte'!K183</f>
        <v/>
      </c>
      <c r="G1871" s="17">
        <f>'M1 - Sparkling Electrolyte'!F183</f>
        <v/>
      </c>
      <c r="H1871" s="18">
        <f>IF(AND(ISNUMBER('M1 - Sparkling Electrolyte'!F183),ISNUMBER('M1 - Sparkling Electrolyte'!K183)),'M1 - Sparkling Electrolyte'!F183-'M1 - Sparkling Electrolyte'!K183,"")</f>
        <v/>
      </c>
      <c r="I1871" s="15" t="inlineStr">
        <is>
          <t>S&amp;S availability/depth vary by listing and time - confirm live.</t>
        </is>
      </c>
    </row>
    <row r="1872" ht="26" customHeight="1">
      <c r="A1872" s="15" t="inlineStr">
        <is>
          <t>Gorgie</t>
        </is>
      </c>
      <c r="B1872" s="15" t="inlineStr">
        <is>
          <t>Gorgie Energy Sparkling Water | Strawberry Lemonade | 8-pack 355mL</t>
        </is>
      </c>
      <c r="C1872" s="15" t="inlineStr">
        <is>
          <t>1) Sparkling electrolyte / functional sparkling</t>
        </is>
      </c>
      <c r="D1872" s="19">
        <f>'M1 - Sparkling Electrolyte'!I184</f>
        <v/>
      </c>
      <c r="E1872" s="20">
        <f>'M1 - Sparkling Electrolyte'!J184</f>
        <v/>
      </c>
      <c r="F1872" s="18">
        <f>'M1 - Sparkling Electrolyte'!K184</f>
        <v/>
      </c>
      <c r="G1872" s="17">
        <f>'M1 - Sparkling Electrolyte'!F184</f>
        <v/>
      </c>
      <c r="H1872" s="18">
        <f>IF(AND(ISNUMBER('M1 - Sparkling Electrolyte'!F184),ISNUMBER('M1 - Sparkling Electrolyte'!K184)),'M1 - Sparkling Electrolyte'!F184-'M1 - Sparkling Electrolyte'!K184,"")</f>
        <v/>
      </c>
      <c r="I1872" s="15" t="inlineStr">
        <is>
          <t>S&amp;S availability/depth vary by listing and time - confirm live.</t>
        </is>
      </c>
    </row>
    <row r="1873" ht="26" customHeight="1">
      <c r="A1873" s="15" t="inlineStr">
        <is>
          <t>Gorgie</t>
        </is>
      </c>
      <c r="B1873" s="15" t="inlineStr">
        <is>
          <t>Gorgie Energy Sparkling Water | Strawberry Lemonade | 12-pack 355mL</t>
        </is>
      </c>
      <c r="C1873" s="15" t="inlineStr">
        <is>
          <t>1) Sparkling electrolyte / functional sparkling</t>
        </is>
      </c>
      <c r="D1873" s="19">
        <f>'M1 - Sparkling Electrolyte'!I185</f>
        <v/>
      </c>
      <c r="E1873" s="20">
        <f>'M1 - Sparkling Electrolyte'!J185</f>
        <v/>
      </c>
      <c r="F1873" s="18">
        <f>'M1 - Sparkling Electrolyte'!K185</f>
        <v/>
      </c>
      <c r="G1873" s="17">
        <f>'M1 - Sparkling Electrolyte'!F185</f>
        <v/>
      </c>
      <c r="H1873" s="18">
        <f>IF(AND(ISNUMBER('M1 - Sparkling Electrolyte'!F185),ISNUMBER('M1 - Sparkling Electrolyte'!K185)),'M1 - Sparkling Electrolyte'!F185-'M1 - Sparkling Electrolyte'!K185,"")</f>
        <v/>
      </c>
      <c r="I1873" s="15" t="inlineStr">
        <is>
          <t>S&amp;S availability/depth vary by listing and time - confirm live.</t>
        </is>
      </c>
    </row>
    <row r="1874" ht="26" customHeight="1">
      <c r="A1874" s="15" t="inlineStr">
        <is>
          <t>Gorgie</t>
        </is>
      </c>
      <c r="B1874" s="15" t="inlineStr">
        <is>
          <t>Gorgie Energy Sparkling Water | Strawberry Lemonade | 15-pack 355mL</t>
        </is>
      </c>
      <c r="C1874" s="15" t="inlineStr">
        <is>
          <t>1) Sparkling electrolyte / functional sparkling</t>
        </is>
      </c>
      <c r="D1874" s="19">
        <f>'M1 - Sparkling Electrolyte'!I186</f>
        <v/>
      </c>
      <c r="E1874" s="20">
        <f>'M1 - Sparkling Electrolyte'!J186</f>
        <v/>
      </c>
      <c r="F1874" s="18">
        <f>'M1 - Sparkling Electrolyte'!K186</f>
        <v/>
      </c>
      <c r="G1874" s="17">
        <f>'M1 - Sparkling Electrolyte'!F186</f>
        <v/>
      </c>
      <c r="H1874" s="18">
        <f>IF(AND(ISNUMBER('M1 - Sparkling Electrolyte'!F186),ISNUMBER('M1 - Sparkling Electrolyte'!K186)),'M1 - Sparkling Electrolyte'!F186-'M1 - Sparkling Electrolyte'!K186,"")</f>
        <v/>
      </c>
      <c r="I1874" s="15" t="inlineStr">
        <is>
          <t>S&amp;S availability/depth vary by listing and time - confirm live.</t>
        </is>
      </c>
    </row>
    <row r="1875" ht="26" customHeight="1">
      <c r="A1875" s="15" t="inlineStr">
        <is>
          <t>Gorgie</t>
        </is>
      </c>
      <c r="B1875" s="15" t="inlineStr">
        <is>
          <t>Gorgie Energy Sparkling Water | Strawberry Lemonade | 18-pack 355mL</t>
        </is>
      </c>
      <c r="C1875" s="15" t="inlineStr">
        <is>
          <t>1) Sparkling electrolyte / functional sparkling</t>
        </is>
      </c>
      <c r="D1875" s="19">
        <f>'M1 - Sparkling Electrolyte'!I187</f>
        <v/>
      </c>
      <c r="E1875" s="20">
        <f>'M1 - Sparkling Electrolyte'!J187</f>
        <v/>
      </c>
      <c r="F1875" s="18">
        <f>'M1 - Sparkling Electrolyte'!K187</f>
        <v/>
      </c>
      <c r="G1875" s="17">
        <f>'M1 - Sparkling Electrolyte'!F187</f>
        <v/>
      </c>
      <c r="H1875" s="18">
        <f>IF(AND(ISNUMBER('M1 - Sparkling Electrolyte'!F187),ISNUMBER('M1 - Sparkling Electrolyte'!K187)),'M1 - Sparkling Electrolyte'!F187-'M1 - Sparkling Electrolyte'!K187,"")</f>
        <v/>
      </c>
      <c r="I1875" s="15" t="inlineStr">
        <is>
          <t>S&amp;S availability/depth vary by listing and time - confirm live.</t>
        </is>
      </c>
    </row>
    <row r="1876" ht="26" customHeight="1">
      <c r="A1876" s="15" t="inlineStr">
        <is>
          <t>Gorgie</t>
        </is>
      </c>
      <c r="B1876" s="15" t="inlineStr">
        <is>
          <t>Gorgie Energy Sparkling Water | Strawberry Lemonade | 24-pack 355mL</t>
        </is>
      </c>
      <c r="C1876" s="15" t="inlineStr">
        <is>
          <t>1) Sparkling electrolyte / functional sparkling</t>
        </is>
      </c>
      <c r="D1876" s="19">
        <f>'M1 - Sparkling Electrolyte'!I188</f>
        <v/>
      </c>
      <c r="E1876" s="20">
        <f>'M1 - Sparkling Electrolyte'!J188</f>
        <v/>
      </c>
      <c r="F1876" s="18">
        <f>'M1 - Sparkling Electrolyte'!K188</f>
        <v/>
      </c>
      <c r="G1876" s="17">
        <f>'M1 - Sparkling Electrolyte'!F188</f>
        <v/>
      </c>
      <c r="H1876" s="18">
        <f>IF(AND(ISNUMBER('M1 - Sparkling Electrolyte'!F188),ISNUMBER('M1 - Sparkling Electrolyte'!K188)),'M1 - Sparkling Electrolyte'!F188-'M1 - Sparkling Electrolyte'!K188,"")</f>
        <v/>
      </c>
      <c r="I1876" s="15" t="inlineStr">
        <is>
          <t>S&amp;S availability/depth vary by listing and time - confirm live.</t>
        </is>
      </c>
    </row>
    <row r="1877" ht="26" customHeight="1">
      <c r="A1877" s="15" t="inlineStr">
        <is>
          <t>Gorgie</t>
        </is>
      </c>
      <c r="B1877" s="15" t="inlineStr">
        <is>
          <t>Gorgie Energy Sparkling Water | Cherry Limeade | single 355mL</t>
        </is>
      </c>
      <c r="C1877" s="15" t="inlineStr">
        <is>
          <t>1) Sparkling electrolyte / functional sparkling</t>
        </is>
      </c>
      <c r="D1877" s="19">
        <f>'M1 - Sparkling Electrolyte'!I189</f>
        <v/>
      </c>
      <c r="E1877" s="20">
        <f>'M1 - Sparkling Electrolyte'!J189</f>
        <v/>
      </c>
      <c r="F1877" s="18">
        <f>'M1 - Sparkling Electrolyte'!K189</f>
        <v/>
      </c>
      <c r="G1877" s="17">
        <f>'M1 - Sparkling Electrolyte'!F189</f>
        <v/>
      </c>
      <c r="H1877" s="18">
        <f>IF(AND(ISNUMBER('M1 - Sparkling Electrolyte'!F189),ISNUMBER('M1 - Sparkling Electrolyte'!K189)),'M1 - Sparkling Electrolyte'!F189-'M1 - Sparkling Electrolyte'!K189,"")</f>
        <v/>
      </c>
      <c r="I1877" s="15" t="inlineStr">
        <is>
          <t>S&amp;S availability/depth vary by listing and time - confirm live.</t>
        </is>
      </c>
    </row>
    <row r="1878" ht="26" customHeight="1">
      <c r="A1878" s="15" t="inlineStr">
        <is>
          <t>Gorgie</t>
        </is>
      </c>
      <c r="B1878" s="15" t="inlineStr">
        <is>
          <t>Gorgie Energy Sparkling Water | Cherry Limeade | 8-pack 355mL</t>
        </is>
      </c>
      <c r="C1878" s="15" t="inlineStr">
        <is>
          <t>1) Sparkling electrolyte / functional sparkling</t>
        </is>
      </c>
      <c r="D1878" s="19">
        <f>'M1 - Sparkling Electrolyte'!I190</f>
        <v/>
      </c>
      <c r="E1878" s="20">
        <f>'M1 - Sparkling Electrolyte'!J190</f>
        <v/>
      </c>
      <c r="F1878" s="18">
        <f>'M1 - Sparkling Electrolyte'!K190</f>
        <v/>
      </c>
      <c r="G1878" s="17">
        <f>'M1 - Sparkling Electrolyte'!F190</f>
        <v/>
      </c>
      <c r="H1878" s="18">
        <f>IF(AND(ISNUMBER('M1 - Sparkling Electrolyte'!F190),ISNUMBER('M1 - Sparkling Electrolyte'!K190)),'M1 - Sparkling Electrolyte'!F190-'M1 - Sparkling Electrolyte'!K190,"")</f>
        <v/>
      </c>
      <c r="I1878" s="15" t="inlineStr">
        <is>
          <t>S&amp;S availability/depth vary by listing and time - confirm live.</t>
        </is>
      </c>
    </row>
    <row r="1879" ht="26" customHeight="1">
      <c r="A1879" s="15" t="inlineStr">
        <is>
          <t>Gorgie</t>
        </is>
      </c>
      <c r="B1879" s="15" t="inlineStr">
        <is>
          <t>Gorgie Energy Sparkling Water | Cherry Limeade | 12-pack 355mL</t>
        </is>
      </c>
      <c r="C1879" s="15" t="inlineStr">
        <is>
          <t>1) Sparkling electrolyte / functional sparkling</t>
        </is>
      </c>
      <c r="D1879" s="19">
        <f>'M1 - Sparkling Electrolyte'!I191</f>
        <v/>
      </c>
      <c r="E1879" s="20">
        <f>'M1 - Sparkling Electrolyte'!J191</f>
        <v/>
      </c>
      <c r="F1879" s="18">
        <f>'M1 - Sparkling Electrolyte'!K191</f>
        <v/>
      </c>
      <c r="G1879" s="17">
        <f>'M1 - Sparkling Electrolyte'!F191</f>
        <v/>
      </c>
      <c r="H1879" s="18">
        <f>IF(AND(ISNUMBER('M1 - Sparkling Electrolyte'!F191),ISNUMBER('M1 - Sparkling Electrolyte'!K191)),'M1 - Sparkling Electrolyte'!F191-'M1 - Sparkling Electrolyte'!K191,"")</f>
        <v/>
      </c>
      <c r="I1879" s="15" t="inlineStr">
        <is>
          <t>S&amp;S availability/depth vary by listing and time - confirm live.</t>
        </is>
      </c>
    </row>
    <row r="1880" ht="26" customHeight="1">
      <c r="A1880" s="15" t="inlineStr">
        <is>
          <t>Gorgie</t>
        </is>
      </c>
      <c r="B1880" s="15" t="inlineStr">
        <is>
          <t>Gorgie Energy Sparkling Water | Cherry Limeade | 15-pack 355mL</t>
        </is>
      </c>
      <c r="C1880" s="15" t="inlineStr">
        <is>
          <t>1) Sparkling electrolyte / functional sparkling</t>
        </is>
      </c>
      <c r="D1880" s="19">
        <f>'M1 - Sparkling Electrolyte'!I192</f>
        <v/>
      </c>
      <c r="E1880" s="20">
        <f>'M1 - Sparkling Electrolyte'!J192</f>
        <v/>
      </c>
      <c r="F1880" s="18">
        <f>'M1 - Sparkling Electrolyte'!K192</f>
        <v/>
      </c>
      <c r="G1880" s="17">
        <f>'M1 - Sparkling Electrolyte'!F192</f>
        <v/>
      </c>
      <c r="H1880" s="18">
        <f>IF(AND(ISNUMBER('M1 - Sparkling Electrolyte'!F192),ISNUMBER('M1 - Sparkling Electrolyte'!K192)),'M1 - Sparkling Electrolyte'!F192-'M1 - Sparkling Electrolyte'!K192,"")</f>
        <v/>
      </c>
      <c r="I1880" s="15" t="inlineStr">
        <is>
          <t>S&amp;S availability/depth vary by listing and time - confirm live.</t>
        </is>
      </c>
    </row>
    <row r="1881" ht="26" customHeight="1">
      <c r="A1881" s="15" t="inlineStr">
        <is>
          <t>Gorgie</t>
        </is>
      </c>
      <c r="B1881" s="15" t="inlineStr">
        <is>
          <t>Gorgie Energy Sparkling Water | Cherry Limeade | 18-pack 355mL</t>
        </is>
      </c>
      <c r="C1881" s="15" t="inlineStr">
        <is>
          <t>1) Sparkling electrolyte / functional sparkling</t>
        </is>
      </c>
      <c r="D1881" s="19">
        <f>'M1 - Sparkling Electrolyte'!I193</f>
        <v/>
      </c>
      <c r="E1881" s="20">
        <f>'M1 - Sparkling Electrolyte'!J193</f>
        <v/>
      </c>
      <c r="F1881" s="18">
        <f>'M1 - Sparkling Electrolyte'!K193</f>
        <v/>
      </c>
      <c r="G1881" s="17">
        <f>'M1 - Sparkling Electrolyte'!F193</f>
        <v/>
      </c>
      <c r="H1881" s="18">
        <f>IF(AND(ISNUMBER('M1 - Sparkling Electrolyte'!F193),ISNUMBER('M1 - Sparkling Electrolyte'!K193)),'M1 - Sparkling Electrolyte'!F193-'M1 - Sparkling Electrolyte'!K193,"")</f>
        <v/>
      </c>
      <c r="I1881" s="15" t="inlineStr">
        <is>
          <t>S&amp;S availability/depth vary by listing and time - confirm live.</t>
        </is>
      </c>
    </row>
    <row r="1882" ht="26" customHeight="1">
      <c r="A1882" s="15" t="inlineStr">
        <is>
          <t>Gorgie</t>
        </is>
      </c>
      <c r="B1882" s="15" t="inlineStr">
        <is>
          <t>Gorgie Energy Sparkling Water | Cherry Limeade | 24-pack 355mL</t>
        </is>
      </c>
      <c r="C1882" s="15" t="inlineStr">
        <is>
          <t>1) Sparkling electrolyte / functional sparkling</t>
        </is>
      </c>
      <c r="D1882" s="19">
        <f>'M1 - Sparkling Electrolyte'!I194</f>
        <v/>
      </c>
      <c r="E1882" s="20">
        <f>'M1 - Sparkling Electrolyte'!J194</f>
        <v/>
      </c>
      <c r="F1882" s="18">
        <f>'M1 - Sparkling Electrolyte'!K194</f>
        <v/>
      </c>
      <c r="G1882" s="17">
        <f>'M1 - Sparkling Electrolyte'!F194</f>
        <v/>
      </c>
      <c r="H1882" s="18">
        <f>IF(AND(ISNUMBER('M1 - Sparkling Electrolyte'!F194),ISNUMBER('M1 - Sparkling Electrolyte'!K194)),'M1 - Sparkling Electrolyte'!F194-'M1 - Sparkling Electrolyte'!K194,"")</f>
        <v/>
      </c>
      <c r="I1882" s="15" t="inlineStr">
        <is>
          <t>S&amp;S availability/depth vary by listing and time - confirm live.</t>
        </is>
      </c>
    </row>
    <row r="1883" ht="26" customHeight="1">
      <c r="A1883" s="15" t="inlineStr">
        <is>
          <t>United Sodas</t>
        </is>
      </c>
      <c r="B1883" s="15" t="inlineStr">
        <is>
          <t>United Sodas of America | Wild Berry | single 355mL</t>
        </is>
      </c>
      <c r="C1883" s="15" t="inlineStr">
        <is>
          <t>1) Sparkling electrolyte / functional sparkling</t>
        </is>
      </c>
      <c r="D1883" s="19">
        <f>'M1 - Sparkling Electrolyte'!I195</f>
        <v/>
      </c>
      <c r="E1883" s="20">
        <f>'M1 - Sparkling Electrolyte'!J195</f>
        <v/>
      </c>
      <c r="F1883" s="18">
        <f>'M1 - Sparkling Electrolyte'!K195</f>
        <v/>
      </c>
      <c r="G1883" s="17">
        <f>'M1 - Sparkling Electrolyte'!F195</f>
        <v/>
      </c>
      <c r="H1883" s="18">
        <f>IF(AND(ISNUMBER('M1 - Sparkling Electrolyte'!F195),ISNUMBER('M1 - Sparkling Electrolyte'!K195)),'M1 - Sparkling Electrolyte'!F195-'M1 - Sparkling Electrolyte'!K195,"")</f>
        <v/>
      </c>
      <c r="I1883" s="15" t="inlineStr">
        <is>
          <t>S&amp;S availability/depth vary by listing and time - confirm live.</t>
        </is>
      </c>
    </row>
    <row r="1884" ht="26" customHeight="1">
      <c r="A1884" s="15" t="inlineStr">
        <is>
          <t>United Sodas</t>
        </is>
      </c>
      <c r="B1884" s="15" t="inlineStr">
        <is>
          <t>United Sodas of America | Wild Berry | 8-pack 355mL</t>
        </is>
      </c>
      <c r="C1884" s="15" t="inlineStr">
        <is>
          <t>1) Sparkling electrolyte / functional sparkling</t>
        </is>
      </c>
      <c r="D1884" s="19">
        <f>'M1 - Sparkling Electrolyte'!I196</f>
        <v/>
      </c>
      <c r="E1884" s="20">
        <f>'M1 - Sparkling Electrolyte'!J196</f>
        <v/>
      </c>
      <c r="F1884" s="18">
        <f>'M1 - Sparkling Electrolyte'!K196</f>
        <v/>
      </c>
      <c r="G1884" s="17">
        <f>'M1 - Sparkling Electrolyte'!F196</f>
        <v/>
      </c>
      <c r="H1884" s="18">
        <f>IF(AND(ISNUMBER('M1 - Sparkling Electrolyte'!F196),ISNUMBER('M1 - Sparkling Electrolyte'!K196)),'M1 - Sparkling Electrolyte'!F196-'M1 - Sparkling Electrolyte'!K196,"")</f>
        <v/>
      </c>
      <c r="I1884" s="15" t="inlineStr">
        <is>
          <t>S&amp;S availability/depth vary by listing and time - confirm live.</t>
        </is>
      </c>
    </row>
    <row r="1885" ht="26" customHeight="1">
      <c r="A1885" s="15" t="inlineStr">
        <is>
          <t>United Sodas</t>
        </is>
      </c>
      <c r="B1885" s="15" t="inlineStr">
        <is>
          <t>United Sodas of America | Wild Berry | 12-pack 355mL</t>
        </is>
      </c>
      <c r="C1885" s="15" t="inlineStr">
        <is>
          <t>1) Sparkling electrolyte / functional sparkling</t>
        </is>
      </c>
      <c r="D1885" s="19">
        <f>'M1 - Sparkling Electrolyte'!I197</f>
        <v/>
      </c>
      <c r="E1885" s="20">
        <f>'M1 - Sparkling Electrolyte'!J197</f>
        <v/>
      </c>
      <c r="F1885" s="18">
        <f>'M1 - Sparkling Electrolyte'!K197</f>
        <v/>
      </c>
      <c r="G1885" s="17">
        <f>'M1 - Sparkling Electrolyte'!F197</f>
        <v/>
      </c>
      <c r="H1885" s="18">
        <f>IF(AND(ISNUMBER('M1 - Sparkling Electrolyte'!F197),ISNUMBER('M1 - Sparkling Electrolyte'!K197)),'M1 - Sparkling Electrolyte'!F197-'M1 - Sparkling Electrolyte'!K197,"")</f>
        <v/>
      </c>
      <c r="I1885" s="15" t="inlineStr">
        <is>
          <t>S&amp;S availability/depth vary by listing and time - confirm live.</t>
        </is>
      </c>
    </row>
    <row r="1886" ht="26" customHeight="1">
      <c r="A1886" s="15" t="inlineStr">
        <is>
          <t>United Sodas</t>
        </is>
      </c>
      <c r="B1886" s="15" t="inlineStr">
        <is>
          <t>United Sodas of America | Wild Berry | 15-pack 355mL</t>
        </is>
      </c>
      <c r="C1886" s="15" t="inlineStr">
        <is>
          <t>1) Sparkling electrolyte / functional sparkling</t>
        </is>
      </c>
      <c r="D1886" s="19">
        <f>'M1 - Sparkling Electrolyte'!I198</f>
        <v/>
      </c>
      <c r="E1886" s="20">
        <f>'M1 - Sparkling Electrolyte'!J198</f>
        <v/>
      </c>
      <c r="F1886" s="18">
        <f>'M1 - Sparkling Electrolyte'!K198</f>
        <v/>
      </c>
      <c r="G1886" s="17">
        <f>'M1 - Sparkling Electrolyte'!F198</f>
        <v/>
      </c>
      <c r="H1886" s="18">
        <f>IF(AND(ISNUMBER('M1 - Sparkling Electrolyte'!F198),ISNUMBER('M1 - Sparkling Electrolyte'!K198)),'M1 - Sparkling Electrolyte'!F198-'M1 - Sparkling Electrolyte'!K198,"")</f>
        <v/>
      </c>
      <c r="I1886" s="15" t="inlineStr">
        <is>
          <t>S&amp;S availability/depth vary by listing and time - confirm live.</t>
        </is>
      </c>
    </row>
    <row r="1887" ht="26" customHeight="1">
      <c r="A1887" s="15" t="inlineStr">
        <is>
          <t>United Sodas</t>
        </is>
      </c>
      <c r="B1887" s="15" t="inlineStr">
        <is>
          <t>United Sodas of America | Wild Berry | 18-pack 355mL</t>
        </is>
      </c>
      <c r="C1887" s="15" t="inlineStr">
        <is>
          <t>1) Sparkling electrolyte / functional sparkling</t>
        </is>
      </c>
      <c r="D1887" s="19">
        <f>'M1 - Sparkling Electrolyte'!I199</f>
        <v/>
      </c>
      <c r="E1887" s="20">
        <f>'M1 - Sparkling Electrolyte'!J199</f>
        <v/>
      </c>
      <c r="F1887" s="18">
        <f>'M1 - Sparkling Electrolyte'!K199</f>
        <v/>
      </c>
      <c r="G1887" s="17">
        <f>'M1 - Sparkling Electrolyte'!F199</f>
        <v/>
      </c>
      <c r="H1887" s="18">
        <f>IF(AND(ISNUMBER('M1 - Sparkling Electrolyte'!F199),ISNUMBER('M1 - Sparkling Electrolyte'!K199)),'M1 - Sparkling Electrolyte'!F199-'M1 - Sparkling Electrolyte'!K199,"")</f>
        <v/>
      </c>
      <c r="I1887" s="15" t="inlineStr">
        <is>
          <t>S&amp;S availability/depth vary by listing and time - confirm live.</t>
        </is>
      </c>
    </row>
    <row r="1888" ht="26" customHeight="1">
      <c r="A1888" s="15" t="inlineStr">
        <is>
          <t>United Sodas</t>
        </is>
      </c>
      <c r="B1888" s="15" t="inlineStr">
        <is>
          <t>United Sodas of America | Wild Berry | 24-pack 355mL</t>
        </is>
      </c>
      <c r="C1888" s="15" t="inlineStr">
        <is>
          <t>1) Sparkling electrolyte / functional sparkling</t>
        </is>
      </c>
      <c r="D1888" s="19">
        <f>'M1 - Sparkling Electrolyte'!I200</f>
        <v/>
      </c>
      <c r="E1888" s="20">
        <f>'M1 - Sparkling Electrolyte'!J200</f>
        <v/>
      </c>
      <c r="F1888" s="18">
        <f>'M1 - Sparkling Electrolyte'!K200</f>
        <v/>
      </c>
      <c r="G1888" s="17">
        <f>'M1 - Sparkling Electrolyte'!F200</f>
        <v/>
      </c>
      <c r="H1888" s="18">
        <f>IF(AND(ISNUMBER('M1 - Sparkling Electrolyte'!F200),ISNUMBER('M1 - Sparkling Electrolyte'!K200)),'M1 - Sparkling Electrolyte'!F200-'M1 - Sparkling Electrolyte'!K200,"")</f>
        <v/>
      </c>
      <c r="I1888" s="15" t="inlineStr">
        <is>
          <t>S&amp;S availability/depth vary by listing and time - confirm live.</t>
        </is>
      </c>
    </row>
    <row r="1889" ht="26" customHeight="1">
      <c r="A1889" s="15" t="inlineStr">
        <is>
          <t>United Sodas</t>
        </is>
      </c>
      <c r="B1889" s="15" t="inlineStr">
        <is>
          <t>United Sodas of America | Black Cherry | single 355mL</t>
        </is>
      </c>
      <c r="C1889" s="15" t="inlineStr">
        <is>
          <t>1) Sparkling electrolyte / functional sparkling</t>
        </is>
      </c>
      <c r="D1889" s="19">
        <f>'M1 - Sparkling Electrolyte'!I201</f>
        <v/>
      </c>
      <c r="E1889" s="20">
        <f>'M1 - Sparkling Electrolyte'!J201</f>
        <v/>
      </c>
      <c r="F1889" s="18">
        <f>'M1 - Sparkling Electrolyte'!K201</f>
        <v/>
      </c>
      <c r="G1889" s="17">
        <f>'M1 - Sparkling Electrolyte'!F201</f>
        <v/>
      </c>
      <c r="H1889" s="18">
        <f>IF(AND(ISNUMBER('M1 - Sparkling Electrolyte'!F201),ISNUMBER('M1 - Sparkling Electrolyte'!K201)),'M1 - Sparkling Electrolyte'!F201-'M1 - Sparkling Electrolyte'!K201,"")</f>
        <v/>
      </c>
      <c r="I1889" s="15" t="inlineStr">
        <is>
          <t>S&amp;S availability/depth vary by listing and time - confirm live.</t>
        </is>
      </c>
    </row>
    <row r="1890" ht="26" customHeight="1">
      <c r="A1890" s="15" t="inlineStr">
        <is>
          <t>United Sodas</t>
        </is>
      </c>
      <c r="B1890" s="15" t="inlineStr">
        <is>
          <t>United Sodas of America | Black Cherry | 8-pack 355mL</t>
        </is>
      </c>
      <c r="C1890" s="15" t="inlineStr">
        <is>
          <t>1) Sparkling electrolyte / functional sparkling</t>
        </is>
      </c>
      <c r="D1890" s="19">
        <f>'M1 - Sparkling Electrolyte'!I202</f>
        <v/>
      </c>
      <c r="E1890" s="20">
        <f>'M1 - Sparkling Electrolyte'!J202</f>
        <v/>
      </c>
      <c r="F1890" s="18">
        <f>'M1 - Sparkling Electrolyte'!K202</f>
        <v/>
      </c>
      <c r="G1890" s="17">
        <f>'M1 - Sparkling Electrolyte'!F202</f>
        <v/>
      </c>
      <c r="H1890" s="18">
        <f>IF(AND(ISNUMBER('M1 - Sparkling Electrolyte'!F202),ISNUMBER('M1 - Sparkling Electrolyte'!K202)),'M1 - Sparkling Electrolyte'!F202-'M1 - Sparkling Electrolyte'!K202,"")</f>
        <v/>
      </c>
      <c r="I1890" s="15" t="inlineStr">
        <is>
          <t>S&amp;S availability/depth vary by listing and time - confirm live.</t>
        </is>
      </c>
    </row>
    <row r="1891" ht="26" customHeight="1">
      <c r="A1891" s="15" t="inlineStr">
        <is>
          <t>United Sodas</t>
        </is>
      </c>
      <c r="B1891" s="15" t="inlineStr">
        <is>
          <t>United Sodas of America | Black Cherry | 12-pack 355mL</t>
        </is>
      </c>
      <c r="C1891" s="15" t="inlineStr">
        <is>
          <t>1) Sparkling electrolyte / functional sparkling</t>
        </is>
      </c>
      <c r="D1891" s="19">
        <f>'M1 - Sparkling Electrolyte'!I203</f>
        <v/>
      </c>
      <c r="E1891" s="20">
        <f>'M1 - Sparkling Electrolyte'!J203</f>
        <v/>
      </c>
      <c r="F1891" s="18">
        <f>'M1 - Sparkling Electrolyte'!K203</f>
        <v/>
      </c>
      <c r="G1891" s="17">
        <f>'M1 - Sparkling Electrolyte'!F203</f>
        <v/>
      </c>
      <c r="H1891" s="18">
        <f>IF(AND(ISNUMBER('M1 - Sparkling Electrolyte'!F203),ISNUMBER('M1 - Sparkling Electrolyte'!K203)),'M1 - Sparkling Electrolyte'!F203-'M1 - Sparkling Electrolyte'!K203,"")</f>
        <v/>
      </c>
      <c r="I1891" s="15" t="inlineStr">
        <is>
          <t>S&amp;S availability/depth vary by listing and time - confirm live.</t>
        </is>
      </c>
    </row>
    <row r="1892" ht="26" customHeight="1">
      <c r="A1892" s="15" t="inlineStr">
        <is>
          <t>United Sodas</t>
        </is>
      </c>
      <c r="B1892" s="15" t="inlineStr">
        <is>
          <t>United Sodas of America | Black Cherry | 15-pack 355mL</t>
        </is>
      </c>
      <c r="C1892" s="15" t="inlineStr">
        <is>
          <t>1) Sparkling electrolyte / functional sparkling</t>
        </is>
      </c>
      <c r="D1892" s="19">
        <f>'M1 - Sparkling Electrolyte'!I204</f>
        <v/>
      </c>
      <c r="E1892" s="20">
        <f>'M1 - Sparkling Electrolyte'!J204</f>
        <v/>
      </c>
      <c r="F1892" s="18">
        <f>'M1 - Sparkling Electrolyte'!K204</f>
        <v/>
      </c>
      <c r="G1892" s="17">
        <f>'M1 - Sparkling Electrolyte'!F204</f>
        <v/>
      </c>
      <c r="H1892" s="18">
        <f>IF(AND(ISNUMBER('M1 - Sparkling Electrolyte'!F204),ISNUMBER('M1 - Sparkling Electrolyte'!K204)),'M1 - Sparkling Electrolyte'!F204-'M1 - Sparkling Electrolyte'!K204,"")</f>
        <v/>
      </c>
      <c r="I1892" s="15" t="inlineStr">
        <is>
          <t>S&amp;S availability/depth vary by listing and time - confirm live.</t>
        </is>
      </c>
    </row>
    <row r="1893" ht="26" customHeight="1">
      <c r="A1893" s="15" t="inlineStr">
        <is>
          <t>United Sodas</t>
        </is>
      </c>
      <c r="B1893" s="15" t="inlineStr">
        <is>
          <t>United Sodas of America | Black Cherry | 18-pack 355mL</t>
        </is>
      </c>
      <c r="C1893" s="15" t="inlineStr">
        <is>
          <t>1) Sparkling electrolyte / functional sparkling</t>
        </is>
      </c>
      <c r="D1893" s="19">
        <f>'M1 - Sparkling Electrolyte'!I205</f>
        <v/>
      </c>
      <c r="E1893" s="20">
        <f>'M1 - Sparkling Electrolyte'!J205</f>
        <v/>
      </c>
      <c r="F1893" s="18">
        <f>'M1 - Sparkling Electrolyte'!K205</f>
        <v/>
      </c>
      <c r="G1893" s="17">
        <f>'M1 - Sparkling Electrolyte'!F205</f>
        <v/>
      </c>
      <c r="H1893" s="18">
        <f>IF(AND(ISNUMBER('M1 - Sparkling Electrolyte'!F205),ISNUMBER('M1 - Sparkling Electrolyte'!K205)),'M1 - Sparkling Electrolyte'!F205-'M1 - Sparkling Electrolyte'!K205,"")</f>
        <v/>
      </c>
      <c r="I1893" s="15" t="inlineStr">
        <is>
          <t>S&amp;S availability/depth vary by listing and time - confirm live.</t>
        </is>
      </c>
    </row>
    <row r="1894" ht="26" customHeight="1">
      <c r="A1894" s="15" t="inlineStr">
        <is>
          <t>United Sodas</t>
        </is>
      </c>
      <c r="B1894" s="15" t="inlineStr">
        <is>
          <t>United Sodas of America | Black Cherry | 24-pack 355mL</t>
        </is>
      </c>
      <c r="C1894" s="15" t="inlineStr">
        <is>
          <t>1) Sparkling electrolyte / functional sparkling</t>
        </is>
      </c>
      <c r="D1894" s="19">
        <f>'M1 - Sparkling Electrolyte'!I206</f>
        <v/>
      </c>
      <c r="E1894" s="20">
        <f>'M1 - Sparkling Electrolyte'!J206</f>
        <v/>
      </c>
      <c r="F1894" s="18">
        <f>'M1 - Sparkling Electrolyte'!K206</f>
        <v/>
      </c>
      <c r="G1894" s="17">
        <f>'M1 - Sparkling Electrolyte'!F206</f>
        <v/>
      </c>
      <c r="H1894" s="18">
        <f>IF(AND(ISNUMBER('M1 - Sparkling Electrolyte'!F206),ISNUMBER('M1 - Sparkling Electrolyte'!K206)),'M1 - Sparkling Electrolyte'!F206-'M1 - Sparkling Electrolyte'!K206,"")</f>
        <v/>
      </c>
      <c r="I1894" s="15" t="inlineStr">
        <is>
          <t>S&amp;S availability/depth vary by listing and time - confirm live.</t>
        </is>
      </c>
    </row>
    <row r="1895" ht="26" customHeight="1">
      <c r="A1895" s="15" t="inlineStr">
        <is>
          <t>United Sodas</t>
        </is>
      </c>
      <c r="B1895" s="15" t="inlineStr">
        <is>
          <t>United Sodas of America | Mango Chili | single 355mL</t>
        </is>
      </c>
      <c r="C1895" s="15" t="inlineStr">
        <is>
          <t>1) Sparkling electrolyte / functional sparkling</t>
        </is>
      </c>
      <c r="D1895" s="19">
        <f>'M1 - Sparkling Electrolyte'!I207</f>
        <v/>
      </c>
      <c r="E1895" s="20">
        <f>'M1 - Sparkling Electrolyte'!J207</f>
        <v/>
      </c>
      <c r="F1895" s="18">
        <f>'M1 - Sparkling Electrolyte'!K207</f>
        <v/>
      </c>
      <c r="G1895" s="17">
        <f>'M1 - Sparkling Electrolyte'!F207</f>
        <v/>
      </c>
      <c r="H1895" s="18">
        <f>IF(AND(ISNUMBER('M1 - Sparkling Electrolyte'!F207),ISNUMBER('M1 - Sparkling Electrolyte'!K207)),'M1 - Sparkling Electrolyte'!F207-'M1 - Sparkling Electrolyte'!K207,"")</f>
        <v/>
      </c>
      <c r="I1895" s="15" t="inlineStr">
        <is>
          <t>S&amp;S availability/depth vary by listing and time - confirm live.</t>
        </is>
      </c>
    </row>
    <row r="1896" ht="26" customHeight="1">
      <c r="A1896" s="15" t="inlineStr">
        <is>
          <t>United Sodas</t>
        </is>
      </c>
      <c r="B1896" s="15" t="inlineStr">
        <is>
          <t>United Sodas of America | Mango Chili | 8-pack 355mL</t>
        </is>
      </c>
      <c r="C1896" s="15" t="inlineStr">
        <is>
          <t>1) Sparkling electrolyte / functional sparkling</t>
        </is>
      </c>
      <c r="D1896" s="19">
        <f>'M1 - Sparkling Electrolyte'!I208</f>
        <v/>
      </c>
      <c r="E1896" s="20">
        <f>'M1 - Sparkling Electrolyte'!J208</f>
        <v/>
      </c>
      <c r="F1896" s="18">
        <f>'M1 - Sparkling Electrolyte'!K208</f>
        <v/>
      </c>
      <c r="G1896" s="17">
        <f>'M1 - Sparkling Electrolyte'!F208</f>
        <v/>
      </c>
      <c r="H1896" s="18">
        <f>IF(AND(ISNUMBER('M1 - Sparkling Electrolyte'!F208),ISNUMBER('M1 - Sparkling Electrolyte'!K208)),'M1 - Sparkling Electrolyte'!F208-'M1 - Sparkling Electrolyte'!K208,"")</f>
        <v/>
      </c>
      <c r="I1896" s="15" t="inlineStr">
        <is>
          <t>S&amp;S availability/depth vary by listing and time - confirm live.</t>
        </is>
      </c>
    </row>
    <row r="1897" ht="26" customHeight="1">
      <c r="A1897" s="15" t="inlineStr">
        <is>
          <t>United Sodas</t>
        </is>
      </c>
      <c r="B1897" s="15" t="inlineStr">
        <is>
          <t>United Sodas of America | Mango Chili | 12-pack 355mL</t>
        </is>
      </c>
      <c r="C1897" s="15" t="inlineStr">
        <is>
          <t>1) Sparkling electrolyte / functional sparkling</t>
        </is>
      </c>
      <c r="D1897" s="19">
        <f>'M1 - Sparkling Electrolyte'!I209</f>
        <v/>
      </c>
      <c r="E1897" s="20">
        <f>'M1 - Sparkling Electrolyte'!J209</f>
        <v/>
      </c>
      <c r="F1897" s="18">
        <f>'M1 - Sparkling Electrolyte'!K209</f>
        <v/>
      </c>
      <c r="G1897" s="17">
        <f>'M1 - Sparkling Electrolyte'!F209</f>
        <v/>
      </c>
      <c r="H1897" s="18">
        <f>IF(AND(ISNUMBER('M1 - Sparkling Electrolyte'!F209),ISNUMBER('M1 - Sparkling Electrolyte'!K209)),'M1 - Sparkling Electrolyte'!F209-'M1 - Sparkling Electrolyte'!K209,"")</f>
        <v/>
      </c>
      <c r="I1897" s="15" t="inlineStr">
        <is>
          <t>S&amp;S availability/depth vary by listing and time - confirm live.</t>
        </is>
      </c>
    </row>
    <row r="1898" ht="26" customHeight="1">
      <c r="A1898" s="15" t="inlineStr">
        <is>
          <t>United Sodas</t>
        </is>
      </c>
      <c r="B1898" s="15" t="inlineStr">
        <is>
          <t>United Sodas of America | Mango Chili | 15-pack 355mL</t>
        </is>
      </c>
      <c r="C1898" s="15" t="inlineStr">
        <is>
          <t>1) Sparkling electrolyte / functional sparkling</t>
        </is>
      </c>
      <c r="D1898" s="19">
        <f>'M1 - Sparkling Electrolyte'!I210</f>
        <v/>
      </c>
      <c r="E1898" s="20">
        <f>'M1 - Sparkling Electrolyte'!J210</f>
        <v/>
      </c>
      <c r="F1898" s="18">
        <f>'M1 - Sparkling Electrolyte'!K210</f>
        <v/>
      </c>
      <c r="G1898" s="17">
        <f>'M1 - Sparkling Electrolyte'!F210</f>
        <v/>
      </c>
      <c r="H1898" s="18">
        <f>IF(AND(ISNUMBER('M1 - Sparkling Electrolyte'!F210),ISNUMBER('M1 - Sparkling Electrolyte'!K210)),'M1 - Sparkling Electrolyte'!F210-'M1 - Sparkling Electrolyte'!K210,"")</f>
        <v/>
      </c>
      <c r="I1898" s="15" t="inlineStr">
        <is>
          <t>S&amp;S availability/depth vary by listing and time - confirm live.</t>
        </is>
      </c>
    </row>
    <row r="1899" ht="26" customHeight="1">
      <c r="A1899" s="15" t="inlineStr">
        <is>
          <t>United Sodas</t>
        </is>
      </c>
      <c r="B1899" s="15" t="inlineStr">
        <is>
          <t>United Sodas of America | Mango Chili | 18-pack 355mL</t>
        </is>
      </c>
      <c r="C1899" s="15" t="inlineStr">
        <is>
          <t>1) Sparkling electrolyte / functional sparkling</t>
        </is>
      </c>
      <c r="D1899" s="19">
        <f>'M1 - Sparkling Electrolyte'!I211</f>
        <v/>
      </c>
      <c r="E1899" s="20">
        <f>'M1 - Sparkling Electrolyte'!J211</f>
        <v/>
      </c>
      <c r="F1899" s="18">
        <f>'M1 - Sparkling Electrolyte'!K211</f>
        <v/>
      </c>
      <c r="G1899" s="17">
        <f>'M1 - Sparkling Electrolyte'!F211</f>
        <v/>
      </c>
      <c r="H1899" s="18">
        <f>IF(AND(ISNUMBER('M1 - Sparkling Electrolyte'!F211),ISNUMBER('M1 - Sparkling Electrolyte'!K211)),'M1 - Sparkling Electrolyte'!F211-'M1 - Sparkling Electrolyte'!K211,"")</f>
        <v/>
      </c>
      <c r="I1899" s="15" t="inlineStr">
        <is>
          <t>S&amp;S availability/depth vary by listing and time - confirm live.</t>
        </is>
      </c>
    </row>
    <row r="1900" ht="26" customHeight="1">
      <c r="A1900" s="15" t="inlineStr">
        <is>
          <t>United Sodas</t>
        </is>
      </c>
      <c r="B1900" s="15" t="inlineStr">
        <is>
          <t>United Sodas of America | Mango Chili | 24-pack 355mL</t>
        </is>
      </c>
      <c r="C1900" s="15" t="inlineStr">
        <is>
          <t>1) Sparkling electrolyte / functional sparkling</t>
        </is>
      </c>
      <c r="D1900" s="19">
        <f>'M1 - Sparkling Electrolyte'!I212</f>
        <v/>
      </c>
      <c r="E1900" s="20">
        <f>'M1 - Sparkling Electrolyte'!J212</f>
        <v/>
      </c>
      <c r="F1900" s="18">
        <f>'M1 - Sparkling Electrolyte'!K212</f>
        <v/>
      </c>
      <c r="G1900" s="17">
        <f>'M1 - Sparkling Electrolyte'!F212</f>
        <v/>
      </c>
      <c r="H1900" s="18">
        <f>IF(AND(ISNUMBER('M1 - Sparkling Electrolyte'!F212),ISNUMBER('M1 - Sparkling Electrolyte'!K212)),'M1 - Sparkling Electrolyte'!F212-'M1 - Sparkling Electrolyte'!K212,"")</f>
        <v/>
      </c>
      <c r="I1900" s="15" t="inlineStr">
        <is>
          <t>S&amp;S availability/depth vary by listing and time - confirm live.</t>
        </is>
      </c>
    </row>
    <row r="1901" ht="26" customHeight="1">
      <c r="A1901" s="15" t="inlineStr">
        <is>
          <t>United Sodas</t>
        </is>
      </c>
      <c r="B1901" s="15" t="inlineStr">
        <is>
          <t>United Sodas of America | Lemon Lime | single 355mL</t>
        </is>
      </c>
      <c r="C1901" s="15" t="inlineStr">
        <is>
          <t>1) Sparkling electrolyte / functional sparkling</t>
        </is>
      </c>
      <c r="D1901" s="19">
        <f>'M1 - Sparkling Electrolyte'!I213</f>
        <v/>
      </c>
      <c r="E1901" s="20">
        <f>'M1 - Sparkling Electrolyte'!J213</f>
        <v/>
      </c>
      <c r="F1901" s="18">
        <f>'M1 - Sparkling Electrolyte'!K213</f>
        <v/>
      </c>
      <c r="G1901" s="17">
        <f>'M1 - Sparkling Electrolyte'!F213</f>
        <v/>
      </c>
      <c r="H1901" s="18">
        <f>IF(AND(ISNUMBER('M1 - Sparkling Electrolyte'!F213),ISNUMBER('M1 - Sparkling Electrolyte'!K213)),'M1 - Sparkling Electrolyte'!F213-'M1 - Sparkling Electrolyte'!K213,"")</f>
        <v/>
      </c>
      <c r="I1901" s="15" t="inlineStr">
        <is>
          <t>S&amp;S availability/depth vary by listing and time - confirm live.</t>
        </is>
      </c>
    </row>
    <row r="1902" ht="26" customHeight="1">
      <c r="A1902" s="15" t="inlineStr">
        <is>
          <t>United Sodas</t>
        </is>
      </c>
      <c r="B1902" s="15" t="inlineStr">
        <is>
          <t>United Sodas of America | Lemon Lime | 8-pack 355mL</t>
        </is>
      </c>
      <c r="C1902" s="15" t="inlineStr">
        <is>
          <t>1) Sparkling electrolyte / functional sparkling</t>
        </is>
      </c>
      <c r="D1902" s="19">
        <f>'M1 - Sparkling Electrolyte'!I214</f>
        <v/>
      </c>
      <c r="E1902" s="20">
        <f>'M1 - Sparkling Electrolyte'!J214</f>
        <v/>
      </c>
      <c r="F1902" s="18">
        <f>'M1 - Sparkling Electrolyte'!K214</f>
        <v/>
      </c>
      <c r="G1902" s="17">
        <f>'M1 - Sparkling Electrolyte'!F214</f>
        <v/>
      </c>
      <c r="H1902" s="18">
        <f>IF(AND(ISNUMBER('M1 - Sparkling Electrolyte'!F214),ISNUMBER('M1 - Sparkling Electrolyte'!K214)),'M1 - Sparkling Electrolyte'!F214-'M1 - Sparkling Electrolyte'!K214,"")</f>
        <v/>
      </c>
      <c r="I1902" s="15" t="inlineStr">
        <is>
          <t>S&amp;S availability/depth vary by listing and time - confirm live.</t>
        </is>
      </c>
    </row>
    <row r="1903" ht="26" customHeight="1">
      <c r="A1903" s="15" t="inlineStr">
        <is>
          <t>United Sodas</t>
        </is>
      </c>
      <c r="B1903" s="15" t="inlineStr">
        <is>
          <t>United Sodas of America | Lemon Lime | 12-pack 355mL</t>
        </is>
      </c>
      <c r="C1903" s="15" t="inlineStr">
        <is>
          <t>1) Sparkling electrolyte / functional sparkling</t>
        </is>
      </c>
      <c r="D1903" s="19">
        <f>'M1 - Sparkling Electrolyte'!I215</f>
        <v/>
      </c>
      <c r="E1903" s="20">
        <f>'M1 - Sparkling Electrolyte'!J215</f>
        <v/>
      </c>
      <c r="F1903" s="18">
        <f>'M1 - Sparkling Electrolyte'!K215</f>
        <v/>
      </c>
      <c r="G1903" s="17">
        <f>'M1 - Sparkling Electrolyte'!F215</f>
        <v/>
      </c>
      <c r="H1903" s="18">
        <f>IF(AND(ISNUMBER('M1 - Sparkling Electrolyte'!F215),ISNUMBER('M1 - Sparkling Electrolyte'!K215)),'M1 - Sparkling Electrolyte'!F215-'M1 - Sparkling Electrolyte'!K215,"")</f>
        <v/>
      </c>
      <c r="I1903" s="15" t="inlineStr">
        <is>
          <t>S&amp;S availability/depth vary by listing and time - confirm live.</t>
        </is>
      </c>
    </row>
    <row r="1904" ht="26" customHeight="1">
      <c r="A1904" s="15" t="inlineStr">
        <is>
          <t>United Sodas</t>
        </is>
      </c>
      <c r="B1904" s="15" t="inlineStr">
        <is>
          <t>United Sodas of America | Lemon Lime | 15-pack 355mL</t>
        </is>
      </c>
      <c r="C1904" s="15" t="inlineStr">
        <is>
          <t>1) Sparkling electrolyte / functional sparkling</t>
        </is>
      </c>
      <c r="D1904" s="19">
        <f>'M1 - Sparkling Electrolyte'!I216</f>
        <v/>
      </c>
      <c r="E1904" s="20">
        <f>'M1 - Sparkling Electrolyte'!J216</f>
        <v/>
      </c>
      <c r="F1904" s="18">
        <f>'M1 - Sparkling Electrolyte'!K216</f>
        <v/>
      </c>
      <c r="G1904" s="17">
        <f>'M1 - Sparkling Electrolyte'!F216</f>
        <v/>
      </c>
      <c r="H1904" s="18">
        <f>IF(AND(ISNUMBER('M1 - Sparkling Electrolyte'!F216),ISNUMBER('M1 - Sparkling Electrolyte'!K216)),'M1 - Sparkling Electrolyte'!F216-'M1 - Sparkling Electrolyte'!K216,"")</f>
        <v/>
      </c>
      <c r="I1904" s="15" t="inlineStr">
        <is>
          <t>S&amp;S availability/depth vary by listing and time - confirm live.</t>
        </is>
      </c>
    </row>
    <row r="1905" ht="26" customHeight="1">
      <c r="A1905" s="15" t="inlineStr">
        <is>
          <t>United Sodas</t>
        </is>
      </c>
      <c r="B1905" s="15" t="inlineStr">
        <is>
          <t>United Sodas of America | Lemon Lime | 18-pack 355mL</t>
        </is>
      </c>
      <c r="C1905" s="15" t="inlineStr">
        <is>
          <t>1) Sparkling electrolyte / functional sparkling</t>
        </is>
      </c>
      <c r="D1905" s="19">
        <f>'M1 - Sparkling Electrolyte'!I217</f>
        <v/>
      </c>
      <c r="E1905" s="20">
        <f>'M1 - Sparkling Electrolyte'!J217</f>
        <v/>
      </c>
      <c r="F1905" s="18">
        <f>'M1 - Sparkling Electrolyte'!K217</f>
        <v/>
      </c>
      <c r="G1905" s="17">
        <f>'M1 - Sparkling Electrolyte'!F217</f>
        <v/>
      </c>
      <c r="H1905" s="18">
        <f>IF(AND(ISNUMBER('M1 - Sparkling Electrolyte'!F217),ISNUMBER('M1 - Sparkling Electrolyte'!K217)),'M1 - Sparkling Electrolyte'!F217-'M1 - Sparkling Electrolyte'!K217,"")</f>
        <v/>
      </c>
      <c r="I1905" s="15" t="inlineStr">
        <is>
          <t>S&amp;S availability/depth vary by listing and time - confirm live.</t>
        </is>
      </c>
    </row>
    <row r="1906" ht="26" customHeight="1">
      <c r="A1906" s="15" t="inlineStr">
        <is>
          <t>United Sodas</t>
        </is>
      </c>
      <c r="B1906" s="15" t="inlineStr">
        <is>
          <t>United Sodas of America | Lemon Lime | 24-pack 355mL</t>
        </is>
      </c>
      <c r="C1906" s="15" t="inlineStr">
        <is>
          <t>1) Sparkling electrolyte / functional sparkling</t>
        </is>
      </c>
      <c r="D1906" s="19">
        <f>'M1 - Sparkling Electrolyte'!I218</f>
        <v/>
      </c>
      <c r="E1906" s="20">
        <f>'M1 - Sparkling Electrolyte'!J218</f>
        <v/>
      </c>
      <c r="F1906" s="18">
        <f>'M1 - Sparkling Electrolyte'!K218</f>
        <v/>
      </c>
      <c r="G1906" s="17">
        <f>'M1 - Sparkling Electrolyte'!F218</f>
        <v/>
      </c>
      <c r="H1906" s="18">
        <f>IF(AND(ISNUMBER('M1 - Sparkling Electrolyte'!F218),ISNUMBER('M1 - Sparkling Electrolyte'!K218)),'M1 - Sparkling Electrolyte'!F218-'M1 - Sparkling Electrolyte'!K218,"")</f>
        <v/>
      </c>
      <c r="I1906" s="15" t="inlineStr">
        <is>
          <t>S&amp;S availability/depth vary by listing and time - confirm live.</t>
        </is>
      </c>
    </row>
    <row r="1907" ht="26" customHeight="1">
      <c r="A1907" s="15" t="inlineStr">
        <is>
          <t>United Sodas</t>
        </is>
      </c>
      <c r="B1907" s="15" t="inlineStr">
        <is>
          <t>United Sodas of America | Peach Vanilla | single 355mL</t>
        </is>
      </c>
      <c r="C1907" s="15" t="inlineStr">
        <is>
          <t>1) Sparkling electrolyte / functional sparkling</t>
        </is>
      </c>
      <c r="D1907" s="19">
        <f>'M1 - Sparkling Electrolyte'!I219</f>
        <v/>
      </c>
      <c r="E1907" s="20">
        <f>'M1 - Sparkling Electrolyte'!J219</f>
        <v/>
      </c>
      <c r="F1907" s="18">
        <f>'M1 - Sparkling Electrolyte'!K219</f>
        <v/>
      </c>
      <c r="G1907" s="17">
        <f>'M1 - Sparkling Electrolyte'!F219</f>
        <v/>
      </c>
      <c r="H1907" s="18">
        <f>IF(AND(ISNUMBER('M1 - Sparkling Electrolyte'!F219),ISNUMBER('M1 - Sparkling Electrolyte'!K219)),'M1 - Sparkling Electrolyte'!F219-'M1 - Sparkling Electrolyte'!K219,"")</f>
        <v/>
      </c>
      <c r="I1907" s="15" t="inlineStr">
        <is>
          <t>S&amp;S availability/depth vary by listing and time - confirm live.</t>
        </is>
      </c>
    </row>
    <row r="1908" ht="26" customHeight="1">
      <c r="A1908" s="15" t="inlineStr">
        <is>
          <t>United Sodas</t>
        </is>
      </c>
      <c r="B1908" s="15" t="inlineStr">
        <is>
          <t>United Sodas of America | Peach Vanilla | 8-pack 355mL</t>
        </is>
      </c>
      <c r="C1908" s="15" t="inlineStr">
        <is>
          <t>1) Sparkling electrolyte / functional sparkling</t>
        </is>
      </c>
      <c r="D1908" s="19">
        <f>'M1 - Sparkling Electrolyte'!I220</f>
        <v/>
      </c>
      <c r="E1908" s="20">
        <f>'M1 - Sparkling Electrolyte'!J220</f>
        <v/>
      </c>
      <c r="F1908" s="18">
        <f>'M1 - Sparkling Electrolyte'!K220</f>
        <v/>
      </c>
      <c r="G1908" s="17">
        <f>'M1 - Sparkling Electrolyte'!F220</f>
        <v/>
      </c>
      <c r="H1908" s="18">
        <f>IF(AND(ISNUMBER('M1 - Sparkling Electrolyte'!F220),ISNUMBER('M1 - Sparkling Electrolyte'!K220)),'M1 - Sparkling Electrolyte'!F220-'M1 - Sparkling Electrolyte'!K220,"")</f>
        <v/>
      </c>
      <c r="I1908" s="15" t="inlineStr">
        <is>
          <t>S&amp;S availability/depth vary by listing and time - confirm live.</t>
        </is>
      </c>
    </row>
    <row r="1909" ht="26" customHeight="1">
      <c r="A1909" s="15" t="inlineStr">
        <is>
          <t>United Sodas</t>
        </is>
      </c>
      <c r="B1909" s="15" t="inlineStr">
        <is>
          <t>United Sodas of America | Peach Vanilla | 12-pack 355mL</t>
        </is>
      </c>
      <c r="C1909" s="15" t="inlineStr">
        <is>
          <t>1) Sparkling electrolyte / functional sparkling</t>
        </is>
      </c>
      <c r="D1909" s="19">
        <f>'M1 - Sparkling Electrolyte'!I221</f>
        <v/>
      </c>
      <c r="E1909" s="20">
        <f>'M1 - Sparkling Electrolyte'!J221</f>
        <v/>
      </c>
      <c r="F1909" s="18">
        <f>'M1 - Sparkling Electrolyte'!K221</f>
        <v/>
      </c>
      <c r="G1909" s="17">
        <f>'M1 - Sparkling Electrolyte'!F221</f>
        <v/>
      </c>
      <c r="H1909" s="18">
        <f>IF(AND(ISNUMBER('M1 - Sparkling Electrolyte'!F221),ISNUMBER('M1 - Sparkling Electrolyte'!K221)),'M1 - Sparkling Electrolyte'!F221-'M1 - Sparkling Electrolyte'!K221,"")</f>
        <v/>
      </c>
      <c r="I1909" s="15" t="inlineStr">
        <is>
          <t>S&amp;S availability/depth vary by listing and time - confirm live.</t>
        </is>
      </c>
    </row>
    <row r="1910" ht="26" customHeight="1">
      <c r="A1910" s="15" t="inlineStr">
        <is>
          <t>United Sodas</t>
        </is>
      </c>
      <c r="B1910" s="15" t="inlineStr">
        <is>
          <t>United Sodas of America | Peach Vanilla | 15-pack 355mL</t>
        </is>
      </c>
      <c r="C1910" s="15" t="inlineStr">
        <is>
          <t>1) Sparkling electrolyte / functional sparkling</t>
        </is>
      </c>
      <c r="D1910" s="19">
        <f>'M1 - Sparkling Electrolyte'!I222</f>
        <v/>
      </c>
      <c r="E1910" s="20">
        <f>'M1 - Sparkling Electrolyte'!J222</f>
        <v/>
      </c>
      <c r="F1910" s="18">
        <f>'M1 - Sparkling Electrolyte'!K222</f>
        <v/>
      </c>
      <c r="G1910" s="17">
        <f>'M1 - Sparkling Electrolyte'!F222</f>
        <v/>
      </c>
      <c r="H1910" s="18">
        <f>IF(AND(ISNUMBER('M1 - Sparkling Electrolyte'!F222),ISNUMBER('M1 - Sparkling Electrolyte'!K222)),'M1 - Sparkling Electrolyte'!F222-'M1 - Sparkling Electrolyte'!K222,"")</f>
        <v/>
      </c>
      <c r="I1910" s="15" t="inlineStr">
        <is>
          <t>S&amp;S availability/depth vary by listing and time - confirm live.</t>
        </is>
      </c>
    </row>
    <row r="1911" ht="26" customHeight="1">
      <c r="A1911" s="15" t="inlineStr">
        <is>
          <t>United Sodas</t>
        </is>
      </c>
      <c r="B1911" s="15" t="inlineStr">
        <is>
          <t>United Sodas of America | Peach Vanilla | 18-pack 355mL</t>
        </is>
      </c>
      <c r="C1911" s="15" t="inlineStr">
        <is>
          <t>1) Sparkling electrolyte / functional sparkling</t>
        </is>
      </c>
      <c r="D1911" s="19">
        <f>'M1 - Sparkling Electrolyte'!I223</f>
        <v/>
      </c>
      <c r="E1911" s="20">
        <f>'M1 - Sparkling Electrolyte'!J223</f>
        <v/>
      </c>
      <c r="F1911" s="18">
        <f>'M1 - Sparkling Electrolyte'!K223</f>
        <v/>
      </c>
      <c r="G1911" s="17">
        <f>'M1 - Sparkling Electrolyte'!F223</f>
        <v/>
      </c>
      <c r="H1911" s="18">
        <f>IF(AND(ISNUMBER('M1 - Sparkling Electrolyte'!F223),ISNUMBER('M1 - Sparkling Electrolyte'!K223)),'M1 - Sparkling Electrolyte'!F223-'M1 - Sparkling Electrolyte'!K223,"")</f>
        <v/>
      </c>
      <c r="I1911" s="15" t="inlineStr">
        <is>
          <t>S&amp;S availability/depth vary by listing and time - confirm live.</t>
        </is>
      </c>
    </row>
    <row r="1912" ht="26" customHeight="1">
      <c r="A1912" s="15" t="inlineStr">
        <is>
          <t>United Sodas</t>
        </is>
      </c>
      <c r="B1912" s="15" t="inlineStr">
        <is>
          <t>United Sodas of America | Peach Vanilla | 24-pack 355mL</t>
        </is>
      </c>
      <c r="C1912" s="15" t="inlineStr">
        <is>
          <t>1) Sparkling electrolyte / functional sparkling</t>
        </is>
      </c>
      <c r="D1912" s="19">
        <f>'M1 - Sparkling Electrolyte'!I224</f>
        <v/>
      </c>
      <c r="E1912" s="20">
        <f>'M1 - Sparkling Electrolyte'!J224</f>
        <v/>
      </c>
      <c r="F1912" s="18">
        <f>'M1 - Sparkling Electrolyte'!K224</f>
        <v/>
      </c>
      <c r="G1912" s="17">
        <f>'M1 - Sparkling Electrolyte'!F224</f>
        <v/>
      </c>
      <c r="H1912" s="18">
        <f>IF(AND(ISNUMBER('M1 - Sparkling Electrolyte'!F224),ISNUMBER('M1 - Sparkling Electrolyte'!K224)),'M1 - Sparkling Electrolyte'!F224-'M1 - Sparkling Electrolyte'!K224,"")</f>
        <v/>
      </c>
      <c r="I1912" s="15" t="inlineStr">
        <is>
          <t>S&amp;S availability/depth vary by listing and time - confirm live.</t>
        </is>
      </c>
    </row>
    <row r="1913" ht="26" customHeight="1">
      <c r="A1913" s="15" t="inlineStr">
        <is>
          <t>Full Throttle</t>
        </is>
      </c>
      <c r="B1913" s="15" t="inlineStr">
        <is>
          <t>Full Throttle Energy | Original Citrus | single 473mL</t>
        </is>
      </c>
      <c r="C1913" s="15" t="inlineStr">
        <is>
          <t>4) Caffeine &amp; energy beverage</t>
        </is>
      </c>
      <c r="D1913" s="19">
        <f>'M4 - Caffeine &amp; Energy'!I412</f>
        <v/>
      </c>
      <c r="E1913" s="20">
        <f>'M4 - Caffeine &amp; Energy'!J412</f>
        <v/>
      </c>
      <c r="F1913" s="18">
        <f>'M4 - Caffeine &amp; Energy'!K412</f>
        <v/>
      </c>
      <c r="G1913" s="17">
        <f>'M4 - Caffeine &amp; Energy'!F412</f>
        <v/>
      </c>
      <c r="H1913" s="18">
        <f>IF(AND(ISNUMBER('M4 - Caffeine &amp; Energy'!F412),ISNUMBER('M4 - Caffeine &amp; Energy'!K412)),'M4 - Caffeine &amp; Energy'!F412-'M4 - Caffeine &amp; Energy'!K412,"")</f>
        <v/>
      </c>
      <c r="I1913" s="15" t="inlineStr">
        <is>
          <t>S&amp;S availability/depth vary by listing and time - confirm live.</t>
        </is>
      </c>
    </row>
    <row r="1914" ht="26" customHeight="1">
      <c r="A1914" s="15" t="inlineStr">
        <is>
          <t>Full Throttle</t>
        </is>
      </c>
      <c r="B1914" s="15" t="inlineStr">
        <is>
          <t>Full Throttle Energy | Original Citrus | 8-pack 473mL</t>
        </is>
      </c>
      <c r="C1914" s="15" t="inlineStr">
        <is>
          <t>4) Caffeine &amp; energy beverage</t>
        </is>
      </c>
      <c r="D1914" s="19">
        <f>'M4 - Caffeine &amp; Energy'!I413</f>
        <v/>
      </c>
      <c r="E1914" s="20">
        <f>'M4 - Caffeine &amp; Energy'!J413</f>
        <v/>
      </c>
      <c r="F1914" s="18">
        <f>'M4 - Caffeine &amp; Energy'!K413</f>
        <v/>
      </c>
      <c r="G1914" s="17">
        <f>'M4 - Caffeine &amp; Energy'!F413</f>
        <v/>
      </c>
      <c r="H1914" s="18">
        <f>IF(AND(ISNUMBER('M4 - Caffeine &amp; Energy'!F413),ISNUMBER('M4 - Caffeine &amp; Energy'!K413)),'M4 - Caffeine &amp; Energy'!F413-'M4 - Caffeine &amp; Energy'!K413,"")</f>
        <v/>
      </c>
      <c r="I1914" s="15" t="inlineStr">
        <is>
          <t>S&amp;S availability/depth vary by listing and time - confirm live.</t>
        </is>
      </c>
    </row>
    <row r="1915" ht="26" customHeight="1">
      <c r="A1915" s="15" t="inlineStr">
        <is>
          <t>Full Throttle</t>
        </is>
      </c>
      <c r="B1915" s="15" t="inlineStr">
        <is>
          <t>Full Throttle Energy | Original Citrus | 12-pack 473mL</t>
        </is>
      </c>
      <c r="C1915" s="15" t="inlineStr">
        <is>
          <t>4) Caffeine &amp; energy beverage</t>
        </is>
      </c>
      <c r="D1915" s="19">
        <f>'M4 - Caffeine &amp; Energy'!I414</f>
        <v/>
      </c>
      <c r="E1915" s="20">
        <f>'M4 - Caffeine &amp; Energy'!J414</f>
        <v/>
      </c>
      <c r="F1915" s="18">
        <f>'M4 - Caffeine &amp; Energy'!K414</f>
        <v/>
      </c>
      <c r="G1915" s="17">
        <f>'M4 - Caffeine &amp; Energy'!F414</f>
        <v/>
      </c>
      <c r="H1915" s="18">
        <f>IF(AND(ISNUMBER('M4 - Caffeine &amp; Energy'!F414),ISNUMBER('M4 - Caffeine &amp; Energy'!K414)),'M4 - Caffeine &amp; Energy'!F414-'M4 - Caffeine &amp; Energy'!K414,"")</f>
        <v/>
      </c>
      <c r="I1915" s="15" t="inlineStr">
        <is>
          <t>S&amp;S availability/depth vary by listing and time - confirm live.</t>
        </is>
      </c>
    </row>
    <row r="1916" ht="26" customHeight="1">
      <c r="A1916" s="15" t="inlineStr">
        <is>
          <t>Full Throttle</t>
        </is>
      </c>
      <c r="B1916" s="15" t="inlineStr">
        <is>
          <t>Full Throttle Energy | Original Citrus | 18-pack 473mL</t>
        </is>
      </c>
      <c r="C1916" s="15" t="inlineStr">
        <is>
          <t>4) Caffeine &amp; energy beverage</t>
        </is>
      </c>
      <c r="D1916" s="19">
        <f>'M4 - Caffeine &amp; Energy'!I415</f>
        <v/>
      </c>
      <c r="E1916" s="20">
        <f>'M4 - Caffeine &amp; Energy'!J415</f>
        <v/>
      </c>
      <c r="F1916" s="18">
        <f>'M4 - Caffeine &amp; Energy'!K415</f>
        <v/>
      </c>
      <c r="G1916" s="17">
        <f>'M4 - Caffeine &amp; Energy'!F415</f>
        <v/>
      </c>
      <c r="H1916" s="18">
        <f>IF(AND(ISNUMBER('M4 - Caffeine &amp; Energy'!F415),ISNUMBER('M4 - Caffeine &amp; Energy'!K415)),'M4 - Caffeine &amp; Energy'!F415-'M4 - Caffeine &amp; Energy'!K415,"")</f>
        <v/>
      </c>
      <c r="I1916" s="15" t="inlineStr">
        <is>
          <t>S&amp;S availability/depth vary by listing and time - confirm live.</t>
        </is>
      </c>
    </row>
    <row r="1917" ht="26" customHeight="1">
      <c r="A1917" s="15" t="inlineStr">
        <is>
          <t>Full Throttle</t>
        </is>
      </c>
      <c r="B1917" s="15" t="inlineStr">
        <is>
          <t>Full Throttle Energy | Original Citrus | 24-pack 473mL</t>
        </is>
      </c>
      <c r="C1917" s="15" t="inlineStr">
        <is>
          <t>4) Caffeine &amp; energy beverage</t>
        </is>
      </c>
      <c r="D1917" s="19">
        <f>'M4 - Caffeine &amp; Energy'!I416</f>
        <v/>
      </c>
      <c r="E1917" s="20">
        <f>'M4 - Caffeine &amp; Energy'!J416</f>
        <v/>
      </c>
      <c r="F1917" s="18">
        <f>'M4 - Caffeine &amp; Energy'!K416</f>
        <v/>
      </c>
      <c r="G1917" s="17">
        <f>'M4 - Caffeine &amp; Energy'!F416</f>
        <v/>
      </c>
      <c r="H1917" s="18">
        <f>IF(AND(ISNUMBER('M4 - Caffeine &amp; Energy'!F416),ISNUMBER('M4 - Caffeine &amp; Energy'!K416)),'M4 - Caffeine &amp; Energy'!F416-'M4 - Caffeine &amp; Energy'!K416,"")</f>
        <v/>
      </c>
      <c r="I1917" s="15" t="inlineStr">
        <is>
          <t>S&amp;S availability/depth vary by listing and time - confirm live.</t>
        </is>
      </c>
    </row>
    <row r="1918" ht="26" customHeight="1">
      <c r="A1918" s="15" t="inlineStr">
        <is>
          <t>Full Throttle</t>
        </is>
      </c>
      <c r="B1918" s="15" t="inlineStr">
        <is>
          <t>Full Throttle Energy | Blue Agave | single 473mL</t>
        </is>
      </c>
      <c r="C1918" s="15" t="inlineStr">
        <is>
          <t>4) Caffeine &amp; energy beverage</t>
        </is>
      </c>
      <c r="D1918" s="19">
        <f>'M4 - Caffeine &amp; Energy'!I417</f>
        <v/>
      </c>
      <c r="E1918" s="20">
        <f>'M4 - Caffeine &amp; Energy'!J417</f>
        <v/>
      </c>
      <c r="F1918" s="18">
        <f>'M4 - Caffeine &amp; Energy'!K417</f>
        <v/>
      </c>
      <c r="G1918" s="17">
        <f>'M4 - Caffeine &amp; Energy'!F417</f>
        <v/>
      </c>
      <c r="H1918" s="18">
        <f>IF(AND(ISNUMBER('M4 - Caffeine &amp; Energy'!F417),ISNUMBER('M4 - Caffeine &amp; Energy'!K417)),'M4 - Caffeine &amp; Energy'!F417-'M4 - Caffeine &amp; Energy'!K417,"")</f>
        <v/>
      </c>
      <c r="I1918" s="15" t="inlineStr">
        <is>
          <t>S&amp;S availability/depth vary by listing and time - confirm live.</t>
        </is>
      </c>
    </row>
    <row r="1919" ht="26" customHeight="1">
      <c r="A1919" s="15" t="inlineStr">
        <is>
          <t>Full Throttle</t>
        </is>
      </c>
      <c r="B1919" s="15" t="inlineStr">
        <is>
          <t>Full Throttle Energy | Blue Agave | 8-pack 473mL</t>
        </is>
      </c>
      <c r="C1919" s="15" t="inlineStr">
        <is>
          <t>4) Caffeine &amp; energy beverage</t>
        </is>
      </c>
      <c r="D1919" s="19">
        <f>'M4 - Caffeine &amp; Energy'!I418</f>
        <v/>
      </c>
      <c r="E1919" s="20">
        <f>'M4 - Caffeine &amp; Energy'!J418</f>
        <v/>
      </c>
      <c r="F1919" s="18">
        <f>'M4 - Caffeine &amp; Energy'!K418</f>
        <v/>
      </c>
      <c r="G1919" s="17">
        <f>'M4 - Caffeine &amp; Energy'!F418</f>
        <v/>
      </c>
      <c r="H1919" s="18">
        <f>IF(AND(ISNUMBER('M4 - Caffeine &amp; Energy'!F418),ISNUMBER('M4 - Caffeine &amp; Energy'!K418)),'M4 - Caffeine &amp; Energy'!F418-'M4 - Caffeine &amp; Energy'!K418,"")</f>
        <v/>
      </c>
      <c r="I1919" s="15" t="inlineStr">
        <is>
          <t>S&amp;S availability/depth vary by listing and time - confirm live.</t>
        </is>
      </c>
    </row>
    <row r="1920" ht="26" customHeight="1">
      <c r="A1920" s="15" t="inlineStr">
        <is>
          <t>Full Throttle</t>
        </is>
      </c>
      <c r="B1920" s="15" t="inlineStr">
        <is>
          <t>Full Throttle Energy | Blue Agave | 12-pack 473mL</t>
        </is>
      </c>
      <c r="C1920" s="15" t="inlineStr">
        <is>
          <t>4) Caffeine &amp; energy beverage</t>
        </is>
      </c>
      <c r="D1920" s="19">
        <f>'M4 - Caffeine &amp; Energy'!I419</f>
        <v/>
      </c>
      <c r="E1920" s="20">
        <f>'M4 - Caffeine &amp; Energy'!J419</f>
        <v/>
      </c>
      <c r="F1920" s="18">
        <f>'M4 - Caffeine &amp; Energy'!K419</f>
        <v/>
      </c>
      <c r="G1920" s="17">
        <f>'M4 - Caffeine &amp; Energy'!F419</f>
        <v/>
      </c>
      <c r="H1920" s="18">
        <f>IF(AND(ISNUMBER('M4 - Caffeine &amp; Energy'!F419),ISNUMBER('M4 - Caffeine &amp; Energy'!K419)),'M4 - Caffeine &amp; Energy'!F419-'M4 - Caffeine &amp; Energy'!K419,"")</f>
        <v/>
      </c>
      <c r="I1920" s="15" t="inlineStr">
        <is>
          <t>S&amp;S availability/depth vary by listing and time - confirm live.</t>
        </is>
      </c>
    </row>
    <row r="1921" ht="26" customHeight="1">
      <c r="A1921" s="15" t="inlineStr">
        <is>
          <t>Full Throttle</t>
        </is>
      </c>
      <c r="B1921" s="15" t="inlineStr">
        <is>
          <t>Full Throttle Energy | Blue Agave | 18-pack 473mL</t>
        </is>
      </c>
      <c r="C1921" s="15" t="inlineStr">
        <is>
          <t>4) Caffeine &amp; energy beverage</t>
        </is>
      </c>
      <c r="D1921" s="19">
        <f>'M4 - Caffeine &amp; Energy'!I420</f>
        <v/>
      </c>
      <c r="E1921" s="20">
        <f>'M4 - Caffeine &amp; Energy'!J420</f>
        <v/>
      </c>
      <c r="F1921" s="18">
        <f>'M4 - Caffeine &amp; Energy'!K420</f>
        <v/>
      </c>
      <c r="G1921" s="17">
        <f>'M4 - Caffeine &amp; Energy'!F420</f>
        <v/>
      </c>
      <c r="H1921" s="18">
        <f>IF(AND(ISNUMBER('M4 - Caffeine &amp; Energy'!F420),ISNUMBER('M4 - Caffeine &amp; Energy'!K420)),'M4 - Caffeine &amp; Energy'!F420-'M4 - Caffeine &amp; Energy'!K420,"")</f>
        <v/>
      </c>
      <c r="I1921" s="15" t="inlineStr">
        <is>
          <t>S&amp;S availability/depth vary by listing and time - confirm live.</t>
        </is>
      </c>
    </row>
    <row r="1922" ht="26" customHeight="1">
      <c r="A1922" s="15" t="inlineStr">
        <is>
          <t>Full Throttle</t>
        </is>
      </c>
      <c r="B1922" s="15" t="inlineStr">
        <is>
          <t>Full Throttle Energy | Blue Agave | 24-pack 473mL</t>
        </is>
      </c>
      <c r="C1922" s="15" t="inlineStr">
        <is>
          <t>4) Caffeine &amp; energy beverage</t>
        </is>
      </c>
      <c r="D1922" s="19">
        <f>'M4 - Caffeine &amp; Energy'!I421</f>
        <v/>
      </c>
      <c r="E1922" s="20">
        <f>'M4 - Caffeine &amp; Energy'!J421</f>
        <v/>
      </c>
      <c r="F1922" s="18">
        <f>'M4 - Caffeine &amp; Energy'!K421</f>
        <v/>
      </c>
      <c r="G1922" s="17">
        <f>'M4 - Caffeine &amp; Energy'!F421</f>
        <v/>
      </c>
      <c r="H1922" s="18">
        <f>IF(AND(ISNUMBER('M4 - Caffeine &amp; Energy'!F421),ISNUMBER('M4 - Caffeine &amp; Energy'!K421)),'M4 - Caffeine &amp; Energy'!F421-'M4 - Caffeine &amp; Energy'!K421,"")</f>
        <v/>
      </c>
      <c r="I1922" s="15" t="inlineStr">
        <is>
          <t>S&amp;S availability/depth vary by listing and time - confirm live.</t>
        </is>
      </c>
    </row>
    <row r="1923" ht="26" customHeight="1">
      <c r="A1923" s="15" t="inlineStr">
        <is>
          <t>Full Throttle</t>
        </is>
      </c>
      <c r="B1923" s="15" t="inlineStr">
        <is>
          <t>Full Throttle Energy | Berry | single 473mL</t>
        </is>
      </c>
      <c r="C1923" s="15" t="inlineStr">
        <is>
          <t>4) Caffeine &amp; energy beverage</t>
        </is>
      </c>
      <c r="D1923" s="19">
        <f>'M4 - Caffeine &amp; Energy'!I422</f>
        <v/>
      </c>
      <c r="E1923" s="20">
        <f>'M4 - Caffeine &amp; Energy'!J422</f>
        <v/>
      </c>
      <c r="F1923" s="18">
        <f>'M4 - Caffeine &amp; Energy'!K422</f>
        <v/>
      </c>
      <c r="G1923" s="17">
        <f>'M4 - Caffeine &amp; Energy'!F422</f>
        <v/>
      </c>
      <c r="H1923" s="18">
        <f>IF(AND(ISNUMBER('M4 - Caffeine &amp; Energy'!F422),ISNUMBER('M4 - Caffeine &amp; Energy'!K422)),'M4 - Caffeine &amp; Energy'!F422-'M4 - Caffeine &amp; Energy'!K422,"")</f>
        <v/>
      </c>
      <c r="I1923" s="15" t="inlineStr">
        <is>
          <t>S&amp;S availability/depth vary by listing and time - confirm live.</t>
        </is>
      </c>
    </row>
    <row r="1924" ht="26" customHeight="1">
      <c r="A1924" s="15" t="inlineStr">
        <is>
          <t>Full Throttle</t>
        </is>
      </c>
      <c r="B1924" s="15" t="inlineStr">
        <is>
          <t>Full Throttle Energy | Berry | 8-pack 473mL</t>
        </is>
      </c>
      <c r="C1924" s="15" t="inlineStr">
        <is>
          <t>4) Caffeine &amp; energy beverage</t>
        </is>
      </c>
      <c r="D1924" s="19">
        <f>'M4 - Caffeine &amp; Energy'!I423</f>
        <v/>
      </c>
      <c r="E1924" s="20">
        <f>'M4 - Caffeine &amp; Energy'!J423</f>
        <v/>
      </c>
      <c r="F1924" s="18">
        <f>'M4 - Caffeine &amp; Energy'!K423</f>
        <v/>
      </c>
      <c r="G1924" s="17">
        <f>'M4 - Caffeine &amp; Energy'!F423</f>
        <v/>
      </c>
      <c r="H1924" s="18">
        <f>IF(AND(ISNUMBER('M4 - Caffeine &amp; Energy'!F423),ISNUMBER('M4 - Caffeine &amp; Energy'!K423)),'M4 - Caffeine &amp; Energy'!F423-'M4 - Caffeine &amp; Energy'!K423,"")</f>
        <v/>
      </c>
      <c r="I1924" s="15" t="inlineStr">
        <is>
          <t>S&amp;S availability/depth vary by listing and time - confirm live.</t>
        </is>
      </c>
    </row>
    <row r="1925" ht="26" customHeight="1">
      <c r="A1925" s="15" t="inlineStr">
        <is>
          <t>Full Throttle</t>
        </is>
      </c>
      <c r="B1925" s="15" t="inlineStr">
        <is>
          <t>Full Throttle Energy | Berry | 12-pack 473mL</t>
        </is>
      </c>
      <c r="C1925" s="15" t="inlineStr">
        <is>
          <t>4) Caffeine &amp; energy beverage</t>
        </is>
      </c>
      <c r="D1925" s="19">
        <f>'M4 - Caffeine &amp; Energy'!I424</f>
        <v/>
      </c>
      <c r="E1925" s="20">
        <f>'M4 - Caffeine &amp; Energy'!J424</f>
        <v/>
      </c>
      <c r="F1925" s="18">
        <f>'M4 - Caffeine &amp; Energy'!K424</f>
        <v/>
      </c>
      <c r="G1925" s="17">
        <f>'M4 - Caffeine &amp; Energy'!F424</f>
        <v/>
      </c>
      <c r="H1925" s="18">
        <f>IF(AND(ISNUMBER('M4 - Caffeine &amp; Energy'!F424),ISNUMBER('M4 - Caffeine &amp; Energy'!K424)),'M4 - Caffeine &amp; Energy'!F424-'M4 - Caffeine &amp; Energy'!K424,"")</f>
        <v/>
      </c>
      <c r="I1925" s="15" t="inlineStr">
        <is>
          <t>S&amp;S availability/depth vary by listing and time - confirm live.</t>
        </is>
      </c>
    </row>
    <row r="1926" ht="26" customHeight="1">
      <c r="A1926" s="15" t="inlineStr">
        <is>
          <t>Full Throttle</t>
        </is>
      </c>
      <c r="B1926" s="15" t="inlineStr">
        <is>
          <t>Full Throttle Energy | Berry | 18-pack 473mL</t>
        </is>
      </c>
      <c r="C1926" s="15" t="inlineStr">
        <is>
          <t>4) Caffeine &amp; energy beverage</t>
        </is>
      </c>
      <c r="D1926" s="19">
        <f>'M4 - Caffeine &amp; Energy'!I425</f>
        <v/>
      </c>
      <c r="E1926" s="20">
        <f>'M4 - Caffeine &amp; Energy'!J425</f>
        <v/>
      </c>
      <c r="F1926" s="18">
        <f>'M4 - Caffeine &amp; Energy'!K425</f>
        <v/>
      </c>
      <c r="G1926" s="17">
        <f>'M4 - Caffeine &amp; Energy'!F425</f>
        <v/>
      </c>
      <c r="H1926" s="18">
        <f>IF(AND(ISNUMBER('M4 - Caffeine &amp; Energy'!F425),ISNUMBER('M4 - Caffeine &amp; Energy'!K425)),'M4 - Caffeine &amp; Energy'!F425-'M4 - Caffeine &amp; Energy'!K425,"")</f>
        <v/>
      </c>
      <c r="I1926" s="15" t="inlineStr">
        <is>
          <t>S&amp;S availability/depth vary by listing and time - confirm live.</t>
        </is>
      </c>
    </row>
    <row r="1927" ht="26" customHeight="1">
      <c r="A1927" s="15" t="inlineStr">
        <is>
          <t>Full Throttle</t>
        </is>
      </c>
      <c r="B1927" s="15" t="inlineStr">
        <is>
          <t>Full Throttle Energy | Berry | 24-pack 473mL</t>
        </is>
      </c>
      <c r="C1927" s="15" t="inlineStr">
        <is>
          <t>4) Caffeine &amp; energy beverage</t>
        </is>
      </c>
      <c r="D1927" s="19">
        <f>'M4 - Caffeine &amp; Energy'!I426</f>
        <v/>
      </c>
      <c r="E1927" s="20">
        <f>'M4 - Caffeine &amp; Energy'!J426</f>
        <v/>
      </c>
      <c r="F1927" s="18">
        <f>'M4 - Caffeine &amp; Energy'!K426</f>
        <v/>
      </c>
      <c r="G1927" s="17">
        <f>'M4 - Caffeine &amp; Energy'!F426</f>
        <v/>
      </c>
      <c r="H1927" s="18">
        <f>IF(AND(ISNUMBER('M4 - Caffeine &amp; Energy'!F426),ISNUMBER('M4 - Caffeine &amp; Energy'!K426)),'M4 - Caffeine &amp; Energy'!F426-'M4 - Caffeine &amp; Energy'!K426,"")</f>
        <v/>
      </c>
      <c r="I1927" s="15" t="inlineStr">
        <is>
          <t>S&amp;S availability/depth vary by listing and time - confirm live.</t>
        </is>
      </c>
    </row>
    <row r="1928" ht="26" customHeight="1">
      <c r="A1928" s="15" t="inlineStr">
        <is>
          <t>Venom</t>
        </is>
      </c>
      <c r="B1928" s="15" t="inlineStr">
        <is>
          <t>Venom Energy | Black Mamba | single 473mL</t>
        </is>
      </c>
      <c r="C1928" s="15" t="inlineStr">
        <is>
          <t>4) Caffeine &amp; energy beverage</t>
        </is>
      </c>
      <c r="D1928" s="19">
        <f>'M4 - Caffeine &amp; Energy'!I427</f>
        <v/>
      </c>
      <c r="E1928" s="20">
        <f>'M4 - Caffeine &amp; Energy'!J427</f>
        <v/>
      </c>
      <c r="F1928" s="18">
        <f>'M4 - Caffeine &amp; Energy'!K427</f>
        <v/>
      </c>
      <c r="G1928" s="17">
        <f>'M4 - Caffeine &amp; Energy'!F427</f>
        <v/>
      </c>
      <c r="H1928" s="18">
        <f>IF(AND(ISNUMBER('M4 - Caffeine &amp; Energy'!F427),ISNUMBER('M4 - Caffeine &amp; Energy'!K427)),'M4 - Caffeine &amp; Energy'!F427-'M4 - Caffeine &amp; Energy'!K427,"")</f>
        <v/>
      </c>
      <c r="I1928" s="15" t="inlineStr">
        <is>
          <t>S&amp;S availability/depth vary by listing and time - confirm live.</t>
        </is>
      </c>
    </row>
    <row r="1929" ht="26" customHeight="1">
      <c r="A1929" s="15" t="inlineStr">
        <is>
          <t>Venom</t>
        </is>
      </c>
      <c r="B1929" s="15" t="inlineStr">
        <is>
          <t>Venom Energy | Black Mamba | 8-pack 473mL</t>
        </is>
      </c>
      <c r="C1929" s="15" t="inlineStr">
        <is>
          <t>4) Caffeine &amp; energy beverage</t>
        </is>
      </c>
      <c r="D1929" s="19">
        <f>'M4 - Caffeine &amp; Energy'!I428</f>
        <v/>
      </c>
      <c r="E1929" s="20">
        <f>'M4 - Caffeine &amp; Energy'!J428</f>
        <v/>
      </c>
      <c r="F1929" s="18">
        <f>'M4 - Caffeine &amp; Energy'!K428</f>
        <v/>
      </c>
      <c r="G1929" s="17">
        <f>'M4 - Caffeine &amp; Energy'!F428</f>
        <v/>
      </c>
      <c r="H1929" s="18">
        <f>IF(AND(ISNUMBER('M4 - Caffeine &amp; Energy'!F428),ISNUMBER('M4 - Caffeine &amp; Energy'!K428)),'M4 - Caffeine &amp; Energy'!F428-'M4 - Caffeine &amp; Energy'!K428,"")</f>
        <v/>
      </c>
      <c r="I1929" s="15" t="inlineStr">
        <is>
          <t>S&amp;S availability/depth vary by listing and time - confirm live.</t>
        </is>
      </c>
    </row>
    <row r="1930" ht="26" customHeight="1">
      <c r="A1930" s="15" t="inlineStr">
        <is>
          <t>Venom</t>
        </is>
      </c>
      <c r="B1930" s="15" t="inlineStr">
        <is>
          <t>Venom Energy | Black Mamba | 12-pack 473mL</t>
        </is>
      </c>
      <c r="C1930" s="15" t="inlineStr">
        <is>
          <t>4) Caffeine &amp; energy beverage</t>
        </is>
      </c>
      <c r="D1930" s="19">
        <f>'M4 - Caffeine &amp; Energy'!I429</f>
        <v/>
      </c>
      <c r="E1930" s="20">
        <f>'M4 - Caffeine &amp; Energy'!J429</f>
        <v/>
      </c>
      <c r="F1930" s="18">
        <f>'M4 - Caffeine &amp; Energy'!K429</f>
        <v/>
      </c>
      <c r="G1930" s="17">
        <f>'M4 - Caffeine &amp; Energy'!F429</f>
        <v/>
      </c>
      <c r="H1930" s="18">
        <f>IF(AND(ISNUMBER('M4 - Caffeine &amp; Energy'!F429),ISNUMBER('M4 - Caffeine &amp; Energy'!K429)),'M4 - Caffeine &amp; Energy'!F429-'M4 - Caffeine &amp; Energy'!K429,"")</f>
        <v/>
      </c>
      <c r="I1930" s="15" t="inlineStr">
        <is>
          <t>S&amp;S availability/depth vary by listing and time - confirm live.</t>
        </is>
      </c>
    </row>
    <row r="1931" ht="26" customHeight="1">
      <c r="A1931" s="15" t="inlineStr">
        <is>
          <t>Venom</t>
        </is>
      </c>
      <c r="B1931" s="15" t="inlineStr">
        <is>
          <t>Venom Energy | Black Mamba | 18-pack 473mL</t>
        </is>
      </c>
      <c r="C1931" s="15" t="inlineStr">
        <is>
          <t>4) Caffeine &amp; energy beverage</t>
        </is>
      </c>
      <c r="D1931" s="19">
        <f>'M4 - Caffeine &amp; Energy'!I430</f>
        <v/>
      </c>
      <c r="E1931" s="20">
        <f>'M4 - Caffeine &amp; Energy'!J430</f>
        <v/>
      </c>
      <c r="F1931" s="18">
        <f>'M4 - Caffeine &amp; Energy'!K430</f>
        <v/>
      </c>
      <c r="G1931" s="17">
        <f>'M4 - Caffeine &amp; Energy'!F430</f>
        <v/>
      </c>
      <c r="H1931" s="18">
        <f>IF(AND(ISNUMBER('M4 - Caffeine &amp; Energy'!F430),ISNUMBER('M4 - Caffeine &amp; Energy'!K430)),'M4 - Caffeine &amp; Energy'!F430-'M4 - Caffeine &amp; Energy'!K430,"")</f>
        <v/>
      </c>
      <c r="I1931" s="15" t="inlineStr">
        <is>
          <t>S&amp;S availability/depth vary by listing and time - confirm live.</t>
        </is>
      </c>
    </row>
    <row r="1932" ht="26" customHeight="1">
      <c r="A1932" s="15" t="inlineStr">
        <is>
          <t>Venom</t>
        </is>
      </c>
      <c r="B1932" s="15" t="inlineStr">
        <is>
          <t>Venom Energy | Black Mamba | 24-pack 473mL</t>
        </is>
      </c>
      <c r="C1932" s="15" t="inlineStr">
        <is>
          <t>4) Caffeine &amp; energy beverage</t>
        </is>
      </c>
      <c r="D1932" s="19">
        <f>'M4 - Caffeine &amp; Energy'!I431</f>
        <v/>
      </c>
      <c r="E1932" s="20">
        <f>'M4 - Caffeine &amp; Energy'!J431</f>
        <v/>
      </c>
      <c r="F1932" s="18">
        <f>'M4 - Caffeine &amp; Energy'!K431</f>
        <v/>
      </c>
      <c r="G1932" s="17">
        <f>'M4 - Caffeine &amp; Energy'!F431</f>
        <v/>
      </c>
      <c r="H1932" s="18">
        <f>IF(AND(ISNUMBER('M4 - Caffeine &amp; Energy'!F431),ISNUMBER('M4 - Caffeine &amp; Energy'!K431)),'M4 - Caffeine &amp; Energy'!F431-'M4 - Caffeine &amp; Energy'!K431,"")</f>
        <v/>
      </c>
      <c r="I1932" s="15" t="inlineStr">
        <is>
          <t>S&amp;S availability/depth vary by listing and time - confirm live.</t>
        </is>
      </c>
    </row>
    <row r="1933" ht="26" customHeight="1">
      <c r="A1933" s="15" t="inlineStr">
        <is>
          <t>Venom</t>
        </is>
      </c>
      <c r="B1933" s="15" t="inlineStr">
        <is>
          <t>Venom Energy | Mojave Rattler | single 473mL</t>
        </is>
      </c>
      <c r="C1933" s="15" t="inlineStr">
        <is>
          <t>4) Caffeine &amp; energy beverage</t>
        </is>
      </c>
      <c r="D1933" s="19">
        <f>'M4 - Caffeine &amp; Energy'!I432</f>
        <v/>
      </c>
      <c r="E1933" s="20">
        <f>'M4 - Caffeine &amp; Energy'!J432</f>
        <v/>
      </c>
      <c r="F1933" s="18">
        <f>'M4 - Caffeine &amp; Energy'!K432</f>
        <v/>
      </c>
      <c r="G1933" s="17">
        <f>'M4 - Caffeine &amp; Energy'!F432</f>
        <v/>
      </c>
      <c r="H1933" s="18">
        <f>IF(AND(ISNUMBER('M4 - Caffeine &amp; Energy'!F432),ISNUMBER('M4 - Caffeine &amp; Energy'!K432)),'M4 - Caffeine &amp; Energy'!F432-'M4 - Caffeine &amp; Energy'!K432,"")</f>
        <v/>
      </c>
      <c r="I1933" s="15" t="inlineStr">
        <is>
          <t>S&amp;S availability/depth vary by listing and time - confirm live.</t>
        </is>
      </c>
    </row>
    <row r="1934" ht="26" customHeight="1">
      <c r="A1934" s="15" t="inlineStr">
        <is>
          <t>Venom</t>
        </is>
      </c>
      <c r="B1934" s="15" t="inlineStr">
        <is>
          <t>Venom Energy | Mojave Rattler | 8-pack 473mL</t>
        </is>
      </c>
      <c r="C1934" s="15" t="inlineStr">
        <is>
          <t>4) Caffeine &amp; energy beverage</t>
        </is>
      </c>
      <c r="D1934" s="19">
        <f>'M4 - Caffeine &amp; Energy'!I433</f>
        <v/>
      </c>
      <c r="E1934" s="20">
        <f>'M4 - Caffeine &amp; Energy'!J433</f>
        <v/>
      </c>
      <c r="F1934" s="18">
        <f>'M4 - Caffeine &amp; Energy'!K433</f>
        <v/>
      </c>
      <c r="G1934" s="17">
        <f>'M4 - Caffeine &amp; Energy'!F433</f>
        <v/>
      </c>
      <c r="H1934" s="18">
        <f>IF(AND(ISNUMBER('M4 - Caffeine &amp; Energy'!F433),ISNUMBER('M4 - Caffeine &amp; Energy'!K433)),'M4 - Caffeine &amp; Energy'!F433-'M4 - Caffeine &amp; Energy'!K433,"")</f>
        <v/>
      </c>
      <c r="I1934" s="15" t="inlineStr">
        <is>
          <t>S&amp;S availability/depth vary by listing and time - confirm live.</t>
        </is>
      </c>
    </row>
    <row r="1935" ht="26" customHeight="1">
      <c r="A1935" s="15" t="inlineStr">
        <is>
          <t>Venom</t>
        </is>
      </c>
      <c r="B1935" s="15" t="inlineStr">
        <is>
          <t>Venom Energy | Mojave Rattler | 12-pack 473mL</t>
        </is>
      </c>
      <c r="C1935" s="15" t="inlineStr">
        <is>
          <t>4) Caffeine &amp; energy beverage</t>
        </is>
      </c>
      <c r="D1935" s="19">
        <f>'M4 - Caffeine &amp; Energy'!I434</f>
        <v/>
      </c>
      <c r="E1935" s="20">
        <f>'M4 - Caffeine &amp; Energy'!J434</f>
        <v/>
      </c>
      <c r="F1935" s="18">
        <f>'M4 - Caffeine &amp; Energy'!K434</f>
        <v/>
      </c>
      <c r="G1935" s="17">
        <f>'M4 - Caffeine &amp; Energy'!F434</f>
        <v/>
      </c>
      <c r="H1935" s="18">
        <f>IF(AND(ISNUMBER('M4 - Caffeine &amp; Energy'!F434),ISNUMBER('M4 - Caffeine &amp; Energy'!K434)),'M4 - Caffeine &amp; Energy'!F434-'M4 - Caffeine &amp; Energy'!K434,"")</f>
        <v/>
      </c>
      <c r="I1935" s="15" t="inlineStr">
        <is>
          <t>S&amp;S availability/depth vary by listing and time - confirm live.</t>
        </is>
      </c>
    </row>
    <row r="1936" ht="26" customHeight="1">
      <c r="A1936" s="15" t="inlineStr">
        <is>
          <t>Venom</t>
        </is>
      </c>
      <c r="B1936" s="15" t="inlineStr">
        <is>
          <t>Venom Energy | Mojave Rattler | 18-pack 473mL</t>
        </is>
      </c>
      <c r="C1936" s="15" t="inlineStr">
        <is>
          <t>4) Caffeine &amp; energy beverage</t>
        </is>
      </c>
      <c r="D1936" s="19">
        <f>'M4 - Caffeine &amp; Energy'!I435</f>
        <v/>
      </c>
      <c r="E1936" s="20">
        <f>'M4 - Caffeine &amp; Energy'!J435</f>
        <v/>
      </c>
      <c r="F1936" s="18">
        <f>'M4 - Caffeine &amp; Energy'!K435</f>
        <v/>
      </c>
      <c r="G1936" s="17">
        <f>'M4 - Caffeine &amp; Energy'!F435</f>
        <v/>
      </c>
      <c r="H1936" s="18">
        <f>IF(AND(ISNUMBER('M4 - Caffeine &amp; Energy'!F435),ISNUMBER('M4 - Caffeine &amp; Energy'!K435)),'M4 - Caffeine &amp; Energy'!F435-'M4 - Caffeine &amp; Energy'!K435,"")</f>
        <v/>
      </c>
      <c r="I1936" s="15" t="inlineStr">
        <is>
          <t>S&amp;S availability/depth vary by listing and time - confirm live.</t>
        </is>
      </c>
    </row>
    <row r="1937" ht="26" customHeight="1">
      <c r="A1937" s="15" t="inlineStr">
        <is>
          <t>Venom</t>
        </is>
      </c>
      <c r="B1937" s="15" t="inlineStr">
        <is>
          <t>Venom Energy | Mojave Rattler | 24-pack 473mL</t>
        </is>
      </c>
      <c r="C1937" s="15" t="inlineStr">
        <is>
          <t>4) Caffeine &amp; energy beverage</t>
        </is>
      </c>
      <c r="D1937" s="19">
        <f>'M4 - Caffeine &amp; Energy'!I436</f>
        <v/>
      </c>
      <c r="E1937" s="20">
        <f>'M4 - Caffeine &amp; Energy'!J436</f>
        <v/>
      </c>
      <c r="F1937" s="18">
        <f>'M4 - Caffeine &amp; Energy'!K436</f>
        <v/>
      </c>
      <c r="G1937" s="17">
        <f>'M4 - Caffeine &amp; Energy'!F436</f>
        <v/>
      </c>
      <c r="H1937" s="18">
        <f>IF(AND(ISNUMBER('M4 - Caffeine &amp; Energy'!F436),ISNUMBER('M4 - Caffeine &amp; Energy'!K436)),'M4 - Caffeine &amp; Energy'!F436-'M4 - Caffeine &amp; Energy'!K436,"")</f>
        <v/>
      </c>
      <c r="I1937" s="15" t="inlineStr">
        <is>
          <t>S&amp;S availability/depth vary by listing and time - confirm live.</t>
        </is>
      </c>
    </row>
    <row r="1938" ht="26" customHeight="1">
      <c r="A1938" s="15" t="inlineStr">
        <is>
          <t>Venom</t>
        </is>
      </c>
      <c r="B1938" s="15" t="inlineStr">
        <is>
          <t>Venom Energy | Death Adder | single 473mL</t>
        </is>
      </c>
      <c r="C1938" s="15" t="inlineStr">
        <is>
          <t>4) Caffeine &amp; energy beverage</t>
        </is>
      </c>
      <c r="D1938" s="19">
        <f>'M4 - Caffeine &amp; Energy'!I437</f>
        <v/>
      </c>
      <c r="E1938" s="20">
        <f>'M4 - Caffeine &amp; Energy'!J437</f>
        <v/>
      </c>
      <c r="F1938" s="18">
        <f>'M4 - Caffeine &amp; Energy'!K437</f>
        <v/>
      </c>
      <c r="G1938" s="17">
        <f>'M4 - Caffeine &amp; Energy'!F437</f>
        <v/>
      </c>
      <c r="H1938" s="18">
        <f>IF(AND(ISNUMBER('M4 - Caffeine &amp; Energy'!F437),ISNUMBER('M4 - Caffeine &amp; Energy'!K437)),'M4 - Caffeine &amp; Energy'!F437-'M4 - Caffeine &amp; Energy'!K437,"")</f>
        <v/>
      </c>
      <c r="I1938" s="15" t="inlineStr">
        <is>
          <t>S&amp;S availability/depth vary by listing and time - confirm live.</t>
        </is>
      </c>
    </row>
    <row r="1939" ht="26" customHeight="1">
      <c r="A1939" s="15" t="inlineStr">
        <is>
          <t>Venom</t>
        </is>
      </c>
      <c r="B1939" s="15" t="inlineStr">
        <is>
          <t>Venom Energy | Death Adder | 8-pack 473mL</t>
        </is>
      </c>
      <c r="C1939" s="15" t="inlineStr">
        <is>
          <t>4) Caffeine &amp; energy beverage</t>
        </is>
      </c>
      <c r="D1939" s="19">
        <f>'M4 - Caffeine &amp; Energy'!I438</f>
        <v/>
      </c>
      <c r="E1939" s="20">
        <f>'M4 - Caffeine &amp; Energy'!J438</f>
        <v/>
      </c>
      <c r="F1939" s="18">
        <f>'M4 - Caffeine &amp; Energy'!K438</f>
        <v/>
      </c>
      <c r="G1939" s="17">
        <f>'M4 - Caffeine &amp; Energy'!F438</f>
        <v/>
      </c>
      <c r="H1939" s="18">
        <f>IF(AND(ISNUMBER('M4 - Caffeine &amp; Energy'!F438),ISNUMBER('M4 - Caffeine &amp; Energy'!K438)),'M4 - Caffeine &amp; Energy'!F438-'M4 - Caffeine &amp; Energy'!K438,"")</f>
        <v/>
      </c>
      <c r="I1939" s="15" t="inlineStr">
        <is>
          <t>S&amp;S availability/depth vary by listing and time - confirm live.</t>
        </is>
      </c>
    </row>
    <row r="1940" ht="26" customHeight="1">
      <c r="A1940" s="15" t="inlineStr">
        <is>
          <t>Venom</t>
        </is>
      </c>
      <c r="B1940" s="15" t="inlineStr">
        <is>
          <t>Venom Energy | Death Adder | 12-pack 473mL</t>
        </is>
      </c>
      <c r="C1940" s="15" t="inlineStr">
        <is>
          <t>4) Caffeine &amp; energy beverage</t>
        </is>
      </c>
      <c r="D1940" s="19">
        <f>'M4 - Caffeine &amp; Energy'!I439</f>
        <v/>
      </c>
      <c r="E1940" s="20">
        <f>'M4 - Caffeine &amp; Energy'!J439</f>
        <v/>
      </c>
      <c r="F1940" s="18">
        <f>'M4 - Caffeine &amp; Energy'!K439</f>
        <v/>
      </c>
      <c r="G1940" s="17">
        <f>'M4 - Caffeine &amp; Energy'!F439</f>
        <v/>
      </c>
      <c r="H1940" s="18">
        <f>IF(AND(ISNUMBER('M4 - Caffeine &amp; Energy'!F439),ISNUMBER('M4 - Caffeine &amp; Energy'!K439)),'M4 - Caffeine &amp; Energy'!F439-'M4 - Caffeine &amp; Energy'!K439,"")</f>
        <v/>
      </c>
      <c r="I1940" s="15" t="inlineStr">
        <is>
          <t>S&amp;S availability/depth vary by listing and time - confirm live.</t>
        </is>
      </c>
    </row>
    <row r="1941" ht="26" customHeight="1">
      <c r="A1941" s="15" t="inlineStr">
        <is>
          <t>Venom</t>
        </is>
      </c>
      <c r="B1941" s="15" t="inlineStr">
        <is>
          <t>Venom Energy | Death Adder | 18-pack 473mL</t>
        </is>
      </c>
      <c r="C1941" s="15" t="inlineStr">
        <is>
          <t>4) Caffeine &amp; energy beverage</t>
        </is>
      </c>
      <c r="D1941" s="19">
        <f>'M4 - Caffeine &amp; Energy'!I440</f>
        <v/>
      </c>
      <c r="E1941" s="20">
        <f>'M4 - Caffeine &amp; Energy'!J440</f>
        <v/>
      </c>
      <c r="F1941" s="18">
        <f>'M4 - Caffeine &amp; Energy'!K440</f>
        <v/>
      </c>
      <c r="G1941" s="17">
        <f>'M4 - Caffeine &amp; Energy'!F440</f>
        <v/>
      </c>
      <c r="H1941" s="18">
        <f>IF(AND(ISNUMBER('M4 - Caffeine &amp; Energy'!F440),ISNUMBER('M4 - Caffeine &amp; Energy'!K440)),'M4 - Caffeine &amp; Energy'!F440-'M4 - Caffeine &amp; Energy'!K440,"")</f>
        <v/>
      </c>
      <c r="I1941" s="15" t="inlineStr">
        <is>
          <t>S&amp;S availability/depth vary by listing and time - confirm live.</t>
        </is>
      </c>
    </row>
    <row r="1942" ht="26" customHeight="1">
      <c r="A1942" s="15" t="inlineStr">
        <is>
          <t>Venom</t>
        </is>
      </c>
      <c r="B1942" s="15" t="inlineStr">
        <is>
          <t>Venom Energy | Death Adder | 24-pack 473mL</t>
        </is>
      </c>
      <c r="C1942" s="15" t="inlineStr">
        <is>
          <t>4) Caffeine &amp; energy beverage</t>
        </is>
      </c>
      <c r="D1942" s="19">
        <f>'M4 - Caffeine &amp; Energy'!I441</f>
        <v/>
      </c>
      <c r="E1942" s="20">
        <f>'M4 - Caffeine &amp; Energy'!J441</f>
        <v/>
      </c>
      <c r="F1942" s="18">
        <f>'M4 - Caffeine &amp; Energy'!K441</f>
        <v/>
      </c>
      <c r="G1942" s="17">
        <f>'M4 - Caffeine &amp; Energy'!F441</f>
        <v/>
      </c>
      <c r="H1942" s="18">
        <f>IF(AND(ISNUMBER('M4 - Caffeine &amp; Energy'!F441),ISNUMBER('M4 - Caffeine &amp; Energy'!K441)),'M4 - Caffeine &amp; Energy'!F441-'M4 - Caffeine &amp; Energy'!K441,"")</f>
        <v/>
      </c>
      <c r="I1942" s="15" t="inlineStr">
        <is>
          <t>S&amp;S availability/depth vary by listing and time - confirm live.</t>
        </is>
      </c>
    </row>
    <row r="1943" ht="26" customHeight="1">
      <c r="A1943" s="15" t="inlineStr">
        <is>
          <t>AMP</t>
        </is>
      </c>
      <c r="B1943" s="15" t="inlineStr">
        <is>
          <t>AMP Energy | Original | single 473mL</t>
        </is>
      </c>
      <c r="C1943" s="15" t="inlineStr">
        <is>
          <t>4) Caffeine &amp; energy beverage</t>
        </is>
      </c>
      <c r="D1943" s="19">
        <f>'M4 - Caffeine &amp; Energy'!I442</f>
        <v/>
      </c>
      <c r="E1943" s="20">
        <f>'M4 - Caffeine &amp; Energy'!J442</f>
        <v/>
      </c>
      <c r="F1943" s="18">
        <f>'M4 - Caffeine &amp; Energy'!K442</f>
        <v/>
      </c>
      <c r="G1943" s="17">
        <f>'M4 - Caffeine &amp; Energy'!F442</f>
        <v/>
      </c>
      <c r="H1943" s="18">
        <f>IF(AND(ISNUMBER('M4 - Caffeine &amp; Energy'!F442),ISNUMBER('M4 - Caffeine &amp; Energy'!K442)),'M4 - Caffeine &amp; Energy'!F442-'M4 - Caffeine &amp; Energy'!K442,"")</f>
        <v/>
      </c>
      <c r="I1943" s="15" t="inlineStr">
        <is>
          <t>S&amp;S availability/depth vary by listing and time - confirm live.</t>
        </is>
      </c>
    </row>
    <row r="1944" ht="26" customHeight="1">
      <c r="A1944" s="15" t="inlineStr">
        <is>
          <t>AMP</t>
        </is>
      </c>
      <c r="B1944" s="15" t="inlineStr">
        <is>
          <t>AMP Energy | Original | 8-pack 473mL</t>
        </is>
      </c>
      <c r="C1944" s="15" t="inlineStr">
        <is>
          <t>4) Caffeine &amp; energy beverage</t>
        </is>
      </c>
      <c r="D1944" s="19">
        <f>'M4 - Caffeine &amp; Energy'!I443</f>
        <v/>
      </c>
      <c r="E1944" s="20">
        <f>'M4 - Caffeine &amp; Energy'!J443</f>
        <v/>
      </c>
      <c r="F1944" s="18">
        <f>'M4 - Caffeine &amp; Energy'!K443</f>
        <v/>
      </c>
      <c r="G1944" s="17">
        <f>'M4 - Caffeine &amp; Energy'!F443</f>
        <v/>
      </c>
      <c r="H1944" s="18">
        <f>IF(AND(ISNUMBER('M4 - Caffeine &amp; Energy'!F443),ISNUMBER('M4 - Caffeine &amp; Energy'!K443)),'M4 - Caffeine &amp; Energy'!F443-'M4 - Caffeine &amp; Energy'!K443,"")</f>
        <v/>
      </c>
      <c r="I1944" s="15" t="inlineStr">
        <is>
          <t>S&amp;S availability/depth vary by listing and time - confirm live.</t>
        </is>
      </c>
    </row>
    <row r="1945" ht="26" customHeight="1">
      <c r="A1945" s="15" t="inlineStr">
        <is>
          <t>AMP</t>
        </is>
      </c>
      <c r="B1945" s="15" t="inlineStr">
        <is>
          <t>AMP Energy | Original | 12-pack 473mL</t>
        </is>
      </c>
      <c r="C1945" s="15" t="inlineStr">
        <is>
          <t>4) Caffeine &amp; energy beverage</t>
        </is>
      </c>
      <c r="D1945" s="19">
        <f>'M4 - Caffeine &amp; Energy'!I444</f>
        <v/>
      </c>
      <c r="E1945" s="20">
        <f>'M4 - Caffeine &amp; Energy'!J444</f>
        <v/>
      </c>
      <c r="F1945" s="18">
        <f>'M4 - Caffeine &amp; Energy'!K444</f>
        <v/>
      </c>
      <c r="G1945" s="17">
        <f>'M4 - Caffeine &amp; Energy'!F444</f>
        <v/>
      </c>
      <c r="H1945" s="18">
        <f>IF(AND(ISNUMBER('M4 - Caffeine &amp; Energy'!F444),ISNUMBER('M4 - Caffeine &amp; Energy'!K444)),'M4 - Caffeine &amp; Energy'!F444-'M4 - Caffeine &amp; Energy'!K444,"")</f>
        <v/>
      </c>
      <c r="I1945" s="15" t="inlineStr">
        <is>
          <t>S&amp;S availability/depth vary by listing and time - confirm live.</t>
        </is>
      </c>
    </row>
    <row r="1946" ht="26" customHeight="1">
      <c r="A1946" s="15" t="inlineStr">
        <is>
          <t>AMP</t>
        </is>
      </c>
      <c r="B1946" s="15" t="inlineStr">
        <is>
          <t>AMP Energy | Original | 18-pack 473mL</t>
        </is>
      </c>
      <c r="C1946" s="15" t="inlineStr">
        <is>
          <t>4) Caffeine &amp; energy beverage</t>
        </is>
      </c>
      <c r="D1946" s="19">
        <f>'M4 - Caffeine &amp; Energy'!I445</f>
        <v/>
      </c>
      <c r="E1946" s="20">
        <f>'M4 - Caffeine &amp; Energy'!J445</f>
        <v/>
      </c>
      <c r="F1946" s="18">
        <f>'M4 - Caffeine &amp; Energy'!K445</f>
        <v/>
      </c>
      <c r="G1946" s="17">
        <f>'M4 - Caffeine &amp; Energy'!F445</f>
        <v/>
      </c>
      <c r="H1946" s="18">
        <f>IF(AND(ISNUMBER('M4 - Caffeine &amp; Energy'!F445),ISNUMBER('M4 - Caffeine &amp; Energy'!K445)),'M4 - Caffeine &amp; Energy'!F445-'M4 - Caffeine &amp; Energy'!K445,"")</f>
        <v/>
      </c>
      <c r="I1946" s="15" t="inlineStr">
        <is>
          <t>S&amp;S availability/depth vary by listing and time - confirm live.</t>
        </is>
      </c>
    </row>
    <row r="1947" ht="26" customHeight="1">
      <c r="A1947" s="15" t="inlineStr">
        <is>
          <t>AMP</t>
        </is>
      </c>
      <c r="B1947" s="15" t="inlineStr">
        <is>
          <t>AMP Energy | Original | 24-pack 473mL</t>
        </is>
      </c>
      <c r="C1947" s="15" t="inlineStr">
        <is>
          <t>4) Caffeine &amp; energy beverage</t>
        </is>
      </c>
      <c r="D1947" s="19">
        <f>'M4 - Caffeine &amp; Energy'!I446</f>
        <v/>
      </c>
      <c r="E1947" s="20">
        <f>'M4 - Caffeine &amp; Energy'!J446</f>
        <v/>
      </c>
      <c r="F1947" s="18">
        <f>'M4 - Caffeine &amp; Energy'!K446</f>
        <v/>
      </c>
      <c r="G1947" s="17">
        <f>'M4 - Caffeine &amp; Energy'!F446</f>
        <v/>
      </c>
      <c r="H1947" s="18">
        <f>IF(AND(ISNUMBER('M4 - Caffeine &amp; Energy'!F446),ISNUMBER('M4 - Caffeine &amp; Energy'!K446)),'M4 - Caffeine &amp; Energy'!F446-'M4 - Caffeine &amp; Energy'!K446,"")</f>
        <v/>
      </c>
      <c r="I1947" s="15" t="inlineStr">
        <is>
          <t>S&amp;S availability/depth vary by listing and time - confirm live.</t>
        </is>
      </c>
    </row>
    <row r="1948" ht="26" customHeight="1">
      <c r="A1948" s="15" t="inlineStr">
        <is>
          <t>AMP</t>
        </is>
      </c>
      <c r="B1948" s="15" t="inlineStr">
        <is>
          <t>AMP Energy | Tropical Punch | single 473mL</t>
        </is>
      </c>
      <c r="C1948" s="15" t="inlineStr">
        <is>
          <t>4) Caffeine &amp; energy beverage</t>
        </is>
      </c>
      <c r="D1948" s="19">
        <f>'M4 - Caffeine &amp; Energy'!I447</f>
        <v/>
      </c>
      <c r="E1948" s="20">
        <f>'M4 - Caffeine &amp; Energy'!J447</f>
        <v/>
      </c>
      <c r="F1948" s="18">
        <f>'M4 - Caffeine &amp; Energy'!K447</f>
        <v/>
      </c>
      <c r="G1948" s="17">
        <f>'M4 - Caffeine &amp; Energy'!F447</f>
        <v/>
      </c>
      <c r="H1948" s="18">
        <f>IF(AND(ISNUMBER('M4 - Caffeine &amp; Energy'!F447),ISNUMBER('M4 - Caffeine &amp; Energy'!K447)),'M4 - Caffeine &amp; Energy'!F447-'M4 - Caffeine &amp; Energy'!K447,"")</f>
        <v/>
      </c>
      <c r="I1948" s="15" t="inlineStr">
        <is>
          <t>S&amp;S availability/depth vary by listing and time - confirm live.</t>
        </is>
      </c>
    </row>
    <row r="1949" ht="26" customHeight="1">
      <c r="A1949" s="15" t="inlineStr">
        <is>
          <t>AMP</t>
        </is>
      </c>
      <c r="B1949" s="15" t="inlineStr">
        <is>
          <t>AMP Energy | Tropical Punch | 8-pack 473mL</t>
        </is>
      </c>
      <c r="C1949" s="15" t="inlineStr">
        <is>
          <t>4) Caffeine &amp; energy beverage</t>
        </is>
      </c>
      <c r="D1949" s="19">
        <f>'M4 - Caffeine &amp; Energy'!I448</f>
        <v/>
      </c>
      <c r="E1949" s="20">
        <f>'M4 - Caffeine &amp; Energy'!J448</f>
        <v/>
      </c>
      <c r="F1949" s="18">
        <f>'M4 - Caffeine &amp; Energy'!K448</f>
        <v/>
      </c>
      <c r="G1949" s="17">
        <f>'M4 - Caffeine &amp; Energy'!F448</f>
        <v/>
      </c>
      <c r="H1949" s="18">
        <f>IF(AND(ISNUMBER('M4 - Caffeine &amp; Energy'!F448),ISNUMBER('M4 - Caffeine &amp; Energy'!K448)),'M4 - Caffeine &amp; Energy'!F448-'M4 - Caffeine &amp; Energy'!K448,"")</f>
        <v/>
      </c>
      <c r="I1949" s="15" t="inlineStr">
        <is>
          <t>S&amp;S availability/depth vary by listing and time - confirm live.</t>
        </is>
      </c>
    </row>
    <row r="1950" ht="26" customHeight="1">
      <c r="A1950" s="15" t="inlineStr">
        <is>
          <t>AMP</t>
        </is>
      </c>
      <c r="B1950" s="15" t="inlineStr">
        <is>
          <t>AMP Energy | Tropical Punch | 12-pack 473mL</t>
        </is>
      </c>
      <c r="C1950" s="15" t="inlineStr">
        <is>
          <t>4) Caffeine &amp; energy beverage</t>
        </is>
      </c>
      <c r="D1950" s="19">
        <f>'M4 - Caffeine &amp; Energy'!I449</f>
        <v/>
      </c>
      <c r="E1950" s="20">
        <f>'M4 - Caffeine &amp; Energy'!J449</f>
        <v/>
      </c>
      <c r="F1950" s="18">
        <f>'M4 - Caffeine &amp; Energy'!K449</f>
        <v/>
      </c>
      <c r="G1950" s="17">
        <f>'M4 - Caffeine &amp; Energy'!F449</f>
        <v/>
      </c>
      <c r="H1950" s="18">
        <f>IF(AND(ISNUMBER('M4 - Caffeine &amp; Energy'!F449),ISNUMBER('M4 - Caffeine &amp; Energy'!K449)),'M4 - Caffeine &amp; Energy'!F449-'M4 - Caffeine &amp; Energy'!K449,"")</f>
        <v/>
      </c>
      <c r="I1950" s="15" t="inlineStr">
        <is>
          <t>S&amp;S availability/depth vary by listing and time - confirm live.</t>
        </is>
      </c>
    </row>
    <row r="1951" ht="26" customHeight="1">
      <c r="A1951" s="15" t="inlineStr">
        <is>
          <t>AMP</t>
        </is>
      </c>
      <c r="B1951" s="15" t="inlineStr">
        <is>
          <t>AMP Energy | Tropical Punch | 18-pack 473mL</t>
        </is>
      </c>
      <c r="C1951" s="15" t="inlineStr">
        <is>
          <t>4) Caffeine &amp; energy beverage</t>
        </is>
      </c>
      <c r="D1951" s="19">
        <f>'M4 - Caffeine &amp; Energy'!I450</f>
        <v/>
      </c>
      <c r="E1951" s="20">
        <f>'M4 - Caffeine &amp; Energy'!J450</f>
        <v/>
      </c>
      <c r="F1951" s="18">
        <f>'M4 - Caffeine &amp; Energy'!K450</f>
        <v/>
      </c>
      <c r="G1951" s="17">
        <f>'M4 - Caffeine &amp; Energy'!F450</f>
        <v/>
      </c>
      <c r="H1951" s="18">
        <f>IF(AND(ISNUMBER('M4 - Caffeine &amp; Energy'!F450),ISNUMBER('M4 - Caffeine &amp; Energy'!K450)),'M4 - Caffeine &amp; Energy'!F450-'M4 - Caffeine &amp; Energy'!K450,"")</f>
        <v/>
      </c>
      <c r="I1951" s="15" t="inlineStr">
        <is>
          <t>S&amp;S availability/depth vary by listing and time - confirm live.</t>
        </is>
      </c>
    </row>
    <row r="1952" ht="26" customHeight="1">
      <c r="A1952" s="15" t="inlineStr">
        <is>
          <t>AMP</t>
        </is>
      </c>
      <c r="B1952" s="15" t="inlineStr">
        <is>
          <t>AMP Energy | Tropical Punch | 24-pack 473mL</t>
        </is>
      </c>
      <c r="C1952" s="15" t="inlineStr">
        <is>
          <t>4) Caffeine &amp; energy beverage</t>
        </is>
      </c>
      <c r="D1952" s="19">
        <f>'M4 - Caffeine &amp; Energy'!I451</f>
        <v/>
      </c>
      <c r="E1952" s="20">
        <f>'M4 - Caffeine &amp; Energy'!J451</f>
        <v/>
      </c>
      <c r="F1952" s="18">
        <f>'M4 - Caffeine &amp; Energy'!K451</f>
        <v/>
      </c>
      <c r="G1952" s="17">
        <f>'M4 - Caffeine &amp; Energy'!F451</f>
        <v/>
      </c>
      <c r="H1952" s="18">
        <f>IF(AND(ISNUMBER('M4 - Caffeine &amp; Energy'!F451),ISNUMBER('M4 - Caffeine &amp; Energy'!K451)),'M4 - Caffeine &amp; Energy'!F451-'M4 - Caffeine &amp; Energy'!K451,"")</f>
        <v/>
      </c>
      <c r="I1952" s="15" t="inlineStr">
        <is>
          <t>S&amp;S availability/depth vary by listing and time - confirm live.</t>
        </is>
      </c>
    </row>
    <row r="1953" ht="26" customHeight="1">
      <c r="A1953" s="15" t="inlineStr">
        <is>
          <t>5-hour Energy</t>
        </is>
      </c>
      <c r="B1953" s="15" t="inlineStr">
        <is>
          <t>5-hour Energy Shot | Berry | 6-pack 57mL</t>
        </is>
      </c>
      <c r="C1953" s="15" t="inlineStr">
        <is>
          <t>4) Caffeine &amp; energy beverage</t>
        </is>
      </c>
      <c r="D1953" s="19">
        <f>'M4 - Caffeine &amp; Energy'!I452</f>
        <v/>
      </c>
      <c r="E1953" s="20">
        <f>'M4 - Caffeine &amp; Energy'!J452</f>
        <v/>
      </c>
      <c r="F1953" s="18">
        <f>'M4 - Caffeine &amp; Energy'!K452</f>
        <v/>
      </c>
      <c r="G1953" s="17">
        <f>'M4 - Caffeine &amp; Energy'!F452</f>
        <v/>
      </c>
      <c r="H1953" s="18">
        <f>IF(AND(ISNUMBER('M4 - Caffeine &amp; Energy'!F452),ISNUMBER('M4 - Caffeine &amp; Energy'!K452)),'M4 - Caffeine &amp; Energy'!F452-'M4 - Caffeine &amp; Energy'!K452,"")</f>
        <v/>
      </c>
      <c r="I1953" s="15" t="inlineStr">
        <is>
          <t>S&amp;S availability/depth vary by listing and time - confirm live.</t>
        </is>
      </c>
    </row>
    <row r="1954" ht="26" customHeight="1">
      <c r="A1954" s="15" t="inlineStr">
        <is>
          <t>5-hour Energy</t>
        </is>
      </c>
      <c r="B1954" s="15" t="inlineStr">
        <is>
          <t>5-hour Energy Shot | Berry | 12-pack 57mL</t>
        </is>
      </c>
      <c r="C1954" s="15" t="inlineStr">
        <is>
          <t>4) Caffeine &amp; energy beverage</t>
        </is>
      </c>
      <c r="D1954" s="19">
        <f>'M4 - Caffeine &amp; Energy'!I453</f>
        <v/>
      </c>
      <c r="E1954" s="20">
        <f>'M4 - Caffeine &amp; Energy'!J453</f>
        <v/>
      </c>
      <c r="F1954" s="18">
        <f>'M4 - Caffeine &amp; Energy'!K453</f>
        <v/>
      </c>
      <c r="G1954" s="17">
        <f>'M4 - Caffeine &amp; Energy'!F453</f>
        <v/>
      </c>
      <c r="H1954" s="18">
        <f>IF(AND(ISNUMBER('M4 - Caffeine &amp; Energy'!F453),ISNUMBER('M4 - Caffeine &amp; Energy'!K453)),'M4 - Caffeine &amp; Energy'!F453-'M4 - Caffeine &amp; Energy'!K453,"")</f>
        <v/>
      </c>
      <c r="I1954" s="15" t="inlineStr">
        <is>
          <t>S&amp;S availability/depth vary by listing and time - confirm live.</t>
        </is>
      </c>
    </row>
    <row r="1955" ht="26" customHeight="1">
      <c r="A1955" s="15" t="inlineStr">
        <is>
          <t>5-hour Energy</t>
        </is>
      </c>
      <c r="B1955" s="15" t="inlineStr">
        <is>
          <t>5-hour Energy Shot | Berry | 18-pack 57mL</t>
        </is>
      </c>
      <c r="C1955" s="15" t="inlineStr">
        <is>
          <t>4) Caffeine &amp; energy beverage</t>
        </is>
      </c>
      <c r="D1955" s="19">
        <f>'M4 - Caffeine &amp; Energy'!I454</f>
        <v/>
      </c>
      <c r="E1955" s="20">
        <f>'M4 - Caffeine &amp; Energy'!J454</f>
        <v/>
      </c>
      <c r="F1955" s="18">
        <f>'M4 - Caffeine &amp; Energy'!K454</f>
        <v/>
      </c>
      <c r="G1955" s="17">
        <f>'M4 - Caffeine &amp; Energy'!F454</f>
        <v/>
      </c>
      <c r="H1955" s="18">
        <f>IF(AND(ISNUMBER('M4 - Caffeine &amp; Energy'!F454),ISNUMBER('M4 - Caffeine &amp; Energy'!K454)),'M4 - Caffeine &amp; Energy'!F454-'M4 - Caffeine &amp; Energy'!K454,"")</f>
        <v/>
      </c>
      <c r="I1955" s="15" t="inlineStr">
        <is>
          <t>S&amp;S availability/depth vary by listing and time - confirm live.</t>
        </is>
      </c>
    </row>
    <row r="1956" ht="26" customHeight="1">
      <c r="A1956" s="15" t="inlineStr">
        <is>
          <t>5-hour Energy</t>
        </is>
      </c>
      <c r="B1956" s="15" t="inlineStr">
        <is>
          <t>5-hour Energy Shot | Berry | 24-pack 57mL</t>
        </is>
      </c>
      <c r="C1956" s="15" t="inlineStr">
        <is>
          <t>4) Caffeine &amp; energy beverage</t>
        </is>
      </c>
      <c r="D1956" s="19">
        <f>'M4 - Caffeine &amp; Energy'!I455</f>
        <v/>
      </c>
      <c r="E1956" s="20">
        <f>'M4 - Caffeine &amp; Energy'!J455</f>
        <v/>
      </c>
      <c r="F1956" s="18">
        <f>'M4 - Caffeine &amp; Energy'!K455</f>
        <v/>
      </c>
      <c r="G1956" s="17">
        <f>'M4 - Caffeine &amp; Energy'!F455</f>
        <v/>
      </c>
      <c r="H1956" s="18">
        <f>IF(AND(ISNUMBER('M4 - Caffeine &amp; Energy'!F455),ISNUMBER('M4 - Caffeine &amp; Energy'!K455)),'M4 - Caffeine &amp; Energy'!F455-'M4 - Caffeine &amp; Energy'!K455,"")</f>
        <v/>
      </c>
      <c r="I1956" s="15" t="inlineStr">
        <is>
          <t>S&amp;S availability/depth vary by listing and time - confirm live.</t>
        </is>
      </c>
    </row>
    <row r="1957" ht="26" customHeight="1">
      <c r="A1957" s="15" t="inlineStr">
        <is>
          <t>5-hour Energy</t>
        </is>
      </c>
      <c r="B1957" s="15" t="inlineStr">
        <is>
          <t>5-hour Energy Shot | Grape | 6-pack 57mL</t>
        </is>
      </c>
      <c r="C1957" s="15" t="inlineStr">
        <is>
          <t>4) Caffeine &amp; energy beverage</t>
        </is>
      </c>
      <c r="D1957" s="19">
        <f>'M4 - Caffeine &amp; Energy'!I456</f>
        <v/>
      </c>
      <c r="E1957" s="20">
        <f>'M4 - Caffeine &amp; Energy'!J456</f>
        <v/>
      </c>
      <c r="F1957" s="18">
        <f>'M4 - Caffeine &amp; Energy'!K456</f>
        <v/>
      </c>
      <c r="G1957" s="17">
        <f>'M4 - Caffeine &amp; Energy'!F456</f>
        <v/>
      </c>
      <c r="H1957" s="18">
        <f>IF(AND(ISNUMBER('M4 - Caffeine &amp; Energy'!F456),ISNUMBER('M4 - Caffeine &amp; Energy'!K456)),'M4 - Caffeine &amp; Energy'!F456-'M4 - Caffeine &amp; Energy'!K456,"")</f>
        <v/>
      </c>
      <c r="I1957" s="15" t="inlineStr">
        <is>
          <t>S&amp;S availability/depth vary by listing and time - confirm live.</t>
        </is>
      </c>
    </row>
    <row r="1958" ht="26" customHeight="1">
      <c r="A1958" s="15" t="inlineStr">
        <is>
          <t>5-hour Energy</t>
        </is>
      </c>
      <c r="B1958" s="15" t="inlineStr">
        <is>
          <t>5-hour Energy Shot | Grape | 12-pack 57mL</t>
        </is>
      </c>
      <c r="C1958" s="15" t="inlineStr">
        <is>
          <t>4) Caffeine &amp; energy beverage</t>
        </is>
      </c>
      <c r="D1958" s="19">
        <f>'M4 - Caffeine &amp; Energy'!I457</f>
        <v/>
      </c>
      <c r="E1958" s="20">
        <f>'M4 - Caffeine &amp; Energy'!J457</f>
        <v/>
      </c>
      <c r="F1958" s="18">
        <f>'M4 - Caffeine &amp; Energy'!K457</f>
        <v/>
      </c>
      <c r="G1958" s="17">
        <f>'M4 - Caffeine &amp; Energy'!F457</f>
        <v/>
      </c>
      <c r="H1958" s="18">
        <f>IF(AND(ISNUMBER('M4 - Caffeine &amp; Energy'!F457),ISNUMBER('M4 - Caffeine &amp; Energy'!K457)),'M4 - Caffeine &amp; Energy'!F457-'M4 - Caffeine &amp; Energy'!K457,"")</f>
        <v/>
      </c>
      <c r="I1958" s="15" t="inlineStr">
        <is>
          <t>S&amp;S availability/depth vary by listing and time - confirm live.</t>
        </is>
      </c>
    </row>
    <row r="1959" ht="26" customHeight="1">
      <c r="A1959" s="15" t="inlineStr">
        <is>
          <t>5-hour Energy</t>
        </is>
      </c>
      <c r="B1959" s="15" t="inlineStr">
        <is>
          <t>5-hour Energy Shot | Grape | 18-pack 57mL</t>
        </is>
      </c>
      <c r="C1959" s="15" t="inlineStr">
        <is>
          <t>4) Caffeine &amp; energy beverage</t>
        </is>
      </c>
      <c r="D1959" s="19">
        <f>'M4 - Caffeine &amp; Energy'!I458</f>
        <v/>
      </c>
      <c r="E1959" s="20">
        <f>'M4 - Caffeine &amp; Energy'!J458</f>
        <v/>
      </c>
      <c r="F1959" s="18">
        <f>'M4 - Caffeine &amp; Energy'!K458</f>
        <v/>
      </c>
      <c r="G1959" s="17">
        <f>'M4 - Caffeine &amp; Energy'!F458</f>
        <v/>
      </c>
      <c r="H1959" s="18">
        <f>IF(AND(ISNUMBER('M4 - Caffeine &amp; Energy'!F458),ISNUMBER('M4 - Caffeine &amp; Energy'!K458)),'M4 - Caffeine &amp; Energy'!F458-'M4 - Caffeine &amp; Energy'!K458,"")</f>
        <v/>
      </c>
      <c r="I1959" s="15" t="inlineStr">
        <is>
          <t>S&amp;S availability/depth vary by listing and time - confirm live.</t>
        </is>
      </c>
    </row>
    <row r="1960" ht="26" customHeight="1">
      <c r="A1960" s="15" t="inlineStr">
        <is>
          <t>5-hour Energy</t>
        </is>
      </c>
      <c r="B1960" s="15" t="inlineStr">
        <is>
          <t>5-hour Energy Shot | Grape | 24-pack 57mL</t>
        </is>
      </c>
      <c r="C1960" s="15" t="inlineStr">
        <is>
          <t>4) Caffeine &amp; energy beverage</t>
        </is>
      </c>
      <c r="D1960" s="19">
        <f>'M4 - Caffeine &amp; Energy'!I459</f>
        <v/>
      </c>
      <c r="E1960" s="20">
        <f>'M4 - Caffeine &amp; Energy'!J459</f>
        <v/>
      </c>
      <c r="F1960" s="18">
        <f>'M4 - Caffeine &amp; Energy'!K459</f>
        <v/>
      </c>
      <c r="G1960" s="17">
        <f>'M4 - Caffeine &amp; Energy'!F459</f>
        <v/>
      </c>
      <c r="H1960" s="18">
        <f>IF(AND(ISNUMBER('M4 - Caffeine &amp; Energy'!F459),ISNUMBER('M4 - Caffeine &amp; Energy'!K459)),'M4 - Caffeine &amp; Energy'!F459-'M4 - Caffeine &amp; Energy'!K459,"")</f>
        <v/>
      </c>
      <c r="I1960" s="15" t="inlineStr">
        <is>
          <t>S&amp;S availability/depth vary by listing and time - confirm live.</t>
        </is>
      </c>
    </row>
    <row r="1961" ht="26" customHeight="1">
      <c r="A1961" s="15" t="inlineStr">
        <is>
          <t>5-hour Energy</t>
        </is>
      </c>
      <c r="B1961" s="15" t="inlineStr">
        <is>
          <t>5-hour Energy Shot | Orange | 6-pack 57mL</t>
        </is>
      </c>
      <c r="C1961" s="15" t="inlineStr">
        <is>
          <t>4) Caffeine &amp; energy beverage</t>
        </is>
      </c>
      <c r="D1961" s="19">
        <f>'M4 - Caffeine &amp; Energy'!I460</f>
        <v/>
      </c>
      <c r="E1961" s="20">
        <f>'M4 - Caffeine &amp; Energy'!J460</f>
        <v/>
      </c>
      <c r="F1961" s="18">
        <f>'M4 - Caffeine &amp; Energy'!K460</f>
        <v/>
      </c>
      <c r="G1961" s="17">
        <f>'M4 - Caffeine &amp; Energy'!F460</f>
        <v/>
      </c>
      <c r="H1961" s="18">
        <f>IF(AND(ISNUMBER('M4 - Caffeine &amp; Energy'!F460),ISNUMBER('M4 - Caffeine &amp; Energy'!K460)),'M4 - Caffeine &amp; Energy'!F460-'M4 - Caffeine &amp; Energy'!K460,"")</f>
        <v/>
      </c>
      <c r="I1961" s="15" t="inlineStr">
        <is>
          <t>S&amp;S availability/depth vary by listing and time - confirm live.</t>
        </is>
      </c>
    </row>
    <row r="1962" ht="26" customHeight="1">
      <c r="A1962" s="15" t="inlineStr">
        <is>
          <t>5-hour Energy</t>
        </is>
      </c>
      <c r="B1962" s="15" t="inlineStr">
        <is>
          <t>5-hour Energy Shot | Orange | 12-pack 57mL</t>
        </is>
      </c>
      <c r="C1962" s="15" t="inlineStr">
        <is>
          <t>4) Caffeine &amp; energy beverage</t>
        </is>
      </c>
      <c r="D1962" s="19">
        <f>'M4 - Caffeine &amp; Energy'!I461</f>
        <v/>
      </c>
      <c r="E1962" s="20">
        <f>'M4 - Caffeine &amp; Energy'!J461</f>
        <v/>
      </c>
      <c r="F1962" s="18">
        <f>'M4 - Caffeine &amp; Energy'!K461</f>
        <v/>
      </c>
      <c r="G1962" s="17">
        <f>'M4 - Caffeine &amp; Energy'!F461</f>
        <v/>
      </c>
      <c r="H1962" s="18">
        <f>IF(AND(ISNUMBER('M4 - Caffeine &amp; Energy'!F461),ISNUMBER('M4 - Caffeine &amp; Energy'!K461)),'M4 - Caffeine &amp; Energy'!F461-'M4 - Caffeine &amp; Energy'!K461,"")</f>
        <v/>
      </c>
      <c r="I1962" s="15" t="inlineStr">
        <is>
          <t>S&amp;S availability/depth vary by listing and time - confirm live.</t>
        </is>
      </c>
    </row>
    <row r="1963" ht="26" customHeight="1">
      <c r="A1963" s="15" t="inlineStr">
        <is>
          <t>5-hour Energy</t>
        </is>
      </c>
      <c r="B1963" s="15" t="inlineStr">
        <is>
          <t>5-hour Energy Shot | Orange | 18-pack 57mL</t>
        </is>
      </c>
      <c r="C1963" s="15" t="inlineStr">
        <is>
          <t>4) Caffeine &amp; energy beverage</t>
        </is>
      </c>
      <c r="D1963" s="19">
        <f>'M4 - Caffeine &amp; Energy'!I462</f>
        <v/>
      </c>
      <c r="E1963" s="20">
        <f>'M4 - Caffeine &amp; Energy'!J462</f>
        <v/>
      </c>
      <c r="F1963" s="18">
        <f>'M4 - Caffeine &amp; Energy'!K462</f>
        <v/>
      </c>
      <c r="G1963" s="17">
        <f>'M4 - Caffeine &amp; Energy'!F462</f>
        <v/>
      </c>
      <c r="H1963" s="18">
        <f>IF(AND(ISNUMBER('M4 - Caffeine &amp; Energy'!F462),ISNUMBER('M4 - Caffeine &amp; Energy'!K462)),'M4 - Caffeine &amp; Energy'!F462-'M4 - Caffeine &amp; Energy'!K462,"")</f>
        <v/>
      </c>
      <c r="I1963" s="15" t="inlineStr">
        <is>
          <t>S&amp;S availability/depth vary by listing and time - confirm live.</t>
        </is>
      </c>
    </row>
    <row r="1964" ht="26" customHeight="1">
      <c r="A1964" s="15" t="inlineStr">
        <is>
          <t>5-hour Energy</t>
        </is>
      </c>
      <c r="B1964" s="15" t="inlineStr">
        <is>
          <t>5-hour Energy Shot | Orange | 24-pack 57mL</t>
        </is>
      </c>
      <c r="C1964" s="15" t="inlineStr">
        <is>
          <t>4) Caffeine &amp; energy beverage</t>
        </is>
      </c>
      <c r="D1964" s="19">
        <f>'M4 - Caffeine &amp; Energy'!I463</f>
        <v/>
      </c>
      <c r="E1964" s="20">
        <f>'M4 - Caffeine &amp; Energy'!J463</f>
        <v/>
      </c>
      <c r="F1964" s="18">
        <f>'M4 - Caffeine &amp; Energy'!K463</f>
        <v/>
      </c>
      <c r="G1964" s="17">
        <f>'M4 - Caffeine &amp; Energy'!F463</f>
        <v/>
      </c>
      <c r="H1964" s="18">
        <f>IF(AND(ISNUMBER('M4 - Caffeine &amp; Energy'!F463),ISNUMBER('M4 - Caffeine &amp; Energy'!K463)),'M4 - Caffeine &amp; Energy'!F463-'M4 - Caffeine &amp; Energy'!K463,"")</f>
        <v/>
      </c>
      <c r="I1964" s="15" t="inlineStr">
        <is>
          <t>S&amp;S availability/depth vary by listing and time - confirm live.</t>
        </is>
      </c>
    </row>
    <row r="1965" ht="26" customHeight="1">
      <c r="A1965" s="15" t="inlineStr">
        <is>
          <t>5-hour Energy</t>
        </is>
      </c>
      <c r="B1965" s="15" t="inlineStr">
        <is>
          <t>5-hour Energy Shot | Pomegranate | 6-pack 57mL</t>
        </is>
      </c>
      <c r="C1965" s="15" t="inlineStr">
        <is>
          <t>4) Caffeine &amp; energy beverage</t>
        </is>
      </c>
      <c r="D1965" s="19">
        <f>'M4 - Caffeine &amp; Energy'!I464</f>
        <v/>
      </c>
      <c r="E1965" s="20">
        <f>'M4 - Caffeine &amp; Energy'!J464</f>
        <v/>
      </c>
      <c r="F1965" s="18">
        <f>'M4 - Caffeine &amp; Energy'!K464</f>
        <v/>
      </c>
      <c r="G1965" s="17">
        <f>'M4 - Caffeine &amp; Energy'!F464</f>
        <v/>
      </c>
      <c r="H1965" s="18">
        <f>IF(AND(ISNUMBER('M4 - Caffeine &amp; Energy'!F464),ISNUMBER('M4 - Caffeine &amp; Energy'!K464)),'M4 - Caffeine &amp; Energy'!F464-'M4 - Caffeine &amp; Energy'!K464,"")</f>
        <v/>
      </c>
      <c r="I1965" s="15" t="inlineStr">
        <is>
          <t>S&amp;S availability/depth vary by listing and time - confirm live.</t>
        </is>
      </c>
    </row>
    <row r="1966" ht="26" customHeight="1">
      <c r="A1966" s="15" t="inlineStr">
        <is>
          <t>5-hour Energy</t>
        </is>
      </c>
      <c r="B1966" s="15" t="inlineStr">
        <is>
          <t>5-hour Energy Shot | Pomegranate | 12-pack 57mL</t>
        </is>
      </c>
      <c r="C1966" s="15" t="inlineStr">
        <is>
          <t>4) Caffeine &amp; energy beverage</t>
        </is>
      </c>
      <c r="D1966" s="19">
        <f>'M4 - Caffeine &amp; Energy'!I465</f>
        <v/>
      </c>
      <c r="E1966" s="20">
        <f>'M4 - Caffeine &amp; Energy'!J465</f>
        <v/>
      </c>
      <c r="F1966" s="18">
        <f>'M4 - Caffeine &amp; Energy'!K465</f>
        <v/>
      </c>
      <c r="G1966" s="17">
        <f>'M4 - Caffeine &amp; Energy'!F465</f>
        <v/>
      </c>
      <c r="H1966" s="18">
        <f>IF(AND(ISNUMBER('M4 - Caffeine &amp; Energy'!F465),ISNUMBER('M4 - Caffeine &amp; Energy'!K465)),'M4 - Caffeine &amp; Energy'!F465-'M4 - Caffeine &amp; Energy'!K465,"")</f>
        <v/>
      </c>
      <c r="I1966" s="15" t="inlineStr">
        <is>
          <t>S&amp;S availability/depth vary by listing and time - confirm live.</t>
        </is>
      </c>
    </row>
    <row r="1967" ht="26" customHeight="1">
      <c r="A1967" s="15" t="inlineStr">
        <is>
          <t>5-hour Energy</t>
        </is>
      </c>
      <c r="B1967" s="15" t="inlineStr">
        <is>
          <t>5-hour Energy Shot | Pomegranate | 18-pack 57mL</t>
        </is>
      </c>
      <c r="C1967" s="15" t="inlineStr">
        <is>
          <t>4) Caffeine &amp; energy beverage</t>
        </is>
      </c>
      <c r="D1967" s="19">
        <f>'M4 - Caffeine &amp; Energy'!I466</f>
        <v/>
      </c>
      <c r="E1967" s="20">
        <f>'M4 - Caffeine &amp; Energy'!J466</f>
        <v/>
      </c>
      <c r="F1967" s="18">
        <f>'M4 - Caffeine &amp; Energy'!K466</f>
        <v/>
      </c>
      <c r="G1967" s="17">
        <f>'M4 - Caffeine &amp; Energy'!F466</f>
        <v/>
      </c>
      <c r="H1967" s="18">
        <f>IF(AND(ISNUMBER('M4 - Caffeine &amp; Energy'!F466),ISNUMBER('M4 - Caffeine &amp; Energy'!K466)),'M4 - Caffeine &amp; Energy'!F466-'M4 - Caffeine &amp; Energy'!K466,"")</f>
        <v/>
      </c>
      <c r="I1967" s="15" t="inlineStr">
        <is>
          <t>S&amp;S availability/depth vary by listing and time - confirm live.</t>
        </is>
      </c>
    </row>
    <row r="1968" ht="26" customHeight="1">
      <c r="A1968" s="15" t="inlineStr">
        <is>
          <t>5-hour Energy</t>
        </is>
      </c>
      <c r="B1968" s="15" t="inlineStr">
        <is>
          <t>5-hour Energy Shot | Pomegranate | 24-pack 57mL</t>
        </is>
      </c>
      <c r="C1968" s="15" t="inlineStr">
        <is>
          <t>4) Caffeine &amp; energy beverage</t>
        </is>
      </c>
      <c r="D1968" s="19">
        <f>'M4 - Caffeine &amp; Energy'!I467</f>
        <v/>
      </c>
      <c r="E1968" s="20">
        <f>'M4 - Caffeine &amp; Energy'!J467</f>
        <v/>
      </c>
      <c r="F1968" s="18">
        <f>'M4 - Caffeine &amp; Energy'!K467</f>
        <v/>
      </c>
      <c r="G1968" s="17">
        <f>'M4 - Caffeine &amp; Energy'!F467</f>
        <v/>
      </c>
      <c r="H1968" s="18">
        <f>IF(AND(ISNUMBER('M4 - Caffeine &amp; Energy'!F467),ISNUMBER('M4 - Caffeine &amp; Energy'!K467)),'M4 - Caffeine &amp; Energy'!F467-'M4 - Caffeine &amp; Energy'!K467,"")</f>
        <v/>
      </c>
      <c r="I1968" s="15" t="inlineStr">
        <is>
          <t>S&amp;S availability/depth vary by listing and time - confirm live.</t>
        </is>
      </c>
    </row>
    <row r="1969" ht="26" customHeight="1">
      <c r="A1969" s="15" t="inlineStr">
        <is>
          <t>5-hour Energy</t>
        </is>
      </c>
      <c r="B1969" s="15" t="inlineStr">
        <is>
          <t>5-hour Energy Shot | Peach Mango | 6-pack 57mL</t>
        </is>
      </c>
      <c r="C1969" s="15" t="inlineStr">
        <is>
          <t>4) Caffeine &amp; energy beverage</t>
        </is>
      </c>
      <c r="D1969" s="19">
        <f>'M4 - Caffeine &amp; Energy'!I468</f>
        <v/>
      </c>
      <c r="E1969" s="20">
        <f>'M4 - Caffeine &amp; Energy'!J468</f>
        <v/>
      </c>
      <c r="F1969" s="18">
        <f>'M4 - Caffeine &amp; Energy'!K468</f>
        <v/>
      </c>
      <c r="G1969" s="17">
        <f>'M4 - Caffeine &amp; Energy'!F468</f>
        <v/>
      </c>
      <c r="H1969" s="18">
        <f>IF(AND(ISNUMBER('M4 - Caffeine &amp; Energy'!F468),ISNUMBER('M4 - Caffeine &amp; Energy'!K468)),'M4 - Caffeine &amp; Energy'!F468-'M4 - Caffeine &amp; Energy'!K468,"")</f>
        <v/>
      </c>
      <c r="I1969" s="15" t="inlineStr">
        <is>
          <t>S&amp;S availability/depth vary by listing and time - confirm live.</t>
        </is>
      </c>
    </row>
    <row r="1970" ht="26" customHeight="1">
      <c r="A1970" s="15" t="inlineStr">
        <is>
          <t>5-hour Energy</t>
        </is>
      </c>
      <c r="B1970" s="15" t="inlineStr">
        <is>
          <t>5-hour Energy Shot | Peach Mango | 12-pack 57mL</t>
        </is>
      </c>
      <c r="C1970" s="15" t="inlineStr">
        <is>
          <t>4) Caffeine &amp; energy beverage</t>
        </is>
      </c>
      <c r="D1970" s="19">
        <f>'M4 - Caffeine &amp; Energy'!I469</f>
        <v/>
      </c>
      <c r="E1970" s="20">
        <f>'M4 - Caffeine &amp; Energy'!J469</f>
        <v/>
      </c>
      <c r="F1970" s="18">
        <f>'M4 - Caffeine &amp; Energy'!K469</f>
        <v/>
      </c>
      <c r="G1970" s="17">
        <f>'M4 - Caffeine &amp; Energy'!F469</f>
        <v/>
      </c>
      <c r="H1970" s="18">
        <f>IF(AND(ISNUMBER('M4 - Caffeine &amp; Energy'!F469),ISNUMBER('M4 - Caffeine &amp; Energy'!K469)),'M4 - Caffeine &amp; Energy'!F469-'M4 - Caffeine &amp; Energy'!K469,"")</f>
        <v/>
      </c>
      <c r="I1970" s="15" t="inlineStr">
        <is>
          <t>S&amp;S availability/depth vary by listing and time - confirm live.</t>
        </is>
      </c>
    </row>
    <row r="1971" ht="26" customHeight="1">
      <c r="A1971" s="15" t="inlineStr">
        <is>
          <t>5-hour Energy</t>
        </is>
      </c>
      <c r="B1971" s="15" t="inlineStr">
        <is>
          <t>5-hour Energy Shot | Peach Mango | 18-pack 57mL</t>
        </is>
      </c>
      <c r="C1971" s="15" t="inlineStr">
        <is>
          <t>4) Caffeine &amp; energy beverage</t>
        </is>
      </c>
      <c r="D1971" s="19">
        <f>'M4 - Caffeine &amp; Energy'!I470</f>
        <v/>
      </c>
      <c r="E1971" s="20">
        <f>'M4 - Caffeine &amp; Energy'!J470</f>
        <v/>
      </c>
      <c r="F1971" s="18">
        <f>'M4 - Caffeine &amp; Energy'!K470</f>
        <v/>
      </c>
      <c r="G1971" s="17">
        <f>'M4 - Caffeine &amp; Energy'!F470</f>
        <v/>
      </c>
      <c r="H1971" s="18">
        <f>IF(AND(ISNUMBER('M4 - Caffeine &amp; Energy'!F470),ISNUMBER('M4 - Caffeine &amp; Energy'!K470)),'M4 - Caffeine &amp; Energy'!F470-'M4 - Caffeine &amp; Energy'!K470,"")</f>
        <v/>
      </c>
      <c r="I1971" s="15" t="inlineStr">
        <is>
          <t>S&amp;S availability/depth vary by listing and time - confirm live.</t>
        </is>
      </c>
    </row>
    <row r="1972" ht="26" customHeight="1">
      <c r="A1972" s="15" t="inlineStr">
        <is>
          <t>5-hour Energy</t>
        </is>
      </c>
      <c r="B1972" s="15" t="inlineStr">
        <is>
          <t>5-hour Energy Shot | Peach Mango | 24-pack 57mL</t>
        </is>
      </c>
      <c r="C1972" s="15" t="inlineStr">
        <is>
          <t>4) Caffeine &amp; energy beverage</t>
        </is>
      </c>
      <c r="D1972" s="19">
        <f>'M4 - Caffeine &amp; Energy'!I471</f>
        <v/>
      </c>
      <c r="E1972" s="20">
        <f>'M4 - Caffeine &amp; Energy'!J471</f>
        <v/>
      </c>
      <c r="F1972" s="18">
        <f>'M4 - Caffeine &amp; Energy'!K471</f>
        <v/>
      </c>
      <c r="G1972" s="17">
        <f>'M4 - Caffeine &amp; Energy'!F471</f>
        <v/>
      </c>
      <c r="H1972" s="18">
        <f>IF(AND(ISNUMBER('M4 - Caffeine &amp; Energy'!F471),ISNUMBER('M4 - Caffeine &amp; Energy'!K471)),'M4 - Caffeine &amp; Energy'!F471-'M4 - Caffeine &amp; Energy'!K471,"")</f>
        <v/>
      </c>
      <c r="I1972" s="15" t="inlineStr">
        <is>
          <t>S&amp;S availability/depth vary by listing and time - confirm live.</t>
        </is>
      </c>
    </row>
    <row r="1973" ht="26" customHeight="1">
      <c r="A1973" s="15" t="inlineStr">
        <is>
          <t>5-hour Energy</t>
        </is>
      </c>
      <c r="B1973" s="15" t="inlineStr">
        <is>
          <t>5-hour Energy Shot | Extra Strength Berry | 6-pack 57mL</t>
        </is>
      </c>
      <c r="C1973" s="15" t="inlineStr">
        <is>
          <t>4) Caffeine &amp; energy beverage</t>
        </is>
      </c>
      <c r="D1973" s="19">
        <f>'M4 - Caffeine &amp; Energy'!I472</f>
        <v/>
      </c>
      <c r="E1973" s="20">
        <f>'M4 - Caffeine &amp; Energy'!J472</f>
        <v/>
      </c>
      <c r="F1973" s="18">
        <f>'M4 - Caffeine &amp; Energy'!K472</f>
        <v/>
      </c>
      <c r="G1973" s="17">
        <f>'M4 - Caffeine &amp; Energy'!F472</f>
        <v/>
      </c>
      <c r="H1973" s="18">
        <f>IF(AND(ISNUMBER('M4 - Caffeine &amp; Energy'!F472),ISNUMBER('M4 - Caffeine &amp; Energy'!K472)),'M4 - Caffeine &amp; Energy'!F472-'M4 - Caffeine &amp; Energy'!K472,"")</f>
        <v/>
      </c>
      <c r="I1973" s="15" t="inlineStr">
        <is>
          <t>S&amp;S availability/depth vary by listing and time - confirm live.</t>
        </is>
      </c>
    </row>
    <row r="1974" ht="26" customHeight="1">
      <c r="A1974" s="15" t="inlineStr">
        <is>
          <t>5-hour Energy</t>
        </is>
      </c>
      <c r="B1974" s="15" t="inlineStr">
        <is>
          <t>5-hour Energy Shot | Extra Strength Berry | 12-pack 57mL</t>
        </is>
      </c>
      <c r="C1974" s="15" t="inlineStr">
        <is>
          <t>4) Caffeine &amp; energy beverage</t>
        </is>
      </c>
      <c r="D1974" s="19">
        <f>'M4 - Caffeine &amp; Energy'!I473</f>
        <v/>
      </c>
      <c r="E1974" s="20">
        <f>'M4 - Caffeine &amp; Energy'!J473</f>
        <v/>
      </c>
      <c r="F1974" s="18">
        <f>'M4 - Caffeine &amp; Energy'!K473</f>
        <v/>
      </c>
      <c r="G1974" s="17">
        <f>'M4 - Caffeine &amp; Energy'!F473</f>
        <v/>
      </c>
      <c r="H1974" s="18">
        <f>IF(AND(ISNUMBER('M4 - Caffeine &amp; Energy'!F473),ISNUMBER('M4 - Caffeine &amp; Energy'!K473)),'M4 - Caffeine &amp; Energy'!F473-'M4 - Caffeine &amp; Energy'!K473,"")</f>
        <v/>
      </c>
      <c r="I1974" s="15" t="inlineStr">
        <is>
          <t>S&amp;S availability/depth vary by listing and time - confirm live.</t>
        </is>
      </c>
    </row>
    <row r="1975" ht="26" customHeight="1">
      <c r="A1975" s="15" t="inlineStr">
        <is>
          <t>5-hour Energy</t>
        </is>
      </c>
      <c r="B1975" s="15" t="inlineStr">
        <is>
          <t>5-hour Energy Shot | Extra Strength Berry | 18-pack 57mL</t>
        </is>
      </c>
      <c r="C1975" s="15" t="inlineStr">
        <is>
          <t>4) Caffeine &amp; energy beverage</t>
        </is>
      </c>
      <c r="D1975" s="19">
        <f>'M4 - Caffeine &amp; Energy'!I474</f>
        <v/>
      </c>
      <c r="E1975" s="20">
        <f>'M4 - Caffeine &amp; Energy'!J474</f>
        <v/>
      </c>
      <c r="F1975" s="18">
        <f>'M4 - Caffeine &amp; Energy'!K474</f>
        <v/>
      </c>
      <c r="G1975" s="17">
        <f>'M4 - Caffeine &amp; Energy'!F474</f>
        <v/>
      </c>
      <c r="H1975" s="18">
        <f>IF(AND(ISNUMBER('M4 - Caffeine &amp; Energy'!F474),ISNUMBER('M4 - Caffeine &amp; Energy'!K474)),'M4 - Caffeine &amp; Energy'!F474-'M4 - Caffeine &amp; Energy'!K474,"")</f>
        <v/>
      </c>
      <c r="I1975" s="15" t="inlineStr">
        <is>
          <t>S&amp;S availability/depth vary by listing and time - confirm live.</t>
        </is>
      </c>
    </row>
    <row r="1976" ht="26" customHeight="1">
      <c r="A1976" s="15" t="inlineStr">
        <is>
          <t>5-hour Energy</t>
        </is>
      </c>
      <c r="B1976" s="15" t="inlineStr">
        <is>
          <t>5-hour Energy Shot | Extra Strength Berry | 24-pack 57mL</t>
        </is>
      </c>
      <c r="C1976" s="15" t="inlineStr">
        <is>
          <t>4) Caffeine &amp; energy beverage</t>
        </is>
      </c>
      <c r="D1976" s="19">
        <f>'M4 - Caffeine &amp; Energy'!I475</f>
        <v/>
      </c>
      <c r="E1976" s="20">
        <f>'M4 - Caffeine &amp; Energy'!J475</f>
        <v/>
      </c>
      <c r="F1976" s="18">
        <f>'M4 - Caffeine &amp; Energy'!K475</f>
        <v/>
      </c>
      <c r="G1976" s="17">
        <f>'M4 - Caffeine &amp; Energy'!F475</f>
        <v/>
      </c>
      <c r="H1976" s="18">
        <f>IF(AND(ISNUMBER('M4 - Caffeine &amp; Energy'!F475),ISNUMBER('M4 - Caffeine &amp; Energy'!K475)),'M4 - Caffeine &amp; Energy'!F475-'M4 - Caffeine &amp; Energy'!K475,"")</f>
        <v/>
      </c>
      <c r="I1976" s="15" t="inlineStr">
        <is>
          <t>S&amp;S availability/depth vary by listing and time - confirm live.</t>
        </is>
      </c>
    </row>
    <row r="1977" ht="26" customHeight="1">
      <c r="A1977" s="15" t="inlineStr">
        <is>
          <t>Monster</t>
        </is>
      </c>
      <c r="B1977" s="15" t="inlineStr">
        <is>
          <t>Monster Java | Mean Bean | single 444mL</t>
        </is>
      </c>
      <c r="C1977" s="15" t="inlineStr">
        <is>
          <t>4) Caffeine &amp; energy beverage</t>
        </is>
      </c>
      <c r="D1977" s="19">
        <f>'M4 - Caffeine &amp; Energy'!I476</f>
        <v/>
      </c>
      <c r="E1977" s="20">
        <f>'M4 - Caffeine &amp; Energy'!J476</f>
        <v/>
      </c>
      <c r="F1977" s="18">
        <f>'M4 - Caffeine &amp; Energy'!K476</f>
        <v/>
      </c>
      <c r="G1977" s="17">
        <f>'M4 - Caffeine &amp; Energy'!F476</f>
        <v/>
      </c>
      <c r="H1977" s="18">
        <f>IF(AND(ISNUMBER('M4 - Caffeine &amp; Energy'!F476),ISNUMBER('M4 - Caffeine &amp; Energy'!K476)),'M4 - Caffeine &amp; Energy'!F476-'M4 - Caffeine &amp; Energy'!K476,"")</f>
        <v/>
      </c>
      <c r="I1977" s="15" t="inlineStr">
        <is>
          <t>S&amp;S availability/depth vary by listing and time - confirm live.</t>
        </is>
      </c>
    </row>
    <row r="1978" ht="26" customHeight="1">
      <c r="A1978" s="15" t="inlineStr">
        <is>
          <t>Monster</t>
        </is>
      </c>
      <c r="B1978" s="15" t="inlineStr">
        <is>
          <t>Monster Java | Mean Bean | 8-pack 444mL</t>
        </is>
      </c>
      <c r="C1978" s="15" t="inlineStr">
        <is>
          <t>4) Caffeine &amp; energy beverage</t>
        </is>
      </c>
      <c r="D1978" s="19">
        <f>'M4 - Caffeine &amp; Energy'!I477</f>
        <v/>
      </c>
      <c r="E1978" s="20">
        <f>'M4 - Caffeine &amp; Energy'!J477</f>
        <v/>
      </c>
      <c r="F1978" s="18">
        <f>'M4 - Caffeine &amp; Energy'!K477</f>
        <v/>
      </c>
      <c r="G1978" s="17">
        <f>'M4 - Caffeine &amp; Energy'!F477</f>
        <v/>
      </c>
      <c r="H1978" s="18">
        <f>IF(AND(ISNUMBER('M4 - Caffeine &amp; Energy'!F477),ISNUMBER('M4 - Caffeine &amp; Energy'!K477)),'M4 - Caffeine &amp; Energy'!F477-'M4 - Caffeine &amp; Energy'!K477,"")</f>
        <v/>
      </c>
      <c r="I1978" s="15" t="inlineStr">
        <is>
          <t>S&amp;S availability/depth vary by listing and time - confirm live.</t>
        </is>
      </c>
    </row>
    <row r="1979" ht="26" customHeight="1">
      <c r="A1979" s="15" t="inlineStr">
        <is>
          <t>Monster</t>
        </is>
      </c>
      <c r="B1979" s="15" t="inlineStr">
        <is>
          <t>Monster Java | Mean Bean | 12-pack 444mL</t>
        </is>
      </c>
      <c r="C1979" s="15" t="inlineStr">
        <is>
          <t>4) Caffeine &amp; energy beverage</t>
        </is>
      </c>
      <c r="D1979" s="19">
        <f>'M4 - Caffeine &amp; Energy'!I478</f>
        <v/>
      </c>
      <c r="E1979" s="20">
        <f>'M4 - Caffeine &amp; Energy'!J478</f>
        <v/>
      </c>
      <c r="F1979" s="18">
        <f>'M4 - Caffeine &amp; Energy'!K478</f>
        <v/>
      </c>
      <c r="G1979" s="17">
        <f>'M4 - Caffeine &amp; Energy'!F478</f>
        <v/>
      </c>
      <c r="H1979" s="18">
        <f>IF(AND(ISNUMBER('M4 - Caffeine &amp; Energy'!F478),ISNUMBER('M4 - Caffeine &amp; Energy'!K478)),'M4 - Caffeine &amp; Energy'!F478-'M4 - Caffeine &amp; Energy'!K478,"")</f>
        <v/>
      </c>
      <c r="I1979" s="15" t="inlineStr">
        <is>
          <t>S&amp;S availability/depth vary by listing and time - confirm live.</t>
        </is>
      </c>
    </row>
    <row r="1980" ht="26" customHeight="1">
      <c r="A1980" s="15" t="inlineStr">
        <is>
          <t>Monster</t>
        </is>
      </c>
      <c r="B1980" s="15" t="inlineStr">
        <is>
          <t>Monster Java | Mean Bean | 18-pack 444mL</t>
        </is>
      </c>
      <c r="C1980" s="15" t="inlineStr">
        <is>
          <t>4) Caffeine &amp; energy beverage</t>
        </is>
      </c>
      <c r="D1980" s="19">
        <f>'M4 - Caffeine &amp; Energy'!I479</f>
        <v/>
      </c>
      <c r="E1980" s="20">
        <f>'M4 - Caffeine &amp; Energy'!J479</f>
        <v/>
      </c>
      <c r="F1980" s="18">
        <f>'M4 - Caffeine &amp; Energy'!K479</f>
        <v/>
      </c>
      <c r="G1980" s="17">
        <f>'M4 - Caffeine &amp; Energy'!F479</f>
        <v/>
      </c>
      <c r="H1980" s="18">
        <f>IF(AND(ISNUMBER('M4 - Caffeine &amp; Energy'!F479),ISNUMBER('M4 - Caffeine &amp; Energy'!K479)),'M4 - Caffeine &amp; Energy'!F479-'M4 - Caffeine &amp; Energy'!K479,"")</f>
        <v/>
      </c>
      <c r="I1980" s="15" t="inlineStr">
        <is>
          <t>S&amp;S availability/depth vary by listing and time - confirm live.</t>
        </is>
      </c>
    </row>
    <row r="1981" ht="26" customHeight="1">
      <c r="A1981" s="15" t="inlineStr">
        <is>
          <t>Monster</t>
        </is>
      </c>
      <c r="B1981" s="15" t="inlineStr">
        <is>
          <t>Monster Java | Mean Bean | 24-pack 444mL</t>
        </is>
      </c>
      <c r="C1981" s="15" t="inlineStr">
        <is>
          <t>4) Caffeine &amp; energy beverage</t>
        </is>
      </c>
      <c r="D1981" s="19">
        <f>'M4 - Caffeine &amp; Energy'!I480</f>
        <v/>
      </c>
      <c r="E1981" s="20">
        <f>'M4 - Caffeine &amp; Energy'!J480</f>
        <v/>
      </c>
      <c r="F1981" s="18">
        <f>'M4 - Caffeine &amp; Energy'!K480</f>
        <v/>
      </c>
      <c r="G1981" s="17">
        <f>'M4 - Caffeine &amp; Energy'!F480</f>
        <v/>
      </c>
      <c r="H1981" s="18">
        <f>IF(AND(ISNUMBER('M4 - Caffeine &amp; Energy'!F480),ISNUMBER('M4 - Caffeine &amp; Energy'!K480)),'M4 - Caffeine &amp; Energy'!F480-'M4 - Caffeine &amp; Energy'!K480,"")</f>
        <v/>
      </c>
      <c r="I1981" s="15" t="inlineStr">
        <is>
          <t>S&amp;S availability/depth vary by listing and time - confirm live.</t>
        </is>
      </c>
    </row>
    <row r="1982" ht="26" customHeight="1">
      <c r="A1982" s="15" t="inlineStr">
        <is>
          <t>Monster</t>
        </is>
      </c>
      <c r="B1982" s="15" t="inlineStr">
        <is>
          <t>Monster Java | Loca Moca | single 444mL</t>
        </is>
      </c>
      <c r="C1982" s="15" t="inlineStr">
        <is>
          <t>4) Caffeine &amp; energy beverage</t>
        </is>
      </c>
      <c r="D1982" s="19">
        <f>'M4 - Caffeine &amp; Energy'!I481</f>
        <v/>
      </c>
      <c r="E1982" s="20">
        <f>'M4 - Caffeine &amp; Energy'!J481</f>
        <v/>
      </c>
      <c r="F1982" s="18">
        <f>'M4 - Caffeine &amp; Energy'!K481</f>
        <v/>
      </c>
      <c r="G1982" s="17">
        <f>'M4 - Caffeine &amp; Energy'!F481</f>
        <v/>
      </c>
      <c r="H1982" s="18">
        <f>IF(AND(ISNUMBER('M4 - Caffeine &amp; Energy'!F481),ISNUMBER('M4 - Caffeine &amp; Energy'!K481)),'M4 - Caffeine &amp; Energy'!F481-'M4 - Caffeine &amp; Energy'!K481,"")</f>
        <v/>
      </c>
      <c r="I1982" s="15" t="inlineStr">
        <is>
          <t>S&amp;S availability/depth vary by listing and time - confirm live.</t>
        </is>
      </c>
    </row>
    <row r="1983" ht="26" customHeight="1">
      <c r="A1983" s="15" t="inlineStr">
        <is>
          <t>Monster</t>
        </is>
      </c>
      <c r="B1983" s="15" t="inlineStr">
        <is>
          <t>Monster Java | Loca Moca | 8-pack 444mL</t>
        </is>
      </c>
      <c r="C1983" s="15" t="inlineStr">
        <is>
          <t>4) Caffeine &amp; energy beverage</t>
        </is>
      </c>
      <c r="D1983" s="19">
        <f>'M4 - Caffeine &amp; Energy'!I482</f>
        <v/>
      </c>
      <c r="E1983" s="20">
        <f>'M4 - Caffeine &amp; Energy'!J482</f>
        <v/>
      </c>
      <c r="F1983" s="18">
        <f>'M4 - Caffeine &amp; Energy'!K482</f>
        <v/>
      </c>
      <c r="G1983" s="17">
        <f>'M4 - Caffeine &amp; Energy'!F482</f>
        <v/>
      </c>
      <c r="H1983" s="18">
        <f>IF(AND(ISNUMBER('M4 - Caffeine &amp; Energy'!F482),ISNUMBER('M4 - Caffeine &amp; Energy'!K482)),'M4 - Caffeine &amp; Energy'!F482-'M4 - Caffeine &amp; Energy'!K482,"")</f>
        <v/>
      </c>
      <c r="I1983" s="15" t="inlineStr">
        <is>
          <t>S&amp;S availability/depth vary by listing and time - confirm live.</t>
        </is>
      </c>
    </row>
    <row r="1984" ht="26" customHeight="1">
      <c r="A1984" s="15" t="inlineStr">
        <is>
          <t>Monster</t>
        </is>
      </c>
      <c r="B1984" s="15" t="inlineStr">
        <is>
          <t>Monster Java | Loca Moca | 12-pack 444mL</t>
        </is>
      </c>
      <c r="C1984" s="15" t="inlineStr">
        <is>
          <t>4) Caffeine &amp; energy beverage</t>
        </is>
      </c>
      <c r="D1984" s="19">
        <f>'M4 - Caffeine &amp; Energy'!I483</f>
        <v/>
      </c>
      <c r="E1984" s="20">
        <f>'M4 - Caffeine &amp; Energy'!J483</f>
        <v/>
      </c>
      <c r="F1984" s="18">
        <f>'M4 - Caffeine &amp; Energy'!K483</f>
        <v/>
      </c>
      <c r="G1984" s="17">
        <f>'M4 - Caffeine &amp; Energy'!F483</f>
        <v/>
      </c>
      <c r="H1984" s="18">
        <f>IF(AND(ISNUMBER('M4 - Caffeine &amp; Energy'!F483),ISNUMBER('M4 - Caffeine &amp; Energy'!K483)),'M4 - Caffeine &amp; Energy'!F483-'M4 - Caffeine &amp; Energy'!K483,"")</f>
        <v/>
      </c>
      <c r="I1984" s="15" t="inlineStr">
        <is>
          <t>S&amp;S availability/depth vary by listing and time - confirm live.</t>
        </is>
      </c>
    </row>
    <row r="1985" ht="26" customHeight="1">
      <c r="A1985" s="15" t="inlineStr">
        <is>
          <t>Monster</t>
        </is>
      </c>
      <c r="B1985" s="15" t="inlineStr">
        <is>
          <t>Monster Java | Loca Moca | 18-pack 444mL</t>
        </is>
      </c>
      <c r="C1985" s="15" t="inlineStr">
        <is>
          <t>4) Caffeine &amp; energy beverage</t>
        </is>
      </c>
      <c r="D1985" s="19">
        <f>'M4 - Caffeine &amp; Energy'!I484</f>
        <v/>
      </c>
      <c r="E1985" s="20">
        <f>'M4 - Caffeine &amp; Energy'!J484</f>
        <v/>
      </c>
      <c r="F1985" s="18">
        <f>'M4 - Caffeine &amp; Energy'!K484</f>
        <v/>
      </c>
      <c r="G1985" s="17">
        <f>'M4 - Caffeine &amp; Energy'!F484</f>
        <v/>
      </c>
      <c r="H1985" s="18">
        <f>IF(AND(ISNUMBER('M4 - Caffeine &amp; Energy'!F484),ISNUMBER('M4 - Caffeine &amp; Energy'!K484)),'M4 - Caffeine &amp; Energy'!F484-'M4 - Caffeine &amp; Energy'!K484,"")</f>
        <v/>
      </c>
      <c r="I1985" s="15" t="inlineStr">
        <is>
          <t>S&amp;S availability/depth vary by listing and time - confirm live.</t>
        </is>
      </c>
    </row>
    <row r="1986" ht="26" customHeight="1">
      <c r="A1986" s="15" t="inlineStr">
        <is>
          <t>Monster</t>
        </is>
      </c>
      <c r="B1986" s="15" t="inlineStr">
        <is>
          <t>Monster Java | Loca Moca | 24-pack 444mL</t>
        </is>
      </c>
      <c r="C1986" s="15" t="inlineStr">
        <is>
          <t>4) Caffeine &amp; energy beverage</t>
        </is>
      </c>
      <c r="D1986" s="19">
        <f>'M4 - Caffeine &amp; Energy'!I485</f>
        <v/>
      </c>
      <c r="E1986" s="20">
        <f>'M4 - Caffeine &amp; Energy'!J485</f>
        <v/>
      </c>
      <c r="F1986" s="18">
        <f>'M4 - Caffeine &amp; Energy'!K485</f>
        <v/>
      </c>
      <c r="G1986" s="17">
        <f>'M4 - Caffeine &amp; Energy'!F485</f>
        <v/>
      </c>
      <c r="H1986" s="18">
        <f>IF(AND(ISNUMBER('M4 - Caffeine &amp; Energy'!F485),ISNUMBER('M4 - Caffeine &amp; Energy'!K485)),'M4 - Caffeine &amp; Energy'!F485-'M4 - Caffeine &amp; Energy'!K485,"")</f>
        <v/>
      </c>
      <c r="I1986" s="15" t="inlineStr">
        <is>
          <t>S&amp;S availability/depth vary by listing and time - confirm live.</t>
        </is>
      </c>
    </row>
    <row r="1987" ht="26" customHeight="1">
      <c r="A1987" s="15" t="inlineStr">
        <is>
          <t>Monster</t>
        </is>
      </c>
      <c r="B1987" s="15" t="inlineStr">
        <is>
          <t>Monster Java | Salted Caramel | single 444mL</t>
        </is>
      </c>
      <c r="C1987" s="15" t="inlineStr">
        <is>
          <t>4) Caffeine &amp; energy beverage</t>
        </is>
      </c>
      <c r="D1987" s="19">
        <f>'M4 - Caffeine &amp; Energy'!I486</f>
        <v/>
      </c>
      <c r="E1987" s="20">
        <f>'M4 - Caffeine &amp; Energy'!J486</f>
        <v/>
      </c>
      <c r="F1987" s="18">
        <f>'M4 - Caffeine &amp; Energy'!K486</f>
        <v/>
      </c>
      <c r="G1987" s="17">
        <f>'M4 - Caffeine &amp; Energy'!F486</f>
        <v/>
      </c>
      <c r="H1987" s="18">
        <f>IF(AND(ISNUMBER('M4 - Caffeine &amp; Energy'!F486),ISNUMBER('M4 - Caffeine &amp; Energy'!K486)),'M4 - Caffeine &amp; Energy'!F486-'M4 - Caffeine &amp; Energy'!K486,"")</f>
        <v/>
      </c>
      <c r="I1987" s="15" t="inlineStr">
        <is>
          <t>S&amp;S availability/depth vary by listing and time - confirm live.</t>
        </is>
      </c>
    </row>
    <row r="1988" ht="26" customHeight="1">
      <c r="A1988" s="15" t="inlineStr">
        <is>
          <t>Monster</t>
        </is>
      </c>
      <c r="B1988" s="15" t="inlineStr">
        <is>
          <t>Monster Java | Salted Caramel | 8-pack 444mL</t>
        </is>
      </c>
      <c r="C1988" s="15" t="inlineStr">
        <is>
          <t>4) Caffeine &amp; energy beverage</t>
        </is>
      </c>
      <c r="D1988" s="19">
        <f>'M4 - Caffeine &amp; Energy'!I487</f>
        <v/>
      </c>
      <c r="E1988" s="20">
        <f>'M4 - Caffeine &amp; Energy'!J487</f>
        <v/>
      </c>
      <c r="F1988" s="18">
        <f>'M4 - Caffeine &amp; Energy'!K487</f>
        <v/>
      </c>
      <c r="G1988" s="17">
        <f>'M4 - Caffeine &amp; Energy'!F487</f>
        <v/>
      </c>
      <c r="H1988" s="18">
        <f>IF(AND(ISNUMBER('M4 - Caffeine &amp; Energy'!F487),ISNUMBER('M4 - Caffeine &amp; Energy'!K487)),'M4 - Caffeine &amp; Energy'!F487-'M4 - Caffeine &amp; Energy'!K487,"")</f>
        <v/>
      </c>
      <c r="I1988" s="15" t="inlineStr">
        <is>
          <t>S&amp;S availability/depth vary by listing and time - confirm live.</t>
        </is>
      </c>
    </row>
    <row r="1989" ht="26" customHeight="1">
      <c r="A1989" s="15" t="inlineStr">
        <is>
          <t>Monster</t>
        </is>
      </c>
      <c r="B1989" s="15" t="inlineStr">
        <is>
          <t>Monster Java | Salted Caramel | 12-pack 444mL</t>
        </is>
      </c>
      <c r="C1989" s="15" t="inlineStr">
        <is>
          <t>4) Caffeine &amp; energy beverage</t>
        </is>
      </c>
      <c r="D1989" s="19">
        <f>'M4 - Caffeine &amp; Energy'!I488</f>
        <v/>
      </c>
      <c r="E1989" s="20">
        <f>'M4 - Caffeine &amp; Energy'!J488</f>
        <v/>
      </c>
      <c r="F1989" s="18">
        <f>'M4 - Caffeine &amp; Energy'!K488</f>
        <v/>
      </c>
      <c r="G1989" s="17">
        <f>'M4 - Caffeine &amp; Energy'!F488</f>
        <v/>
      </c>
      <c r="H1989" s="18">
        <f>IF(AND(ISNUMBER('M4 - Caffeine &amp; Energy'!F488),ISNUMBER('M4 - Caffeine &amp; Energy'!K488)),'M4 - Caffeine &amp; Energy'!F488-'M4 - Caffeine &amp; Energy'!K488,"")</f>
        <v/>
      </c>
      <c r="I1989" s="15" t="inlineStr">
        <is>
          <t>S&amp;S availability/depth vary by listing and time - confirm live.</t>
        </is>
      </c>
    </row>
    <row r="1990" ht="26" customHeight="1">
      <c r="A1990" s="15" t="inlineStr">
        <is>
          <t>Monster</t>
        </is>
      </c>
      <c r="B1990" s="15" t="inlineStr">
        <is>
          <t>Monster Java | Salted Caramel | 18-pack 444mL</t>
        </is>
      </c>
      <c r="C1990" s="15" t="inlineStr">
        <is>
          <t>4) Caffeine &amp; energy beverage</t>
        </is>
      </c>
      <c r="D1990" s="19">
        <f>'M4 - Caffeine &amp; Energy'!I489</f>
        <v/>
      </c>
      <c r="E1990" s="20">
        <f>'M4 - Caffeine &amp; Energy'!J489</f>
        <v/>
      </c>
      <c r="F1990" s="18">
        <f>'M4 - Caffeine &amp; Energy'!K489</f>
        <v/>
      </c>
      <c r="G1990" s="17">
        <f>'M4 - Caffeine &amp; Energy'!F489</f>
        <v/>
      </c>
      <c r="H1990" s="18">
        <f>IF(AND(ISNUMBER('M4 - Caffeine &amp; Energy'!F489),ISNUMBER('M4 - Caffeine &amp; Energy'!K489)),'M4 - Caffeine &amp; Energy'!F489-'M4 - Caffeine &amp; Energy'!K489,"")</f>
        <v/>
      </c>
      <c r="I1990" s="15" t="inlineStr">
        <is>
          <t>S&amp;S availability/depth vary by listing and time - confirm live.</t>
        </is>
      </c>
    </row>
    <row r="1991" ht="26" customHeight="1">
      <c r="A1991" s="15" t="inlineStr">
        <is>
          <t>Monster</t>
        </is>
      </c>
      <c r="B1991" s="15" t="inlineStr">
        <is>
          <t>Monster Java | Salted Caramel | 24-pack 444mL</t>
        </is>
      </c>
      <c r="C1991" s="15" t="inlineStr">
        <is>
          <t>4) Caffeine &amp; energy beverage</t>
        </is>
      </c>
      <c r="D1991" s="19">
        <f>'M4 - Caffeine &amp; Energy'!I490</f>
        <v/>
      </c>
      <c r="E1991" s="20">
        <f>'M4 - Caffeine &amp; Energy'!J490</f>
        <v/>
      </c>
      <c r="F1991" s="18">
        <f>'M4 - Caffeine &amp; Energy'!K490</f>
        <v/>
      </c>
      <c r="G1991" s="17">
        <f>'M4 - Caffeine &amp; Energy'!F490</f>
        <v/>
      </c>
      <c r="H1991" s="18">
        <f>IF(AND(ISNUMBER('M4 - Caffeine &amp; Energy'!F490),ISNUMBER('M4 - Caffeine &amp; Energy'!K490)),'M4 - Caffeine &amp; Energy'!F490-'M4 - Caffeine &amp; Energy'!K490,"")</f>
        <v/>
      </c>
      <c r="I1991" s="15" t="inlineStr">
        <is>
          <t>S&amp;S availability/depth vary by listing and time - confirm live.</t>
        </is>
      </c>
    </row>
    <row r="1992" ht="26" customHeight="1">
      <c r="A1992" s="15" t="inlineStr">
        <is>
          <t>Monster</t>
        </is>
      </c>
      <c r="B1992" s="15" t="inlineStr">
        <is>
          <t>Monster Java | Vanilla | single 444mL</t>
        </is>
      </c>
      <c r="C1992" s="15" t="inlineStr">
        <is>
          <t>4) Caffeine &amp; energy beverage</t>
        </is>
      </c>
      <c r="D1992" s="19">
        <f>'M4 - Caffeine &amp; Energy'!I491</f>
        <v/>
      </c>
      <c r="E1992" s="20">
        <f>'M4 - Caffeine &amp; Energy'!J491</f>
        <v/>
      </c>
      <c r="F1992" s="18">
        <f>'M4 - Caffeine &amp; Energy'!K491</f>
        <v/>
      </c>
      <c r="G1992" s="17">
        <f>'M4 - Caffeine &amp; Energy'!F491</f>
        <v/>
      </c>
      <c r="H1992" s="18">
        <f>IF(AND(ISNUMBER('M4 - Caffeine &amp; Energy'!F491),ISNUMBER('M4 - Caffeine &amp; Energy'!K491)),'M4 - Caffeine &amp; Energy'!F491-'M4 - Caffeine &amp; Energy'!K491,"")</f>
        <v/>
      </c>
      <c r="I1992" s="15" t="inlineStr">
        <is>
          <t>S&amp;S availability/depth vary by listing and time - confirm live.</t>
        </is>
      </c>
    </row>
    <row r="1993" ht="26" customHeight="1">
      <c r="A1993" s="15" t="inlineStr">
        <is>
          <t>Monster</t>
        </is>
      </c>
      <c r="B1993" s="15" t="inlineStr">
        <is>
          <t>Monster Java | Vanilla | 8-pack 444mL</t>
        </is>
      </c>
      <c r="C1993" s="15" t="inlineStr">
        <is>
          <t>4) Caffeine &amp; energy beverage</t>
        </is>
      </c>
      <c r="D1993" s="19">
        <f>'M4 - Caffeine &amp; Energy'!I492</f>
        <v/>
      </c>
      <c r="E1993" s="20">
        <f>'M4 - Caffeine &amp; Energy'!J492</f>
        <v/>
      </c>
      <c r="F1993" s="18">
        <f>'M4 - Caffeine &amp; Energy'!K492</f>
        <v/>
      </c>
      <c r="G1993" s="17">
        <f>'M4 - Caffeine &amp; Energy'!F492</f>
        <v/>
      </c>
      <c r="H1993" s="18">
        <f>IF(AND(ISNUMBER('M4 - Caffeine &amp; Energy'!F492),ISNUMBER('M4 - Caffeine &amp; Energy'!K492)),'M4 - Caffeine &amp; Energy'!F492-'M4 - Caffeine &amp; Energy'!K492,"")</f>
        <v/>
      </c>
      <c r="I1993" s="15" t="inlineStr">
        <is>
          <t>S&amp;S availability/depth vary by listing and time - confirm live.</t>
        </is>
      </c>
    </row>
    <row r="1994" ht="26" customHeight="1">
      <c r="A1994" s="15" t="inlineStr">
        <is>
          <t>Monster</t>
        </is>
      </c>
      <c r="B1994" s="15" t="inlineStr">
        <is>
          <t>Monster Java | Vanilla | 12-pack 444mL</t>
        </is>
      </c>
      <c r="C1994" s="15" t="inlineStr">
        <is>
          <t>4) Caffeine &amp; energy beverage</t>
        </is>
      </c>
      <c r="D1994" s="19">
        <f>'M4 - Caffeine &amp; Energy'!I493</f>
        <v/>
      </c>
      <c r="E1994" s="20">
        <f>'M4 - Caffeine &amp; Energy'!J493</f>
        <v/>
      </c>
      <c r="F1994" s="18">
        <f>'M4 - Caffeine &amp; Energy'!K493</f>
        <v/>
      </c>
      <c r="G1994" s="17">
        <f>'M4 - Caffeine &amp; Energy'!F493</f>
        <v/>
      </c>
      <c r="H1994" s="18">
        <f>IF(AND(ISNUMBER('M4 - Caffeine &amp; Energy'!F493),ISNUMBER('M4 - Caffeine &amp; Energy'!K493)),'M4 - Caffeine &amp; Energy'!F493-'M4 - Caffeine &amp; Energy'!K493,"")</f>
        <v/>
      </c>
      <c r="I1994" s="15" t="inlineStr">
        <is>
          <t>S&amp;S availability/depth vary by listing and time - confirm live.</t>
        </is>
      </c>
    </row>
    <row r="1995" ht="26" customHeight="1">
      <c r="A1995" s="15" t="inlineStr">
        <is>
          <t>Monster</t>
        </is>
      </c>
      <c r="B1995" s="15" t="inlineStr">
        <is>
          <t>Monster Java | Vanilla | 18-pack 444mL</t>
        </is>
      </c>
      <c r="C1995" s="15" t="inlineStr">
        <is>
          <t>4) Caffeine &amp; energy beverage</t>
        </is>
      </c>
      <c r="D1995" s="19">
        <f>'M4 - Caffeine &amp; Energy'!I494</f>
        <v/>
      </c>
      <c r="E1995" s="20">
        <f>'M4 - Caffeine &amp; Energy'!J494</f>
        <v/>
      </c>
      <c r="F1995" s="18">
        <f>'M4 - Caffeine &amp; Energy'!K494</f>
        <v/>
      </c>
      <c r="G1995" s="17">
        <f>'M4 - Caffeine &amp; Energy'!F494</f>
        <v/>
      </c>
      <c r="H1995" s="18">
        <f>IF(AND(ISNUMBER('M4 - Caffeine &amp; Energy'!F494),ISNUMBER('M4 - Caffeine &amp; Energy'!K494)),'M4 - Caffeine &amp; Energy'!F494-'M4 - Caffeine &amp; Energy'!K494,"")</f>
        <v/>
      </c>
      <c r="I1995" s="15" t="inlineStr">
        <is>
          <t>S&amp;S availability/depth vary by listing and time - confirm live.</t>
        </is>
      </c>
    </row>
    <row r="1996" ht="26" customHeight="1">
      <c r="A1996" s="15" t="inlineStr">
        <is>
          <t>Monster</t>
        </is>
      </c>
      <c r="B1996" s="15" t="inlineStr">
        <is>
          <t>Monster Java | Vanilla | 24-pack 444mL</t>
        </is>
      </c>
      <c r="C1996" s="15" t="inlineStr">
        <is>
          <t>4) Caffeine &amp; energy beverage</t>
        </is>
      </c>
      <c r="D1996" s="19">
        <f>'M4 - Caffeine &amp; Energy'!I495</f>
        <v/>
      </c>
      <c r="E1996" s="20">
        <f>'M4 - Caffeine &amp; Energy'!J495</f>
        <v/>
      </c>
      <c r="F1996" s="18">
        <f>'M4 - Caffeine &amp; Energy'!K495</f>
        <v/>
      </c>
      <c r="G1996" s="17">
        <f>'M4 - Caffeine &amp; Energy'!F495</f>
        <v/>
      </c>
      <c r="H1996" s="18">
        <f>IF(AND(ISNUMBER('M4 - Caffeine &amp; Energy'!F495),ISNUMBER('M4 - Caffeine &amp; Energy'!K495)),'M4 - Caffeine &amp; Energy'!F495-'M4 - Caffeine &amp; Energy'!K495,"")</f>
        <v/>
      </c>
      <c r="I1996" s="15" t="inlineStr">
        <is>
          <t>S&amp;S availability/depth vary by listing and time - confirm live.</t>
        </is>
      </c>
    </row>
    <row r="1997" ht="26" customHeight="1">
      <c r="A1997" s="15" t="inlineStr">
        <is>
          <t>Red Bull</t>
        </is>
      </c>
      <c r="B1997" s="15" t="inlineStr">
        <is>
          <t>Red Bull Editions | Red (Watermelon) | 4-pack 250mL</t>
        </is>
      </c>
      <c r="C1997" s="15" t="inlineStr">
        <is>
          <t>4) Caffeine &amp; energy beverage</t>
        </is>
      </c>
      <c r="D1997" s="19">
        <f>'M4 - Caffeine &amp; Energy'!I496</f>
        <v/>
      </c>
      <c r="E1997" s="20">
        <f>'M4 - Caffeine &amp; Energy'!J496</f>
        <v/>
      </c>
      <c r="F1997" s="18">
        <f>'M4 - Caffeine &amp; Energy'!K496</f>
        <v/>
      </c>
      <c r="G1997" s="17">
        <f>'M4 - Caffeine &amp; Energy'!F496</f>
        <v/>
      </c>
      <c r="H1997" s="18">
        <f>IF(AND(ISNUMBER('M4 - Caffeine &amp; Energy'!F496),ISNUMBER('M4 - Caffeine &amp; Energy'!K496)),'M4 - Caffeine &amp; Energy'!F496-'M4 - Caffeine &amp; Energy'!K496,"")</f>
        <v/>
      </c>
      <c r="I1997" s="15" t="inlineStr">
        <is>
          <t>S&amp;S availability/depth vary by listing and time - confirm live.</t>
        </is>
      </c>
    </row>
    <row r="1998" ht="26" customHeight="1">
      <c r="A1998" s="15" t="inlineStr">
        <is>
          <t>Red Bull</t>
        </is>
      </c>
      <c r="B1998" s="15" t="inlineStr">
        <is>
          <t>Red Bull Editions | Red (Watermelon) | 8-pack 250mL</t>
        </is>
      </c>
      <c r="C1998" s="15" t="inlineStr">
        <is>
          <t>4) Caffeine &amp; energy beverage</t>
        </is>
      </c>
      <c r="D1998" s="19">
        <f>'M4 - Caffeine &amp; Energy'!I497</f>
        <v/>
      </c>
      <c r="E1998" s="20">
        <f>'M4 - Caffeine &amp; Energy'!J497</f>
        <v/>
      </c>
      <c r="F1998" s="18">
        <f>'M4 - Caffeine &amp; Energy'!K497</f>
        <v/>
      </c>
      <c r="G1998" s="17">
        <f>'M4 - Caffeine &amp; Energy'!F497</f>
        <v/>
      </c>
      <c r="H1998" s="18">
        <f>IF(AND(ISNUMBER('M4 - Caffeine &amp; Energy'!F497),ISNUMBER('M4 - Caffeine &amp; Energy'!K497)),'M4 - Caffeine &amp; Energy'!F497-'M4 - Caffeine &amp; Energy'!K497,"")</f>
        <v/>
      </c>
      <c r="I1998" s="15" t="inlineStr">
        <is>
          <t>S&amp;S availability/depth vary by listing and time - confirm live.</t>
        </is>
      </c>
    </row>
    <row r="1999" ht="26" customHeight="1">
      <c r="A1999" s="15" t="inlineStr">
        <is>
          <t>Red Bull</t>
        </is>
      </c>
      <c r="B1999" s="15" t="inlineStr">
        <is>
          <t>Red Bull Editions | Red (Watermelon) | 12-pack 250mL</t>
        </is>
      </c>
      <c r="C1999" s="15" t="inlineStr">
        <is>
          <t>4) Caffeine &amp; energy beverage</t>
        </is>
      </c>
      <c r="D1999" s="19">
        <f>'M4 - Caffeine &amp; Energy'!I498</f>
        <v/>
      </c>
      <c r="E1999" s="20">
        <f>'M4 - Caffeine &amp; Energy'!J498</f>
        <v/>
      </c>
      <c r="F1999" s="18">
        <f>'M4 - Caffeine &amp; Energy'!K498</f>
        <v/>
      </c>
      <c r="G1999" s="17">
        <f>'M4 - Caffeine &amp; Energy'!F498</f>
        <v/>
      </c>
      <c r="H1999" s="18">
        <f>IF(AND(ISNUMBER('M4 - Caffeine &amp; Energy'!F498),ISNUMBER('M4 - Caffeine &amp; Energy'!K498)),'M4 - Caffeine &amp; Energy'!F498-'M4 - Caffeine &amp; Energy'!K498,"")</f>
        <v/>
      </c>
      <c r="I1999" s="15" t="inlineStr">
        <is>
          <t>S&amp;S availability/depth vary by listing and time - confirm live.</t>
        </is>
      </c>
    </row>
    <row r="2000" ht="26" customHeight="1">
      <c r="A2000" s="15" t="inlineStr">
        <is>
          <t>Red Bull</t>
        </is>
      </c>
      <c r="B2000" s="15" t="inlineStr">
        <is>
          <t>Red Bull Editions | Red (Watermelon) | 18-pack 250mL</t>
        </is>
      </c>
      <c r="C2000" s="15" t="inlineStr">
        <is>
          <t>4) Caffeine &amp; energy beverage</t>
        </is>
      </c>
      <c r="D2000" s="19">
        <f>'M4 - Caffeine &amp; Energy'!I499</f>
        <v/>
      </c>
      <c r="E2000" s="20">
        <f>'M4 - Caffeine &amp; Energy'!J499</f>
        <v/>
      </c>
      <c r="F2000" s="18">
        <f>'M4 - Caffeine &amp; Energy'!K499</f>
        <v/>
      </c>
      <c r="G2000" s="17">
        <f>'M4 - Caffeine &amp; Energy'!F499</f>
        <v/>
      </c>
      <c r="H2000" s="18">
        <f>IF(AND(ISNUMBER('M4 - Caffeine &amp; Energy'!F499),ISNUMBER('M4 - Caffeine &amp; Energy'!K499)),'M4 - Caffeine &amp; Energy'!F499-'M4 - Caffeine &amp; Energy'!K499,"")</f>
        <v/>
      </c>
      <c r="I2000" s="15" t="inlineStr">
        <is>
          <t>S&amp;S availability/depth vary by listing and time - confirm live.</t>
        </is>
      </c>
    </row>
    <row r="2001" ht="26" customHeight="1">
      <c r="A2001" s="15" t="inlineStr">
        <is>
          <t>Red Bull</t>
        </is>
      </c>
      <c r="B2001" s="15" t="inlineStr">
        <is>
          <t>Red Bull Editions | Red (Watermelon) | 24-pack 250mL</t>
        </is>
      </c>
      <c r="C2001" s="15" t="inlineStr">
        <is>
          <t>4) Caffeine &amp; energy beverage</t>
        </is>
      </c>
      <c r="D2001" s="19">
        <f>'M4 - Caffeine &amp; Energy'!I500</f>
        <v/>
      </c>
      <c r="E2001" s="20">
        <f>'M4 - Caffeine &amp; Energy'!J500</f>
        <v/>
      </c>
      <c r="F2001" s="18">
        <f>'M4 - Caffeine &amp; Energy'!K500</f>
        <v/>
      </c>
      <c r="G2001" s="17">
        <f>'M4 - Caffeine &amp; Energy'!F500</f>
        <v/>
      </c>
      <c r="H2001" s="18">
        <f>IF(AND(ISNUMBER('M4 - Caffeine &amp; Energy'!F500),ISNUMBER('M4 - Caffeine &amp; Energy'!K500)),'M4 - Caffeine &amp; Energy'!F500-'M4 - Caffeine &amp; Energy'!K500,"")</f>
        <v/>
      </c>
      <c r="I2001" s="15" t="inlineStr">
        <is>
          <t>S&amp;S availability/depth vary by listing and time - confirm live.</t>
        </is>
      </c>
    </row>
    <row r="2002" ht="26" customHeight="1">
      <c r="A2002" s="15" t="inlineStr">
        <is>
          <t>Red Bull</t>
        </is>
      </c>
      <c r="B2002" s="15" t="inlineStr">
        <is>
          <t>Red Bull Editions | Blue (Blueberry) | 4-pack 250mL</t>
        </is>
      </c>
      <c r="C2002" s="15" t="inlineStr">
        <is>
          <t>4) Caffeine &amp; energy beverage</t>
        </is>
      </c>
      <c r="D2002" s="19">
        <f>'M4 - Caffeine &amp; Energy'!I501</f>
        <v/>
      </c>
      <c r="E2002" s="20">
        <f>'M4 - Caffeine &amp; Energy'!J501</f>
        <v/>
      </c>
      <c r="F2002" s="18">
        <f>'M4 - Caffeine &amp; Energy'!K501</f>
        <v/>
      </c>
      <c r="G2002" s="17">
        <f>'M4 - Caffeine &amp; Energy'!F501</f>
        <v/>
      </c>
      <c r="H2002" s="18">
        <f>IF(AND(ISNUMBER('M4 - Caffeine &amp; Energy'!F501),ISNUMBER('M4 - Caffeine &amp; Energy'!K501)),'M4 - Caffeine &amp; Energy'!F501-'M4 - Caffeine &amp; Energy'!K501,"")</f>
        <v/>
      </c>
      <c r="I2002" s="15" t="inlineStr">
        <is>
          <t>S&amp;S availability/depth vary by listing and time - confirm live.</t>
        </is>
      </c>
    </row>
    <row r="2003" ht="26" customHeight="1">
      <c r="A2003" s="15" t="inlineStr">
        <is>
          <t>Red Bull</t>
        </is>
      </c>
      <c r="B2003" s="15" t="inlineStr">
        <is>
          <t>Red Bull Editions | Blue (Blueberry) | 8-pack 250mL</t>
        </is>
      </c>
      <c r="C2003" s="15" t="inlineStr">
        <is>
          <t>4) Caffeine &amp; energy beverage</t>
        </is>
      </c>
      <c r="D2003" s="19">
        <f>'M4 - Caffeine &amp; Energy'!I502</f>
        <v/>
      </c>
      <c r="E2003" s="20">
        <f>'M4 - Caffeine &amp; Energy'!J502</f>
        <v/>
      </c>
      <c r="F2003" s="18">
        <f>'M4 - Caffeine &amp; Energy'!K502</f>
        <v/>
      </c>
      <c r="G2003" s="17">
        <f>'M4 - Caffeine &amp; Energy'!F502</f>
        <v/>
      </c>
      <c r="H2003" s="18">
        <f>IF(AND(ISNUMBER('M4 - Caffeine &amp; Energy'!F502),ISNUMBER('M4 - Caffeine &amp; Energy'!K502)),'M4 - Caffeine &amp; Energy'!F502-'M4 - Caffeine &amp; Energy'!K502,"")</f>
        <v/>
      </c>
      <c r="I2003" s="15" t="inlineStr">
        <is>
          <t>S&amp;S availability/depth vary by listing and time - confirm live.</t>
        </is>
      </c>
    </row>
    <row r="2004" ht="26" customHeight="1">
      <c r="A2004" s="15" t="inlineStr">
        <is>
          <t>Red Bull</t>
        </is>
      </c>
      <c r="B2004" s="15" t="inlineStr">
        <is>
          <t>Red Bull Editions | Blue (Blueberry) | 12-pack 250mL</t>
        </is>
      </c>
      <c r="C2004" s="15" t="inlineStr">
        <is>
          <t>4) Caffeine &amp; energy beverage</t>
        </is>
      </c>
      <c r="D2004" s="19">
        <f>'M4 - Caffeine &amp; Energy'!I503</f>
        <v/>
      </c>
      <c r="E2004" s="20">
        <f>'M4 - Caffeine &amp; Energy'!J503</f>
        <v/>
      </c>
      <c r="F2004" s="18">
        <f>'M4 - Caffeine &amp; Energy'!K503</f>
        <v/>
      </c>
      <c r="G2004" s="17">
        <f>'M4 - Caffeine &amp; Energy'!F503</f>
        <v/>
      </c>
      <c r="H2004" s="18">
        <f>IF(AND(ISNUMBER('M4 - Caffeine &amp; Energy'!F503),ISNUMBER('M4 - Caffeine &amp; Energy'!K503)),'M4 - Caffeine &amp; Energy'!F503-'M4 - Caffeine &amp; Energy'!K503,"")</f>
        <v/>
      </c>
      <c r="I2004" s="15" t="inlineStr">
        <is>
          <t>S&amp;S availability/depth vary by listing and time - confirm live.</t>
        </is>
      </c>
    </row>
    <row r="2005" ht="26" customHeight="1">
      <c r="A2005" s="15" t="inlineStr">
        <is>
          <t>Red Bull</t>
        </is>
      </c>
      <c r="B2005" s="15" t="inlineStr">
        <is>
          <t>Red Bull Editions | Blue (Blueberry) | 18-pack 250mL</t>
        </is>
      </c>
      <c r="C2005" s="15" t="inlineStr">
        <is>
          <t>4) Caffeine &amp; energy beverage</t>
        </is>
      </c>
      <c r="D2005" s="19">
        <f>'M4 - Caffeine &amp; Energy'!I504</f>
        <v/>
      </c>
      <c r="E2005" s="20">
        <f>'M4 - Caffeine &amp; Energy'!J504</f>
        <v/>
      </c>
      <c r="F2005" s="18">
        <f>'M4 - Caffeine &amp; Energy'!K504</f>
        <v/>
      </c>
      <c r="G2005" s="17">
        <f>'M4 - Caffeine &amp; Energy'!F504</f>
        <v/>
      </c>
      <c r="H2005" s="18">
        <f>IF(AND(ISNUMBER('M4 - Caffeine &amp; Energy'!F504),ISNUMBER('M4 - Caffeine &amp; Energy'!K504)),'M4 - Caffeine &amp; Energy'!F504-'M4 - Caffeine &amp; Energy'!K504,"")</f>
        <v/>
      </c>
      <c r="I2005" s="15" t="inlineStr">
        <is>
          <t>S&amp;S availability/depth vary by listing and time - confirm live.</t>
        </is>
      </c>
    </row>
    <row r="2006" ht="26" customHeight="1">
      <c r="A2006" s="15" t="inlineStr">
        <is>
          <t>Red Bull</t>
        </is>
      </c>
      <c r="B2006" s="15" t="inlineStr">
        <is>
          <t>Red Bull Editions | Blue (Blueberry) | 24-pack 250mL</t>
        </is>
      </c>
      <c r="C2006" s="15" t="inlineStr">
        <is>
          <t>4) Caffeine &amp; energy beverage</t>
        </is>
      </c>
      <c r="D2006" s="19">
        <f>'M4 - Caffeine &amp; Energy'!I505</f>
        <v/>
      </c>
      <c r="E2006" s="20">
        <f>'M4 - Caffeine &amp; Energy'!J505</f>
        <v/>
      </c>
      <c r="F2006" s="18">
        <f>'M4 - Caffeine &amp; Energy'!K505</f>
        <v/>
      </c>
      <c r="G2006" s="17">
        <f>'M4 - Caffeine &amp; Energy'!F505</f>
        <v/>
      </c>
      <c r="H2006" s="18">
        <f>IF(AND(ISNUMBER('M4 - Caffeine &amp; Energy'!F505),ISNUMBER('M4 - Caffeine &amp; Energy'!K505)),'M4 - Caffeine &amp; Energy'!F505-'M4 - Caffeine &amp; Energy'!K505,"")</f>
        <v/>
      </c>
      <c r="I2006" s="15" t="inlineStr">
        <is>
          <t>S&amp;S availability/depth vary by listing and time - confirm live.</t>
        </is>
      </c>
    </row>
    <row r="2007" ht="26" customHeight="1">
      <c r="A2007" s="15" t="inlineStr">
        <is>
          <t>Red Bull</t>
        </is>
      </c>
      <c r="B2007" s="15" t="inlineStr">
        <is>
          <t>Red Bull Editions | Yellow (Tropical) | 4-pack 250mL</t>
        </is>
      </c>
      <c r="C2007" s="15" t="inlineStr">
        <is>
          <t>4) Caffeine &amp; energy beverage</t>
        </is>
      </c>
      <c r="D2007" s="19">
        <f>'M4 - Caffeine &amp; Energy'!I506</f>
        <v/>
      </c>
      <c r="E2007" s="20">
        <f>'M4 - Caffeine &amp; Energy'!J506</f>
        <v/>
      </c>
      <c r="F2007" s="18">
        <f>'M4 - Caffeine &amp; Energy'!K506</f>
        <v/>
      </c>
      <c r="G2007" s="17">
        <f>'M4 - Caffeine &amp; Energy'!F506</f>
        <v/>
      </c>
      <c r="H2007" s="18">
        <f>IF(AND(ISNUMBER('M4 - Caffeine &amp; Energy'!F506),ISNUMBER('M4 - Caffeine &amp; Energy'!K506)),'M4 - Caffeine &amp; Energy'!F506-'M4 - Caffeine &amp; Energy'!K506,"")</f>
        <v/>
      </c>
      <c r="I2007" s="15" t="inlineStr">
        <is>
          <t>S&amp;S availability/depth vary by listing and time - confirm live.</t>
        </is>
      </c>
    </row>
    <row r="2008" ht="26" customHeight="1">
      <c r="A2008" s="15" t="inlineStr">
        <is>
          <t>Red Bull</t>
        </is>
      </c>
      <c r="B2008" s="15" t="inlineStr">
        <is>
          <t>Red Bull Editions | Yellow (Tropical) | 8-pack 250mL</t>
        </is>
      </c>
      <c r="C2008" s="15" t="inlineStr">
        <is>
          <t>4) Caffeine &amp; energy beverage</t>
        </is>
      </c>
      <c r="D2008" s="19">
        <f>'M4 - Caffeine &amp; Energy'!I507</f>
        <v/>
      </c>
      <c r="E2008" s="20">
        <f>'M4 - Caffeine &amp; Energy'!J507</f>
        <v/>
      </c>
      <c r="F2008" s="18">
        <f>'M4 - Caffeine &amp; Energy'!K507</f>
        <v/>
      </c>
      <c r="G2008" s="17">
        <f>'M4 - Caffeine &amp; Energy'!F507</f>
        <v/>
      </c>
      <c r="H2008" s="18">
        <f>IF(AND(ISNUMBER('M4 - Caffeine &amp; Energy'!F507),ISNUMBER('M4 - Caffeine &amp; Energy'!K507)),'M4 - Caffeine &amp; Energy'!F507-'M4 - Caffeine &amp; Energy'!K507,"")</f>
        <v/>
      </c>
      <c r="I2008" s="15" t="inlineStr">
        <is>
          <t>S&amp;S availability/depth vary by listing and time - confirm live.</t>
        </is>
      </c>
    </row>
    <row r="2009" ht="26" customHeight="1">
      <c r="A2009" s="15" t="inlineStr">
        <is>
          <t>Red Bull</t>
        </is>
      </c>
      <c r="B2009" s="15" t="inlineStr">
        <is>
          <t>Red Bull Editions | Yellow (Tropical) | 12-pack 250mL</t>
        </is>
      </c>
      <c r="C2009" s="15" t="inlineStr">
        <is>
          <t>4) Caffeine &amp; energy beverage</t>
        </is>
      </c>
      <c r="D2009" s="19">
        <f>'M4 - Caffeine &amp; Energy'!I508</f>
        <v/>
      </c>
      <c r="E2009" s="20">
        <f>'M4 - Caffeine &amp; Energy'!J508</f>
        <v/>
      </c>
      <c r="F2009" s="18">
        <f>'M4 - Caffeine &amp; Energy'!K508</f>
        <v/>
      </c>
      <c r="G2009" s="17">
        <f>'M4 - Caffeine &amp; Energy'!F508</f>
        <v/>
      </c>
      <c r="H2009" s="18">
        <f>IF(AND(ISNUMBER('M4 - Caffeine &amp; Energy'!F508),ISNUMBER('M4 - Caffeine &amp; Energy'!K508)),'M4 - Caffeine &amp; Energy'!F508-'M4 - Caffeine &amp; Energy'!K508,"")</f>
        <v/>
      </c>
      <c r="I2009" s="15" t="inlineStr">
        <is>
          <t>S&amp;S availability/depth vary by listing and time - confirm live.</t>
        </is>
      </c>
    </row>
    <row r="2010" ht="26" customHeight="1">
      <c r="A2010" s="15" t="inlineStr">
        <is>
          <t>Red Bull</t>
        </is>
      </c>
      <c r="B2010" s="15" t="inlineStr">
        <is>
          <t>Red Bull Editions | Yellow (Tropical) | 18-pack 250mL</t>
        </is>
      </c>
      <c r="C2010" s="15" t="inlineStr">
        <is>
          <t>4) Caffeine &amp; energy beverage</t>
        </is>
      </c>
      <c r="D2010" s="19">
        <f>'M4 - Caffeine &amp; Energy'!I509</f>
        <v/>
      </c>
      <c r="E2010" s="20">
        <f>'M4 - Caffeine &amp; Energy'!J509</f>
        <v/>
      </c>
      <c r="F2010" s="18">
        <f>'M4 - Caffeine &amp; Energy'!K509</f>
        <v/>
      </c>
      <c r="G2010" s="17">
        <f>'M4 - Caffeine &amp; Energy'!F509</f>
        <v/>
      </c>
      <c r="H2010" s="18">
        <f>IF(AND(ISNUMBER('M4 - Caffeine &amp; Energy'!F509),ISNUMBER('M4 - Caffeine &amp; Energy'!K509)),'M4 - Caffeine &amp; Energy'!F509-'M4 - Caffeine &amp; Energy'!K509,"")</f>
        <v/>
      </c>
      <c r="I2010" s="15" t="inlineStr">
        <is>
          <t>S&amp;S availability/depth vary by listing and time - confirm live.</t>
        </is>
      </c>
    </row>
    <row r="2011" ht="26" customHeight="1">
      <c r="A2011" s="15" t="inlineStr">
        <is>
          <t>Red Bull</t>
        </is>
      </c>
      <c r="B2011" s="15" t="inlineStr">
        <is>
          <t>Red Bull Editions | Yellow (Tropical) | 24-pack 250mL</t>
        </is>
      </c>
      <c r="C2011" s="15" t="inlineStr">
        <is>
          <t>4) Caffeine &amp; energy beverage</t>
        </is>
      </c>
      <c r="D2011" s="19">
        <f>'M4 - Caffeine &amp; Energy'!I510</f>
        <v/>
      </c>
      <c r="E2011" s="20">
        <f>'M4 - Caffeine &amp; Energy'!J510</f>
        <v/>
      </c>
      <c r="F2011" s="18">
        <f>'M4 - Caffeine &amp; Energy'!K510</f>
        <v/>
      </c>
      <c r="G2011" s="17">
        <f>'M4 - Caffeine &amp; Energy'!F510</f>
        <v/>
      </c>
      <c r="H2011" s="18">
        <f>IF(AND(ISNUMBER('M4 - Caffeine &amp; Energy'!F510),ISNUMBER('M4 - Caffeine &amp; Energy'!K510)),'M4 - Caffeine &amp; Energy'!F510-'M4 - Caffeine &amp; Energy'!K510,"")</f>
        <v/>
      </c>
      <c r="I2011" s="15" t="inlineStr">
        <is>
          <t>S&amp;S availability/depth vary by listing and time - confirm live.</t>
        </is>
      </c>
    </row>
    <row r="2012" ht="26" customHeight="1">
      <c r="A2012" s="15" t="inlineStr">
        <is>
          <t>Red Bull</t>
        </is>
      </c>
      <c r="B2012" s="15" t="inlineStr">
        <is>
          <t>Red Bull Editions | Green (Dragon Fruit) | 4-pack 250mL</t>
        </is>
      </c>
      <c r="C2012" s="15" t="inlineStr">
        <is>
          <t>4) Caffeine &amp; energy beverage</t>
        </is>
      </c>
      <c r="D2012" s="19">
        <f>'M4 - Caffeine &amp; Energy'!I511</f>
        <v/>
      </c>
      <c r="E2012" s="20">
        <f>'M4 - Caffeine &amp; Energy'!J511</f>
        <v/>
      </c>
      <c r="F2012" s="18">
        <f>'M4 - Caffeine &amp; Energy'!K511</f>
        <v/>
      </c>
      <c r="G2012" s="17">
        <f>'M4 - Caffeine &amp; Energy'!F511</f>
        <v/>
      </c>
      <c r="H2012" s="18">
        <f>IF(AND(ISNUMBER('M4 - Caffeine &amp; Energy'!F511),ISNUMBER('M4 - Caffeine &amp; Energy'!K511)),'M4 - Caffeine &amp; Energy'!F511-'M4 - Caffeine &amp; Energy'!K511,"")</f>
        <v/>
      </c>
      <c r="I2012" s="15" t="inlineStr">
        <is>
          <t>S&amp;S availability/depth vary by listing and time - confirm live.</t>
        </is>
      </c>
    </row>
    <row r="2013" ht="26" customHeight="1">
      <c r="A2013" s="15" t="inlineStr">
        <is>
          <t>Red Bull</t>
        </is>
      </c>
      <c r="B2013" s="15" t="inlineStr">
        <is>
          <t>Red Bull Editions | Green (Dragon Fruit) | 8-pack 250mL</t>
        </is>
      </c>
      <c r="C2013" s="15" t="inlineStr">
        <is>
          <t>4) Caffeine &amp; energy beverage</t>
        </is>
      </c>
      <c r="D2013" s="19">
        <f>'M4 - Caffeine &amp; Energy'!I512</f>
        <v/>
      </c>
      <c r="E2013" s="20">
        <f>'M4 - Caffeine &amp; Energy'!J512</f>
        <v/>
      </c>
      <c r="F2013" s="18">
        <f>'M4 - Caffeine &amp; Energy'!K512</f>
        <v/>
      </c>
      <c r="G2013" s="17">
        <f>'M4 - Caffeine &amp; Energy'!F512</f>
        <v/>
      </c>
      <c r="H2013" s="18">
        <f>IF(AND(ISNUMBER('M4 - Caffeine &amp; Energy'!F512),ISNUMBER('M4 - Caffeine &amp; Energy'!K512)),'M4 - Caffeine &amp; Energy'!F512-'M4 - Caffeine &amp; Energy'!K512,"")</f>
        <v/>
      </c>
      <c r="I2013" s="15" t="inlineStr">
        <is>
          <t>S&amp;S availability/depth vary by listing and time - confirm live.</t>
        </is>
      </c>
    </row>
    <row r="2014" ht="26" customHeight="1">
      <c r="A2014" s="15" t="inlineStr">
        <is>
          <t>Red Bull</t>
        </is>
      </c>
      <c r="B2014" s="15" t="inlineStr">
        <is>
          <t>Red Bull Editions | Green (Dragon Fruit) | 12-pack 250mL</t>
        </is>
      </c>
      <c r="C2014" s="15" t="inlineStr">
        <is>
          <t>4) Caffeine &amp; energy beverage</t>
        </is>
      </c>
      <c r="D2014" s="19">
        <f>'M4 - Caffeine &amp; Energy'!I513</f>
        <v/>
      </c>
      <c r="E2014" s="20">
        <f>'M4 - Caffeine &amp; Energy'!J513</f>
        <v/>
      </c>
      <c r="F2014" s="18">
        <f>'M4 - Caffeine &amp; Energy'!K513</f>
        <v/>
      </c>
      <c r="G2014" s="17">
        <f>'M4 - Caffeine &amp; Energy'!F513</f>
        <v/>
      </c>
      <c r="H2014" s="18">
        <f>IF(AND(ISNUMBER('M4 - Caffeine &amp; Energy'!F513),ISNUMBER('M4 - Caffeine &amp; Energy'!K513)),'M4 - Caffeine &amp; Energy'!F513-'M4 - Caffeine &amp; Energy'!K513,"")</f>
        <v/>
      </c>
      <c r="I2014" s="15" t="inlineStr">
        <is>
          <t>S&amp;S availability/depth vary by listing and time - confirm live.</t>
        </is>
      </c>
    </row>
    <row r="2015" ht="26" customHeight="1">
      <c r="A2015" s="15" t="inlineStr">
        <is>
          <t>Red Bull</t>
        </is>
      </c>
      <c r="B2015" s="15" t="inlineStr">
        <is>
          <t>Red Bull Editions | Green (Dragon Fruit) | 18-pack 250mL</t>
        </is>
      </c>
      <c r="C2015" s="15" t="inlineStr">
        <is>
          <t>4) Caffeine &amp; energy beverage</t>
        </is>
      </c>
      <c r="D2015" s="19">
        <f>'M4 - Caffeine &amp; Energy'!I514</f>
        <v/>
      </c>
      <c r="E2015" s="20">
        <f>'M4 - Caffeine &amp; Energy'!J514</f>
        <v/>
      </c>
      <c r="F2015" s="18">
        <f>'M4 - Caffeine &amp; Energy'!K514</f>
        <v/>
      </c>
      <c r="G2015" s="17">
        <f>'M4 - Caffeine &amp; Energy'!F514</f>
        <v/>
      </c>
      <c r="H2015" s="18">
        <f>IF(AND(ISNUMBER('M4 - Caffeine &amp; Energy'!F514),ISNUMBER('M4 - Caffeine &amp; Energy'!K514)),'M4 - Caffeine &amp; Energy'!F514-'M4 - Caffeine &amp; Energy'!K514,"")</f>
        <v/>
      </c>
      <c r="I2015" s="15" t="inlineStr">
        <is>
          <t>S&amp;S availability/depth vary by listing and time - confirm live.</t>
        </is>
      </c>
    </row>
    <row r="2016" ht="26" customHeight="1">
      <c r="A2016" s="15" t="inlineStr">
        <is>
          <t>Red Bull</t>
        </is>
      </c>
      <c r="B2016" s="15" t="inlineStr">
        <is>
          <t>Red Bull Editions | Green (Dragon Fruit) | 24-pack 250mL</t>
        </is>
      </c>
      <c r="C2016" s="15" t="inlineStr">
        <is>
          <t>4) Caffeine &amp; energy beverage</t>
        </is>
      </c>
      <c r="D2016" s="19">
        <f>'M4 - Caffeine &amp; Energy'!I515</f>
        <v/>
      </c>
      <c r="E2016" s="20">
        <f>'M4 - Caffeine &amp; Energy'!J515</f>
        <v/>
      </c>
      <c r="F2016" s="18">
        <f>'M4 - Caffeine &amp; Energy'!K515</f>
        <v/>
      </c>
      <c r="G2016" s="17">
        <f>'M4 - Caffeine &amp; Energy'!F515</f>
        <v/>
      </c>
      <c r="H2016" s="18">
        <f>IF(AND(ISNUMBER('M4 - Caffeine &amp; Energy'!F515),ISNUMBER('M4 - Caffeine &amp; Energy'!K515)),'M4 - Caffeine &amp; Energy'!F515-'M4 - Caffeine &amp; Energy'!K515,"")</f>
        <v/>
      </c>
      <c r="I2016" s="15" t="inlineStr">
        <is>
          <t>S&amp;S availability/depth vary by listing and time - confirm live.</t>
        </is>
      </c>
    </row>
    <row r="2017" ht="26" customHeight="1">
      <c r="A2017" s="15" t="inlineStr">
        <is>
          <t>Red Bull</t>
        </is>
      </c>
      <c r="B2017" s="15" t="inlineStr">
        <is>
          <t>Red Bull Editions | Peach (Nectarine) | 4-pack 250mL</t>
        </is>
      </c>
      <c r="C2017" s="15" t="inlineStr">
        <is>
          <t>4) Caffeine &amp; energy beverage</t>
        </is>
      </c>
      <c r="D2017" s="19">
        <f>'M4 - Caffeine &amp; Energy'!I516</f>
        <v/>
      </c>
      <c r="E2017" s="20">
        <f>'M4 - Caffeine &amp; Energy'!J516</f>
        <v/>
      </c>
      <c r="F2017" s="18">
        <f>'M4 - Caffeine &amp; Energy'!K516</f>
        <v/>
      </c>
      <c r="G2017" s="17">
        <f>'M4 - Caffeine &amp; Energy'!F516</f>
        <v/>
      </c>
      <c r="H2017" s="18">
        <f>IF(AND(ISNUMBER('M4 - Caffeine &amp; Energy'!F516),ISNUMBER('M4 - Caffeine &amp; Energy'!K516)),'M4 - Caffeine &amp; Energy'!F516-'M4 - Caffeine &amp; Energy'!K516,"")</f>
        <v/>
      </c>
      <c r="I2017" s="15" t="inlineStr">
        <is>
          <t>S&amp;S availability/depth vary by listing and time - confirm live.</t>
        </is>
      </c>
    </row>
    <row r="2018" ht="26" customHeight="1">
      <c r="A2018" s="15" t="inlineStr">
        <is>
          <t>Red Bull</t>
        </is>
      </c>
      <c r="B2018" s="15" t="inlineStr">
        <is>
          <t>Red Bull Editions | Peach (Nectarine) | 8-pack 250mL</t>
        </is>
      </c>
      <c r="C2018" s="15" t="inlineStr">
        <is>
          <t>4) Caffeine &amp; energy beverage</t>
        </is>
      </c>
      <c r="D2018" s="19">
        <f>'M4 - Caffeine &amp; Energy'!I517</f>
        <v/>
      </c>
      <c r="E2018" s="20">
        <f>'M4 - Caffeine &amp; Energy'!J517</f>
        <v/>
      </c>
      <c r="F2018" s="18">
        <f>'M4 - Caffeine &amp; Energy'!K517</f>
        <v/>
      </c>
      <c r="G2018" s="17">
        <f>'M4 - Caffeine &amp; Energy'!F517</f>
        <v/>
      </c>
      <c r="H2018" s="18">
        <f>IF(AND(ISNUMBER('M4 - Caffeine &amp; Energy'!F517),ISNUMBER('M4 - Caffeine &amp; Energy'!K517)),'M4 - Caffeine &amp; Energy'!F517-'M4 - Caffeine &amp; Energy'!K517,"")</f>
        <v/>
      </c>
      <c r="I2018" s="15" t="inlineStr">
        <is>
          <t>S&amp;S availability/depth vary by listing and time - confirm live.</t>
        </is>
      </c>
    </row>
    <row r="2019" ht="26" customHeight="1">
      <c r="A2019" s="15" t="inlineStr">
        <is>
          <t>Red Bull</t>
        </is>
      </c>
      <c r="B2019" s="15" t="inlineStr">
        <is>
          <t>Red Bull Editions | Peach (Nectarine) | 12-pack 250mL</t>
        </is>
      </c>
      <c r="C2019" s="15" t="inlineStr">
        <is>
          <t>4) Caffeine &amp; energy beverage</t>
        </is>
      </c>
      <c r="D2019" s="19">
        <f>'M4 - Caffeine &amp; Energy'!I518</f>
        <v/>
      </c>
      <c r="E2019" s="20">
        <f>'M4 - Caffeine &amp; Energy'!J518</f>
        <v/>
      </c>
      <c r="F2019" s="18">
        <f>'M4 - Caffeine &amp; Energy'!K518</f>
        <v/>
      </c>
      <c r="G2019" s="17">
        <f>'M4 - Caffeine &amp; Energy'!F518</f>
        <v/>
      </c>
      <c r="H2019" s="18">
        <f>IF(AND(ISNUMBER('M4 - Caffeine &amp; Energy'!F518),ISNUMBER('M4 - Caffeine &amp; Energy'!K518)),'M4 - Caffeine &amp; Energy'!F518-'M4 - Caffeine &amp; Energy'!K518,"")</f>
        <v/>
      </c>
      <c r="I2019" s="15" t="inlineStr">
        <is>
          <t>S&amp;S availability/depth vary by listing and time - confirm live.</t>
        </is>
      </c>
    </row>
    <row r="2020" ht="26" customHeight="1">
      <c r="A2020" s="15" t="inlineStr">
        <is>
          <t>Red Bull</t>
        </is>
      </c>
      <c r="B2020" s="15" t="inlineStr">
        <is>
          <t>Red Bull Editions | Peach (Nectarine) | 18-pack 250mL</t>
        </is>
      </c>
      <c r="C2020" s="15" t="inlineStr">
        <is>
          <t>4) Caffeine &amp; energy beverage</t>
        </is>
      </c>
      <c r="D2020" s="19">
        <f>'M4 - Caffeine &amp; Energy'!I519</f>
        <v/>
      </c>
      <c r="E2020" s="20">
        <f>'M4 - Caffeine &amp; Energy'!J519</f>
        <v/>
      </c>
      <c r="F2020" s="18">
        <f>'M4 - Caffeine &amp; Energy'!K519</f>
        <v/>
      </c>
      <c r="G2020" s="17">
        <f>'M4 - Caffeine &amp; Energy'!F519</f>
        <v/>
      </c>
      <c r="H2020" s="18">
        <f>IF(AND(ISNUMBER('M4 - Caffeine &amp; Energy'!F519),ISNUMBER('M4 - Caffeine &amp; Energy'!K519)),'M4 - Caffeine &amp; Energy'!F519-'M4 - Caffeine &amp; Energy'!K519,"")</f>
        <v/>
      </c>
      <c r="I2020" s="15" t="inlineStr">
        <is>
          <t>S&amp;S availability/depth vary by listing and time - confirm live.</t>
        </is>
      </c>
    </row>
    <row r="2021" ht="26" customHeight="1">
      <c r="A2021" s="15" t="inlineStr">
        <is>
          <t>Red Bull</t>
        </is>
      </c>
      <c r="B2021" s="15" t="inlineStr">
        <is>
          <t>Red Bull Editions | Peach (Nectarine) | 24-pack 250mL</t>
        </is>
      </c>
      <c r="C2021" s="15" t="inlineStr">
        <is>
          <t>4) Caffeine &amp; energy beverage</t>
        </is>
      </c>
      <c r="D2021" s="19">
        <f>'M4 - Caffeine &amp; Energy'!I520</f>
        <v/>
      </c>
      <c r="E2021" s="20">
        <f>'M4 - Caffeine &amp; Energy'!J520</f>
        <v/>
      </c>
      <c r="F2021" s="18">
        <f>'M4 - Caffeine &amp; Energy'!K520</f>
        <v/>
      </c>
      <c r="G2021" s="17">
        <f>'M4 - Caffeine &amp; Energy'!F520</f>
        <v/>
      </c>
      <c r="H2021" s="18">
        <f>IF(AND(ISNUMBER('M4 - Caffeine &amp; Energy'!F520),ISNUMBER('M4 - Caffeine &amp; Energy'!K520)),'M4 - Caffeine &amp; Energy'!F520-'M4 - Caffeine &amp; Energy'!K520,"")</f>
        <v/>
      </c>
      <c r="I2021" s="15" t="inlineStr">
        <is>
          <t>S&amp;S availability/depth vary by listing and time - confirm live.</t>
        </is>
      </c>
    </row>
    <row r="2022" ht="26" customHeight="1">
      <c r="A2022" s="15" t="inlineStr">
        <is>
          <t>Red Bull</t>
        </is>
      </c>
      <c r="B2022" s="15" t="inlineStr">
        <is>
          <t>Red Bull Editions | Summer | 4-pack 250mL</t>
        </is>
      </c>
      <c r="C2022" s="15" t="inlineStr">
        <is>
          <t>4) Caffeine &amp; energy beverage</t>
        </is>
      </c>
      <c r="D2022" s="19">
        <f>'M4 - Caffeine &amp; Energy'!I521</f>
        <v/>
      </c>
      <c r="E2022" s="20">
        <f>'M4 - Caffeine &amp; Energy'!J521</f>
        <v/>
      </c>
      <c r="F2022" s="18">
        <f>'M4 - Caffeine &amp; Energy'!K521</f>
        <v/>
      </c>
      <c r="G2022" s="17">
        <f>'M4 - Caffeine &amp; Energy'!F521</f>
        <v/>
      </c>
      <c r="H2022" s="18">
        <f>IF(AND(ISNUMBER('M4 - Caffeine &amp; Energy'!F521),ISNUMBER('M4 - Caffeine &amp; Energy'!K521)),'M4 - Caffeine &amp; Energy'!F521-'M4 - Caffeine &amp; Energy'!K521,"")</f>
        <v/>
      </c>
      <c r="I2022" s="15" t="inlineStr">
        <is>
          <t>S&amp;S availability/depth vary by listing and time - confirm live.</t>
        </is>
      </c>
    </row>
    <row r="2023" ht="26" customHeight="1">
      <c r="A2023" s="15" t="inlineStr">
        <is>
          <t>Red Bull</t>
        </is>
      </c>
      <c r="B2023" s="15" t="inlineStr">
        <is>
          <t>Red Bull Editions | Summer | 8-pack 250mL</t>
        </is>
      </c>
      <c r="C2023" s="15" t="inlineStr">
        <is>
          <t>4) Caffeine &amp; energy beverage</t>
        </is>
      </c>
      <c r="D2023" s="19">
        <f>'M4 - Caffeine &amp; Energy'!I522</f>
        <v/>
      </c>
      <c r="E2023" s="20">
        <f>'M4 - Caffeine &amp; Energy'!J522</f>
        <v/>
      </c>
      <c r="F2023" s="18">
        <f>'M4 - Caffeine &amp; Energy'!K522</f>
        <v/>
      </c>
      <c r="G2023" s="17">
        <f>'M4 - Caffeine &amp; Energy'!F522</f>
        <v/>
      </c>
      <c r="H2023" s="18">
        <f>IF(AND(ISNUMBER('M4 - Caffeine &amp; Energy'!F522),ISNUMBER('M4 - Caffeine &amp; Energy'!K522)),'M4 - Caffeine &amp; Energy'!F522-'M4 - Caffeine &amp; Energy'!K522,"")</f>
        <v/>
      </c>
      <c r="I2023" s="15" t="inlineStr">
        <is>
          <t>S&amp;S availability/depth vary by listing and time - confirm live.</t>
        </is>
      </c>
    </row>
    <row r="2024" ht="26" customHeight="1">
      <c r="A2024" s="15" t="inlineStr">
        <is>
          <t>Red Bull</t>
        </is>
      </c>
      <c r="B2024" s="15" t="inlineStr">
        <is>
          <t>Red Bull Editions | Summer | 12-pack 250mL</t>
        </is>
      </c>
      <c r="C2024" s="15" t="inlineStr">
        <is>
          <t>4) Caffeine &amp; energy beverage</t>
        </is>
      </c>
      <c r="D2024" s="19">
        <f>'M4 - Caffeine &amp; Energy'!I523</f>
        <v/>
      </c>
      <c r="E2024" s="20">
        <f>'M4 - Caffeine &amp; Energy'!J523</f>
        <v/>
      </c>
      <c r="F2024" s="18">
        <f>'M4 - Caffeine &amp; Energy'!K523</f>
        <v/>
      </c>
      <c r="G2024" s="17">
        <f>'M4 - Caffeine &amp; Energy'!F523</f>
        <v/>
      </c>
      <c r="H2024" s="18">
        <f>IF(AND(ISNUMBER('M4 - Caffeine &amp; Energy'!F523),ISNUMBER('M4 - Caffeine &amp; Energy'!K523)),'M4 - Caffeine &amp; Energy'!F523-'M4 - Caffeine &amp; Energy'!K523,"")</f>
        <v/>
      </c>
      <c r="I2024" s="15" t="inlineStr">
        <is>
          <t>S&amp;S availability/depth vary by listing and time - confirm live.</t>
        </is>
      </c>
    </row>
    <row r="2025" ht="26" customHeight="1">
      <c r="A2025" s="15" t="inlineStr">
        <is>
          <t>Red Bull</t>
        </is>
      </c>
      <c r="B2025" s="15" t="inlineStr">
        <is>
          <t>Red Bull Editions | Summer | 18-pack 250mL</t>
        </is>
      </c>
      <c r="C2025" s="15" t="inlineStr">
        <is>
          <t>4) Caffeine &amp; energy beverage</t>
        </is>
      </c>
      <c r="D2025" s="19">
        <f>'M4 - Caffeine &amp; Energy'!I524</f>
        <v/>
      </c>
      <c r="E2025" s="20">
        <f>'M4 - Caffeine &amp; Energy'!J524</f>
        <v/>
      </c>
      <c r="F2025" s="18">
        <f>'M4 - Caffeine &amp; Energy'!K524</f>
        <v/>
      </c>
      <c r="G2025" s="17">
        <f>'M4 - Caffeine &amp; Energy'!F524</f>
        <v/>
      </c>
      <c r="H2025" s="18">
        <f>IF(AND(ISNUMBER('M4 - Caffeine &amp; Energy'!F524),ISNUMBER('M4 - Caffeine &amp; Energy'!K524)),'M4 - Caffeine &amp; Energy'!F524-'M4 - Caffeine &amp; Energy'!K524,"")</f>
        <v/>
      </c>
      <c r="I2025" s="15" t="inlineStr">
        <is>
          <t>S&amp;S availability/depth vary by listing and time - confirm live.</t>
        </is>
      </c>
    </row>
    <row r="2026" ht="26" customHeight="1">
      <c r="A2026" s="15" t="inlineStr">
        <is>
          <t>Red Bull</t>
        </is>
      </c>
      <c r="B2026" s="15" t="inlineStr">
        <is>
          <t>Red Bull Editions | Summer | 24-pack 250mL</t>
        </is>
      </c>
      <c r="C2026" s="15" t="inlineStr">
        <is>
          <t>4) Caffeine &amp; energy beverage</t>
        </is>
      </c>
      <c r="D2026" s="19">
        <f>'M4 - Caffeine &amp; Energy'!I525</f>
        <v/>
      </c>
      <c r="E2026" s="20">
        <f>'M4 - Caffeine &amp; Energy'!J525</f>
        <v/>
      </c>
      <c r="F2026" s="18">
        <f>'M4 - Caffeine &amp; Energy'!K525</f>
        <v/>
      </c>
      <c r="G2026" s="17">
        <f>'M4 - Caffeine &amp; Energy'!F525</f>
        <v/>
      </c>
      <c r="H2026" s="18">
        <f>IF(AND(ISNUMBER('M4 - Caffeine &amp; Energy'!F525),ISNUMBER('M4 - Caffeine &amp; Energy'!K525)),'M4 - Caffeine &amp; Energy'!F525-'M4 - Caffeine &amp; Energy'!K525,"")</f>
        <v/>
      </c>
      <c r="I2026" s="15" t="inlineStr">
        <is>
          <t>S&amp;S availability/depth vary by listing and time - confirm live.</t>
        </is>
      </c>
    </row>
    <row r="2027" ht="26" customHeight="1">
      <c r="A2027" s="15" t="inlineStr">
        <is>
          <t>G FUEL</t>
        </is>
      </c>
      <c r="B2027" s="15" t="inlineStr">
        <is>
          <t>G FUEL Energy Cans | Sour Cherry | single 473mL</t>
        </is>
      </c>
      <c r="C2027" s="15" t="inlineStr">
        <is>
          <t>4) Caffeine &amp; energy beverage</t>
        </is>
      </c>
      <c r="D2027" s="19">
        <f>'M4 - Caffeine &amp; Energy'!I526</f>
        <v/>
      </c>
      <c r="E2027" s="20">
        <f>'M4 - Caffeine &amp; Energy'!J526</f>
        <v/>
      </c>
      <c r="F2027" s="18">
        <f>'M4 - Caffeine &amp; Energy'!K526</f>
        <v/>
      </c>
      <c r="G2027" s="17">
        <f>'M4 - Caffeine &amp; Energy'!F526</f>
        <v/>
      </c>
      <c r="H2027" s="18">
        <f>IF(AND(ISNUMBER('M4 - Caffeine &amp; Energy'!F526),ISNUMBER('M4 - Caffeine &amp; Energy'!K526)),'M4 - Caffeine &amp; Energy'!F526-'M4 - Caffeine &amp; Energy'!K526,"")</f>
        <v/>
      </c>
      <c r="I2027" s="15" t="inlineStr">
        <is>
          <t>S&amp;S availability/depth vary by listing and time - confirm live.</t>
        </is>
      </c>
    </row>
    <row r="2028" ht="26" customHeight="1">
      <c r="A2028" s="15" t="inlineStr">
        <is>
          <t>G FUEL</t>
        </is>
      </c>
      <c r="B2028" s="15" t="inlineStr">
        <is>
          <t>G FUEL Energy Cans | Sour Cherry | 8-pack 473mL</t>
        </is>
      </c>
      <c r="C2028" s="15" t="inlineStr">
        <is>
          <t>4) Caffeine &amp; energy beverage</t>
        </is>
      </c>
      <c r="D2028" s="19">
        <f>'M4 - Caffeine &amp; Energy'!I527</f>
        <v/>
      </c>
      <c r="E2028" s="20">
        <f>'M4 - Caffeine &amp; Energy'!J527</f>
        <v/>
      </c>
      <c r="F2028" s="18">
        <f>'M4 - Caffeine &amp; Energy'!K527</f>
        <v/>
      </c>
      <c r="G2028" s="17">
        <f>'M4 - Caffeine &amp; Energy'!F527</f>
        <v/>
      </c>
      <c r="H2028" s="18">
        <f>IF(AND(ISNUMBER('M4 - Caffeine &amp; Energy'!F527),ISNUMBER('M4 - Caffeine &amp; Energy'!K527)),'M4 - Caffeine &amp; Energy'!F527-'M4 - Caffeine &amp; Energy'!K527,"")</f>
        <v/>
      </c>
      <c r="I2028" s="15" t="inlineStr">
        <is>
          <t>S&amp;S availability/depth vary by listing and time - confirm live.</t>
        </is>
      </c>
    </row>
    <row r="2029" ht="26" customHeight="1">
      <c r="A2029" s="15" t="inlineStr">
        <is>
          <t>G FUEL</t>
        </is>
      </c>
      <c r="B2029" s="15" t="inlineStr">
        <is>
          <t>G FUEL Energy Cans | Sour Cherry | 12-pack 473mL</t>
        </is>
      </c>
      <c r="C2029" s="15" t="inlineStr">
        <is>
          <t>4) Caffeine &amp; energy beverage</t>
        </is>
      </c>
      <c r="D2029" s="19">
        <f>'M4 - Caffeine &amp; Energy'!I528</f>
        <v/>
      </c>
      <c r="E2029" s="20">
        <f>'M4 - Caffeine &amp; Energy'!J528</f>
        <v/>
      </c>
      <c r="F2029" s="18">
        <f>'M4 - Caffeine &amp; Energy'!K528</f>
        <v/>
      </c>
      <c r="G2029" s="17">
        <f>'M4 - Caffeine &amp; Energy'!F528</f>
        <v/>
      </c>
      <c r="H2029" s="18">
        <f>IF(AND(ISNUMBER('M4 - Caffeine &amp; Energy'!F528),ISNUMBER('M4 - Caffeine &amp; Energy'!K528)),'M4 - Caffeine &amp; Energy'!F528-'M4 - Caffeine &amp; Energy'!K528,"")</f>
        <v/>
      </c>
      <c r="I2029" s="15" t="inlineStr">
        <is>
          <t>S&amp;S availability/depth vary by listing and time - confirm live.</t>
        </is>
      </c>
    </row>
    <row r="2030" ht="26" customHeight="1">
      <c r="A2030" s="15" t="inlineStr">
        <is>
          <t>G FUEL</t>
        </is>
      </c>
      <c r="B2030" s="15" t="inlineStr">
        <is>
          <t>G FUEL Energy Cans | Sour Cherry | 18-pack 473mL</t>
        </is>
      </c>
      <c r="C2030" s="15" t="inlineStr">
        <is>
          <t>4) Caffeine &amp; energy beverage</t>
        </is>
      </c>
      <c r="D2030" s="19">
        <f>'M4 - Caffeine &amp; Energy'!I529</f>
        <v/>
      </c>
      <c r="E2030" s="20">
        <f>'M4 - Caffeine &amp; Energy'!J529</f>
        <v/>
      </c>
      <c r="F2030" s="18">
        <f>'M4 - Caffeine &amp; Energy'!K529</f>
        <v/>
      </c>
      <c r="G2030" s="17">
        <f>'M4 - Caffeine &amp; Energy'!F529</f>
        <v/>
      </c>
      <c r="H2030" s="18">
        <f>IF(AND(ISNUMBER('M4 - Caffeine &amp; Energy'!F529),ISNUMBER('M4 - Caffeine &amp; Energy'!K529)),'M4 - Caffeine &amp; Energy'!F529-'M4 - Caffeine &amp; Energy'!K529,"")</f>
        <v/>
      </c>
      <c r="I2030" s="15" t="inlineStr">
        <is>
          <t>S&amp;S availability/depth vary by listing and time - confirm live.</t>
        </is>
      </c>
    </row>
    <row r="2031" ht="26" customHeight="1">
      <c r="A2031" s="15" t="inlineStr">
        <is>
          <t>G FUEL</t>
        </is>
      </c>
      <c r="B2031" s="15" t="inlineStr">
        <is>
          <t>G FUEL Energy Cans | Sour Cherry | 24-pack 473mL</t>
        </is>
      </c>
      <c r="C2031" s="15" t="inlineStr">
        <is>
          <t>4) Caffeine &amp; energy beverage</t>
        </is>
      </c>
      <c r="D2031" s="19">
        <f>'M4 - Caffeine &amp; Energy'!I530</f>
        <v/>
      </c>
      <c r="E2031" s="20">
        <f>'M4 - Caffeine &amp; Energy'!J530</f>
        <v/>
      </c>
      <c r="F2031" s="18">
        <f>'M4 - Caffeine &amp; Energy'!K530</f>
        <v/>
      </c>
      <c r="G2031" s="17">
        <f>'M4 - Caffeine &amp; Energy'!F530</f>
        <v/>
      </c>
      <c r="H2031" s="18">
        <f>IF(AND(ISNUMBER('M4 - Caffeine &amp; Energy'!F530),ISNUMBER('M4 - Caffeine &amp; Energy'!K530)),'M4 - Caffeine &amp; Energy'!F530-'M4 - Caffeine &amp; Energy'!K530,"")</f>
        <v/>
      </c>
      <c r="I2031" s="15" t="inlineStr">
        <is>
          <t>S&amp;S availability/depth vary by listing and time - confirm live.</t>
        </is>
      </c>
    </row>
    <row r="2032" ht="26" customHeight="1">
      <c r="A2032" s="15" t="inlineStr">
        <is>
          <t>G FUEL</t>
        </is>
      </c>
      <c r="B2032" s="15" t="inlineStr">
        <is>
          <t>G FUEL Energy Cans | Blue Ice | single 473mL</t>
        </is>
      </c>
      <c r="C2032" s="15" t="inlineStr">
        <is>
          <t>4) Caffeine &amp; energy beverage</t>
        </is>
      </c>
      <c r="D2032" s="19">
        <f>'M4 - Caffeine &amp; Energy'!I531</f>
        <v/>
      </c>
      <c r="E2032" s="20">
        <f>'M4 - Caffeine &amp; Energy'!J531</f>
        <v/>
      </c>
      <c r="F2032" s="18">
        <f>'M4 - Caffeine &amp; Energy'!K531</f>
        <v/>
      </c>
      <c r="G2032" s="17">
        <f>'M4 - Caffeine &amp; Energy'!F531</f>
        <v/>
      </c>
      <c r="H2032" s="18">
        <f>IF(AND(ISNUMBER('M4 - Caffeine &amp; Energy'!F531),ISNUMBER('M4 - Caffeine &amp; Energy'!K531)),'M4 - Caffeine &amp; Energy'!F531-'M4 - Caffeine &amp; Energy'!K531,"")</f>
        <v/>
      </c>
      <c r="I2032" s="15" t="inlineStr">
        <is>
          <t>S&amp;S availability/depth vary by listing and time - confirm live.</t>
        </is>
      </c>
    </row>
    <row r="2033" ht="26" customHeight="1">
      <c r="A2033" s="15" t="inlineStr">
        <is>
          <t>G FUEL</t>
        </is>
      </c>
      <c r="B2033" s="15" t="inlineStr">
        <is>
          <t>G FUEL Energy Cans | Blue Ice | 8-pack 473mL</t>
        </is>
      </c>
      <c r="C2033" s="15" t="inlineStr">
        <is>
          <t>4) Caffeine &amp; energy beverage</t>
        </is>
      </c>
      <c r="D2033" s="19">
        <f>'M4 - Caffeine &amp; Energy'!I532</f>
        <v/>
      </c>
      <c r="E2033" s="20">
        <f>'M4 - Caffeine &amp; Energy'!J532</f>
        <v/>
      </c>
      <c r="F2033" s="18">
        <f>'M4 - Caffeine &amp; Energy'!K532</f>
        <v/>
      </c>
      <c r="G2033" s="17">
        <f>'M4 - Caffeine &amp; Energy'!F532</f>
        <v/>
      </c>
      <c r="H2033" s="18">
        <f>IF(AND(ISNUMBER('M4 - Caffeine &amp; Energy'!F532),ISNUMBER('M4 - Caffeine &amp; Energy'!K532)),'M4 - Caffeine &amp; Energy'!F532-'M4 - Caffeine &amp; Energy'!K532,"")</f>
        <v/>
      </c>
      <c r="I2033" s="15" t="inlineStr">
        <is>
          <t>S&amp;S availability/depth vary by listing and time - confirm live.</t>
        </is>
      </c>
    </row>
    <row r="2034" ht="26" customHeight="1">
      <c r="A2034" s="15" t="inlineStr">
        <is>
          <t>G FUEL</t>
        </is>
      </c>
      <c r="B2034" s="15" t="inlineStr">
        <is>
          <t>G FUEL Energy Cans | Blue Ice | 12-pack 473mL</t>
        </is>
      </c>
      <c r="C2034" s="15" t="inlineStr">
        <is>
          <t>4) Caffeine &amp; energy beverage</t>
        </is>
      </c>
      <c r="D2034" s="19">
        <f>'M4 - Caffeine &amp; Energy'!I533</f>
        <v/>
      </c>
      <c r="E2034" s="20">
        <f>'M4 - Caffeine &amp; Energy'!J533</f>
        <v/>
      </c>
      <c r="F2034" s="18">
        <f>'M4 - Caffeine &amp; Energy'!K533</f>
        <v/>
      </c>
      <c r="G2034" s="17">
        <f>'M4 - Caffeine &amp; Energy'!F533</f>
        <v/>
      </c>
      <c r="H2034" s="18">
        <f>IF(AND(ISNUMBER('M4 - Caffeine &amp; Energy'!F533),ISNUMBER('M4 - Caffeine &amp; Energy'!K533)),'M4 - Caffeine &amp; Energy'!F533-'M4 - Caffeine &amp; Energy'!K533,"")</f>
        <v/>
      </c>
      <c r="I2034" s="15" t="inlineStr">
        <is>
          <t>S&amp;S availability/depth vary by listing and time - confirm live.</t>
        </is>
      </c>
    </row>
    <row r="2035" ht="26" customHeight="1">
      <c r="A2035" s="15" t="inlineStr">
        <is>
          <t>G FUEL</t>
        </is>
      </c>
      <c r="B2035" s="15" t="inlineStr">
        <is>
          <t>G FUEL Energy Cans | Blue Ice | 18-pack 473mL</t>
        </is>
      </c>
      <c r="C2035" s="15" t="inlineStr">
        <is>
          <t>4) Caffeine &amp; energy beverage</t>
        </is>
      </c>
      <c r="D2035" s="19">
        <f>'M4 - Caffeine &amp; Energy'!I534</f>
        <v/>
      </c>
      <c r="E2035" s="20">
        <f>'M4 - Caffeine &amp; Energy'!J534</f>
        <v/>
      </c>
      <c r="F2035" s="18">
        <f>'M4 - Caffeine &amp; Energy'!K534</f>
        <v/>
      </c>
      <c r="G2035" s="17">
        <f>'M4 - Caffeine &amp; Energy'!F534</f>
        <v/>
      </c>
      <c r="H2035" s="18">
        <f>IF(AND(ISNUMBER('M4 - Caffeine &amp; Energy'!F534),ISNUMBER('M4 - Caffeine &amp; Energy'!K534)),'M4 - Caffeine &amp; Energy'!F534-'M4 - Caffeine &amp; Energy'!K534,"")</f>
        <v/>
      </c>
      <c r="I2035" s="15" t="inlineStr">
        <is>
          <t>S&amp;S availability/depth vary by listing and time - confirm live.</t>
        </is>
      </c>
    </row>
    <row r="2036" ht="26" customHeight="1">
      <c r="A2036" s="15" t="inlineStr">
        <is>
          <t>G FUEL</t>
        </is>
      </c>
      <c r="B2036" s="15" t="inlineStr">
        <is>
          <t>G FUEL Energy Cans | Blue Ice | 24-pack 473mL</t>
        </is>
      </c>
      <c r="C2036" s="15" t="inlineStr">
        <is>
          <t>4) Caffeine &amp; energy beverage</t>
        </is>
      </c>
      <c r="D2036" s="19">
        <f>'M4 - Caffeine &amp; Energy'!I535</f>
        <v/>
      </c>
      <c r="E2036" s="20">
        <f>'M4 - Caffeine &amp; Energy'!J535</f>
        <v/>
      </c>
      <c r="F2036" s="18">
        <f>'M4 - Caffeine &amp; Energy'!K535</f>
        <v/>
      </c>
      <c r="G2036" s="17">
        <f>'M4 - Caffeine &amp; Energy'!F535</f>
        <v/>
      </c>
      <c r="H2036" s="18">
        <f>IF(AND(ISNUMBER('M4 - Caffeine &amp; Energy'!F535),ISNUMBER('M4 - Caffeine &amp; Energy'!K535)),'M4 - Caffeine &amp; Energy'!F535-'M4 - Caffeine &amp; Energy'!K535,"")</f>
        <v/>
      </c>
      <c r="I2036" s="15" t="inlineStr">
        <is>
          <t>S&amp;S availability/depth vary by listing and time - confirm live.</t>
        </is>
      </c>
    </row>
    <row r="2037" ht="26" customHeight="1">
      <c r="A2037" s="15" t="inlineStr">
        <is>
          <t>G FUEL</t>
        </is>
      </c>
      <c r="B2037" s="15" t="inlineStr">
        <is>
          <t>G FUEL Energy Cans | Tropical Rain | single 473mL</t>
        </is>
      </c>
      <c r="C2037" s="15" t="inlineStr">
        <is>
          <t>4) Caffeine &amp; energy beverage</t>
        </is>
      </c>
      <c r="D2037" s="19">
        <f>'M4 - Caffeine &amp; Energy'!I536</f>
        <v/>
      </c>
      <c r="E2037" s="20">
        <f>'M4 - Caffeine &amp; Energy'!J536</f>
        <v/>
      </c>
      <c r="F2037" s="18">
        <f>'M4 - Caffeine &amp; Energy'!K536</f>
        <v/>
      </c>
      <c r="G2037" s="17">
        <f>'M4 - Caffeine &amp; Energy'!F536</f>
        <v/>
      </c>
      <c r="H2037" s="18">
        <f>IF(AND(ISNUMBER('M4 - Caffeine &amp; Energy'!F536),ISNUMBER('M4 - Caffeine &amp; Energy'!K536)),'M4 - Caffeine &amp; Energy'!F536-'M4 - Caffeine &amp; Energy'!K536,"")</f>
        <v/>
      </c>
      <c r="I2037" s="15" t="inlineStr">
        <is>
          <t>S&amp;S availability/depth vary by listing and time - confirm live.</t>
        </is>
      </c>
    </row>
    <row r="2038" ht="26" customHeight="1">
      <c r="A2038" s="15" t="inlineStr">
        <is>
          <t>G FUEL</t>
        </is>
      </c>
      <c r="B2038" s="15" t="inlineStr">
        <is>
          <t>G FUEL Energy Cans | Tropical Rain | 8-pack 473mL</t>
        </is>
      </c>
      <c r="C2038" s="15" t="inlineStr">
        <is>
          <t>4) Caffeine &amp; energy beverage</t>
        </is>
      </c>
      <c r="D2038" s="19">
        <f>'M4 - Caffeine &amp; Energy'!I537</f>
        <v/>
      </c>
      <c r="E2038" s="20">
        <f>'M4 - Caffeine &amp; Energy'!J537</f>
        <v/>
      </c>
      <c r="F2038" s="18">
        <f>'M4 - Caffeine &amp; Energy'!K537</f>
        <v/>
      </c>
      <c r="G2038" s="17">
        <f>'M4 - Caffeine &amp; Energy'!F537</f>
        <v/>
      </c>
      <c r="H2038" s="18">
        <f>IF(AND(ISNUMBER('M4 - Caffeine &amp; Energy'!F537),ISNUMBER('M4 - Caffeine &amp; Energy'!K537)),'M4 - Caffeine &amp; Energy'!F537-'M4 - Caffeine &amp; Energy'!K537,"")</f>
        <v/>
      </c>
      <c r="I2038" s="15" t="inlineStr">
        <is>
          <t>S&amp;S availability/depth vary by listing and time - confirm live.</t>
        </is>
      </c>
    </row>
    <row r="2039" ht="26" customHeight="1">
      <c r="A2039" s="15" t="inlineStr">
        <is>
          <t>G FUEL</t>
        </is>
      </c>
      <c r="B2039" s="15" t="inlineStr">
        <is>
          <t>G FUEL Energy Cans | Tropical Rain | 12-pack 473mL</t>
        </is>
      </c>
      <c r="C2039" s="15" t="inlineStr">
        <is>
          <t>4) Caffeine &amp; energy beverage</t>
        </is>
      </c>
      <c r="D2039" s="19">
        <f>'M4 - Caffeine &amp; Energy'!I538</f>
        <v/>
      </c>
      <c r="E2039" s="20">
        <f>'M4 - Caffeine &amp; Energy'!J538</f>
        <v/>
      </c>
      <c r="F2039" s="18">
        <f>'M4 - Caffeine &amp; Energy'!K538</f>
        <v/>
      </c>
      <c r="G2039" s="17">
        <f>'M4 - Caffeine &amp; Energy'!F538</f>
        <v/>
      </c>
      <c r="H2039" s="18">
        <f>IF(AND(ISNUMBER('M4 - Caffeine &amp; Energy'!F538),ISNUMBER('M4 - Caffeine &amp; Energy'!K538)),'M4 - Caffeine &amp; Energy'!F538-'M4 - Caffeine &amp; Energy'!K538,"")</f>
        <v/>
      </c>
      <c r="I2039" s="15" t="inlineStr">
        <is>
          <t>S&amp;S availability/depth vary by listing and time - confirm live.</t>
        </is>
      </c>
    </row>
    <row r="2040" ht="26" customHeight="1">
      <c r="A2040" s="15" t="inlineStr">
        <is>
          <t>G FUEL</t>
        </is>
      </c>
      <c r="B2040" s="15" t="inlineStr">
        <is>
          <t>G FUEL Energy Cans | Tropical Rain | 18-pack 473mL</t>
        </is>
      </c>
      <c r="C2040" s="15" t="inlineStr">
        <is>
          <t>4) Caffeine &amp; energy beverage</t>
        </is>
      </c>
      <c r="D2040" s="19">
        <f>'M4 - Caffeine &amp; Energy'!I539</f>
        <v/>
      </c>
      <c r="E2040" s="20">
        <f>'M4 - Caffeine &amp; Energy'!J539</f>
        <v/>
      </c>
      <c r="F2040" s="18">
        <f>'M4 - Caffeine &amp; Energy'!K539</f>
        <v/>
      </c>
      <c r="G2040" s="17">
        <f>'M4 - Caffeine &amp; Energy'!F539</f>
        <v/>
      </c>
      <c r="H2040" s="18">
        <f>IF(AND(ISNUMBER('M4 - Caffeine &amp; Energy'!F539),ISNUMBER('M4 - Caffeine &amp; Energy'!K539)),'M4 - Caffeine &amp; Energy'!F539-'M4 - Caffeine &amp; Energy'!K539,"")</f>
        <v/>
      </c>
      <c r="I2040" s="15" t="inlineStr">
        <is>
          <t>S&amp;S availability/depth vary by listing and time - confirm live.</t>
        </is>
      </c>
    </row>
    <row r="2041" ht="26" customHeight="1">
      <c r="A2041" s="15" t="inlineStr">
        <is>
          <t>G FUEL</t>
        </is>
      </c>
      <c r="B2041" s="15" t="inlineStr">
        <is>
          <t>G FUEL Energy Cans | Tropical Rain | 24-pack 473mL</t>
        </is>
      </c>
      <c r="C2041" s="15" t="inlineStr">
        <is>
          <t>4) Caffeine &amp; energy beverage</t>
        </is>
      </c>
      <c r="D2041" s="19">
        <f>'M4 - Caffeine &amp; Energy'!I540</f>
        <v/>
      </c>
      <c r="E2041" s="20">
        <f>'M4 - Caffeine &amp; Energy'!J540</f>
        <v/>
      </c>
      <c r="F2041" s="18">
        <f>'M4 - Caffeine &amp; Energy'!K540</f>
        <v/>
      </c>
      <c r="G2041" s="17">
        <f>'M4 - Caffeine &amp; Energy'!F540</f>
        <v/>
      </c>
      <c r="H2041" s="18">
        <f>IF(AND(ISNUMBER('M4 - Caffeine &amp; Energy'!F540),ISNUMBER('M4 - Caffeine &amp; Energy'!K540)),'M4 - Caffeine &amp; Energy'!F540-'M4 - Caffeine &amp; Energy'!K540,"")</f>
        <v/>
      </c>
      <c r="I2041" s="15" t="inlineStr">
        <is>
          <t>S&amp;S availability/depth vary by listing and time - confirm live.</t>
        </is>
      </c>
    </row>
    <row r="2042" ht="26" customHeight="1">
      <c r="A2042" s="15" t="inlineStr">
        <is>
          <t>G FUEL</t>
        </is>
      </c>
      <c r="B2042" s="15" t="inlineStr">
        <is>
          <t>G FUEL Energy Cans | Fazeberry | single 473mL</t>
        </is>
      </c>
      <c r="C2042" s="15" t="inlineStr">
        <is>
          <t>4) Caffeine &amp; energy beverage</t>
        </is>
      </c>
      <c r="D2042" s="19">
        <f>'M4 - Caffeine &amp; Energy'!I541</f>
        <v/>
      </c>
      <c r="E2042" s="20">
        <f>'M4 - Caffeine &amp; Energy'!J541</f>
        <v/>
      </c>
      <c r="F2042" s="18">
        <f>'M4 - Caffeine &amp; Energy'!K541</f>
        <v/>
      </c>
      <c r="G2042" s="17">
        <f>'M4 - Caffeine &amp; Energy'!F541</f>
        <v/>
      </c>
      <c r="H2042" s="18">
        <f>IF(AND(ISNUMBER('M4 - Caffeine &amp; Energy'!F541),ISNUMBER('M4 - Caffeine &amp; Energy'!K541)),'M4 - Caffeine &amp; Energy'!F541-'M4 - Caffeine &amp; Energy'!K541,"")</f>
        <v/>
      </c>
      <c r="I2042" s="15" t="inlineStr">
        <is>
          <t>S&amp;S availability/depth vary by listing and time - confirm live.</t>
        </is>
      </c>
    </row>
    <row r="2043" ht="26" customHeight="1">
      <c r="A2043" s="15" t="inlineStr">
        <is>
          <t>G FUEL</t>
        </is>
      </c>
      <c r="B2043" s="15" t="inlineStr">
        <is>
          <t>G FUEL Energy Cans | Fazeberry | 8-pack 473mL</t>
        </is>
      </c>
      <c r="C2043" s="15" t="inlineStr">
        <is>
          <t>4) Caffeine &amp; energy beverage</t>
        </is>
      </c>
      <c r="D2043" s="19">
        <f>'M4 - Caffeine &amp; Energy'!I542</f>
        <v/>
      </c>
      <c r="E2043" s="20">
        <f>'M4 - Caffeine &amp; Energy'!J542</f>
        <v/>
      </c>
      <c r="F2043" s="18">
        <f>'M4 - Caffeine &amp; Energy'!K542</f>
        <v/>
      </c>
      <c r="G2043" s="17">
        <f>'M4 - Caffeine &amp; Energy'!F542</f>
        <v/>
      </c>
      <c r="H2043" s="18">
        <f>IF(AND(ISNUMBER('M4 - Caffeine &amp; Energy'!F542),ISNUMBER('M4 - Caffeine &amp; Energy'!K542)),'M4 - Caffeine &amp; Energy'!F542-'M4 - Caffeine &amp; Energy'!K542,"")</f>
        <v/>
      </c>
      <c r="I2043" s="15" t="inlineStr">
        <is>
          <t>S&amp;S availability/depth vary by listing and time - confirm live.</t>
        </is>
      </c>
    </row>
    <row r="2044" ht="26" customHeight="1">
      <c r="A2044" s="15" t="inlineStr">
        <is>
          <t>G FUEL</t>
        </is>
      </c>
      <c r="B2044" s="15" t="inlineStr">
        <is>
          <t>G FUEL Energy Cans | Fazeberry | 12-pack 473mL</t>
        </is>
      </c>
      <c r="C2044" s="15" t="inlineStr">
        <is>
          <t>4) Caffeine &amp; energy beverage</t>
        </is>
      </c>
      <c r="D2044" s="19">
        <f>'M4 - Caffeine &amp; Energy'!I543</f>
        <v/>
      </c>
      <c r="E2044" s="20">
        <f>'M4 - Caffeine &amp; Energy'!J543</f>
        <v/>
      </c>
      <c r="F2044" s="18">
        <f>'M4 - Caffeine &amp; Energy'!K543</f>
        <v/>
      </c>
      <c r="G2044" s="17">
        <f>'M4 - Caffeine &amp; Energy'!F543</f>
        <v/>
      </c>
      <c r="H2044" s="18">
        <f>IF(AND(ISNUMBER('M4 - Caffeine &amp; Energy'!F543),ISNUMBER('M4 - Caffeine &amp; Energy'!K543)),'M4 - Caffeine &amp; Energy'!F543-'M4 - Caffeine &amp; Energy'!K543,"")</f>
        <v/>
      </c>
      <c r="I2044" s="15" t="inlineStr">
        <is>
          <t>S&amp;S availability/depth vary by listing and time - confirm live.</t>
        </is>
      </c>
    </row>
    <row r="2045" ht="26" customHeight="1">
      <c r="A2045" s="15" t="inlineStr">
        <is>
          <t>G FUEL</t>
        </is>
      </c>
      <c r="B2045" s="15" t="inlineStr">
        <is>
          <t>G FUEL Energy Cans | Fazeberry | 18-pack 473mL</t>
        </is>
      </c>
      <c r="C2045" s="15" t="inlineStr">
        <is>
          <t>4) Caffeine &amp; energy beverage</t>
        </is>
      </c>
      <c r="D2045" s="19">
        <f>'M4 - Caffeine &amp; Energy'!I544</f>
        <v/>
      </c>
      <c r="E2045" s="20">
        <f>'M4 - Caffeine &amp; Energy'!J544</f>
        <v/>
      </c>
      <c r="F2045" s="18">
        <f>'M4 - Caffeine &amp; Energy'!K544</f>
        <v/>
      </c>
      <c r="G2045" s="17">
        <f>'M4 - Caffeine &amp; Energy'!F544</f>
        <v/>
      </c>
      <c r="H2045" s="18">
        <f>IF(AND(ISNUMBER('M4 - Caffeine &amp; Energy'!F544),ISNUMBER('M4 - Caffeine &amp; Energy'!K544)),'M4 - Caffeine &amp; Energy'!F544-'M4 - Caffeine &amp; Energy'!K544,"")</f>
        <v/>
      </c>
      <c r="I2045" s="15" t="inlineStr">
        <is>
          <t>S&amp;S availability/depth vary by listing and time - confirm live.</t>
        </is>
      </c>
    </row>
    <row r="2046" ht="26" customHeight="1">
      <c r="A2046" s="15" t="inlineStr">
        <is>
          <t>G FUEL</t>
        </is>
      </c>
      <c r="B2046" s="15" t="inlineStr">
        <is>
          <t>G FUEL Energy Cans | Fazeberry | 24-pack 473mL</t>
        </is>
      </c>
      <c r="C2046" s="15" t="inlineStr">
        <is>
          <t>4) Caffeine &amp; energy beverage</t>
        </is>
      </c>
      <c r="D2046" s="19">
        <f>'M4 - Caffeine &amp; Energy'!I545</f>
        <v/>
      </c>
      <c r="E2046" s="20">
        <f>'M4 - Caffeine &amp; Energy'!J545</f>
        <v/>
      </c>
      <c r="F2046" s="18">
        <f>'M4 - Caffeine &amp; Energy'!K545</f>
        <v/>
      </c>
      <c r="G2046" s="17">
        <f>'M4 - Caffeine &amp; Energy'!F545</f>
        <v/>
      </c>
      <c r="H2046" s="18">
        <f>IF(AND(ISNUMBER('M4 - Caffeine &amp; Energy'!F545),ISNUMBER('M4 - Caffeine &amp; Energy'!K545)),'M4 - Caffeine &amp; Energy'!F545-'M4 - Caffeine &amp; Energy'!K545,"")</f>
        <v/>
      </c>
      <c r="I2046" s="15" t="inlineStr">
        <is>
          <t>S&amp;S availability/depth vary by listing and time - confirm live.</t>
        </is>
      </c>
    </row>
    <row r="2047" ht="26" customHeight="1">
      <c r="A2047" s="15" t="inlineStr">
        <is>
          <t>G FUEL</t>
        </is>
      </c>
      <c r="B2047" s="15" t="inlineStr">
        <is>
          <t>G FUEL Energy Cans | Rainbow Sherbet | single 473mL</t>
        </is>
      </c>
      <c r="C2047" s="15" t="inlineStr">
        <is>
          <t>4) Caffeine &amp; energy beverage</t>
        </is>
      </c>
      <c r="D2047" s="19">
        <f>'M4 - Caffeine &amp; Energy'!I546</f>
        <v/>
      </c>
      <c r="E2047" s="20">
        <f>'M4 - Caffeine &amp; Energy'!J546</f>
        <v/>
      </c>
      <c r="F2047" s="18">
        <f>'M4 - Caffeine &amp; Energy'!K546</f>
        <v/>
      </c>
      <c r="G2047" s="17">
        <f>'M4 - Caffeine &amp; Energy'!F546</f>
        <v/>
      </c>
      <c r="H2047" s="18">
        <f>IF(AND(ISNUMBER('M4 - Caffeine &amp; Energy'!F546),ISNUMBER('M4 - Caffeine &amp; Energy'!K546)),'M4 - Caffeine &amp; Energy'!F546-'M4 - Caffeine &amp; Energy'!K546,"")</f>
        <v/>
      </c>
      <c r="I2047" s="15" t="inlineStr">
        <is>
          <t>S&amp;S availability/depth vary by listing and time - confirm live.</t>
        </is>
      </c>
    </row>
    <row r="2048" ht="26" customHeight="1">
      <c r="A2048" s="15" t="inlineStr">
        <is>
          <t>G FUEL</t>
        </is>
      </c>
      <c r="B2048" s="15" t="inlineStr">
        <is>
          <t>G FUEL Energy Cans | Rainbow Sherbet | 8-pack 473mL</t>
        </is>
      </c>
      <c r="C2048" s="15" t="inlineStr">
        <is>
          <t>4) Caffeine &amp; energy beverage</t>
        </is>
      </c>
      <c r="D2048" s="19">
        <f>'M4 - Caffeine &amp; Energy'!I547</f>
        <v/>
      </c>
      <c r="E2048" s="20">
        <f>'M4 - Caffeine &amp; Energy'!J547</f>
        <v/>
      </c>
      <c r="F2048" s="18">
        <f>'M4 - Caffeine &amp; Energy'!K547</f>
        <v/>
      </c>
      <c r="G2048" s="17">
        <f>'M4 - Caffeine &amp; Energy'!F547</f>
        <v/>
      </c>
      <c r="H2048" s="18">
        <f>IF(AND(ISNUMBER('M4 - Caffeine &amp; Energy'!F547),ISNUMBER('M4 - Caffeine &amp; Energy'!K547)),'M4 - Caffeine &amp; Energy'!F547-'M4 - Caffeine &amp; Energy'!K547,"")</f>
        <v/>
      </c>
      <c r="I2048" s="15" t="inlineStr">
        <is>
          <t>S&amp;S availability/depth vary by listing and time - confirm live.</t>
        </is>
      </c>
    </row>
    <row r="2049" ht="26" customHeight="1">
      <c r="A2049" s="15" t="inlineStr">
        <is>
          <t>G FUEL</t>
        </is>
      </c>
      <c r="B2049" s="15" t="inlineStr">
        <is>
          <t>G FUEL Energy Cans | Rainbow Sherbet | 12-pack 473mL</t>
        </is>
      </c>
      <c r="C2049" s="15" t="inlineStr">
        <is>
          <t>4) Caffeine &amp; energy beverage</t>
        </is>
      </c>
      <c r="D2049" s="19">
        <f>'M4 - Caffeine &amp; Energy'!I548</f>
        <v/>
      </c>
      <c r="E2049" s="20">
        <f>'M4 - Caffeine &amp; Energy'!J548</f>
        <v/>
      </c>
      <c r="F2049" s="18">
        <f>'M4 - Caffeine &amp; Energy'!K548</f>
        <v/>
      </c>
      <c r="G2049" s="17">
        <f>'M4 - Caffeine &amp; Energy'!F548</f>
        <v/>
      </c>
      <c r="H2049" s="18">
        <f>IF(AND(ISNUMBER('M4 - Caffeine &amp; Energy'!F548),ISNUMBER('M4 - Caffeine &amp; Energy'!K548)),'M4 - Caffeine &amp; Energy'!F548-'M4 - Caffeine &amp; Energy'!K548,"")</f>
        <v/>
      </c>
      <c r="I2049" s="15" t="inlineStr">
        <is>
          <t>S&amp;S availability/depth vary by listing and time - confirm live.</t>
        </is>
      </c>
    </row>
    <row r="2050" ht="26" customHeight="1">
      <c r="A2050" s="15" t="inlineStr">
        <is>
          <t>G FUEL</t>
        </is>
      </c>
      <c r="B2050" s="15" t="inlineStr">
        <is>
          <t>G FUEL Energy Cans | Rainbow Sherbet | 18-pack 473mL</t>
        </is>
      </c>
      <c r="C2050" s="15" t="inlineStr">
        <is>
          <t>4) Caffeine &amp; energy beverage</t>
        </is>
      </c>
      <c r="D2050" s="19">
        <f>'M4 - Caffeine &amp; Energy'!I549</f>
        <v/>
      </c>
      <c r="E2050" s="20">
        <f>'M4 - Caffeine &amp; Energy'!J549</f>
        <v/>
      </c>
      <c r="F2050" s="18">
        <f>'M4 - Caffeine &amp; Energy'!K549</f>
        <v/>
      </c>
      <c r="G2050" s="17">
        <f>'M4 - Caffeine &amp; Energy'!F549</f>
        <v/>
      </c>
      <c r="H2050" s="18">
        <f>IF(AND(ISNUMBER('M4 - Caffeine &amp; Energy'!F549),ISNUMBER('M4 - Caffeine &amp; Energy'!K549)),'M4 - Caffeine &amp; Energy'!F549-'M4 - Caffeine &amp; Energy'!K549,"")</f>
        <v/>
      </c>
      <c r="I2050" s="15" t="inlineStr">
        <is>
          <t>S&amp;S availability/depth vary by listing and time - confirm live.</t>
        </is>
      </c>
    </row>
    <row r="2051" ht="26" customHeight="1">
      <c r="A2051" s="15" t="inlineStr">
        <is>
          <t>G FUEL</t>
        </is>
      </c>
      <c r="B2051" s="15" t="inlineStr">
        <is>
          <t>G FUEL Energy Cans | Rainbow Sherbet | 24-pack 473mL</t>
        </is>
      </c>
      <c r="C2051" s="15" t="inlineStr">
        <is>
          <t>4) Caffeine &amp; energy beverage</t>
        </is>
      </c>
      <c r="D2051" s="19">
        <f>'M4 - Caffeine &amp; Energy'!I550</f>
        <v/>
      </c>
      <c r="E2051" s="20">
        <f>'M4 - Caffeine &amp; Energy'!J550</f>
        <v/>
      </c>
      <c r="F2051" s="18">
        <f>'M4 - Caffeine &amp; Energy'!K550</f>
        <v/>
      </c>
      <c r="G2051" s="17">
        <f>'M4 - Caffeine &amp; Energy'!F550</f>
        <v/>
      </c>
      <c r="H2051" s="18">
        <f>IF(AND(ISNUMBER('M4 - Caffeine &amp; Energy'!F550),ISNUMBER('M4 - Caffeine &amp; Energy'!K550)),'M4 - Caffeine &amp; Energy'!F550-'M4 - Caffeine &amp; Energy'!K550,"")</f>
        <v/>
      </c>
      <c r="I2051" s="15" t="inlineStr">
        <is>
          <t>S&amp;S availability/depth vary by listing and time - confirm live.</t>
        </is>
      </c>
    </row>
    <row r="2052" ht="26" customHeight="1">
      <c r="A2052" s="15" t="inlineStr">
        <is>
          <t>Mtn Dew</t>
        </is>
      </c>
      <c r="B2052" s="15" t="inlineStr">
        <is>
          <t>Mtn Dew Rise Energy | Orange Breeze | single 473mL</t>
        </is>
      </c>
      <c r="C2052" s="15" t="inlineStr">
        <is>
          <t>4) Caffeine &amp; energy beverage</t>
        </is>
      </c>
      <c r="D2052" s="19">
        <f>'M4 - Caffeine &amp; Energy'!I551</f>
        <v/>
      </c>
      <c r="E2052" s="20">
        <f>'M4 - Caffeine &amp; Energy'!J551</f>
        <v/>
      </c>
      <c r="F2052" s="18">
        <f>'M4 - Caffeine &amp; Energy'!K551</f>
        <v/>
      </c>
      <c r="G2052" s="17">
        <f>'M4 - Caffeine &amp; Energy'!F551</f>
        <v/>
      </c>
      <c r="H2052" s="18">
        <f>IF(AND(ISNUMBER('M4 - Caffeine &amp; Energy'!F551),ISNUMBER('M4 - Caffeine &amp; Energy'!K551)),'M4 - Caffeine &amp; Energy'!F551-'M4 - Caffeine &amp; Energy'!K551,"")</f>
        <v/>
      </c>
      <c r="I2052" s="15" t="inlineStr">
        <is>
          <t>S&amp;S availability/depth vary by listing and time - confirm live.</t>
        </is>
      </c>
    </row>
    <row r="2053" ht="26" customHeight="1">
      <c r="A2053" s="15" t="inlineStr">
        <is>
          <t>Mtn Dew</t>
        </is>
      </c>
      <c r="B2053" s="15" t="inlineStr">
        <is>
          <t>Mtn Dew Rise Energy | Orange Breeze | 8-pack 473mL</t>
        </is>
      </c>
      <c r="C2053" s="15" t="inlineStr">
        <is>
          <t>4) Caffeine &amp; energy beverage</t>
        </is>
      </c>
      <c r="D2053" s="19">
        <f>'M4 - Caffeine &amp; Energy'!I552</f>
        <v/>
      </c>
      <c r="E2053" s="20">
        <f>'M4 - Caffeine &amp; Energy'!J552</f>
        <v/>
      </c>
      <c r="F2053" s="18">
        <f>'M4 - Caffeine &amp; Energy'!K552</f>
        <v/>
      </c>
      <c r="G2053" s="17">
        <f>'M4 - Caffeine &amp; Energy'!F552</f>
        <v/>
      </c>
      <c r="H2053" s="18">
        <f>IF(AND(ISNUMBER('M4 - Caffeine &amp; Energy'!F552),ISNUMBER('M4 - Caffeine &amp; Energy'!K552)),'M4 - Caffeine &amp; Energy'!F552-'M4 - Caffeine &amp; Energy'!K552,"")</f>
        <v/>
      </c>
      <c r="I2053" s="15" t="inlineStr">
        <is>
          <t>S&amp;S availability/depth vary by listing and time - confirm live.</t>
        </is>
      </c>
    </row>
    <row r="2054" ht="26" customHeight="1">
      <c r="A2054" s="15" t="inlineStr">
        <is>
          <t>Mtn Dew</t>
        </is>
      </c>
      <c r="B2054" s="15" t="inlineStr">
        <is>
          <t>Mtn Dew Rise Energy | Orange Breeze | 12-pack 473mL</t>
        </is>
      </c>
      <c r="C2054" s="15" t="inlineStr">
        <is>
          <t>4) Caffeine &amp; energy beverage</t>
        </is>
      </c>
      <c r="D2054" s="19">
        <f>'M4 - Caffeine &amp; Energy'!I553</f>
        <v/>
      </c>
      <c r="E2054" s="20">
        <f>'M4 - Caffeine &amp; Energy'!J553</f>
        <v/>
      </c>
      <c r="F2054" s="18">
        <f>'M4 - Caffeine &amp; Energy'!K553</f>
        <v/>
      </c>
      <c r="G2054" s="17">
        <f>'M4 - Caffeine &amp; Energy'!F553</f>
        <v/>
      </c>
      <c r="H2054" s="18">
        <f>IF(AND(ISNUMBER('M4 - Caffeine &amp; Energy'!F553),ISNUMBER('M4 - Caffeine &amp; Energy'!K553)),'M4 - Caffeine &amp; Energy'!F553-'M4 - Caffeine &amp; Energy'!K553,"")</f>
        <v/>
      </c>
      <c r="I2054" s="15" t="inlineStr">
        <is>
          <t>S&amp;S availability/depth vary by listing and time - confirm live.</t>
        </is>
      </c>
    </row>
    <row r="2055" ht="26" customHeight="1">
      <c r="A2055" s="15" t="inlineStr">
        <is>
          <t>Mtn Dew</t>
        </is>
      </c>
      <c r="B2055" s="15" t="inlineStr">
        <is>
          <t>Mtn Dew Rise Energy | Orange Breeze | 18-pack 473mL</t>
        </is>
      </c>
      <c r="C2055" s="15" t="inlineStr">
        <is>
          <t>4) Caffeine &amp; energy beverage</t>
        </is>
      </c>
      <c r="D2055" s="19">
        <f>'M4 - Caffeine &amp; Energy'!I554</f>
        <v/>
      </c>
      <c r="E2055" s="20">
        <f>'M4 - Caffeine &amp; Energy'!J554</f>
        <v/>
      </c>
      <c r="F2055" s="18">
        <f>'M4 - Caffeine &amp; Energy'!K554</f>
        <v/>
      </c>
      <c r="G2055" s="17">
        <f>'M4 - Caffeine &amp; Energy'!F554</f>
        <v/>
      </c>
      <c r="H2055" s="18">
        <f>IF(AND(ISNUMBER('M4 - Caffeine &amp; Energy'!F554),ISNUMBER('M4 - Caffeine &amp; Energy'!K554)),'M4 - Caffeine &amp; Energy'!F554-'M4 - Caffeine &amp; Energy'!K554,"")</f>
        <v/>
      </c>
      <c r="I2055" s="15" t="inlineStr">
        <is>
          <t>S&amp;S availability/depth vary by listing and time - confirm live.</t>
        </is>
      </c>
    </row>
    <row r="2056" ht="26" customHeight="1">
      <c r="A2056" s="15" t="inlineStr">
        <is>
          <t>Mtn Dew</t>
        </is>
      </c>
      <c r="B2056" s="15" t="inlineStr">
        <is>
          <t>Mtn Dew Rise Energy | Orange Breeze | 24-pack 473mL</t>
        </is>
      </c>
      <c r="C2056" s="15" t="inlineStr">
        <is>
          <t>4) Caffeine &amp; energy beverage</t>
        </is>
      </c>
      <c r="D2056" s="19">
        <f>'M4 - Caffeine &amp; Energy'!I555</f>
        <v/>
      </c>
      <c r="E2056" s="20">
        <f>'M4 - Caffeine &amp; Energy'!J555</f>
        <v/>
      </c>
      <c r="F2056" s="18">
        <f>'M4 - Caffeine &amp; Energy'!K555</f>
        <v/>
      </c>
      <c r="G2056" s="17">
        <f>'M4 - Caffeine &amp; Energy'!F555</f>
        <v/>
      </c>
      <c r="H2056" s="18">
        <f>IF(AND(ISNUMBER('M4 - Caffeine &amp; Energy'!F555),ISNUMBER('M4 - Caffeine &amp; Energy'!K555)),'M4 - Caffeine &amp; Energy'!F555-'M4 - Caffeine &amp; Energy'!K555,"")</f>
        <v/>
      </c>
      <c r="I2056" s="15" t="inlineStr">
        <is>
          <t>S&amp;S availability/depth vary by listing and time - confirm live.</t>
        </is>
      </c>
    </row>
    <row r="2057" ht="26" customHeight="1">
      <c r="A2057" s="15" t="inlineStr">
        <is>
          <t>Mtn Dew</t>
        </is>
      </c>
      <c r="B2057" s="15" t="inlineStr">
        <is>
          <t>Mtn Dew Rise Energy | Berry Blast | single 473mL</t>
        </is>
      </c>
      <c r="C2057" s="15" t="inlineStr">
        <is>
          <t>4) Caffeine &amp; energy beverage</t>
        </is>
      </c>
      <c r="D2057" s="19">
        <f>'M4 - Caffeine &amp; Energy'!I556</f>
        <v/>
      </c>
      <c r="E2057" s="20">
        <f>'M4 - Caffeine &amp; Energy'!J556</f>
        <v/>
      </c>
      <c r="F2057" s="18">
        <f>'M4 - Caffeine &amp; Energy'!K556</f>
        <v/>
      </c>
      <c r="G2057" s="17">
        <f>'M4 - Caffeine &amp; Energy'!F556</f>
        <v/>
      </c>
      <c r="H2057" s="18">
        <f>IF(AND(ISNUMBER('M4 - Caffeine &amp; Energy'!F556),ISNUMBER('M4 - Caffeine &amp; Energy'!K556)),'M4 - Caffeine &amp; Energy'!F556-'M4 - Caffeine &amp; Energy'!K556,"")</f>
        <v/>
      </c>
      <c r="I2057" s="15" t="inlineStr">
        <is>
          <t>S&amp;S availability/depth vary by listing and time - confirm live.</t>
        </is>
      </c>
    </row>
    <row r="2058" ht="26" customHeight="1">
      <c r="A2058" s="15" t="inlineStr">
        <is>
          <t>Mtn Dew</t>
        </is>
      </c>
      <c r="B2058" s="15" t="inlineStr">
        <is>
          <t>Mtn Dew Rise Energy | Berry Blast | 8-pack 473mL</t>
        </is>
      </c>
      <c r="C2058" s="15" t="inlineStr">
        <is>
          <t>4) Caffeine &amp; energy beverage</t>
        </is>
      </c>
      <c r="D2058" s="19">
        <f>'M4 - Caffeine &amp; Energy'!I557</f>
        <v/>
      </c>
      <c r="E2058" s="20">
        <f>'M4 - Caffeine &amp; Energy'!J557</f>
        <v/>
      </c>
      <c r="F2058" s="18">
        <f>'M4 - Caffeine &amp; Energy'!K557</f>
        <v/>
      </c>
      <c r="G2058" s="17">
        <f>'M4 - Caffeine &amp; Energy'!F557</f>
        <v/>
      </c>
      <c r="H2058" s="18">
        <f>IF(AND(ISNUMBER('M4 - Caffeine &amp; Energy'!F557),ISNUMBER('M4 - Caffeine &amp; Energy'!K557)),'M4 - Caffeine &amp; Energy'!F557-'M4 - Caffeine &amp; Energy'!K557,"")</f>
        <v/>
      </c>
      <c r="I2058" s="15" t="inlineStr">
        <is>
          <t>S&amp;S availability/depth vary by listing and time - confirm live.</t>
        </is>
      </c>
    </row>
    <row r="2059" ht="26" customHeight="1">
      <c r="A2059" s="15" t="inlineStr">
        <is>
          <t>Mtn Dew</t>
        </is>
      </c>
      <c r="B2059" s="15" t="inlineStr">
        <is>
          <t>Mtn Dew Rise Energy | Berry Blast | 12-pack 473mL</t>
        </is>
      </c>
      <c r="C2059" s="15" t="inlineStr">
        <is>
          <t>4) Caffeine &amp; energy beverage</t>
        </is>
      </c>
      <c r="D2059" s="19">
        <f>'M4 - Caffeine &amp; Energy'!I558</f>
        <v/>
      </c>
      <c r="E2059" s="20">
        <f>'M4 - Caffeine &amp; Energy'!J558</f>
        <v/>
      </c>
      <c r="F2059" s="18">
        <f>'M4 - Caffeine &amp; Energy'!K558</f>
        <v/>
      </c>
      <c r="G2059" s="17">
        <f>'M4 - Caffeine &amp; Energy'!F558</f>
        <v/>
      </c>
      <c r="H2059" s="18">
        <f>IF(AND(ISNUMBER('M4 - Caffeine &amp; Energy'!F558),ISNUMBER('M4 - Caffeine &amp; Energy'!K558)),'M4 - Caffeine &amp; Energy'!F558-'M4 - Caffeine &amp; Energy'!K558,"")</f>
        <v/>
      </c>
      <c r="I2059" s="15" t="inlineStr">
        <is>
          <t>S&amp;S availability/depth vary by listing and time - confirm live.</t>
        </is>
      </c>
    </row>
    <row r="2060" ht="26" customHeight="1">
      <c r="A2060" s="15" t="inlineStr">
        <is>
          <t>Mtn Dew</t>
        </is>
      </c>
      <c r="B2060" s="15" t="inlineStr">
        <is>
          <t>Mtn Dew Rise Energy | Berry Blast | 18-pack 473mL</t>
        </is>
      </c>
      <c r="C2060" s="15" t="inlineStr">
        <is>
          <t>4) Caffeine &amp; energy beverage</t>
        </is>
      </c>
      <c r="D2060" s="19">
        <f>'M4 - Caffeine &amp; Energy'!I559</f>
        <v/>
      </c>
      <c r="E2060" s="20">
        <f>'M4 - Caffeine &amp; Energy'!J559</f>
        <v/>
      </c>
      <c r="F2060" s="18">
        <f>'M4 - Caffeine &amp; Energy'!K559</f>
        <v/>
      </c>
      <c r="G2060" s="17">
        <f>'M4 - Caffeine &amp; Energy'!F559</f>
        <v/>
      </c>
      <c r="H2060" s="18">
        <f>IF(AND(ISNUMBER('M4 - Caffeine &amp; Energy'!F559),ISNUMBER('M4 - Caffeine &amp; Energy'!K559)),'M4 - Caffeine &amp; Energy'!F559-'M4 - Caffeine &amp; Energy'!K559,"")</f>
        <v/>
      </c>
      <c r="I2060" s="15" t="inlineStr">
        <is>
          <t>S&amp;S availability/depth vary by listing and time - confirm live.</t>
        </is>
      </c>
    </row>
    <row r="2061" ht="26" customHeight="1">
      <c r="A2061" s="15" t="inlineStr">
        <is>
          <t>Mtn Dew</t>
        </is>
      </c>
      <c r="B2061" s="15" t="inlineStr">
        <is>
          <t>Mtn Dew Rise Energy | Berry Blast | 24-pack 473mL</t>
        </is>
      </c>
      <c r="C2061" s="15" t="inlineStr">
        <is>
          <t>4) Caffeine &amp; energy beverage</t>
        </is>
      </c>
      <c r="D2061" s="19">
        <f>'M4 - Caffeine &amp; Energy'!I560</f>
        <v/>
      </c>
      <c r="E2061" s="20">
        <f>'M4 - Caffeine &amp; Energy'!J560</f>
        <v/>
      </c>
      <c r="F2061" s="18">
        <f>'M4 - Caffeine &amp; Energy'!K560</f>
        <v/>
      </c>
      <c r="G2061" s="17">
        <f>'M4 - Caffeine &amp; Energy'!F560</f>
        <v/>
      </c>
      <c r="H2061" s="18">
        <f>IF(AND(ISNUMBER('M4 - Caffeine &amp; Energy'!F560),ISNUMBER('M4 - Caffeine &amp; Energy'!K560)),'M4 - Caffeine &amp; Energy'!F560-'M4 - Caffeine &amp; Energy'!K560,"")</f>
        <v/>
      </c>
      <c r="I2061" s="15" t="inlineStr">
        <is>
          <t>S&amp;S availability/depth vary by listing and time - confirm live.</t>
        </is>
      </c>
    </row>
    <row r="2062" ht="26" customHeight="1">
      <c r="A2062" s="15" t="inlineStr">
        <is>
          <t>Mtn Dew</t>
        </is>
      </c>
      <c r="B2062" s="15" t="inlineStr">
        <is>
          <t>Mtn Dew Rise Energy | Pomegranate Blue Burst | single 473mL</t>
        </is>
      </c>
      <c r="C2062" s="15" t="inlineStr">
        <is>
          <t>4) Caffeine &amp; energy beverage</t>
        </is>
      </c>
      <c r="D2062" s="19">
        <f>'M4 - Caffeine &amp; Energy'!I561</f>
        <v/>
      </c>
      <c r="E2062" s="20">
        <f>'M4 - Caffeine &amp; Energy'!J561</f>
        <v/>
      </c>
      <c r="F2062" s="18">
        <f>'M4 - Caffeine &amp; Energy'!K561</f>
        <v/>
      </c>
      <c r="G2062" s="17">
        <f>'M4 - Caffeine &amp; Energy'!F561</f>
        <v/>
      </c>
      <c r="H2062" s="18">
        <f>IF(AND(ISNUMBER('M4 - Caffeine &amp; Energy'!F561),ISNUMBER('M4 - Caffeine &amp; Energy'!K561)),'M4 - Caffeine &amp; Energy'!F561-'M4 - Caffeine &amp; Energy'!K561,"")</f>
        <v/>
      </c>
      <c r="I2062" s="15" t="inlineStr">
        <is>
          <t>S&amp;S availability/depth vary by listing and time - confirm live.</t>
        </is>
      </c>
    </row>
    <row r="2063" ht="26" customHeight="1">
      <c r="A2063" s="15" t="inlineStr">
        <is>
          <t>Mtn Dew</t>
        </is>
      </c>
      <c r="B2063" s="15" t="inlineStr">
        <is>
          <t>Mtn Dew Rise Energy | Pomegranate Blue Burst | 8-pack 473mL</t>
        </is>
      </c>
      <c r="C2063" s="15" t="inlineStr">
        <is>
          <t>4) Caffeine &amp; energy beverage</t>
        </is>
      </c>
      <c r="D2063" s="19">
        <f>'M4 - Caffeine &amp; Energy'!I562</f>
        <v/>
      </c>
      <c r="E2063" s="20">
        <f>'M4 - Caffeine &amp; Energy'!J562</f>
        <v/>
      </c>
      <c r="F2063" s="18">
        <f>'M4 - Caffeine &amp; Energy'!K562</f>
        <v/>
      </c>
      <c r="G2063" s="17">
        <f>'M4 - Caffeine &amp; Energy'!F562</f>
        <v/>
      </c>
      <c r="H2063" s="18">
        <f>IF(AND(ISNUMBER('M4 - Caffeine &amp; Energy'!F562),ISNUMBER('M4 - Caffeine &amp; Energy'!K562)),'M4 - Caffeine &amp; Energy'!F562-'M4 - Caffeine &amp; Energy'!K562,"")</f>
        <v/>
      </c>
      <c r="I2063" s="15" t="inlineStr">
        <is>
          <t>S&amp;S availability/depth vary by listing and time - confirm live.</t>
        </is>
      </c>
    </row>
    <row r="2064" ht="26" customHeight="1">
      <c r="A2064" s="15" t="inlineStr">
        <is>
          <t>Mtn Dew</t>
        </is>
      </c>
      <c r="B2064" s="15" t="inlineStr">
        <is>
          <t>Mtn Dew Rise Energy | Pomegranate Blue Burst | 12-pack 473mL</t>
        </is>
      </c>
      <c r="C2064" s="15" t="inlineStr">
        <is>
          <t>4) Caffeine &amp; energy beverage</t>
        </is>
      </c>
      <c r="D2064" s="19">
        <f>'M4 - Caffeine &amp; Energy'!I563</f>
        <v/>
      </c>
      <c r="E2064" s="20">
        <f>'M4 - Caffeine &amp; Energy'!J563</f>
        <v/>
      </c>
      <c r="F2064" s="18">
        <f>'M4 - Caffeine &amp; Energy'!K563</f>
        <v/>
      </c>
      <c r="G2064" s="17">
        <f>'M4 - Caffeine &amp; Energy'!F563</f>
        <v/>
      </c>
      <c r="H2064" s="18">
        <f>IF(AND(ISNUMBER('M4 - Caffeine &amp; Energy'!F563),ISNUMBER('M4 - Caffeine &amp; Energy'!K563)),'M4 - Caffeine &amp; Energy'!F563-'M4 - Caffeine &amp; Energy'!K563,"")</f>
        <v/>
      </c>
      <c r="I2064" s="15" t="inlineStr">
        <is>
          <t>S&amp;S availability/depth vary by listing and time - confirm live.</t>
        </is>
      </c>
    </row>
    <row r="2065" ht="26" customHeight="1">
      <c r="A2065" s="15" t="inlineStr">
        <is>
          <t>Mtn Dew</t>
        </is>
      </c>
      <c r="B2065" s="15" t="inlineStr">
        <is>
          <t>Mtn Dew Rise Energy | Pomegranate Blue Burst | 18-pack 473mL</t>
        </is>
      </c>
      <c r="C2065" s="15" t="inlineStr">
        <is>
          <t>4) Caffeine &amp; energy beverage</t>
        </is>
      </c>
      <c r="D2065" s="19">
        <f>'M4 - Caffeine &amp; Energy'!I564</f>
        <v/>
      </c>
      <c r="E2065" s="20">
        <f>'M4 - Caffeine &amp; Energy'!J564</f>
        <v/>
      </c>
      <c r="F2065" s="18">
        <f>'M4 - Caffeine &amp; Energy'!K564</f>
        <v/>
      </c>
      <c r="G2065" s="17">
        <f>'M4 - Caffeine &amp; Energy'!F564</f>
        <v/>
      </c>
      <c r="H2065" s="18">
        <f>IF(AND(ISNUMBER('M4 - Caffeine &amp; Energy'!F564),ISNUMBER('M4 - Caffeine &amp; Energy'!K564)),'M4 - Caffeine &amp; Energy'!F564-'M4 - Caffeine &amp; Energy'!K564,"")</f>
        <v/>
      </c>
      <c r="I2065" s="15" t="inlineStr">
        <is>
          <t>S&amp;S availability/depth vary by listing and time - confirm live.</t>
        </is>
      </c>
    </row>
    <row r="2066" ht="26" customHeight="1">
      <c r="A2066" s="15" t="inlineStr">
        <is>
          <t>Mtn Dew</t>
        </is>
      </c>
      <c r="B2066" s="15" t="inlineStr">
        <is>
          <t>Mtn Dew Rise Energy | Pomegranate Blue Burst | 24-pack 473mL</t>
        </is>
      </c>
      <c r="C2066" s="15" t="inlineStr">
        <is>
          <t>4) Caffeine &amp; energy beverage</t>
        </is>
      </c>
      <c r="D2066" s="19">
        <f>'M4 - Caffeine &amp; Energy'!I565</f>
        <v/>
      </c>
      <c r="E2066" s="20">
        <f>'M4 - Caffeine &amp; Energy'!J565</f>
        <v/>
      </c>
      <c r="F2066" s="18">
        <f>'M4 - Caffeine &amp; Energy'!K565</f>
        <v/>
      </c>
      <c r="G2066" s="17">
        <f>'M4 - Caffeine &amp; Energy'!F565</f>
        <v/>
      </c>
      <c r="H2066" s="18">
        <f>IF(AND(ISNUMBER('M4 - Caffeine &amp; Energy'!F565),ISNUMBER('M4 - Caffeine &amp; Energy'!K565)),'M4 - Caffeine &amp; Energy'!F565-'M4 - Caffeine &amp; Energy'!K565,"")</f>
        <v/>
      </c>
      <c r="I2066" s="15" t="inlineStr">
        <is>
          <t>S&amp;S availability/depth vary by listing and time - confirm live.</t>
        </is>
      </c>
    </row>
    <row r="2067" ht="26" customHeight="1">
      <c r="A2067" s="15" t="inlineStr">
        <is>
          <t>Mtn Dew</t>
        </is>
      </c>
      <c r="B2067" s="15" t="inlineStr">
        <is>
          <t>Mtn Dew Rise Energy | Tropical Sunrise | single 473mL</t>
        </is>
      </c>
      <c r="C2067" s="15" t="inlineStr">
        <is>
          <t>4) Caffeine &amp; energy beverage</t>
        </is>
      </c>
      <c r="D2067" s="19">
        <f>'M4 - Caffeine &amp; Energy'!I566</f>
        <v/>
      </c>
      <c r="E2067" s="20">
        <f>'M4 - Caffeine &amp; Energy'!J566</f>
        <v/>
      </c>
      <c r="F2067" s="18">
        <f>'M4 - Caffeine &amp; Energy'!K566</f>
        <v/>
      </c>
      <c r="G2067" s="17">
        <f>'M4 - Caffeine &amp; Energy'!F566</f>
        <v/>
      </c>
      <c r="H2067" s="18">
        <f>IF(AND(ISNUMBER('M4 - Caffeine &amp; Energy'!F566),ISNUMBER('M4 - Caffeine &amp; Energy'!K566)),'M4 - Caffeine &amp; Energy'!F566-'M4 - Caffeine &amp; Energy'!K566,"")</f>
        <v/>
      </c>
      <c r="I2067" s="15" t="inlineStr">
        <is>
          <t>S&amp;S availability/depth vary by listing and time - confirm live.</t>
        </is>
      </c>
    </row>
    <row r="2068" ht="26" customHeight="1">
      <c r="A2068" s="15" t="inlineStr">
        <is>
          <t>Mtn Dew</t>
        </is>
      </c>
      <c r="B2068" s="15" t="inlineStr">
        <is>
          <t>Mtn Dew Rise Energy | Tropical Sunrise | 8-pack 473mL</t>
        </is>
      </c>
      <c r="C2068" s="15" t="inlineStr">
        <is>
          <t>4) Caffeine &amp; energy beverage</t>
        </is>
      </c>
      <c r="D2068" s="19">
        <f>'M4 - Caffeine &amp; Energy'!I567</f>
        <v/>
      </c>
      <c r="E2068" s="20">
        <f>'M4 - Caffeine &amp; Energy'!J567</f>
        <v/>
      </c>
      <c r="F2068" s="18">
        <f>'M4 - Caffeine &amp; Energy'!K567</f>
        <v/>
      </c>
      <c r="G2068" s="17">
        <f>'M4 - Caffeine &amp; Energy'!F567</f>
        <v/>
      </c>
      <c r="H2068" s="18">
        <f>IF(AND(ISNUMBER('M4 - Caffeine &amp; Energy'!F567),ISNUMBER('M4 - Caffeine &amp; Energy'!K567)),'M4 - Caffeine &amp; Energy'!F567-'M4 - Caffeine &amp; Energy'!K567,"")</f>
        <v/>
      </c>
      <c r="I2068" s="15" t="inlineStr">
        <is>
          <t>S&amp;S availability/depth vary by listing and time - confirm live.</t>
        </is>
      </c>
    </row>
    <row r="2069" ht="26" customHeight="1">
      <c r="A2069" s="15" t="inlineStr">
        <is>
          <t>Mtn Dew</t>
        </is>
      </c>
      <c r="B2069" s="15" t="inlineStr">
        <is>
          <t>Mtn Dew Rise Energy | Tropical Sunrise | 12-pack 473mL</t>
        </is>
      </c>
      <c r="C2069" s="15" t="inlineStr">
        <is>
          <t>4) Caffeine &amp; energy beverage</t>
        </is>
      </c>
      <c r="D2069" s="19">
        <f>'M4 - Caffeine &amp; Energy'!I568</f>
        <v/>
      </c>
      <c r="E2069" s="20">
        <f>'M4 - Caffeine &amp; Energy'!J568</f>
        <v/>
      </c>
      <c r="F2069" s="18">
        <f>'M4 - Caffeine &amp; Energy'!K568</f>
        <v/>
      </c>
      <c r="G2069" s="17">
        <f>'M4 - Caffeine &amp; Energy'!F568</f>
        <v/>
      </c>
      <c r="H2069" s="18">
        <f>IF(AND(ISNUMBER('M4 - Caffeine &amp; Energy'!F568),ISNUMBER('M4 - Caffeine &amp; Energy'!K568)),'M4 - Caffeine &amp; Energy'!F568-'M4 - Caffeine &amp; Energy'!K568,"")</f>
        <v/>
      </c>
      <c r="I2069" s="15" t="inlineStr">
        <is>
          <t>S&amp;S availability/depth vary by listing and time - confirm live.</t>
        </is>
      </c>
    </row>
    <row r="2070" ht="26" customHeight="1">
      <c r="A2070" s="15" t="inlineStr">
        <is>
          <t>Mtn Dew</t>
        </is>
      </c>
      <c r="B2070" s="15" t="inlineStr">
        <is>
          <t>Mtn Dew Rise Energy | Tropical Sunrise | 18-pack 473mL</t>
        </is>
      </c>
      <c r="C2070" s="15" t="inlineStr">
        <is>
          <t>4) Caffeine &amp; energy beverage</t>
        </is>
      </c>
      <c r="D2070" s="19">
        <f>'M4 - Caffeine &amp; Energy'!I569</f>
        <v/>
      </c>
      <c r="E2070" s="20">
        <f>'M4 - Caffeine &amp; Energy'!J569</f>
        <v/>
      </c>
      <c r="F2070" s="18">
        <f>'M4 - Caffeine &amp; Energy'!K569</f>
        <v/>
      </c>
      <c r="G2070" s="17">
        <f>'M4 - Caffeine &amp; Energy'!F569</f>
        <v/>
      </c>
      <c r="H2070" s="18">
        <f>IF(AND(ISNUMBER('M4 - Caffeine &amp; Energy'!F569),ISNUMBER('M4 - Caffeine &amp; Energy'!K569)),'M4 - Caffeine &amp; Energy'!F569-'M4 - Caffeine &amp; Energy'!K569,"")</f>
        <v/>
      </c>
      <c r="I2070" s="15" t="inlineStr">
        <is>
          <t>S&amp;S availability/depth vary by listing and time - confirm live.</t>
        </is>
      </c>
    </row>
    <row r="2071" ht="26" customHeight="1">
      <c r="A2071" s="15" t="inlineStr">
        <is>
          <t>Mtn Dew</t>
        </is>
      </c>
      <c r="B2071" s="15" t="inlineStr">
        <is>
          <t>Mtn Dew Rise Energy | Tropical Sunrise | 24-pack 473mL</t>
        </is>
      </c>
      <c r="C2071" s="15" t="inlineStr">
        <is>
          <t>4) Caffeine &amp; energy beverage</t>
        </is>
      </c>
      <c r="D2071" s="19">
        <f>'M4 - Caffeine &amp; Energy'!I570</f>
        <v/>
      </c>
      <c r="E2071" s="20">
        <f>'M4 - Caffeine &amp; Energy'!J570</f>
        <v/>
      </c>
      <c r="F2071" s="18">
        <f>'M4 - Caffeine &amp; Energy'!K570</f>
        <v/>
      </c>
      <c r="G2071" s="17">
        <f>'M4 - Caffeine &amp; Energy'!F570</f>
        <v/>
      </c>
      <c r="H2071" s="18">
        <f>IF(AND(ISNUMBER('M4 - Caffeine &amp; Energy'!F570),ISNUMBER('M4 - Caffeine &amp; Energy'!K570)),'M4 - Caffeine &amp; Energy'!F570-'M4 - Caffeine &amp; Energy'!K570,"")</f>
        <v/>
      </c>
      <c r="I2071" s="15" t="inlineStr">
        <is>
          <t>S&amp;S availability/depth vary by listing and time - confirm live.</t>
        </is>
      </c>
    </row>
    <row r="2072" ht="26" customHeight="1">
      <c r="A2072" s="15" t="inlineStr">
        <is>
          <t>Adrenaline Shoc</t>
        </is>
      </c>
      <c r="B2072" s="15" t="inlineStr">
        <is>
          <t>Adrenaline Shoc Smart Energy | Acai Berry | single 473mL</t>
        </is>
      </c>
      <c r="C2072" s="15" t="inlineStr">
        <is>
          <t>4) Caffeine &amp; energy beverage</t>
        </is>
      </c>
      <c r="D2072" s="19">
        <f>'M4 - Caffeine &amp; Energy'!I571</f>
        <v/>
      </c>
      <c r="E2072" s="20">
        <f>'M4 - Caffeine &amp; Energy'!J571</f>
        <v/>
      </c>
      <c r="F2072" s="18">
        <f>'M4 - Caffeine &amp; Energy'!K571</f>
        <v/>
      </c>
      <c r="G2072" s="17">
        <f>'M4 - Caffeine &amp; Energy'!F571</f>
        <v/>
      </c>
      <c r="H2072" s="18">
        <f>IF(AND(ISNUMBER('M4 - Caffeine &amp; Energy'!F571),ISNUMBER('M4 - Caffeine &amp; Energy'!K571)),'M4 - Caffeine &amp; Energy'!F571-'M4 - Caffeine &amp; Energy'!K571,"")</f>
        <v/>
      </c>
      <c r="I2072" s="15" t="inlineStr">
        <is>
          <t>S&amp;S availability/depth vary by listing and time - confirm live.</t>
        </is>
      </c>
    </row>
    <row r="2073" ht="26" customHeight="1">
      <c r="A2073" s="15" t="inlineStr">
        <is>
          <t>Adrenaline Shoc</t>
        </is>
      </c>
      <c r="B2073" s="15" t="inlineStr">
        <is>
          <t>Adrenaline Shoc Smart Energy | Acai Berry | 8-pack 473mL</t>
        </is>
      </c>
      <c r="C2073" s="15" t="inlineStr">
        <is>
          <t>4) Caffeine &amp; energy beverage</t>
        </is>
      </c>
      <c r="D2073" s="19">
        <f>'M4 - Caffeine &amp; Energy'!I572</f>
        <v/>
      </c>
      <c r="E2073" s="20">
        <f>'M4 - Caffeine &amp; Energy'!J572</f>
        <v/>
      </c>
      <c r="F2073" s="18">
        <f>'M4 - Caffeine &amp; Energy'!K572</f>
        <v/>
      </c>
      <c r="G2073" s="17">
        <f>'M4 - Caffeine &amp; Energy'!F572</f>
        <v/>
      </c>
      <c r="H2073" s="18">
        <f>IF(AND(ISNUMBER('M4 - Caffeine &amp; Energy'!F572),ISNUMBER('M4 - Caffeine &amp; Energy'!K572)),'M4 - Caffeine &amp; Energy'!F572-'M4 - Caffeine &amp; Energy'!K572,"")</f>
        <v/>
      </c>
      <c r="I2073" s="15" t="inlineStr">
        <is>
          <t>S&amp;S availability/depth vary by listing and time - confirm live.</t>
        </is>
      </c>
    </row>
    <row r="2074" ht="26" customHeight="1">
      <c r="A2074" s="15" t="inlineStr">
        <is>
          <t>Adrenaline Shoc</t>
        </is>
      </c>
      <c r="B2074" s="15" t="inlineStr">
        <is>
          <t>Adrenaline Shoc Smart Energy | Acai Berry | 12-pack 473mL</t>
        </is>
      </c>
      <c r="C2074" s="15" t="inlineStr">
        <is>
          <t>4) Caffeine &amp; energy beverage</t>
        </is>
      </c>
      <c r="D2074" s="19">
        <f>'M4 - Caffeine &amp; Energy'!I573</f>
        <v/>
      </c>
      <c r="E2074" s="20">
        <f>'M4 - Caffeine &amp; Energy'!J573</f>
        <v/>
      </c>
      <c r="F2074" s="18">
        <f>'M4 - Caffeine &amp; Energy'!K573</f>
        <v/>
      </c>
      <c r="G2074" s="17">
        <f>'M4 - Caffeine &amp; Energy'!F573</f>
        <v/>
      </c>
      <c r="H2074" s="18">
        <f>IF(AND(ISNUMBER('M4 - Caffeine &amp; Energy'!F573),ISNUMBER('M4 - Caffeine &amp; Energy'!K573)),'M4 - Caffeine &amp; Energy'!F573-'M4 - Caffeine &amp; Energy'!K573,"")</f>
        <v/>
      </c>
      <c r="I2074" s="15" t="inlineStr">
        <is>
          <t>S&amp;S availability/depth vary by listing and time - confirm live.</t>
        </is>
      </c>
    </row>
    <row r="2075" ht="26" customHeight="1">
      <c r="A2075" s="15" t="inlineStr">
        <is>
          <t>Adrenaline Shoc</t>
        </is>
      </c>
      <c r="B2075" s="15" t="inlineStr">
        <is>
          <t>Adrenaline Shoc Smart Energy | Acai Berry | 18-pack 473mL</t>
        </is>
      </c>
      <c r="C2075" s="15" t="inlineStr">
        <is>
          <t>4) Caffeine &amp; energy beverage</t>
        </is>
      </c>
      <c r="D2075" s="19">
        <f>'M4 - Caffeine &amp; Energy'!I574</f>
        <v/>
      </c>
      <c r="E2075" s="20">
        <f>'M4 - Caffeine &amp; Energy'!J574</f>
        <v/>
      </c>
      <c r="F2075" s="18">
        <f>'M4 - Caffeine &amp; Energy'!K574</f>
        <v/>
      </c>
      <c r="G2075" s="17">
        <f>'M4 - Caffeine &amp; Energy'!F574</f>
        <v/>
      </c>
      <c r="H2075" s="18">
        <f>IF(AND(ISNUMBER('M4 - Caffeine &amp; Energy'!F574),ISNUMBER('M4 - Caffeine &amp; Energy'!K574)),'M4 - Caffeine &amp; Energy'!F574-'M4 - Caffeine &amp; Energy'!K574,"")</f>
        <v/>
      </c>
      <c r="I2075" s="15" t="inlineStr">
        <is>
          <t>S&amp;S availability/depth vary by listing and time - confirm live.</t>
        </is>
      </c>
    </row>
    <row r="2076" ht="26" customHeight="1">
      <c r="A2076" s="15" t="inlineStr">
        <is>
          <t>Adrenaline Shoc</t>
        </is>
      </c>
      <c r="B2076" s="15" t="inlineStr">
        <is>
          <t>Adrenaline Shoc Smart Energy | Acai Berry | 24-pack 473mL</t>
        </is>
      </c>
      <c r="C2076" s="15" t="inlineStr">
        <is>
          <t>4) Caffeine &amp; energy beverage</t>
        </is>
      </c>
      <c r="D2076" s="19">
        <f>'M4 - Caffeine &amp; Energy'!I575</f>
        <v/>
      </c>
      <c r="E2076" s="20">
        <f>'M4 - Caffeine &amp; Energy'!J575</f>
        <v/>
      </c>
      <c r="F2076" s="18">
        <f>'M4 - Caffeine &amp; Energy'!K575</f>
        <v/>
      </c>
      <c r="G2076" s="17">
        <f>'M4 - Caffeine &amp; Energy'!F575</f>
        <v/>
      </c>
      <c r="H2076" s="18">
        <f>IF(AND(ISNUMBER('M4 - Caffeine &amp; Energy'!F575),ISNUMBER('M4 - Caffeine &amp; Energy'!K575)),'M4 - Caffeine &amp; Energy'!F575-'M4 - Caffeine &amp; Energy'!K575,"")</f>
        <v/>
      </c>
      <c r="I2076" s="15" t="inlineStr">
        <is>
          <t>S&amp;S availability/depth vary by listing and time - confirm live.</t>
        </is>
      </c>
    </row>
    <row r="2077" ht="26" customHeight="1">
      <c r="A2077" s="15" t="inlineStr">
        <is>
          <t>Adrenaline Shoc</t>
        </is>
      </c>
      <c r="B2077" s="15" t="inlineStr">
        <is>
          <t>Adrenaline Shoc Smart Energy | Sour Slurp | single 473mL</t>
        </is>
      </c>
      <c r="C2077" s="15" t="inlineStr">
        <is>
          <t>4) Caffeine &amp; energy beverage</t>
        </is>
      </c>
      <c r="D2077" s="19">
        <f>'M4 - Caffeine &amp; Energy'!I576</f>
        <v/>
      </c>
      <c r="E2077" s="20">
        <f>'M4 - Caffeine &amp; Energy'!J576</f>
        <v/>
      </c>
      <c r="F2077" s="18">
        <f>'M4 - Caffeine &amp; Energy'!K576</f>
        <v/>
      </c>
      <c r="G2077" s="17">
        <f>'M4 - Caffeine &amp; Energy'!F576</f>
        <v/>
      </c>
      <c r="H2077" s="18">
        <f>IF(AND(ISNUMBER('M4 - Caffeine &amp; Energy'!F576),ISNUMBER('M4 - Caffeine &amp; Energy'!K576)),'M4 - Caffeine &amp; Energy'!F576-'M4 - Caffeine &amp; Energy'!K576,"")</f>
        <v/>
      </c>
      <c r="I2077" s="15" t="inlineStr">
        <is>
          <t>S&amp;S availability/depth vary by listing and time - confirm live.</t>
        </is>
      </c>
    </row>
    <row r="2078" ht="26" customHeight="1">
      <c r="A2078" s="15" t="inlineStr">
        <is>
          <t>Adrenaline Shoc</t>
        </is>
      </c>
      <c r="B2078" s="15" t="inlineStr">
        <is>
          <t>Adrenaline Shoc Smart Energy | Sour Slurp | 8-pack 473mL</t>
        </is>
      </c>
      <c r="C2078" s="15" t="inlineStr">
        <is>
          <t>4) Caffeine &amp; energy beverage</t>
        </is>
      </c>
      <c r="D2078" s="19">
        <f>'M4 - Caffeine &amp; Energy'!I577</f>
        <v/>
      </c>
      <c r="E2078" s="20">
        <f>'M4 - Caffeine &amp; Energy'!J577</f>
        <v/>
      </c>
      <c r="F2078" s="18">
        <f>'M4 - Caffeine &amp; Energy'!K577</f>
        <v/>
      </c>
      <c r="G2078" s="17">
        <f>'M4 - Caffeine &amp; Energy'!F577</f>
        <v/>
      </c>
      <c r="H2078" s="18">
        <f>IF(AND(ISNUMBER('M4 - Caffeine &amp; Energy'!F577),ISNUMBER('M4 - Caffeine &amp; Energy'!K577)),'M4 - Caffeine &amp; Energy'!F577-'M4 - Caffeine &amp; Energy'!K577,"")</f>
        <v/>
      </c>
      <c r="I2078" s="15" t="inlineStr">
        <is>
          <t>S&amp;S availability/depth vary by listing and time - confirm live.</t>
        </is>
      </c>
    </row>
    <row r="2079" ht="26" customHeight="1">
      <c r="A2079" s="15" t="inlineStr">
        <is>
          <t>Adrenaline Shoc</t>
        </is>
      </c>
      <c r="B2079" s="15" t="inlineStr">
        <is>
          <t>Adrenaline Shoc Smart Energy | Sour Slurp | 12-pack 473mL</t>
        </is>
      </c>
      <c r="C2079" s="15" t="inlineStr">
        <is>
          <t>4) Caffeine &amp; energy beverage</t>
        </is>
      </c>
      <c r="D2079" s="19">
        <f>'M4 - Caffeine &amp; Energy'!I578</f>
        <v/>
      </c>
      <c r="E2079" s="20">
        <f>'M4 - Caffeine &amp; Energy'!J578</f>
        <v/>
      </c>
      <c r="F2079" s="18">
        <f>'M4 - Caffeine &amp; Energy'!K578</f>
        <v/>
      </c>
      <c r="G2079" s="17">
        <f>'M4 - Caffeine &amp; Energy'!F578</f>
        <v/>
      </c>
      <c r="H2079" s="18">
        <f>IF(AND(ISNUMBER('M4 - Caffeine &amp; Energy'!F578),ISNUMBER('M4 - Caffeine &amp; Energy'!K578)),'M4 - Caffeine &amp; Energy'!F578-'M4 - Caffeine &amp; Energy'!K578,"")</f>
        <v/>
      </c>
      <c r="I2079" s="15" t="inlineStr">
        <is>
          <t>S&amp;S availability/depth vary by listing and time - confirm live.</t>
        </is>
      </c>
    </row>
    <row r="2080" ht="26" customHeight="1">
      <c r="A2080" s="15" t="inlineStr">
        <is>
          <t>Adrenaline Shoc</t>
        </is>
      </c>
      <c r="B2080" s="15" t="inlineStr">
        <is>
          <t>Adrenaline Shoc Smart Energy | Sour Slurp | 18-pack 473mL</t>
        </is>
      </c>
      <c r="C2080" s="15" t="inlineStr">
        <is>
          <t>4) Caffeine &amp; energy beverage</t>
        </is>
      </c>
      <c r="D2080" s="19">
        <f>'M4 - Caffeine &amp; Energy'!I579</f>
        <v/>
      </c>
      <c r="E2080" s="20">
        <f>'M4 - Caffeine &amp; Energy'!J579</f>
        <v/>
      </c>
      <c r="F2080" s="18">
        <f>'M4 - Caffeine &amp; Energy'!K579</f>
        <v/>
      </c>
      <c r="G2080" s="17">
        <f>'M4 - Caffeine &amp; Energy'!F579</f>
        <v/>
      </c>
      <c r="H2080" s="18">
        <f>IF(AND(ISNUMBER('M4 - Caffeine &amp; Energy'!F579),ISNUMBER('M4 - Caffeine &amp; Energy'!K579)),'M4 - Caffeine &amp; Energy'!F579-'M4 - Caffeine &amp; Energy'!K579,"")</f>
        <v/>
      </c>
      <c r="I2080" s="15" t="inlineStr">
        <is>
          <t>S&amp;S availability/depth vary by listing and time - confirm live.</t>
        </is>
      </c>
    </row>
    <row r="2081" ht="26" customHeight="1">
      <c r="A2081" s="15" t="inlineStr">
        <is>
          <t>Adrenaline Shoc</t>
        </is>
      </c>
      <c r="B2081" s="15" t="inlineStr">
        <is>
          <t>Adrenaline Shoc Smart Energy | Sour Slurp | 24-pack 473mL</t>
        </is>
      </c>
      <c r="C2081" s="15" t="inlineStr">
        <is>
          <t>4) Caffeine &amp; energy beverage</t>
        </is>
      </c>
      <c r="D2081" s="19">
        <f>'M4 - Caffeine &amp; Energy'!I580</f>
        <v/>
      </c>
      <c r="E2081" s="20">
        <f>'M4 - Caffeine &amp; Energy'!J580</f>
        <v/>
      </c>
      <c r="F2081" s="18">
        <f>'M4 - Caffeine &amp; Energy'!K580</f>
        <v/>
      </c>
      <c r="G2081" s="17">
        <f>'M4 - Caffeine &amp; Energy'!F580</f>
        <v/>
      </c>
      <c r="H2081" s="18">
        <f>IF(AND(ISNUMBER('M4 - Caffeine &amp; Energy'!F580),ISNUMBER('M4 - Caffeine &amp; Energy'!K580)),'M4 - Caffeine &amp; Energy'!F580-'M4 - Caffeine &amp; Energy'!K580,"")</f>
        <v/>
      </c>
      <c r="I2081" s="15" t="inlineStr">
        <is>
          <t>S&amp;S availability/depth vary by listing and time - confirm live.</t>
        </is>
      </c>
    </row>
    <row r="2082" ht="26" customHeight="1">
      <c r="A2082" s="15" t="inlineStr">
        <is>
          <t>Adrenaline Shoc</t>
        </is>
      </c>
      <c r="B2082" s="15" t="inlineStr">
        <is>
          <t>Adrenaline Shoc Smart Energy | Frozen Fusion | single 473mL</t>
        </is>
      </c>
      <c r="C2082" s="15" t="inlineStr">
        <is>
          <t>4) Caffeine &amp; energy beverage</t>
        </is>
      </c>
      <c r="D2082" s="19">
        <f>'M4 - Caffeine &amp; Energy'!I581</f>
        <v/>
      </c>
      <c r="E2082" s="20">
        <f>'M4 - Caffeine &amp; Energy'!J581</f>
        <v/>
      </c>
      <c r="F2082" s="18">
        <f>'M4 - Caffeine &amp; Energy'!K581</f>
        <v/>
      </c>
      <c r="G2082" s="17">
        <f>'M4 - Caffeine &amp; Energy'!F581</f>
        <v/>
      </c>
      <c r="H2082" s="18">
        <f>IF(AND(ISNUMBER('M4 - Caffeine &amp; Energy'!F581),ISNUMBER('M4 - Caffeine &amp; Energy'!K581)),'M4 - Caffeine &amp; Energy'!F581-'M4 - Caffeine &amp; Energy'!K581,"")</f>
        <v/>
      </c>
      <c r="I2082" s="15" t="inlineStr">
        <is>
          <t>S&amp;S availability/depth vary by listing and time - confirm live.</t>
        </is>
      </c>
    </row>
    <row r="2083" ht="26" customHeight="1">
      <c r="A2083" s="15" t="inlineStr">
        <is>
          <t>Adrenaline Shoc</t>
        </is>
      </c>
      <c r="B2083" s="15" t="inlineStr">
        <is>
          <t>Adrenaline Shoc Smart Energy | Frozen Fusion | 8-pack 473mL</t>
        </is>
      </c>
      <c r="C2083" s="15" t="inlineStr">
        <is>
          <t>4) Caffeine &amp; energy beverage</t>
        </is>
      </c>
      <c r="D2083" s="19">
        <f>'M4 - Caffeine &amp; Energy'!I582</f>
        <v/>
      </c>
      <c r="E2083" s="20">
        <f>'M4 - Caffeine &amp; Energy'!J582</f>
        <v/>
      </c>
      <c r="F2083" s="18">
        <f>'M4 - Caffeine &amp; Energy'!K582</f>
        <v/>
      </c>
      <c r="G2083" s="17">
        <f>'M4 - Caffeine &amp; Energy'!F582</f>
        <v/>
      </c>
      <c r="H2083" s="18">
        <f>IF(AND(ISNUMBER('M4 - Caffeine &amp; Energy'!F582),ISNUMBER('M4 - Caffeine &amp; Energy'!K582)),'M4 - Caffeine &amp; Energy'!F582-'M4 - Caffeine &amp; Energy'!K582,"")</f>
        <v/>
      </c>
      <c r="I2083" s="15" t="inlineStr">
        <is>
          <t>S&amp;S availability/depth vary by listing and time - confirm live.</t>
        </is>
      </c>
    </row>
    <row r="2084" ht="26" customHeight="1">
      <c r="A2084" s="15" t="inlineStr">
        <is>
          <t>Adrenaline Shoc</t>
        </is>
      </c>
      <c r="B2084" s="15" t="inlineStr">
        <is>
          <t>Adrenaline Shoc Smart Energy | Frozen Fusion | 12-pack 473mL</t>
        </is>
      </c>
      <c r="C2084" s="15" t="inlineStr">
        <is>
          <t>4) Caffeine &amp; energy beverage</t>
        </is>
      </c>
      <c r="D2084" s="19">
        <f>'M4 - Caffeine &amp; Energy'!I583</f>
        <v/>
      </c>
      <c r="E2084" s="20">
        <f>'M4 - Caffeine &amp; Energy'!J583</f>
        <v/>
      </c>
      <c r="F2084" s="18">
        <f>'M4 - Caffeine &amp; Energy'!K583</f>
        <v/>
      </c>
      <c r="G2084" s="17">
        <f>'M4 - Caffeine &amp; Energy'!F583</f>
        <v/>
      </c>
      <c r="H2084" s="18">
        <f>IF(AND(ISNUMBER('M4 - Caffeine &amp; Energy'!F583),ISNUMBER('M4 - Caffeine &amp; Energy'!K583)),'M4 - Caffeine &amp; Energy'!F583-'M4 - Caffeine &amp; Energy'!K583,"")</f>
        <v/>
      </c>
      <c r="I2084" s="15" t="inlineStr">
        <is>
          <t>S&amp;S availability/depth vary by listing and time - confirm live.</t>
        </is>
      </c>
    </row>
    <row r="2085" ht="26" customHeight="1">
      <c r="A2085" s="15" t="inlineStr">
        <is>
          <t>Adrenaline Shoc</t>
        </is>
      </c>
      <c r="B2085" s="15" t="inlineStr">
        <is>
          <t>Adrenaline Shoc Smart Energy | Frozen Fusion | 18-pack 473mL</t>
        </is>
      </c>
      <c r="C2085" s="15" t="inlineStr">
        <is>
          <t>4) Caffeine &amp; energy beverage</t>
        </is>
      </c>
      <c r="D2085" s="19">
        <f>'M4 - Caffeine &amp; Energy'!I584</f>
        <v/>
      </c>
      <c r="E2085" s="20">
        <f>'M4 - Caffeine &amp; Energy'!J584</f>
        <v/>
      </c>
      <c r="F2085" s="18">
        <f>'M4 - Caffeine &amp; Energy'!K584</f>
        <v/>
      </c>
      <c r="G2085" s="17">
        <f>'M4 - Caffeine &amp; Energy'!F584</f>
        <v/>
      </c>
      <c r="H2085" s="18">
        <f>IF(AND(ISNUMBER('M4 - Caffeine &amp; Energy'!F584),ISNUMBER('M4 - Caffeine &amp; Energy'!K584)),'M4 - Caffeine &amp; Energy'!F584-'M4 - Caffeine &amp; Energy'!K584,"")</f>
        <v/>
      </c>
      <c r="I2085" s="15" t="inlineStr">
        <is>
          <t>S&amp;S availability/depth vary by listing and time - confirm live.</t>
        </is>
      </c>
    </row>
    <row r="2086" ht="26" customHeight="1">
      <c r="A2086" s="15" t="inlineStr">
        <is>
          <t>Adrenaline Shoc</t>
        </is>
      </c>
      <c r="B2086" s="15" t="inlineStr">
        <is>
          <t>Adrenaline Shoc Smart Energy | Frozen Fusion | 24-pack 473mL</t>
        </is>
      </c>
      <c r="C2086" s="15" t="inlineStr">
        <is>
          <t>4) Caffeine &amp; energy beverage</t>
        </is>
      </c>
      <c r="D2086" s="19">
        <f>'M4 - Caffeine &amp; Energy'!I585</f>
        <v/>
      </c>
      <c r="E2086" s="20">
        <f>'M4 - Caffeine &amp; Energy'!J585</f>
        <v/>
      </c>
      <c r="F2086" s="18">
        <f>'M4 - Caffeine &amp; Energy'!K585</f>
        <v/>
      </c>
      <c r="G2086" s="17">
        <f>'M4 - Caffeine &amp; Energy'!F585</f>
        <v/>
      </c>
      <c r="H2086" s="18">
        <f>IF(AND(ISNUMBER('M4 - Caffeine &amp; Energy'!F585),ISNUMBER('M4 - Caffeine &amp; Energy'!K585)),'M4 - Caffeine &amp; Energy'!F585-'M4 - Caffeine &amp; Energy'!K585,"")</f>
        <v/>
      </c>
      <c r="I2086" s="15" t="inlineStr">
        <is>
          <t>S&amp;S availability/depth vary by listing and time - confirm live.</t>
        </is>
      </c>
    </row>
    <row r="2087" ht="26" customHeight="1">
      <c r="A2087" s="15" t="inlineStr">
        <is>
          <t>Adrenaline Shoc</t>
        </is>
      </c>
      <c r="B2087" s="15" t="inlineStr">
        <is>
          <t>Adrenaline Shoc Smart Energy | Peach Mango | single 473mL</t>
        </is>
      </c>
      <c r="C2087" s="15" t="inlineStr">
        <is>
          <t>4) Caffeine &amp; energy beverage</t>
        </is>
      </c>
      <c r="D2087" s="19">
        <f>'M4 - Caffeine &amp; Energy'!I586</f>
        <v/>
      </c>
      <c r="E2087" s="20">
        <f>'M4 - Caffeine &amp; Energy'!J586</f>
        <v/>
      </c>
      <c r="F2087" s="18">
        <f>'M4 - Caffeine &amp; Energy'!K586</f>
        <v/>
      </c>
      <c r="G2087" s="17">
        <f>'M4 - Caffeine &amp; Energy'!F586</f>
        <v/>
      </c>
      <c r="H2087" s="18">
        <f>IF(AND(ISNUMBER('M4 - Caffeine &amp; Energy'!F586),ISNUMBER('M4 - Caffeine &amp; Energy'!K586)),'M4 - Caffeine &amp; Energy'!F586-'M4 - Caffeine &amp; Energy'!K586,"")</f>
        <v/>
      </c>
      <c r="I2087" s="15" t="inlineStr">
        <is>
          <t>S&amp;S availability/depth vary by listing and time - confirm live.</t>
        </is>
      </c>
    </row>
    <row r="2088" ht="26" customHeight="1">
      <c r="A2088" s="15" t="inlineStr">
        <is>
          <t>Adrenaline Shoc</t>
        </is>
      </c>
      <c r="B2088" s="15" t="inlineStr">
        <is>
          <t>Adrenaline Shoc Smart Energy | Peach Mango | 8-pack 473mL</t>
        </is>
      </c>
      <c r="C2088" s="15" t="inlineStr">
        <is>
          <t>4) Caffeine &amp; energy beverage</t>
        </is>
      </c>
      <c r="D2088" s="19">
        <f>'M4 - Caffeine &amp; Energy'!I587</f>
        <v/>
      </c>
      <c r="E2088" s="20">
        <f>'M4 - Caffeine &amp; Energy'!J587</f>
        <v/>
      </c>
      <c r="F2088" s="18">
        <f>'M4 - Caffeine &amp; Energy'!K587</f>
        <v/>
      </c>
      <c r="G2088" s="17">
        <f>'M4 - Caffeine &amp; Energy'!F587</f>
        <v/>
      </c>
      <c r="H2088" s="18">
        <f>IF(AND(ISNUMBER('M4 - Caffeine &amp; Energy'!F587),ISNUMBER('M4 - Caffeine &amp; Energy'!K587)),'M4 - Caffeine &amp; Energy'!F587-'M4 - Caffeine &amp; Energy'!K587,"")</f>
        <v/>
      </c>
      <c r="I2088" s="15" t="inlineStr">
        <is>
          <t>S&amp;S availability/depth vary by listing and time - confirm live.</t>
        </is>
      </c>
    </row>
    <row r="2089" ht="26" customHeight="1">
      <c r="A2089" s="15" t="inlineStr">
        <is>
          <t>Adrenaline Shoc</t>
        </is>
      </c>
      <c r="B2089" s="15" t="inlineStr">
        <is>
          <t>Adrenaline Shoc Smart Energy | Peach Mango | 12-pack 473mL</t>
        </is>
      </c>
      <c r="C2089" s="15" t="inlineStr">
        <is>
          <t>4) Caffeine &amp; energy beverage</t>
        </is>
      </c>
      <c r="D2089" s="19">
        <f>'M4 - Caffeine &amp; Energy'!I588</f>
        <v/>
      </c>
      <c r="E2089" s="20">
        <f>'M4 - Caffeine &amp; Energy'!J588</f>
        <v/>
      </c>
      <c r="F2089" s="18">
        <f>'M4 - Caffeine &amp; Energy'!K588</f>
        <v/>
      </c>
      <c r="G2089" s="17">
        <f>'M4 - Caffeine &amp; Energy'!F588</f>
        <v/>
      </c>
      <c r="H2089" s="18">
        <f>IF(AND(ISNUMBER('M4 - Caffeine &amp; Energy'!F588),ISNUMBER('M4 - Caffeine &amp; Energy'!K588)),'M4 - Caffeine &amp; Energy'!F588-'M4 - Caffeine &amp; Energy'!K588,"")</f>
        <v/>
      </c>
      <c r="I2089" s="15" t="inlineStr">
        <is>
          <t>S&amp;S availability/depth vary by listing and time - confirm live.</t>
        </is>
      </c>
    </row>
    <row r="2090" ht="26" customHeight="1">
      <c r="A2090" s="15" t="inlineStr">
        <is>
          <t>Adrenaline Shoc</t>
        </is>
      </c>
      <c r="B2090" s="15" t="inlineStr">
        <is>
          <t>Adrenaline Shoc Smart Energy | Peach Mango | 18-pack 473mL</t>
        </is>
      </c>
      <c r="C2090" s="15" t="inlineStr">
        <is>
          <t>4) Caffeine &amp; energy beverage</t>
        </is>
      </c>
      <c r="D2090" s="19">
        <f>'M4 - Caffeine &amp; Energy'!I589</f>
        <v/>
      </c>
      <c r="E2090" s="20">
        <f>'M4 - Caffeine &amp; Energy'!J589</f>
        <v/>
      </c>
      <c r="F2090" s="18">
        <f>'M4 - Caffeine &amp; Energy'!K589</f>
        <v/>
      </c>
      <c r="G2090" s="17">
        <f>'M4 - Caffeine &amp; Energy'!F589</f>
        <v/>
      </c>
      <c r="H2090" s="18">
        <f>IF(AND(ISNUMBER('M4 - Caffeine &amp; Energy'!F589),ISNUMBER('M4 - Caffeine &amp; Energy'!K589)),'M4 - Caffeine &amp; Energy'!F589-'M4 - Caffeine &amp; Energy'!K589,"")</f>
        <v/>
      </c>
      <c r="I2090" s="15" t="inlineStr">
        <is>
          <t>S&amp;S availability/depth vary by listing and time - confirm live.</t>
        </is>
      </c>
    </row>
    <row r="2091" ht="26" customHeight="1">
      <c r="A2091" s="15" t="inlineStr">
        <is>
          <t>Adrenaline Shoc</t>
        </is>
      </c>
      <c r="B2091" s="15" t="inlineStr">
        <is>
          <t>Adrenaline Shoc Smart Energy | Peach Mango | 24-pack 473mL</t>
        </is>
      </c>
      <c r="C2091" s="15" t="inlineStr">
        <is>
          <t>4) Caffeine &amp; energy beverage</t>
        </is>
      </c>
      <c r="D2091" s="19">
        <f>'M4 - Caffeine &amp; Energy'!I590</f>
        <v/>
      </c>
      <c r="E2091" s="20">
        <f>'M4 - Caffeine &amp; Energy'!J590</f>
        <v/>
      </c>
      <c r="F2091" s="18">
        <f>'M4 - Caffeine &amp; Energy'!K590</f>
        <v/>
      </c>
      <c r="G2091" s="17">
        <f>'M4 - Caffeine &amp; Energy'!F590</f>
        <v/>
      </c>
      <c r="H2091" s="18">
        <f>IF(AND(ISNUMBER('M4 - Caffeine &amp; Energy'!F590),ISNUMBER('M4 - Caffeine &amp; Energy'!K590)),'M4 - Caffeine &amp; Energy'!F590-'M4 - Caffeine &amp; Energy'!K590,"")</f>
        <v/>
      </c>
      <c r="I2091" s="15" t="inlineStr">
        <is>
          <t>S&amp;S availability/depth vary by listing and time - confirm live.</t>
        </is>
      </c>
    </row>
    <row r="2092" ht="26" customHeight="1">
      <c r="A2092" s="15" t="inlineStr">
        <is>
          <t>Arizona</t>
        </is>
      </c>
      <c r="B2092" s="15" t="inlineStr">
        <is>
          <t>Arizona Green Tea | Green Tea w/ Honey | single 680mL</t>
        </is>
      </c>
      <c r="C2092" s="15" t="inlineStr">
        <is>
          <t>4) Caffeine &amp; energy beverage</t>
        </is>
      </c>
      <c r="D2092" s="19">
        <f>'M4 - Caffeine &amp; Energy'!I591</f>
        <v/>
      </c>
      <c r="E2092" s="20">
        <f>'M4 - Caffeine &amp; Energy'!J591</f>
        <v/>
      </c>
      <c r="F2092" s="18">
        <f>'M4 - Caffeine &amp; Energy'!K591</f>
        <v/>
      </c>
      <c r="G2092" s="17">
        <f>'M4 - Caffeine &amp; Energy'!F591</f>
        <v/>
      </c>
      <c r="H2092" s="18">
        <f>IF(AND(ISNUMBER('M4 - Caffeine &amp; Energy'!F591),ISNUMBER('M4 - Caffeine &amp; Energy'!K591)),'M4 - Caffeine &amp; Energy'!F591-'M4 - Caffeine &amp; Energy'!K591,"")</f>
        <v/>
      </c>
      <c r="I2092" s="15" t="inlineStr">
        <is>
          <t>S&amp;S availability/depth vary by listing and time - confirm live.</t>
        </is>
      </c>
    </row>
    <row r="2093" ht="26" customHeight="1">
      <c r="A2093" s="15" t="inlineStr">
        <is>
          <t>Arizona</t>
        </is>
      </c>
      <c r="B2093" s="15" t="inlineStr">
        <is>
          <t>Arizona Green Tea | Green Tea w/ Honey | 6-pack 680mL</t>
        </is>
      </c>
      <c r="C2093" s="15" t="inlineStr">
        <is>
          <t>4) Caffeine &amp; energy beverage</t>
        </is>
      </c>
      <c r="D2093" s="19">
        <f>'M4 - Caffeine &amp; Energy'!I592</f>
        <v/>
      </c>
      <c r="E2093" s="20">
        <f>'M4 - Caffeine &amp; Energy'!J592</f>
        <v/>
      </c>
      <c r="F2093" s="18">
        <f>'M4 - Caffeine &amp; Energy'!K592</f>
        <v/>
      </c>
      <c r="G2093" s="17">
        <f>'M4 - Caffeine &amp; Energy'!F592</f>
        <v/>
      </c>
      <c r="H2093" s="18">
        <f>IF(AND(ISNUMBER('M4 - Caffeine &amp; Energy'!F592),ISNUMBER('M4 - Caffeine &amp; Energy'!K592)),'M4 - Caffeine &amp; Energy'!F592-'M4 - Caffeine &amp; Energy'!K592,"")</f>
        <v/>
      </c>
      <c r="I2093" s="15" t="inlineStr">
        <is>
          <t>S&amp;S availability/depth vary by listing and time - confirm live.</t>
        </is>
      </c>
    </row>
    <row r="2094" ht="26" customHeight="1">
      <c r="A2094" s="15" t="inlineStr">
        <is>
          <t>Arizona</t>
        </is>
      </c>
      <c r="B2094" s="15" t="inlineStr">
        <is>
          <t>Arizona Green Tea | Green Tea w/ Honey | 12-pack 680mL</t>
        </is>
      </c>
      <c r="C2094" s="15" t="inlineStr">
        <is>
          <t>4) Caffeine &amp; energy beverage</t>
        </is>
      </c>
      <c r="D2094" s="19">
        <f>'M4 - Caffeine &amp; Energy'!I593</f>
        <v/>
      </c>
      <c r="E2094" s="20">
        <f>'M4 - Caffeine &amp; Energy'!J593</f>
        <v/>
      </c>
      <c r="F2094" s="18">
        <f>'M4 - Caffeine &amp; Energy'!K593</f>
        <v/>
      </c>
      <c r="G2094" s="17">
        <f>'M4 - Caffeine &amp; Energy'!F593</f>
        <v/>
      </c>
      <c r="H2094" s="18">
        <f>IF(AND(ISNUMBER('M4 - Caffeine &amp; Energy'!F593),ISNUMBER('M4 - Caffeine &amp; Energy'!K593)),'M4 - Caffeine &amp; Energy'!F593-'M4 - Caffeine &amp; Energy'!K593,"")</f>
        <v/>
      </c>
      <c r="I2094" s="15" t="inlineStr">
        <is>
          <t>S&amp;S availability/depth vary by listing and time - confirm live.</t>
        </is>
      </c>
    </row>
    <row r="2095" ht="26" customHeight="1">
      <c r="A2095" s="15" t="inlineStr">
        <is>
          <t>Arizona</t>
        </is>
      </c>
      <c r="B2095" s="15" t="inlineStr">
        <is>
          <t>Arizona Green Tea | Green Tea w/ Honey | 24-pack 680mL</t>
        </is>
      </c>
      <c r="C2095" s="15" t="inlineStr">
        <is>
          <t>4) Caffeine &amp; energy beverage</t>
        </is>
      </c>
      <c r="D2095" s="19">
        <f>'M4 - Caffeine &amp; Energy'!I594</f>
        <v/>
      </c>
      <c r="E2095" s="20">
        <f>'M4 - Caffeine &amp; Energy'!J594</f>
        <v/>
      </c>
      <c r="F2095" s="18">
        <f>'M4 - Caffeine &amp; Energy'!K594</f>
        <v/>
      </c>
      <c r="G2095" s="17">
        <f>'M4 - Caffeine &amp; Energy'!F594</f>
        <v/>
      </c>
      <c r="H2095" s="18">
        <f>IF(AND(ISNUMBER('M4 - Caffeine &amp; Energy'!F594),ISNUMBER('M4 - Caffeine &amp; Energy'!K594)),'M4 - Caffeine &amp; Energy'!F594-'M4 - Caffeine &amp; Energy'!K594,"")</f>
        <v/>
      </c>
      <c r="I2095" s="15" t="inlineStr">
        <is>
          <t>S&amp;S availability/depth vary by listing and time - confirm live.</t>
        </is>
      </c>
    </row>
    <row r="2096" ht="26" customHeight="1">
      <c r="A2096" s="15" t="inlineStr">
        <is>
          <t>Arizona</t>
        </is>
      </c>
      <c r="B2096" s="15" t="inlineStr">
        <is>
          <t>Arizona Green Tea | Arnold Palmer | single 680mL</t>
        </is>
      </c>
      <c r="C2096" s="15" t="inlineStr">
        <is>
          <t>4) Caffeine &amp; energy beverage</t>
        </is>
      </c>
      <c r="D2096" s="19">
        <f>'M4 - Caffeine &amp; Energy'!I595</f>
        <v/>
      </c>
      <c r="E2096" s="20">
        <f>'M4 - Caffeine &amp; Energy'!J595</f>
        <v/>
      </c>
      <c r="F2096" s="18">
        <f>'M4 - Caffeine &amp; Energy'!K595</f>
        <v/>
      </c>
      <c r="G2096" s="17">
        <f>'M4 - Caffeine &amp; Energy'!F595</f>
        <v/>
      </c>
      <c r="H2096" s="18">
        <f>IF(AND(ISNUMBER('M4 - Caffeine &amp; Energy'!F595),ISNUMBER('M4 - Caffeine &amp; Energy'!K595)),'M4 - Caffeine &amp; Energy'!F595-'M4 - Caffeine &amp; Energy'!K595,"")</f>
        <v/>
      </c>
      <c r="I2096" s="15" t="inlineStr">
        <is>
          <t>S&amp;S availability/depth vary by listing and time - confirm live.</t>
        </is>
      </c>
    </row>
    <row r="2097" ht="26" customHeight="1">
      <c r="A2097" s="15" t="inlineStr">
        <is>
          <t>Arizona</t>
        </is>
      </c>
      <c r="B2097" s="15" t="inlineStr">
        <is>
          <t>Arizona Green Tea | Arnold Palmer | 6-pack 680mL</t>
        </is>
      </c>
      <c r="C2097" s="15" t="inlineStr">
        <is>
          <t>4) Caffeine &amp; energy beverage</t>
        </is>
      </c>
      <c r="D2097" s="19">
        <f>'M4 - Caffeine &amp; Energy'!I596</f>
        <v/>
      </c>
      <c r="E2097" s="20">
        <f>'M4 - Caffeine &amp; Energy'!J596</f>
        <v/>
      </c>
      <c r="F2097" s="18">
        <f>'M4 - Caffeine &amp; Energy'!K596</f>
        <v/>
      </c>
      <c r="G2097" s="17">
        <f>'M4 - Caffeine &amp; Energy'!F596</f>
        <v/>
      </c>
      <c r="H2097" s="18">
        <f>IF(AND(ISNUMBER('M4 - Caffeine &amp; Energy'!F596),ISNUMBER('M4 - Caffeine &amp; Energy'!K596)),'M4 - Caffeine &amp; Energy'!F596-'M4 - Caffeine &amp; Energy'!K596,"")</f>
        <v/>
      </c>
      <c r="I2097" s="15" t="inlineStr">
        <is>
          <t>S&amp;S availability/depth vary by listing and time - confirm live.</t>
        </is>
      </c>
    </row>
    <row r="2098" ht="26" customHeight="1">
      <c r="A2098" s="15" t="inlineStr">
        <is>
          <t>Arizona</t>
        </is>
      </c>
      <c r="B2098" s="15" t="inlineStr">
        <is>
          <t>Arizona Green Tea | Arnold Palmer | 12-pack 680mL</t>
        </is>
      </c>
      <c r="C2098" s="15" t="inlineStr">
        <is>
          <t>4) Caffeine &amp; energy beverage</t>
        </is>
      </c>
      <c r="D2098" s="19">
        <f>'M4 - Caffeine &amp; Energy'!I597</f>
        <v/>
      </c>
      <c r="E2098" s="20">
        <f>'M4 - Caffeine &amp; Energy'!J597</f>
        <v/>
      </c>
      <c r="F2098" s="18">
        <f>'M4 - Caffeine &amp; Energy'!K597</f>
        <v/>
      </c>
      <c r="G2098" s="17">
        <f>'M4 - Caffeine &amp; Energy'!F597</f>
        <v/>
      </c>
      <c r="H2098" s="18">
        <f>IF(AND(ISNUMBER('M4 - Caffeine &amp; Energy'!F597),ISNUMBER('M4 - Caffeine &amp; Energy'!K597)),'M4 - Caffeine &amp; Energy'!F597-'M4 - Caffeine &amp; Energy'!K597,"")</f>
        <v/>
      </c>
      <c r="I2098" s="15" t="inlineStr">
        <is>
          <t>S&amp;S availability/depth vary by listing and time - confirm live.</t>
        </is>
      </c>
    </row>
    <row r="2099" ht="26" customHeight="1">
      <c r="A2099" s="15" t="inlineStr">
        <is>
          <t>Arizona</t>
        </is>
      </c>
      <c r="B2099" s="15" t="inlineStr">
        <is>
          <t>Arizona Green Tea | Arnold Palmer | 24-pack 680mL</t>
        </is>
      </c>
      <c r="C2099" s="15" t="inlineStr">
        <is>
          <t>4) Caffeine &amp; energy beverage</t>
        </is>
      </c>
      <c r="D2099" s="19">
        <f>'M4 - Caffeine &amp; Energy'!I598</f>
        <v/>
      </c>
      <c r="E2099" s="20">
        <f>'M4 - Caffeine &amp; Energy'!J598</f>
        <v/>
      </c>
      <c r="F2099" s="18">
        <f>'M4 - Caffeine &amp; Energy'!K598</f>
        <v/>
      </c>
      <c r="G2099" s="17">
        <f>'M4 - Caffeine &amp; Energy'!F598</f>
        <v/>
      </c>
      <c r="H2099" s="18">
        <f>IF(AND(ISNUMBER('M4 - Caffeine &amp; Energy'!F598),ISNUMBER('M4 - Caffeine &amp; Energy'!K598)),'M4 - Caffeine &amp; Energy'!F598-'M4 - Caffeine &amp; Energy'!K598,"")</f>
        <v/>
      </c>
      <c r="I2099" s="15" t="inlineStr">
        <is>
          <t>S&amp;S availability/depth vary by listing and time - confirm live.</t>
        </is>
      </c>
    </row>
    <row r="2100" ht="26" customHeight="1">
      <c r="A2100" s="15" t="inlineStr">
        <is>
          <t>Arizona</t>
        </is>
      </c>
      <c r="B2100" s="15" t="inlineStr">
        <is>
          <t>Arizona Green Tea | Mucho Mango | single 680mL</t>
        </is>
      </c>
      <c r="C2100" s="15" t="inlineStr">
        <is>
          <t>4) Caffeine &amp; energy beverage</t>
        </is>
      </c>
      <c r="D2100" s="19">
        <f>'M4 - Caffeine &amp; Energy'!I599</f>
        <v/>
      </c>
      <c r="E2100" s="20">
        <f>'M4 - Caffeine &amp; Energy'!J599</f>
        <v/>
      </c>
      <c r="F2100" s="18">
        <f>'M4 - Caffeine &amp; Energy'!K599</f>
        <v/>
      </c>
      <c r="G2100" s="17">
        <f>'M4 - Caffeine &amp; Energy'!F599</f>
        <v/>
      </c>
      <c r="H2100" s="18">
        <f>IF(AND(ISNUMBER('M4 - Caffeine &amp; Energy'!F599),ISNUMBER('M4 - Caffeine &amp; Energy'!K599)),'M4 - Caffeine &amp; Energy'!F599-'M4 - Caffeine &amp; Energy'!K599,"")</f>
        <v/>
      </c>
      <c r="I2100" s="15" t="inlineStr">
        <is>
          <t>S&amp;S availability/depth vary by listing and time - confirm live.</t>
        </is>
      </c>
    </row>
    <row r="2101" ht="26" customHeight="1">
      <c r="A2101" s="15" t="inlineStr">
        <is>
          <t>Arizona</t>
        </is>
      </c>
      <c r="B2101" s="15" t="inlineStr">
        <is>
          <t>Arizona Green Tea | Mucho Mango | 6-pack 680mL</t>
        </is>
      </c>
      <c r="C2101" s="15" t="inlineStr">
        <is>
          <t>4) Caffeine &amp; energy beverage</t>
        </is>
      </c>
      <c r="D2101" s="19">
        <f>'M4 - Caffeine &amp; Energy'!I600</f>
        <v/>
      </c>
      <c r="E2101" s="20">
        <f>'M4 - Caffeine &amp; Energy'!J600</f>
        <v/>
      </c>
      <c r="F2101" s="18">
        <f>'M4 - Caffeine &amp; Energy'!K600</f>
        <v/>
      </c>
      <c r="G2101" s="17">
        <f>'M4 - Caffeine &amp; Energy'!F600</f>
        <v/>
      </c>
      <c r="H2101" s="18">
        <f>IF(AND(ISNUMBER('M4 - Caffeine &amp; Energy'!F600),ISNUMBER('M4 - Caffeine &amp; Energy'!K600)),'M4 - Caffeine &amp; Energy'!F600-'M4 - Caffeine &amp; Energy'!K600,"")</f>
        <v/>
      </c>
      <c r="I2101" s="15" t="inlineStr">
        <is>
          <t>S&amp;S availability/depth vary by listing and time - confirm live.</t>
        </is>
      </c>
    </row>
    <row r="2102" ht="26" customHeight="1">
      <c r="A2102" s="15" t="inlineStr">
        <is>
          <t>Arizona</t>
        </is>
      </c>
      <c r="B2102" s="15" t="inlineStr">
        <is>
          <t>Arizona Green Tea | Mucho Mango | 12-pack 680mL</t>
        </is>
      </c>
      <c r="C2102" s="15" t="inlineStr">
        <is>
          <t>4) Caffeine &amp; energy beverage</t>
        </is>
      </c>
      <c r="D2102" s="19">
        <f>'M4 - Caffeine &amp; Energy'!I601</f>
        <v/>
      </c>
      <c r="E2102" s="20">
        <f>'M4 - Caffeine &amp; Energy'!J601</f>
        <v/>
      </c>
      <c r="F2102" s="18">
        <f>'M4 - Caffeine &amp; Energy'!K601</f>
        <v/>
      </c>
      <c r="G2102" s="17">
        <f>'M4 - Caffeine &amp; Energy'!F601</f>
        <v/>
      </c>
      <c r="H2102" s="18">
        <f>IF(AND(ISNUMBER('M4 - Caffeine &amp; Energy'!F601),ISNUMBER('M4 - Caffeine &amp; Energy'!K601)),'M4 - Caffeine &amp; Energy'!F601-'M4 - Caffeine &amp; Energy'!K601,"")</f>
        <v/>
      </c>
      <c r="I2102" s="15" t="inlineStr">
        <is>
          <t>S&amp;S availability/depth vary by listing and time - confirm live.</t>
        </is>
      </c>
    </row>
    <row r="2103" ht="26" customHeight="1">
      <c r="A2103" s="15" t="inlineStr">
        <is>
          <t>Arizona</t>
        </is>
      </c>
      <c r="B2103" s="15" t="inlineStr">
        <is>
          <t>Arizona Green Tea | Mucho Mango | 24-pack 680mL</t>
        </is>
      </c>
      <c r="C2103" s="15" t="inlineStr">
        <is>
          <t>4) Caffeine &amp; energy beverage</t>
        </is>
      </c>
      <c r="D2103" s="19">
        <f>'M4 - Caffeine &amp; Energy'!I602</f>
        <v/>
      </c>
      <c r="E2103" s="20">
        <f>'M4 - Caffeine &amp; Energy'!J602</f>
        <v/>
      </c>
      <c r="F2103" s="18">
        <f>'M4 - Caffeine &amp; Energy'!K602</f>
        <v/>
      </c>
      <c r="G2103" s="17">
        <f>'M4 - Caffeine &amp; Energy'!F602</f>
        <v/>
      </c>
      <c r="H2103" s="18">
        <f>IF(AND(ISNUMBER('M4 - Caffeine &amp; Energy'!F602),ISNUMBER('M4 - Caffeine &amp; Energy'!K602)),'M4 - Caffeine &amp; Energy'!F602-'M4 - Caffeine &amp; Energy'!K602,"")</f>
        <v/>
      </c>
      <c r="I2103" s="15" t="inlineStr">
        <is>
          <t>S&amp;S availability/depth vary by listing and time - confirm live.</t>
        </is>
      </c>
    </row>
    <row r="2104" ht="26" customHeight="1">
      <c r="A2104" s="15" t="inlineStr">
        <is>
          <t>Arizona</t>
        </is>
      </c>
      <c r="B2104" s="15" t="inlineStr">
        <is>
          <t>Arizona Green Tea | Watermelon | single 680mL</t>
        </is>
      </c>
      <c r="C2104" s="15" t="inlineStr">
        <is>
          <t>4) Caffeine &amp; energy beverage</t>
        </is>
      </c>
      <c r="D2104" s="19">
        <f>'M4 - Caffeine &amp; Energy'!I603</f>
        <v/>
      </c>
      <c r="E2104" s="20">
        <f>'M4 - Caffeine &amp; Energy'!J603</f>
        <v/>
      </c>
      <c r="F2104" s="18">
        <f>'M4 - Caffeine &amp; Energy'!K603</f>
        <v/>
      </c>
      <c r="G2104" s="17">
        <f>'M4 - Caffeine &amp; Energy'!F603</f>
        <v/>
      </c>
      <c r="H2104" s="18">
        <f>IF(AND(ISNUMBER('M4 - Caffeine &amp; Energy'!F603),ISNUMBER('M4 - Caffeine &amp; Energy'!K603)),'M4 - Caffeine &amp; Energy'!F603-'M4 - Caffeine &amp; Energy'!K603,"")</f>
        <v/>
      </c>
      <c r="I2104" s="15" t="inlineStr">
        <is>
          <t>S&amp;S availability/depth vary by listing and time - confirm live.</t>
        </is>
      </c>
    </row>
    <row r="2105" ht="26" customHeight="1">
      <c r="A2105" s="15" t="inlineStr">
        <is>
          <t>Arizona</t>
        </is>
      </c>
      <c r="B2105" s="15" t="inlineStr">
        <is>
          <t>Arizona Green Tea | Watermelon | 6-pack 680mL</t>
        </is>
      </c>
      <c r="C2105" s="15" t="inlineStr">
        <is>
          <t>4) Caffeine &amp; energy beverage</t>
        </is>
      </c>
      <c r="D2105" s="19">
        <f>'M4 - Caffeine &amp; Energy'!I604</f>
        <v/>
      </c>
      <c r="E2105" s="20">
        <f>'M4 - Caffeine &amp; Energy'!J604</f>
        <v/>
      </c>
      <c r="F2105" s="18">
        <f>'M4 - Caffeine &amp; Energy'!K604</f>
        <v/>
      </c>
      <c r="G2105" s="17">
        <f>'M4 - Caffeine &amp; Energy'!F604</f>
        <v/>
      </c>
      <c r="H2105" s="18">
        <f>IF(AND(ISNUMBER('M4 - Caffeine &amp; Energy'!F604),ISNUMBER('M4 - Caffeine &amp; Energy'!K604)),'M4 - Caffeine &amp; Energy'!F604-'M4 - Caffeine &amp; Energy'!K604,"")</f>
        <v/>
      </c>
      <c r="I2105" s="15" t="inlineStr">
        <is>
          <t>S&amp;S availability/depth vary by listing and time - confirm live.</t>
        </is>
      </c>
    </row>
    <row r="2106" ht="26" customHeight="1">
      <c r="A2106" s="15" t="inlineStr">
        <is>
          <t>Arizona</t>
        </is>
      </c>
      <c r="B2106" s="15" t="inlineStr">
        <is>
          <t>Arizona Green Tea | Watermelon | 12-pack 680mL</t>
        </is>
      </c>
      <c r="C2106" s="15" t="inlineStr">
        <is>
          <t>4) Caffeine &amp; energy beverage</t>
        </is>
      </c>
      <c r="D2106" s="19">
        <f>'M4 - Caffeine &amp; Energy'!I605</f>
        <v/>
      </c>
      <c r="E2106" s="20">
        <f>'M4 - Caffeine &amp; Energy'!J605</f>
        <v/>
      </c>
      <c r="F2106" s="18">
        <f>'M4 - Caffeine &amp; Energy'!K605</f>
        <v/>
      </c>
      <c r="G2106" s="17">
        <f>'M4 - Caffeine &amp; Energy'!F605</f>
        <v/>
      </c>
      <c r="H2106" s="18">
        <f>IF(AND(ISNUMBER('M4 - Caffeine &amp; Energy'!F605),ISNUMBER('M4 - Caffeine &amp; Energy'!K605)),'M4 - Caffeine &amp; Energy'!F605-'M4 - Caffeine &amp; Energy'!K605,"")</f>
        <v/>
      </c>
      <c r="I2106" s="15" t="inlineStr">
        <is>
          <t>S&amp;S availability/depth vary by listing and time - confirm live.</t>
        </is>
      </c>
    </row>
    <row r="2107" ht="26" customHeight="1">
      <c r="A2107" s="15" t="inlineStr">
        <is>
          <t>Arizona</t>
        </is>
      </c>
      <c r="B2107" s="15" t="inlineStr">
        <is>
          <t>Arizona Green Tea | Watermelon | 24-pack 680mL</t>
        </is>
      </c>
      <c r="C2107" s="15" t="inlineStr">
        <is>
          <t>4) Caffeine &amp; energy beverage</t>
        </is>
      </c>
      <c r="D2107" s="19">
        <f>'M4 - Caffeine &amp; Energy'!I606</f>
        <v/>
      </c>
      <c r="E2107" s="20">
        <f>'M4 - Caffeine &amp; Energy'!J606</f>
        <v/>
      </c>
      <c r="F2107" s="18">
        <f>'M4 - Caffeine &amp; Energy'!K606</f>
        <v/>
      </c>
      <c r="G2107" s="17">
        <f>'M4 - Caffeine &amp; Energy'!F606</f>
        <v/>
      </c>
      <c r="H2107" s="18">
        <f>IF(AND(ISNUMBER('M4 - Caffeine &amp; Energy'!F606),ISNUMBER('M4 - Caffeine &amp; Energy'!K606)),'M4 - Caffeine &amp; Energy'!F606-'M4 - Caffeine &amp; Energy'!K606,"")</f>
        <v/>
      </c>
      <c r="I2107" s="15" t="inlineStr">
        <is>
          <t>S&amp;S availability/depth vary by listing and time - confirm live.</t>
        </is>
      </c>
    </row>
    <row r="2108" ht="26" customHeight="1">
      <c r="A2108" s="15" t="inlineStr">
        <is>
          <t>Arizona</t>
        </is>
      </c>
      <c r="B2108" s="15" t="inlineStr">
        <is>
          <t>Arizona Green Tea | Lemon Tea | single 680mL</t>
        </is>
      </c>
      <c r="C2108" s="15" t="inlineStr">
        <is>
          <t>4) Caffeine &amp; energy beverage</t>
        </is>
      </c>
      <c r="D2108" s="19">
        <f>'M4 - Caffeine &amp; Energy'!I607</f>
        <v/>
      </c>
      <c r="E2108" s="20">
        <f>'M4 - Caffeine &amp; Energy'!J607</f>
        <v/>
      </c>
      <c r="F2108" s="18">
        <f>'M4 - Caffeine &amp; Energy'!K607</f>
        <v/>
      </c>
      <c r="G2108" s="17">
        <f>'M4 - Caffeine &amp; Energy'!F607</f>
        <v/>
      </c>
      <c r="H2108" s="18">
        <f>IF(AND(ISNUMBER('M4 - Caffeine &amp; Energy'!F607),ISNUMBER('M4 - Caffeine &amp; Energy'!K607)),'M4 - Caffeine &amp; Energy'!F607-'M4 - Caffeine &amp; Energy'!K607,"")</f>
        <v/>
      </c>
      <c r="I2108" s="15" t="inlineStr">
        <is>
          <t>S&amp;S availability/depth vary by listing and time - confirm live.</t>
        </is>
      </c>
    </row>
    <row r="2109" ht="26" customHeight="1">
      <c r="A2109" s="15" t="inlineStr">
        <is>
          <t>Arizona</t>
        </is>
      </c>
      <c r="B2109" s="15" t="inlineStr">
        <is>
          <t>Arizona Green Tea | Lemon Tea | 6-pack 680mL</t>
        </is>
      </c>
      <c r="C2109" s="15" t="inlineStr">
        <is>
          <t>4) Caffeine &amp; energy beverage</t>
        </is>
      </c>
      <c r="D2109" s="19">
        <f>'M4 - Caffeine &amp; Energy'!I608</f>
        <v/>
      </c>
      <c r="E2109" s="20">
        <f>'M4 - Caffeine &amp; Energy'!J608</f>
        <v/>
      </c>
      <c r="F2109" s="18">
        <f>'M4 - Caffeine &amp; Energy'!K608</f>
        <v/>
      </c>
      <c r="G2109" s="17">
        <f>'M4 - Caffeine &amp; Energy'!F608</f>
        <v/>
      </c>
      <c r="H2109" s="18">
        <f>IF(AND(ISNUMBER('M4 - Caffeine &amp; Energy'!F608),ISNUMBER('M4 - Caffeine &amp; Energy'!K608)),'M4 - Caffeine &amp; Energy'!F608-'M4 - Caffeine &amp; Energy'!K608,"")</f>
        <v/>
      </c>
      <c r="I2109" s="15" t="inlineStr">
        <is>
          <t>S&amp;S availability/depth vary by listing and time - confirm live.</t>
        </is>
      </c>
    </row>
    <row r="2110" ht="26" customHeight="1">
      <c r="A2110" s="15" t="inlineStr">
        <is>
          <t>Arizona</t>
        </is>
      </c>
      <c r="B2110" s="15" t="inlineStr">
        <is>
          <t>Arizona Green Tea | Lemon Tea | 12-pack 680mL</t>
        </is>
      </c>
      <c r="C2110" s="15" t="inlineStr">
        <is>
          <t>4) Caffeine &amp; energy beverage</t>
        </is>
      </c>
      <c r="D2110" s="19">
        <f>'M4 - Caffeine &amp; Energy'!I609</f>
        <v/>
      </c>
      <c r="E2110" s="20">
        <f>'M4 - Caffeine &amp; Energy'!J609</f>
        <v/>
      </c>
      <c r="F2110" s="18">
        <f>'M4 - Caffeine &amp; Energy'!K609</f>
        <v/>
      </c>
      <c r="G2110" s="17">
        <f>'M4 - Caffeine &amp; Energy'!F609</f>
        <v/>
      </c>
      <c r="H2110" s="18">
        <f>IF(AND(ISNUMBER('M4 - Caffeine &amp; Energy'!F609),ISNUMBER('M4 - Caffeine &amp; Energy'!K609)),'M4 - Caffeine &amp; Energy'!F609-'M4 - Caffeine &amp; Energy'!K609,"")</f>
        <v/>
      </c>
      <c r="I2110" s="15" t="inlineStr">
        <is>
          <t>S&amp;S availability/depth vary by listing and time - confirm live.</t>
        </is>
      </c>
    </row>
    <row r="2111" ht="26" customHeight="1">
      <c r="A2111" s="15" t="inlineStr">
        <is>
          <t>Arizona</t>
        </is>
      </c>
      <c r="B2111" s="15" t="inlineStr">
        <is>
          <t>Arizona Green Tea | Lemon Tea | 24-pack 680mL</t>
        </is>
      </c>
      <c r="C2111" s="15" t="inlineStr">
        <is>
          <t>4) Caffeine &amp; energy beverage</t>
        </is>
      </c>
      <c r="D2111" s="19">
        <f>'M4 - Caffeine &amp; Energy'!I610</f>
        <v/>
      </c>
      <c r="E2111" s="20">
        <f>'M4 - Caffeine &amp; Energy'!J610</f>
        <v/>
      </c>
      <c r="F2111" s="18">
        <f>'M4 - Caffeine &amp; Energy'!K610</f>
        <v/>
      </c>
      <c r="G2111" s="17">
        <f>'M4 - Caffeine &amp; Energy'!F610</f>
        <v/>
      </c>
      <c r="H2111" s="18">
        <f>IF(AND(ISNUMBER('M4 - Caffeine &amp; Energy'!F610),ISNUMBER('M4 - Caffeine &amp; Energy'!K610)),'M4 - Caffeine &amp; Energy'!F610-'M4 - Caffeine &amp; Energy'!K610,"")</f>
        <v/>
      </c>
      <c r="I2111" s="15" t="inlineStr">
        <is>
          <t>S&amp;S availability/depth vary by listing and time - confirm live.</t>
        </is>
      </c>
    </row>
    <row r="2112" ht="26" customHeight="1">
      <c r="A2112" s="15" t="inlineStr">
        <is>
          <t>Pure Leaf</t>
        </is>
      </c>
      <c r="B2112" s="15" t="inlineStr">
        <is>
          <t>Pure Leaf Iced Tea | Sweet Tea | single 547mL</t>
        </is>
      </c>
      <c r="C2112" s="15" t="inlineStr">
        <is>
          <t>4) Caffeine &amp; energy beverage</t>
        </is>
      </c>
      <c r="D2112" s="19">
        <f>'M4 - Caffeine &amp; Energy'!I611</f>
        <v/>
      </c>
      <c r="E2112" s="20">
        <f>'M4 - Caffeine &amp; Energy'!J611</f>
        <v/>
      </c>
      <c r="F2112" s="18">
        <f>'M4 - Caffeine &amp; Energy'!K611</f>
        <v/>
      </c>
      <c r="G2112" s="17">
        <f>'M4 - Caffeine &amp; Energy'!F611</f>
        <v/>
      </c>
      <c r="H2112" s="18">
        <f>IF(AND(ISNUMBER('M4 - Caffeine &amp; Energy'!F611),ISNUMBER('M4 - Caffeine &amp; Energy'!K611)),'M4 - Caffeine &amp; Energy'!F611-'M4 - Caffeine &amp; Energy'!K611,"")</f>
        <v/>
      </c>
      <c r="I2112" s="15" t="inlineStr">
        <is>
          <t>S&amp;S availability/depth vary by listing and time - confirm live.</t>
        </is>
      </c>
    </row>
    <row r="2113" ht="26" customHeight="1">
      <c r="A2113" s="15" t="inlineStr">
        <is>
          <t>Pure Leaf</t>
        </is>
      </c>
      <c r="B2113" s="15" t="inlineStr">
        <is>
          <t>Pure Leaf Iced Tea | Sweet Tea | 8-pack 547mL</t>
        </is>
      </c>
      <c r="C2113" s="15" t="inlineStr">
        <is>
          <t>4) Caffeine &amp; energy beverage</t>
        </is>
      </c>
      <c r="D2113" s="19">
        <f>'M4 - Caffeine &amp; Energy'!I612</f>
        <v/>
      </c>
      <c r="E2113" s="20">
        <f>'M4 - Caffeine &amp; Energy'!J612</f>
        <v/>
      </c>
      <c r="F2113" s="18">
        <f>'M4 - Caffeine &amp; Energy'!K612</f>
        <v/>
      </c>
      <c r="G2113" s="17">
        <f>'M4 - Caffeine &amp; Energy'!F612</f>
        <v/>
      </c>
      <c r="H2113" s="18">
        <f>IF(AND(ISNUMBER('M4 - Caffeine &amp; Energy'!F612),ISNUMBER('M4 - Caffeine &amp; Energy'!K612)),'M4 - Caffeine &amp; Energy'!F612-'M4 - Caffeine &amp; Energy'!K612,"")</f>
        <v/>
      </c>
      <c r="I2113" s="15" t="inlineStr">
        <is>
          <t>S&amp;S availability/depth vary by listing and time - confirm live.</t>
        </is>
      </c>
    </row>
    <row r="2114" ht="26" customHeight="1">
      <c r="A2114" s="15" t="inlineStr">
        <is>
          <t>Pure Leaf</t>
        </is>
      </c>
      <c r="B2114" s="15" t="inlineStr">
        <is>
          <t>Pure Leaf Iced Tea | Sweet Tea | 12-pack 547mL</t>
        </is>
      </c>
      <c r="C2114" s="15" t="inlineStr">
        <is>
          <t>4) Caffeine &amp; energy beverage</t>
        </is>
      </c>
      <c r="D2114" s="19">
        <f>'M4 - Caffeine &amp; Energy'!I613</f>
        <v/>
      </c>
      <c r="E2114" s="20">
        <f>'M4 - Caffeine &amp; Energy'!J613</f>
        <v/>
      </c>
      <c r="F2114" s="18">
        <f>'M4 - Caffeine &amp; Energy'!K613</f>
        <v/>
      </c>
      <c r="G2114" s="17">
        <f>'M4 - Caffeine &amp; Energy'!F613</f>
        <v/>
      </c>
      <c r="H2114" s="18">
        <f>IF(AND(ISNUMBER('M4 - Caffeine &amp; Energy'!F613),ISNUMBER('M4 - Caffeine &amp; Energy'!K613)),'M4 - Caffeine &amp; Energy'!F613-'M4 - Caffeine &amp; Energy'!K613,"")</f>
        <v/>
      </c>
      <c r="I2114" s="15" t="inlineStr">
        <is>
          <t>S&amp;S availability/depth vary by listing and time - confirm live.</t>
        </is>
      </c>
    </row>
    <row r="2115" ht="26" customHeight="1">
      <c r="A2115" s="15" t="inlineStr">
        <is>
          <t>Pure Leaf</t>
        </is>
      </c>
      <c r="B2115" s="15" t="inlineStr">
        <is>
          <t>Pure Leaf Iced Tea | Sweet Tea | 18-pack 547mL</t>
        </is>
      </c>
      <c r="C2115" s="15" t="inlineStr">
        <is>
          <t>4) Caffeine &amp; energy beverage</t>
        </is>
      </c>
      <c r="D2115" s="19">
        <f>'M4 - Caffeine &amp; Energy'!I614</f>
        <v/>
      </c>
      <c r="E2115" s="20">
        <f>'M4 - Caffeine &amp; Energy'!J614</f>
        <v/>
      </c>
      <c r="F2115" s="18">
        <f>'M4 - Caffeine &amp; Energy'!K614</f>
        <v/>
      </c>
      <c r="G2115" s="17">
        <f>'M4 - Caffeine &amp; Energy'!F614</f>
        <v/>
      </c>
      <c r="H2115" s="18">
        <f>IF(AND(ISNUMBER('M4 - Caffeine &amp; Energy'!F614),ISNUMBER('M4 - Caffeine &amp; Energy'!K614)),'M4 - Caffeine &amp; Energy'!F614-'M4 - Caffeine &amp; Energy'!K614,"")</f>
        <v/>
      </c>
      <c r="I2115" s="15" t="inlineStr">
        <is>
          <t>S&amp;S availability/depth vary by listing and time - confirm live.</t>
        </is>
      </c>
    </row>
    <row r="2116" ht="26" customHeight="1">
      <c r="A2116" s="15" t="inlineStr">
        <is>
          <t>Pure Leaf</t>
        </is>
      </c>
      <c r="B2116" s="15" t="inlineStr">
        <is>
          <t>Pure Leaf Iced Tea | Sweet Tea | 24-pack 547mL</t>
        </is>
      </c>
      <c r="C2116" s="15" t="inlineStr">
        <is>
          <t>4) Caffeine &amp; energy beverage</t>
        </is>
      </c>
      <c r="D2116" s="19">
        <f>'M4 - Caffeine &amp; Energy'!I615</f>
        <v/>
      </c>
      <c r="E2116" s="20">
        <f>'M4 - Caffeine &amp; Energy'!J615</f>
        <v/>
      </c>
      <c r="F2116" s="18">
        <f>'M4 - Caffeine &amp; Energy'!K615</f>
        <v/>
      </c>
      <c r="G2116" s="17">
        <f>'M4 - Caffeine &amp; Energy'!F615</f>
        <v/>
      </c>
      <c r="H2116" s="18">
        <f>IF(AND(ISNUMBER('M4 - Caffeine &amp; Energy'!F615),ISNUMBER('M4 - Caffeine &amp; Energy'!K615)),'M4 - Caffeine &amp; Energy'!F615-'M4 - Caffeine &amp; Energy'!K615,"")</f>
        <v/>
      </c>
      <c r="I2116" s="15" t="inlineStr">
        <is>
          <t>S&amp;S availability/depth vary by listing and time - confirm live.</t>
        </is>
      </c>
    </row>
    <row r="2117" ht="26" customHeight="1">
      <c r="A2117" s="15" t="inlineStr">
        <is>
          <t>Pure Leaf</t>
        </is>
      </c>
      <c r="B2117" s="15" t="inlineStr">
        <is>
          <t>Pure Leaf Iced Tea | Lemon | single 547mL</t>
        </is>
      </c>
      <c r="C2117" s="15" t="inlineStr">
        <is>
          <t>4) Caffeine &amp; energy beverage</t>
        </is>
      </c>
      <c r="D2117" s="19">
        <f>'M4 - Caffeine &amp; Energy'!I616</f>
        <v/>
      </c>
      <c r="E2117" s="20">
        <f>'M4 - Caffeine &amp; Energy'!J616</f>
        <v/>
      </c>
      <c r="F2117" s="18">
        <f>'M4 - Caffeine &amp; Energy'!K616</f>
        <v/>
      </c>
      <c r="G2117" s="17">
        <f>'M4 - Caffeine &amp; Energy'!F616</f>
        <v/>
      </c>
      <c r="H2117" s="18">
        <f>IF(AND(ISNUMBER('M4 - Caffeine &amp; Energy'!F616),ISNUMBER('M4 - Caffeine &amp; Energy'!K616)),'M4 - Caffeine &amp; Energy'!F616-'M4 - Caffeine &amp; Energy'!K616,"")</f>
        <v/>
      </c>
      <c r="I2117" s="15" t="inlineStr">
        <is>
          <t>S&amp;S availability/depth vary by listing and time - confirm live.</t>
        </is>
      </c>
    </row>
    <row r="2118" ht="26" customHeight="1">
      <c r="A2118" s="15" t="inlineStr">
        <is>
          <t>Pure Leaf</t>
        </is>
      </c>
      <c r="B2118" s="15" t="inlineStr">
        <is>
          <t>Pure Leaf Iced Tea | Lemon | 8-pack 547mL</t>
        </is>
      </c>
      <c r="C2118" s="15" t="inlineStr">
        <is>
          <t>4) Caffeine &amp; energy beverage</t>
        </is>
      </c>
      <c r="D2118" s="19">
        <f>'M4 - Caffeine &amp; Energy'!I617</f>
        <v/>
      </c>
      <c r="E2118" s="20">
        <f>'M4 - Caffeine &amp; Energy'!J617</f>
        <v/>
      </c>
      <c r="F2118" s="18">
        <f>'M4 - Caffeine &amp; Energy'!K617</f>
        <v/>
      </c>
      <c r="G2118" s="17">
        <f>'M4 - Caffeine &amp; Energy'!F617</f>
        <v/>
      </c>
      <c r="H2118" s="18">
        <f>IF(AND(ISNUMBER('M4 - Caffeine &amp; Energy'!F617),ISNUMBER('M4 - Caffeine &amp; Energy'!K617)),'M4 - Caffeine &amp; Energy'!F617-'M4 - Caffeine &amp; Energy'!K617,"")</f>
        <v/>
      </c>
      <c r="I2118" s="15" t="inlineStr">
        <is>
          <t>S&amp;S availability/depth vary by listing and time - confirm live.</t>
        </is>
      </c>
    </row>
    <row r="2119" ht="26" customHeight="1">
      <c r="A2119" s="15" t="inlineStr">
        <is>
          <t>Pure Leaf</t>
        </is>
      </c>
      <c r="B2119" s="15" t="inlineStr">
        <is>
          <t>Pure Leaf Iced Tea | Lemon | 12-pack 547mL</t>
        </is>
      </c>
      <c r="C2119" s="15" t="inlineStr">
        <is>
          <t>4) Caffeine &amp; energy beverage</t>
        </is>
      </c>
      <c r="D2119" s="19">
        <f>'M4 - Caffeine &amp; Energy'!I618</f>
        <v/>
      </c>
      <c r="E2119" s="20">
        <f>'M4 - Caffeine &amp; Energy'!J618</f>
        <v/>
      </c>
      <c r="F2119" s="18">
        <f>'M4 - Caffeine &amp; Energy'!K618</f>
        <v/>
      </c>
      <c r="G2119" s="17">
        <f>'M4 - Caffeine &amp; Energy'!F618</f>
        <v/>
      </c>
      <c r="H2119" s="18">
        <f>IF(AND(ISNUMBER('M4 - Caffeine &amp; Energy'!F618),ISNUMBER('M4 - Caffeine &amp; Energy'!K618)),'M4 - Caffeine &amp; Energy'!F618-'M4 - Caffeine &amp; Energy'!K618,"")</f>
        <v/>
      </c>
      <c r="I2119" s="15" t="inlineStr">
        <is>
          <t>S&amp;S availability/depth vary by listing and time - confirm live.</t>
        </is>
      </c>
    </row>
    <row r="2120" ht="26" customHeight="1">
      <c r="A2120" s="15" t="inlineStr">
        <is>
          <t>Pure Leaf</t>
        </is>
      </c>
      <c r="B2120" s="15" t="inlineStr">
        <is>
          <t>Pure Leaf Iced Tea | Lemon | 18-pack 547mL</t>
        </is>
      </c>
      <c r="C2120" s="15" t="inlineStr">
        <is>
          <t>4) Caffeine &amp; energy beverage</t>
        </is>
      </c>
      <c r="D2120" s="19">
        <f>'M4 - Caffeine &amp; Energy'!I619</f>
        <v/>
      </c>
      <c r="E2120" s="20">
        <f>'M4 - Caffeine &amp; Energy'!J619</f>
        <v/>
      </c>
      <c r="F2120" s="18">
        <f>'M4 - Caffeine &amp; Energy'!K619</f>
        <v/>
      </c>
      <c r="G2120" s="17">
        <f>'M4 - Caffeine &amp; Energy'!F619</f>
        <v/>
      </c>
      <c r="H2120" s="18">
        <f>IF(AND(ISNUMBER('M4 - Caffeine &amp; Energy'!F619),ISNUMBER('M4 - Caffeine &amp; Energy'!K619)),'M4 - Caffeine &amp; Energy'!F619-'M4 - Caffeine &amp; Energy'!K619,"")</f>
        <v/>
      </c>
      <c r="I2120" s="15" t="inlineStr">
        <is>
          <t>S&amp;S availability/depth vary by listing and time - confirm live.</t>
        </is>
      </c>
    </row>
    <row r="2121" ht="26" customHeight="1">
      <c r="A2121" s="15" t="inlineStr">
        <is>
          <t>Pure Leaf</t>
        </is>
      </c>
      <c r="B2121" s="15" t="inlineStr">
        <is>
          <t>Pure Leaf Iced Tea | Lemon | 24-pack 547mL</t>
        </is>
      </c>
      <c r="C2121" s="15" t="inlineStr">
        <is>
          <t>4) Caffeine &amp; energy beverage</t>
        </is>
      </c>
      <c r="D2121" s="19">
        <f>'M4 - Caffeine &amp; Energy'!I620</f>
        <v/>
      </c>
      <c r="E2121" s="20">
        <f>'M4 - Caffeine &amp; Energy'!J620</f>
        <v/>
      </c>
      <c r="F2121" s="18">
        <f>'M4 - Caffeine &amp; Energy'!K620</f>
        <v/>
      </c>
      <c r="G2121" s="17">
        <f>'M4 - Caffeine &amp; Energy'!F620</f>
        <v/>
      </c>
      <c r="H2121" s="18">
        <f>IF(AND(ISNUMBER('M4 - Caffeine &amp; Energy'!F620),ISNUMBER('M4 - Caffeine &amp; Energy'!K620)),'M4 - Caffeine &amp; Energy'!F620-'M4 - Caffeine &amp; Energy'!K620,"")</f>
        <v/>
      </c>
      <c r="I2121" s="15" t="inlineStr">
        <is>
          <t>S&amp;S availability/depth vary by listing and time - confirm live.</t>
        </is>
      </c>
    </row>
    <row r="2122" ht="26" customHeight="1">
      <c r="A2122" s="15" t="inlineStr">
        <is>
          <t>Pure Leaf</t>
        </is>
      </c>
      <c r="B2122" s="15" t="inlineStr">
        <is>
          <t>Pure Leaf Iced Tea | Unsweetened | single 547mL</t>
        </is>
      </c>
      <c r="C2122" s="15" t="inlineStr">
        <is>
          <t>4) Caffeine &amp; energy beverage</t>
        </is>
      </c>
      <c r="D2122" s="19">
        <f>'M4 - Caffeine &amp; Energy'!I621</f>
        <v/>
      </c>
      <c r="E2122" s="20">
        <f>'M4 - Caffeine &amp; Energy'!J621</f>
        <v/>
      </c>
      <c r="F2122" s="18">
        <f>'M4 - Caffeine &amp; Energy'!K621</f>
        <v/>
      </c>
      <c r="G2122" s="17">
        <f>'M4 - Caffeine &amp; Energy'!F621</f>
        <v/>
      </c>
      <c r="H2122" s="18">
        <f>IF(AND(ISNUMBER('M4 - Caffeine &amp; Energy'!F621),ISNUMBER('M4 - Caffeine &amp; Energy'!K621)),'M4 - Caffeine &amp; Energy'!F621-'M4 - Caffeine &amp; Energy'!K621,"")</f>
        <v/>
      </c>
      <c r="I2122" s="15" t="inlineStr">
        <is>
          <t>S&amp;S availability/depth vary by listing and time - confirm live.</t>
        </is>
      </c>
    </row>
    <row r="2123" ht="26" customHeight="1">
      <c r="A2123" s="15" t="inlineStr">
        <is>
          <t>Pure Leaf</t>
        </is>
      </c>
      <c r="B2123" s="15" t="inlineStr">
        <is>
          <t>Pure Leaf Iced Tea | Unsweetened | 8-pack 547mL</t>
        </is>
      </c>
      <c r="C2123" s="15" t="inlineStr">
        <is>
          <t>4) Caffeine &amp; energy beverage</t>
        </is>
      </c>
      <c r="D2123" s="19">
        <f>'M4 - Caffeine &amp; Energy'!I622</f>
        <v/>
      </c>
      <c r="E2123" s="20">
        <f>'M4 - Caffeine &amp; Energy'!J622</f>
        <v/>
      </c>
      <c r="F2123" s="18">
        <f>'M4 - Caffeine &amp; Energy'!K622</f>
        <v/>
      </c>
      <c r="G2123" s="17">
        <f>'M4 - Caffeine &amp; Energy'!F622</f>
        <v/>
      </c>
      <c r="H2123" s="18">
        <f>IF(AND(ISNUMBER('M4 - Caffeine &amp; Energy'!F622),ISNUMBER('M4 - Caffeine &amp; Energy'!K622)),'M4 - Caffeine &amp; Energy'!F622-'M4 - Caffeine &amp; Energy'!K622,"")</f>
        <v/>
      </c>
      <c r="I2123" s="15" t="inlineStr">
        <is>
          <t>S&amp;S availability/depth vary by listing and time - confirm live.</t>
        </is>
      </c>
    </row>
    <row r="2124" ht="26" customHeight="1">
      <c r="A2124" s="15" t="inlineStr">
        <is>
          <t>Pure Leaf</t>
        </is>
      </c>
      <c r="B2124" s="15" t="inlineStr">
        <is>
          <t>Pure Leaf Iced Tea | Unsweetened | 12-pack 547mL</t>
        </is>
      </c>
      <c r="C2124" s="15" t="inlineStr">
        <is>
          <t>4) Caffeine &amp; energy beverage</t>
        </is>
      </c>
      <c r="D2124" s="19">
        <f>'M4 - Caffeine &amp; Energy'!I623</f>
        <v/>
      </c>
      <c r="E2124" s="20">
        <f>'M4 - Caffeine &amp; Energy'!J623</f>
        <v/>
      </c>
      <c r="F2124" s="18">
        <f>'M4 - Caffeine &amp; Energy'!K623</f>
        <v/>
      </c>
      <c r="G2124" s="17">
        <f>'M4 - Caffeine &amp; Energy'!F623</f>
        <v/>
      </c>
      <c r="H2124" s="18">
        <f>IF(AND(ISNUMBER('M4 - Caffeine &amp; Energy'!F623),ISNUMBER('M4 - Caffeine &amp; Energy'!K623)),'M4 - Caffeine &amp; Energy'!F623-'M4 - Caffeine &amp; Energy'!K623,"")</f>
        <v/>
      </c>
      <c r="I2124" s="15" t="inlineStr">
        <is>
          <t>S&amp;S availability/depth vary by listing and time - confirm live.</t>
        </is>
      </c>
    </row>
    <row r="2125" ht="26" customHeight="1">
      <c r="A2125" s="15" t="inlineStr">
        <is>
          <t>Pure Leaf</t>
        </is>
      </c>
      <c r="B2125" s="15" t="inlineStr">
        <is>
          <t>Pure Leaf Iced Tea | Unsweetened | 18-pack 547mL</t>
        </is>
      </c>
      <c r="C2125" s="15" t="inlineStr">
        <is>
          <t>4) Caffeine &amp; energy beverage</t>
        </is>
      </c>
      <c r="D2125" s="19">
        <f>'M4 - Caffeine &amp; Energy'!I624</f>
        <v/>
      </c>
      <c r="E2125" s="20">
        <f>'M4 - Caffeine &amp; Energy'!J624</f>
        <v/>
      </c>
      <c r="F2125" s="18">
        <f>'M4 - Caffeine &amp; Energy'!K624</f>
        <v/>
      </c>
      <c r="G2125" s="17">
        <f>'M4 - Caffeine &amp; Energy'!F624</f>
        <v/>
      </c>
      <c r="H2125" s="18">
        <f>IF(AND(ISNUMBER('M4 - Caffeine &amp; Energy'!F624),ISNUMBER('M4 - Caffeine &amp; Energy'!K624)),'M4 - Caffeine &amp; Energy'!F624-'M4 - Caffeine &amp; Energy'!K624,"")</f>
        <v/>
      </c>
      <c r="I2125" s="15" t="inlineStr">
        <is>
          <t>S&amp;S availability/depth vary by listing and time - confirm live.</t>
        </is>
      </c>
    </row>
    <row r="2126" ht="26" customHeight="1">
      <c r="A2126" s="15" t="inlineStr">
        <is>
          <t>Pure Leaf</t>
        </is>
      </c>
      <c r="B2126" s="15" t="inlineStr">
        <is>
          <t>Pure Leaf Iced Tea | Unsweetened | 24-pack 547mL</t>
        </is>
      </c>
      <c r="C2126" s="15" t="inlineStr">
        <is>
          <t>4) Caffeine &amp; energy beverage</t>
        </is>
      </c>
      <c r="D2126" s="19">
        <f>'M4 - Caffeine &amp; Energy'!I625</f>
        <v/>
      </c>
      <c r="E2126" s="20">
        <f>'M4 - Caffeine &amp; Energy'!J625</f>
        <v/>
      </c>
      <c r="F2126" s="18">
        <f>'M4 - Caffeine &amp; Energy'!K625</f>
        <v/>
      </c>
      <c r="G2126" s="17">
        <f>'M4 - Caffeine &amp; Energy'!F625</f>
        <v/>
      </c>
      <c r="H2126" s="18">
        <f>IF(AND(ISNUMBER('M4 - Caffeine &amp; Energy'!F625),ISNUMBER('M4 - Caffeine &amp; Energy'!K625)),'M4 - Caffeine &amp; Energy'!F625-'M4 - Caffeine &amp; Energy'!K625,"")</f>
        <v/>
      </c>
      <c r="I2126" s="15" t="inlineStr">
        <is>
          <t>S&amp;S availability/depth vary by listing and time - confirm live.</t>
        </is>
      </c>
    </row>
    <row r="2127" ht="26" customHeight="1">
      <c r="A2127" s="15" t="inlineStr">
        <is>
          <t>Pure Leaf</t>
        </is>
      </c>
      <c r="B2127" s="15" t="inlineStr">
        <is>
          <t>Pure Leaf Iced Tea | Peach | single 547mL</t>
        </is>
      </c>
      <c r="C2127" s="15" t="inlineStr">
        <is>
          <t>4) Caffeine &amp; energy beverage</t>
        </is>
      </c>
      <c r="D2127" s="19">
        <f>'M4 - Caffeine &amp; Energy'!I626</f>
        <v/>
      </c>
      <c r="E2127" s="20">
        <f>'M4 - Caffeine &amp; Energy'!J626</f>
        <v/>
      </c>
      <c r="F2127" s="18">
        <f>'M4 - Caffeine &amp; Energy'!K626</f>
        <v/>
      </c>
      <c r="G2127" s="17">
        <f>'M4 - Caffeine &amp; Energy'!F626</f>
        <v/>
      </c>
      <c r="H2127" s="18">
        <f>IF(AND(ISNUMBER('M4 - Caffeine &amp; Energy'!F626),ISNUMBER('M4 - Caffeine &amp; Energy'!K626)),'M4 - Caffeine &amp; Energy'!F626-'M4 - Caffeine &amp; Energy'!K626,"")</f>
        <v/>
      </c>
      <c r="I2127" s="15" t="inlineStr">
        <is>
          <t>S&amp;S availability/depth vary by listing and time - confirm live.</t>
        </is>
      </c>
    </row>
    <row r="2128" ht="26" customHeight="1">
      <c r="A2128" s="15" t="inlineStr">
        <is>
          <t>Pure Leaf</t>
        </is>
      </c>
      <c r="B2128" s="15" t="inlineStr">
        <is>
          <t>Pure Leaf Iced Tea | Peach | 8-pack 547mL</t>
        </is>
      </c>
      <c r="C2128" s="15" t="inlineStr">
        <is>
          <t>4) Caffeine &amp; energy beverage</t>
        </is>
      </c>
      <c r="D2128" s="19">
        <f>'M4 - Caffeine &amp; Energy'!I627</f>
        <v/>
      </c>
      <c r="E2128" s="20">
        <f>'M4 - Caffeine &amp; Energy'!J627</f>
        <v/>
      </c>
      <c r="F2128" s="18">
        <f>'M4 - Caffeine &amp; Energy'!K627</f>
        <v/>
      </c>
      <c r="G2128" s="17">
        <f>'M4 - Caffeine &amp; Energy'!F627</f>
        <v/>
      </c>
      <c r="H2128" s="18">
        <f>IF(AND(ISNUMBER('M4 - Caffeine &amp; Energy'!F627),ISNUMBER('M4 - Caffeine &amp; Energy'!K627)),'M4 - Caffeine &amp; Energy'!F627-'M4 - Caffeine &amp; Energy'!K627,"")</f>
        <v/>
      </c>
      <c r="I2128" s="15" t="inlineStr">
        <is>
          <t>S&amp;S availability/depth vary by listing and time - confirm live.</t>
        </is>
      </c>
    </row>
    <row r="2129" ht="26" customHeight="1">
      <c r="A2129" s="15" t="inlineStr">
        <is>
          <t>Pure Leaf</t>
        </is>
      </c>
      <c r="B2129" s="15" t="inlineStr">
        <is>
          <t>Pure Leaf Iced Tea | Peach | 12-pack 547mL</t>
        </is>
      </c>
      <c r="C2129" s="15" t="inlineStr">
        <is>
          <t>4) Caffeine &amp; energy beverage</t>
        </is>
      </c>
      <c r="D2129" s="19">
        <f>'M4 - Caffeine &amp; Energy'!I628</f>
        <v/>
      </c>
      <c r="E2129" s="20">
        <f>'M4 - Caffeine &amp; Energy'!J628</f>
        <v/>
      </c>
      <c r="F2129" s="18">
        <f>'M4 - Caffeine &amp; Energy'!K628</f>
        <v/>
      </c>
      <c r="G2129" s="17">
        <f>'M4 - Caffeine &amp; Energy'!F628</f>
        <v/>
      </c>
      <c r="H2129" s="18">
        <f>IF(AND(ISNUMBER('M4 - Caffeine &amp; Energy'!F628),ISNUMBER('M4 - Caffeine &amp; Energy'!K628)),'M4 - Caffeine &amp; Energy'!F628-'M4 - Caffeine &amp; Energy'!K628,"")</f>
        <v/>
      </c>
      <c r="I2129" s="15" t="inlineStr">
        <is>
          <t>S&amp;S availability/depth vary by listing and time - confirm live.</t>
        </is>
      </c>
    </row>
    <row r="2130" ht="26" customHeight="1">
      <c r="A2130" s="15" t="inlineStr">
        <is>
          <t>Pure Leaf</t>
        </is>
      </c>
      <c r="B2130" s="15" t="inlineStr">
        <is>
          <t>Pure Leaf Iced Tea | Peach | 18-pack 547mL</t>
        </is>
      </c>
      <c r="C2130" s="15" t="inlineStr">
        <is>
          <t>4) Caffeine &amp; energy beverage</t>
        </is>
      </c>
      <c r="D2130" s="19">
        <f>'M4 - Caffeine &amp; Energy'!I629</f>
        <v/>
      </c>
      <c r="E2130" s="20">
        <f>'M4 - Caffeine &amp; Energy'!J629</f>
        <v/>
      </c>
      <c r="F2130" s="18">
        <f>'M4 - Caffeine &amp; Energy'!K629</f>
        <v/>
      </c>
      <c r="G2130" s="17">
        <f>'M4 - Caffeine &amp; Energy'!F629</f>
        <v/>
      </c>
      <c r="H2130" s="18">
        <f>IF(AND(ISNUMBER('M4 - Caffeine &amp; Energy'!F629),ISNUMBER('M4 - Caffeine &amp; Energy'!K629)),'M4 - Caffeine &amp; Energy'!F629-'M4 - Caffeine &amp; Energy'!K629,"")</f>
        <v/>
      </c>
      <c r="I2130" s="15" t="inlineStr">
        <is>
          <t>S&amp;S availability/depth vary by listing and time - confirm live.</t>
        </is>
      </c>
    </row>
    <row r="2131" ht="26" customHeight="1">
      <c r="A2131" s="15" t="inlineStr">
        <is>
          <t>Pure Leaf</t>
        </is>
      </c>
      <c r="B2131" s="15" t="inlineStr">
        <is>
          <t>Pure Leaf Iced Tea | Peach | 24-pack 547mL</t>
        </is>
      </c>
      <c r="C2131" s="15" t="inlineStr">
        <is>
          <t>4) Caffeine &amp; energy beverage</t>
        </is>
      </c>
      <c r="D2131" s="19">
        <f>'M4 - Caffeine &amp; Energy'!I630</f>
        <v/>
      </c>
      <c r="E2131" s="20">
        <f>'M4 - Caffeine &amp; Energy'!J630</f>
        <v/>
      </c>
      <c r="F2131" s="18">
        <f>'M4 - Caffeine &amp; Energy'!K630</f>
        <v/>
      </c>
      <c r="G2131" s="17">
        <f>'M4 - Caffeine &amp; Energy'!F630</f>
        <v/>
      </c>
      <c r="H2131" s="18">
        <f>IF(AND(ISNUMBER('M4 - Caffeine &amp; Energy'!F630),ISNUMBER('M4 - Caffeine &amp; Energy'!K630)),'M4 - Caffeine &amp; Energy'!F630-'M4 - Caffeine &amp; Energy'!K630,"")</f>
        <v/>
      </c>
      <c r="I2131" s="15" t="inlineStr">
        <is>
          <t>S&amp;S availability/depth vary by listing and time - confirm live.</t>
        </is>
      </c>
    </row>
    <row r="2132" ht="26" customHeight="1">
      <c r="A2132" s="15" t="inlineStr">
        <is>
          <t>Pure Leaf</t>
        </is>
      </c>
      <c r="B2132" s="15" t="inlineStr">
        <is>
          <t>Pure Leaf Iced Tea | Raspberry | single 547mL</t>
        </is>
      </c>
      <c r="C2132" s="15" t="inlineStr">
        <is>
          <t>4) Caffeine &amp; energy beverage</t>
        </is>
      </c>
      <c r="D2132" s="19">
        <f>'M4 - Caffeine &amp; Energy'!I631</f>
        <v/>
      </c>
      <c r="E2132" s="20">
        <f>'M4 - Caffeine &amp; Energy'!J631</f>
        <v/>
      </c>
      <c r="F2132" s="18">
        <f>'M4 - Caffeine &amp; Energy'!K631</f>
        <v/>
      </c>
      <c r="G2132" s="17">
        <f>'M4 - Caffeine &amp; Energy'!F631</f>
        <v/>
      </c>
      <c r="H2132" s="18">
        <f>IF(AND(ISNUMBER('M4 - Caffeine &amp; Energy'!F631),ISNUMBER('M4 - Caffeine &amp; Energy'!K631)),'M4 - Caffeine &amp; Energy'!F631-'M4 - Caffeine &amp; Energy'!K631,"")</f>
        <v/>
      </c>
      <c r="I2132" s="15" t="inlineStr">
        <is>
          <t>S&amp;S availability/depth vary by listing and time - confirm live.</t>
        </is>
      </c>
    </row>
    <row r="2133" ht="26" customHeight="1">
      <c r="A2133" s="15" t="inlineStr">
        <is>
          <t>Pure Leaf</t>
        </is>
      </c>
      <c r="B2133" s="15" t="inlineStr">
        <is>
          <t>Pure Leaf Iced Tea | Raspberry | 8-pack 547mL</t>
        </is>
      </c>
      <c r="C2133" s="15" t="inlineStr">
        <is>
          <t>4) Caffeine &amp; energy beverage</t>
        </is>
      </c>
      <c r="D2133" s="19">
        <f>'M4 - Caffeine &amp; Energy'!I632</f>
        <v/>
      </c>
      <c r="E2133" s="20">
        <f>'M4 - Caffeine &amp; Energy'!J632</f>
        <v/>
      </c>
      <c r="F2133" s="18">
        <f>'M4 - Caffeine &amp; Energy'!K632</f>
        <v/>
      </c>
      <c r="G2133" s="17">
        <f>'M4 - Caffeine &amp; Energy'!F632</f>
        <v/>
      </c>
      <c r="H2133" s="18">
        <f>IF(AND(ISNUMBER('M4 - Caffeine &amp; Energy'!F632),ISNUMBER('M4 - Caffeine &amp; Energy'!K632)),'M4 - Caffeine &amp; Energy'!F632-'M4 - Caffeine &amp; Energy'!K632,"")</f>
        <v/>
      </c>
      <c r="I2133" s="15" t="inlineStr">
        <is>
          <t>S&amp;S availability/depth vary by listing and time - confirm live.</t>
        </is>
      </c>
    </row>
    <row r="2134" ht="26" customHeight="1">
      <c r="A2134" s="15" t="inlineStr">
        <is>
          <t>Pure Leaf</t>
        </is>
      </c>
      <c r="B2134" s="15" t="inlineStr">
        <is>
          <t>Pure Leaf Iced Tea | Raspberry | 12-pack 547mL</t>
        </is>
      </c>
      <c r="C2134" s="15" t="inlineStr">
        <is>
          <t>4) Caffeine &amp; energy beverage</t>
        </is>
      </c>
      <c r="D2134" s="19">
        <f>'M4 - Caffeine &amp; Energy'!I633</f>
        <v/>
      </c>
      <c r="E2134" s="20">
        <f>'M4 - Caffeine &amp; Energy'!J633</f>
        <v/>
      </c>
      <c r="F2134" s="18">
        <f>'M4 - Caffeine &amp; Energy'!K633</f>
        <v/>
      </c>
      <c r="G2134" s="17">
        <f>'M4 - Caffeine &amp; Energy'!F633</f>
        <v/>
      </c>
      <c r="H2134" s="18">
        <f>IF(AND(ISNUMBER('M4 - Caffeine &amp; Energy'!F633),ISNUMBER('M4 - Caffeine &amp; Energy'!K633)),'M4 - Caffeine &amp; Energy'!F633-'M4 - Caffeine &amp; Energy'!K633,"")</f>
        <v/>
      </c>
      <c r="I2134" s="15" t="inlineStr">
        <is>
          <t>S&amp;S availability/depth vary by listing and time - confirm live.</t>
        </is>
      </c>
    </row>
    <row r="2135" ht="26" customHeight="1">
      <c r="A2135" s="15" t="inlineStr">
        <is>
          <t>Pure Leaf</t>
        </is>
      </c>
      <c r="B2135" s="15" t="inlineStr">
        <is>
          <t>Pure Leaf Iced Tea | Raspberry | 18-pack 547mL</t>
        </is>
      </c>
      <c r="C2135" s="15" t="inlineStr">
        <is>
          <t>4) Caffeine &amp; energy beverage</t>
        </is>
      </c>
      <c r="D2135" s="19">
        <f>'M4 - Caffeine &amp; Energy'!I634</f>
        <v/>
      </c>
      <c r="E2135" s="20">
        <f>'M4 - Caffeine &amp; Energy'!J634</f>
        <v/>
      </c>
      <c r="F2135" s="18">
        <f>'M4 - Caffeine &amp; Energy'!K634</f>
        <v/>
      </c>
      <c r="G2135" s="17">
        <f>'M4 - Caffeine &amp; Energy'!F634</f>
        <v/>
      </c>
      <c r="H2135" s="18">
        <f>IF(AND(ISNUMBER('M4 - Caffeine &amp; Energy'!F634),ISNUMBER('M4 - Caffeine &amp; Energy'!K634)),'M4 - Caffeine &amp; Energy'!F634-'M4 - Caffeine &amp; Energy'!K634,"")</f>
        <v/>
      </c>
      <c r="I2135" s="15" t="inlineStr">
        <is>
          <t>S&amp;S availability/depth vary by listing and time - confirm live.</t>
        </is>
      </c>
    </row>
    <row r="2136" ht="26" customHeight="1">
      <c r="A2136" s="15" t="inlineStr">
        <is>
          <t>Pure Leaf</t>
        </is>
      </c>
      <c r="B2136" s="15" t="inlineStr">
        <is>
          <t>Pure Leaf Iced Tea | Raspberry | 24-pack 547mL</t>
        </is>
      </c>
      <c r="C2136" s="15" t="inlineStr">
        <is>
          <t>4) Caffeine &amp; energy beverage</t>
        </is>
      </c>
      <c r="D2136" s="19">
        <f>'M4 - Caffeine &amp; Energy'!I635</f>
        <v/>
      </c>
      <c r="E2136" s="20">
        <f>'M4 - Caffeine &amp; Energy'!J635</f>
        <v/>
      </c>
      <c r="F2136" s="18">
        <f>'M4 - Caffeine &amp; Energy'!K635</f>
        <v/>
      </c>
      <c r="G2136" s="17">
        <f>'M4 - Caffeine &amp; Energy'!F635</f>
        <v/>
      </c>
      <c r="H2136" s="18">
        <f>IF(AND(ISNUMBER('M4 - Caffeine &amp; Energy'!F635),ISNUMBER('M4 - Caffeine &amp; Energy'!K635)),'M4 - Caffeine &amp; Energy'!F635-'M4 - Caffeine &amp; Energy'!K635,"")</f>
        <v/>
      </c>
      <c r="I2136" s="15" t="inlineStr">
        <is>
          <t>S&amp;S availability/depth vary by listing and time - confirm live.</t>
        </is>
      </c>
    </row>
    <row r="2137" ht="26" customHeight="1">
      <c r="A2137" s="15" t="inlineStr">
        <is>
          <t>Pure Leaf</t>
        </is>
      </c>
      <c r="B2137" s="15" t="inlineStr">
        <is>
          <t>Pure Leaf Iced Tea | Extra Sweet | single 547mL</t>
        </is>
      </c>
      <c r="C2137" s="15" t="inlineStr">
        <is>
          <t>4) Caffeine &amp; energy beverage</t>
        </is>
      </c>
      <c r="D2137" s="19">
        <f>'M4 - Caffeine &amp; Energy'!I636</f>
        <v/>
      </c>
      <c r="E2137" s="20">
        <f>'M4 - Caffeine &amp; Energy'!J636</f>
        <v/>
      </c>
      <c r="F2137" s="18">
        <f>'M4 - Caffeine &amp; Energy'!K636</f>
        <v/>
      </c>
      <c r="G2137" s="17">
        <f>'M4 - Caffeine &amp; Energy'!F636</f>
        <v/>
      </c>
      <c r="H2137" s="18">
        <f>IF(AND(ISNUMBER('M4 - Caffeine &amp; Energy'!F636),ISNUMBER('M4 - Caffeine &amp; Energy'!K636)),'M4 - Caffeine &amp; Energy'!F636-'M4 - Caffeine &amp; Energy'!K636,"")</f>
        <v/>
      </c>
      <c r="I2137" s="15" t="inlineStr">
        <is>
          <t>S&amp;S availability/depth vary by listing and time - confirm live.</t>
        </is>
      </c>
    </row>
    <row r="2138" ht="26" customHeight="1">
      <c r="A2138" s="15" t="inlineStr">
        <is>
          <t>Pure Leaf</t>
        </is>
      </c>
      <c r="B2138" s="15" t="inlineStr">
        <is>
          <t>Pure Leaf Iced Tea | Extra Sweet | 8-pack 547mL</t>
        </is>
      </c>
      <c r="C2138" s="15" t="inlineStr">
        <is>
          <t>4) Caffeine &amp; energy beverage</t>
        </is>
      </c>
      <c r="D2138" s="19">
        <f>'M4 - Caffeine &amp; Energy'!I637</f>
        <v/>
      </c>
      <c r="E2138" s="20">
        <f>'M4 - Caffeine &amp; Energy'!J637</f>
        <v/>
      </c>
      <c r="F2138" s="18">
        <f>'M4 - Caffeine &amp; Energy'!K637</f>
        <v/>
      </c>
      <c r="G2138" s="17">
        <f>'M4 - Caffeine &amp; Energy'!F637</f>
        <v/>
      </c>
      <c r="H2138" s="18">
        <f>IF(AND(ISNUMBER('M4 - Caffeine &amp; Energy'!F637),ISNUMBER('M4 - Caffeine &amp; Energy'!K637)),'M4 - Caffeine &amp; Energy'!F637-'M4 - Caffeine &amp; Energy'!K637,"")</f>
        <v/>
      </c>
      <c r="I2138" s="15" t="inlineStr">
        <is>
          <t>S&amp;S availability/depth vary by listing and time - confirm live.</t>
        </is>
      </c>
    </row>
    <row r="2139" ht="26" customHeight="1">
      <c r="A2139" s="15" t="inlineStr">
        <is>
          <t>Pure Leaf</t>
        </is>
      </c>
      <c r="B2139" s="15" t="inlineStr">
        <is>
          <t>Pure Leaf Iced Tea | Extra Sweet | 12-pack 547mL</t>
        </is>
      </c>
      <c r="C2139" s="15" t="inlineStr">
        <is>
          <t>4) Caffeine &amp; energy beverage</t>
        </is>
      </c>
      <c r="D2139" s="19">
        <f>'M4 - Caffeine &amp; Energy'!I638</f>
        <v/>
      </c>
      <c r="E2139" s="20">
        <f>'M4 - Caffeine &amp; Energy'!J638</f>
        <v/>
      </c>
      <c r="F2139" s="18">
        <f>'M4 - Caffeine &amp; Energy'!K638</f>
        <v/>
      </c>
      <c r="G2139" s="17">
        <f>'M4 - Caffeine &amp; Energy'!F638</f>
        <v/>
      </c>
      <c r="H2139" s="18">
        <f>IF(AND(ISNUMBER('M4 - Caffeine &amp; Energy'!F638),ISNUMBER('M4 - Caffeine &amp; Energy'!K638)),'M4 - Caffeine &amp; Energy'!F638-'M4 - Caffeine &amp; Energy'!K638,"")</f>
        <v/>
      </c>
      <c r="I2139" s="15" t="inlineStr">
        <is>
          <t>S&amp;S availability/depth vary by listing and time - confirm live.</t>
        </is>
      </c>
    </row>
    <row r="2140" ht="26" customHeight="1">
      <c r="A2140" s="15" t="inlineStr">
        <is>
          <t>Pure Leaf</t>
        </is>
      </c>
      <c r="B2140" s="15" t="inlineStr">
        <is>
          <t>Pure Leaf Iced Tea | Extra Sweet | 18-pack 547mL</t>
        </is>
      </c>
      <c r="C2140" s="15" t="inlineStr">
        <is>
          <t>4) Caffeine &amp; energy beverage</t>
        </is>
      </c>
      <c r="D2140" s="19">
        <f>'M4 - Caffeine &amp; Energy'!I639</f>
        <v/>
      </c>
      <c r="E2140" s="20">
        <f>'M4 - Caffeine &amp; Energy'!J639</f>
        <v/>
      </c>
      <c r="F2140" s="18">
        <f>'M4 - Caffeine &amp; Energy'!K639</f>
        <v/>
      </c>
      <c r="G2140" s="17">
        <f>'M4 - Caffeine &amp; Energy'!F639</f>
        <v/>
      </c>
      <c r="H2140" s="18">
        <f>IF(AND(ISNUMBER('M4 - Caffeine &amp; Energy'!F639),ISNUMBER('M4 - Caffeine &amp; Energy'!K639)),'M4 - Caffeine &amp; Energy'!F639-'M4 - Caffeine &amp; Energy'!K639,"")</f>
        <v/>
      </c>
      <c r="I2140" s="15" t="inlineStr">
        <is>
          <t>S&amp;S availability/depth vary by listing and time - confirm live.</t>
        </is>
      </c>
    </row>
    <row r="2141" ht="26" customHeight="1">
      <c r="A2141" s="15" t="inlineStr">
        <is>
          <t>Pure Leaf</t>
        </is>
      </c>
      <c r="B2141" s="15" t="inlineStr">
        <is>
          <t>Pure Leaf Iced Tea | Extra Sweet | 24-pack 547mL</t>
        </is>
      </c>
      <c r="C2141" s="15" t="inlineStr">
        <is>
          <t>4) Caffeine &amp; energy beverage</t>
        </is>
      </c>
      <c r="D2141" s="19">
        <f>'M4 - Caffeine &amp; Energy'!I640</f>
        <v/>
      </c>
      <c r="E2141" s="20">
        <f>'M4 - Caffeine &amp; Energy'!J640</f>
        <v/>
      </c>
      <c r="F2141" s="18">
        <f>'M4 - Caffeine &amp; Energy'!K640</f>
        <v/>
      </c>
      <c r="G2141" s="17">
        <f>'M4 - Caffeine &amp; Energy'!F640</f>
        <v/>
      </c>
      <c r="H2141" s="18">
        <f>IF(AND(ISNUMBER('M4 - Caffeine &amp; Energy'!F640),ISNUMBER('M4 - Caffeine &amp; Energy'!K640)),'M4 - Caffeine &amp; Energy'!F640-'M4 - Caffeine &amp; Energy'!K640,"")</f>
        <v/>
      </c>
      <c r="I2141" s="15" t="inlineStr">
        <is>
          <t>S&amp;S availability/depth vary by listing and time - confirm live.</t>
        </is>
      </c>
    </row>
    <row r="2142" ht="26" customHeight="1">
      <c r="A2142" s="15" t="inlineStr">
        <is>
          <t>Gold Peak</t>
        </is>
      </c>
      <c r="B2142" s="15" t="inlineStr">
        <is>
          <t>Gold Peak Tea | Sweet Tea | single 547mL</t>
        </is>
      </c>
      <c r="C2142" s="15" t="inlineStr">
        <is>
          <t>4) Caffeine &amp; energy beverage</t>
        </is>
      </c>
      <c r="D2142" s="19">
        <f>'M4 - Caffeine &amp; Energy'!I641</f>
        <v/>
      </c>
      <c r="E2142" s="20">
        <f>'M4 - Caffeine &amp; Energy'!J641</f>
        <v/>
      </c>
      <c r="F2142" s="18">
        <f>'M4 - Caffeine &amp; Energy'!K641</f>
        <v/>
      </c>
      <c r="G2142" s="17">
        <f>'M4 - Caffeine &amp; Energy'!F641</f>
        <v/>
      </c>
      <c r="H2142" s="18">
        <f>IF(AND(ISNUMBER('M4 - Caffeine &amp; Energy'!F641),ISNUMBER('M4 - Caffeine &amp; Energy'!K641)),'M4 - Caffeine &amp; Energy'!F641-'M4 - Caffeine &amp; Energy'!K641,"")</f>
        <v/>
      </c>
      <c r="I2142" s="15" t="inlineStr">
        <is>
          <t>S&amp;S availability/depth vary by listing and time - confirm live.</t>
        </is>
      </c>
    </row>
    <row r="2143" ht="26" customHeight="1">
      <c r="A2143" s="15" t="inlineStr">
        <is>
          <t>Gold Peak</t>
        </is>
      </c>
      <c r="B2143" s="15" t="inlineStr">
        <is>
          <t>Gold Peak Tea | Sweet Tea | 8-pack 547mL</t>
        </is>
      </c>
      <c r="C2143" s="15" t="inlineStr">
        <is>
          <t>4) Caffeine &amp; energy beverage</t>
        </is>
      </c>
      <c r="D2143" s="19">
        <f>'M4 - Caffeine &amp; Energy'!I642</f>
        <v/>
      </c>
      <c r="E2143" s="20">
        <f>'M4 - Caffeine &amp; Energy'!J642</f>
        <v/>
      </c>
      <c r="F2143" s="18">
        <f>'M4 - Caffeine &amp; Energy'!K642</f>
        <v/>
      </c>
      <c r="G2143" s="17">
        <f>'M4 - Caffeine &amp; Energy'!F642</f>
        <v/>
      </c>
      <c r="H2143" s="18">
        <f>IF(AND(ISNUMBER('M4 - Caffeine &amp; Energy'!F642),ISNUMBER('M4 - Caffeine &amp; Energy'!K642)),'M4 - Caffeine &amp; Energy'!F642-'M4 - Caffeine &amp; Energy'!K642,"")</f>
        <v/>
      </c>
      <c r="I2143" s="15" t="inlineStr">
        <is>
          <t>S&amp;S availability/depth vary by listing and time - confirm live.</t>
        </is>
      </c>
    </row>
    <row r="2144" ht="26" customHeight="1">
      <c r="A2144" s="15" t="inlineStr">
        <is>
          <t>Gold Peak</t>
        </is>
      </c>
      <c r="B2144" s="15" t="inlineStr">
        <is>
          <t>Gold Peak Tea | Sweet Tea | 12-pack 547mL</t>
        </is>
      </c>
      <c r="C2144" s="15" t="inlineStr">
        <is>
          <t>4) Caffeine &amp; energy beverage</t>
        </is>
      </c>
      <c r="D2144" s="19">
        <f>'M4 - Caffeine &amp; Energy'!I643</f>
        <v/>
      </c>
      <c r="E2144" s="20">
        <f>'M4 - Caffeine &amp; Energy'!J643</f>
        <v/>
      </c>
      <c r="F2144" s="18">
        <f>'M4 - Caffeine &amp; Energy'!K643</f>
        <v/>
      </c>
      <c r="G2144" s="17">
        <f>'M4 - Caffeine &amp; Energy'!F643</f>
        <v/>
      </c>
      <c r="H2144" s="18">
        <f>IF(AND(ISNUMBER('M4 - Caffeine &amp; Energy'!F643),ISNUMBER('M4 - Caffeine &amp; Energy'!K643)),'M4 - Caffeine &amp; Energy'!F643-'M4 - Caffeine &amp; Energy'!K643,"")</f>
        <v/>
      </c>
      <c r="I2144" s="15" t="inlineStr">
        <is>
          <t>S&amp;S availability/depth vary by listing and time - confirm live.</t>
        </is>
      </c>
    </row>
    <row r="2145" ht="26" customHeight="1">
      <c r="A2145" s="15" t="inlineStr">
        <is>
          <t>Gold Peak</t>
        </is>
      </c>
      <c r="B2145" s="15" t="inlineStr">
        <is>
          <t>Gold Peak Tea | Sweet Tea | 18-pack 547mL</t>
        </is>
      </c>
      <c r="C2145" s="15" t="inlineStr">
        <is>
          <t>4) Caffeine &amp; energy beverage</t>
        </is>
      </c>
      <c r="D2145" s="19">
        <f>'M4 - Caffeine &amp; Energy'!I644</f>
        <v/>
      </c>
      <c r="E2145" s="20">
        <f>'M4 - Caffeine &amp; Energy'!J644</f>
        <v/>
      </c>
      <c r="F2145" s="18">
        <f>'M4 - Caffeine &amp; Energy'!K644</f>
        <v/>
      </c>
      <c r="G2145" s="17">
        <f>'M4 - Caffeine &amp; Energy'!F644</f>
        <v/>
      </c>
      <c r="H2145" s="18">
        <f>IF(AND(ISNUMBER('M4 - Caffeine &amp; Energy'!F644),ISNUMBER('M4 - Caffeine &amp; Energy'!K644)),'M4 - Caffeine &amp; Energy'!F644-'M4 - Caffeine &amp; Energy'!K644,"")</f>
        <v/>
      </c>
      <c r="I2145" s="15" t="inlineStr">
        <is>
          <t>S&amp;S availability/depth vary by listing and time - confirm live.</t>
        </is>
      </c>
    </row>
    <row r="2146" ht="26" customHeight="1">
      <c r="A2146" s="15" t="inlineStr">
        <is>
          <t>Gold Peak</t>
        </is>
      </c>
      <c r="B2146" s="15" t="inlineStr">
        <is>
          <t>Gold Peak Tea | Sweet Tea | 24-pack 547mL</t>
        </is>
      </c>
      <c r="C2146" s="15" t="inlineStr">
        <is>
          <t>4) Caffeine &amp; energy beverage</t>
        </is>
      </c>
      <c r="D2146" s="19">
        <f>'M4 - Caffeine &amp; Energy'!I645</f>
        <v/>
      </c>
      <c r="E2146" s="20">
        <f>'M4 - Caffeine &amp; Energy'!J645</f>
        <v/>
      </c>
      <c r="F2146" s="18">
        <f>'M4 - Caffeine &amp; Energy'!K645</f>
        <v/>
      </c>
      <c r="G2146" s="17">
        <f>'M4 - Caffeine &amp; Energy'!F645</f>
        <v/>
      </c>
      <c r="H2146" s="18">
        <f>IF(AND(ISNUMBER('M4 - Caffeine &amp; Energy'!F645),ISNUMBER('M4 - Caffeine &amp; Energy'!K645)),'M4 - Caffeine &amp; Energy'!F645-'M4 - Caffeine &amp; Energy'!K645,"")</f>
        <v/>
      </c>
      <c r="I2146" s="15" t="inlineStr">
        <is>
          <t>S&amp;S availability/depth vary by listing and time - confirm live.</t>
        </is>
      </c>
    </row>
    <row r="2147" ht="26" customHeight="1">
      <c r="A2147" s="15" t="inlineStr">
        <is>
          <t>Gold Peak</t>
        </is>
      </c>
      <c r="B2147" s="15" t="inlineStr">
        <is>
          <t>Gold Peak Tea | Unsweetened | single 547mL</t>
        </is>
      </c>
      <c r="C2147" s="15" t="inlineStr">
        <is>
          <t>4) Caffeine &amp; energy beverage</t>
        </is>
      </c>
      <c r="D2147" s="19">
        <f>'M4 - Caffeine &amp; Energy'!I646</f>
        <v/>
      </c>
      <c r="E2147" s="20">
        <f>'M4 - Caffeine &amp; Energy'!J646</f>
        <v/>
      </c>
      <c r="F2147" s="18">
        <f>'M4 - Caffeine &amp; Energy'!K646</f>
        <v/>
      </c>
      <c r="G2147" s="17">
        <f>'M4 - Caffeine &amp; Energy'!F646</f>
        <v/>
      </c>
      <c r="H2147" s="18">
        <f>IF(AND(ISNUMBER('M4 - Caffeine &amp; Energy'!F646),ISNUMBER('M4 - Caffeine &amp; Energy'!K646)),'M4 - Caffeine &amp; Energy'!F646-'M4 - Caffeine &amp; Energy'!K646,"")</f>
        <v/>
      </c>
      <c r="I2147" s="15" t="inlineStr">
        <is>
          <t>S&amp;S availability/depth vary by listing and time - confirm live.</t>
        </is>
      </c>
    </row>
    <row r="2148" ht="26" customHeight="1">
      <c r="A2148" s="15" t="inlineStr">
        <is>
          <t>Gold Peak</t>
        </is>
      </c>
      <c r="B2148" s="15" t="inlineStr">
        <is>
          <t>Gold Peak Tea | Unsweetened | 8-pack 547mL</t>
        </is>
      </c>
      <c r="C2148" s="15" t="inlineStr">
        <is>
          <t>4) Caffeine &amp; energy beverage</t>
        </is>
      </c>
      <c r="D2148" s="19">
        <f>'M4 - Caffeine &amp; Energy'!I647</f>
        <v/>
      </c>
      <c r="E2148" s="20">
        <f>'M4 - Caffeine &amp; Energy'!J647</f>
        <v/>
      </c>
      <c r="F2148" s="18">
        <f>'M4 - Caffeine &amp; Energy'!K647</f>
        <v/>
      </c>
      <c r="G2148" s="17">
        <f>'M4 - Caffeine &amp; Energy'!F647</f>
        <v/>
      </c>
      <c r="H2148" s="18">
        <f>IF(AND(ISNUMBER('M4 - Caffeine &amp; Energy'!F647),ISNUMBER('M4 - Caffeine &amp; Energy'!K647)),'M4 - Caffeine &amp; Energy'!F647-'M4 - Caffeine &amp; Energy'!K647,"")</f>
        <v/>
      </c>
      <c r="I2148" s="15" t="inlineStr">
        <is>
          <t>S&amp;S availability/depth vary by listing and time - confirm live.</t>
        </is>
      </c>
    </row>
    <row r="2149" ht="26" customHeight="1">
      <c r="A2149" s="15" t="inlineStr">
        <is>
          <t>Gold Peak</t>
        </is>
      </c>
      <c r="B2149" s="15" t="inlineStr">
        <is>
          <t>Gold Peak Tea | Unsweetened | 12-pack 547mL</t>
        </is>
      </c>
      <c r="C2149" s="15" t="inlineStr">
        <is>
          <t>4) Caffeine &amp; energy beverage</t>
        </is>
      </c>
      <c r="D2149" s="19">
        <f>'M4 - Caffeine &amp; Energy'!I648</f>
        <v/>
      </c>
      <c r="E2149" s="20">
        <f>'M4 - Caffeine &amp; Energy'!J648</f>
        <v/>
      </c>
      <c r="F2149" s="18">
        <f>'M4 - Caffeine &amp; Energy'!K648</f>
        <v/>
      </c>
      <c r="G2149" s="17">
        <f>'M4 - Caffeine &amp; Energy'!F648</f>
        <v/>
      </c>
      <c r="H2149" s="18">
        <f>IF(AND(ISNUMBER('M4 - Caffeine &amp; Energy'!F648),ISNUMBER('M4 - Caffeine &amp; Energy'!K648)),'M4 - Caffeine &amp; Energy'!F648-'M4 - Caffeine &amp; Energy'!K648,"")</f>
        <v/>
      </c>
      <c r="I2149" s="15" t="inlineStr">
        <is>
          <t>S&amp;S availability/depth vary by listing and time - confirm live.</t>
        </is>
      </c>
    </row>
    <row r="2150" ht="26" customHeight="1">
      <c r="A2150" s="15" t="inlineStr">
        <is>
          <t>Gold Peak</t>
        </is>
      </c>
      <c r="B2150" s="15" t="inlineStr">
        <is>
          <t>Gold Peak Tea | Unsweetened | 18-pack 547mL</t>
        </is>
      </c>
      <c r="C2150" s="15" t="inlineStr">
        <is>
          <t>4) Caffeine &amp; energy beverage</t>
        </is>
      </c>
      <c r="D2150" s="19">
        <f>'M4 - Caffeine &amp; Energy'!I649</f>
        <v/>
      </c>
      <c r="E2150" s="20">
        <f>'M4 - Caffeine &amp; Energy'!J649</f>
        <v/>
      </c>
      <c r="F2150" s="18">
        <f>'M4 - Caffeine &amp; Energy'!K649</f>
        <v/>
      </c>
      <c r="G2150" s="17">
        <f>'M4 - Caffeine &amp; Energy'!F649</f>
        <v/>
      </c>
      <c r="H2150" s="18">
        <f>IF(AND(ISNUMBER('M4 - Caffeine &amp; Energy'!F649),ISNUMBER('M4 - Caffeine &amp; Energy'!K649)),'M4 - Caffeine &amp; Energy'!F649-'M4 - Caffeine &amp; Energy'!K649,"")</f>
        <v/>
      </c>
      <c r="I2150" s="15" t="inlineStr">
        <is>
          <t>S&amp;S availability/depth vary by listing and time - confirm live.</t>
        </is>
      </c>
    </row>
    <row r="2151" ht="26" customHeight="1">
      <c r="A2151" s="15" t="inlineStr">
        <is>
          <t>Gold Peak</t>
        </is>
      </c>
      <c r="B2151" s="15" t="inlineStr">
        <is>
          <t>Gold Peak Tea | Unsweetened | 24-pack 547mL</t>
        </is>
      </c>
      <c r="C2151" s="15" t="inlineStr">
        <is>
          <t>4) Caffeine &amp; energy beverage</t>
        </is>
      </c>
      <c r="D2151" s="19">
        <f>'M4 - Caffeine &amp; Energy'!I650</f>
        <v/>
      </c>
      <c r="E2151" s="20">
        <f>'M4 - Caffeine &amp; Energy'!J650</f>
        <v/>
      </c>
      <c r="F2151" s="18">
        <f>'M4 - Caffeine &amp; Energy'!K650</f>
        <v/>
      </c>
      <c r="G2151" s="17">
        <f>'M4 - Caffeine &amp; Energy'!F650</f>
        <v/>
      </c>
      <c r="H2151" s="18">
        <f>IF(AND(ISNUMBER('M4 - Caffeine &amp; Energy'!F650),ISNUMBER('M4 - Caffeine &amp; Energy'!K650)),'M4 - Caffeine &amp; Energy'!F650-'M4 - Caffeine &amp; Energy'!K650,"")</f>
        <v/>
      </c>
      <c r="I2151" s="15" t="inlineStr">
        <is>
          <t>S&amp;S availability/depth vary by listing and time - confirm live.</t>
        </is>
      </c>
    </row>
    <row r="2152" ht="26" customHeight="1">
      <c r="A2152" s="15" t="inlineStr">
        <is>
          <t>Gold Peak</t>
        </is>
      </c>
      <c r="B2152" s="15" t="inlineStr">
        <is>
          <t>Gold Peak Tea | Green Tea | single 547mL</t>
        </is>
      </c>
      <c r="C2152" s="15" t="inlineStr">
        <is>
          <t>4) Caffeine &amp; energy beverage</t>
        </is>
      </c>
      <c r="D2152" s="19">
        <f>'M4 - Caffeine &amp; Energy'!I651</f>
        <v/>
      </c>
      <c r="E2152" s="20">
        <f>'M4 - Caffeine &amp; Energy'!J651</f>
        <v/>
      </c>
      <c r="F2152" s="18">
        <f>'M4 - Caffeine &amp; Energy'!K651</f>
        <v/>
      </c>
      <c r="G2152" s="17">
        <f>'M4 - Caffeine &amp; Energy'!F651</f>
        <v/>
      </c>
      <c r="H2152" s="18">
        <f>IF(AND(ISNUMBER('M4 - Caffeine &amp; Energy'!F651),ISNUMBER('M4 - Caffeine &amp; Energy'!K651)),'M4 - Caffeine &amp; Energy'!F651-'M4 - Caffeine &amp; Energy'!K651,"")</f>
        <v/>
      </c>
      <c r="I2152" s="15" t="inlineStr">
        <is>
          <t>S&amp;S availability/depth vary by listing and time - confirm live.</t>
        </is>
      </c>
    </row>
    <row r="2153" ht="26" customHeight="1">
      <c r="A2153" s="15" t="inlineStr">
        <is>
          <t>Gold Peak</t>
        </is>
      </c>
      <c r="B2153" s="15" t="inlineStr">
        <is>
          <t>Gold Peak Tea | Green Tea | 8-pack 547mL</t>
        </is>
      </c>
      <c r="C2153" s="15" t="inlineStr">
        <is>
          <t>4) Caffeine &amp; energy beverage</t>
        </is>
      </c>
      <c r="D2153" s="19">
        <f>'M4 - Caffeine &amp; Energy'!I652</f>
        <v/>
      </c>
      <c r="E2153" s="20">
        <f>'M4 - Caffeine &amp; Energy'!J652</f>
        <v/>
      </c>
      <c r="F2153" s="18">
        <f>'M4 - Caffeine &amp; Energy'!K652</f>
        <v/>
      </c>
      <c r="G2153" s="17">
        <f>'M4 - Caffeine &amp; Energy'!F652</f>
        <v/>
      </c>
      <c r="H2153" s="18">
        <f>IF(AND(ISNUMBER('M4 - Caffeine &amp; Energy'!F652),ISNUMBER('M4 - Caffeine &amp; Energy'!K652)),'M4 - Caffeine &amp; Energy'!F652-'M4 - Caffeine &amp; Energy'!K652,"")</f>
        <v/>
      </c>
      <c r="I2153" s="15" t="inlineStr">
        <is>
          <t>S&amp;S availability/depth vary by listing and time - confirm live.</t>
        </is>
      </c>
    </row>
    <row r="2154" ht="26" customHeight="1">
      <c r="A2154" s="15" t="inlineStr">
        <is>
          <t>Gold Peak</t>
        </is>
      </c>
      <c r="B2154" s="15" t="inlineStr">
        <is>
          <t>Gold Peak Tea | Green Tea | 12-pack 547mL</t>
        </is>
      </c>
      <c r="C2154" s="15" t="inlineStr">
        <is>
          <t>4) Caffeine &amp; energy beverage</t>
        </is>
      </c>
      <c r="D2154" s="19">
        <f>'M4 - Caffeine &amp; Energy'!I653</f>
        <v/>
      </c>
      <c r="E2154" s="20">
        <f>'M4 - Caffeine &amp; Energy'!J653</f>
        <v/>
      </c>
      <c r="F2154" s="18">
        <f>'M4 - Caffeine &amp; Energy'!K653</f>
        <v/>
      </c>
      <c r="G2154" s="17">
        <f>'M4 - Caffeine &amp; Energy'!F653</f>
        <v/>
      </c>
      <c r="H2154" s="18">
        <f>IF(AND(ISNUMBER('M4 - Caffeine &amp; Energy'!F653),ISNUMBER('M4 - Caffeine &amp; Energy'!K653)),'M4 - Caffeine &amp; Energy'!F653-'M4 - Caffeine &amp; Energy'!K653,"")</f>
        <v/>
      </c>
      <c r="I2154" s="15" t="inlineStr">
        <is>
          <t>S&amp;S availability/depth vary by listing and time - confirm live.</t>
        </is>
      </c>
    </row>
    <row r="2155" ht="26" customHeight="1">
      <c r="A2155" s="15" t="inlineStr">
        <is>
          <t>Gold Peak</t>
        </is>
      </c>
      <c r="B2155" s="15" t="inlineStr">
        <is>
          <t>Gold Peak Tea | Green Tea | 18-pack 547mL</t>
        </is>
      </c>
      <c r="C2155" s="15" t="inlineStr">
        <is>
          <t>4) Caffeine &amp; energy beverage</t>
        </is>
      </c>
      <c r="D2155" s="19">
        <f>'M4 - Caffeine &amp; Energy'!I654</f>
        <v/>
      </c>
      <c r="E2155" s="20">
        <f>'M4 - Caffeine &amp; Energy'!J654</f>
        <v/>
      </c>
      <c r="F2155" s="18">
        <f>'M4 - Caffeine &amp; Energy'!K654</f>
        <v/>
      </c>
      <c r="G2155" s="17">
        <f>'M4 - Caffeine &amp; Energy'!F654</f>
        <v/>
      </c>
      <c r="H2155" s="18">
        <f>IF(AND(ISNUMBER('M4 - Caffeine &amp; Energy'!F654),ISNUMBER('M4 - Caffeine &amp; Energy'!K654)),'M4 - Caffeine &amp; Energy'!F654-'M4 - Caffeine &amp; Energy'!K654,"")</f>
        <v/>
      </c>
      <c r="I2155" s="15" t="inlineStr">
        <is>
          <t>S&amp;S availability/depth vary by listing and time - confirm live.</t>
        </is>
      </c>
    </row>
    <row r="2156" ht="26" customHeight="1">
      <c r="A2156" s="15" t="inlineStr">
        <is>
          <t>Gold Peak</t>
        </is>
      </c>
      <c r="B2156" s="15" t="inlineStr">
        <is>
          <t>Gold Peak Tea | Green Tea | 24-pack 547mL</t>
        </is>
      </c>
      <c r="C2156" s="15" t="inlineStr">
        <is>
          <t>4) Caffeine &amp; energy beverage</t>
        </is>
      </c>
      <c r="D2156" s="19">
        <f>'M4 - Caffeine &amp; Energy'!I655</f>
        <v/>
      </c>
      <c r="E2156" s="20">
        <f>'M4 - Caffeine &amp; Energy'!J655</f>
        <v/>
      </c>
      <c r="F2156" s="18">
        <f>'M4 - Caffeine &amp; Energy'!K655</f>
        <v/>
      </c>
      <c r="G2156" s="17">
        <f>'M4 - Caffeine &amp; Energy'!F655</f>
        <v/>
      </c>
      <c r="H2156" s="18">
        <f>IF(AND(ISNUMBER('M4 - Caffeine &amp; Energy'!F655),ISNUMBER('M4 - Caffeine &amp; Energy'!K655)),'M4 - Caffeine &amp; Energy'!F655-'M4 - Caffeine &amp; Energy'!K655,"")</f>
        <v/>
      </c>
      <c r="I2156" s="15" t="inlineStr">
        <is>
          <t>S&amp;S availability/depth vary by listing and time - confirm live.</t>
        </is>
      </c>
    </row>
    <row r="2157" ht="26" customHeight="1">
      <c r="A2157" s="15" t="inlineStr">
        <is>
          <t>Gold Peak</t>
        </is>
      </c>
      <c r="B2157" s="15" t="inlineStr">
        <is>
          <t>Gold Peak Tea | Lemon | single 547mL</t>
        </is>
      </c>
      <c r="C2157" s="15" t="inlineStr">
        <is>
          <t>4) Caffeine &amp; energy beverage</t>
        </is>
      </c>
      <c r="D2157" s="19">
        <f>'M4 - Caffeine &amp; Energy'!I656</f>
        <v/>
      </c>
      <c r="E2157" s="20">
        <f>'M4 - Caffeine &amp; Energy'!J656</f>
        <v/>
      </c>
      <c r="F2157" s="18">
        <f>'M4 - Caffeine &amp; Energy'!K656</f>
        <v/>
      </c>
      <c r="G2157" s="17">
        <f>'M4 - Caffeine &amp; Energy'!F656</f>
        <v/>
      </c>
      <c r="H2157" s="18">
        <f>IF(AND(ISNUMBER('M4 - Caffeine &amp; Energy'!F656),ISNUMBER('M4 - Caffeine &amp; Energy'!K656)),'M4 - Caffeine &amp; Energy'!F656-'M4 - Caffeine &amp; Energy'!K656,"")</f>
        <v/>
      </c>
      <c r="I2157" s="15" t="inlineStr">
        <is>
          <t>S&amp;S availability/depth vary by listing and time - confirm live.</t>
        </is>
      </c>
    </row>
    <row r="2158" ht="26" customHeight="1">
      <c r="A2158" s="15" t="inlineStr">
        <is>
          <t>Gold Peak</t>
        </is>
      </c>
      <c r="B2158" s="15" t="inlineStr">
        <is>
          <t>Gold Peak Tea | Lemon | 8-pack 547mL</t>
        </is>
      </c>
      <c r="C2158" s="15" t="inlineStr">
        <is>
          <t>4) Caffeine &amp; energy beverage</t>
        </is>
      </c>
      <c r="D2158" s="19">
        <f>'M4 - Caffeine &amp; Energy'!I657</f>
        <v/>
      </c>
      <c r="E2158" s="20">
        <f>'M4 - Caffeine &amp; Energy'!J657</f>
        <v/>
      </c>
      <c r="F2158" s="18">
        <f>'M4 - Caffeine &amp; Energy'!K657</f>
        <v/>
      </c>
      <c r="G2158" s="17">
        <f>'M4 - Caffeine &amp; Energy'!F657</f>
        <v/>
      </c>
      <c r="H2158" s="18">
        <f>IF(AND(ISNUMBER('M4 - Caffeine &amp; Energy'!F657),ISNUMBER('M4 - Caffeine &amp; Energy'!K657)),'M4 - Caffeine &amp; Energy'!F657-'M4 - Caffeine &amp; Energy'!K657,"")</f>
        <v/>
      </c>
      <c r="I2158" s="15" t="inlineStr">
        <is>
          <t>S&amp;S availability/depth vary by listing and time - confirm live.</t>
        </is>
      </c>
    </row>
    <row r="2159" ht="26" customHeight="1">
      <c r="A2159" s="15" t="inlineStr">
        <is>
          <t>Gold Peak</t>
        </is>
      </c>
      <c r="B2159" s="15" t="inlineStr">
        <is>
          <t>Gold Peak Tea | Lemon | 12-pack 547mL</t>
        </is>
      </c>
      <c r="C2159" s="15" t="inlineStr">
        <is>
          <t>4) Caffeine &amp; energy beverage</t>
        </is>
      </c>
      <c r="D2159" s="19">
        <f>'M4 - Caffeine &amp; Energy'!I658</f>
        <v/>
      </c>
      <c r="E2159" s="20">
        <f>'M4 - Caffeine &amp; Energy'!J658</f>
        <v/>
      </c>
      <c r="F2159" s="18">
        <f>'M4 - Caffeine &amp; Energy'!K658</f>
        <v/>
      </c>
      <c r="G2159" s="17">
        <f>'M4 - Caffeine &amp; Energy'!F658</f>
        <v/>
      </c>
      <c r="H2159" s="18">
        <f>IF(AND(ISNUMBER('M4 - Caffeine &amp; Energy'!F658),ISNUMBER('M4 - Caffeine &amp; Energy'!K658)),'M4 - Caffeine &amp; Energy'!F658-'M4 - Caffeine &amp; Energy'!K658,"")</f>
        <v/>
      </c>
      <c r="I2159" s="15" t="inlineStr">
        <is>
          <t>S&amp;S availability/depth vary by listing and time - confirm live.</t>
        </is>
      </c>
    </row>
    <row r="2160" ht="26" customHeight="1">
      <c r="A2160" s="15" t="inlineStr">
        <is>
          <t>Gold Peak</t>
        </is>
      </c>
      <c r="B2160" s="15" t="inlineStr">
        <is>
          <t>Gold Peak Tea | Lemon | 18-pack 547mL</t>
        </is>
      </c>
      <c r="C2160" s="15" t="inlineStr">
        <is>
          <t>4) Caffeine &amp; energy beverage</t>
        </is>
      </c>
      <c r="D2160" s="19">
        <f>'M4 - Caffeine &amp; Energy'!I659</f>
        <v/>
      </c>
      <c r="E2160" s="20">
        <f>'M4 - Caffeine &amp; Energy'!J659</f>
        <v/>
      </c>
      <c r="F2160" s="18">
        <f>'M4 - Caffeine &amp; Energy'!K659</f>
        <v/>
      </c>
      <c r="G2160" s="17">
        <f>'M4 - Caffeine &amp; Energy'!F659</f>
        <v/>
      </c>
      <c r="H2160" s="18">
        <f>IF(AND(ISNUMBER('M4 - Caffeine &amp; Energy'!F659),ISNUMBER('M4 - Caffeine &amp; Energy'!K659)),'M4 - Caffeine &amp; Energy'!F659-'M4 - Caffeine &amp; Energy'!K659,"")</f>
        <v/>
      </c>
      <c r="I2160" s="15" t="inlineStr">
        <is>
          <t>S&amp;S availability/depth vary by listing and time - confirm live.</t>
        </is>
      </c>
    </row>
    <row r="2161" ht="26" customHeight="1">
      <c r="A2161" s="15" t="inlineStr">
        <is>
          <t>Gold Peak</t>
        </is>
      </c>
      <c r="B2161" s="15" t="inlineStr">
        <is>
          <t>Gold Peak Tea | Lemon | 24-pack 547mL</t>
        </is>
      </c>
      <c r="C2161" s="15" t="inlineStr">
        <is>
          <t>4) Caffeine &amp; energy beverage</t>
        </is>
      </c>
      <c r="D2161" s="19">
        <f>'M4 - Caffeine &amp; Energy'!I660</f>
        <v/>
      </c>
      <c r="E2161" s="20">
        <f>'M4 - Caffeine &amp; Energy'!J660</f>
        <v/>
      </c>
      <c r="F2161" s="18">
        <f>'M4 - Caffeine &amp; Energy'!K660</f>
        <v/>
      </c>
      <c r="G2161" s="17">
        <f>'M4 - Caffeine &amp; Energy'!F660</f>
        <v/>
      </c>
      <c r="H2161" s="18">
        <f>IF(AND(ISNUMBER('M4 - Caffeine &amp; Energy'!F660),ISNUMBER('M4 - Caffeine &amp; Energy'!K660)),'M4 - Caffeine &amp; Energy'!F660-'M4 - Caffeine &amp; Energy'!K660,"")</f>
        <v/>
      </c>
      <c r="I2161" s="15" t="inlineStr">
        <is>
          <t>S&amp;S availability/depth vary by listing and time - confirm live.</t>
        </is>
      </c>
    </row>
    <row r="2162" ht="26" customHeight="1">
      <c r="A2162" s="15" t="inlineStr">
        <is>
          <t>Gold Peak</t>
        </is>
      </c>
      <c r="B2162" s="15" t="inlineStr">
        <is>
          <t>Gold Peak Tea | Peach | single 547mL</t>
        </is>
      </c>
      <c r="C2162" s="15" t="inlineStr">
        <is>
          <t>4) Caffeine &amp; energy beverage</t>
        </is>
      </c>
      <c r="D2162" s="19">
        <f>'M4 - Caffeine &amp; Energy'!I661</f>
        <v/>
      </c>
      <c r="E2162" s="20">
        <f>'M4 - Caffeine &amp; Energy'!J661</f>
        <v/>
      </c>
      <c r="F2162" s="18">
        <f>'M4 - Caffeine &amp; Energy'!K661</f>
        <v/>
      </c>
      <c r="G2162" s="17">
        <f>'M4 - Caffeine &amp; Energy'!F661</f>
        <v/>
      </c>
      <c r="H2162" s="18">
        <f>IF(AND(ISNUMBER('M4 - Caffeine &amp; Energy'!F661),ISNUMBER('M4 - Caffeine &amp; Energy'!K661)),'M4 - Caffeine &amp; Energy'!F661-'M4 - Caffeine &amp; Energy'!K661,"")</f>
        <v/>
      </c>
      <c r="I2162" s="15" t="inlineStr">
        <is>
          <t>S&amp;S availability/depth vary by listing and time - confirm live.</t>
        </is>
      </c>
    </row>
    <row r="2163" ht="26" customHeight="1">
      <c r="A2163" s="15" t="inlineStr">
        <is>
          <t>Gold Peak</t>
        </is>
      </c>
      <c r="B2163" s="15" t="inlineStr">
        <is>
          <t>Gold Peak Tea | Peach | 8-pack 547mL</t>
        </is>
      </c>
      <c r="C2163" s="15" t="inlineStr">
        <is>
          <t>4) Caffeine &amp; energy beverage</t>
        </is>
      </c>
      <c r="D2163" s="19">
        <f>'M4 - Caffeine &amp; Energy'!I662</f>
        <v/>
      </c>
      <c r="E2163" s="20">
        <f>'M4 - Caffeine &amp; Energy'!J662</f>
        <v/>
      </c>
      <c r="F2163" s="18">
        <f>'M4 - Caffeine &amp; Energy'!K662</f>
        <v/>
      </c>
      <c r="G2163" s="17">
        <f>'M4 - Caffeine &amp; Energy'!F662</f>
        <v/>
      </c>
      <c r="H2163" s="18">
        <f>IF(AND(ISNUMBER('M4 - Caffeine &amp; Energy'!F662),ISNUMBER('M4 - Caffeine &amp; Energy'!K662)),'M4 - Caffeine &amp; Energy'!F662-'M4 - Caffeine &amp; Energy'!K662,"")</f>
        <v/>
      </c>
      <c r="I2163" s="15" t="inlineStr">
        <is>
          <t>S&amp;S availability/depth vary by listing and time - confirm live.</t>
        </is>
      </c>
    </row>
    <row r="2164" ht="26" customHeight="1">
      <c r="A2164" s="15" t="inlineStr">
        <is>
          <t>Gold Peak</t>
        </is>
      </c>
      <c r="B2164" s="15" t="inlineStr">
        <is>
          <t>Gold Peak Tea | Peach | 12-pack 547mL</t>
        </is>
      </c>
      <c r="C2164" s="15" t="inlineStr">
        <is>
          <t>4) Caffeine &amp; energy beverage</t>
        </is>
      </c>
      <c r="D2164" s="19">
        <f>'M4 - Caffeine &amp; Energy'!I663</f>
        <v/>
      </c>
      <c r="E2164" s="20">
        <f>'M4 - Caffeine &amp; Energy'!J663</f>
        <v/>
      </c>
      <c r="F2164" s="18">
        <f>'M4 - Caffeine &amp; Energy'!K663</f>
        <v/>
      </c>
      <c r="G2164" s="17">
        <f>'M4 - Caffeine &amp; Energy'!F663</f>
        <v/>
      </c>
      <c r="H2164" s="18">
        <f>IF(AND(ISNUMBER('M4 - Caffeine &amp; Energy'!F663),ISNUMBER('M4 - Caffeine &amp; Energy'!K663)),'M4 - Caffeine &amp; Energy'!F663-'M4 - Caffeine &amp; Energy'!K663,"")</f>
        <v/>
      </c>
      <c r="I2164" s="15" t="inlineStr">
        <is>
          <t>S&amp;S availability/depth vary by listing and time - confirm live.</t>
        </is>
      </c>
    </row>
    <row r="2165" ht="26" customHeight="1">
      <c r="A2165" s="15" t="inlineStr">
        <is>
          <t>Gold Peak</t>
        </is>
      </c>
      <c r="B2165" s="15" t="inlineStr">
        <is>
          <t>Gold Peak Tea | Peach | 18-pack 547mL</t>
        </is>
      </c>
      <c r="C2165" s="15" t="inlineStr">
        <is>
          <t>4) Caffeine &amp; energy beverage</t>
        </is>
      </c>
      <c r="D2165" s="19">
        <f>'M4 - Caffeine &amp; Energy'!I664</f>
        <v/>
      </c>
      <c r="E2165" s="20">
        <f>'M4 - Caffeine &amp; Energy'!J664</f>
        <v/>
      </c>
      <c r="F2165" s="18">
        <f>'M4 - Caffeine &amp; Energy'!K664</f>
        <v/>
      </c>
      <c r="G2165" s="17">
        <f>'M4 - Caffeine &amp; Energy'!F664</f>
        <v/>
      </c>
      <c r="H2165" s="18">
        <f>IF(AND(ISNUMBER('M4 - Caffeine &amp; Energy'!F664),ISNUMBER('M4 - Caffeine &amp; Energy'!K664)),'M4 - Caffeine &amp; Energy'!F664-'M4 - Caffeine &amp; Energy'!K664,"")</f>
        <v/>
      </c>
      <c r="I2165" s="15" t="inlineStr">
        <is>
          <t>S&amp;S availability/depth vary by listing and time - confirm live.</t>
        </is>
      </c>
    </row>
    <row r="2166" ht="26" customHeight="1">
      <c r="A2166" s="15" t="inlineStr">
        <is>
          <t>Gold Peak</t>
        </is>
      </c>
      <c r="B2166" s="15" t="inlineStr">
        <is>
          <t>Gold Peak Tea | Peach | 24-pack 547mL</t>
        </is>
      </c>
      <c r="C2166" s="15" t="inlineStr">
        <is>
          <t>4) Caffeine &amp; energy beverage</t>
        </is>
      </c>
      <c r="D2166" s="19">
        <f>'M4 - Caffeine &amp; Energy'!I665</f>
        <v/>
      </c>
      <c r="E2166" s="20">
        <f>'M4 - Caffeine &amp; Energy'!J665</f>
        <v/>
      </c>
      <c r="F2166" s="18">
        <f>'M4 - Caffeine &amp; Energy'!K665</f>
        <v/>
      </c>
      <c r="G2166" s="17">
        <f>'M4 - Caffeine &amp; Energy'!F665</f>
        <v/>
      </c>
      <c r="H2166" s="18">
        <f>IF(AND(ISNUMBER('M4 - Caffeine &amp; Energy'!F665),ISNUMBER('M4 - Caffeine &amp; Energy'!K665)),'M4 - Caffeine &amp; Energy'!F665-'M4 - Caffeine &amp; Energy'!K665,"")</f>
        <v/>
      </c>
      <c r="I2166" s="15" t="inlineStr">
        <is>
          <t>S&amp;S availability/depth vary by listing and time - confirm live.</t>
        </is>
      </c>
    </row>
    <row r="2167" ht="26" customHeight="1">
      <c r="A2167" s="15" t="inlineStr">
        <is>
          <t>Brisk</t>
        </is>
      </c>
      <c r="B2167" s="15" t="inlineStr">
        <is>
          <t>Brisk Iced Tea | Lemon | single 591mL</t>
        </is>
      </c>
      <c r="C2167" s="15" t="inlineStr">
        <is>
          <t>4) Caffeine &amp; energy beverage</t>
        </is>
      </c>
      <c r="D2167" s="19">
        <f>'M4 - Caffeine &amp; Energy'!I666</f>
        <v/>
      </c>
      <c r="E2167" s="20">
        <f>'M4 - Caffeine &amp; Energy'!J666</f>
        <v/>
      </c>
      <c r="F2167" s="18">
        <f>'M4 - Caffeine &amp; Energy'!K666</f>
        <v/>
      </c>
      <c r="G2167" s="17">
        <f>'M4 - Caffeine &amp; Energy'!F666</f>
        <v/>
      </c>
      <c r="H2167" s="18">
        <f>IF(AND(ISNUMBER('M4 - Caffeine &amp; Energy'!F666),ISNUMBER('M4 - Caffeine &amp; Energy'!K666)),'M4 - Caffeine &amp; Energy'!F666-'M4 - Caffeine &amp; Energy'!K666,"")</f>
        <v/>
      </c>
      <c r="I2167" s="15" t="inlineStr">
        <is>
          <t>S&amp;S availability/depth vary by listing and time - confirm live.</t>
        </is>
      </c>
    </row>
    <row r="2168" ht="26" customHeight="1">
      <c r="A2168" s="15" t="inlineStr">
        <is>
          <t>Brisk</t>
        </is>
      </c>
      <c r="B2168" s="15" t="inlineStr">
        <is>
          <t>Brisk Iced Tea | Lemon | 6-pack 591mL</t>
        </is>
      </c>
      <c r="C2168" s="15" t="inlineStr">
        <is>
          <t>4) Caffeine &amp; energy beverage</t>
        </is>
      </c>
      <c r="D2168" s="19">
        <f>'M4 - Caffeine &amp; Energy'!I667</f>
        <v/>
      </c>
      <c r="E2168" s="20">
        <f>'M4 - Caffeine &amp; Energy'!J667</f>
        <v/>
      </c>
      <c r="F2168" s="18">
        <f>'M4 - Caffeine &amp; Energy'!K667</f>
        <v/>
      </c>
      <c r="G2168" s="17">
        <f>'M4 - Caffeine &amp; Energy'!F667</f>
        <v/>
      </c>
      <c r="H2168" s="18">
        <f>IF(AND(ISNUMBER('M4 - Caffeine &amp; Energy'!F667),ISNUMBER('M4 - Caffeine &amp; Energy'!K667)),'M4 - Caffeine &amp; Energy'!F667-'M4 - Caffeine &amp; Energy'!K667,"")</f>
        <v/>
      </c>
      <c r="I2168" s="15" t="inlineStr">
        <is>
          <t>S&amp;S availability/depth vary by listing and time - confirm live.</t>
        </is>
      </c>
    </row>
    <row r="2169" ht="26" customHeight="1">
      <c r="A2169" s="15" t="inlineStr">
        <is>
          <t>Brisk</t>
        </is>
      </c>
      <c r="B2169" s="15" t="inlineStr">
        <is>
          <t>Brisk Iced Tea | Lemon | 12-pack 591mL</t>
        </is>
      </c>
      <c r="C2169" s="15" t="inlineStr">
        <is>
          <t>4) Caffeine &amp; energy beverage</t>
        </is>
      </c>
      <c r="D2169" s="19">
        <f>'M4 - Caffeine &amp; Energy'!I668</f>
        <v/>
      </c>
      <c r="E2169" s="20">
        <f>'M4 - Caffeine &amp; Energy'!J668</f>
        <v/>
      </c>
      <c r="F2169" s="18">
        <f>'M4 - Caffeine &amp; Energy'!K668</f>
        <v/>
      </c>
      <c r="G2169" s="17">
        <f>'M4 - Caffeine &amp; Energy'!F668</f>
        <v/>
      </c>
      <c r="H2169" s="18">
        <f>IF(AND(ISNUMBER('M4 - Caffeine &amp; Energy'!F668),ISNUMBER('M4 - Caffeine &amp; Energy'!K668)),'M4 - Caffeine &amp; Energy'!F668-'M4 - Caffeine &amp; Energy'!K668,"")</f>
        <v/>
      </c>
      <c r="I2169" s="15" t="inlineStr">
        <is>
          <t>S&amp;S availability/depth vary by listing and time - confirm live.</t>
        </is>
      </c>
    </row>
    <row r="2170" ht="26" customHeight="1">
      <c r="A2170" s="15" t="inlineStr">
        <is>
          <t>Brisk</t>
        </is>
      </c>
      <c r="B2170" s="15" t="inlineStr">
        <is>
          <t>Brisk Iced Tea | Lemon | 24-pack 591mL</t>
        </is>
      </c>
      <c r="C2170" s="15" t="inlineStr">
        <is>
          <t>4) Caffeine &amp; energy beverage</t>
        </is>
      </c>
      <c r="D2170" s="19">
        <f>'M4 - Caffeine &amp; Energy'!I669</f>
        <v/>
      </c>
      <c r="E2170" s="20">
        <f>'M4 - Caffeine &amp; Energy'!J669</f>
        <v/>
      </c>
      <c r="F2170" s="18">
        <f>'M4 - Caffeine &amp; Energy'!K669</f>
        <v/>
      </c>
      <c r="G2170" s="17">
        <f>'M4 - Caffeine &amp; Energy'!F669</f>
        <v/>
      </c>
      <c r="H2170" s="18">
        <f>IF(AND(ISNUMBER('M4 - Caffeine &amp; Energy'!F669),ISNUMBER('M4 - Caffeine &amp; Energy'!K669)),'M4 - Caffeine &amp; Energy'!F669-'M4 - Caffeine &amp; Energy'!K669,"")</f>
        <v/>
      </c>
      <c r="I2170" s="15" t="inlineStr">
        <is>
          <t>S&amp;S availability/depth vary by listing and time - confirm live.</t>
        </is>
      </c>
    </row>
    <row r="2171" ht="26" customHeight="1">
      <c r="A2171" s="15" t="inlineStr">
        <is>
          <t>Brisk</t>
        </is>
      </c>
      <c r="B2171" s="15" t="inlineStr">
        <is>
          <t>Brisk Iced Tea | Sweet Tea | single 591mL</t>
        </is>
      </c>
      <c r="C2171" s="15" t="inlineStr">
        <is>
          <t>4) Caffeine &amp; energy beverage</t>
        </is>
      </c>
      <c r="D2171" s="19">
        <f>'M4 - Caffeine &amp; Energy'!I670</f>
        <v/>
      </c>
      <c r="E2171" s="20">
        <f>'M4 - Caffeine &amp; Energy'!J670</f>
        <v/>
      </c>
      <c r="F2171" s="18">
        <f>'M4 - Caffeine &amp; Energy'!K670</f>
        <v/>
      </c>
      <c r="G2171" s="17">
        <f>'M4 - Caffeine &amp; Energy'!F670</f>
        <v/>
      </c>
      <c r="H2171" s="18">
        <f>IF(AND(ISNUMBER('M4 - Caffeine &amp; Energy'!F670),ISNUMBER('M4 - Caffeine &amp; Energy'!K670)),'M4 - Caffeine &amp; Energy'!F670-'M4 - Caffeine &amp; Energy'!K670,"")</f>
        <v/>
      </c>
      <c r="I2171" s="15" t="inlineStr">
        <is>
          <t>S&amp;S availability/depth vary by listing and time - confirm live.</t>
        </is>
      </c>
    </row>
    <row r="2172" ht="26" customHeight="1">
      <c r="A2172" s="15" t="inlineStr">
        <is>
          <t>Brisk</t>
        </is>
      </c>
      <c r="B2172" s="15" t="inlineStr">
        <is>
          <t>Brisk Iced Tea | Sweet Tea | 6-pack 591mL</t>
        </is>
      </c>
      <c r="C2172" s="15" t="inlineStr">
        <is>
          <t>4) Caffeine &amp; energy beverage</t>
        </is>
      </c>
      <c r="D2172" s="19">
        <f>'M4 - Caffeine &amp; Energy'!I671</f>
        <v/>
      </c>
      <c r="E2172" s="20">
        <f>'M4 - Caffeine &amp; Energy'!J671</f>
        <v/>
      </c>
      <c r="F2172" s="18">
        <f>'M4 - Caffeine &amp; Energy'!K671</f>
        <v/>
      </c>
      <c r="G2172" s="17">
        <f>'M4 - Caffeine &amp; Energy'!F671</f>
        <v/>
      </c>
      <c r="H2172" s="18">
        <f>IF(AND(ISNUMBER('M4 - Caffeine &amp; Energy'!F671),ISNUMBER('M4 - Caffeine &amp; Energy'!K671)),'M4 - Caffeine &amp; Energy'!F671-'M4 - Caffeine &amp; Energy'!K671,"")</f>
        <v/>
      </c>
      <c r="I2172" s="15" t="inlineStr">
        <is>
          <t>S&amp;S availability/depth vary by listing and time - confirm live.</t>
        </is>
      </c>
    </row>
    <row r="2173" ht="26" customHeight="1">
      <c r="A2173" s="15" t="inlineStr">
        <is>
          <t>Brisk</t>
        </is>
      </c>
      <c r="B2173" s="15" t="inlineStr">
        <is>
          <t>Brisk Iced Tea | Sweet Tea | 12-pack 591mL</t>
        </is>
      </c>
      <c r="C2173" s="15" t="inlineStr">
        <is>
          <t>4) Caffeine &amp; energy beverage</t>
        </is>
      </c>
      <c r="D2173" s="19">
        <f>'M4 - Caffeine &amp; Energy'!I672</f>
        <v/>
      </c>
      <c r="E2173" s="20">
        <f>'M4 - Caffeine &amp; Energy'!J672</f>
        <v/>
      </c>
      <c r="F2173" s="18">
        <f>'M4 - Caffeine &amp; Energy'!K672</f>
        <v/>
      </c>
      <c r="G2173" s="17">
        <f>'M4 - Caffeine &amp; Energy'!F672</f>
        <v/>
      </c>
      <c r="H2173" s="18">
        <f>IF(AND(ISNUMBER('M4 - Caffeine &amp; Energy'!F672),ISNUMBER('M4 - Caffeine &amp; Energy'!K672)),'M4 - Caffeine &amp; Energy'!F672-'M4 - Caffeine &amp; Energy'!K672,"")</f>
        <v/>
      </c>
      <c r="I2173" s="15" t="inlineStr">
        <is>
          <t>S&amp;S availability/depth vary by listing and time - confirm live.</t>
        </is>
      </c>
    </row>
    <row r="2174" ht="26" customHeight="1">
      <c r="A2174" s="15" t="inlineStr">
        <is>
          <t>Brisk</t>
        </is>
      </c>
      <c r="B2174" s="15" t="inlineStr">
        <is>
          <t>Brisk Iced Tea | Sweet Tea | 24-pack 591mL</t>
        </is>
      </c>
      <c r="C2174" s="15" t="inlineStr">
        <is>
          <t>4) Caffeine &amp; energy beverage</t>
        </is>
      </c>
      <c r="D2174" s="19">
        <f>'M4 - Caffeine &amp; Energy'!I673</f>
        <v/>
      </c>
      <c r="E2174" s="20">
        <f>'M4 - Caffeine &amp; Energy'!J673</f>
        <v/>
      </c>
      <c r="F2174" s="18">
        <f>'M4 - Caffeine &amp; Energy'!K673</f>
        <v/>
      </c>
      <c r="G2174" s="17">
        <f>'M4 - Caffeine &amp; Energy'!F673</f>
        <v/>
      </c>
      <c r="H2174" s="18">
        <f>IF(AND(ISNUMBER('M4 - Caffeine &amp; Energy'!F673),ISNUMBER('M4 - Caffeine &amp; Energy'!K673)),'M4 - Caffeine &amp; Energy'!F673-'M4 - Caffeine &amp; Energy'!K673,"")</f>
        <v/>
      </c>
      <c r="I2174" s="15" t="inlineStr">
        <is>
          <t>S&amp;S availability/depth vary by listing and time - confirm live.</t>
        </is>
      </c>
    </row>
    <row r="2175" ht="26" customHeight="1">
      <c r="A2175" s="15" t="inlineStr">
        <is>
          <t>Brisk</t>
        </is>
      </c>
      <c r="B2175" s="15" t="inlineStr">
        <is>
          <t>Brisk Iced Tea | Half &amp; Half | single 591mL</t>
        </is>
      </c>
      <c r="C2175" s="15" t="inlineStr">
        <is>
          <t>4) Caffeine &amp; energy beverage</t>
        </is>
      </c>
      <c r="D2175" s="19">
        <f>'M4 - Caffeine &amp; Energy'!I674</f>
        <v/>
      </c>
      <c r="E2175" s="20">
        <f>'M4 - Caffeine &amp; Energy'!J674</f>
        <v/>
      </c>
      <c r="F2175" s="18">
        <f>'M4 - Caffeine &amp; Energy'!K674</f>
        <v/>
      </c>
      <c r="G2175" s="17">
        <f>'M4 - Caffeine &amp; Energy'!F674</f>
        <v/>
      </c>
      <c r="H2175" s="18">
        <f>IF(AND(ISNUMBER('M4 - Caffeine &amp; Energy'!F674),ISNUMBER('M4 - Caffeine &amp; Energy'!K674)),'M4 - Caffeine &amp; Energy'!F674-'M4 - Caffeine &amp; Energy'!K674,"")</f>
        <v/>
      </c>
      <c r="I2175" s="15" t="inlineStr">
        <is>
          <t>S&amp;S availability/depth vary by listing and time - confirm live.</t>
        </is>
      </c>
    </row>
    <row r="2176" ht="26" customHeight="1">
      <c r="A2176" s="15" t="inlineStr">
        <is>
          <t>Brisk</t>
        </is>
      </c>
      <c r="B2176" s="15" t="inlineStr">
        <is>
          <t>Brisk Iced Tea | Half &amp; Half | 6-pack 591mL</t>
        </is>
      </c>
      <c r="C2176" s="15" t="inlineStr">
        <is>
          <t>4) Caffeine &amp; energy beverage</t>
        </is>
      </c>
      <c r="D2176" s="19">
        <f>'M4 - Caffeine &amp; Energy'!I675</f>
        <v/>
      </c>
      <c r="E2176" s="20">
        <f>'M4 - Caffeine &amp; Energy'!J675</f>
        <v/>
      </c>
      <c r="F2176" s="18">
        <f>'M4 - Caffeine &amp; Energy'!K675</f>
        <v/>
      </c>
      <c r="G2176" s="17">
        <f>'M4 - Caffeine &amp; Energy'!F675</f>
        <v/>
      </c>
      <c r="H2176" s="18">
        <f>IF(AND(ISNUMBER('M4 - Caffeine &amp; Energy'!F675),ISNUMBER('M4 - Caffeine &amp; Energy'!K675)),'M4 - Caffeine &amp; Energy'!F675-'M4 - Caffeine &amp; Energy'!K675,"")</f>
        <v/>
      </c>
      <c r="I2176" s="15" t="inlineStr">
        <is>
          <t>S&amp;S availability/depth vary by listing and time - confirm live.</t>
        </is>
      </c>
    </row>
    <row r="2177" ht="26" customHeight="1">
      <c r="A2177" s="15" t="inlineStr">
        <is>
          <t>Brisk</t>
        </is>
      </c>
      <c r="B2177" s="15" t="inlineStr">
        <is>
          <t>Brisk Iced Tea | Half &amp; Half | 12-pack 591mL</t>
        </is>
      </c>
      <c r="C2177" s="15" t="inlineStr">
        <is>
          <t>4) Caffeine &amp; energy beverage</t>
        </is>
      </c>
      <c r="D2177" s="19">
        <f>'M4 - Caffeine &amp; Energy'!I676</f>
        <v/>
      </c>
      <c r="E2177" s="20">
        <f>'M4 - Caffeine &amp; Energy'!J676</f>
        <v/>
      </c>
      <c r="F2177" s="18">
        <f>'M4 - Caffeine &amp; Energy'!K676</f>
        <v/>
      </c>
      <c r="G2177" s="17">
        <f>'M4 - Caffeine &amp; Energy'!F676</f>
        <v/>
      </c>
      <c r="H2177" s="18">
        <f>IF(AND(ISNUMBER('M4 - Caffeine &amp; Energy'!F676),ISNUMBER('M4 - Caffeine &amp; Energy'!K676)),'M4 - Caffeine &amp; Energy'!F676-'M4 - Caffeine &amp; Energy'!K676,"")</f>
        <v/>
      </c>
      <c r="I2177" s="15" t="inlineStr">
        <is>
          <t>S&amp;S availability/depth vary by listing and time - confirm live.</t>
        </is>
      </c>
    </row>
    <row r="2178" ht="26" customHeight="1">
      <c r="A2178" s="15" t="inlineStr">
        <is>
          <t>Brisk</t>
        </is>
      </c>
      <c r="B2178" s="15" t="inlineStr">
        <is>
          <t>Brisk Iced Tea | Half &amp; Half | 24-pack 591mL</t>
        </is>
      </c>
      <c r="C2178" s="15" t="inlineStr">
        <is>
          <t>4) Caffeine &amp; energy beverage</t>
        </is>
      </c>
      <c r="D2178" s="19">
        <f>'M4 - Caffeine &amp; Energy'!I677</f>
        <v/>
      </c>
      <c r="E2178" s="20">
        <f>'M4 - Caffeine &amp; Energy'!J677</f>
        <v/>
      </c>
      <c r="F2178" s="18">
        <f>'M4 - Caffeine &amp; Energy'!K677</f>
        <v/>
      </c>
      <c r="G2178" s="17">
        <f>'M4 - Caffeine &amp; Energy'!F677</f>
        <v/>
      </c>
      <c r="H2178" s="18">
        <f>IF(AND(ISNUMBER('M4 - Caffeine &amp; Energy'!F677),ISNUMBER('M4 - Caffeine &amp; Energy'!K677)),'M4 - Caffeine &amp; Energy'!F677-'M4 - Caffeine &amp; Energy'!K677,"")</f>
        <v/>
      </c>
      <c r="I2178" s="15" t="inlineStr">
        <is>
          <t>S&amp;S availability/depth vary by listing and time - confirm live.</t>
        </is>
      </c>
    </row>
    <row r="2179" ht="26" customHeight="1">
      <c r="A2179" s="15" t="inlineStr">
        <is>
          <t>Brisk</t>
        </is>
      </c>
      <c r="B2179" s="15" t="inlineStr">
        <is>
          <t>Brisk Iced Tea | Raspberry | single 591mL</t>
        </is>
      </c>
      <c r="C2179" s="15" t="inlineStr">
        <is>
          <t>4) Caffeine &amp; energy beverage</t>
        </is>
      </c>
      <c r="D2179" s="19">
        <f>'M4 - Caffeine &amp; Energy'!I678</f>
        <v/>
      </c>
      <c r="E2179" s="20">
        <f>'M4 - Caffeine &amp; Energy'!J678</f>
        <v/>
      </c>
      <c r="F2179" s="18">
        <f>'M4 - Caffeine &amp; Energy'!K678</f>
        <v/>
      </c>
      <c r="G2179" s="17">
        <f>'M4 - Caffeine &amp; Energy'!F678</f>
        <v/>
      </c>
      <c r="H2179" s="18">
        <f>IF(AND(ISNUMBER('M4 - Caffeine &amp; Energy'!F678),ISNUMBER('M4 - Caffeine &amp; Energy'!K678)),'M4 - Caffeine &amp; Energy'!F678-'M4 - Caffeine &amp; Energy'!K678,"")</f>
        <v/>
      </c>
      <c r="I2179" s="15" t="inlineStr">
        <is>
          <t>S&amp;S availability/depth vary by listing and time - confirm live.</t>
        </is>
      </c>
    </row>
    <row r="2180" ht="26" customHeight="1">
      <c r="A2180" s="15" t="inlineStr">
        <is>
          <t>Brisk</t>
        </is>
      </c>
      <c r="B2180" s="15" t="inlineStr">
        <is>
          <t>Brisk Iced Tea | Raspberry | 6-pack 591mL</t>
        </is>
      </c>
      <c r="C2180" s="15" t="inlineStr">
        <is>
          <t>4) Caffeine &amp; energy beverage</t>
        </is>
      </c>
      <c r="D2180" s="19">
        <f>'M4 - Caffeine &amp; Energy'!I679</f>
        <v/>
      </c>
      <c r="E2180" s="20">
        <f>'M4 - Caffeine &amp; Energy'!J679</f>
        <v/>
      </c>
      <c r="F2180" s="18">
        <f>'M4 - Caffeine &amp; Energy'!K679</f>
        <v/>
      </c>
      <c r="G2180" s="17">
        <f>'M4 - Caffeine &amp; Energy'!F679</f>
        <v/>
      </c>
      <c r="H2180" s="18">
        <f>IF(AND(ISNUMBER('M4 - Caffeine &amp; Energy'!F679),ISNUMBER('M4 - Caffeine &amp; Energy'!K679)),'M4 - Caffeine &amp; Energy'!F679-'M4 - Caffeine &amp; Energy'!K679,"")</f>
        <v/>
      </c>
      <c r="I2180" s="15" t="inlineStr">
        <is>
          <t>S&amp;S availability/depth vary by listing and time - confirm live.</t>
        </is>
      </c>
    </row>
    <row r="2181" ht="26" customHeight="1">
      <c r="A2181" s="15" t="inlineStr">
        <is>
          <t>Brisk</t>
        </is>
      </c>
      <c r="B2181" s="15" t="inlineStr">
        <is>
          <t>Brisk Iced Tea | Raspberry | 12-pack 591mL</t>
        </is>
      </c>
      <c r="C2181" s="15" t="inlineStr">
        <is>
          <t>4) Caffeine &amp; energy beverage</t>
        </is>
      </c>
      <c r="D2181" s="19">
        <f>'M4 - Caffeine &amp; Energy'!I680</f>
        <v/>
      </c>
      <c r="E2181" s="20">
        <f>'M4 - Caffeine &amp; Energy'!J680</f>
        <v/>
      </c>
      <c r="F2181" s="18">
        <f>'M4 - Caffeine &amp; Energy'!K680</f>
        <v/>
      </c>
      <c r="G2181" s="17">
        <f>'M4 - Caffeine &amp; Energy'!F680</f>
        <v/>
      </c>
      <c r="H2181" s="18">
        <f>IF(AND(ISNUMBER('M4 - Caffeine &amp; Energy'!F680),ISNUMBER('M4 - Caffeine &amp; Energy'!K680)),'M4 - Caffeine &amp; Energy'!F680-'M4 - Caffeine &amp; Energy'!K680,"")</f>
        <v/>
      </c>
      <c r="I2181" s="15" t="inlineStr">
        <is>
          <t>S&amp;S availability/depth vary by listing and time - confirm live.</t>
        </is>
      </c>
    </row>
    <row r="2182" ht="26" customHeight="1">
      <c r="A2182" s="15" t="inlineStr">
        <is>
          <t>Brisk</t>
        </is>
      </c>
      <c r="B2182" s="15" t="inlineStr">
        <is>
          <t>Brisk Iced Tea | Raspberry | 24-pack 591mL</t>
        </is>
      </c>
      <c r="C2182" s="15" t="inlineStr">
        <is>
          <t>4) Caffeine &amp; energy beverage</t>
        </is>
      </c>
      <c r="D2182" s="19">
        <f>'M4 - Caffeine &amp; Energy'!I681</f>
        <v/>
      </c>
      <c r="E2182" s="20">
        <f>'M4 - Caffeine &amp; Energy'!J681</f>
        <v/>
      </c>
      <c r="F2182" s="18">
        <f>'M4 - Caffeine &amp; Energy'!K681</f>
        <v/>
      </c>
      <c r="G2182" s="17">
        <f>'M4 - Caffeine &amp; Energy'!F681</f>
        <v/>
      </c>
      <c r="H2182" s="18">
        <f>IF(AND(ISNUMBER('M4 - Caffeine &amp; Energy'!F681),ISNUMBER('M4 - Caffeine &amp; Energy'!K681)),'M4 - Caffeine &amp; Energy'!F681-'M4 - Caffeine &amp; Energy'!K681,"")</f>
        <v/>
      </c>
      <c r="I2182" s="15" t="inlineStr">
        <is>
          <t>S&amp;S availability/depth vary by listing and time - confirm live.</t>
        </is>
      </c>
    </row>
    <row r="2183" ht="26" customHeight="1">
      <c r="A2183" s="15" t="inlineStr">
        <is>
          <t>Honest Tea</t>
        </is>
      </c>
      <c r="B2183" s="15" t="inlineStr">
        <is>
          <t>Honest Tea Organic | Honey Green | single 473mL</t>
        </is>
      </c>
      <c r="C2183" s="15" t="inlineStr">
        <is>
          <t>4) Caffeine &amp; energy beverage</t>
        </is>
      </c>
      <c r="D2183" s="19">
        <f>'M4 - Caffeine &amp; Energy'!I682</f>
        <v/>
      </c>
      <c r="E2183" s="20">
        <f>'M4 - Caffeine &amp; Energy'!J682</f>
        <v/>
      </c>
      <c r="F2183" s="18">
        <f>'M4 - Caffeine &amp; Energy'!K682</f>
        <v/>
      </c>
      <c r="G2183" s="17">
        <f>'M4 - Caffeine &amp; Energy'!F682</f>
        <v/>
      </c>
      <c r="H2183" s="18">
        <f>IF(AND(ISNUMBER('M4 - Caffeine &amp; Energy'!F682),ISNUMBER('M4 - Caffeine &amp; Energy'!K682)),'M4 - Caffeine &amp; Energy'!F682-'M4 - Caffeine &amp; Energy'!K682,"")</f>
        <v/>
      </c>
      <c r="I2183" s="15" t="inlineStr">
        <is>
          <t>S&amp;S availability/depth vary by listing and time - confirm live.</t>
        </is>
      </c>
    </row>
    <row r="2184" ht="26" customHeight="1">
      <c r="A2184" s="15" t="inlineStr">
        <is>
          <t>Honest Tea</t>
        </is>
      </c>
      <c r="B2184" s="15" t="inlineStr">
        <is>
          <t>Honest Tea Organic | Honey Green | 8-pack 473mL</t>
        </is>
      </c>
      <c r="C2184" s="15" t="inlineStr">
        <is>
          <t>4) Caffeine &amp; energy beverage</t>
        </is>
      </c>
      <c r="D2184" s="19">
        <f>'M4 - Caffeine &amp; Energy'!I683</f>
        <v/>
      </c>
      <c r="E2184" s="20">
        <f>'M4 - Caffeine &amp; Energy'!J683</f>
        <v/>
      </c>
      <c r="F2184" s="18">
        <f>'M4 - Caffeine &amp; Energy'!K683</f>
        <v/>
      </c>
      <c r="G2184" s="17">
        <f>'M4 - Caffeine &amp; Energy'!F683</f>
        <v/>
      </c>
      <c r="H2184" s="18">
        <f>IF(AND(ISNUMBER('M4 - Caffeine &amp; Energy'!F683),ISNUMBER('M4 - Caffeine &amp; Energy'!K683)),'M4 - Caffeine &amp; Energy'!F683-'M4 - Caffeine &amp; Energy'!K683,"")</f>
        <v/>
      </c>
      <c r="I2184" s="15" t="inlineStr">
        <is>
          <t>S&amp;S availability/depth vary by listing and time - confirm live.</t>
        </is>
      </c>
    </row>
    <row r="2185" ht="26" customHeight="1">
      <c r="A2185" s="15" t="inlineStr">
        <is>
          <t>Honest Tea</t>
        </is>
      </c>
      <c r="B2185" s="15" t="inlineStr">
        <is>
          <t>Honest Tea Organic | Honey Green | 12-pack 473mL</t>
        </is>
      </c>
      <c r="C2185" s="15" t="inlineStr">
        <is>
          <t>4) Caffeine &amp; energy beverage</t>
        </is>
      </c>
      <c r="D2185" s="19">
        <f>'M4 - Caffeine &amp; Energy'!I684</f>
        <v/>
      </c>
      <c r="E2185" s="20">
        <f>'M4 - Caffeine &amp; Energy'!J684</f>
        <v/>
      </c>
      <c r="F2185" s="18">
        <f>'M4 - Caffeine &amp; Energy'!K684</f>
        <v/>
      </c>
      <c r="G2185" s="17">
        <f>'M4 - Caffeine &amp; Energy'!F684</f>
        <v/>
      </c>
      <c r="H2185" s="18">
        <f>IF(AND(ISNUMBER('M4 - Caffeine &amp; Energy'!F684),ISNUMBER('M4 - Caffeine &amp; Energy'!K684)),'M4 - Caffeine &amp; Energy'!F684-'M4 - Caffeine &amp; Energy'!K684,"")</f>
        <v/>
      </c>
      <c r="I2185" s="15" t="inlineStr">
        <is>
          <t>S&amp;S availability/depth vary by listing and time - confirm live.</t>
        </is>
      </c>
    </row>
    <row r="2186" ht="26" customHeight="1">
      <c r="A2186" s="15" t="inlineStr">
        <is>
          <t>Honest Tea</t>
        </is>
      </c>
      <c r="B2186" s="15" t="inlineStr">
        <is>
          <t>Honest Tea Organic | Honey Green | 18-pack 473mL</t>
        </is>
      </c>
      <c r="C2186" s="15" t="inlineStr">
        <is>
          <t>4) Caffeine &amp; energy beverage</t>
        </is>
      </c>
      <c r="D2186" s="19">
        <f>'M4 - Caffeine &amp; Energy'!I685</f>
        <v/>
      </c>
      <c r="E2186" s="20">
        <f>'M4 - Caffeine &amp; Energy'!J685</f>
        <v/>
      </c>
      <c r="F2186" s="18">
        <f>'M4 - Caffeine &amp; Energy'!K685</f>
        <v/>
      </c>
      <c r="G2186" s="17">
        <f>'M4 - Caffeine &amp; Energy'!F685</f>
        <v/>
      </c>
      <c r="H2186" s="18">
        <f>IF(AND(ISNUMBER('M4 - Caffeine &amp; Energy'!F685),ISNUMBER('M4 - Caffeine &amp; Energy'!K685)),'M4 - Caffeine &amp; Energy'!F685-'M4 - Caffeine &amp; Energy'!K685,"")</f>
        <v/>
      </c>
      <c r="I2186" s="15" t="inlineStr">
        <is>
          <t>S&amp;S availability/depth vary by listing and time - confirm live.</t>
        </is>
      </c>
    </row>
    <row r="2187" ht="26" customHeight="1">
      <c r="A2187" s="15" t="inlineStr">
        <is>
          <t>Honest Tea</t>
        </is>
      </c>
      <c r="B2187" s="15" t="inlineStr">
        <is>
          <t>Honest Tea Organic | Honey Green | 24-pack 473mL</t>
        </is>
      </c>
      <c r="C2187" s="15" t="inlineStr">
        <is>
          <t>4) Caffeine &amp; energy beverage</t>
        </is>
      </c>
      <c r="D2187" s="19">
        <f>'M4 - Caffeine &amp; Energy'!I686</f>
        <v/>
      </c>
      <c r="E2187" s="20">
        <f>'M4 - Caffeine &amp; Energy'!J686</f>
        <v/>
      </c>
      <c r="F2187" s="18">
        <f>'M4 - Caffeine &amp; Energy'!K686</f>
        <v/>
      </c>
      <c r="G2187" s="17">
        <f>'M4 - Caffeine &amp; Energy'!F686</f>
        <v/>
      </c>
      <c r="H2187" s="18">
        <f>IF(AND(ISNUMBER('M4 - Caffeine &amp; Energy'!F686),ISNUMBER('M4 - Caffeine &amp; Energy'!K686)),'M4 - Caffeine &amp; Energy'!F686-'M4 - Caffeine &amp; Energy'!K686,"")</f>
        <v/>
      </c>
      <c r="I2187" s="15" t="inlineStr">
        <is>
          <t>S&amp;S availability/depth vary by listing and time - confirm live.</t>
        </is>
      </c>
    </row>
    <row r="2188" ht="26" customHeight="1">
      <c r="A2188" s="15" t="inlineStr">
        <is>
          <t>Honest Tea</t>
        </is>
      </c>
      <c r="B2188" s="15" t="inlineStr">
        <is>
          <t>Honest Tea Organic | Peach | single 473mL</t>
        </is>
      </c>
      <c r="C2188" s="15" t="inlineStr">
        <is>
          <t>4) Caffeine &amp; energy beverage</t>
        </is>
      </c>
      <c r="D2188" s="19">
        <f>'M4 - Caffeine &amp; Energy'!I687</f>
        <v/>
      </c>
      <c r="E2188" s="20">
        <f>'M4 - Caffeine &amp; Energy'!J687</f>
        <v/>
      </c>
      <c r="F2188" s="18">
        <f>'M4 - Caffeine &amp; Energy'!K687</f>
        <v/>
      </c>
      <c r="G2188" s="17">
        <f>'M4 - Caffeine &amp; Energy'!F687</f>
        <v/>
      </c>
      <c r="H2188" s="18">
        <f>IF(AND(ISNUMBER('M4 - Caffeine &amp; Energy'!F687),ISNUMBER('M4 - Caffeine &amp; Energy'!K687)),'M4 - Caffeine &amp; Energy'!F687-'M4 - Caffeine &amp; Energy'!K687,"")</f>
        <v/>
      </c>
      <c r="I2188" s="15" t="inlineStr">
        <is>
          <t>S&amp;S availability/depth vary by listing and time - confirm live.</t>
        </is>
      </c>
    </row>
    <row r="2189" ht="26" customHeight="1">
      <c r="A2189" s="15" t="inlineStr">
        <is>
          <t>Honest Tea</t>
        </is>
      </c>
      <c r="B2189" s="15" t="inlineStr">
        <is>
          <t>Honest Tea Organic | Peach | 8-pack 473mL</t>
        </is>
      </c>
      <c r="C2189" s="15" t="inlineStr">
        <is>
          <t>4) Caffeine &amp; energy beverage</t>
        </is>
      </c>
      <c r="D2189" s="19">
        <f>'M4 - Caffeine &amp; Energy'!I688</f>
        <v/>
      </c>
      <c r="E2189" s="20">
        <f>'M4 - Caffeine &amp; Energy'!J688</f>
        <v/>
      </c>
      <c r="F2189" s="18">
        <f>'M4 - Caffeine &amp; Energy'!K688</f>
        <v/>
      </c>
      <c r="G2189" s="17">
        <f>'M4 - Caffeine &amp; Energy'!F688</f>
        <v/>
      </c>
      <c r="H2189" s="18">
        <f>IF(AND(ISNUMBER('M4 - Caffeine &amp; Energy'!F688),ISNUMBER('M4 - Caffeine &amp; Energy'!K688)),'M4 - Caffeine &amp; Energy'!F688-'M4 - Caffeine &amp; Energy'!K688,"")</f>
        <v/>
      </c>
      <c r="I2189" s="15" t="inlineStr">
        <is>
          <t>S&amp;S availability/depth vary by listing and time - confirm live.</t>
        </is>
      </c>
    </row>
    <row r="2190" ht="26" customHeight="1">
      <c r="A2190" s="15" t="inlineStr">
        <is>
          <t>Honest Tea</t>
        </is>
      </c>
      <c r="B2190" s="15" t="inlineStr">
        <is>
          <t>Honest Tea Organic | Peach | 12-pack 473mL</t>
        </is>
      </c>
      <c r="C2190" s="15" t="inlineStr">
        <is>
          <t>4) Caffeine &amp; energy beverage</t>
        </is>
      </c>
      <c r="D2190" s="19">
        <f>'M4 - Caffeine &amp; Energy'!I689</f>
        <v/>
      </c>
      <c r="E2190" s="20">
        <f>'M4 - Caffeine &amp; Energy'!J689</f>
        <v/>
      </c>
      <c r="F2190" s="18">
        <f>'M4 - Caffeine &amp; Energy'!K689</f>
        <v/>
      </c>
      <c r="G2190" s="17">
        <f>'M4 - Caffeine &amp; Energy'!F689</f>
        <v/>
      </c>
      <c r="H2190" s="18">
        <f>IF(AND(ISNUMBER('M4 - Caffeine &amp; Energy'!F689),ISNUMBER('M4 - Caffeine &amp; Energy'!K689)),'M4 - Caffeine &amp; Energy'!F689-'M4 - Caffeine &amp; Energy'!K689,"")</f>
        <v/>
      </c>
      <c r="I2190" s="15" t="inlineStr">
        <is>
          <t>S&amp;S availability/depth vary by listing and time - confirm live.</t>
        </is>
      </c>
    </row>
    <row r="2191" ht="26" customHeight="1">
      <c r="A2191" s="15" t="inlineStr">
        <is>
          <t>Honest Tea</t>
        </is>
      </c>
      <c r="B2191" s="15" t="inlineStr">
        <is>
          <t>Honest Tea Organic | Peach | 18-pack 473mL</t>
        </is>
      </c>
      <c r="C2191" s="15" t="inlineStr">
        <is>
          <t>4) Caffeine &amp; energy beverage</t>
        </is>
      </c>
      <c r="D2191" s="19">
        <f>'M4 - Caffeine &amp; Energy'!I690</f>
        <v/>
      </c>
      <c r="E2191" s="20">
        <f>'M4 - Caffeine &amp; Energy'!J690</f>
        <v/>
      </c>
      <c r="F2191" s="18">
        <f>'M4 - Caffeine &amp; Energy'!K690</f>
        <v/>
      </c>
      <c r="G2191" s="17">
        <f>'M4 - Caffeine &amp; Energy'!F690</f>
        <v/>
      </c>
      <c r="H2191" s="18">
        <f>IF(AND(ISNUMBER('M4 - Caffeine &amp; Energy'!F690),ISNUMBER('M4 - Caffeine &amp; Energy'!K690)),'M4 - Caffeine &amp; Energy'!F690-'M4 - Caffeine &amp; Energy'!K690,"")</f>
        <v/>
      </c>
      <c r="I2191" s="15" t="inlineStr">
        <is>
          <t>S&amp;S availability/depth vary by listing and time - confirm live.</t>
        </is>
      </c>
    </row>
    <row r="2192" ht="26" customHeight="1">
      <c r="A2192" s="15" t="inlineStr">
        <is>
          <t>Honest Tea</t>
        </is>
      </c>
      <c r="B2192" s="15" t="inlineStr">
        <is>
          <t>Honest Tea Organic | Peach | 24-pack 473mL</t>
        </is>
      </c>
      <c r="C2192" s="15" t="inlineStr">
        <is>
          <t>4) Caffeine &amp; energy beverage</t>
        </is>
      </c>
      <c r="D2192" s="19">
        <f>'M4 - Caffeine &amp; Energy'!I691</f>
        <v/>
      </c>
      <c r="E2192" s="20">
        <f>'M4 - Caffeine &amp; Energy'!J691</f>
        <v/>
      </c>
      <c r="F2192" s="18">
        <f>'M4 - Caffeine &amp; Energy'!K691</f>
        <v/>
      </c>
      <c r="G2192" s="17">
        <f>'M4 - Caffeine &amp; Energy'!F691</f>
        <v/>
      </c>
      <c r="H2192" s="18">
        <f>IF(AND(ISNUMBER('M4 - Caffeine &amp; Energy'!F691),ISNUMBER('M4 - Caffeine &amp; Energy'!K691)),'M4 - Caffeine &amp; Energy'!F691-'M4 - Caffeine &amp; Energy'!K691,"")</f>
        <v/>
      </c>
      <c r="I2192" s="15" t="inlineStr">
        <is>
          <t>S&amp;S availability/depth vary by listing and time - confirm live.</t>
        </is>
      </c>
    </row>
    <row r="2193" ht="26" customHeight="1">
      <c r="A2193" s="15" t="inlineStr">
        <is>
          <t>Honest Tea</t>
        </is>
      </c>
      <c r="B2193" s="15" t="inlineStr">
        <is>
          <t>Honest Tea Organic | Half &amp; Half | single 473mL</t>
        </is>
      </c>
      <c r="C2193" s="15" t="inlineStr">
        <is>
          <t>4) Caffeine &amp; energy beverage</t>
        </is>
      </c>
      <c r="D2193" s="19">
        <f>'M4 - Caffeine &amp; Energy'!I692</f>
        <v/>
      </c>
      <c r="E2193" s="20">
        <f>'M4 - Caffeine &amp; Energy'!J692</f>
        <v/>
      </c>
      <c r="F2193" s="18">
        <f>'M4 - Caffeine &amp; Energy'!K692</f>
        <v/>
      </c>
      <c r="G2193" s="17">
        <f>'M4 - Caffeine &amp; Energy'!F692</f>
        <v/>
      </c>
      <c r="H2193" s="18">
        <f>IF(AND(ISNUMBER('M4 - Caffeine &amp; Energy'!F692),ISNUMBER('M4 - Caffeine &amp; Energy'!K692)),'M4 - Caffeine &amp; Energy'!F692-'M4 - Caffeine &amp; Energy'!K692,"")</f>
        <v/>
      </c>
      <c r="I2193" s="15" t="inlineStr">
        <is>
          <t>S&amp;S availability/depth vary by listing and time - confirm live.</t>
        </is>
      </c>
    </row>
    <row r="2194" ht="26" customHeight="1">
      <c r="A2194" s="15" t="inlineStr">
        <is>
          <t>Honest Tea</t>
        </is>
      </c>
      <c r="B2194" s="15" t="inlineStr">
        <is>
          <t>Honest Tea Organic | Half &amp; Half | 8-pack 473mL</t>
        </is>
      </c>
      <c r="C2194" s="15" t="inlineStr">
        <is>
          <t>4) Caffeine &amp; energy beverage</t>
        </is>
      </c>
      <c r="D2194" s="19">
        <f>'M4 - Caffeine &amp; Energy'!I693</f>
        <v/>
      </c>
      <c r="E2194" s="20">
        <f>'M4 - Caffeine &amp; Energy'!J693</f>
        <v/>
      </c>
      <c r="F2194" s="18">
        <f>'M4 - Caffeine &amp; Energy'!K693</f>
        <v/>
      </c>
      <c r="G2194" s="17">
        <f>'M4 - Caffeine &amp; Energy'!F693</f>
        <v/>
      </c>
      <c r="H2194" s="18">
        <f>IF(AND(ISNUMBER('M4 - Caffeine &amp; Energy'!F693),ISNUMBER('M4 - Caffeine &amp; Energy'!K693)),'M4 - Caffeine &amp; Energy'!F693-'M4 - Caffeine &amp; Energy'!K693,"")</f>
        <v/>
      </c>
      <c r="I2194" s="15" t="inlineStr">
        <is>
          <t>S&amp;S availability/depth vary by listing and time - confirm live.</t>
        </is>
      </c>
    </row>
    <row r="2195" ht="26" customHeight="1">
      <c r="A2195" s="15" t="inlineStr">
        <is>
          <t>Honest Tea</t>
        </is>
      </c>
      <c r="B2195" s="15" t="inlineStr">
        <is>
          <t>Honest Tea Organic | Half &amp; Half | 12-pack 473mL</t>
        </is>
      </c>
      <c r="C2195" s="15" t="inlineStr">
        <is>
          <t>4) Caffeine &amp; energy beverage</t>
        </is>
      </c>
      <c r="D2195" s="19">
        <f>'M4 - Caffeine &amp; Energy'!I694</f>
        <v/>
      </c>
      <c r="E2195" s="20">
        <f>'M4 - Caffeine &amp; Energy'!J694</f>
        <v/>
      </c>
      <c r="F2195" s="18">
        <f>'M4 - Caffeine &amp; Energy'!K694</f>
        <v/>
      </c>
      <c r="G2195" s="17">
        <f>'M4 - Caffeine &amp; Energy'!F694</f>
        <v/>
      </c>
      <c r="H2195" s="18">
        <f>IF(AND(ISNUMBER('M4 - Caffeine &amp; Energy'!F694),ISNUMBER('M4 - Caffeine &amp; Energy'!K694)),'M4 - Caffeine &amp; Energy'!F694-'M4 - Caffeine &amp; Energy'!K694,"")</f>
        <v/>
      </c>
      <c r="I2195" s="15" t="inlineStr">
        <is>
          <t>S&amp;S availability/depth vary by listing and time - confirm live.</t>
        </is>
      </c>
    </row>
    <row r="2196" ht="26" customHeight="1">
      <c r="A2196" s="15" t="inlineStr">
        <is>
          <t>Honest Tea</t>
        </is>
      </c>
      <c r="B2196" s="15" t="inlineStr">
        <is>
          <t>Honest Tea Organic | Half &amp; Half | 18-pack 473mL</t>
        </is>
      </c>
      <c r="C2196" s="15" t="inlineStr">
        <is>
          <t>4) Caffeine &amp; energy beverage</t>
        </is>
      </c>
      <c r="D2196" s="19">
        <f>'M4 - Caffeine &amp; Energy'!I695</f>
        <v/>
      </c>
      <c r="E2196" s="20">
        <f>'M4 - Caffeine &amp; Energy'!J695</f>
        <v/>
      </c>
      <c r="F2196" s="18">
        <f>'M4 - Caffeine &amp; Energy'!K695</f>
        <v/>
      </c>
      <c r="G2196" s="17">
        <f>'M4 - Caffeine &amp; Energy'!F695</f>
        <v/>
      </c>
      <c r="H2196" s="18">
        <f>IF(AND(ISNUMBER('M4 - Caffeine &amp; Energy'!F695),ISNUMBER('M4 - Caffeine &amp; Energy'!K695)),'M4 - Caffeine &amp; Energy'!F695-'M4 - Caffeine &amp; Energy'!K695,"")</f>
        <v/>
      </c>
      <c r="I2196" s="15" t="inlineStr">
        <is>
          <t>S&amp;S availability/depth vary by listing and time - confirm live.</t>
        </is>
      </c>
    </row>
    <row r="2197" ht="26" customHeight="1">
      <c r="A2197" s="15" t="inlineStr">
        <is>
          <t>Honest Tea</t>
        </is>
      </c>
      <c r="B2197" s="15" t="inlineStr">
        <is>
          <t>Honest Tea Organic | Half &amp; Half | 24-pack 473mL</t>
        </is>
      </c>
      <c r="C2197" s="15" t="inlineStr">
        <is>
          <t>4) Caffeine &amp; energy beverage</t>
        </is>
      </c>
      <c r="D2197" s="19">
        <f>'M4 - Caffeine &amp; Energy'!I696</f>
        <v/>
      </c>
      <c r="E2197" s="20">
        <f>'M4 - Caffeine &amp; Energy'!J696</f>
        <v/>
      </c>
      <c r="F2197" s="18">
        <f>'M4 - Caffeine &amp; Energy'!K696</f>
        <v/>
      </c>
      <c r="G2197" s="17">
        <f>'M4 - Caffeine &amp; Energy'!F696</f>
        <v/>
      </c>
      <c r="H2197" s="18">
        <f>IF(AND(ISNUMBER('M4 - Caffeine &amp; Energy'!F696),ISNUMBER('M4 - Caffeine &amp; Energy'!K696)),'M4 - Caffeine &amp; Energy'!F696-'M4 - Caffeine &amp; Energy'!K696,"")</f>
        <v/>
      </c>
      <c r="I2197" s="15" t="inlineStr">
        <is>
          <t>S&amp;S availability/depth vary by listing and time - confirm live.</t>
        </is>
      </c>
    </row>
    <row r="2198" ht="26" customHeight="1">
      <c r="A2198" s="15" t="inlineStr">
        <is>
          <t>Honest Tea</t>
        </is>
      </c>
      <c r="B2198" s="15" t="inlineStr">
        <is>
          <t>Honest Tea Organic | Lemon | single 473mL</t>
        </is>
      </c>
      <c r="C2198" s="15" t="inlineStr">
        <is>
          <t>4) Caffeine &amp; energy beverage</t>
        </is>
      </c>
      <c r="D2198" s="19">
        <f>'M4 - Caffeine &amp; Energy'!I697</f>
        <v/>
      </c>
      <c r="E2198" s="20">
        <f>'M4 - Caffeine &amp; Energy'!J697</f>
        <v/>
      </c>
      <c r="F2198" s="18">
        <f>'M4 - Caffeine &amp; Energy'!K697</f>
        <v/>
      </c>
      <c r="G2198" s="17">
        <f>'M4 - Caffeine &amp; Energy'!F697</f>
        <v/>
      </c>
      <c r="H2198" s="18">
        <f>IF(AND(ISNUMBER('M4 - Caffeine &amp; Energy'!F697),ISNUMBER('M4 - Caffeine &amp; Energy'!K697)),'M4 - Caffeine &amp; Energy'!F697-'M4 - Caffeine &amp; Energy'!K697,"")</f>
        <v/>
      </c>
      <c r="I2198" s="15" t="inlineStr">
        <is>
          <t>S&amp;S availability/depth vary by listing and time - confirm live.</t>
        </is>
      </c>
    </row>
    <row r="2199" ht="26" customHeight="1">
      <c r="A2199" s="15" t="inlineStr">
        <is>
          <t>Honest Tea</t>
        </is>
      </c>
      <c r="B2199" s="15" t="inlineStr">
        <is>
          <t>Honest Tea Organic | Lemon | 8-pack 473mL</t>
        </is>
      </c>
      <c r="C2199" s="15" t="inlineStr">
        <is>
          <t>4) Caffeine &amp; energy beverage</t>
        </is>
      </c>
      <c r="D2199" s="19">
        <f>'M4 - Caffeine &amp; Energy'!I698</f>
        <v/>
      </c>
      <c r="E2199" s="20">
        <f>'M4 - Caffeine &amp; Energy'!J698</f>
        <v/>
      </c>
      <c r="F2199" s="18">
        <f>'M4 - Caffeine &amp; Energy'!K698</f>
        <v/>
      </c>
      <c r="G2199" s="17">
        <f>'M4 - Caffeine &amp; Energy'!F698</f>
        <v/>
      </c>
      <c r="H2199" s="18">
        <f>IF(AND(ISNUMBER('M4 - Caffeine &amp; Energy'!F698),ISNUMBER('M4 - Caffeine &amp; Energy'!K698)),'M4 - Caffeine &amp; Energy'!F698-'M4 - Caffeine &amp; Energy'!K698,"")</f>
        <v/>
      </c>
      <c r="I2199" s="15" t="inlineStr">
        <is>
          <t>S&amp;S availability/depth vary by listing and time - confirm live.</t>
        </is>
      </c>
    </row>
    <row r="2200" ht="26" customHeight="1">
      <c r="A2200" s="15" t="inlineStr">
        <is>
          <t>Honest Tea</t>
        </is>
      </c>
      <c r="B2200" s="15" t="inlineStr">
        <is>
          <t>Honest Tea Organic | Lemon | 12-pack 473mL</t>
        </is>
      </c>
      <c r="C2200" s="15" t="inlineStr">
        <is>
          <t>4) Caffeine &amp; energy beverage</t>
        </is>
      </c>
      <c r="D2200" s="19">
        <f>'M4 - Caffeine &amp; Energy'!I699</f>
        <v/>
      </c>
      <c r="E2200" s="20">
        <f>'M4 - Caffeine &amp; Energy'!J699</f>
        <v/>
      </c>
      <c r="F2200" s="18">
        <f>'M4 - Caffeine &amp; Energy'!K699</f>
        <v/>
      </c>
      <c r="G2200" s="17">
        <f>'M4 - Caffeine &amp; Energy'!F699</f>
        <v/>
      </c>
      <c r="H2200" s="18">
        <f>IF(AND(ISNUMBER('M4 - Caffeine &amp; Energy'!F699),ISNUMBER('M4 - Caffeine &amp; Energy'!K699)),'M4 - Caffeine &amp; Energy'!F699-'M4 - Caffeine &amp; Energy'!K699,"")</f>
        <v/>
      </c>
      <c r="I2200" s="15" t="inlineStr">
        <is>
          <t>S&amp;S availability/depth vary by listing and time - confirm live.</t>
        </is>
      </c>
    </row>
    <row r="2201" ht="26" customHeight="1">
      <c r="A2201" s="15" t="inlineStr">
        <is>
          <t>Honest Tea</t>
        </is>
      </c>
      <c r="B2201" s="15" t="inlineStr">
        <is>
          <t>Honest Tea Organic | Lemon | 18-pack 473mL</t>
        </is>
      </c>
      <c r="C2201" s="15" t="inlineStr">
        <is>
          <t>4) Caffeine &amp; energy beverage</t>
        </is>
      </c>
      <c r="D2201" s="19">
        <f>'M4 - Caffeine &amp; Energy'!I700</f>
        <v/>
      </c>
      <c r="E2201" s="20">
        <f>'M4 - Caffeine &amp; Energy'!J700</f>
        <v/>
      </c>
      <c r="F2201" s="18">
        <f>'M4 - Caffeine &amp; Energy'!K700</f>
        <v/>
      </c>
      <c r="G2201" s="17">
        <f>'M4 - Caffeine &amp; Energy'!F700</f>
        <v/>
      </c>
      <c r="H2201" s="18">
        <f>IF(AND(ISNUMBER('M4 - Caffeine &amp; Energy'!F700),ISNUMBER('M4 - Caffeine &amp; Energy'!K700)),'M4 - Caffeine &amp; Energy'!F700-'M4 - Caffeine &amp; Energy'!K700,"")</f>
        <v/>
      </c>
      <c r="I2201" s="15" t="inlineStr">
        <is>
          <t>S&amp;S availability/depth vary by listing and time - confirm live.</t>
        </is>
      </c>
    </row>
    <row r="2202" ht="26" customHeight="1">
      <c r="A2202" s="15" t="inlineStr">
        <is>
          <t>Honest Tea</t>
        </is>
      </c>
      <c r="B2202" s="15" t="inlineStr">
        <is>
          <t>Honest Tea Organic | Lemon | 24-pack 473mL</t>
        </is>
      </c>
      <c r="C2202" s="15" t="inlineStr">
        <is>
          <t>4) Caffeine &amp; energy beverage</t>
        </is>
      </c>
      <c r="D2202" s="19">
        <f>'M4 - Caffeine &amp; Energy'!I701</f>
        <v/>
      </c>
      <c r="E2202" s="20">
        <f>'M4 - Caffeine &amp; Energy'!J701</f>
        <v/>
      </c>
      <c r="F2202" s="18">
        <f>'M4 - Caffeine &amp; Energy'!K701</f>
        <v/>
      </c>
      <c r="G2202" s="17">
        <f>'M4 - Caffeine &amp; Energy'!F701</f>
        <v/>
      </c>
      <c r="H2202" s="18">
        <f>IF(AND(ISNUMBER('M4 - Caffeine &amp; Energy'!F701),ISNUMBER('M4 - Caffeine &amp; Energy'!K701)),'M4 - Caffeine &amp; Energy'!F701-'M4 - Caffeine &amp; Energy'!K701,"")</f>
        <v/>
      </c>
      <c r="I2202" s="15" t="inlineStr">
        <is>
          <t>S&amp;S availability/depth vary by listing and time - confirm live.</t>
        </is>
      </c>
    </row>
    <row r="2203" ht="26" customHeight="1">
      <c r="A2203" s="15" t="inlineStr">
        <is>
          <t>Honest Tea</t>
        </is>
      </c>
      <c r="B2203" s="15" t="inlineStr">
        <is>
          <t>Honest Tea Organic | Just Black | single 473mL</t>
        </is>
      </c>
      <c r="C2203" s="15" t="inlineStr">
        <is>
          <t>4) Caffeine &amp; energy beverage</t>
        </is>
      </c>
      <c r="D2203" s="19">
        <f>'M4 - Caffeine &amp; Energy'!I702</f>
        <v/>
      </c>
      <c r="E2203" s="20">
        <f>'M4 - Caffeine &amp; Energy'!J702</f>
        <v/>
      </c>
      <c r="F2203" s="18">
        <f>'M4 - Caffeine &amp; Energy'!K702</f>
        <v/>
      </c>
      <c r="G2203" s="17">
        <f>'M4 - Caffeine &amp; Energy'!F702</f>
        <v/>
      </c>
      <c r="H2203" s="18">
        <f>IF(AND(ISNUMBER('M4 - Caffeine &amp; Energy'!F702),ISNUMBER('M4 - Caffeine &amp; Energy'!K702)),'M4 - Caffeine &amp; Energy'!F702-'M4 - Caffeine &amp; Energy'!K702,"")</f>
        <v/>
      </c>
      <c r="I2203" s="15" t="inlineStr">
        <is>
          <t>S&amp;S availability/depth vary by listing and time - confirm live.</t>
        </is>
      </c>
    </row>
    <row r="2204" ht="26" customHeight="1">
      <c r="A2204" s="15" t="inlineStr">
        <is>
          <t>Honest Tea</t>
        </is>
      </c>
      <c r="B2204" s="15" t="inlineStr">
        <is>
          <t>Honest Tea Organic | Just Black | 8-pack 473mL</t>
        </is>
      </c>
      <c r="C2204" s="15" t="inlineStr">
        <is>
          <t>4) Caffeine &amp; energy beverage</t>
        </is>
      </c>
      <c r="D2204" s="19">
        <f>'M4 - Caffeine &amp; Energy'!I703</f>
        <v/>
      </c>
      <c r="E2204" s="20">
        <f>'M4 - Caffeine &amp; Energy'!J703</f>
        <v/>
      </c>
      <c r="F2204" s="18">
        <f>'M4 - Caffeine &amp; Energy'!K703</f>
        <v/>
      </c>
      <c r="G2204" s="17">
        <f>'M4 - Caffeine &amp; Energy'!F703</f>
        <v/>
      </c>
      <c r="H2204" s="18">
        <f>IF(AND(ISNUMBER('M4 - Caffeine &amp; Energy'!F703),ISNUMBER('M4 - Caffeine &amp; Energy'!K703)),'M4 - Caffeine &amp; Energy'!F703-'M4 - Caffeine &amp; Energy'!K703,"")</f>
        <v/>
      </c>
      <c r="I2204" s="15" t="inlineStr">
        <is>
          <t>S&amp;S availability/depth vary by listing and time - confirm live.</t>
        </is>
      </c>
    </row>
    <row r="2205" ht="26" customHeight="1">
      <c r="A2205" s="15" t="inlineStr">
        <is>
          <t>Honest Tea</t>
        </is>
      </c>
      <c r="B2205" s="15" t="inlineStr">
        <is>
          <t>Honest Tea Organic | Just Black | 12-pack 473mL</t>
        </is>
      </c>
      <c r="C2205" s="15" t="inlineStr">
        <is>
          <t>4) Caffeine &amp; energy beverage</t>
        </is>
      </c>
      <c r="D2205" s="19">
        <f>'M4 - Caffeine &amp; Energy'!I704</f>
        <v/>
      </c>
      <c r="E2205" s="20">
        <f>'M4 - Caffeine &amp; Energy'!J704</f>
        <v/>
      </c>
      <c r="F2205" s="18">
        <f>'M4 - Caffeine &amp; Energy'!K704</f>
        <v/>
      </c>
      <c r="G2205" s="17">
        <f>'M4 - Caffeine &amp; Energy'!F704</f>
        <v/>
      </c>
      <c r="H2205" s="18">
        <f>IF(AND(ISNUMBER('M4 - Caffeine &amp; Energy'!F704),ISNUMBER('M4 - Caffeine &amp; Energy'!K704)),'M4 - Caffeine &amp; Energy'!F704-'M4 - Caffeine &amp; Energy'!K704,"")</f>
        <v/>
      </c>
      <c r="I2205" s="15" t="inlineStr">
        <is>
          <t>S&amp;S availability/depth vary by listing and time - confirm live.</t>
        </is>
      </c>
    </row>
    <row r="2206" ht="26" customHeight="1">
      <c r="A2206" s="15" t="inlineStr">
        <is>
          <t>Honest Tea</t>
        </is>
      </c>
      <c r="B2206" s="15" t="inlineStr">
        <is>
          <t>Honest Tea Organic | Just Black | 18-pack 473mL</t>
        </is>
      </c>
      <c r="C2206" s="15" t="inlineStr">
        <is>
          <t>4) Caffeine &amp; energy beverage</t>
        </is>
      </c>
      <c r="D2206" s="19">
        <f>'M4 - Caffeine &amp; Energy'!I705</f>
        <v/>
      </c>
      <c r="E2206" s="20">
        <f>'M4 - Caffeine &amp; Energy'!J705</f>
        <v/>
      </c>
      <c r="F2206" s="18">
        <f>'M4 - Caffeine &amp; Energy'!K705</f>
        <v/>
      </c>
      <c r="G2206" s="17">
        <f>'M4 - Caffeine &amp; Energy'!F705</f>
        <v/>
      </c>
      <c r="H2206" s="18">
        <f>IF(AND(ISNUMBER('M4 - Caffeine &amp; Energy'!F705),ISNUMBER('M4 - Caffeine &amp; Energy'!K705)),'M4 - Caffeine &amp; Energy'!F705-'M4 - Caffeine &amp; Energy'!K705,"")</f>
        <v/>
      </c>
      <c r="I2206" s="15" t="inlineStr">
        <is>
          <t>S&amp;S availability/depth vary by listing and time - confirm live.</t>
        </is>
      </c>
    </row>
    <row r="2207" ht="26" customHeight="1">
      <c r="A2207" s="15" t="inlineStr">
        <is>
          <t>Honest Tea</t>
        </is>
      </c>
      <c r="B2207" s="15" t="inlineStr">
        <is>
          <t>Honest Tea Organic | Just Black | 24-pack 473mL</t>
        </is>
      </c>
      <c r="C2207" s="15" t="inlineStr">
        <is>
          <t>4) Caffeine &amp; energy beverage</t>
        </is>
      </c>
      <c r="D2207" s="19">
        <f>'M4 - Caffeine &amp; Energy'!I706</f>
        <v/>
      </c>
      <c r="E2207" s="20">
        <f>'M4 - Caffeine &amp; Energy'!J706</f>
        <v/>
      </c>
      <c r="F2207" s="18">
        <f>'M4 - Caffeine &amp; Energy'!K706</f>
        <v/>
      </c>
      <c r="G2207" s="17">
        <f>'M4 - Caffeine &amp; Energy'!F706</f>
        <v/>
      </c>
      <c r="H2207" s="18">
        <f>IF(AND(ISNUMBER('M4 - Caffeine &amp; Energy'!F706),ISNUMBER('M4 - Caffeine &amp; Energy'!K706)),'M4 - Caffeine &amp; Energy'!F706-'M4 - Caffeine &amp; Energy'!K706,"")</f>
        <v/>
      </c>
      <c r="I2207" s="15" t="inlineStr">
        <is>
          <t>S&amp;S availability/depth vary by listing and time - confirm live.</t>
        </is>
      </c>
    </row>
    <row r="2208" ht="26" customHeight="1">
      <c r="A2208" s="15" t="inlineStr">
        <is>
          <t>STOK</t>
        </is>
      </c>
      <c r="B2208" s="15" t="inlineStr">
        <is>
          <t>STOK Cold Brew Coffee | Not Too Sweet Black | single 405mL</t>
        </is>
      </c>
      <c r="C2208" s="15" t="inlineStr">
        <is>
          <t>4) Caffeine &amp; energy beverage</t>
        </is>
      </c>
      <c r="D2208" s="19">
        <f>'M4 - Caffeine &amp; Energy'!I707</f>
        <v/>
      </c>
      <c r="E2208" s="20">
        <f>'M4 - Caffeine &amp; Energy'!J707</f>
        <v/>
      </c>
      <c r="F2208" s="18">
        <f>'M4 - Caffeine &amp; Energy'!K707</f>
        <v/>
      </c>
      <c r="G2208" s="17">
        <f>'M4 - Caffeine &amp; Energy'!F707</f>
        <v/>
      </c>
      <c r="H2208" s="18">
        <f>IF(AND(ISNUMBER('M4 - Caffeine &amp; Energy'!F707),ISNUMBER('M4 - Caffeine &amp; Energy'!K707)),'M4 - Caffeine &amp; Energy'!F707-'M4 - Caffeine &amp; Energy'!K707,"")</f>
        <v/>
      </c>
      <c r="I2208" s="15" t="inlineStr">
        <is>
          <t>S&amp;S availability/depth vary by listing and time - confirm live.</t>
        </is>
      </c>
    </row>
    <row r="2209" ht="26" customHeight="1">
      <c r="A2209" s="15" t="inlineStr">
        <is>
          <t>STOK</t>
        </is>
      </c>
      <c r="B2209" s="15" t="inlineStr">
        <is>
          <t>STOK Cold Brew Coffee | Not Too Sweet Black | 8-pack 405mL</t>
        </is>
      </c>
      <c r="C2209" s="15" t="inlineStr">
        <is>
          <t>4) Caffeine &amp; energy beverage</t>
        </is>
      </c>
      <c r="D2209" s="19">
        <f>'M4 - Caffeine &amp; Energy'!I708</f>
        <v/>
      </c>
      <c r="E2209" s="20">
        <f>'M4 - Caffeine &amp; Energy'!J708</f>
        <v/>
      </c>
      <c r="F2209" s="18">
        <f>'M4 - Caffeine &amp; Energy'!K708</f>
        <v/>
      </c>
      <c r="G2209" s="17">
        <f>'M4 - Caffeine &amp; Energy'!F708</f>
        <v/>
      </c>
      <c r="H2209" s="18">
        <f>IF(AND(ISNUMBER('M4 - Caffeine &amp; Energy'!F708),ISNUMBER('M4 - Caffeine &amp; Energy'!K708)),'M4 - Caffeine &amp; Energy'!F708-'M4 - Caffeine &amp; Energy'!K708,"")</f>
        <v/>
      </c>
      <c r="I2209" s="15" t="inlineStr">
        <is>
          <t>S&amp;S availability/depth vary by listing and time - confirm live.</t>
        </is>
      </c>
    </row>
    <row r="2210" ht="26" customHeight="1">
      <c r="A2210" s="15" t="inlineStr">
        <is>
          <t>STOK</t>
        </is>
      </c>
      <c r="B2210" s="15" t="inlineStr">
        <is>
          <t>STOK Cold Brew Coffee | Not Too Sweet Black | 12-pack 405mL</t>
        </is>
      </c>
      <c r="C2210" s="15" t="inlineStr">
        <is>
          <t>4) Caffeine &amp; energy beverage</t>
        </is>
      </c>
      <c r="D2210" s="19">
        <f>'M4 - Caffeine &amp; Energy'!I709</f>
        <v/>
      </c>
      <c r="E2210" s="20">
        <f>'M4 - Caffeine &amp; Energy'!J709</f>
        <v/>
      </c>
      <c r="F2210" s="18">
        <f>'M4 - Caffeine &amp; Energy'!K709</f>
        <v/>
      </c>
      <c r="G2210" s="17">
        <f>'M4 - Caffeine &amp; Energy'!F709</f>
        <v/>
      </c>
      <c r="H2210" s="18">
        <f>IF(AND(ISNUMBER('M4 - Caffeine &amp; Energy'!F709),ISNUMBER('M4 - Caffeine &amp; Energy'!K709)),'M4 - Caffeine &amp; Energy'!F709-'M4 - Caffeine &amp; Energy'!K709,"")</f>
        <v/>
      </c>
      <c r="I2210" s="15" t="inlineStr">
        <is>
          <t>S&amp;S availability/depth vary by listing and time - confirm live.</t>
        </is>
      </c>
    </row>
    <row r="2211" ht="26" customHeight="1">
      <c r="A2211" s="15" t="inlineStr">
        <is>
          <t>STOK</t>
        </is>
      </c>
      <c r="B2211" s="15" t="inlineStr">
        <is>
          <t>STOK Cold Brew Coffee | Not Too Sweet Black | 18-pack 405mL</t>
        </is>
      </c>
      <c r="C2211" s="15" t="inlineStr">
        <is>
          <t>4) Caffeine &amp; energy beverage</t>
        </is>
      </c>
      <c r="D2211" s="19">
        <f>'M4 - Caffeine &amp; Energy'!I710</f>
        <v/>
      </c>
      <c r="E2211" s="20">
        <f>'M4 - Caffeine &amp; Energy'!J710</f>
        <v/>
      </c>
      <c r="F2211" s="18">
        <f>'M4 - Caffeine &amp; Energy'!K710</f>
        <v/>
      </c>
      <c r="G2211" s="17">
        <f>'M4 - Caffeine &amp; Energy'!F710</f>
        <v/>
      </c>
      <c r="H2211" s="18">
        <f>IF(AND(ISNUMBER('M4 - Caffeine &amp; Energy'!F710),ISNUMBER('M4 - Caffeine &amp; Energy'!K710)),'M4 - Caffeine &amp; Energy'!F710-'M4 - Caffeine &amp; Energy'!K710,"")</f>
        <v/>
      </c>
      <c r="I2211" s="15" t="inlineStr">
        <is>
          <t>S&amp;S availability/depth vary by listing and time - confirm live.</t>
        </is>
      </c>
    </row>
    <row r="2212" ht="26" customHeight="1">
      <c r="A2212" s="15" t="inlineStr">
        <is>
          <t>STOK</t>
        </is>
      </c>
      <c r="B2212" s="15" t="inlineStr">
        <is>
          <t>STOK Cold Brew Coffee | Not Too Sweet Black | 24-pack 405mL</t>
        </is>
      </c>
      <c r="C2212" s="15" t="inlineStr">
        <is>
          <t>4) Caffeine &amp; energy beverage</t>
        </is>
      </c>
      <c r="D2212" s="19">
        <f>'M4 - Caffeine &amp; Energy'!I711</f>
        <v/>
      </c>
      <c r="E2212" s="20">
        <f>'M4 - Caffeine &amp; Energy'!J711</f>
        <v/>
      </c>
      <c r="F2212" s="18">
        <f>'M4 - Caffeine &amp; Energy'!K711</f>
        <v/>
      </c>
      <c r="G2212" s="17">
        <f>'M4 - Caffeine &amp; Energy'!F711</f>
        <v/>
      </c>
      <c r="H2212" s="18">
        <f>IF(AND(ISNUMBER('M4 - Caffeine &amp; Energy'!F711),ISNUMBER('M4 - Caffeine &amp; Energy'!K711)),'M4 - Caffeine &amp; Energy'!F711-'M4 - Caffeine &amp; Energy'!K711,"")</f>
        <v/>
      </c>
      <c r="I2212" s="15" t="inlineStr">
        <is>
          <t>S&amp;S availability/depth vary by listing and time - confirm live.</t>
        </is>
      </c>
    </row>
    <row r="2213" ht="26" customHeight="1">
      <c r="A2213" s="15" t="inlineStr">
        <is>
          <t>STOK</t>
        </is>
      </c>
      <c r="B2213" s="15" t="inlineStr">
        <is>
          <t>STOK Cold Brew Coffee | Un-Sweet Black | single 405mL</t>
        </is>
      </c>
      <c r="C2213" s="15" t="inlineStr">
        <is>
          <t>4) Caffeine &amp; energy beverage</t>
        </is>
      </c>
      <c r="D2213" s="19">
        <f>'M4 - Caffeine &amp; Energy'!I712</f>
        <v/>
      </c>
      <c r="E2213" s="20">
        <f>'M4 - Caffeine &amp; Energy'!J712</f>
        <v/>
      </c>
      <c r="F2213" s="18">
        <f>'M4 - Caffeine &amp; Energy'!K712</f>
        <v/>
      </c>
      <c r="G2213" s="17">
        <f>'M4 - Caffeine &amp; Energy'!F712</f>
        <v/>
      </c>
      <c r="H2213" s="18">
        <f>IF(AND(ISNUMBER('M4 - Caffeine &amp; Energy'!F712),ISNUMBER('M4 - Caffeine &amp; Energy'!K712)),'M4 - Caffeine &amp; Energy'!F712-'M4 - Caffeine &amp; Energy'!K712,"")</f>
        <v/>
      </c>
      <c r="I2213" s="15" t="inlineStr">
        <is>
          <t>S&amp;S availability/depth vary by listing and time - confirm live.</t>
        </is>
      </c>
    </row>
    <row r="2214" ht="26" customHeight="1">
      <c r="A2214" s="15" t="inlineStr">
        <is>
          <t>STOK</t>
        </is>
      </c>
      <c r="B2214" s="15" t="inlineStr">
        <is>
          <t>STOK Cold Brew Coffee | Un-Sweet Black | 8-pack 405mL</t>
        </is>
      </c>
      <c r="C2214" s="15" t="inlineStr">
        <is>
          <t>4) Caffeine &amp; energy beverage</t>
        </is>
      </c>
      <c r="D2214" s="19">
        <f>'M4 - Caffeine &amp; Energy'!I713</f>
        <v/>
      </c>
      <c r="E2214" s="20">
        <f>'M4 - Caffeine &amp; Energy'!J713</f>
        <v/>
      </c>
      <c r="F2214" s="18">
        <f>'M4 - Caffeine &amp; Energy'!K713</f>
        <v/>
      </c>
      <c r="G2214" s="17">
        <f>'M4 - Caffeine &amp; Energy'!F713</f>
        <v/>
      </c>
      <c r="H2214" s="18">
        <f>IF(AND(ISNUMBER('M4 - Caffeine &amp; Energy'!F713),ISNUMBER('M4 - Caffeine &amp; Energy'!K713)),'M4 - Caffeine &amp; Energy'!F713-'M4 - Caffeine &amp; Energy'!K713,"")</f>
        <v/>
      </c>
      <c r="I2214" s="15" t="inlineStr">
        <is>
          <t>S&amp;S availability/depth vary by listing and time - confirm live.</t>
        </is>
      </c>
    </row>
    <row r="2215" ht="26" customHeight="1">
      <c r="A2215" s="15" t="inlineStr">
        <is>
          <t>STOK</t>
        </is>
      </c>
      <c r="B2215" s="15" t="inlineStr">
        <is>
          <t>STOK Cold Brew Coffee | Un-Sweet Black | 12-pack 405mL</t>
        </is>
      </c>
      <c r="C2215" s="15" t="inlineStr">
        <is>
          <t>4) Caffeine &amp; energy beverage</t>
        </is>
      </c>
      <c r="D2215" s="19">
        <f>'M4 - Caffeine &amp; Energy'!I714</f>
        <v/>
      </c>
      <c r="E2215" s="20">
        <f>'M4 - Caffeine &amp; Energy'!J714</f>
        <v/>
      </c>
      <c r="F2215" s="18">
        <f>'M4 - Caffeine &amp; Energy'!K714</f>
        <v/>
      </c>
      <c r="G2215" s="17">
        <f>'M4 - Caffeine &amp; Energy'!F714</f>
        <v/>
      </c>
      <c r="H2215" s="18">
        <f>IF(AND(ISNUMBER('M4 - Caffeine &amp; Energy'!F714),ISNUMBER('M4 - Caffeine &amp; Energy'!K714)),'M4 - Caffeine &amp; Energy'!F714-'M4 - Caffeine &amp; Energy'!K714,"")</f>
        <v/>
      </c>
      <c r="I2215" s="15" t="inlineStr">
        <is>
          <t>S&amp;S availability/depth vary by listing and time - confirm live.</t>
        </is>
      </c>
    </row>
    <row r="2216" ht="26" customHeight="1">
      <c r="A2216" s="15" t="inlineStr">
        <is>
          <t>STOK</t>
        </is>
      </c>
      <c r="B2216" s="15" t="inlineStr">
        <is>
          <t>STOK Cold Brew Coffee | Un-Sweet Black | 18-pack 405mL</t>
        </is>
      </c>
      <c r="C2216" s="15" t="inlineStr">
        <is>
          <t>4) Caffeine &amp; energy beverage</t>
        </is>
      </c>
      <c r="D2216" s="19">
        <f>'M4 - Caffeine &amp; Energy'!I715</f>
        <v/>
      </c>
      <c r="E2216" s="20">
        <f>'M4 - Caffeine &amp; Energy'!J715</f>
        <v/>
      </c>
      <c r="F2216" s="18">
        <f>'M4 - Caffeine &amp; Energy'!K715</f>
        <v/>
      </c>
      <c r="G2216" s="17">
        <f>'M4 - Caffeine &amp; Energy'!F715</f>
        <v/>
      </c>
      <c r="H2216" s="18">
        <f>IF(AND(ISNUMBER('M4 - Caffeine &amp; Energy'!F715),ISNUMBER('M4 - Caffeine &amp; Energy'!K715)),'M4 - Caffeine &amp; Energy'!F715-'M4 - Caffeine &amp; Energy'!K715,"")</f>
        <v/>
      </c>
      <c r="I2216" s="15" t="inlineStr">
        <is>
          <t>S&amp;S availability/depth vary by listing and time - confirm live.</t>
        </is>
      </c>
    </row>
    <row r="2217" ht="26" customHeight="1">
      <c r="A2217" s="15" t="inlineStr">
        <is>
          <t>STOK</t>
        </is>
      </c>
      <c r="B2217" s="15" t="inlineStr">
        <is>
          <t>STOK Cold Brew Coffee | Un-Sweet Black | 24-pack 405mL</t>
        </is>
      </c>
      <c r="C2217" s="15" t="inlineStr">
        <is>
          <t>4) Caffeine &amp; energy beverage</t>
        </is>
      </c>
      <c r="D2217" s="19">
        <f>'M4 - Caffeine &amp; Energy'!I716</f>
        <v/>
      </c>
      <c r="E2217" s="20">
        <f>'M4 - Caffeine &amp; Energy'!J716</f>
        <v/>
      </c>
      <c r="F2217" s="18">
        <f>'M4 - Caffeine &amp; Energy'!K716</f>
        <v/>
      </c>
      <c r="G2217" s="17">
        <f>'M4 - Caffeine &amp; Energy'!F716</f>
        <v/>
      </c>
      <c r="H2217" s="18">
        <f>IF(AND(ISNUMBER('M4 - Caffeine &amp; Energy'!F716),ISNUMBER('M4 - Caffeine &amp; Energy'!K716)),'M4 - Caffeine &amp; Energy'!F716-'M4 - Caffeine &amp; Energy'!K716,"")</f>
        <v/>
      </c>
      <c r="I2217" s="15" t="inlineStr">
        <is>
          <t>S&amp;S availability/depth vary by listing and time - confirm live.</t>
        </is>
      </c>
    </row>
    <row r="2218" ht="26" customHeight="1">
      <c r="A2218" s="15" t="inlineStr">
        <is>
          <t>STOK</t>
        </is>
      </c>
      <c r="B2218" s="15" t="inlineStr">
        <is>
          <t>STOK Cold Brew Coffee | Vanilla | single 405mL</t>
        </is>
      </c>
      <c r="C2218" s="15" t="inlineStr">
        <is>
          <t>4) Caffeine &amp; energy beverage</t>
        </is>
      </c>
      <c r="D2218" s="19">
        <f>'M4 - Caffeine &amp; Energy'!I717</f>
        <v/>
      </c>
      <c r="E2218" s="20">
        <f>'M4 - Caffeine &amp; Energy'!J717</f>
        <v/>
      </c>
      <c r="F2218" s="18">
        <f>'M4 - Caffeine &amp; Energy'!K717</f>
        <v/>
      </c>
      <c r="G2218" s="17">
        <f>'M4 - Caffeine &amp; Energy'!F717</f>
        <v/>
      </c>
      <c r="H2218" s="18">
        <f>IF(AND(ISNUMBER('M4 - Caffeine &amp; Energy'!F717),ISNUMBER('M4 - Caffeine &amp; Energy'!K717)),'M4 - Caffeine &amp; Energy'!F717-'M4 - Caffeine &amp; Energy'!K717,"")</f>
        <v/>
      </c>
      <c r="I2218" s="15" t="inlineStr">
        <is>
          <t>S&amp;S availability/depth vary by listing and time - confirm live.</t>
        </is>
      </c>
    </row>
    <row r="2219" ht="26" customHeight="1">
      <c r="A2219" s="15" t="inlineStr">
        <is>
          <t>STOK</t>
        </is>
      </c>
      <c r="B2219" s="15" t="inlineStr">
        <is>
          <t>STOK Cold Brew Coffee | Vanilla | 8-pack 405mL</t>
        </is>
      </c>
      <c r="C2219" s="15" t="inlineStr">
        <is>
          <t>4) Caffeine &amp; energy beverage</t>
        </is>
      </c>
      <c r="D2219" s="19">
        <f>'M4 - Caffeine &amp; Energy'!I718</f>
        <v/>
      </c>
      <c r="E2219" s="20">
        <f>'M4 - Caffeine &amp; Energy'!J718</f>
        <v/>
      </c>
      <c r="F2219" s="18">
        <f>'M4 - Caffeine &amp; Energy'!K718</f>
        <v/>
      </c>
      <c r="G2219" s="17">
        <f>'M4 - Caffeine &amp; Energy'!F718</f>
        <v/>
      </c>
      <c r="H2219" s="18">
        <f>IF(AND(ISNUMBER('M4 - Caffeine &amp; Energy'!F718),ISNUMBER('M4 - Caffeine &amp; Energy'!K718)),'M4 - Caffeine &amp; Energy'!F718-'M4 - Caffeine &amp; Energy'!K718,"")</f>
        <v/>
      </c>
      <c r="I2219" s="15" t="inlineStr">
        <is>
          <t>S&amp;S availability/depth vary by listing and time - confirm live.</t>
        </is>
      </c>
    </row>
    <row r="2220" ht="26" customHeight="1">
      <c r="A2220" s="15" t="inlineStr">
        <is>
          <t>STOK</t>
        </is>
      </c>
      <c r="B2220" s="15" t="inlineStr">
        <is>
          <t>STOK Cold Brew Coffee | Vanilla | 12-pack 405mL</t>
        </is>
      </c>
      <c r="C2220" s="15" t="inlineStr">
        <is>
          <t>4) Caffeine &amp; energy beverage</t>
        </is>
      </c>
      <c r="D2220" s="19">
        <f>'M4 - Caffeine &amp; Energy'!I719</f>
        <v/>
      </c>
      <c r="E2220" s="20">
        <f>'M4 - Caffeine &amp; Energy'!J719</f>
        <v/>
      </c>
      <c r="F2220" s="18">
        <f>'M4 - Caffeine &amp; Energy'!K719</f>
        <v/>
      </c>
      <c r="G2220" s="17">
        <f>'M4 - Caffeine &amp; Energy'!F719</f>
        <v/>
      </c>
      <c r="H2220" s="18">
        <f>IF(AND(ISNUMBER('M4 - Caffeine &amp; Energy'!F719),ISNUMBER('M4 - Caffeine &amp; Energy'!K719)),'M4 - Caffeine &amp; Energy'!F719-'M4 - Caffeine &amp; Energy'!K719,"")</f>
        <v/>
      </c>
      <c r="I2220" s="15" t="inlineStr">
        <is>
          <t>S&amp;S availability/depth vary by listing and time - confirm live.</t>
        </is>
      </c>
    </row>
    <row r="2221" ht="26" customHeight="1">
      <c r="A2221" s="15" t="inlineStr">
        <is>
          <t>STOK</t>
        </is>
      </c>
      <c r="B2221" s="15" t="inlineStr">
        <is>
          <t>STOK Cold Brew Coffee | Vanilla | 18-pack 405mL</t>
        </is>
      </c>
      <c r="C2221" s="15" t="inlineStr">
        <is>
          <t>4) Caffeine &amp; energy beverage</t>
        </is>
      </c>
      <c r="D2221" s="19">
        <f>'M4 - Caffeine &amp; Energy'!I720</f>
        <v/>
      </c>
      <c r="E2221" s="20">
        <f>'M4 - Caffeine &amp; Energy'!J720</f>
        <v/>
      </c>
      <c r="F2221" s="18">
        <f>'M4 - Caffeine &amp; Energy'!K720</f>
        <v/>
      </c>
      <c r="G2221" s="17">
        <f>'M4 - Caffeine &amp; Energy'!F720</f>
        <v/>
      </c>
      <c r="H2221" s="18">
        <f>IF(AND(ISNUMBER('M4 - Caffeine &amp; Energy'!F720),ISNUMBER('M4 - Caffeine &amp; Energy'!K720)),'M4 - Caffeine &amp; Energy'!F720-'M4 - Caffeine &amp; Energy'!K720,"")</f>
        <v/>
      </c>
      <c r="I2221" s="15" t="inlineStr">
        <is>
          <t>S&amp;S availability/depth vary by listing and time - confirm live.</t>
        </is>
      </c>
    </row>
    <row r="2222" ht="26" customHeight="1">
      <c r="A2222" s="15" t="inlineStr">
        <is>
          <t>STOK</t>
        </is>
      </c>
      <c r="B2222" s="15" t="inlineStr">
        <is>
          <t>STOK Cold Brew Coffee | Vanilla | 24-pack 405mL</t>
        </is>
      </c>
      <c r="C2222" s="15" t="inlineStr">
        <is>
          <t>4) Caffeine &amp; energy beverage</t>
        </is>
      </c>
      <c r="D2222" s="19">
        <f>'M4 - Caffeine &amp; Energy'!I721</f>
        <v/>
      </c>
      <c r="E2222" s="20">
        <f>'M4 - Caffeine &amp; Energy'!J721</f>
        <v/>
      </c>
      <c r="F2222" s="18">
        <f>'M4 - Caffeine &amp; Energy'!K721</f>
        <v/>
      </c>
      <c r="G2222" s="17">
        <f>'M4 - Caffeine &amp; Energy'!F721</f>
        <v/>
      </c>
      <c r="H2222" s="18">
        <f>IF(AND(ISNUMBER('M4 - Caffeine &amp; Energy'!F721),ISNUMBER('M4 - Caffeine &amp; Energy'!K721)),'M4 - Caffeine &amp; Energy'!F721-'M4 - Caffeine &amp; Energy'!K721,"")</f>
        <v/>
      </c>
      <c r="I2222" s="15" t="inlineStr">
        <is>
          <t>S&amp;S availability/depth vary by listing and time - confirm live.</t>
        </is>
      </c>
    </row>
    <row r="2223" ht="26" customHeight="1">
      <c r="A2223" s="15" t="inlineStr">
        <is>
          <t>STOK</t>
        </is>
      </c>
      <c r="B2223" s="15" t="inlineStr">
        <is>
          <t>STOK Cold Brew Coffee | Mocha | single 405mL</t>
        </is>
      </c>
      <c r="C2223" s="15" t="inlineStr">
        <is>
          <t>4) Caffeine &amp; energy beverage</t>
        </is>
      </c>
      <c r="D2223" s="19">
        <f>'M4 - Caffeine &amp; Energy'!I722</f>
        <v/>
      </c>
      <c r="E2223" s="20">
        <f>'M4 - Caffeine &amp; Energy'!J722</f>
        <v/>
      </c>
      <c r="F2223" s="18">
        <f>'M4 - Caffeine &amp; Energy'!K722</f>
        <v/>
      </c>
      <c r="G2223" s="17">
        <f>'M4 - Caffeine &amp; Energy'!F722</f>
        <v/>
      </c>
      <c r="H2223" s="18">
        <f>IF(AND(ISNUMBER('M4 - Caffeine &amp; Energy'!F722),ISNUMBER('M4 - Caffeine &amp; Energy'!K722)),'M4 - Caffeine &amp; Energy'!F722-'M4 - Caffeine &amp; Energy'!K722,"")</f>
        <v/>
      </c>
      <c r="I2223" s="15" t="inlineStr">
        <is>
          <t>S&amp;S availability/depth vary by listing and time - confirm live.</t>
        </is>
      </c>
    </row>
    <row r="2224" ht="26" customHeight="1">
      <c r="A2224" s="15" t="inlineStr">
        <is>
          <t>STOK</t>
        </is>
      </c>
      <c r="B2224" s="15" t="inlineStr">
        <is>
          <t>STOK Cold Brew Coffee | Mocha | 8-pack 405mL</t>
        </is>
      </c>
      <c r="C2224" s="15" t="inlineStr">
        <is>
          <t>4) Caffeine &amp; energy beverage</t>
        </is>
      </c>
      <c r="D2224" s="19">
        <f>'M4 - Caffeine &amp; Energy'!I723</f>
        <v/>
      </c>
      <c r="E2224" s="20">
        <f>'M4 - Caffeine &amp; Energy'!J723</f>
        <v/>
      </c>
      <c r="F2224" s="18">
        <f>'M4 - Caffeine &amp; Energy'!K723</f>
        <v/>
      </c>
      <c r="G2224" s="17">
        <f>'M4 - Caffeine &amp; Energy'!F723</f>
        <v/>
      </c>
      <c r="H2224" s="18">
        <f>IF(AND(ISNUMBER('M4 - Caffeine &amp; Energy'!F723),ISNUMBER('M4 - Caffeine &amp; Energy'!K723)),'M4 - Caffeine &amp; Energy'!F723-'M4 - Caffeine &amp; Energy'!K723,"")</f>
        <v/>
      </c>
      <c r="I2224" s="15" t="inlineStr">
        <is>
          <t>S&amp;S availability/depth vary by listing and time - confirm live.</t>
        </is>
      </c>
    </row>
    <row r="2225" ht="26" customHeight="1">
      <c r="A2225" s="15" t="inlineStr">
        <is>
          <t>STOK</t>
        </is>
      </c>
      <c r="B2225" s="15" t="inlineStr">
        <is>
          <t>STOK Cold Brew Coffee | Mocha | 12-pack 405mL</t>
        </is>
      </c>
      <c r="C2225" s="15" t="inlineStr">
        <is>
          <t>4) Caffeine &amp; energy beverage</t>
        </is>
      </c>
      <c r="D2225" s="19">
        <f>'M4 - Caffeine &amp; Energy'!I724</f>
        <v/>
      </c>
      <c r="E2225" s="20">
        <f>'M4 - Caffeine &amp; Energy'!J724</f>
        <v/>
      </c>
      <c r="F2225" s="18">
        <f>'M4 - Caffeine &amp; Energy'!K724</f>
        <v/>
      </c>
      <c r="G2225" s="17">
        <f>'M4 - Caffeine &amp; Energy'!F724</f>
        <v/>
      </c>
      <c r="H2225" s="18">
        <f>IF(AND(ISNUMBER('M4 - Caffeine &amp; Energy'!F724),ISNUMBER('M4 - Caffeine &amp; Energy'!K724)),'M4 - Caffeine &amp; Energy'!F724-'M4 - Caffeine &amp; Energy'!K724,"")</f>
        <v/>
      </c>
      <c r="I2225" s="15" t="inlineStr">
        <is>
          <t>S&amp;S availability/depth vary by listing and time - confirm live.</t>
        </is>
      </c>
    </row>
    <row r="2226" ht="26" customHeight="1">
      <c r="A2226" s="15" t="inlineStr">
        <is>
          <t>STOK</t>
        </is>
      </c>
      <c r="B2226" s="15" t="inlineStr">
        <is>
          <t>STOK Cold Brew Coffee | Mocha | 18-pack 405mL</t>
        </is>
      </c>
      <c r="C2226" s="15" t="inlineStr">
        <is>
          <t>4) Caffeine &amp; energy beverage</t>
        </is>
      </c>
      <c r="D2226" s="19">
        <f>'M4 - Caffeine &amp; Energy'!I725</f>
        <v/>
      </c>
      <c r="E2226" s="20">
        <f>'M4 - Caffeine &amp; Energy'!J725</f>
        <v/>
      </c>
      <c r="F2226" s="18">
        <f>'M4 - Caffeine &amp; Energy'!K725</f>
        <v/>
      </c>
      <c r="G2226" s="17">
        <f>'M4 - Caffeine &amp; Energy'!F725</f>
        <v/>
      </c>
      <c r="H2226" s="18">
        <f>IF(AND(ISNUMBER('M4 - Caffeine &amp; Energy'!F725),ISNUMBER('M4 - Caffeine &amp; Energy'!K725)),'M4 - Caffeine &amp; Energy'!F725-'M4 - Caffeine &amp; Energy'!K725,"")</f>
        <v/>
      </c>
      <c r="I2226" s="15" t="inlineStr">
        <is>
          <t>S&amp;S availability/depth vary by listing and time - confirm live.</t>
        </is>
      </c>
    </row>
    <row r="2227" ht="26" customHeight="1">
      <c r="A2227" s="15" t="inlineStr">
        <is>
          <t>STOK</t>
        </is>
      </c>
      <c r="B2227" s="15" t="inlineStr">
        <is>
          <t>STOK Cold Brew Coffee | Mocha | 24-pack 405mL</t>
        </is>
      </c>
      <c r="C2227" s="15" t="inlineStr">
        <is>
          <t>4) Caffeine &amp; energy beverage</t>
        </is>
      </c>
      <c r="D2227" s="19">
        <f>'M4 - Caffeine &amp; Energy'!I726</f>
        <v/>
      </c>
      <c r="E2227" s="20">
        <f>'M4 - Caffeine &amp; Energy'!J726</f>
        <v/>
      </c>
      <c r="F2227" s="18">
        <f>'M4 - Caffeine &amp; Energy'!K726</f>
        <v/>
      </c>
      <c r="G2227" s="17">
        <f>'M4 - Caffeine &amp; Energy'!F726</f>
        <v/>
      </c>
      <c r="H2227" s="18">
        <f>IF(AND(ISNUMBER('M4 - Caffeine &amp; Energy'!F726),ISNUMBER('M4 - Caffeine &amp; Energy'!K726)),'M4 - Caffeine &amp; Energy'!F726-'M4 - Caffeine &amp; Energy'!K726,"")</f>
        <v/>
      </c>
      <c r="I2227" s="15" t="inlineStr">
        <is>
          <t>S&amp;S availability/depth vary by listing and time - confirm live.</t>
        </is>
      </c>
    </row>
    <row r="2228" ht="26" customHeight="1">
      <c r="A2228" s="15" t="inlineStr">
        <is>
          <t>Califia Farms</t>
        </is>
      </c>
      <c r="B2228" s="15" t="inlineStr">
        <is>
          <t>Califia Farms Cold Brew | Black Unsweetened | single 355mL</t>
        </is>
      </c>
      <c r="C2228" s="15" t="inlineStr">
        <is>
          <t>4) Caffeine &amp; energy beverage</t>
        </is>
      </c>
      <c r="D2228" s="19">
        <f>'M4 - Caffeine &amp; Energy'!I727</f>
        <v/>
      </c>
      <c r="E2228" s="20">
        <f>'M4 - Caffeine &amp; Energy'!J727</f>
        <v/>
      </c>
      <c r="F2228" s="18">
        <f>'M4 - Caffeine &amp; Energy'!K727</f>
        <v/>
      </c>
      <c r="G2228" s="17">
        <f>'M4 - Caffeine &amp; Energy'!F727</f>
        <v/>
      </c>
      <c r="H2228" s="18">
        <f>IF(AND(ISNUMBER('M4 - Caffeine &amp; Energy'!F727),ISNUMBER('M4 - Caffeine &amp; Energy'!K727)),'M4 - Caffeine &amp; Energy'!F727-'M4 - Caffeine &amp; Energy'!K727,"")</f>
        <v/>
      </c>
      <c r="I2228" s="15" t="inlineStr">
        <is>
          <t>S&amp;S availability/depth vary by listing and time - confirm live.</t>
        </is>
      </c>
    </row>
    <row r="2229" ht="26" customHeight="1">
      <c r="A2229" s="15" t="inlineStr">
        <is>
          <t>Califia Farms</t>
        </is>
      </c>
      <c r="B2229" s="15" t="inlineStr">
        <is>
          <t>Califia Farms Cold Brew | Black Unsweetened | 8-pack 355mL</t>
        </is>
      </c>
      <c r="C2229" s="15" t="inlineStr">
        <is>
          <t>4) Caffeine &amp; energy beverage</t>
        </is>
      </c>
      <c r="D2229" s="19">
        <f>'M4 - Caffeine &amp; Energy'!I728</f>
        <v/>
      </c>
      <c r="E2229" s="20">
        <f>'M4 - Caffeine &amp; Energy'!J728</f>
        <v/>
      </c>
      <c r="F2229" s="18">
        <f>'M4 - Caffeine &amp; Energy'!K728</f>
        <v/>
      </c>
      <c r="G2229" s="17">
        <f>'M4 - Caffeine &amp; Energy'!F728</f>
        <v/>
      </c>
      <c r="H2229" s="18">
        <f>IF(AND(ISNUMBER('M4 - Caffeine &amp; Energy'!F728),ISNUMBER('M4 - Caffeine &amp; Energy'!K728)),'M4 - Caffeine &amp; Energy'!F728-'M4 - Caffeine &amp; Energy'!K728,"")</f>
        <v/>
      </c>
      <c r="I2229" s="15" t="inlineStr">
        <is>
          <t>S&amp;S availability/depth vary by listing and time - confirm live.</t>
        </is>
      </c>
    </row>
    <row r="2230" ht="26" customHeight="1">
      <c r="A2230" s="15" t="inlineStr">
        <is>
          <t>Califia Farms</t>
        </is>
      </c>
      <c r="B2230" s="15" t="inlineStr">
        <is>
          <t>Califia Farms Cold Brew | Black Unsweetened | 12-pack 355mL</t>
        </is>
      </c>
      <c r="C2230" s="15" t="inlineStr">
        <is>
          <t>4) Caffeine &amp; energy beverage</t>
        </is>
      </c>
      <c r="D2230" s="19">
        <f>'M4 - Caffeine &amp; Energy'!I729</f>
        <v/>
      </c>
      <c r="E2230" s="20">
        <f>'M4 - Caffeine &amp; Energy'!J729</f>
        <v/>
      </c>
      <c r="F2230" s="18">
        <f>'M4 - Caffeine &amp; Energy'!K729</f>
        <v/>
      </c>
      <c r="G2230" s="17">
        <f>'M4 - Caffeine &amp; Energy'!F729</f>
        <v/>
      </c>
      <c r="H2230" s="18">
        <f>IF(AND(ISNUMBER('M4 - Caffeine &amp; Energy'!F729),ISNUMBER('M4 - Caffeine &amp; Energy'!K729)),'M4 - Caffeine &amp; Energy'!F729-'M4 - Caffeine &amp; Energy'!K729,"")</f>
        <v/>
      </c>
      <c r="I2230" s="15" t="inlineStr">
        <is>
          <t>S&amp;S availability/depth vary by listing and time - confirm live.</t>
        </is>
      </c>
    </row>
    <row r="2231" ht="26" customHeight="1">
      <c r="A2231" s="15" t="inlineStr">
        <is>
          <t>Califia Farms</t>
        </is>
      </c>
      <c r="B2231" s="15" t="inlineStr">
        <is>
          <t>Califia Farms Cold Brew | Black Unsweetened | 15-pack 355mL</t>
        </is>
      </c>
      <c r="C2231" s="15" t="inlineStr">
        <is>
          <t>4) Caffeine &amp; energy beverage</t>
        </is>
      </c>
      <c r="D2231" s="19">
        <f>'M4 - Caffeine &amp; Energy'!I730</f>
        <v/>
      </c>
      <c r="E2231" s="20">
        <f>'M4 - Caffeine &amp; Energy'!J730</f>
        <v/>
      </c>
      <c r="F2231" s="18">
        <f>'M4 - Caffeine &amp; Energy'!K730</f>
        <v/>
      </c>
      <c r="G2231" s="17">
        <f>'M4 - Caffeine &amp; Energy'!F730</f>
        <v/>
      </c>
      <c r="H2231" s="18">
        <f>IF(AND(ISNUMBER('M4 - Caffeine &amp; Energy'!F730),ISNUMBER('M4 - Caffeine &amp; Energy'!K730)),'M4 - Caffeine &amp; Energy'!F730-'M4 - Caffeine &amp; Energy'!K730,"")</f>
        <v/>
      </c>
      <c r="I2231" s="15" t="inlineStr">
        <is>
          <t>S&amp;S availability/depth vary by listing and time - confirm live.</t>
        </is>
      </c>
    </row>
    <row r="2232" ht="26" customHeight="1">
      <c r="A2232" s="15" t="inlineStr">
        <is>
          <t>Califia Farms</t>
        </is>
      </c>
      <c r="B2232" s="15" t="inlineStr">
        <is>
          <t>Califia Farms Cold Brew | Black Unsweetened | 18-pack 355mL</t>
        </is>
      </c>
      <c r="C2232" s="15" t="inlineStr">
        <is>
          <t>4) Caffeine &amp; energy beverage</t>
        </is>
      </c>
      <c r="D2232" s="19">
        <f>'M4 - Caffeine &amp; Energy'!I731</f>
        <v/>
      </c>
      <c r="E2232" s="20">
        <f>'M4 - Caffeine &amp; Energy'!J731</f>
        <v/>
      </c>
      <c r="F2232" s="18">
        <f>'M4 - Caffeine &amp; Energy'!K731</f>
        <v/>
      </c>
      <c r="G2232" s="17">
        <f>'M4 - Caffeine &amp; Energy'!F731</f>
        <v/>
      </c>
      <c r="H2232" s="18">
        <f>IF(AND(ISNUMBER('M4 - Caffeine &amp; Energy'!F731),ISNUMBER('M4 - Caffeine &amp; Energy'!K731)),'M4 - Caffeine &amp; Energy'!F731-'M4 - Caffeine &amp; Energy'!K731,"")</f>
        <v/>
      </c>
      <c r="I2232" s="15" t="inlineStr">
        <is>
          <t>S&amp;S availability/depth vary by listing and time - confirm live.</t>
        </is>
      </c>
    </row>
    <row r="2233" ht="26" customHeight="1">
      <c r="A2233" s="15" t="inlineStr">
        <is>
          <t>Califia Farms</t>
        </is>
      </c>
      <c r="B2233" s="15" t="inlineStr">
        <is>
          <t>Califia Farms Cold Brew | Black Unsweetened | 24-pack 355mL</t>
        </is>
      </c>
      <c r="C2233" s="15" t="inlineStr">
        <is>
          <t>4) Caffeine &amp; energy beverage</t>
        </is>
      </c>
      <c r="D2233" s="19">
        <f>'M4 - Caffeine &amp; Energy'!I732</f>
        <v/>
      </c>
      <c r="E2233" s="20">
        <f>'M4 - Caffeine &amp; Energy'!J732</f>
        <v/>
      </c>
      <c r="F2233" s="18">
        <f>'M4 - Caffeine &amp; Energy'!K732</f>
        <v/>
      </c>
      <c r="G2233" s="17">
        <f>'M4 - Caffeine &amp; Energy'!F732</f>
        <v/>
      </c>
      <c r="H2233" s="18">
        <f>IF(AND(ISNUMBER('M4 - Caffeine &amp; Energy'!F732),ISNUMBER('M4 - Caffeine &amp; Energy'!K732)),'M4 - Caffeine &amp; Energy'!F732-'M4 - Caffeine &amp; Energy'!K732,"")</f>
        <v/>
      </c>
      <c r="I2233" s="15" t="inlineStr">
        <is>
          <t>S&amp;S availability/depth vary by listing and time - confirm live.</t>
        </is>
      </c>
    </row>
    <row r="2234" ht="26" customHeight="1">
      <c r="A2234" s="15" t="inlineStr">
        <is>
          <t>Califia Farms</t>
        </is>
      </c>
      <c r="B2234" s="15" t="inlineStr">
        <is>
          <t>Califia Farms Cold Brew | Mocha | single 355mL</t>
        </is>
      </c>
      <c r="C2234" s="15" t="inlineStr">
        <is>
          <t>4) Caffeine &amp; energy beverage</t>
        </is>
      </c>
      <c r="D2234" s="19">
        <f>'M4 - Caffeine &amp; Energy'!I733</f>
        <v/>
      </c>
      <c r="E2234" s="20">
        <f>'M4 - Caffeine &amp; Energy'!J733</f>
        <v/>
      </c>
      <c r="F2234" s="18">
        <f>'M4 - Caffeine &amp; Energy'!K733</f>
        <v/>
      </c>
      <c r="G2234" s="17">
        <f>'M4 - Caffeine &amp; Energy'!F733</f>
        <v/>
      </c>
      <c r="H2234" s="18">
        <f>IF(AND(ISNUMBER('M4 - Caffeine &amp; Energy'!F733),ISNUMBER('M4 - Caffeine &amp; Energy'!K733)),'M4 - Caffeine &amp; Energy'!F733-'M4 - Caffeine &amp; Energy'!K733,"")</f>
        <v/>
      </c>
      <c r="I2234" s="15" t="inlineStr">
        <is>
          <t>S&amp;S availability/depth vary by listing and time - confirm live.</t>
        </is>
      </c>
    </row>
    <row r="2235" ht="26" customHeight="1">
      <c r="A2235" s="15" t="inlineStr">
        <is>
          <t>Califia Farms</t>
        </is>
      </c>
      <c r="B2235" s="15" t="inlineStr">
        <is>
          <t>Califia Farms Cold Brew | Mocha | 8-pack 355mL</t>
        </is>
      </c>
      <c r="C2235" s="15" t="inlineStr">
        <is>
          <t>4) Caffeine &amp; energy beverage</t>
        </is>
      </c>
      <c r="D2235" s="19">
        <f>'M4 - Caffeine &amp; Energy'!I734</f>
        <v/>
      </c>
      <c r="E2235" s="20">
        <f>'M4 - Caffeine &amp; Energy'!J734</f>
        <v/>
      </c>
      <c r="F2235" s="18">
        <f>'M4 - Caffeine &amp; Energy'!K734</f>
        <v/>
      </c>
      <c r="G2235" s="17">
        <f>'M4 - Caffeine &amp; Energy'!F734</f>
        <v/>
      </c>
      <c r="H2235" s="18">
        <f>IF(AND(ISNUMBER('M4 - Caffeine &amp; Energy'!F734),ISNUMBER('M4 - Caffeine &amp; Energy'!K734)),'M4 - Caffeine &amp; Energy'!F734-'M4 - Caffeine &amp; Energy'!K734,"")</f>
        <v/>
      </c>
      <c r="I2235" s="15" t="inlineStr">
        <is>
          <t>S&amp;S availability/depth vary by listing and time - confirm live.</t>
        </is>
      </c>
    </row>
    <row r="2236" ht="26" customHeight="1">
      <c r="A2236" s="15" t="inlineStr">
        <is>
          <t>Califia Farms</t>
        </is>
      </c>
      <c r="B2236" s="15" t="inlineStr">
        <is>
          <t>Califia Farms Cold Brew | Mocha | 12-pack 355mL</t>
        </is>
      </c>
      <c r="C2236" s="15" t="inlineStr">
        <is>
          <t>4) Caffeine &amp; energy beverage</t>
        </is>
      </c>
      <c r="D2236" s="19">
        <f>'M4 - Caffeine &amp; Energy'!I735</f>
        <v/>
      </c>
      <c r="E2236" s="20">
        <f>'M4 - Caffeine &amp; Energy'!J735</f>
        <v/>
      </c>
      <c r="F2236" s="18">
        <f>'M4 - Caffeine &amp; Energy'!K735</f>
        <v/>
      </c>
      <c r="G2236" s="17">
        <f>'M4 - Caffeine &amp; Energy'!F735</f>
        <v/>
      </c>
      <c r="H2236" s="18">
        <f>IF(AND(ISNUMBER('M4 - Caffeine &amp; Energy'!F735),ISNUMBER('M4 - Caffeine &amp; Energy'!K735)),'M4 - Caffeine &amp; Energy'!F735-'M4 - Caffeine &amp; Energy'!K735,"")</f>
        <v/>
      </c>
      <c r="I2236" s="15" t="inlineStr">
        <is>
          <t>S&amp;S availability/depth vary by listing and time - confirm live.</t>
        </is>
      </c>
    </row>
    <row r="2237" ht="26" customHeight="1">
      <c r="A2237" s="15" t="inlineStr">
        <is>
          <t>Califia Farms</t>
        </is>
      </c>
      <c r="B2237" s="15" t="inlineStr">
        <is>
          <t>Califia Farms Cold Brew | Mocha | 15-pack 355mL</t>
        </is>
      </c>
      <c r="C2237" s="15" t="inlineStr">
        <is>
          <t>4) Caffeine &amp; energy beverage</t>
        </is>
      </c>
      <c r="D2237" s="19">
        <f>'M4 - Caffeine &amp; Energy'!I736</f>
        <v/>
      </c>
      <c r="E2237" s="20">
        <f>'M4 - Caffeine &amp; Energy'!J736</f>
        <v/>
      </c>
      <c r="F2237" s="18">
        <f>'M4 - Caffeine &amp; Energy'!K736</f>
        <v/>
      </c>
      <c r="G2237" s="17">
        <f>'M4 - Caffeine &amp; Energy'!F736</f>
        <v/>
      </c>
      <c r="H2237" s="18">
        <f>IF(AND(ISNUMBER('M4 - Caffeine &amp; Energy'!F736),ISNUMBER('M4 - Caffeine &amp; Energy'!K736)),'M4 - Caffeine &amp; Energy'!F736-'M4 - Caffeine &amp; Energy'!K736,"")</f>
        <v/>
      </c>
      <c r="I2237" s="15" t="inlineStr">
        <is>
          <t>S&amp;S availability/depth vary by listing and time - confirm live.</t>
        </is>
      </c>
    </row>
    <row r="2238" ht="26" customHeight="1">
      <c r="A2238" s="15" t="inlineStr">
        <is>
          <t>Califia Farms</t>
        </is>
      </c>
      <c r="B2238" s="15" t="inlineStr">
        <is>
          <t>Califia Farms Cold Brew | Mocha | 18-pack 355mL</t>
        </is>
      </c>
      <c r="C2238" s="15" t="inlineStr">
        <is>
          <t>4) Caffeine &amp; energy beverage</t>
        </is>
      </c>
      <c r="D2238" s="19">
        <f>'M4 - Caffeine &amp; Energy'!I737</f>
        <v/>
      </c>
      <c r="E2238" s="20">
        <f>'M4 - Caffeine &amp; Energy'!J737</f>
        <v/>
      </c>
      <c r="F2238" s="18">
        <f>'M4 - Caffeine &amp; Energy'!K737</f>
        <v/>
      </c>
      <c r="G2238" s="17">
        <f>'M4 - Caffeine &amp; Energy'!F737</f>
        <v/>
      </c>
      <c r="H2238" s="18">
        <f>IF(AND(ISNUMBER('M4 - Caffeine &amp; Energy'!F737),ISNUMBER('M4 - Caffeine &amp; Energy'!K737)),'M4 - Caffeine &amp; Energy'!F737-'M4 - Caffeine &amp; Energy'!K737,"")</f>
        <v/>
      </c>
      <c r="I2238" s="15" t="inlineStr">
        <is>
          <t>S&amp;S availability/depth vary by listing and time - confirm live.</t>
        </is>
      </c>
    </row>
    <row r="2239" ht="26" customHeight="1">
      <c r="A2239" s="15" t="inlineStr">
        <is>
          <t>Califia Farms</t>
        </is>
      </c>
      <c r="B2239" s="15" t="inlineStr">
        <is>
          <t>Califia Farms Cold Brew | Mocha | 24-pack 355mL</t>
        </is>
      </c>
      <c r="C2239" s="15" t="inlineStr">
        <is>
          <t>4) Caffeine &amp; energy beverage</t>
        </is>
      </c>
      <c r="D2239" s="19">
        <f>'M4 - Caffeine &amp; Energy'!I738</f>
        <v/>
      </c>
      <c r="E2239" s="20">
        <f>'M4 - Caffeine &amp; Energy'!J738</f>
        <v/>
      </c>
      <c r="F2239" s="18">
        <f>'M4 - Caffeine &amp; Energy'!K738</f>
        <v/>
      </c>
      <c r="G2239" s="17">
        <f>'M4 - Caffeine &amp; Energy'!F738</f>
        <v/>
      </c>
      <c r="H2239" s="18">
        <f>IF(AND(ISNUMBER('M4 - Caffeine &amp; Energy'!F738),ISNUMBER('M4 - Caffeine &amp; Energy'!K738)),'M4 - Caffeine &amp; Energy'!F738-'M4 - Caffeine &amp; Energy'!K738,"")</f>
        <v/>
      </c>
      <c r="I2239" s="15" t="inlineStr">
        <is>
          <t>S&amp;S availability/depth vary by listing and time - confirm live.</t>
        </is>
      </c>
    </row>
    <row r="2240" ht="26" customHeight="1">
      <c r="A2240" s="15" t="inlineStr">
        <is>
          <t>Califia Farms</t>
        </is>
      </c>
      <c r="B2240" s="15" t="inlineStr">
        <is>
          <t>Califia Farms Cold Brew | Vanilla | single 355mL</t>
        </is>
      </c>
      <c r="C2240" s="15" t="inlineStr">
        <is>
          <t>4) Caffeine &amp; energy beverage</t>
        </is>
      </c>
      <c r="D2240" s="19">
        <f>'M4 - Caffeine &amp; Energy'!I739</f>
        <v/>
      </c>
      <c r="E2240" s="20">
        <f>'M4 - Caffeine &amp; Energy'!J739</f>
        <v/>
      </c>
      <c r="F2240" s="18">
        <f>'M4 - Caffeine &amp; Energy'!K739</f>
        <v/>
      </c>
      <c r="G2240" s="17">
        <f>'M4 - Caffeine &amp; Energy'!F739</f>
        <v/>
      </c>
      <c r="H2240" s="18">
        <f>IF(AND(ISNUMBER('M4 - Caffeine &amp; Energy'!F739),ISNUMBER('M4 - Caffeine &amp; Energy'!K739)),'M4 - Caffeine &amp; Energy'!F739-'M4 - Caffeine &amp; Energy'!K739,"")</f>
        <v/>
      </c>
      <c r="I2240" s="15" t="inlineStr">
        <is>
          <t>S&amp;S availability/depth vary by listing and time - confirm live.</t>
        </is>
      </c>
    </row>
    <row r="2241" ht="26" customHeight="1">
      <c r="A2241" s="15" t="inlineStr">
        <is>
          <t>Califia Farms</t>
        </is>
      </c>
      <c r="B2241" s="15" t="inlineStr">
        <is>
          <t>Califia Farms Cold Brew | Vanilla | 8-pack 355mL</t>
        </is>
      </c>
      <c r="C2241" s="15" t="inlineStr">
        <is>
          <t>4) Caffeine &amp; energy beverage</t>
        </is>
      </c>
      <c r="D2241" s="19">
        <f>'M4 - Caffeine &amp; Energy'!I740</f>
        <v/>
      </c>
      <c r="E2241" s="20">
        <f>'M4 - Caffeine &amp; Energy'!J740</f>
        <v/>
      </c>
      <c r="F2241" s="18">
        <f>'M4 - Caffeine &amp; Energy'!K740</f>
        <v/>
      </c>
      <c r="G2241" s="17">
        <f>'M4 - Caffeine &amp; Energy'!F740</f>
        <v/>
      </c>
      <c r="H2241" s="18">
        <f>IF(AND(ISNUMBER('M4 - Caffeine &amp; Energy'!F740),ISNUMBER('M4 - Caffeine &amp; Energy'!K740)),'M4 - Caffeine &amp; Energy'!F740-'M4 - Caffeine &amp; Energy'!K740,"")</f>
        <v/>
      </c>
      <c r="I2241" s="15" t="inlineStr">
        <is>
          <t>S&amp;S availability/depth vary by listing and time - confirm live.</t>
        </is>
      </c>
    </row>
    <row r="2242" ht="26" customHeight="1">
      <c r="A2242" s="15" t="inlineStr">
        <is>
          <t>Califia Farms</t>
        </is>
      </c>
      <c r="B2242" s="15" t="inlineStr">
        <is>
          <t>Califia Farms Cold Brew | Vanilla | 12-pack 355mL</t>
        </is>
      </c>
      <c r="C2242" s="15" t="inlineStr">
        <is>
          <t>4) Caffeine &amp; energy beverage</t>
        </is>
      </c>
      <c r="D2242" s="19">
        <f>'M4 - Caffeine &amp; Energy'!I741</f>
        <v/>
      </c>
      <c r="E2242" s="20">
        <f>'M4 - Caffeine &amp; Energy'!J741</f>
        <v/>
      </c>
      <c r="F2242" s="18">
        <f>'M4 - Caffeine &amp; Energy'!K741</f>
        <v/>
      </c>
      <c r="G2242" s="17">
        <f>'M4 - Caffeine &amp; Energy'!F741</f>
        <v/>
      </c>
      <c r="H2242" s="18">
        <f>IF(AND(ISNUMBER('M4 - Caffeine &amp; Energy'!F741),ISNUMBER('M4 - Caffeine &amp; Energy'!K741)),'M4 - Caffeine &amp; Energy'!F741-'M4 - Caffeine &amp; Energy'!K741,"")</f>
        <v/>
      </c>
      <c r="I2242" s="15" t="inlineStr">
        <is>
          <t>S&amp;S availability/depth vary by listing and time - confirm live.</t>
        </is>
      </c>
    </row>
    <row r="2243" ht="26" customHeight="1">
      <c r="A2243" s="15" t="inlineStr">
        <is>
          <t>Califia Farms</t>
        </is>
      </c>
      <c r="B2243" s="15" t="inlineStr">
        <is>
          <t>Califia Farms Cold Brew | Vanilla | 15-pack 355mL</t>
        </is>
      </c>
      <c r="C2243" s="15" t="inlineStr">
        <is>
          <t>4) Caffeine &amp; energy beverage</t>
        </is>
      </c>
      <c r="D2243" s="19">
        <f>'M4 - Caffeine &amp; Energy'!I742</f>
        <v/>
      </c>
      <c r="E2243" s="20">
        <f>'M4 - Caffeine &amp; Energy'!J742</f>
        <v/>
      </c>
      <c r="F2243" s="18">
        <f>'M4 - Caffeine &amp; Energy'!K742</f>
        <v/>
      </c>
      <c r="G2243" s="17">
        <f>'M4 - Caffeine &amp; Energy'!F742</f>
        <v/>
      </c>
      <c r="H2243" s="18">
        <f>IF(AND(ISNUMBER('M4 - Caffeine &amp; Energy'!F742),ISNUMBER('M4 - Caffeine &amp; Energy'!K742)),'M4 - Caffeine &amp; Energy'!F742-'M4 - Caffeine &amp; Energy'!K742,"")</f>
        <v/>
      </c>
      <c r="I2243" s="15" t="inlineStr">
        <is>
          <t>S&amp;S availability/depth vary by listing and time - confirm live.</t>
        </is>
      </c>
    </row>
    <row r="2244" ht="26" customHeight="1">
      <c r="A2244" s="15" t="inlineStr">
        <is>
          <t>Califia Farms</t>
        </is>
      </c>
      <c r="B2244" s="15" t="inlineStr">
        <is>
          <t>Califia Farms Cold Brew | Vanilla | 18-pack 355mL</t>
        </is>
      </c>
      <c r="C2244" s="15" t="inlineStr">
        <is>
          <t>4) Caffeine &amp; energy beverage</t>
        </is>
      </c>
      <c r="D2244" s="19">
        <f>'M4 - Caffeine &amp; Energy'!I743</f>
        <v/>
      </c>
      <c r="E2244" s="20">
        <f>'M4 - Caffeine &amp; Energy'!J743</f>
        <v/>
      </c>
      <c r="F2244" s="18">
        <f>'M4 - Caffeine &amp; Energy'!K743</f>
        <v/>
      </c>
      <c r="G2244" s="17">
        <f>'M4 - Caffeine &amp; Energy'!F743</f>
        <v/>
      </c>
      <c r="H2244" s="18">
        <f>IF(AND(ISNUMBER('M4 - Caffeine &amp; Energy'!F743),ISNUMBER('M4 - Caffeine &amp; Energy'!K743)),'M4 - Caffeine &amp; Energy'!F743-'M4 - Caffeine &amp; Energy'!K743,"")</f>
        <v/>
      </c>
      <c r="I2244" s="15" t="inlineStr">
        <is>
          <t>S&amp;S availability/depth vary by listing and time - confirm live.</t>
        </is>
      </c>
    </row>
    <row r="2245" ht="26" customHeight="1">
      <c r="A2245" s="15" t="inlineStr">
        <is>
          <t>Califia Farms</t>
        </is>
      </c>
      <c r="B2245" s="15" t="inlineStr">
        <is>
          <t>Califia Farms Cold Brew | Vanilla | 24-pack 355mL</t>
        </is>
      </c>
      <c r="C2245" s="15" t="inlineStr">
        <is>
          <t>4) Caffeine &amp; energy beverage</t>
        </is>
      </c>
      <c r="D2245" s="19">
        <f>'M4 - Caffeine &amp; Energy'!I744</f>
        <v/>
      </c>
      <c r="E2245" s="20">
        <f>'M4 - Caffeine &amp; Energy'!J744</f>
        <v/>
      </c>
      <c r="F2245" s="18">
        <f>'M4 - Caffeine &amp; Energy'!K744</f>
        <v/>
      </c>
      <c r="G2245" s="17">
        <f>'M4 - Caffeine &amp; Energy'!F744</f>
        <v/>
      </c>
      <c r="H2245" s="18">
        <f>IF(AND(ISNUMBER('M4 - Caffeine &amp; Energy'!F744),ISNUMBER('M4 - Caffeine &amp; Energy'!K744)),'M4 - Caffeine &amp; Energy'!F744-'M4 - Caffeine &amp; Energy'!K744,"")</f>
        <v/>
      </c>
      <c r="I2245" s="15" t="inlineStr">
        <is>
          <t>S&amp;S availability/depth vary by listing and time - confirm live.</t>
        </is>
      </c>
    </row>
    <row r="2246" ht="26" customHeight="1">
      <c r="A2246" s="15" t="inlineStr">
        <is>
          <t>Califia Farms</t>
        </is>
      </c>
      <c r="B2246" s="15" t="inlineStr">
        <is>
          <t>Califia Farms Cold Brew | Café Latte | single 355mL</t>
        </is>
      </c>
      <c r="C2246" s="15" t="inlineStr">
        <is>
          <t>4) Caffeine &amp; energy beverage</t>
        </is>
      </c>
      <c r="D2246" s="19">
        <f>'M4 - Caffeine &amp; Energy'!I745</f>
        <v/>
      </c>
      <c r="E2246" s="20">
        <f>'M4 - Caffeine &amp; Energy'!J745</f>
        <v/>
      </c>
      <c r="F2246" s="18">
        <f>'M4 - Caffeine &amp; Energy'!K745</f>
        <v/>
      </c>
      <c r="G2246" s="17">
        <f>'M4 - Caffeine &amp; Energy'!F745</f>
        <v/>
      </c>
      <c r="H2246" s="18">
        <f>IF(AND(ISNUMBER('M4 - Caffeine &amp; Energy'!F745),ISNUMBER('M4 - Caffeine &amp; Energy'!K745)),'M4 - Caffeine &amp; Energy'!F745-'M4 - Caffeine &amp; Energy'!K745,"")</f>
        <v/>
      </c>
      <c r="I2246" s="15" t="inlineStr">
        <is>
          <t>S&amp;S availability/depth vary by listing and time - confirm live.</t>
        </is>
      </c>
    </row>
    <row r="2247" ht="26" customHeight="1">
      <c r="A2247" s="15" t="inlineStr">
        <is>
          <t>Califia Farms</t>
        </is>
      </c>
      <c r="B2247" s="15" t="inlineStr">
        <is>
          <t>Califia Farms Cold Brew | Café Latte | 8-pack 355mL</t>
        </is>
      </c>
      <c r="C2247" s="15" t="inlineStr">
        <is>
          <t>4) Caffeine &amp; energy beverage</t>
        </is>
      </c>
      <c r="D2247" s="19">
        <f>'M4 - Caffeine &amp; Energy'!I746</f>
        <v/>
      </c>
      <c r="E2247" s="20">
        <f>'M4 - Caffeine &amp; Energy'!J746</f>
        <v/>
      </c>
      <c r="F2247" s="18">
        <f>'M4 - Caffeine &amp; Energy'!K746</f>
        <v/>
      </c>
      <c r="G2247" s="17">
        <f>'M4 - Caffeine &amp; Energy'!F746</f>
        <v/>
      </c>
      <c r="H2247" s="18">
        <f>IF(AND(ISNUMBER('M4 - Caffeine &amp; Energy'!F746),ISNUMBER('M4 - Caffeine &amp; Energy'!K746)),'M4 - Caffeine &amp; Energy'!F746-'M4 - Caffeine &amp; Energy'!K746,"")</f>
        <v/>
      </c>
      <c r="I2247" s="15" t="inlineStr">
        <is>
          <t>S&amp;S availability/depth vary by listing and time - confirm live.</t>
        </is>
      </c>
    </row>
    <row r="2248" ht="26" customHeight="1">
      <c r="A2248" s="15" t="inlineStr">
        <is>
          <t>Califia Farms</t>
        </is>
      </c>
      <c r="B2248" s="15" t="inlineStr">
        <is>
          <t>Califia Farms Cold Brew | Café Latte | 12-pack 355mL</t>
        </is>
      </c>
      <c r="C2248" s="15" t="inlineStr">
        <is>
          <t>4) Caffeine &amp; energy beverage</t>
        </is>
      </c>
      <c r="D2248" s="19">
        <f>'M4 - Caffeine &amp; Energy'!I747</f>
        <v/>
      </c>
      <c r="E2248" s="20">
        <f>'M4 - Caffeine &amp; Energy'!J747</f>
        <v/>
      </c>
      <c r="F2248" s="18">
        <f>'M4 - Caffeine &amp; Energy'!K747</f>
        <v/>
      </c>
      <c r="G2248" s="17">
        <f>'M4 - Caffeine &amp; Energy'!F747</f>
        <v/>
      </c>
      <c r="H2248" s="18">
        <f>IF(AND(ISNUMBER('M4 - Caffeine &amp; Energy'!F747),ISNUMBER('M4 - Caffeine &amp; Energy'!K747)),'M4 - Caffeine &amp; Energy'!F747-'M4 - Caffeine &amp; Energy'!K747,"")</f>
        <v/>
      </c>
      <c r="I2248" s="15" t="inlineStr">
        <is>
          <t>S&amp;S availability/depth vary by listing and time - confirm live.</t>
        </is>
      </c>
    </row>
    <row r="2249" ht="26" customHeight="1">
      <c r="A2249" s="15" t="inlineStr">
        <is>
          <t>Califia Farms</t>
        </is>
      </c>
      <c r="B2249" s="15" t="inlineStr">
        <is>
          <t>Califia Farms Cold Brew | Café Latte | 15-pack 355mL</t>
        </is>
      </c>
      <c r="C2249" s="15" t="inlineStr">
        <is>
          <t>4) Caffeine &amp; energy beverage</t>
        </is>
      </c>
      <c r="D2249" s="19">
        <f>'M4 - Caffeine &amp; Energy'!I748</f>
        <v/>
      </c>
      <c r="E2249" s="20">
        <f>'M4 - Caffeine &amp; Energy'!J748</f>
        <v/>
      </c>
      <c r="F2249" s="18">
        <f>'M4 - Caffeine &amp; Energy'!K748</f>
        <v/>
      </c>
      <c r="G2249" s="17">
        <f>'M4 - Caffeine &amp; Energy'!F748</f>
        <v/>
      </c>
      <c r="H2249" s="18">
        <f>IF(AND(ISNUMBER('M4 - Caffeine &amp; Energy'!F748),ISNUMBER('M4 - Caffeine &amp; Energy'!K748)),'M4 - Caffeine &amp; Energy'!F748-'M4 - Caffeine &amp; Energy'!K748,"")</f>
        <v/>
      </c>
      <c r="I2249" s="15" t="inlineStr">
        <is>
          <t>S&amp;S availability/depth vary by listing and time - confirm live.</t>
        </is>
      </c>
    </row>
    <row r="2250" ht="26" customHeight="1">
      <c r="A2250" s="15" t="inlineStr">
        <is>
          <t>Califia Farms</t>
        </is>
      </c>
      <c r="B2250" s="15" t="inlineStr">
        <is>
          <t>Califia Farms Cold Brew | Café Latte | 18-pack 355mL</t>
        </is>
      </c>
      <c r="C2250" s="15" t="inlineStr">
        <is>
          <t>4) Caffeine &amp; energy beverage</t>
        </is>
      </c>
      <c r="D2250" s="19">
        <f>'M4 - Caffeine &amp; Energy'!I749</f>
        <v/>
      </c>
      <c r="E2250" s="20">
        <f>'M4 - Caffeine &amp; Energy'!J749</f>
        <v/>
      </c>
      <c r="F2250" s="18">
        <f>'M4 - Caffeine &amp; Energy'!K749</f>
        <v/>
      </c>
      <c r="G2250" s="17">
        <f>'M4 - Caffeine &amp; Energy'!F749</f>
        <v/>
      </c>
      <c r="H2250" s="18">
        <f>IF(AND(ISNUMBER('M4 - Caffeine &amp; Energy'!F749),ISNUMBER('M4 - Caffeine &amp; Energy'!K749)),'M4 - Caffeine &amp; Energy'!F749-'M4 - Caffeine &amp; Energy'!K749,"")</f>
        <v/>
      </c>
      <c r="I2250" s="15" t="inlineStr">
        <is>
          <t>S&amp;S availability/depth vary by listing and time - confirm live.</t>
        </is>
      </c>
    </row>
    <row r="2251" ht="26" customHeight="1">
      <c r="A2251" s="15" t="inlineStr">
        <is>
          <t>Califia Farms</t>
        </is>
      </c>
      <c r="B2251" s="15" t="inlineStr">
        <is>
          <t>Califia Farms Cold Brew | Café Latte | 24-pack 355mL</t>
        </is>
      </c>
      <c r="C2251" s="15" t="inlineStr">
        <is>
          <t>4) Caffeine &amp; energy beverage</t>
        </is>
      </c>
      <c r="D2251" s="19">
        <f>'M4 - Caffeine &amp; Energy'!I750</f>
        <v/>
      </c>
      <c r="E2251" s="20">
        <f>'M4 - Caffeine &amp; Energy'!J750</f>
        <v/>
      </c>
      <c r="F2251" s="18">
        <f>'M4 - Caffeine &amp; Energy'!K750</f>
        <v/>
      </c>
      <c r="G2251" s="17">
        <f>'M4 - Caffeine &amp; Energy'!F750</f>
        <v/>
      </c>
      <c r="H2251" s="18">
        <f>IF(AND(ISNUMBER('M4 - Caffeine &amp; Energy'!F750),ISNUMBER('M4 - Caffeine &amp; Energy'!K750)),'M4 - Caffeine &amp; Energy'!F750-'M4 - Caffeine &amp; Energy'!K750,"")</f>
        <v/>
      </c>
      <c r="I2251" s="15" t="inlineStr">
        <is>
          <t>S&amp;S availability/depth vary by listing and time - confirm live.</t>
        </is>
      </c>
    </row>
    <row r="2252" ht="26" customHeight="1">
      <c r="A2252" s="15" t="inlineStr">
        <is>
          <t>La Colombe</t>
        </is>
      </c>
      <c r="B2252" s="15" t="inlineStr">
        <is>
          <t>La Colombe Draft Latte | Original | single 260mL</t>
        </is>
      </c>
      <c r="C2252" s="15" t="inlineStr">
        <is>
          <t>4) Caffeine &amp; energy beverage</t>
        </is>
      </c>
      <c r="D2252" s="19">
        <f>'M4 - Caffeine &amp; Energy'!I751</f>
        <v/>
      </c>
      <c r="E2252" s="20">
        <f>'M4 - Caffeine &amp; Energy'!J751</f>
        <v/>
      </c>
      <c r="F2252" s="18">
        <f>'M4 - Caffeine &amp; Energy'!K751</f>
        <v/>
      </c>
      <c r="G2252" s="17">
        <f>'M4 - Caffeine &amp; Energy'!F751</f>
        <v/>
      </c>
      <c r="H2252" s="18">
        <f>IF(AND(ISNUMBER('M4 - Caffeine &amp; Energy'!F751),ISNUMBER('M4 - Caffeine &amp; Energy'!K751)),'M4 - Caffeine &amp; Energy'!F751-'M4 - Caffeine &amp; Energy'!K751,"")</f>
        <v/>
      </c>
      <c r="I2252" s="15" t="inlineStr">
        <is>
          <t>S&amp;S availability/depth vary by listing and time - confirm live.</t>
        </is>
      </c>
    </row>
    <row r="2253" ht="26" customHeight="1">
      <c r="A2253" s="15" t="inlineStr">
        <is>
          <t>La Colombe</t>
        </is>
      </c>
      <c r="B2253" s="15" t="inlineStr">
        <is>
          <t>La Colombe Draft Latte | Original | 8-pack 260mL</t>
        </is>
      </c>
      <c r="C2253" s="15" t="inlineStr">
        <is>
          <t>4) Caffeine &amp; energy beverage</t>
        </is>
      </c>
      <c r="D2253" s="19">
        <f>'M4 - Caffeine &amp; Energy'!I752</f>
        <v/>
      </c>
      <c r="E2253" s="20">
        <f>'M4 - Caffeine &amp; Energy'!J752</f>
        <v/>
      </c>
      <c r="F2253" s="18">
        <f>'M4 - Caffeine &amp; Energy'!K752</f>
        <v/>
      </c>
      <c r="G2253" s="17">
        <f>'M4 - Caffeine &amp; Energy'!F752</f>
        <v/>
      </c>
      <c r="H2253" s="18">
        <f>IF(AND(ISNUMBER('M4 - Caffeine &amp; Energy'!F752),ISNUMBER('M4 - Caffeine &amp; Energy'!K752)),'M4 - Caffeine &amp; Energy'!F752-'M4 - Caffeine &amp; Energy'!K752,"")</f>
        <v/>
      </c>
      <c r="I2253" s="15" t="inlineStr">
        <is>
          <t>S&amp;S availability/depth vary by listing and time - confirm live.</t>
        </is>
      </c>
    </row>
    <row r="2254" ht="26" customHeight="1">
      <c r="A2254" s="15" t="inlineStr">
        <is>
          <t>La Colombe</t>
        </is>
      </c>
      <c r="B2254" s="15" t="inlineStr">
        <is>
          <t>La Colombe Draft Latte | Original | 12-pack 260mL</t>
        </is>
      </c>
      <c r="C2254" s="15" t="inlineStr">
        <is>
          <t>4) Caffeine &amp; energy beverage</t>
        </is>
      </c>
      <c r="D2254" s="19">
        <f>'M4 - Caffeine &amp; Energy'!I753</f>
        <v/>
      </c>
      <c r="E2254" s="20">
        <f>'M4 - Caffeine &amp; Energy'!J753</f>
        <v/>
      </c>
      <c r="F2254" s="18">
        <f>'M4 - Caffeine &amp; Energy'!K753</f>
        <v/>
      </c>
      <c r="G2254" s="17">
        <f>'M4 - Caffeine &amp; Energy'!F753</f>
        <v/>
      </c>
      <c r="H2254" s="18">
        <f>IF(AND(ISNUMBER('M4 - Caffeine &amp; Energy'!F753),ISNUMBER('M4 - Caffeine &amp; Energy'!K753)),'M4 - Caffeine &amp; Energy'!F753-'M4 - Caffeine &amp; Energy'!K753,"")</f>
        <v/>
      </c>
      <c r="I2254" s="15" t="inlineStr">
        <is>
          <t>S&amp;S availability/depth vary by listing and time - confirm live.</t>
        </is>
      </c>
    </row>
    <row r="2255" ht="26" customHeight="1">
      <c r="A2255" s="15" t="inlineStr">
        <is>
          <t>La Colombe</t>
        </is>
      </c>
      <c r="B2255" s="15" t="inlineStr">
        <is>
          <t>La Colombe Draft Latte | Original | 15-pack 260mL</t>
        </is>
      </c>
      <c r="C2255" s="15" t="inlineStr">
        <is>
          <t>4) Caffeine &amp; energy beverage</t>
        </is>
      </c>
      <c r="D2255" s="19">
        <f>'M4 - Caffeine &amp; Energy'!I754</f>
        <v/>
      </c>
      <c r="E2255" s="20">
        <f>'M4 - Caffeine &amp; Energy'!J754</f>
        <v/>
      </c>
      <c r="F2255" s="18">
        <f>'M4 - Caffeine &amp; Energy'!K754</f>
        <v/>
      </c>
      <c r="G2255" s="17">
        <f>'M4 - Caffeine &amp; Energy'!F754</f>
        <v/>
      </c>
      <c r="H2255" s="18">
        <f>IF(AND(ISNUMBER('M4 - Caffeine &amp; Energy'!F754),ISNUMBER('M4 - Caffeine &amp; Energy'!K754)),'M4 - Caffeine &amp; Energy'!F754-'M4 - Caffeine &amp; Energy'!K754,"")</f>
        <v/>
      </c>
      <c r="I2255" s="15" t="inlineStr">
        <is>
          <t>S&amp;S availability/depth vary by listing and time - confirm live.</t>
        </is>
      </c>
    </row>
    <row r="2256" ht="26" customHeight="1">
      <c r="A2256" s="15" t="inlineStr">
        <is>
          <t>La Colombe</t>
        </is>
      </c>
      <c r="B2256" s="15" t="inlineStr">
        <is>
          <t>La Colombe Draft Latte | Original | 18-pack 260mL</t>
        </is>
      </c>
      <c r="C2256" s="15" t="inlineStr">
        <is>
          <t>4) Caffeine &amp; energy beverage</t>
        </is>
      </c>
      <c r="D2256" s="19">
        <f>'M4 - Caffeine &amp; Energy'!I755</f>
        <v/>
      </c>
      <c r="E2256" s="20">
        <f>'M4 - Caffeine &amp; Energy'!J755</f>
        <v/>
      </c>
      <c r="F2256" s="18">
        <f>'M4 - Caffeine &amp; Energy'!K755</f>
        <v/>
      </c>
      <c r="G2256" s="17">
        <f>'M4 - Caffeine &amp; Energy'!F755</f>
        <v/>
      </c>
      <c r="H2256" s="18">
        <f>IF(AND(ISNUMBER('M4 - Caffeine &amp; Energy'!F755),ISNUMBER('M4 - Caffeine &amp; Energy'!K755)),'M4 - Caffeine &amp; Energy'!F755-'M4 - Caffeine &amp; Energy'!K755,"")</f>
        <v/>
      </c>
      <c r="I2256" s="15" t="inlineStr">
        <is>
          <t>S&amp;S availability/depth vary by listing and time - confirm live.</t>
        </is>
      </c>
    </row>
    <row r="2257" ht="26" customHeight="1">
      <c r="A2257" s="15" t="inlineStr">
        <is>
          <t>La Colombe</t>
        </is>
      </c>
      <c r="B2257" s="15" t="inlineStr">
        <is>
          <t>La Colombe Draft Latte | Original | 24-pack 260mL</t>
        </is>
      </c>
      <c r="C2257" s="15" t="inlineStr">
        <is>
          <t>4) Caffeine &amp; energy beverage</t>
        </is>
      </c>
      <c r="D2257" s="19">
        <f>'M4 - Caffeine &amp; Energy'!I756</f>
        <v/>
      </c>
      <c r="E2257" s="20">
        <f>'M4 - Caffeine &amp; Energy'!J756</f>
        <v/>
      </c>
      <c r="F2257" s="18">
        <f>'M4 - Caffeine &amp; Energy'!K756</f>
        <v/>
      </c>
      <c r="G2257" s="17">
        <f>'M4 - Caffeine &amp; Energy'!F756</f>
        <v/>
      </c>
      <c r="H2257" s="18">
        <f>IF(AND(ISNUMBER('M4 - Caffeine &amp; Energy'!F756),ISNUMBER('M4 - Caffeine &amp; Energy'!K756)),'M4 - Caffeine &amp; Energy'!F756-'M4 - Caffeine &amp; Energy'!K756,"")</f>
        <v/>
      </c>
      <c r="I2257" s="15" t="inlineStr">
        <is>
          <t>S&amp;S availability/depth vary by listing and time - confirm live.</t>
        </is>
      </c>
    </row>
    <row r="2258" ht="26" customHeight="1">
      <c r="A2258" s="15" t="inlineStr">
        <is>
          <t>La Colombe</t>
        </is>
      </c>
      <c r="B2258" s="15" t="inlineStr">
        <is>
          <t>La Colombe Draft Latte | Vanilla | single 260mL</t>
        </is>
      </c>
      <c r="C2258" s="15" t="inlineStr">
        <is>
          <t>4) Caffeine &amp; energy beverage</t>
        </is>
      </c>
      <c r="D2258" s="19">
        <f>'M4 - Caffeine &amp; Energy'!I757</f>
        <v/>
      </c>
      <c r="E2258" s="20">
        <f>'M4 - Caffeine &amp; Energy'!J757</f>
        <v/>
      </c>
      <c r="F2258" s="18">
        <f>'M4 - Caffeine &amp; Energy'!K757</f>
        <v/>
      </c>
      <c r="G2258" s="17">
        <f>'M4 - Caffeine &amp; Energy'!F757</f>
        <v/>
      </c>
      <c r="H2258" s="18">
        <f>IF(AND(ISNUMBER('M4 - Caffeine &amp; Energy'!F757),ISNUMBER('M4 - Caffeine &amp; Energy'!K757)),'M4 - Caffeine &amp; Energy'!F757-'M4 - Caffeine &amp; Energy'!K757,"")</f>
        <v/>
      </c>
      <c r="I2258" s="15" t="inlineStr">
        <is>
          <t>S&amp;S availability/depth vary by listing and time - confirm live.</t>
        </is>
      </c>
    </row>
    <row r="2259" ht="26" customHeight="1">
      <c r="A2259" s="15" t="inlineStr">
        <is>
          <t>La Colombe</t>
        </is>
      </c>
      <c r="B2259" s="15" t="inlineStr">
        <is>
          <t>La Colombe Draft Latte | Vanilla | 8-pack 260mL</t>
        </is>
      </c>
      <c r="C2259" s="15" t="inlineStr">
        <is>
          <t>4) Caffeine &amp; energy beverage</t>
        </is>
      </c>
      <c r="D2259" s="19">
        <f>'M4 - Caffeine &amp; Energy'!I758</f>
        <v/>
      </c>
      <c r="E2259" s="20">
        <f>'M4 - Caffeine &amp; Energy'!J758</f>
        <v/>
      </c>
      <c r="F2259" s="18">
        <f>'M4 - Caffeine &amp; Energy'!K758</f>
        <v/>
      </c>
      <c r="G2259" s="17">
        <f>'M4 - Caffeine &amp; Energy'!F758</f>
        <v/>
      </c>
      <c r="H2259" s="18">
        <f>IF(AND(ISNUMBER('M4 - Caffeine &amp; Energy'!F758),ISNUMBER('M4 - Caffeine &amp; Energy'!K758)),'M4 - Caffeine &amp; Energy'!F758-'M4 - Caffeine &amp; Energy'!K758,"")</f>
        <v/>
      </c>
      <c r="I2259" s="15" t="inlineStr">
        <is>
          <t>S&amp;S availability/depth vary by listing and time - confirm live.</t>
        </is>
      </c>
    </row>
    <row r="2260" ht="26" customHeight="1">
      <c r="A2260" s="15" t="inlineStr">
        <is>
          <t>La Colombe</t>
        </is>
      </c>
      <c r="B2260" s="15" t="inlineStr">
        <is>
          <t>La Colombe Draft Latte | Vanilla | 12-pack 260mL</t>
        </is>
      </c>
      <c r="C2260" s="15" t="inlineStr">
        <is>
          <t>4) Caffeine &amp; energy beverage</t>
        </is>
      </c>
      <c r="D2260" s="19">
        <f>'M4 - Caffeine &amp; Energy'!I759</f>
        <v/>
      </c>
      <c r="E2260" s="20">
        <f>'M4 - Caffeine &amp; Energy'!J759</f>
        <v/>
      </c>
      <c r="F2260" s="18">
        <f>'M4 - Caffeine &amp; Energy'!K759</f>
        <v/>
      </c>
      <c r="G2260" s="17">
        <f>'M4 - Caffeine &amp; Energy'!F759</f>
        <v/>
      </c>
      <c r="H2260" s="18">
        <f>IF(AND(ISNUMBER('M4 - Caffeine &amp; Energy'!F759),ISNUMBER('M4 - Caffeine &amp; Energy'!K759)),'M4 - Caffeine &amp; Energy'!F759-'M4 - Caffeine &amp; Energy'!K759,"")</f>
        <v/>
      </c>
      <c r="I2260" s="15" t="inlineStr">
        <is>
          <t>S&amp;S availability/depth vary by listing and time - confirm live.</t>
        </is>
      </c>
    </row>
    <row r="2261" ht="26" customHeight="1">
      <c r="A2261" s="15" t="inlineStr">
        <is>
          <t>La Colombe</t>
        </is>
      </c>
      <c r="B2261" s="15" t="inlineStr">
        <is>
          <t>La Colombe Draft Latte | Vanilla | 15-pack 260mL</t>
        </is>
      </c>
      <c r="C2261" s="15" t="inlineStr">
        <is>
          <t>4) Caffeine &amp; energy beverage</t>
        </is>
      </c>
      <c r="D2261" s="19">
        <f>'M4 - Caffeine &amp; Energy'!I760</f>
        <v/>
      </c>
      <c r="E2261" s="20">
        <f>'M4 - Caffeine &amp; Energy'!J760</f>
        <v/>
      </c>
      <c r="F2261" s="18">
        <f>'M4 - Caffeine &amp; Energy'!K760</f>
        <v/>
      </c>
      <c r="G2261" s="17">
        <f>'M4 - Caffeine &amp; Energy'!F760</f>
        <v/>
      </c>
      <c r="H2261" s="18">
        <f>IF(AND(ISNUMBER('M4 - Caffeine &amp; Energy'!F760),ISNUMBER('M4 - Caffeine &amp; Energy'!K760)),'M4 - Caffeine &amp; Energy'!F760-'M4 - Caffeine &amp; Energy'!K760,"")</f>
        <v/>
      </c>
      <c r="I2261" s="15" t="inlineStr">
        <is>
          <t>S&amp;S availability/depth vary by listing and time - confirm live.</t>
        </is>
      </c>
    </row>
    <row r="2262" ht="26" customHeight="1">
      <c r="A2262" s="15" t="inlineStr">
        <is>
          <t>La Colombe</t>
        </is>
      </c>
      <c r="B2262" s="15" t="inlineStr">
        <is>
          <t>La Colombe Draft Latte | Vanilla | 18-pack 260mL</t>
        </is>
      </c>
      <c r="C2262" s="15" t="inlineStr">
        <is>
          <t>4) Caffeine &amp; energy beverage</t>
        </is>
      </c>
      <c r="D2262" s="19">
        <f>'M4 - Caffeine &amp; Energy'!I761</f>
        <v/>
      </c>
      <c r="E2262" s="20">
        <f>'M4 - Caffeine &amp; Energy'!J761</f>
        <v/>
      </c>
      <c r="F2262" s="18">
        <f>'M4 - Caffeine &amp; Energy'!K761</f>
        <v/>
      </c>
      <c r="G2262" s="17">
        <f>'M4 - Caffeine &amp; Energy'!F761</f>
        <v/>
      </c>
      <c r="H2262" s="18">
        <f>IF(AND(ISNUMBER('M4 - Caffeine &amp; Energy'!F761),ISNUMBER('M4 - Caffeine &amp; Energy'!K761)),'M4 - Caffeine &amp; Energy'!F761-'M4 - Caffeine &amp; Energy'!K761,"")</f>
        <v/>
      </c>
      <c r="I2262" s="15" t="inlineStr">
        <is>
          <t>S&amp;S availability/depth vary by listing and time - confirm live.</t>
        </is>
      </c>
    </row>
    <row r="2263" ht="26" customHeight="1">
      <c r="A2263" s="15" t="inlineStr">
        <is>
          <t>La Colombe</t>
        </is>
      </c>
      <c r="B2263" s="15" t="inlineStr">
        <is>
          <t>La Colombe Draft Latte | Vanilla | 24-pack 260mL</t>
        </is>
      </c>
      <c r="C2263" s="15" t="inlineStr">
        <is>
          <t>4) Caffeine &amp; energy beverage</t>
        </is>
      </c>
      <c r="D2263" s="19">
        <f>'M4 - Caffeine &amp; Energy'!I762</f>
        <v/>
      </c>
      <c r="E2263" s="20">
        <f>'M4 - Caffeine &amp; Energy'!J762</f>
        <v/>
      </c>
      <c r="F2263" s="18">
        <f>'M4 - Caffeine &amp; Energy'!K762</f>
        <v/>
      </c>
      <c r="G2263" s="17">
        <f>'M4 - Caffeine &amp; Energy'!F762</f>
        <v/>
      </c>
      <c r="H2263" s="18">
        <f>IF(AND(ISNUMBER('M4 - Caffeine &amp; Energy'!F762),ISNUMBER('M4 - Caffeine &amp; Energy'!K762)),'M4 - Caffeine &amp; Energy'!F762-'M4 - Caffeine &amp; Energy'!K762,"")</f>
        <v/>
      </c>
      <c r="I2263" s="15" t="inlineStr">
        <is>
          <t>S&amp;S availability/depth vary by listing and time - confirm live.</t>
        </is>
      </c>
    </row>
    <row r="2264" ht="26" customHeight="1">
      <c r="A2264" s="15" t="inlineStr">
        <is>
          <t>La Colombe</t>
        </is>
      </c>
      <c r="B2264" s="15" t="inlineStr">
        <is>
          <t>La Colombe Draft Latte | Mocha | single 260mL</t>
        </is>
      </c>
      <c r="C2264" s="15" t="inlineStr">
        <is>
          <t>4) Caffeine &amp; energy beverage</t>
        </is>
      </c>
      <c r="D2264" s="19">
        <f>'M4 - Caffeine &amp; Energy'!I763</f>
        <v/>
      </c>
      <c r="E2264" s="20">
        <f>'M4 - Caffeine &amp; Energy'!J763</f>
        <v/>
      </c>
      <c r="F2264" s="18">
        <f>'M4 - Caffeine &amp; Energy'!K763</f>
        <v/>
      </c>
      <c r="G2264" s="17">
        <f>'M4 - Caffeine &amp; Energy'!F763</f>
        <v/>
      </c>
      <c r="H2264" s="18">
        <f>IF(AND(ISNUMBER('M4 - Caffeine &amp; Energy'!F763),ISNUMBER('M4 - Caffeine &amp; Energy'!K763)),'M4 - Caffeine &amp; Energy'!F763-'M4 - Caffeine &amp; Energy'!K763,"")</f>
        <v/>
      </c>
      <c r="I2264" s="15" t="inlineStr">
        <is>
          <t>S&amp;S availability/depth vary by listing and time - confirm live.</t>
        </is>
      </c>
    </row>
    <row r="2265" ht="26" customHeight="1">
      <c r="A2265" s="15" t="inlineStr">
        <is>
          <t>La Colombe</t>
        </is>
      </c>
      <c r="B2265" s="15" t="inlineStr">
        <is>
          <t>La Colombe Draft Latte | Mocha | 8-pack 260mL</t>
        </is>
      </c>
      <c r="C2265" s="15" t="inlineStr">
        <is>
          <t>4) Caffeine &amp; energy beverage</t>
        </is>
      </c>
      <c r="D2265" s="19">
        <f>'M4 - Caffeine &amp; Energy'!I764</f>
        <v/>
      </c>
      <c r="E2265" s="20">
        <f>'M4 - Caffeine &amp; Energy'!J764</f>
        <v/>
      </c>
      <c r="F2265" s="18">
        <f>'M4 - Caffeine &amp; Energy'!K764</f>
        <v/>
      </c>
      <c r="G2265" s="17">
        <f>'M4 - Caffeine &amp; Energy'!F764</f>
        <v/>
      </c>
      <c r="H2265" s="18">
        <f>IF(AND(ISNUMBER('M4 - Caffeine &amp; Energy'!F764),ISNUMBER('M4 - Caffeine &amp; Energy'!K764)),'M4 - Caffeine &amp; Energy'!F764-'M4 - Caffeine &amp; Energy'!K764,"")</f>
        <v/>
      </c>
      <c r="I2265" s="15" t="inlineStr">
        <is>
          <t>S&amp;S availability/depth vary by listing and time - confirm live.</t>
        </is>
      </c>
    </row>
    <row r="2266" ht="26" customHeight="1">
      <c r="A2266" s="15" t="inlineStr">
        <is>
          <t>La Colombe</t>
        </is>
      </c>
      <c r="B2266" s="15" t="inlineStr">
        <is>
          <t>La Colombe Draft Latte | Mocha | 12-pack 260mL</t>
        </is>
      </c>
      <c r="C2266" s="15" t="inlineStr">
        <is>
          <t>4) Caffeine &amp; energy beverage</t>
        </is>
      </c>
      <c r="D2266" s="19">
        <f>'M4 - Caffeine &amp; Energy'!I765</f>
        <v/>
      </c>
      <c r="E2266" s="20">
        <f>'M4 - Caffeine &amp; Energy'!J765</f>
        <v/>
      </c>
      <c r="F2266" s="18">
        <f>'M4 - Caffeine &amp; Energy'!K765</f>
        <v/>
      </c>
      <c r="G2266" s="17">
        <f>'M4 - Caffeine &amp; Energy'!F765</f>
        <v/>
      </c>
      <c r="H2266" s="18">
        <f>IF(AND(ISNUMBER('M4 - Caffeine &amp; Energy'!F765),ISNUMBER('M4 - Caffeine &amp; Energy'!K765)),'M4 - Caffeine &amp; Energy'!F765-'M4 - Caffeine &amp; Energy'!K765,"")</f>
        <v/>
      </c>
      <c r="I2266" s="15" t="inlineStr">
        <is>
          <t>S&amp;S availability/depth vary by listing and time - confirm live.</t>
        </is>
      </c>
    </row>
    <row r="2267" ht="26" customHeight="1">
      <c r="A2267" s="15" t="inlineStr">
        <is>
          <t>La Colombe</t>
        </is>
      </c>
      <c r="B2267" s="15" t="inlineStr">
        <is>
          <t>La Colombe Draft Latte | Mocha | 15-pack 260mL</t>
        </is>
      </c>
      <c r="C2267" s="15" t="inlineStr">
        <is>
          <t>4) Caffeine &amp; energy beverage</t>
        </is>
      </c>
      <c r="D2267" s="19">
        <f>'M4 - Caffeine &amp; Energy'!I766</f>
        <v/>
      </c>
      <c r="E2267" s="20">
        <f>'M4 - Caffeine &amp; Energy'!J766</f>
        <v/>
      </c>
      <c r="F2267" s="18">
        <f>'M4 - Caffeine &amp; Energy'!K766</f>
        <v/>
      </c>
      <c r="G2267" s="17">
        <f>'M4 - Caffeine &amp; Energy'!F766</f>
        <v/>
      </c>
      <c r="H2267" s="18">
        <f>IF(AND(ISNUMBER('M4 - Caffeine &amp; Energy'!F766),ISNUMBER('M4 - Caffeine &amp; Energy'!K766)),'M4 - Caffeine &amp; Energy'!F766-'M4 - Caffeine &amp; Energy'!K766,"")</f>
        <v/>
      </c>
      <c r="I2267" s="15" t="inlineStr">
        <is>
          <t>S&amp;S availability/depth vary by listing and time - confirm live.</t>
        </is>
      </c>
    </row>
    <row r="2268" ht="26" customHeight="1">
      <c r="A2268" s="15" t="inlineStr">
        <is>
          <t>La Colombe</t>
        </is>
      </c>
      <c r="B2268" s="15" t="inlineStr">
        <is>
          <t>La Colombe Draft Latte | Mocha | 18-pack 260mL</t>
        </is>
      </c>
      <c r="C2268" s="15" t="inlineStr">
        <is>
          <t>4) Caffeine &amp; energy beverage</t>
        </is>
      </c>
      <c r="D2268" s="19">
        <f>'M4 - Caffeine &amp; Energy'!I767</f>
        <v/>
      </c>
      <c r="E2268" s="20">
        <f>'M4 - Caffeine &amp; Energy'!J767</f>
        <v/>
      </c>
      <c r="F2268" s="18">
        <f>'M4 - Caffeine &amp; Energy'!K767</f>
        <v/>
      </c>
      <c r="G2268" s="17">
        <f>'M4 - Caffeine &amp; Energy'!F767</f>
        <v/>
      </c>
      <c r="H2268" s="18">
        <f>IF(AND(ISNUMBER('M4 - Caffeine &amp; Energy'!F767),ISNUMBER('M4 - Caffeine &amp; Energy'!K767)),'M4 - Caffeine &amp; Energy'!F767-'M4 - Caffeine &amp; Energy'!K767,"")</f>
        <v/>
      </c>
      <c r="I2268" s="15" t="inlineStr">
        <is>
          <t>S&amp;S availability/depth vary by listing and time - confirm live.</t>
        </is>
      </c>
    </row>
    <row r="2269" ht="26" customHeight="1">
      <c r="A2269" s="15" t="inlineStr">
        <is>
          <t>La Colombe</t>
        </is>
      </c>
      <c r="B2269" s="15" t="inlineStr">
        <is>
          <t>La Colombe Draft Latte | Mocha | 24-pack 260mL</t>
        </is>
      </c>
      <c r="C2269" s="15" t="inlineStr">
        <is>
          <t>4) Caffeine &amp; energy beverage</t>
        </is>
      </c>
      <c r="D2269" s="19">
        <f>'M4 - Caffeine &amp; Energy'!I768</f>
        <v/>
      </c>
      <c r="E2269" s="20">
        <f>'M4 - Caffeine &amp; Energy'!J768</f>
        <v/>
      </c>
      <c r="F2269" s="18">
        <f>'M4 - Caffeine &amp; Energy'!K768</f>
        <v/>
      </c>
      <c r="G2269" s="17">
        <f>'M4 - Caffeine &amp; Energy'!F768</f>
        <v/>
      </c>
      <c r="H2269" s="18">
        <f>IF(AND(ISNUMBER('M4 - Caffeine &amp; Energy'!F768),ISNUMBER('M4 - Caffeine &amp; Energy'!K768)),'M4 - Caffeine &amp; Energy'!F768-'M4 - Caffeine &amp; Energy'!K768,"")</f>
        <v/>
      </c>
      <c r="I2269" s="15" t="inlineStr">
        <is>
          <t>S&amp;S availability/depth vary by listing and time - confirm live.</t>
        </is>
      </c>
    </row>
    <row r="2270" ht="26" customHeight="1">
      <c r="A2270" s="15" t="inlineStr">
        <is>
          <t>La Colombe</t>
        </is>
      </c>
      <c r="B2270" s="15" t="inlineStr">
        <is>
          <t>La Colombe Draft Latte | Oatmilk | single 260mL</t>
        </is>
      </c>
      <c r="C2270" s="15" t="inlineStr">
        <is>
          <t>4) Caffeine &amp; energy beverage</t>
        </is>
      </c>
      <c r="D2270" s="19">
        <f>'M4 - Caffeine &amp; Energy'!I769</f>
        <v/>
      </c>
      <c r="E2270" s="20">
        <f>'M4 - Caffeine &amp; Energy'!J769</f>
        <v/>
      </c>
      <c r="F2270" s="18">
        <f>'M4 - Caffeine &amp; Energy'!K769</f>
        <v/>
      </c>
      <c r="G2270" s="17">
        <f>'M4 - Caffeine &amp; Energy'!F769</f>
        <v/>
      </c>
      <c r="H2270" s="18">
        <f>IF(AND(ISNUMBER('M4 - Caffeine &amp; Energy'!F769),ISNUMBER('M4 - Caffeine &amp; Energy'!K769)),'M4 - Caffeine &amp; Energy'!F769-'M4 - Caffeine &amp; Energy'!K769,"")</f>
        <v/>
      </c>
      <c r="I2270" s="15" t="inlineStr">
        <is>
          <t>S&amp;S availability/depth vary by listing and time - confirm live.</t>
        </is>
      </c>
    </row>
    <row r="2271" ht="26" customHeight="1">
      <c r="A2271" s="15" t="inlineStr">
        <is>
          <t>La Colombe</t>
        </is>
      </c>
      <c r="B2271" s="15" t="inlineStr">
        <is>
          <t>La Colombe Draft Latte | Oatmilk | 8-pack 260mL</t>
        </is>
      </c>
      <c r="C2271" s="15" t="inlineStr">
        <is>
          <t>4) Caffeine &amp; energy beverage</t>
        </is>
      </c>
      <c r="D2271" s="19">
        <f>'M4 - Caffeine &amp; Energy'!I770</f>
        <v/>
      </c>
      <c r="E2271" s="20">
        <f>'M4 - Caffeine &amp; Energy'!J770</f>
        <v/>
      </c>
      <c r="F2271" s="18">
        <f>'M4 - Caffeine &amp; Energy'!K770</f>
        <v/>
      </c>
      <c r="G2271" s="17">
        <f>'M4 - Caffeine &amp; Energy'!F770</f>
        <v/>
      </c>
      <c r="H2271" s="18">
        <f>IF(AND(ISNUMBER('M4 - Caffeine &amp; Energy'!F770),ISNUMBER('M4 - Caffeine &amp; Energy'!K770)),'M4 - Caffeine &amp; Energy'!F770-'M4 - Caffeine &amp; Energy'!K770,"")</f>
        <v/>
      </c>
      <c r="I2271" s="15" t="inlineStr">
        <is>
          <t>S&amp;S availability/depth vary by listing and time - confirm live.</t>
        </is>
      </c>
    </row>
    <row r="2272" ht="26" customHeight="1">
      <c r="A2272" s="15" t="inlineStr">
        <is>
          <t>La Colombe</t>
        </is>
      </c>
      <c r="B2272" s="15" t="inlineStr">
        <is>
          <t>La Colombe Draft Latte | Oatmilk | 12-pack 260mL</t>
        </is>
      </c>
      <c r="C2272" s="15" t="inlineStr">
        <is>
          <t>4) Caffeine &amp; energy beverage</t>
        </is>
      </c>
      <c r="D2272" s="19">
        <f>'M4 - Caffeine &amp; Energy'!I771</f>
        <v/>
      </c>
      <c r="E2272" s="20">
        <f>'M4 - Caffeine &amp; Energy'!J771</f>
        <v/>
      </c>
      <c r="F2272" s="18">
        <f>'M4 - Caffeine &amp; Energy'!K771</f>
        <v/>
      </c>
      <c r="G2272" s="17">
        <f>'M4 - Caffeine &amp; Energy'!F771</f>
        <v/>
      </c>
      <c r="H2272" s="18">
        <f>IF(AND(ISNUMBER('M4 - Caffeine &amp; Energy'!F771),ISNUMBER('M4 - Caffeine &amp; Energy'!K771)),'M4 - Caffeine &amp; Energy'!F771-'M4 - Caffeine &amp; Energy'!K771,"")</f>
        <v/>
      </c>
      <c r="I2272" s="15" t="inlineStr">
        <is>
          <t>S&amp;S availability/depth vary by listing and time - confirm live.</t>
        </is>
      </c>
    </row>
    <row r="2273" ht="26" customHeight="1">
      <c r="A2273" s="15" t="inlineStr">
        <is>
          <t>La Colombe</t>
        </is>
      </c>
      <c r="B2273" s="15" t="inlineStr">
        <is>
          <t>La Colombe Draft Latte | Oatmilk | 15-pack 260mL</t>
        </is>
      </c>
      <c r="C2273" s="15" t="inlineStr">
        <is>
          <t>4) Caffeine &amp; energy beverage</t>
        </is>
      </c>
      <c r="D2273" s="19">
        <f>'M4 - Caffeine &amp; Energy'!I772</f>
        <v/>
      </c>
      <c r="E2273" s="20">
        <f>'M4 - Caffeine &amp; Energy'!J772</f>
        <v/>
      </c>
      <c r="F2273" s="18">
        <f>'M4 - Caffeine &amp; Energy'!K772</f>
        <v/>
      </c>
      <c r="G2273" s="17">
        <f>'M4 - Caffeine &amp; Energy'!F772</f>
        <v/>
      </c>
      <c r="H2273" s="18">
        <f>IF(AND(ISNUMBER('M4 - Caffeine &amp; Energy'!F772),ISNUMBER('M4 - Caffeine &amp; Energy'!K772)),'M4 - Caffeine &amp; Energy'!F772-'M4 - Caffeine &amp; Energy'!K772,"")</f>
        <v/>
      </c>
      <c r="I2273" s="15" t="inlineStr">
        <is>
          <t>S&amp;S availability/depth vary by listing and time - confirm live.</t>
        </is>
      </c>
    </row>
    <row r="2274" ht="26" customHeight="1">
      <c r="A2274" s="15" t="inlineStr">
        <is>
          <t>La Colombe</t>
        </is>
      </c>
      <c r="B2274" s="15" t="inlineStr">
        <is>
          <t>La Colombe Draft Latte | Oatmilk | 18-pack 260mL</t>
        </is>
      </c>
      <c r="C2274" s="15" t="inlineStr">
        <is>
          <t>4) Caffeine &amp; energy beverage</t>
        </is>
      </c>
      <c r="D2274" s="19">
        <f>'M4 - Caffeine &amp; Energy'!I773</f>
        <v/>
      </c>
      <c r="E2274" s="20">
        <f>'M4 - Caffeine &amp; Energy'!J773</f>
        <v/>
      </c>
      <c r="F2274" s="18">
        <f>'M4 - Caffeine &amp; Energy'!K773</f>
        <v/>
      </c>
      <c r="G2274" s="17">
        <f>'M4 - Caffeine &amp; Energy'!F773</f>
        <v/>
      </c>
      <c r="H2274" s="18">
        <f>IF(AND(ISNUMBER('M4 - Caffeine &amp; Energy'!F773),ISNUMBER('M4 - Caffeine &amp; Energy'!K773)),'M4 - Caffeine &amp; Energy'!F773-'M4 - Caffeine &amp; Energy'!K773,"")</f>
        <v/>
      </c>
      <c r="I2274" s="15" t="inlineStr">
        <is>
          <t>S&amp;S availability/depth vary by listing and time - confirm live.</t>
        </is>
      </c>
    </row>
    <row r="2275" ht="26" customHeight="1">
      <c r="A2275" s="15" t="inlineStr">
        <is>
          <t>La Colombe</t>
        </is>
      </c>
      <c r="B2275" s="15" t="inlineStr">
        <is>
          <t>La Colombe Draft Latte | Oatmilk | 24-pack 260mL</t>
        </is>
      </c>
      <c r="C2275" s="15" t="inlineStr">
        <is>
          <t>4) Caffeine &amp; energy beverage</t>
        </is>
      </c>
      <c r="D2275" s="19">
        <f>'M4 - Caffeine &amp; Energy'!I774</f>
        <v/>
      </c>
      <c r="E2275" s="20">
        <f>'M4 - Caffeine &amp; Energy'!J774</f>
        <v/>
      </c>
      <c r="F2275" s="18">
        <f>'M4 - Caffeine &amp; Energy'!K774</f>
        <v/>
      </c>
      <c r="G2275" s="17">
        <f>'M4 - Caffeine &amp; Energy'!F774</f>
        <v/>
      </c>
      <c r="H2275" s="18">
        <f>IF(AND(ISNUMBER('M4 - Caffeine &amp; Energy'!F774),ISNUMBER('M4 - Caffeine &amp; Energy'!K774)),'M4 - Caffeine &amp; Energy'!F774-'M4 - Caffeine &amp; Energy'!K774,"")</f>
        <v/>
      </c>
      <c r="I2275" s="15" t="inlineStr">
        <is>
          <t>S&amp;S availability/depth vary by listing and time - confirm live.</t>
        </is>
      </c>
    </row>
    <row r="2276" ht="26" customHeight="1">
      <c r="A2276" s="15" t="inlineStr">
        <is>
          <t>La Colombe</t>
        </is>
      </c>
      <c r="B2276" s="15" t="inlineStr">
        <is>
          <t>La Colombe Draft Latte | Triple | single 260mL</t>
        </is>
      </c>
      <c r="C2276" s="15" t="inlineStr">
        <is>
          <t>4) Caffeine &amp; energy beverage</t>
        </is>
      </c>
      <c r="D2276" s="19">
        <f>'M4 - Caffeine &amp; Energy'!I775</f>
        <v/>
      </c>
      <c r="E2276" s="20">
        <f>'M4 - Caffeine &amp; Energy'!J775</f>
        <v/>
      </c>
      <c r="F2276" s="18">
        <f>'M4 - Caffeine &amp; Energy'!K775</f>
        <v/>
      </c>
      <c r="G2276" s="17">
        <f>'M4 - Caffeine &amp; Energy'!F775</f>
        <v/>
      </c>
      <c r="H2276" s="18">
        <f>IF(AND(ISNUMBER('M4 - Caffeine &amp; Energy'!F775),ISNUMBER('M4 - Caffeine &amp; Energy'!K775)),'M4 - Caffeine &amp; Energy'!F775-'M4 - Caffeine &amp; Energy'!K775,"")</f>
        <v/>
      </c>
      <c r="I2276" s="15" t="inlineStr">
        <is>
          <t>S&amp;S availability/depth vary by listing and time - confirm live.</t>
        </is>
      </c>
    </row>
    <row r="2277" ht="26" customHeight="1">
      <c r="A2277" s="15" t="inlineStr">
        <is>
          <t>La Colombe</t>
        </is>
      </c>
      <c r="B2277" s="15" t="inlineStr">
        <is>
          <t>La Colombe Draft Latte | Triple | 8-pack 260mL</t>
        </is>
      </c>
      <c r="C2277" s="15" t="inlineStr">
        <is>
          <t>4) Caffeine &amp; energy beverage</t>
        </is>
      </c>
      <c r="D2277" s="19">
        <f>'M4 - Caffeine &amp; Energy'!I776</f>
        <v/>
      </c>
      <c r="E2277" s="20">
        <f>'M4 - Caffeine &amp; Energy'!J776</f>
        <v/>
      </c>
      <c r="F2277" s="18">
        <f>'M4 - Caffeine &amp; Energy'!K776</f>
        <v/>
      </c>
      <c r="G2277" s="17">
        <f>'M4 - Caffeine &amp; Energy'!F776</f>
        <v/>
      </c>
      <c r="H2277" s="18">
        <f>IF(AND(ISNUMBER('M4 - Caffeine &amp; Energy'!F776),ISNUMBER('M4 - Caffeine &amp; Energy'!K776)),'M4 - Caffeine &amp; Energy'!F776-'M4 - Caffeine &amp; Energy'!K776,"")</f>
        <v/>
      </c>
      <c r="I2277" s="15" t="inlineStr">
        <is>
          <t>S&amp;S availability/depth vary by listing and time - confirm live.</t>
        </is>
      </c>
    </row>
    <row r="2278" ht="26" customHeight="1">
      <c r="A2278" s="15" t="inlineStr">
        <is>
          <t>La Colombe</t>
        </is>
      </c>
      <c r="B2278" s="15" t="inlineStr">
        <is>
          <t>La Colombe Draft Latte | Triple | 12-pack 260mL</t>
        </is>
      </c>
      <c r="C2278" s="15" t="inlineStr">
        <is>
          <t>4) Caffeine &amp; energy beverage</t>
        </is>
      </c>
      <c r="D2278" s="19">
        <f>'M4 - Caffeine &amp; Energy'!I777</f>
        <v/>
      </c>
      <c r="E2278" s="20">
        <f>'M4 - Caffeine &amp; Energy'!J777</f>
        <v/>
      </c>
      <c r="F2278" s="18">
        <f>'M4 - Caffeine &amp; Energy'!K777</f>
        <v/>
      </c>
      <c r="G2278" s="17">
        <f>'M4 - Caffeine &amp; Energy'!F777</f>
        <v/>
      </c>
      <c r="H2278" s="18">
        <f>IF(AND(ISNUMBER('M4 - Caffeine &amp; Energy'!F777),ISNUMBER('M4 - Caffeine &amp; Energy'!K777)),'M4 - Caffeine &amp; Energy'!F777-'M4 - Caffeine &amp; Energy'!K777,"")</f>
        <v/>
      </c>
      <c r="I2278" s="15" t="inlineStr">
        <is>
          <t>S&amp;S availability/depth vary by listing and time - confirm live.</t>
        </is>
      </c>
    </row>
    <row r="2279" ht="26" customHeight="1">
      <c r="A2279" s="15" t="inlineStr">
        <is>
          <t>La Colombe</t>
        </is>
      </c>
      <c r="B2279" s="15" t="inlineStr">
        <is>
          <t>La Colombe Draft Latte | Triple | 15-pack 260mL</t>
        </is>
      </c>
      <c r="C2279" s="15" t="inlineStr">
        <is>
          <t>4) Caffeine &amp; energy beverage</t>
        </is>
      </c>
      <c r="D2279" s="19">
        <f>'M4 - Caffeine &amp; Energy'!I778</f>
        <v/>
      </c>
      <c r="E2279" s="20">
        <f>'M4 - Caffeine &amp; Energy'!J778</f>
        <v/>
      </c>
      <c r="F2279" s="18">
        <f>'M4 - Caffeine &amp; Energy'!K778</f>
        <v/>
      </c>
      <c r="G2279" s="17">
        <f>'M4 - Caffeine &amp; Energy'!F778</f>
        <v/>
      </c>
      <c r="H2279" s="18">
        <f>IF(AND(ISNUMBER('M4 - Caffeine &amp; Energy'!F778),ISNUMBER('M4 - Caffeine &amp; Energy'!K778)),'M4 - Caffeine &amp; Energy'!F778-'M4 - Caffeine &amp; Energy'!K778,"")</f>
        <v/>
      </c>
      <c r="I2279" s="15" t="inlineStr">
        <is>
          <t>S&amp;S availability/depth vary by listing and time - confirm live.</t>
        </is>
      </c>
    </row>
    <row r="2280" ht="26" customHeight="1">
      <c r="A2280" s="15" t="inlineStr">
        <is>
          <t>La Colombe</t>
        </is>
      </c>
      <c r="B2280" s="15" t="inlineStr">
        <is>
          <t>La Colombe Draft Latte | Triple | 18-pack 260mL</t>
        </is>
      </c>
      <c r="C2280" s="15" t="inlineStr">
        <is>
          <t>4) Caffeine &amp; energy beverage</t>
        </is>
      </c>
      <c r="D2280" s="19">
        <f>'M4 - Caffeine &amp; Energy'!I779</f>
        <v/>
      </c>
      <c r="E2280" s="20">
        <f>'M4 - Caffeine &amp; Energy'!J779</f>
        <v/>
      </c>
      <c r="F2280" s="18">
        <f>'M4 - Caffeine &amp; Energy'!K779</f>
        <v/>
      </c>
      <c r="G2280" s="17">
        <f>'M4 - Caffeine &amp; Energy'!F779</f>
        <v/>
      </c>
      <c r="H2280" s="18">
        <f>IF(AND(ISNUMBER('M4 - Caffeine &amp; Energy'!F779),ISNUMBER('M4 - Caffeine &amp; Energy'!K779)),'M4 - Caffeine &amp; Energy'!F779-'M4 - Caffeine &amp; Energy'!K779,"")</f>
        <v/>
      </c>
      <c r="I2280" s="15" t="inlineStr">
        <is>
          <t>S&amp;S availability/depth vary by listing and time - confirm live.</t>
        </is>
      </c>
    </row>
    <row r="2281" ht="26" customHeight="1">
      <c r="A2281" s="15" t="inlineStr">
        <is>
          <t>La Colombe</t>
        </is>
      </c>
      <c r="B2281" s="15" t="inlineStr">
        <is>
          <t>La Colombe Draft Latte | Triple | 24-pack 260mL</t>
        </is>
      </c>
      <c r="C2281" s="15" t="inlineStr">
        <is>
          <t>4) Caffeine &amp; energy beverage</t>
        </is>
      </c>
      <c r="D2281" s="19">
        <f>'M4 - Caffeine &amp; Energy'!I780</f>
        <v/>
      </c>
      <c r="E2281" s="20">
        <f>'M4 - Caffeine &amp; Energy'!J780</f>
        <v/>
      </c>
      <c r="F2281" s="18">
        <f>'M4 - Caffeine &amp; Energy'!K780</f>
        <v/>
      </c>
      <c r="G2281" s="17">
        <f>'M4 - Caffeine &amp; Energy'!F780</f>
        <v/>
      </c>
      <c r="H2281" s="18">
        <f>IF(AND(ISNUMBER('M4 - Caffeine &amp; Energy'!F780),ISNUMBER('M4 - Caffeine &amp; Energy'!K780)),'M4 - Caffeine &amp; Energy'!F780-'M4 - Caffeine &amp; Energy'!K780,"")</f>
        <v/>
      </c>
      <c r="I2281" s="15" t="inlineStr">
        <is>
          <t>S&amp;S availability/depth vary by listing and time - confirm live.</t>
        </is>
      </c>
    </row>
    <row r="2282" ht="26" customHeight="1">
      <c r="A2282" s="15" t="inlineStr">
        <is>
          <t>Starbucks</t>
        </is>
      </c>
      <c r="B2282" s="15" t="inlineStr">
        <is>
          <t>Starbucks Frappuccino | Mocha | single 281mL</t>
        </is>
      </c>
      <c r="C2282" s="15" t="inlineStr">
        <is>
          <t>4) Caffeine &amp; energy beverage</t>
        </is>
      </c>
      <c r="D2282" s="19">
        <f>'M4 - Caffeine &amp; Energy'!I781</f>
        <v/>
      </c>
      <c r="E2282" s="20">
        <f>'M4 - Caffeine &amp; Energy'!J781</f>
        <v/>
      </c>
      <c r="F2282" s="18">
        <f>'M4 - Caffeine &amp; Energy'!K781</f>
        <v/>
      </c>
      <c r="G2282" s="17">
        <f>'M4 - Caffeine &amp; Energy'!F781</f>
        <v/>
      </c>
      <c r="H2282" s="18">
        <f>IF(AND(ISNUMBER('M4 - Caffeine &amp; Energy'!F781),ISNUMBER('M4 - Caffeine &amp; Energy'!K781)),'M4 - Caffeine &amp; Energy'!F781-'M4 - Caffeine &amp; Energy'!K781,"")</f>
        <v/>
      </c>
      <c r="I2282" s="15" t="inlineStr">
        <is>
          <t>S&amp;S availability/depth vary by listing and time - confirm live.</t>
        </is>
      </c>
    </row>
    <row r="2283" ht="26" customHeight="1">
      <c r="A2283" s="15" t="inlineStr">
        <is>
          <t>Starbucks</t>
        </is>
      </c>
      <c r="B2283" s="15" t="inlineStr">
        <is>
          <t>Starbucks Frappuccino | Mocha | 8-pack 281mL</t>
        </is>
      </c>
      <c r="C2283" s="15" t="inlineStr">
        <is>
          <t>4) Caffeine &amp; energy beverage</t>
        </is>
      </c>
      <c r="D2283" s="19">
        <f>'M4 - Caffeine &amp; Energy'!I782</f>
        <v/>
      </c>
      <c r="E2283" s="20">
        <f>'M4 - Caffeine &amp; Energy'!J782</f>
        <v/>
      </c>
      <c r="F2283" s="18">
        <f>'M4 - Caffeine &amp; Energy'!K782</f>
        <v/>
      </c>
      <c r="G2283" s="17">
        <f>'M4 - Caffeine &amp; Energy'!F782</f>
        <v/>
      </c>
      <c r="H2283" s="18">
        <f>IF(AND(ISNUMBER('M4 - Caffeine &amp; Energy'!F782),ISNUMBER('M4 - Caffeine &amp; Energy'!K782)),'M4 - Caffeine &amp; Energy'!F782-'M4 - Caffeine &amp; Energy'!K782,"")</f>
        <v/>
      </c>
      <c r="I2283" s="15" t="inlineStr">
        <is>
          <t>S&amp;S availability/depth vary by listing and time - confirm live.</t>
        </is>
      </c>
    </row>
    <row r="2284" ht="26" customHeight="1">
      <c r="A2284" s="15" t="inlineStr">
        <is>
          <t>Starbucks</t>
        </is>
      </c>
      <c r="B2284" s="15" t="inlineStr">
        <is>
          <t>Starbucks Frappuccino | Mocha | 12-pack 281mL</t>
        </is>
      </c>
      <c r="C2284" s="15" t="inlineStr">
        <is>
          <t>4) Caffeine &amp; energy beverage</t>
        </is>
      </c>
      <c r="D2284" s="19">
        <f>'M4 - Caffeine &amp; Energy'!I783</f>
        <v/>
      </c>
      <c r="E2284" s="20">
        <f>'M4 - Caffeine &amp; Energy'!J783</f>
        <v/>
      </c>
      <c r="F2284" s="18">
        <f>'M4 - Caffeine &amp; Energy'!K783</f>
        <v/>
      </c>
      <c r="G2284" s="17">
        <f>'M4 - Caffeine &amp; Energy'!F783</f>
        <v/>
      </c>
      <c r="H2284" s="18">
        <f>IF(AND(ISNUMBER('M4 - Caffeine &amp; Energy'!F783),ISNUMBER('M4 - Caffeine &amp; Energy'!K783)),'M4 - Caffeine &amp; Energy'!F783-'M4 - Caffeine &amp; Energy'!K783,"")</f>
        <v/>
      </c>
      <c r="I2284" s="15" t="inlineStr">
        <is>
          <t>S&amp;S availability/depth vary by listing and time - confirm live.</t>
        </is>
      </c>
    </row>
    <row r="2285" ht="26" customHeight="1">
      <c r="A2285" s="15" t="inlineStr">
        <is>
          <t>Starbucks</t>
        </is>
      </c>
      <c r="B2285" s="15" t="inlineStr">
        <is>
          <t>Starbucks Frappuccino | Mocha | 15-pack 281mL</t>
        </is>
      </c>
      <c r="C2285" s="15" t="inlineStr">
        <is>
          <t>4) Caffeine &amp; energy beverage</t>
        </is>
      </c>
      <c r="D2285" s="19">
        <f>'M4 - Caffeine &amp; Energy'!I784</f>
        <v/>
      </c>
      <c r="E2285" s="20">
        <f>'M4 - Caffeine &amp; Energy'!J784</f>
        <v/>
      </c>
      <c r="F2285" s="18">
        <f>'M4 - Caffeine &amp; Energy'!K784</f>
        <v/>
      </c>
      <c r="G2285" s="17">
        <f>'M4 - Caffeine &amp; Energy'!F784</f>
        <v/>
      </c>
      <c r="H2285" s="18">
        <f>IF(AND(ISNUMBER('M4 - Caffeine &amp; Energy'!F784),ISNUMBER('M4 - Caffeine &amp; Energy'!K784)),'M4 - Caffeine &amp; Energy'!F784-'M4 - Caffeine &amp; Energy'!K784,"")</f>
        <v/>
      </c>
      <c r="I2285" s="15" t="inlineStr">
        <is>
          <t>S&amp;S availability/depth vary by listing and time - confirm live.</t>
        </is>
      </c>
    </row>
    <row r="2286" ht="26" customHeight="1">
      <c r="A2286" s="15" t="inlineStr">
        <is>
          <t>Starbucks</t>
        </is>
      </c>
      <c r="B2286" s="15" t="inlineStr">
        <is>
          <t>Starbucks Frappuccino | Mocha | 18-pack 281mL</t>
        </is>
      </c>
      <c r="C2286" s="15" t="inlineStr">
        <is>
          <t>4) Caffeine &amp; energy beverage</t>
        </is>
      </c>
      <c r="D2286" s="19">
        <f>'M4 - Caffeine &amp; Energy'!I785</f>
        <v/>
      </c>
      <c r="E2286" s="20">
        <f>'M4 - Caffeine &amp; Energy'!J785</f>
        <v/>
      </c>
      <c r="F2286" s="18">
        <f>'M4 - Caffeine &amp; Energy'!K785</f>
        <v/>
      </c>
      <c r="G2286" s="17">
        <f>'M4 - Caffeine &amp; Energy'!F785</f>
        <v/>
      </c>
      <c r="H2286" s="18">
        <f>IF(AND(ISNUMBER('M4 - Caffeine &amp; Energy'!F785),ISNUMBER('M4 - Caffeine &amp; Energy'!K785)),'M4 - Caffeine &amp; Energy'!F785-'M4 - Caffeine &amp; Energy'!K785,"")</f>
        <v/>
      </c>
      <c r="I2286" s="15" t="inlineStr">
        <is>
          <t>S&amp;S availability/depth vary by listing and time - confirm live.</t>
        </is>
      </c>
    </row>
    <row r="2287" ht="26" customHeight="1">
      <c r="A2287" s="15" t="inlineStr">
        <is>
          <t>Starbucks</t>
        </is>
      </c>
      <c r="B2287" s="15" t="inlineStr">
        <is>
          <t>Starbucks Frappuccino | Mocha | 24-pack 281mL</t>
        </is>
      </c>
      <c r="C2287" s="15" t="inlineStr">
        <is>
          <t>4) Caffeine &amp; energy beverage</t>
        </is>
      </c>
      <c r="D2287" s="19">
        <f>'M4 - Caffeine &amp; Energy'!I786</f>
        <v/>
      </c>
      <c r="E2287" s="20">
        <f>'M4 - Caffeine &amp; Energy'!J786</f>
        <v/>
      </c>
      <c r="F2287" s="18">
        <f>'M4 - Caffeine &amp; Energy'!K786</f>
        <v/>
      </c>
      <c r="G2287" s="17">
        <f>'M4 - Caffeine &amp; Energy'!F786</f>
        <v/>
      </c>
      <c r="H2287" s="18">
        <f>IF(AND(ISNUMBER('M4 - Caffeine &amp; Energy'!F786),ISNUMBER('M4 - Caffeine &amp; Energy'!K786)),'M4 - Caffeine &amp; Energy'!F786-'M4 - Caffeine &amp; Energy'!K786,"")</f>
        <v/>
      </c>
      <c r="I2287" s="15" t="inlineStr">
        <is>
          <t>S&amp;S availability/depth vary by listing and time - confirm live.</t>
        </is>
      </c>
    </row>
    <row r="2288" ht="26" customHeight="1">
      <c r="A2288" s="15" t="inlineStr">
        <is>
          <t>Starbucks</t>
        </is>
      </c>
      <c r="B2288" s="15" t="inlineStr">
        <is>
          <t>Starbucks Frappuccino | Vanilla | single 281mL</t>
        </is>
      </c>
      <c r="C2288" s="15" t="inlineStr">
        <is>
          <t>4) Caffeine &amp; energy beverage</t>
        </is>
      </c>
      <c r="D2288" s="19">
        <f>'M4 - Caffeine &amp; Energy'!I787</f>
        <v/>
      </c>
      <c r="E2288" s="20">
        <f>'M4 - Caffeine &amp; Energy'!J787</f>
        <v/>
      </c>
      <c r="F2288" s="18">
        <f>'M4 - Caffeine &amp; Energy'!K787</f>
        <v/>
      </c>
      <c r="G2288" s="17">
        <f>'M4 - Caffeine &amp; Energy'!F787</f>
        <v/>
      </c>
      <c r="H2288" s="18">
        <f>IF(AND(ISNUMBER('M4 - Caffeine &amp; Energy'!F787),ISNUMBER('M4 - Caffeine &amp; Energy'!K787)),'M4 - Caffeine &amp; Energy'!F787-'M4 - Caffeine &amp; Energy'!K787,"")</f>
        <v/>
      </c>
      <c r="I2288" s="15" t="inlineStr">
        <is>
          <t>S&amp;S availability/depth vary by listing and time - confirm live.</t>
        </is>
      </c>
    </row>
    <row r="2289" ht="26" customHeight="1">
      <c r="A2289" s="15" t="inlineStr">
        <is>
          <t>Starbucks</t>
        </is>
      </c>
      <c r="B2289" s="15" t="inlineStr">
        <is>
          <t>Starbucks Frappuccino | Vanilla | 8-pack 281mL</t>
        </is>
      </c>
      <c r="C2289" s="15" t="inlineStr">
        <is>
          <t>4) Caffeine &amp; energy beverage</t>
        </is>
      </c>
      <c r="D2289" s="19">
        <f>'M4 - Caffeine &amp; Energy'!I788</f>
        <v/>
      </c>
      <c r="E2289" s="20">
        <f>'M4 - Caffeine &amp; Energy'!J788</f>
        <v/>
      </c>
      <c r="F2289" s="18">
        <f>'M4 - Caffeine &amp; Energy'!K788</f>
        <v/>
      </c>
      <c r="G2289" s="17">
        <f>'M4 - Caffeine &amp; Energy'!F788</f>
        <v/>
      </c>
      <c r="H2289" s="18">
        <f>IF(AND(ISNUMBER('M4 - Caffeine &amp; Energy'!F788),ISNUMBER('M4 - Caffeine &amp; Energy'!K788)),'M4 - Caffeine &amp; Energy'!F788-'M4 - Caffeine &amp; Energy'!K788,"")</f>
        <v/>
      </c>
      <c r="I2289" s="15" t="inlineStr">
        <is>
          <t>S&amp;S availability/depth vary by listing and time - confirm live.</t>
        </is>
      </c>
    </row>
    <row r="2290" ht="26" customHeight="1">
      <c r="A2290" s="15" t="inlineStr">
        <is>
          <t>Starbucks</t>
        </is>
      </c>
      <c r="B2290" s="15" t="inlineStr">
        <is>
          <t>Starbucks Frappuccino | Vanilla | 12-pack 281mL</t>
        </is>
      </c>
      <c r="C2290" s="15" t="inlineStr">
        <is>
          <t>4) Caffeine &amp; energy beverage</t>
        </is>
      </c>
      <c r="D2290" s="19">
        <f>'M4 - Caffeine &amp; Energy'!I789</f>
        <v/>
      </c>
      <c r="E2290" s="20">
        <f>'M4 - Caffeine &amp; Energy'!J789</f>
        <v/>
      </c>
      <c r="F2290" s="18">
        <f>'M4 - Caffeine &amp; Energy'!K789</f>
        <v/>
      </c>
      <c r="G2290" s="17">
        <f>'M4 - Caffeine &amp; Energy'!F789</f>
        <v/>
      </c>
      <c r="H2290" s="18">
        <f>IF(AND(ISNUMBER('M4 - Caffeine &amp; Energy'!F789),ISNUMBER('M4 - Caffeine &amp; Energy'!K789)),'M4 - Caffeine &amp; Energy'!F789-'M4 - Caffeine &amp; Energy'!K789,"")</f>
        <v/>
      </c>
      <c r="I2290" s="15" t="inlineStr">
        <is>
          <t>S&amp;S availability/depth vary by listing and time - confirm live.</t>
        </is>
      </c>
    </row>
    <row r="2291" ht="26" customHeight="1">
      <c r="A2291" s="15" t="inlineStr">
        <is>
          <t>Starbucks</t>
        </is>
      </c>
      <c r="B2291" s="15" t="inlineStr">
        <is>
          <t>Starbucks Frappuccino | Vanilla | 15-pack 281mL</t>
        </is>
      </c>
      <c r="C2291" s="15" t="inlineStr">
        <is>
          <t>4) Caffeine &amp; energy beverage</t>
        </is>
      </c>
      <c r="D2291" s="19">
        <f>'M4 - Caffeine &amp; Energy'!I790</f>
        <v/>
      </c>
      <c r="E2291" s="20">
        <f>'M4 - Caffeine &amp; Energy'!J790</f>
        <v/>
      </c>
      <c r="F2291" s="18">
        <f>'M4 - Caffeine &amp; Energy'!K790</f>
        <v/>
      </c>
      <c r="G2291" s="17">
        <f>'M4 - Caffeine &amp; Energy'!F790</f>
        <v/>
      </c>
      <c r="H2291" s="18">
        <f>IF(AND(ISNUMBER('M4 - Caffeine &amp; Energy'!F790),ISNUMBER('M4 - Caffeine &amp; Energy'!K790)),'M4 - Caffeine &amp; Energy'!F790-'M4 - Caffeine &amp; Energy'!K790,"")</f>
        <v/>
      </c>
      <c r="I2291" s="15" t="inlineStr">
        <is>
          <t>S&amp;S availability/depth vary by listing and time - confirm live.</t>
        </is>
      </c>
    </row>
    <row r="2292" ht="26" customHeight="1">
      <c r="A2292" s="15" t="inlineStr">
        <is>
          <t>Starbucks</t>
        </is>
      </c>
      <c r="B2292" s="15" t="inlineStr">
        <is>
          <t>Starbucks Frappuccino | Vanilla | 18-pack 281mL</t>
        </is>
      </c>
      <c r="C2292" s="15" t="inlineStr">
        <is>
          <t>4) Caffeine &amp; energy beverage</t>
        </is>
      </c>
      <c r="D2292" s="19">
        <f>'M4 - Caffeine &amp; Energy'!I791</f>
        <v/>
      </c>
      <c r="E2292" s="20">
        <f>'M4 - Caffeine &amp; Energy'!J791</f>
        <v/>
      </c>
      <c r="F2292" s="18">
        <f>'M4 - Caffeine &amp; Energy'!K791</f>
        <v/>
      </c>
      <c r="G2292" s="17">
        <f>'M4 - Caffeine &amp; Energy'!F791</f>
        <v/>
      </c>
      <c r="H2292" s="18">
        <f>IF(AND(ISNUMBER('M4 - Caffeine &amp; Energy'!F791),ISNUMBER('M4 - Caffeine &amp; Energy'!K791)),'M4 - Caffeine &amp; Energy'!F791-'M4 - Caffeine &amp; Energy'!K791,"")</f>
        <v/>
      </c>
      <c r="I2292" s="15" t="inlineStr">
        <is>
          <t>S&amp;S availability/depth vary by listing and time - confirm live.</t>
        </is>
      </c>
    </row>
    <row r="2293" ht="26" customHeight="1">
      <c r="A2293" s="15" t="inlineStr">
        <is>
          <t>Starbucks</t>
        </is>
      </c>
      <c r="B2293" s="15" t="inlineStr">
        <is>
          <t>Starbucks Frappuccino | Vanilla | 24-pack 281mL</t>
        </is>
      </c>
      <c r="C2293" s="15" t="inlineStr">
        <is>
          <t>4) Caffeine &amp; energy beverage</t>
        </is>
      </c>
      <c r="D2293" s="19">
        <f>'M4 - Caffeine &amp; Energy'!I792</f>
        <v/>
      </c>
      <c r="E2293" s="20">
        <f>'M4 - Caffeine &amp; Energy'!J792</f>
        <v/>
      </c>
      <c r="F2293" s="18">
        <f>'M4 - Caffeine &amp; Energy'!K792</f>
        <v/>
      </c>
      <c r="G2293" s="17">
        <f>'M4 - Caffeine &amp; Energy'!F792</f>
        <v/>
      </c>
      <c r="H2293" s="18">
        <f>IF(AND(ISNUMBER('M4 - Caffeine &amp; Energy'!F792),ISNUMBER('M4 - Caffeine &amp; Energy'!K792)),'M4 - Caffeine &amp; Energy'!F792-'M4 - Caffeine &amp; Energy'!K792,"")</f>
        <v/>
      </c>
      <c r="I2293" s="15" t="inlineStr">
        <is>
          <t>S&amp;S availability/depth vary by listing and time - confirm live.</t>
        </is>
      </c>
    </row>
    <row r="2294" ht="26" customHeight="1">
      <c r="A2294" s="15" t="inlineStr">
        <is>
          <t>Starbucks</t>
        </is>
      </c>
      <c r="B2294" s="15" t="inlineStr">
        <is>
          <t>Starbucks Frappuccino | Caramel | single 281mL</t>
        </is>
      </c>
      <c r="C2294" s="15" t="inlineStr">
        <is>
          <t>4) Caffeine &amp; energy beverage</t>
        </is>
      </c>
      <c r="D2294" s="19">
        <f>'M4 - Caffeine &amp; Energy'!I793</f>
        <v/>
      </c>
      <c r="E2294" s="20">
        <f>'M4 - Caffeine &amp; Energy'!J793</f>
        <v/>
      </c>
      <c r="F2294" s="18">
        <f>'M4 - Caffeine &amp; Energy'!K793</f>
        <v/>
      </c>
      <c r="G2294" s="17">
        <f>'M4 - Caffeine &amp; Energy'!F793</f>
        <v/>
      </c>
      <c r="H2294" s="18">
        <f>IF(AND(ISNUMBER('M4 - Caffeine &amp; Energy'!F793),ISNUMBER('M4 - Caffeine &amp; Energy'!K793)),'M4 - Caffeine &amp; Energy'!F793-'M4 - Caffeine &amp; Energy'!K793,"")</f>
        <v/>
      </c>
      <c r="I2294" s="15" t="inlineStr">
        <is>
          <t>S&amp;S availability/depth vary by listing and time - confirm live.</t>
        </is>
      </c>
    </row>
    <row r="2295" ht="26" customHeight="1">
      <c r="A2295" s="15" t="inlineStr">
        <is>
          <t>Starbucks</t>
        </is>
      </c>
      <c r="B2295" s="15" t="inlineStr">
        <is>
          <t>Starbucks Frappuccino | Caramel | 8-pack 281mL</t>
        </is>
      </c>
      <c r="C2295" s="15" t="inlineStr">
        <is>
          <t>4) Caffeine &amp; energy beverage</t>
        </is>
      </c>
      <c r="D2295" s="19">
        <f>'M4 - Caffeine &amp; Energy'!I794</f>
        <v/>
      </c>
      <c r="E2295" s="20">
        <f>'M4 - Caffeine &amp; Energy'!J794</f>
        <v/>
      </c>
      <c r="F2295" s="18">
        <f>'M4 - Caffeine &amp; Energy'!K794</f>
        <v/>
      </c>
      <c r="G2295" s="17">
        <f>'M4 - Caffeine &amp; Energy'!F794</f>
        <v/>
      </c>
      <c r="H2295" s="18">
        <f>IF(AND(ISNUMBER('M4 - Caffeine &amp; Energy'!F794),ISNUMBER('M4 - Caffeine &amp; Energy'!K794)),'M4 - Caffeine &amp; Energy'!F794-'M4 - Caffeine &amp; Energy'!K794,"")</f>
        <v/>
      </c>
      <c r="I2295" s="15" t="inlineStr">
        <is>
          <t>S&amp;S availability/depth vary by listing and time - confirm live.</t>
        </is>
      </c>
    </row>
    <row r="2296" ht="26" customHeight="1">
      <c r="A2296" s="15" t="inlineStr">
        <is>
          <t>Starbucks</t>
        </is>
      </c>
      <c r="B2296" s="15" t="inlineStr">
        <is>
          <t>Starbucks Frappuccino | Caramel | 12-pack 281mL</t>
        </is>
      </c>
      <c r="C2296" s="15" t="inlineStr">
        <is>
          <t>4) Caffeine &amp; energy beverage</t>
        </is>
      </c>
      <c r="D2296" s="19">
        <f>'M4 - Caffeine &amp; Energy'!I795</f>
        <v/>
      </c>
      <c r="E2296" s="20">
        <f>'M4 - Caffeine &amp; Energy'!J795</f>
        <v/>
      </c>
      <c r="F2296" s="18">
        <f>'M4 - Caffeine &amp; Energy'!K795</f>
        <v/>
      </c>
      <c r="G2296" s="17">
        <f>'M4 - Caffeine &amp; Energy'!F795</f>
        <v/>
      </c>
      <c r="H2296" s="18">
        <f>IF(AND(ISNUMBER('M4 - Caffeine &amp; Energy'!F795),ISNUMBER('M4 - Caffeine &amp; Energy'!K795)),'M4 - Caffeine &amp; Energy'!F795-'M4 - Caffeine &amp; Energy'!K795,"")</f>
        <v/>
      </c>
      <c r="I2296" s="15" t="inlineStr">
        <is>
          <t>S&amp;S availability/depth vary by listing and time - confirm live.</t>
        </is>
      </c>
    </row>
    <row r="2297" ht="26" customHeight="1">
      <c r="A2297" s="15" t="inlineStr">
        <is>
          <t>Starbucks</t>
        </is>
      </c>
      <c r="B2297" s="15" t="inlineStr">
        <is>
          <t>Starbucks Frappuccino | Caramel | 15-pack 281mL</t>
        </is>
      </c>
      <c r="C2297" s="15" t="inlineStr">
        <is>
          <t>4) Caffeine &amp; energy beverage</t>
        </is>
      </c>
      <c r="D2297" s="19">
        <f>'M4 - Caffeine &amp; Energy'!I796</f>
        <v/>
      </c>
      <c r="E2297" s="20">
        <f>'M4 - Caffeine &amp; Energy'!J796</f>
        <v/>
      </c>
      <c r="F2297" s="18">
        <f>'M4 - Caffeine &amp; Energy'!K796</f>
        <v/>
      </c>
      <c r="G2297" s="17">
        <f>'M4 - Caffeine &amp; Energy'!F796</f>
        <v/>
      </c>
      <c r="H2297" s="18">
        <f>IF(AND(ISNUMBER('M4 - Caffeine &amp; Energy'!F796),ISNUMBER('M4 - Caffeine &amp; Energy'!K796)),'M4 - Caffeine &amp; Energy'!F796-'M4 - Caffeine &amp; Energy'!K796,"")</f>
        <v/>
      </c>
      <c r="I2297" s="15" t="inlineStr">
        <is>
          <t>S&amp;S availability/depth vary by listing and time - confirm live.</t>
        </is>
      </c>
    </row>
    <row r="2298" ht="26" customHeight="1">
      <c r="A2298" s="15" t="inlineStr">
        <is>
          <t>Starbucks</t>
        </is>
      </c>
      <c r="B2298" s="15" t="inlineStr">
        <is>
          <t>Starbucks Frappuccino | Caramel | 18-pack 281mL</t>
        </is>
      </c>
      <c r="C2298" s="15" t="inlineStr">
        <is>
          <t>4) Caffeine &amp; energy beverage</t>
        </is>
      </c>
      <c r="D2298" s="19">
        <f>'M4 - Caffeine &amp; Energy'!I797</f>
        <v/>
      </c>
      <c r="E2298" s="20">
        <f>'M4 - Caffeine &amp; Energy'!J797</f>
        <v/>
      </c>
      <c r="F2298" s="18">
        <f>'M4 - Caffeine &amp; Energy'!K797</f>
        <v/>
      </c>
      <c r="G2298" s="17">
        <f>'M4 - Caffeine &amp; Energy'!F797</f>
        <v/>
      </c>
      <c r="H2298" s="18">
        <f>IF(AND(ISNUMBER('M4 - Caffeine &amp; Energy'!F797),ISNUMBER('M4 - Caffeine &amp; Energy'!K797)),'M4 - Caffeine &amp; Energy'!F797-'M4 - Caffeine &amp; Energy'!K797,"")</f>
        <v/>
      </c>
      <c r="I2298" s="15" t="inlineStr">
        <is>
          <t>S&amp;S availability/depth vary by listing and time - confirm live.</t>
        </is>
      </c>
    </row>
    <row r="2299" ht="26" customHeight="1">
      <c r="A2299" s="15" t="inlineStr">
        <is>
          <t>Starbucks</t>
        </is>
      </c>
      <c r="B2299" s="15" t="inlineStr">
        <is>
          <t>Starbucks Frappuccino | Caramel | 24-pack 281mL</t>
        </is>
      </c>
      <c r="C2299" s="15" t="inlineStr">
        <is>
          <t>4) Caffeine &amp; energy beverage</t>
        </is>
      </c>
      <c r="D2299" s="19">
        <f>'M4 - Caffeine &amp; Energy'!I798</f>
        <v/>
      </c>
      <c r="E2299" s="20">
        <f>'M4 - Caffeine &amp; Energy'!J798</f>
        <v/>
      </c>
      <c r="F2299" s="18">
        <f>'M4 - Caffeine &amp; Energy'!K798</f>
        <v/>
      </c>
      <c r="G2299" s="17">
        <f>'M4 - Caffeine &amp; Energy'!F798</f>
        <v/>
      </c>
      <c r="H2299" s="18">
        <f>IF(AND(ISNUMBER('M4 - Caffeine &amp; Energy'!F798),ISNUMBER('M4 - Caffeine &amp; Energy'!K798)),'M4 - Caffeine &amp; Energy'!F798-'M4 - Caffeine &amp; Energy'!K798,"")</f>
        <v/>
      </c>
      <c r="I2299" s="15" t="inlineStr">
        <is>
          <t>S&amp;S availability/depth vary by listing and time - confirm live.</t>
        </is>
      </c>
    </row>
    <row r="2300" ht="26" customHeight="1">
      <c r="A2300" s="15" t="inlineStr">
        <is>
          <t>Starbucks</t>
        </is>
      </c>
      <c r="B2300" s="15" t="inlineStr">
        <is>
          <t>Starbucks Frappuccino | Coffee | single 281mL</t>
        </is>
      </c>
      <c r="C2300" s="15" t="inlineStr">
        <is>
          <t>4) Caffeine &amp; energy beverage</t>
        </is>
      </c>
      <c r="D2300" s="19">
        <f>'M4 - Caffeine &amp; Energy'!I799</f>
        <v/>
      </c>
      <c r="E2300" s="20">
        <f>'M4 - Caffeine &amp; Energy'!J799</f>
        <v/>
      </c>
      <c r="F2300" s="18">
        <f>'M4 - Caffeine &amp; Energy'!K799</f>
        <v/>
      </c>
      <c r="G2300" s="17">
        <f>'M4 - Caffeine &amp; Energy'!F799</f>
        <v/>
      </c>
      <c r="H2300" s="18">
        <f>IF(AND(ISNUMBER('M4 - Caffeine &amp; Energy'!F799),ISNUMBER('M4 - Caffeine &amp; Energy'!K799)),'M4 - Caffeine &amp; Energy'!F799-'M4 - Caffeine &amp; Energy'!K799,"")</f>
        <v/>
      </c>
      <c r="I2300" s="15" t="inlineStr">
        <is>
          <t>S&amp;S availability/depth vary by listing and time - confirm live.</t>
        </is>
      </c>
    </row>
    <row r="2301" ht="26" customHeight="1">
      <c r="A2301" s="15" t="inlineStr">
        <is>
          <t>Starbucks</t>
        </is>
      </c>
      <c r="B2301" s="15" t="inlineStr">
        <is>
          <t>Starbucks Frappuccino | Coffee | 8-pack 281mL</t>
        </is>
      </c>
      <c r="C2301" s="15" t="inlineStr">
        <is>
          <t>4) Caffeine &amp; energy beverage</t>
        </is>
      </c>
      <c r="D2301" s="19">
        <f>'M4 - Caffeine &amp; Energy'!I800</f>
        <v/>
      </c>
      <c r="E2301" s="20">
        <f>'M4 - Caffeine &amp; Energy'!J800</f>
        <v/>
      </c>
      <c r="F2301" s="18">
        <f>'M4 - Caffeine &amp; Energy'!K800</f>
        <v/>
      </c>
      <c r="G2301" s="17">
        <f>'M4 - Caffeine &amp; Energy'!F800</f>
        <v/>
      </c>
      <c r="H2301" s="18">
        <f>IF(AND(ISNUMBER('M4 - Caffeine &amp; Energy'!F800),ISNUMBER('M4 - Caffeine &amp; Energy'!K800)),'M4 - Caffeine &amp; Energy'!F800-'M4 - Caffeine &amp; Energy'!K800,"")</f>
        <v/>
      </c>
      <c r="I2301" s="15" t="inlineStr">
        <is>
          <t>S&amp;S availability/depth vary by listing and time - confirm live.</t>
        </is>
      </c>
    </row>
    <row r="2302" ht="26" customHeight="1">
      <c r="A2302" s="15" t="inlineStr">
        <is>
          <t>Starbucks</t>
        </is>
      </c>
      <c r="B2302" s="15" t="inlineStr">
        <is>
          <t>Starbucks Frappuccino | Coffee | 12-pack 281mL</t>
        </is>
      </c>
      <c r="C2302" s="15" t="inlineStr">
        <is>
          <t>4) Caffeine &amp; energy beverage</t>
        </is>
      </c>
      <c r="D2302" s="19">
        <f>'M4 - Caffeine &amp; Energy'!I801</f>
        <v/>
      </c>
      <c r="E2302" s="20">
        <f>'M4 - Caffeine &amp; Energy'!J801</f>
        <v/>
      </c>
      <c r="F2302" s="18">
        <f>'M4 - Caffeine &amp; Energy'!K801</f>
        <v/>
      </c>
      <c r="G2302" s="17">
        <f>'M4 - Caffeine &amp; Energy'!F801</f>
        <v/>
      </c>
      <c r="H2302" s="18">
        <f>IF(AND(ISNUMBER('M4 - Caffeine &amp; Energy'!F801),ISNUMBER('M4 - Caffeine &amp; Energy'!K801)),'M4 - Caffeine &amp; Energy'!F801-'M4 - Caffeine &amp; Energy'!K801,"")</f>
        <v/>
      </c>
      <c r="I2302" s="15" t="inlineStr">
        <is>
          <t>S&amp;S availability/depth vary by listing and time - confirm live.</t>
        </is>
      </c>
    </row>
    <row r="2303" ht="26" customHeight="1">
      <c r="A2303" s="15" t="inlineStr">
        <is>
          <t>Starbucks</t>
        </is>
      </c>
      <c r="B2303" s="15" t="inlineStr">
        <is>
          <t>Starbucks Frappuccino | Coffee | 15-pack 281mL</t>
        </is>
      </c>
      <c r="C2303" s="15" t="inlineStr">
        <is>
          <t>4) Caffeine &amp; energy beverage</t>
        </is>
      </c>
      <c r="D2303" s="19">
        <f>'M4 - Caffeine &amp; Energy'!I802</f>
        <v/>
      </c>
      <c r="E2303" s="20">
        <f>'M4 - Caffeine &amp; Energy'!J802</f>
        <v/>
      </c>
      <c r="F2303" s="18">
        <f>'M4 - Caffeine &amp; Energy'!K802</f>
        <v/>
      </c>
      <c r="G2303" s="17">
        <f>'M4 - Caffeine &amp; Energy'!F802</f>
        <v/>
      </c>
      <c r="H2303" s="18">
        <f>IF(AND(ISNUMBER('M4 - Caffeine &amp; Energy'!F802),ISNUMBER('M4 - Caffeine &amp; Energy'!K802)),'M4 - Caffeine &amp; Energy'!F802-'M4 - Caffeine &amp; Energy'!K802,"")</f>
        <v/>
      </c>
      <c r="I2303" s="15" t="inlineStr">
        <is>
          <t>S&amp;S availability/depth vary by listing and time - confirm live.</t>
        </is>
      </c>
    </row>
    <row r="2304" ht="26" customHeight="1">
      <c r="A2304" s="15" t="inlineStr">
        <is>
          <t>Starbucks</t>
        </is>
      </c>
      <c r="B2304" s="15" t="inlineStr">
        <is>
          <t>Starbucks Frappuccino | Coffee | 18-pack 281mL</t>
        </is>
      </c>
      <c r="C2304" s="15" t="inlineStr">
        <is>
          <t>4) Caffeine &amp; energy beverage</t>
        </is>
      </c>
      <c r="D2304" s="19">
        <f>'M4 - Caffeine &amp; Energy'!I803</f>
        <v/>
      </c>
      <c r="E2304" s="20">
        <f>'M4 - Caffeine &amp; Energy'!J803</f>
        <v/>
      </c>
      <c r="F2304" s="18">
        <f>'M4 - Caffeine &amp; Energy'!K803</f>
        <v/>
      </c>
      <c r="G2304" s="17">
        <f>'M4 - Caffeine &amp; Energy'!F803</f>
        <v/>
      </c>
      <c r="H2304" s="18">
        <f>IF(AND(ISNUMBER('M4 - Caffeine &amp; Energy'!F803),ISNUMBER('M4 - Caffeine &amp; Energy'!K803)),'M4 - Caffeine &amp; Energy'!F803-'M4 - Caffeine &amp; Energy'!K803,"")</f>
        <v/>
      </c>
      <c r="I2304" s="15" t="inlineStr">
        <is>
          <t>S&amp;S availability/depth vary by listing and time - confirm live.</t>
        </is>
      </c>
    </row>
    <row r="2305" ht="26" customHeight="1">
      <c r="A2305" s="15" t="inlineStr">
        <is>
          <t>Starbucks</t>
        </is>
      </c>
      <c r="B2305" s="15" t="inlineStr">
        <is>
          <t>Starbucks Frappuccino | Coffee | 24-pack 281mL</t>
        </is>
      </c>
      <c r="C2305" s="15" t="inlineStr">
        <is>
          <t>4) Caffeine &amp; energy beverage</t>
        </is>
      </c>
      <c r="D2305" s="19">
        <f>'M4 - Caffeine &amp; Energy'!I804</f>
        <v/>
      </c>
      <c r="E2305" s="20">
        <f>'M4 - Caffeine &amp; Energy'!J804</f>
        <v/>
      </c>
      <c r="F2305" s="18">
        <f>'M4 - Caffeine &amp; Energy'!K804</f>
        <v/>
      </c>
      <c r="G2305" s="17">
        <f>'M4 - Caffeine &amp; Energy'!F804</f>
        <v/>
      </c>
      <c r="H2305" s="18">
        <f>IF(AND(ISNUMBER('M4 - Caffeine &amp; Energy'!F804),ISNUMBER('M4 - Caffeine &amp; Energy'!K804)),'M4 - Caffeine &amp; Energy'!F804-'M4 - Caffeine &amp; Energy'!K804,"")</f>
        <v/>
      </c>
      <c r="I2305" s="15" t="inlineStr">
        <is>
          <t>S&amp;S availability/depth vary by listing and time - confirm live.</t>
        </is>
      </c>
    </row>
    <row r="2306" ht="26" customHeight="1">
      <c r="A2306" s="15" t="inlineStr">
        <is>
          <t>Starbucks</t>
        </is>
      </c>
      <c r="B2306" s="15" t="inlineStr">
        <is>
          <t>Starbucks Frappuccino | Dark Chocolate | single 281mL</t>
        </is>
      </c>
      <c r="C2306" s="15" t="inlineStr">
        <is>
          <t>4) Caffeine &amp; energy beverage</t>
        </is>
      </c>
      <c r="D2306" s="19">
        <f>'M4 - Caffeine &amp; Energy'!I805</f>
        <v/>
      </c>
      <c r="E2306" s="20">
        <f>'M4 - Caffeine &amp; Energy'!J805</f>
        <v/>
      </c>
      <c r="F2306" s="18">
        <f>'M4 - Caffeine &amp; Energy'!K805</f>
        <v/>
      </c>
      <c r="G2306" s="17">
        <f>'M4 - Caffeine &amp; Energy'!F805</f>
        <v/>
      </c>
      <c r="H2306" s="18">
        <f>IF(AND(ISNUMBER('M4 - Caffeine &amp; Energy'!F805),ISNUMBER('M4 - Caffeine &amp; Energy'!K805)),'M4 - Caffeine &amp; Energy'!F805-'M4 - Caffeine &amp; Energy'!K805,"")</f>
        <v/>
      </c>
      <c r="I2306" s="15" t="inlineStr">
        <is>
          <t>S&amp;S availability/depth vary by listing and time - confirm live.</t>
        </is>
      </c>
    </row>
    <row r="2307" ht="26" customHeight="1">
      <c r="A2307" s="15" t="inlineStr">
        <is>
          <t>Starbucks</t>
        </is>
      </c>
      <c r="B2307" s="15" t="inlineStr">
        <is>
          <t>Starbucks Frappuccino | Dark Chocolate | 8-pack 281mL</t>
        </is>
      </c>
      <c r="C2307" s="15" t="inlineStr">
        <is>
          <t>4) Caffeine &amp; energy beverage</t>
        </is>
      </c>
      <c r="D2307" s="19">
        <f>'M4 - Caffeine &amp; Energy'!I806</f>
        <v/>
      </c>
      <c r="E2307" s="20">
        <f>'M4 - Caffeine &amp; Energy'!J806</f>
        <v/>
      </c>
      <c r="F2307" s="18">
        <f>'M4 - Caffeine &amp; Energy'!K806</f>
        <v/>
      </c>
      <c r="G2307" s="17">
        <f>'M4 - Caffeine &amp; Energy'!F806</f>
        <v/>
      </c>
      <c r="H2307" s="18">
        <f>IF(AND(ISNUMBER('M4 - Caffeine &amp; Energy'!F806),ISNUMBER('M4 - Caffeine &amp; Energy'!K806)),'M4 - Caffeine &amp; Energy'!F806-'M4 - Caffeine &amp; Energy'!K806,"")</f>
        <v/>
      </c>
      <c r="I2307" s="15" t="inlineStr">
        <is>
          <t>S&amp;S availability/depth vary by listing and time - confirm live.</t>
        </is>
      </c>
    </row>
    <row r="2308" ht="26" customHeight="1">
      <c r="A2308" s="15" t="inlineStr">
        <is>
          <t>Starbucks</t>
        </is>
      </c>
      <c r="B2308" s="15" t="inlineStr">
        <is>
          <t>Starbucks Frappuccino | Dark Chocolate | 12-pack 281mL</t>
        </is>
      </c>
      <c r="C2308" s="15" t="inlineStr">
        <is>
          <t>4) Caffeine &amp; energy beverage</t>
        </is>
      </c>
      <c r="D2308" s="19">
        <f>'M4 - Caffeine &amp; Energy'!I807</f>
        <v/>
      </c>
      <c r="E2308" s="20">
        <f>'M4 - Caffeine &amp; Energy'!J807</f>
        <v/>
      </c>
      <c r="F2308" s="18">
        <f>'M4 - Caffeine &amp; Energy'!K807</f>
        <v/>
      </c>
      <c r="G2308" s="17">
        <f>'M4 - Caffeine &amp; Energy'!F807</f>
        <v/>
      </c>
      <c r="H2308" s="18">
        <f>IF(AND(ISNUMBER('M4 - Caffeine &amp; Energy'!F807),ISNUMBER('M4 - Caffeine &amp; Energy'!K807)),'M4 - Caffeine &amp; Energy'!F807-'M4 - Caffeine &amp; Energy'!K807,"")</f>
        <v/>
      </c>
      <c r="I2308" s="15" t="inlineStr">
        <is>
          <t>S&amp;S availability/depth vary by listing and time - confirm live.</t>
        </is>
      </c>
    </row>
    <row r="2309" ht="26" customHeight="1">
      <c r="A2309" s="15" t="inlineStr">
        <is>
          <t>Starbucks</t>
        </is>
      </c>
      <c r="B2309" s="15" t="inlineStr">
        <is>
          <t>Starbucks Frappuccino | Dark Chocolate | 15-pack 281mL</t>
        </is>
      </c>
      <c r="C2309" s="15" t="inlineStr">
        <is>
          <t>4) Caffeine &amp; energy beverage</t>
        </is>
      </c>
      <c r="D2309" s="19">
        <f>'M4 - Caffeine &amp; Energy'!I808</f>
        <v/>
      </c>
      <c r="E2309" s="20">
        <f>'M4 - Caffeine &amp; Energy'!J808</f>
        <v/>
      </c>
      <c r="F2309" s="18">
        <f>'M4 - Caffeine &amp; Energy'!K808</f>
        <v/>
      </c>
      <c r="G2309" s="17">
        <f>'M4 - Caffeine &amp; Energy'!F808</f>
        <v/>
      </c>
      <c r="H2309" s="18">
        <f>IF(AND(ISNUMBER('M4 - Caffeine &amp; Energy'!F808),ISNUMBER('M4 - Caffeine &amp; Energy'!K808)),'M4 - Caffeine &amp; Energy'!F808-'M4 - Caffeine &amp; Energy'!K808,"")</f>
        <v/>
      </c>
      <c r="I2309" s="15" t="inlineStr">
        <is>
          <t>S&amp;S availability/depth vary by listing and time - confirm live.</t>
        </is>
      </c>
    </row>
    <row r="2310" ht="26" customHeight="1">
      <c r="A2310" s="15" t="inlineStr">
        <is>
          <t>Starbucks</t>
        </is>
      </c>
      <c r="B2310" s="15" t="inlineStr">
        <is>
          <t>Starbucks Frappuccino | Dark Chocolate | 18-pack 281mL</t>
        </is>
      </c>
      <c r="C2310" s="15" t="inlineStr">
        <is>
          <t>4) Caffeine &amp; energy beverage</t>
        </is>
      </c>
      <c r="D2310" s="19">
        <f>'M4 - Caffeine &amp; Energy'!I809</f>
        <v/>
      </c>
      <c r="E2310" s="20">
        <f>'M4 - Caffeine &amp; Energy'!J809</f>
        <v/>
      </c>
      <c r="F2310" s="18">
        <f>'M4 - Caffeine &amp; Energy'!K809</f>
        <v/>
      </c>
      <c r="G2310" s="17">
        <f>'M4 - Caffeine &amp; Energy'!F809</f>
        <v/>
      </c>
      <c r="H2310" s="18">
        <f>IF(AND(ISNUMBER('M4 - Caffeine &amp; Energy'!F809),ISNUMBER('M4 - Caffeine &amp; Energy'!K809)),'M4 - Caffeine &amp; Energy'!F809-'M4 - Caffeine &amp; Energy'!K809,"")</f>
        <v/>
      </c>
      <c r="I2310" s="15" t="inlineStr">
        <is>
          <t>S&amp;S availability/depth vary by listing and time - confirm live.</t>
        </is>
      </c>
    </row>
    <row r="2311" ht="26" customHeight="1">
      <c r="A2311" s="15" t="inlineStr">
        <is>
          <t>Starbucks</t>
        </is>
      </c>
      <c r="B2311" s="15" t="inlineStr">
        <is>
          <t>Starbucks Frappuccino | Dark Chocolate | 24-pack 281mL</t>
        </is>
      </c>
      <c r="C2311" s="15" t="inlineStr">
        <is>
          <t>4) Caffeine &amp; energy beverage</t>
        </is>
      </c>
      <c r="D2311" s="19">
        <f>'M4 - Caffeine &amp; Energy'!I810</f>
        <v/>
      </c>
      <c r="E2311" s="20">
        <f>'M4 - Caffeine &amp; Energy'!J810</f>
        <v/>
      </c>
      <c r="F2311" s="18">
        <f>'M4 - Caffeine &amp; Energy'!K810</f>
        <v/>
      </c>
      <c r="G2311" s="17">
        <f>'M4 - Caffeine &amp; Energy'!F810</f>
        <v/>
      </c>
      <c r="H2311" s="18">
        <f>IF(AND(ISNUMBER('M4 - Caffeine &amp; Energy'!F810),ISNUMBER('M4 - Caffeine &amp; Energy'!K810)),'M4 - Caffeine &amp; Energy'!F810-'M4 - Caffeine &amp; Energy'!K810,"")</f>
        <v/>
      </c>
      <c r="I2311" s="15" t="inlineStr">
        <is>
          <t>S&amp;S availability/depth vary by listing and time - confirm live.</t>
        </is>
      </c>
    </row>
    <row r="2312" ht="26" customHeight="1">
      <c r="A2312" s="15" t="inlineStr">
        <is>
          <t>Pepsi</t>
        </is>
      </c>
      <c r="B2312" s="15" t="inlineStr">
        <is>
          <t>Pepsi Cola | Original | single 355mL</t>
        </is>
      </c>
      <c r="C2312" s="15" t="inlineStr">
        <is>
          <t>5) Sparkling water &amp; soda</t>
        </is>
      </c>
      <c r="D2312" s="19">
        <f>'M5 - Sparkling Water &amp; Soda'!I502</f>
        <v/>
      </c>
      <c r="E2312" s="20">
        <f>'M5 - Sparkling Water &amp; Soda'!J502</f>
        <v/>
      </c>
      <c r="F2312" s="18">
        <f>'M5 - Sparkling Water &amp; Soda'!K502</f>
        <v/>
      </c>
      <c r="G2312" s="17">
        <f>'M5 - Sparkling Water &amp; Soda'!F502</f>
        <v/>
      </c>
      <c r="H2312" s="18">
        <f>IF(AND(ISNUMBER('M5 - Sparkling Water &amp; Soda'!F502),ISNUMBER('M5 - Sparkling Water &amp; Soda'!K502)),'M5 - Sparkling Water &amp; Soda'!F502-'M5 - Sparkling Water &amp; Soda'!K502,"")</f>
        <v/>
      </c>
      <c r="I2312" s="15" t="inlineStr">
        <is>
          <t>S&amp;S availability/depth vary by listing and time - confirm live.</t>
        </is>
      </c>
    </row>
    <row r="2313" ht="26" customHeight="1">
      <c r="A2313" s="15" t="inlineStr">
        <is>
          <t>Pepsi</t>
        </is>
      </c>
      <c r="B2313" s="15" t="inlineStr">
        <is>
          <t>Pepsi Cola | Original | 8-pack 355mL</t>
        </is>
      </c>
      <c r="C2313" s="15" t="inlineStr">
        <is>
          <t>5) Sparkling water &amp; soda</t>
        </is>
      </c>
      <c r="D2313" s="19">
        <f>'M5 - Sparkling Water &amp; Soda'!I503</f>
        <v/>
      </c>
      <c r="E2313" s="20">
        <f>'M5 - Sparkling Water &amp; Soda'!J503</f>
        <v/>
      </c>
      <c r="F2313" s="18">
        <f>'M5 - Sparkling Water &amp; Soda'!K503</f>
        <v/>
      </c>
      <c r="G2313" s="17">
        <f>'M5 - Sparkling Water &amp; Soda'!F503</f>
        <v/>
      </c>
      <c r="H2313" s="18">
        <f>IF(AND(ISNUMBER('M5 - Sparkling Water &amp; Soda'!F503),ISNUMBER('M5 - Sparkling Water &amp; Soda'!K503)),'M5 - Sparkling Water &amp; Soda'!F503-'M5 - Sparkling Water &amp; Soda'!K503,"")</f>
        <v/>
      </c>
      <c r="I2313" s="15" t="inlineStr">
        <is>
          <t>S&amp;S availability/depth vary by listing and time - confirm live.</t>
        </is>
      </c>
    </row>
    <row r="2314" ht="26" customHeight="1">
      <c r="A2314" s="15" t="inlineStr">
        <is>
          <t>Pepsi</t>
        </is>
      </c>
      <c r="B2314" s="15" t="inlineStr">
        <is>
          <t>Pepsi Cola | Original | 12-pack 355mL</t>
        </is>
      </c>
      <c r="C2314" s="15" t="inlineStr">
        <is>
          <t>5) Sparkling water &amp; soda</t>
        </is>
      </c>
      <c r="D2314" s="19">
        <f>'M5 - Sparkling Water &amp; Soda'!I504</f>
        <v/>
      </c>
      <c r="E2314" s="20">
        <f>'M5 - Sparkling Water &amp; Soda'!J504</f>
        <v/>
      </c>
      <c r="F2314" s="18">
        <f>'M5 - Sparkling Water &amp; Soda'!K504</f>
        <v/>
      </c>
      <c r="G2314" s="17">
        <f>'M5 - Sparkling Water &amp; Soda'!F504</f>
        <v/>
      </c>
      <c r="H2314" s="18">
        <f>IF(AND(ISNUMBER('M5 - Sparkling Water &amp; Soda'!F504),ISNUMBER('M5 - Sparkling Water &amp; Soda'!K504)),'M5 - Sparkling Water &amp; Soda'!F504-'M5 - Sparkling Water &amp; Soda'!K504,"")</f>
        <v/>
      </c>
      <c r="I2314" s="15" t="inlineStr">
        <is>
          <t>S&amp;S availability/depth vary by listing and time - confirm live.</t>
        </is>
      </c>
    </row>
    <row r="2315" ht="26" customHeight="1">
      <c r="A2315" s="15" t="inlineStr">
        <is>
          <t>Pepsi</t>
        </is>
      </c>
      <c r="B2315" s="15" t="inlineStr">
        <is>
          <t>Pepsi Cola | Original | 15-pack 355mL</t>
        </is>
      </c>
      <c r="C2315" s="15" t="inlineStr">
        <is>
          <t>5) Sparkling water &amp; soda</t>
        </is>
      </c>
      <c r="D2315" s="19">
        <f>'M5 - Sparkling Water &amp; Soda'!I505</f>
        <v/>
      </c>
      <c r="E2315" s="20">
        <f>'M5 - Sparkling Water &amp; Soda'!J505</f>
        <v/>
      </c>
      <c r="F2315" s="18">
        <f>'M5 - Sparkling Water &amp; Soda'!K505</f>
        <v/>
      </c>
      <c r="G2315" s="17">
        <f>'M5 - Sparkling Water &amp; Soda'!F505</f>
        <v/>
      </c>
      <c r="H2315" s="18">
        <f>IF(AND(ISNUMBER('M5 - Sparkling Water &amp; Soda'!F505),ISNUMBER('M5 - Sparkling Water &amp; Soda'!K505)),'M5 - Sparkling Water &amp; Soda'!F505-'M5 - Sparkling Water &amp; Soda'!K505,"")</f>
        <v/>
      </c>
      <c r="I2315" s="15" t="inlineStr">
        <is>
          <t>S&amp;S availability/depth vary by listing and time - confirm live.</t>
        </is>
      </c>
    </row>
    <row r="2316" ht="26" customHeight="1">
      <c r="A2316" s="15" t="inlineStr">
        <is>
          <t>Pepsi</t>
        </is>
      </c>
      <c r="B2316" s="15" t="inlineStr">
        <is>
          <t>Pepsi Cola | Original | 18-pack 355mL</t>
        </is>
      </c>
      <c r="C2316" s="15" t="inlineStr">
        <is>
          <t>5) Sparkling water &amp; soda</t>
        </is>
      </c>
      <c r="D2316" s="19">
        <f>'M5 - Sparkling Water &amp; Soda'!I506</f>
        <v/>
      </c>
      <c r="E2316" s="20">
        <f>'M5 - Sparkling Water &amp; Soda'!J506</f>
        <v/>
      </c>
      <c r="F2316" s="18">
        <f>'M5 - Sparkling Water &amp; Soda'!K506</f>
        <v/>
      </c>
      <c r="G2316" s="17">
        <f>'M5 - Sparkling Water &amp; Soda'!F506</f>
        <v/>
      </c>
      <c r="H2316" s="18">
        <f>IF(AND(ISNUMBER('M5 - Sparkling Water &amp; Soda'!F506),ISNUMBER('M5 - Sparkling Water &amp; Soda'!K506)),'M5 - Sparkling Water &amp; Soda'!F506-'M5 - Sparkling Water &amp; Soda'!K506,"")</f>
        <v/>
      </c>
      <c r="I2316" s="15" t="inlineStr">
        <is>
          <t>S&amp;S availability/depth vary by listing and time - confirm live.</t>
        </is>
      </c>
    </row>
    <row r="2317" ht="26" customHeight="1">
      <c r="A2317" s="15" t="inlineStr">
        <is>
          <t>Pepsi</t>
        </is>
      </c>
      <c r="B2317" s="15" t="inlineStr">
        <is>
          <t>Pepsi Cola | Original | 24-pack 355mL</t>
        </is>
      </c>
      <c r="C2317" s="15" t="inlineStr">
        <is>
          <t>5) Sparkling water &amp; soda</t>
        </is>
      </c>
      <c r="D2317" s="19">
        <f>'M5 - Sparkling Water &amp; Soda'!I507</f>
        <v/>
      </c>
      <c r="E2317" s="20">
        <f>'M5 - Sparkling Water &amp; Soda'!J507</f>
        <v/>
      </c>
      <c r="F2317" s="18">
        <f>'M5 - Sparkling Water &amp; Soda'!K507</f>
        <v/>
      </c>
      <c r="G2317" s="17">
        <f>'M5 - Sparkling Water &amp; Soda'!F507</f>
        <v/>
      </c>
      <c r="H2317" s="18">
        <f>IF(AND(ISNUMBER('M5 - Sparkling Water &amp; Soda'!F507),ISNUMBER('M5 - Sparkling Water &amp; Soda'!K507)),'M5 - Sparkling Water &amp; Soda'!F507-'M5 - Sparkling Water &amp; Soda'!K507,"")</f>
        <v/>
      </c>
      <c r="I2317" s="15" t="inlineStr">
        <is>
          <t>S&amp;S availability/depth vary by listing and time - confirm live.</t>
        </is>
      </c>
    </row>
    <row r="2318" ht="26" customHeight="1">
      <c r="A2318" s="15" t="inlineStr">
        <is>
          <t>Pepsi</t>
        </is>
      </c>
      <c r="B2318" s="15" t="inlineStr">
        <is>
          <t>Pepsi Cola | Wild Cherry | single 355mL</t>
        </is>
      </c>
      <c r="C2318" s="15" t="inlineStr">
        <is>
          <t>5) Sparkling water &amp; soda</t>
        </is>
      </c>
      <c r="D2318" s="19">
        <f>'M5 - Sparkling Water &amp; Soda'!I508</f>
        <v/>
      </c>
      <c r="E2318" s="20">
        <f>'M5 - Sparkling Water &amp; Soda'!J508</f>
        <v/>
      </c>
      <c r="F2318" s="18">
        <f>'M5 - Sparkling Water &amp; Soda'!K508</f>
        <v/>
      </c>
      <c r="G2318" s="17">
        <f>'M5 - Sparkling Water &amp; Soda'!F508</f>
        <v/>
      </c>
      <c r="H2318" s="18">
        <f>IF(AND(ISNUMBER('M5 - Sparkling Water &amp; Soda'!F508),ISNUMBER('M5 - Sparkling Water &amp; Soda'!K508)),'M5 - Sparkling Water &amp; Soda'!F508-'M5 - Sparkling Water &amp; Soda'!K508,"")</f>
        <v/>
      </c>
      <c r="I2318" s="15" t="inlineStr">
        <is>
          <t>S&amp;S availability/depth vary by listing and time - confirm live.</t>
        </is>
      </c>
    </row>
    <row r="2319" ht="26" customHeight="1">
      <c r="A2319" s="15" t="inlineStr">
        <is>
          <t>Pepsi</t>
        </is>
      </c>
      <c r="B2319" s="15" t="inlineStr">
        <is>
          <t>Pepsi Cola | Wild Cherry | 8-pack 355mL</t>
        </is>
      </c>
      <c r="C2319" s="15" t="inlineStr">
        <is>
          <t>5) Sparkling water &amp; soda</t>
        </is>
      </c>
      <c r="D2319" s="19">
        <f>'M5 - Sparkling Water &amp; Soda'!I509</f>
        <v/>
      </c>
      <c r="E2319" s="20">
        <f>'M5 - Sparkling Water &amp; Soda'!J509</f>
        <v/>
      </c>
      <c r="F2319" s="18">
        <f>'M5 - Sparkling Water &amp; Soda'!K509</f>
        <v/>
      </c>
      <c r="G2319" s="17">
        <f>'M5 - Sparkling Water &amp; Soda'!F509</f>
        <v/>
      </c>
      <c r="H2319" s="18">
        <f>IF(AND(ISNUMBER('M5 - Sparkling Water &amp; Soda'!F509),ISNUMBER('M5 - Sparkling Water &amp; Soda'!K509)),'M5 - Sparkling Water &amp; Soda'!F509-'M5 - Sparkling Water &amp; Soda'!K509,"")</f>
        <v/>
      </c>
      <c r="I2319" s="15" t="inlineStr">
        <is>
          <t>S&amp;S availability/depth vary by listing and time - confirm live.</t>
        </is>
      </c>
    </row>
    <row r="2320" ht="26" customHeight="1">
      <c r="A2320" s="15" t="inlineStr">
        <is>
          <t>Pepsi</t>
        </is>
      </c>
      <c r="B2320" s="15" t="inlineStr">
        <is>
          <t>Pepsi Cola | Wild Cherry | 12-pack 355mL</t>
        </is>
      </c>
      <c r="C2320" s="15" t="inlineStr">
        <is>
          <t>5) Sparkling water &amp; soda</t>
        </is>
      </c>
      <c r="D2320" s="19">
        <f>'M5 - Sparkling Water &amp; Soda'!I510</f>
        <v/>
      </c>
      <c r="E2320" s="20">
        <f>'M5 - Sparkling Water &amp; Soda'!J510</f>
        <v/>
      </c>
      <c r="F2320" s="18">
        <f>'M5 - Sparkling Water &amp; Soda'!K510</f>
        <v/>
      </c>
      <c r="G2320" s="17">
        <f>'M5 - Sparkling Water &amp; Soda'!F510</f>
        <v/>
      </c>
      <c r="H2320" s="18">
        <f>IF(AND(ISNUMBER('M5 - Sparkling Water &amp; Soda'!F510),ISNUMBER('M5 - Sparkling Water &amp; Soda'!K510)),'M5 - Sparkling Water &amp; Soda'!F510-'M5 - Sparkling Water &amp; Soda'!K510,"")</f>
        <v/>
      </c>
      <c r="I2320" s="15" t="inlineStr">
        <is>
          <t>S&amp;S availability/depth vary by listing and time - confirm live.</t>
        </is>
      </c>
    </row>
    <row r="2321" ht="26" customHeight="1">
      <c r="A2321" s="15" t="inlineStr">
        <is>
          <t>Pepsi</t>
        </is>
      </c>
      <c r="B2321" s="15" t="inlineStr">
        <is>
          <t>Pepsi Cola | Wild Cherry | 15-pack 355mL</t>
        </is>
      </c>
      <c r="C2321" s="15" t="inlineStr">
        <is>
          <t>5) Sparkling water &amp; soda</t>
        </is>
      </c>
      <c r="D2321" s="19">
        <f>'M5 - Sparkling Water &amp; Soda'!I511</f>
        <v/>
      </c>
      <c r="E2321" s="20">
        <f>'M5 - Sparkling Water &amp; Soda'!J511</f>
        <v/>
      </c>
      <c r="F2321" s="18">
        <f>'M5 - Sparkling Water &amp; Soda'!K511</f>
        <v/>
      </c>
      <c r="G2321" s="17">
        <f>'M5 - Sparkling Water &amp; Soda'!F511</f>
        <v/>
      </c>
      <c r="H2321" s="18">
        <f>IF(AND(ISNUMBER('M5 - Sparkling Water &amp; Soda'!F511),ISNUMBER('M5 - Sparkling Water &amp; Soda'!K511)),'M5 - Sparkling Water &amp; Soda'!F511-'M5 - Sparkling Water &amp; Soda'!K511,"")</f>
        <v/>
      </c>
      <c r="I2321" s="15" t="inlineStr">
        <is>
          <t>S&amp;S availability/depth vary by listing and time - confirm live.</t>
        </is>
      </c>
    </row>
    <row r="2322" ht="26" customHeight="1">
      <c r="A2322" s="15" t="inlineStr">
        <is>
          <t>Pepsi</t>
        </is>
      </c>
      <c r="B2322" s="15" t="inlineStr">
        <is>
          <t>Pepsi Cola | Wild Cherry | 18-pack 355mL</t>
        </is>
      </c>
      <c r="C2322" s="15" t="inlineStr">
        <is>
          <t>5) Sparkling water &amp; soda</t>
        </is>
      </c>
      <c r="D2322" s="19">
        <f>'M5 - Sparkling Water &amp; Soda'!I512</f>
        <v/>
      </c>
      <c r="E2322" s="20">
        <f>'M5 - Sparkling Water &amp; Soda'!J512</f>
        <v/>
      </c>
      <c r="F2322" s="18">
        <f>'M5 - Sparkling Water &amp; Soda'!K512</f>
        <v/>
      </c>
      <c r="G2322" s="17">
        <f>'M5 - Sparkling Water &amp; Soda'!F512</f>
        <v/>
      </c>
      <c r="H2322" s="18">
        <f>IF(AND(ISNUMBER('M5 - Sparkling Water &amp; Soda'!F512),ISNUMBER('M5 - Sparkling Water &amp; Soda'!K512)),'M5 - Sparkling Water &amp; Soda'!F512-'M5 - Sparkling Water &amp; Soda'!K512,"")</f>
        <v/>
      </c>
      <c r="I2322" s="15" t="inlineStr">
        <is>
          <t>S&amp;S availability/depth vary by listing and time - confirm live.</t>
        </is>
      </c>
    </row>
    <row r="2323" ht="26" customHeight="1">
      <c r="A2323" s="15" t="inlineStr">
        <is>
          <t>Pepsi</t>
        </is>
      </c>
      <c r="B2323" s="15" t="inlineStr">
        <is>
          <t>Pepsi Cola | Wild Cherry | 24-pack 355mL</t>
        </is>
      </c>
      <c r="C2323" s="15" t="inlineStr">
        <is>
          <t>5) Sparkling water &amp; soda</t>
        </is>
      </c>
      <c r="D2323" s="19">
        <f>'M5 - Sparkling Water &amp; Soda'!I513</f>
        <v/>
      </c>
      <c r="E2323" s="20">
        <f>'M5 - Sparkling Water &amp; Soda'!J513</f>
        <v/>
      </c>
      <c r="F2323" s="18">
        <f>'M5 - Sparkling Water &amp; Soda'!K513</f>
        <v/>
      </c>
      <c r="G2323" s="17">
        <f>'M5 - Sparkling Water &amp; Soda'!F513</f>
        <v/>
      </c>
      <c r="H2323" s="18">
        <f>IF(AND(ISNUMBER('M5 - Sparkling Water &amp; Soda'!F513),ISNUMBER('M5 - Sparkling Water &amp; Soda'!K513)),'M5 - Sparkling Water &amp; Soda'!F513-'M5 - Sparkling Water &amp; Soda'!K513,"")</f>
        <v/>
      </c>
      <c r="I2323" s="15" t="inlineStr">
        <is>
          <t>S&amp;S availability/depth vary by listing and time - confirm live.</t>
        </is>
      </c>
    </row>
    <row r="2324" ht="26" customHeight="1">
      <c r="A2324" s="15" t="inlineStr">
        <is>
          <t>Pepsi</t>
        </is>
      </c>
      <c r="B2324" s="15" t="inlineStr">
        <is>
          <t>Pepsi Cola | Vanilla | single 355mL</t>
        </is>
      </c>
      <c r="C2324" s="15" t="inlineStr">
        <is>
          <t>5) Sparkling water &amp; soda</t>
        </is>
      </c>
      <c r="D2324" s="19">
        <f>'M5 - Sparkling Water &amp; Soda'!I514</f>
        <v/>
      </c>
      <c r="E2324" s="20">
        <f>'M5 - Sparkling Water &amp; Soda'!J514</f>
        <v/>
      </c>
      <c r="F2324" s="18">
        <f>'M5 - Sparkling Water &amp; Soda'!K514</f>
        <v/>
      </c>
      <c r="G2324" s="17">
        <f>'M5 - Sparkling Water &amp; Soda'!F514</f>
        <v/>
      </c>
      <c r="H2324" s="18">
        <f>IF(AND(ISNUMBER('M5 - Sparkling Water &amp; Soda'!F514),ISNUMBER('M5 - Sparkling Water &amp; Soda'!K514)),'M5 - Sparkling Water &amp; Soda'!F514-'M5 - Sparkling Water &amp; Soda'!K514,"")</f>
        <v/>
      </c>
      <c r="I2324" s="15" t="inlineStr">
        <is>
          <t>S&amp;S availability/depth vary by listing and time - confirm live.</t>
        </is>
      </c>
    </row>
    <row r="2325" ht="26" customHeight="1">
      <c r="A2325" s="15" t="inlineStr">
        <is>
          <t>Pepsi</t>
        </is>
      </c>
      <c r="B2325" s="15" t="inlineStr">
        <is>
          <t>Pepsi Cola | Vanilla | 8-pack 355mL</t>
        </is>
      </c>
      <c r="C2325" s="15" t="inlineStr">
        <is>
          <t>5) Sparkling water &amp; soda</t>
        </is>
      </c>
      <c r="D2325" s="19">
        <f>'M5 - Sparkling Water &amp; Soda'!I515</f>
        <v/>
      </c>
      <c r="E2325" s="20">
        <f>'M5 - Sparkling Water &amp; Soda'!J515</f>
        <v/>
      </c>
      <c r="F2325" s="18">
        <f>'M5 - Sparkling Water &amp; Soda'!K515</f>
        <v/>
      </c>
      <c r="G2325" s="17">
        <f>'M5 - Sparkling Water &amp; Soda'!F515</f>
        <v/>
      </c>
      <c r="H2325" s="18">
        <f>IF(AND(ISNUMBER('M5 - Sparkling Water &amp; Soda'!F515),ISNUMBER('M5 - Sparkling Water &amp; Soda'!K515)),'M5 - Sparkling Water &amp; Soda'!F515-'M5 - Sparkling Water &amp; Soda'!K515,"")</f>
        <v/>
      </c>
      <c r="I2325" s="15" t="inlineStr">
        <is>
          <t>S&amp;S availability/depth vary by listing and time - confirm live.</t>
        </is>
      </c>
    </row>
    <row r="2326" ht="26" customHeight="1">
      <c r="A2326" s="15" t="inlineStr">
        <is>
          <t>Pepsi</t>
        </is>
      </c>
      <c r="B2326" s="15" t="inlineStr">
        <is>
          <t>Pepsi Cola | Vanilla | 12-pack 355mL</t>
        </is>
      </c>
      <c r="C2326" s="15" t="inlineStr">
        <is>
          <t>5) Sparkling water &amp; soda</t>
        </is>
      </c>
      <c r="D2326" s="19">
        <f>'M5 - Sparkling Water &amp; Soda'!I516</f>
        <v/>
      </c>
      <c r="E2326" s="20">
        <f>'M5 - Sparkling Water &amp; Soda'!J516</f>
        <v/>
      </c>
      <c r="F2326" s="18">
        <f>'M5 - Sparkling Water &amp; Soda'!K516</f>
        <v/>
      </c>
      <c r="G2326" s="17">
        <f>'M5 - Sparkling Water &amp; Soda'!F516</f>
        <v/>
      </c>
      <c r="H2326" s="18">
        <f>IF(AND(ISNUMBER('M5 - Sparkling Water &amp; Soda'!F516),ISNUMBER('M5 - Sparkling Water &amp; Soda'!K516)),'M5 - Sparkling Water &amp; Soda'!F516-'M5 - Sparkling Water &amp; Soda'!K516,"")</f>
        <v/>
      </c>
      <c r="I2326" s="15" t="inlineStr">
        <is>
          <t>S&amp;S availability/depth vary by listing and time - confirm live.</t>
        </is>
      </c>
    </row>
    <row r="2327" ht="26" customHeight="1">
      <c r="A2327" s="15" t="inlineStr">
        <is>
          <t>Pepsi</t>
        </is>
      </c>
      <c r="B2327" s="15" t="inlineStr">
        <is>
          <t>Pepsi Cola | Vanilla | 15-pack 355mL</t>
        </is>
      </c>
      <c r="C2327" s="15" t="inlineStr">
        <is>
          <t>5) Sparkling water &amp; soda</t>
        </is>
      </c>
      <c r="D2327" s="19">
        <f>'M5 - Sparkling Water &amp; Soda'!I517</f>
        <v/>
      </c>
      <c r="E2327" s="20">
        <f>'M5 - Sparkling Water &amp; Soda'!J517</f>
        <v/>
      </c>
      <c r="F2327" s="18">
        <f>'M5 - Sparkling Water &amp; Soda'!K517</f>
        <v/>
      </c>
      <c r="G2327" s="17">
        <f>'M5 - Sparkling Water &amp; Soda'!F517</f>
        <v/>
      </c>
      <c r="H2327" s="18">
        <f>IF(AND(ISNUMBER('M5 - Sparkling Water &amp; Soda'!F517),ISNUMBER('M5 - Sparkling Water &amp; Soda'!K517)),'M5 - Sparkling Water &amp; Soda'!F517-'M5 - Sparkling Water &amp; Soda'!K517,"")</f>
        <v/>
      </c>
      <c r="I2327" s="15" t="inlineStr">
        <is>
          <t>S&amp;S availability/depth vary by listing and time - confirm live.</t>
        </is>
      </c>
    </row>
    <row r="2328" ht="26" customHeight="1">
      <c r="A2328" s="15" t="inlineStr">
        <is>
          <t>Pepsi</t>
        </is>
      </c>
      <c r="B2328" s="15" t="inlineStr">
        <is>
          <t>Pepsi Cola | Vanilla | 18-pack 355mL</t>
        </is>
      </c>
      <c r="C2328" s="15" t="inlineStr">
        <is>
          <t>5) Sparkling water &amp; soda</t>
        </is>
      </c>
      <c r="D2328" s="19">
        <f>'M5 - Sparkling Water &amp; Soda'!I518</f>
        <v/>
      </c>
      <c r="E2328" s="20">
        <f>'M5 - Sparkling Water &amp; Soda'!J518</f>
        <v/>
      </c>
      <c r="F2328" s="18">
        <f>'M5 - Sparkling Water &amp; Soda'!K518</f>
        <v/>
      </c>
      <c r="G2328" s="17">
        <f>'M5 - Sparkling Water &amp; Soda'!F518</f>
        <v/>
      </c>
      <c r="H2328" s="18">
        <f>IF(AND(ISNUMBER('M5 - Sparkling Water &amp; Soda'!F518),ISNUMBER('M5 - Sparkling Water &amp; Soda'!K518)),'M5 - Sparkling Water &amp; Soda'!F518-'M5 - Sparkling Water &amp; Soda'!K518,"")</f>
        <v/>
      </c>
      <c r="I2328" s="15" t="inlineStr">
        <is>
          <t>S&amp;S availability/depth vary by listing and time - confirm live.</t>
        </is>
      </c>
    </row>
    <row r="2329" ht="26" customHeight="1">
      <c r="A2329" s="15" t="inlineStr">
        <is>
          <t>Pepsi</t>
        </is>
      </c>
      <c r="B2329" s="15" t="inlineStr">
        <is>
          <t>Pepsi Cola | Vanilla | 24-pack 355mL</t>
        </is>
      </c>
      <c r="C2329" s="15" t="inlineStr">
        <is>
          <t>5) Sparkling water &amp; soda</t>
        </is>
      </c>
      <c r="D2329" s="19">
        <f>'M5 - Sparkling Water &amp; Soda'!I519</f>
        <v/>
      </c>
      <c r="E2329" s="20">
        <f>'M5 - Sparkling Water &amp; Soda'!J519</f>
        <v/>
      </c>
      <c r="F2329" s="18">
        <f>'M5 - Sparkling Water &amp; Soda'!K519</f>
        <v/>
      </c>
      <c r="G2329" s="17">
        <f>'M5 - Sparkling Water &amp; Soda'!F519</f>
        <v/>
      </c>
      <c r="H2329" s="18">
        <f>IF(AND(ISNUMBER('M5 - Sparkling Water &amp; Soda'!F519),ISNUMBER('M5 - Sparkling Water &amp; Soda'!K519)),'M5 - Sparkling Water &amp; Soda'!F519-'M5 - Sparkling Water &amp; Soda'!K519,"")</f>
        <v/>
      </c>
      <c r="I2329" s="15" t="inlineStr">
        <is>
          <t>S&amp;S availability/depth vary by listing and time - confirm live.</t>
        </is>
      </c>
    </row>
    <row r="2330" ht="26" customHeight="1">
      <c r="A2330" s="15" t="inlineStr">
        <is>
          <t>Pepsi</t>
        </is>
      </c>
      <c r="B2330" s="15" t="inlineStr">
        <is>
          <t>Pepsi Zero Sugar | Original | single 355mL</t>
        </is>
      </c>
      <c r="C2330" s="15" t="inlineStr">
        <is>
          <t>5) Sparkling water &amp; soda</t>
        </is>
      </c>
      <c r="D2330" s="19">
        <f>'M5 - Sparkling Water &amp; Soda'!I520</f>
        <v/>
      </c>
      <c r="E2330" s="20">
        <f>'M5 - Sparkling Water &amp; Soda'!J520</f>
        <v/>
      </c>
      <c r="F2330" s="18">
        <f>'M5 - Sparkling Water &amp; Soda'!K520</f>
        <v/>
      </c>
      <c r="G2330" s="17">
        <f>'M5 - Sparkling Water &amp; Soda'!F520</f>
        <v/>
      </c>
      <c r="H2330" s="18">
        <f>IF(AND(ISNUMBER('M5 - Sparkling Water &amp; Soda'!F520),ISNUMBER('M5 - Sparkling Water &amp; Soda'!K520)),'M5 - Sparkling Water &amp; Soda'!F520-'M5 - Sparkling Water &amp; Soda'!K520,"")</f>
        <v/>
      </c>
      <c r="I2330" s="15" t="inlineStr">
        <is>
          <t>S&amp;S availability/depth vary by listing and time - confirm live.</t>
        </is>
      </c>
    </row>
    <row r="2331" ht="26" customHeight="1">
      <c r="A2331" s="15" t="inlineStr">
        <is>
          <t>Pepsi</t>
        </is>
      </c>
      <c r="B2331" s="15" t="inlineStr">
        <is>
          <t>Pepsi Zero Sugar | Original | 8-pack 355mL</t>
        </is>
      </c>
      <c r="C2331" s="15" t="inlineStr">
        <is>
          <t>5) Sparkling water &amp; soda</t>
        </is>
      </c>
      <c r="D2331" s="19">
        <f>'M5 - Sparkling Water &amp; Soda'!I521</f>
        <v/>
      </c>
      <c r="E2331" s="20">
        <f>'M5 - Sparkling Water &amp; Soda'!J521</f>
        <v/>
      </c>
      <c r="F2331" s="18">
        <f>'M5 - Sparkling Water &amp; Soda'!K521</f>
        <v/>
      </c>
      <c r="G2331" s="17">
        <f>'M5 - Sparkling Water &amp; Soda'!F521</f>
        <v/>
      </c>
      <c r="H2331" s="18">
        <f>IF(AND(ISNUMBER('M5 - Sparkling Water &amp; Soda'!F521),ISNUMBER('M5 - Sparkling Water &amp; Soda'!K521)),'M5 - Sparkling Water &amp; Soda'!F521-'M5 - Sparkling Water &amp; Soda'!K521,"")</f>
        <v/>
      </c>
      <c r="I2331" s="15" t="inlineStr">
        <is>
          <t>S&amp;S availability/depth vary by listing and time - confirm live.</t>
        </is>
      </c>
    </row>
    <row r="2332" ht="26" customHeight="1">
      <c r="A2332" s="15" t="inlineStr">
        <is>
          <t>Pepsi</t>
        </is>
      </c>
      <c r="B2332" s="15" t="inlineStr">
        <is>
          <t>Pepsi Zero Sugar | Original | 12-pack 355mL</t>
        </is>
      </c>
      <c r="C2332" s="15" t="inlineStr">
        <is>
          <t>5) Sparkling water &amp; soda</t>
        </is>
      </c>
      <c r="D2332" s="19">
        <f>'M5 - Sparkling Water &amp; Soda'!I522</f>
        <v/>
      </c>
      <c r="E2332" s="20">
        <f>'M5 - Sparkling Water &amp; Soda'!J522</f>
        <v/>
      </c>
      <c r="F2332" s="18">
        <f>'M5 - Sparkling Water &amp; Soda'!K522</f>
        <v/>
      </c>
      <c r="G2332" s="17">
        <f>'M5 - Sparkling Water &amp; Soda'!F522</f>
        <v/>
      </c>
      <c r="H2332" s="18">
        <f>IF(AND(ISNUMBER('M5 - Sparkling Water &amp; Soda'!F522),ISNUMBER('M5 - Sparkling Water &amp; Soda'!K522)),'M5 - Sparkling Water &amp; Soda'!F522-'M5 - Sparkling Water &amp; Soda'!K522,"")</f>
        <v/>
      </c>
      <c r="I2332" s="15" t="inlineStr">
        <is>
          <t>S&amp;S availability/depth vary by listing and time - confirm live.</t>
        </is>
      </c>
    </row>
    <row r="2333" ht="26" customHeight="1">
      <c r="A2333" s="15" t="inlineStr">
        <is>
          <t>Pepsi</t>
        </is>
      </c>
      <c r="B2333" s="15" t="inlineStr">
        <is>
          <t>Pepsi Zero Sugar | Original | 15-pack 355mL</t>
        </is>
      </c>
      <c r="C2333" s="15" t="inlineStr">
        <is>
          <t>5) Sparkling water &amp; soda</t>
        </is>
      </c>
      <c r="D2333" s="19">
        <f>'M5 - Sparkling Water &amp; Soda'!I523</f>
        <v/>
      </c>
      <c r="E2333" s="20">
        <f>'M5 - Sparkling Water &amp; Soda'!J523</f>
        <v/>
      </c>
      <c r="F2333" s="18">
        <f>'M5 - Sparkling Water &amp; Soda'!K523</f>
        <v/>
      </c>
      <c r="G2333" s="17">
        <f>'M5 - Sparkling Water &amp; Soda'!F523</f>
        <v/>
      </c>
      <c r="H2333" s="18">
        <f>IF(AND(ISNUMBER('M5 - Sparkling Water &amp; Soda'!F523),ISNUMBER('M5 - Sparkling Water &amp; Soda'!K523)),'M5 - Sparkling Water &amp; Soda'!F523-'M5 - Sparkling Water &amp; Soda'!K523,"")</f>
        <v/>
      </c>
      <c r="I2333" s="15" t="inlineStr">
        <is>
          <t>S&amp;S availability/depth vary by listing and time - confirm live.</t>
        </is>
      </c>
    </row>
    <row r="2334" ht="26" customHeight="1">
      <c r="A2334" s="15" t="inlineStr">
        <is>
          <t>Pepsi</t>
        </is>
      </c>
      <c r="B2334" s="15" t="inlineStr">
        <is>
          <t>Pepsi Zero Sugar | Original | 18-pack 355mL</t>
        </is>
      </c>
      <c r="C2334" s="15" t="inlineStr">
        <is>
          <t>5) Sparkling water &amp; soda</t>
        </is>
      </c>
      <c r="D2334" s="19">
        <f>'M5 - Sparkling Water &amp; Soda'!I524</f>
        <v/>
      </c>
      <c r="E2334" s="20">
        <f>'M5 - Sparkling Water &amp; Soda'!J524</f>
        <v/>
      </c>
      <c r="F2334" s="18">
        <f>'M5 - Sparkling Water &amp; Soda'!K524</f>
        <v/>
      </c>
      <c r="G2334" s="17">
        <f>'M5 - Sparkling Water &amp; Soda'!F524</f>
        <v/>
      </c>
      <c r="H2334" s="18">
        <f>IF(AND(ISNUMBER('M5 - Sparkling Water &amp; Soda'!F524),ISNUMBER('M5 - Sparkling Water &amp; Soda'!K524)),'M5 - Sparkling Water &amp; Soda'!F524-'M5 - Sparkling Water &amp; Soda'!K524,"")</f>
        <v/>
      </c>
      <c r="I2334" s="15" t="inlineStr">
        <is>
          <t>S&amp;S availability/depth vary by listing and time - confirm live.</t>
        </is>
      </c>
    </row>
    <row r="2335" ht="26" customHeight="1">
      <c r="A2335" s="15" t="inlineStr">
        <is>
          <t>Pepsi</t>
        </is>
      </c>
      <c r="B2335" s="15" t="inlineStr">
        <is>
          <t>Pepsi Zero Sugar | Original | 24-pack 355mL</t>
        </is>
      </c>
      <c r="C2335" s="15" t="inlineStr">
        <is>
          <t>5) Sparkling water &amp; soda</t>
        </is>
      </c>
      <c r="D2335" s="19">
        <f>'M5 - Sparkling Water &amp; Soda'!I525</f>
        <v/>
      </c>
      <c r="E2335" s="20">
        <f>'M5 - Sparkling Water &amp; Soda'!J525</f>
        <v/>
      </c>
      <c r="F2335" s="18">
        <f>'M5 - Sparkling Water &amp; Soda'!K525</f>
        <v/>
      </c>
      <c r="G2335" s="17">
        <f>'M5 - Sparkling Water &amp; Soda'!F525</f>
        <v/>
      </c>
      <c r="H2335" s="18">
        <f>IF(AND(ISNUMBER('M5 - Sparkling Water &amp; Soda'!F525),ISNUMBER('M5 - Sparkling Water &amp; Soda'!K525)),'M5 - Sparkling Water &amp; Soda'!F525-'M5 - Sparkling Water &amp; Soda'!K525,"")</f>
        <v/>
      </c>
      <c r="I2335" s="15" t="inlineStr">
        <is>
          <t>S&amp;S availability/depth vary by listing and time - confirm live.</t>
        </is>
      </c>
    </row>
    <row r="2336" ht="26" customHeight="1">
      <c r="A2336" s="15" t="inlineStr">
        <is>
          <t>Pepsi</t>
        </is>
      </c>
      <c r="B2336" s="15" t="inlineStr">
        <is>
          <t>Pepsi Zero Sugar | Wild Cherry | single 355mL</t>
        </is>
      </c>
      <c r="C2336" s="15" t="inlineStr">
        <is>
          <t>5) Sparkling water &amp; soda</t>
        </is>
      </c>
      <c r="D2336" s="19">
        <f>'M5 - Sparkling Water &amp; Soda'!I526</f>
        <v/>
      </c>
      <c r="E2336" s="20">
        <f>'M5 - Sparkling Water &amp; Soda'!J526</f>
        <v/>
      </c>
      <c r="F2336" s="18">
        <f>'M5 - Sparkling Water &amp; Soda'!K526</f>
        <v/>
      </c>
      <c r="G2336" s="17">
        <f>'M5 - Sparkling Water &amp; Soda'!F526</f>
        <v/>
      </c>
      <c r="H2336" s="18">
        <f>IF(AND(ISNUMBER('M5 - Sparkling Water &amp; Soda'!F526),ISNUMBER('M5 - Sparkling Water &amp; Soda'!K526)),'M5 - Sparkling Water &amp; Soda'!F526-'M5 - Sparkling Water &amp; Soda'!K526,"")</f>
        <v/>
      </c>
      <c r="I2336" s="15" t="inlineStr">
        <is>
          <t>S&amp;S availability/depth vary by listing and time - confirm live.</t>
        </is>
      </c>
    </row>
    <row r="2337" ht="26" customHeight="1">
      <c r="A2337" s="15" t="inlineStr">
        <is>
          <t>Pepsi</t>
        </is>
      </c>
      <c r="B2337" s="15" t="inlineStr">
        <is>
          <t>Pepsi Zero Sugar | Wild Cherry | 8-pack 355mL</t>
        </is>
      </c>
      <c r="C2337" s="15" t="inlineStr">
        <is>
          <t>5) Sparkling water &amp; soda</t>
        </is>
      </c>
      <c r="D2337" s="19">
        <f>'M5 - Sparkling Water &amp; Soda'!I527</f>
        <v/>
      </c>
      <c r="E2337" s="20">
        <f>'M5 - Sparkling Water &amp; Soda'!J527</f>
        <v/>
      </c>
      <c r="F2337" s="18">
        <f>'M5 - Sparkling Water &amp; Soda'!K527</f>
        <v/>
      </c>
      <c r="G2337" s="17">
        <f>'M5 - Sparkling Water &amp; Soda'!F527</f>
        <v/>
      </c>
      <c r="H2337" s="18">
        <f>IF(AND(ISNUMBER('M5 - Sparkling Water &amp; Soda'!F527),ISNUMBER('M5 - Sparkling Water &amp; Soda'!K527)),'M5 - Sparkling Water &amp; Soda'!F527-'M5 - Sparkling Water &amp; Soda'!K527,"")</f>
        <v/>
      </c>
      <c r="I2337" s="15" t="inlineStr">
        <is>
          <t>S&amp;S availability/depth vary by listing and time - confirm live.</t>
        </is>
      </c>
    </row>
    <row r="2338" ht="26" customHeight="1">
      <c r="A2338" s="15" t="inlineStr">
        <is>
          <t>Pepsi</t>
        </is>
      </c>
      <c r="B2338" s="15" t="inlineStr">
        <is>
          <t>Pepsi Zero Sugar | Wild Cherry | 12-pack 355mL</t>
        </is>
      </c>
      <c r="C2338" s="15" t="inlineStr">
        <is>
          <t>5) Sparkling water &amp; soda</t>
        </is>
      </c>
      <c r="D2338" s="19">
        <f>'M5 - Sparkling Water &amp; Soda'!I528</f>
        <v/>
      </c>
      <c r="E2338" s="20">
        <f>'M5 - Sparkling Water &amp; Soda'!J528</f>
        <v/>
      </c>
      <c r="F2338" s="18">
        <f>'M5 - Sparkling Water &amp; Soda'!K528</f>
        <v/>
      </c>
      <c r="G2338" s="17">
        <f>'M5 - Sparkling Water &amp; Soda'!F528</f>
        <v/>
      </c>
      <c r="H2338" s="18">
        <f>IF(AND(ISNUMBER('M5 - Sparkling Water &amp; Soda'!F528),ISNUMBER('M5 - Sparkling Water &amp; Soda'!K528)),'M5 - Sparkling Water &amp; Soda'!F528-'M5 - Sparkling Water &amp; Soda'!K528,"")</f>
        <v/>
      </c>
      <c r="I2338" s="15" t="inlineStr">
        <is>
          <t>S&amp;S availability/depth vary by listing and time - confirm live.</t>
        </is>
      </c>
    </row>
    <row r="2339" ht="26" customHeight="1">
      <c r="A2339" s="15" t="inlineStr">
        <is>
          <t>Pepsi</t>
        </is>
      </c>
      <c r="B2339" s="15" t="inlineStr">
        <is>
          <t>Pepsi Zero Sugar | Wild Cherry | 15-pack 355mL</t>
        </is>
      </c>
      <c r="C2339" s="15" t="inlineStr">
        <is>
          <t>5) Sparkling water &amp; soda</t>
        </is>
      </c>
      <c r="D2339" s="19">
        <f>'M5 - Sparkling Water &amp; Soda'!I529</f>
        <v/>
      </c>
      <c r="E2339" s="20">
        <f>'M5 - Sparkling Water &amp; Soda'!J529</f>
        <v/>
      </c>
      <c r="F2339" s="18">
        <f>'M5 - Sparkling Water &amp; Soda'!K529</f>
        <v/>
      </c>
      <c r="G2339" s="17">
        <f>'M5 - Sparkling Water &amp; Soda'!F529</f>
        <v/>
      </c>
      <c r="H2339" s="18">
        <f>IF(AND(ISNUMBER('M5 - Sparkling Water &amp; Soda'!F529),ISNUMBER('M5 - Sparkling Water &amp; Soda'!K529)),'M5 - Sparkling Water &amp; Soda'!F529-'M5 - Sparkling Water &amp; Soda'!K529,"")</f>
        <v/>
      </c>
      <c r="I2339" s="15" t="inlineStr">
        <is>
          <t>S&amp;S availability/depth vary by listing and time - confirm live.</t>
        </is>
      </c>
    </row>
    <row r="2340" ht="26" customHeight="1">
      <c r="A2340" s="15" t="inlineStr">
        <is>
          <t>Pepsi</t>
        </is>
      </c>
      <c r="B2340" s="15" t="inlineStr">
        <is>
          <t>Pepsi Zero Sugar | Wild Cherry | 18-pack 355mL</t>
        </is>
      </c>
      <c r="C2340" s="15" t="inlineStr">
        <is>
          <t>5) Sparkling water &amp; soda</t>
        </is>
      </c>
      <c r="D2340" s="19">
        <f>'M5 - Sparkling Water &amp; Soda'!I530</f>
        <v/>
      </c>
      <c r="E2340" s="20">
        <f>'M5 - Sparkling Water &amp; Soda'!J530</f>
        <v/>
      </c>
      <c r="F2340" s="18">
        <f>'M5 - Sparkling Water &amp; Soda'!K530</f>
        <v/>
      </c>
      <c r="G2340" s="17">
        <f>'M5 - Sparkling Water &amp; Soda'!F530</f>
        <v/>
      </c>
      <c r="H2340" s="18">
        <f>IF(AND(ISNUMBER('M5 - Sparkling Water &amp; Soda'!F530),ISNUMBER('M5 - Sparkling Water &amp; Soda'!K530)),'M5 - Sparkling Water &amp; Soda'!F530-'M5 - Sparkling Water &amp; Soda'!K530,"")</f>
        <v/>
      </c>
      <c r="I2340" s="15" t="inlineStr">
        <is>
          <t>S&amp;S availability/depth vary by listing and time - confirm live.</t>
        </is>
      </c>
    </row>
    <row r="2341" ht="26" customHeight="1">
      <c r="A2341" s="15" t="inlineStr">
        <is>
          <t>Pepsi</t>
        </is>
      </c>
      <c r="B2341" s="15" t="inlineStr">
        <is>
          <t>Pepsi Zero Sugar | Wild Cherry | 24-pack 355mL</t>
        </is>
      </c>
      <c r="C2341" s="15" t="inlineStr">
        <is>
          <t>5) Sparkling water &amp; soda</t>
        </is>
      </c>
      <c r="D2341" s="19">
        <f>'M5 - Sparkling Water &amp; Soda'!I531</f>
        <v/>
      </c>
      <c r="E2341" s="20">
        <f>'M5 - Sparkling Water &amp; Soda'!J531</f>
        <v/>
      </c>
      <c r="F2341" s="18">
        <f>'M5 - Sparkling Water &amp; Soda'!K531</f>
        <v/>
      </c>
      <c r="G2341" s="17">
        <f>'M5 - Sparkling Water &amp; Soda'!F531</f>
        <v/>
      </c>
      <c r="H2341" s="18">
        <f>IF(AND(ISNUMBER('M5 - Sparkling Water &amp; Soda'!F531),ISNUMBER('M5 - Sparkling Water &amp; Soda'!K531)),'M5 - Sparkling Water &amp; Soda'!F531-'M5 - Sparkling Water &amp; Soda'!K531,"")</f>
        <v/>
      </c>
      <c r="I2341" s="15" t="inlineStr">
        <is>
          <t>S&amp;S availability/depth vary by listing and time - confirm live.</t>
        </is>
      </c>
    </row>
    <row r="2342" ht="26" customHeight="1">
      <c r="A2342" s="15" t="inlineStr">
        <is>
          <t>Pepsi</t>
        </is>
      </c>
      <c r="B2342" s="15" t="inlineStr">
        <is>
          <t>Pepsi Zero Sugar | Mango | single 355mL</t>
        </is>
      </c>
      <c r="C2342" s="15" t="inlineStr">
        <is>
          <t>5) Sparkling water &amp; soda</t>
        </is>
      </c>
      <c r="D2342" s="19">
        <f>'M5 - Sparkling Water &amp; Soda'!I532</f>
        <v/>
      </c>
      <c r="E2342" s="20">
        <f>'M5 - Sparkling Water &amp; Soda'!J532</f>
        <v/>
      </c>
      <c r="F2342" s="18">
        <f>'M5 - Sparkling Water &amp; Soda'!K532</f>
        <v/>
      </c>
      <c r="G2342" s="17">
        <f>'M5 - Sparkling Water &amp; Soda'!F532</f>
        <v/>
      </c>
      <c r="H2342" s="18">
        <f>IF(AND(ISNUMBER('M5 - Sparkling Water &amp; Soda'!F532),ISNUMBER('M5 - Sparkling Water &amp; Soda'!K532)),'M5 - Sparkling Water &amp; Soda'!F532-'M5 - Sparkling Water &amp; Soda'!K532,"")</f>
        <v/>
      </c>
      <c r="I2342" s="15" t="inlineStr">
        <is>
          <t>S&amp;S availability/depth vary by listing and time - confirm live.</t>
        </is>
      </c>
    </row>
    <row r="2343" ht="26" customHeight="1">
      <c r="A2343" s="15" t="inlineStr">
        <is>
          <t>Pepsi</t>
        </is>
      </c>
      <c r="B2343" s="15" t="inlineStr">
        <is>
          <t>Pepsi Zero Sugar | Mango | 8-pack 355mL</t>
        </is>
      </c>
      <c r="C2343" s="15" t="inlineStr">
        <is>
          <t>5) Sparkling water &amp; soda</t>
        </is>
      </c>
      <c r="D2343" s="19">
        <f>'M5 - Sparkling Water &amp; Soda'!I533</f>
        <v/>
      </c>
      <c r="E2343" s="20">
        <f>'M5 - Sparkling Water &amp; Soda'!J533</f>
        <v/>
      </c>
      <c r="F2343" s="18">
        <f>'M5 - Sparkling Water &amp; Soda'!K533</f>
        <v/>
      </c>
      <c r="G2343" s="17">
        <f>'M5 - Sparkling Water &amp; Soda'!F533</f>
        <v/>
      </c>
      <c r="H2343" s="18">
        <f>IF(AND(ISNUMBER('M5 - Sparkling Water &amp; Soda'!F533),ISNUMBER('M5 - Sparkling Water &amp; Soda'!K533)),'M5 - Sparkling Water &amp; Soda'!F533-'M5 - Sparkling Water &amp; Soda'!K533,"")</f>
        <v/>
      </c>
      <c r="I2343" s="15" t="inlineStr">
        <is>
          <t>S&amp;S availability/depth vary by listing and time - confirm live.</t>
        </is>
      </c>
    </row>
    <row r="2344" ht="26" customHeight="1">
      <c r="A2344" s="15" t="inlineStr">
        <is>
          <t>Pepsi</t>
        </is>
      </c>
      <c r="B2344" s="15" t="inlineStr">
        <is>
          <t>Pepsi Zero Sugar | Mango | 12-pack 355mL</t>
        </is>
      </c>
      <c r="C2344" s="15" t="inlineStr">
        <is>
          <t>5) Sparkling water &amp; soda</t>
        </is>
      </c>
      <c r="D2344" s="19">
        <f>'M5 - Sparkling Water &amp; Soda'!I534</f>
        <v/>
      </c>
      <c r="E2344" s="20">
        <f>'M5 - Sparkling Water &amp; Soda'!J534</f>
        <v/>
      </c>
      <c r="F2344" s="18">
        <f>'M5 - Sparkling Water &amp; Soda'!K534</f>
        <v/>
      </c>
      <c r="G2344" s="17">
        <f>'M5 - Sparkling Water &amp; Soda'!F534</f>
        <v/>
      </c>
      <c r="H2344" s="18">
        <f>IF(AND(ISNUMBER('M5 - Sparkling Water &amp; Soda'!F534),ISNUMBER('M5 - Sparkling Water &amp; Soda'!K534)),'M5 - Sparkling Water &amp; Soda'!F534-'M5 - Sparkling Water &amp; Soda'!K534,"")</f>
        <v/>
      </c>
      <c r="I2344" s="15" t="inlineStr">
        <is>
          <t>S&amp;S availability/depth vary by listing and time - confirm live.</t>
        </is>
      </c>
    </row>
    <row r="2345" ht="26" customHeight="1">
      <c r="A2345" s="15" t="inlineStr">
        <is>
          <t>Pepsi</t>
        </is>
      </c>
      <c r="B2345" s="15" t="inlineStr">
        <is>
          <t>Pepsi Zero Sugar | Mango | 15-pack 355mL</t>
        </is>
      </c>
      <c r="C2345" s="15" t="inlineStr">
        <is>
          <t>5) Sparkling water &amp; soda</t>
        </is>
      </c>
      <c r="D2345" s="19">
        <f>'M5 - Sparkling Water &amp; Soda'!I535</f>
        <v/>
      </c>
      <c r="E2345" s="20">
        <f>'M5 - Sparkling Water &amp; Soda'!J535</f>
        <v/>
      </c>
      <c r="F2345" s="18">
        <f>'M5 - Sparkling Water &amp; Soda'!K535</f>
        <v/>
      </c>
      <c r="G2345" s="17">
        <f>'M5 - Sparkling Water &amp; Soda'!F535</f>
        <v/>
      </c>
      <c r="H2345" s="18">
        <f>IF(AND(ISNUMBER('M5 - Sparkling Water &amp; Soda'!F535),ISNUMBER('M5 - Sparkling Water &amp; Soda'!K535)),'M5 - Sparkling Water &amp; Soda'!F535-'M5 - Sparkling Water &amp; Soda'!K535,"")</f>
        <v/>
      </c>
      <c r="I2345" s="15" t="inlineStr">
        <is>
          <t>S&amp;S availability/depth vary by listing and time - confirm live.</t>
        </is>
      </c>
    </row>
    <row r="2346" ht="26" customHeight="1">
      <c r="A2346" s="15" t="inlineStr">
        <is>
          <t>Pepsi</t>
        </is>
      </c>
      <c r="B2346" s="15" t="inlineStr">
        <is>
          <t>Pepsi Zero Sugar | Mango | 18-pack 355mL</t>
        </is>
      </c>
      <c r="C2346" s="15" t="inlineStr">
        <is>
          <t>5) Sparkling water &amp; soda</t>
        </is>
      </c>
      <c r="D2346" s="19">
        <f>'M5 - Sparkling Water &amp; Soda'!I536</f>
        <v/>
      </c>
      <c r="E2346" s="20">
        <f>'M5 - Sparkling Water &amp; Soda'!J536</f>
        <v/>
      </c>
      <c r="F2346" s="18">
        <f>'M5 - Sparkling Water &amp; Soda'!K536</f>
        <v/>
      </c>
      <c r="G2346" s="17">
        <f>'M5 - Sparkling Water &amp; Soda'!F536</f>
        <v/>
      </c>
      <c r="H2346" s="18">
        <f>IF(AND(ISNUMBER('M5 - Sparkling Water &amp; Soda'!F536),ISNUMBER('M5 - Sparkling Water &amp; Soda'!K536)),'M5 - Sparkling Water &amp; Soda'!F536-'M5 - Sparkling Water &amp; Soda'!K536,"")</f>
        <v/>
      </c>
      <c r="I2346" s="15" t="inlineStr">
        <is>
          <t>S&amp;S availability/depth vary by listing and time - confirm live.</t>
        </is>
      </c>
    </row>
    <row r="2347" ht="26" customHeight="1">
      <c r="A2347" s="15" t="inlineStr">
        <is>
          <t>Pepsi</t>
        </is>
      </c>
      <c r="B2347" s="15" t="inlineStr">
        <is>
          <t>Pepsi Zero Sugar | Mango | 24-pack 355mL</t>
        </is>
      </c>
      <c r="C2347" s="15" t="inlineStr">
        <is>
          <t>5) Sparkling water &amp; soda</t>
        </is>
      </c>
      <c r="D2347" s="19">
        <f>'M5 - Sparkling Water &amp; Soda'!I537</f>
        <v/>
      </c>
      <c r="E2347" s="20">
        <f>'M5 - Sparkling Water &amp; Soda'!J537</f>
        <v/>
      </c>
      <c r="F2347" s="18">
        <f>'M5 - Sparkling Water &amp; Soda'!K537</f>
        <v/>
      </c>
      <c r="G2347" s="17">
        <f>'M5 - Sparkling Water &amp; Soda'!F537</f>
        <v/>
      </c>
      <c r="H2347" s="18">
        <f>IF(AND(ISNUMBER('M5 - Sparkling Water &amp; Soda'!F537),ISNUMBER('M5 - Sparkling Water &amp; Soda'!K537)),'M5 - Sparkling Water &amp; Soda'!F537-'M5 - Sparkling Water &amp; Soda'!K537,"")</f>
        <v/>
      </c>
      <c r="I2347" s="15" t="inlineStr">
        <is>
          <t>S&amp;S availability/depth vary by listing and time - confirm live.</t>
        </is>
      </c>
    </row>
    <row r="2348" ht="26" customHeight="1">
      <c r="A2348" s="15" t="inlineStr">
        <is>
          <t>Diet Pepsi</t>
        </is>
      </c>
      <c r="B2348" s="15" t="inlineStr">
        <is>
          <t>Diet Pepsi | Original | single 355mL</t>
        </is>
      </c>
      <c r="C2348" s="15" t="inlineStr">
        <is>
          <t>5) Sparkling water &amp; soda</t>
        </is>
      </c>
      <c r="D2348" s="19">
        <f>'M5 - Sparkling Water &amp; Soda'!I538</f>
        <v/>
      </c>
      <c r="E2348" s="20">
        <f>'M5 - Sparkling Water &amp; Soda'!J538</f>
        <v/>
      </c>
      <c r="F2348" s="18">
        <f>'M5 - Sparkling Water &amp; Soda'!K538</f>
        <v/>
      </c>
      <c r="G2348" s="17">
        <f>'M5 - Sparkling Water &amp; Soda'!F538</f>
        <v/>
      </c>
      <c r="H2348" s="18">
        <f>IF(AND(ISNUMBER('M5 - Sparkling Water &amp; Soda'!F538),ISNUMBER('M5 - Sparkling Water &amp; Soda'!K538)),'M5 - Sparkling Water &amp; Soda'!F538-'M5 - Sparkling Water &amp; Soda'!K538,"")</f>
        <v/>
      </c>
      <c r="I2348" s="15" t="inlineStr">
        <is>
          <t>S&amp;S availability/depth vary by listing and time - confirm live.</t>
        </is>
      </c>
    </row>
    <row r="2349" ht="26" customHeight="1">
      <c r="A2349" s="15" t="inlineStr">
        <is>
          <t>Diet Pepsi</t>
        </is>
      </c>
      <c r="B2349" s="15" t="inlineStr">
        <is>
          <t>Diet Pepsi | Original | 8-pack 355mL</t>
        </is>
      </c>
      <c r="C2349" s="15" t="inlineStr">
        <is>
          <t>5) Sparkling water &amp; soda</t>
        </is>
      </c>
      <c r="D2349" s="19">
        <f>'M5 - Sparkling Water &amp; Soda'!I539</f>
        <v/>
      </c>
      <c r="E2349" s="20">
        <f>'M5 - Sparkling Water &amp; Soda'!J539</f>
        <v/>
      </c>
      <c r="F2349" s="18">
        <f>'M5 - Sparkling Water &amp; Soda'!K539</f>
        <v/>
      </c>
      <c r="G2349" s="17">
        <f>'M5 - Sparkling Water &amp; Soda'!F539</f>
        <v/>
      </c>
      <c r="H2349" s="18">
        <f>IF(AND(ISNUMBER('M5 - Sparkling Water &amp; Soda'!F539),ISNUMBER('M5 - Sparkling Water &amp; Soda'!K539)),'M5 - Sparkling Water &amp; Soda'!F539-'M5 - Sparkling Water &amp; Soda'!K539,"")</f>
        <v/>
      </c>
      <c r="I2349" s="15" t="inlineStr">
        <is>
          <t>S&amp;S availability/depth vary by listing and time - confirm live.</t>
        </is>
      </c>
    </row>
    <row r="2350" ht="26" customHeight="1">
      <c r="A2350" s="15" t="inlineStr">
        <is>
          <t>Diet Pepsi</t>
        </is>
      </c>
      <c r="B2350" s="15" t="inlineStr">
        <is>
          <t>Diet Pepsi | Original | 12-pack 355mL</t>
        </is>
      </c>
      <c r="C2350" s="15" t="inlineStr">
        <is>
          <t>5) Sparkling water &amp; soda</t>
        </is>
      </c>
      <c r="D2350" s="19">
        <f>'M5 - Sparkling Water &amp; Soda'!I540</f>
        <v/>
      </c>
      <c r="E2350" s="20">
        <f>'M5 - Sparkling Water &amp; Soda'!J540</f>
        <v/>
      </c>
      <c r="F2350" s="18">
        <f>'M5 - Sparkling Water &amp; Soda'!K540</f>
        <v/>
      </c>
      <c r="G2350" s="17">
        <f>'M5 - Sparkling Water &amp; Soda'!F540</f>
        <v/>
      </c>
      <c r="H2350" s="18">
        <f>IF(AND(ISNUMBER('M5 - Sparkling Water &amp; Soda'!F540),ISNUMBER('M5 - Sparkling Water &amp; Soda'!K540)),'M5 - Sparkling Water &amp; Soda'!F540-'M5 - Sparkling Water &amp; Soda'!K540,"")</f>
        <v/>
      </c>
      <c r="I2350" s="15" t="inlineStr">
        <is>
          <t>S&amp;S availability/depth vary by listing and time - confirm live.</t>
        </is>
      </c>
    </row>
    <row r="2351" ht="26" customHeight="1">
      <c r="A2351" s="15" t="inlineStr">
        <is>
          <t>Diet Pepsi</t>
        </is>
      </c>
      <c r="B2351" s="15" t="inlineStr">
        <is>
          <t>Diet Pepsi | Original | 15-pack 355mL</t>
        </is>
      </c>
      <c r="C2351" s="15" t="inlineStr">
        <is>
          <t>5) Sparkling water &amp; soda</t>
        </is>
      </c>
      <c r="D2351" s="19">
        <f>'M5 - Sparkling Water &amp; Soda'!I541</f>
        <v/>
      </c>
      <c r="E2351" s="20">
        <f>'M5 - Sparkling Water &amp; Soda'!J541</f>
        <v/>
      </c>
      <c r="F2351" s="18">
        <f>'M5 - Sparkling Water &amp; Soda'!K541</f>
        <v/>
      </c>
      <c r="G2351" s="17">
        <f>'M5 - Sparkling Water &amp; Soda'!F541</f>
        <v/>
      </c>
      <c r="H2351" s="18">
        <f>IF(AND(ISNUMBER('M5 - Sparkling Water &amp; Soda'!F541),ISNUMBER('M5 - Sparkling Water &amp; Soda'!K541)),'M5 - Sparkling Water &amp; Soda'!F541-'M5 - Sparkling Water &amp; Soda'!K541,"")</f>
        <v/>
      </c>
      <c r="I2351" s="15" t="inlineStr">
        <is>
          <t>S&amp;S availability/depth vary by listing and time - confirm live.</t>
        </is>
      </c>
    </row>
    <row r="2352" ht="26" customHeight="1">
      <c r="A2352" s="15" t="inlineStr">
        <is>
          <t>Diet Pepsi</t>
        </is>
      </c>
      <c r="B2352" s="15" t="inlineStr">
        <is>
          <t>Diet Pepsi | Original | 18-pack 355mL</t>
        </is>
      </c>
      <c r="C2352" s="15" t="inlineStr">
        <is>
          <t>5) Sparkling water &amp; soda</t>
        </is>
      </c>
      <c r="D2352" s="19">
        <f>'M5 - Sparkling Water &amp; Soda'!I542</f>
        <v/>
      </c>
      <c r="E2352" s="20">
        <f>'M5 - Sparkling Water &amp; Soda'!J542</f>
        <v/>
      </c>
      <c r="F2352" s="18">
        <f>'M5 - Sparkling Water &amp; Soda'!K542</f>
        <v/>
      </c>
      <c r="G2352" s="17">
        <f>'M5 - Sparkling Water &amp; Soda'!F542</f>
        <v/>
      </c>
      <c r="H2352" s="18">
        <f>IF(AND(ISNUMBER('M5 - Sparkling Water &amp; Soda'!F542),ISNUMBER('M5 - Sparkling Water &amp; Soda'!K542)),'M5 - Sparkling Water &amp; Soda'!F542-'M5 - Sparkling Water &amp; Soda'!K542,"")</f>
        <v/>
      </c>
      <c r="I2352" s="15" t="inlineStr">
        <is>
          <t>S&amp;S availability/depth vary by listing and time - confirm live.</t>
        </is>
      </c>
    </row>
    <row r="2353" ht="26" customHeight="1">
      <c r="A2353" s="15" t="inlineStr">
        <is>
          <t>Diet Pepsi</t>
        </is>
      </c>
      <c r="B2353" s="15" t="inlineStr">
        <is>
          <t>Diet Pepsi | Original | 24-pack 355mL</t>
        </is>
      </c>
      <c r="C2353" s="15" t="inlineStr">
        <is>
          <t>5) Sparkling water &amp; soda</t>
        </is>
      </c>
      <c r="D2353" s="19">
        <f>'M5 - Sparkling Water &amp; Soda'!I543</f>
        <v/>
      </c>
      <c r="E2353" s="20">
        <f>'M5 - Sparkling Water &amp; Soda'!J543</f>
        <v/>
      </c>
      <c r="F2353" s="18">
        <f>'M5 - Sparkling Water &amp; Soda'!K543</f>
        <v/>
      </c>
      <c r="G2353" s="17">
        <f>'M5 - Sparkling Water &amp; Soda'!F543</f>
        <v/>
      </c>
      <c r="H2353" s="18">
        <f>IF(AND(ISNUMBER('M5 - Sparkling Water &amp; Soda'!F543),ISNUMBER('M5 - Sparkling Water &amp; Soda'!K543)),'M5 - Sparkling Water &amp; Soda'!F543-'M5 - Sparkling Water &amp; Soda'!K543,"")</f>
        <v/>
      </c>
      <c r="I2353" s="15" t="inlineStr">
        <is>
          <t>S&amp;S availability/depth vary by listing and time - confirm live.</t>
        </is>
      </c>
    </row>
    <row r="2354" ht="26" customHeight="1">
      <c r="A2354" s="15" t="inlineStr">
        <is>
          <t>Coca-Cola</t>
        </is>
      </c>
      <c r="B2354" s="15" t="inlineStr">
        <is>
          <t>Coca-Cola Zero Sugar | Original | single 355mL</t>
        </is>
      </c>
      <c r="C2354" s="15" t="inlineStr">
        <is>
          <t>5) Sparkling water &amp; soda</t>
        </is>
      </c>
      <c r="D2354" s="19">
        <f>'M5 - Sparkling Water &amp; Soda'!I544</f>
        <v/>
      </c>
      <c r="E2354" s="20">
        <f>'M5 - Sparkling Water &amp; Soda'!J544</f>
        <v/>
      </c>
      <c r="F2354" s="18">
        <f>'M5 - Sparkling Water &amp; Soda'!K544</f>
        <v/>
      </c>
      <c r="G2354" s="17">
        <f>'M5 - Sparkling Water &amp; Soda'!F544</f>
        <v/>
      </c>
      <c r="H2354" s="18">
        <f>IF(AND(ISNUMBER('M5 - Sparkling Water &amp; Soda'!F544),ISNUMBER('M5 - Sparkling Water &amp; Soda'!K544)),'M5 - Sparkling Water &amp; Soda'!F544-'M5 - Sparkling Water &amp; Soda'!K544,"")</f>
        <v/>
      </c>
      <c r="I2354" s="15" t="inlineStr">
        <is>
          <t>S&amp;S availability/depth vary by listing and time - confirm live.</t>
        </is>
      </c>
    </row>
    <row r="2355" ht="26" customHeight="1">
      <c r="A2355" s="15" t="inlineStr">
        <is>
          <t>Coca-Cola</t>
        </is>
      </c>
      <c r="B2355" s="15" t="inlineStr">
        <is>
          <t>Coca-Cola Zero Sugar | Original | 8-pack 355mL</t>
        </is>
      </c>
      <c r="C2355" s="15" t="inlineStr">
        <is>
          <t>5) Sparkling water &amp; soda</t>
        </is>
      </c>
      <c r="D2355" s="19">
        <f>'M5 - Sparkling Water &amp; Soda'!I545</f>
        <v/>
      </c>
      <c r="E2355" s="20">
        <f>'M5 - Sparkling Water &amp; Soda'!J545</f>
        <v/>
      </c>
      <c r="F2355" s="18">
        <f>'M5 - Sparkling Water &amp; Soda'!K545</f>
        <v/>
      </c>
      <c r="G2355" s="17">
        <f>'M5 - Sparkling Water &amp; Soda'!F545</f>
        <v/>
      </c>
      <c r="H2355" s="18">
        <f>IF(AND(ISNUMBER('M5 - Sparkling Water &amp; Soda'!F545),ISNUMBER('M5 - Sparkling Water &amp; Soda'!K545)),'M5 - Sparkling Water &amp; Soda'!F545-'M5 - Sparkling Water &amp; Soda'!K545,"")</f>
        <v/>
      </c>
      <c r="I2355" s="15" t="inlineStr">
        <is>
          <t>S&amp;S availability/depth vary by listing and time - confirm live.</t>
        </is>
      </c>
    </row>
    <row r="2356" ht="26" customHeight="1">
      <c r="A2356" s="15" t="inlineStr">
        <is>
          <t>Coca-Cola</t>
        </is>
      </c>
      <c r="B2356" s="15" t="inlineStr">
        <is>
          <t>Coca-Cola Zero Sugar | Original | 12-pack 355mL</t>
        </is>
      </c>
      <c r="C2356" s="15" t="inlineStr">
        <is>
          <t>5) Sparkling water &amp; soda</t>
        </is>
      </c>
      <c r="D2356" s="19">
        <f>'M5 - Sparkling Water &amp; Soda'!I546</f>
        <v/>
      </c>
      <c r="E2356" s="20">
        <f>'M5 - Sparkling Water &amp; Soda'!J546</f>
        <v/>
      </c>
      <c r="F2356" s="18">
        <f>'M5 - Sparkling Water &amp; Soda'!K546</f>
        <v/>
      </c>
      <c r="G2356" s="17">
        <f>'M5 - Sparkling Water &amp; Soda'!F546</f>
        <v/>
      </c>
      <c r="H2356" s="18">
        <f>IF(AND(ISNUMBER('M5 - Sparkling Water &amp; Soda'!F546),ISNUMBER('M5 - Sparkling Water &amp; Soda'!K546)),'M5 - Sparkling Water &amp; Soda'!F546-'M5 - Sparkling Water &amp; Soda'!K546,"")</f>
        <v/>
      </c>
      <c r="I2356" s="15" t="inlineStr">
        <is>
          <t>S&amp;S availability/depth vary by listing and time - confirm live.</t>
        </is>
      </c>
    </row>
    <row r="2357" ht="26" customHeight="1">
      <c r="A2357" s="15" t="inlineStr">
        <is>
          <t>Coca-Cola</t>
        </is>
      </c>
      <c r="B2357" s="15" t="inlineStr">
        <is>
          <t>Coca-Cola Zero Sugar | Original | 15-pack 355mL</t>
        </is>
      </c>
      <c r="C2357" s="15" t="inlineStr">
        <is>
          <t>5) Sparkling water &amp; soda</t>
        </is>
      </c>
      <c r="D2357" s="19">
        <f>'M5 - Sparkling Water &amp; Soda'!I547</f>
        <v/>
      </c>
      <c r="E2357" s="20">
        <f>'M5 - Sparkling Water &amp; Soda'!J547</f>
        <v/>
      </c>
      <c r="F2357" s="18">
        <f>'M5 - Sparkling Water &amp; Soda'!K547</f>
        <v/>
      </c>
      <c r="G2357" s="17">
        <f>'M5 - Sparkling Water &amp; Soda'!F547</f>
        <v/>
      </c>
      <c r="H2357" s="18">
        <f>IF(AND(ISNUMBER('M5 - Sparkling Water &amp; Soda'!F547),ISNUMBER('M5 - Sparkling Water &amp; Soda'!K547)),'M5 - Sparkling Water &amp; Soda'!F547-'M5 - Sparkling Water &amp; Soda'!K547,"")</f>
        <v/>
      </c>
      <c r="I2357" s="15" t="inlineStr">
        <is>
          <t>S&amp;S availability/depth vary by listing and time - confirm live.</t>
        </is>
      </c>
    </row>
    <row r="2358" ht="26" customHeight="1">
      <c r="A2358" s="15" t="inlineStr">
        <is>
          <t>Coca-Cola</t>
        </is>
      </c>
      <c r="B2358" s="15" t="inlineStr">
        <is>
          <t>Coca-Cola Zero Sugar | Original | 18-pack 355mL</t>
        </is>
      </c>
      <c r="C2358" s="15" t="inlineStr">
        <is>
          <t>5) Sparkling water &amp; soda</t>
        </is>
      </c>
      <c r="D2358" s="19">
        <f>'M5 - Sparkling Water &amp; Soda'!I548</f>
        <v/>
      </c>
      <c r="E2358" s="20">
        <f>'M5 - Sparkling Water &amp; Soda'!J548</f>
        <v/>
      </c>
      <c r="F2358" s="18">
        <f>'M5 - Sparkling Water &amp; Soda'!K548</f>
        <v/>
      </c>
      <c r="G2358" s="17">
        <f>'M5 - Sparkling Water &amp; Soda'!F548</f>
        <v/>
      </c>
      <c r="H2358" s="18">
        <f>IF(AND(ISNUMBER('M5 - Sparkling Water &amp; Soda'!F548),ISNUMBER('M5 - Sparkling Water &amp; Soda'!K548)),'M5 - Sparkling Water &amp; Soda'!F548-'M5 - Sparkling Water &amp; Soda'!K548,"")</f>
        <v/>
      </c>
      <c r="I2358" s="15" t="inlineStr">
        <is>
          <t>S&amp;S availability/depth vary by listing and time - confirm live.</t>
        </is>
      </c>
    </row>
    <row r="2359" ht="26" customHeight="1">
      <c r="A2359" s="15" t="inlineStr">
        <is>
          <t>Coca-Cola</t>
        </is>
      </c>
      <c r="B2359" s="15" t="inlineStr">
        <is>
          <t>Coca-Cola Zero Sugar | Original | 24-pack 355mL</t>
        </is>
      </c>
      <c r="C2359" s="15" t="inlineStr">
        <is>
          <t>5) Sparkling water &amp; soda</t>
        </is>
      </c>
      <c r="D2359" s="19">
        <f>'M5 - Sparkling Water &amp; Soda'!I549</f>
        <v/>
      </c>
      <c r="E2359" s="20">
        <f>'M5 - Sparkling Water &amp; Soda'!J549</f>
        <v/>
      </c>
      <c r="F2359" s="18">
        <f>'M5 - Sparkling Water &amp; Soda'!K549</f>
        <v/>
      </c>
      <c r="G2359" s="17">
        <f>'M5 - Sparkling Water &amp; Soda'!F549</f>
        <v/>
      </c>
      <c r="H2359" s="18">
        <f>IF(AND(ISNUMBER('M5 - Sparkling Water &amp; Soda'!F549),ISNUMBER('M5 - Sparkling Water &amp; Soda'!K549)),'M5 - Sparkling Water &amp; Soda'!F549-'M5 - Sparkling Water &amp; Soda'!K549,"")</f>
        <v/>
      </c>
      <c r="I2359" s="15" t="inlineStr">
        <is>
          <t>S&amp;S availability/depth vary by listing and time - confirm live.</t>
        </is>
      </c>
    </row>
    <row r="2360" ht="26" customHeight="1">
      <c r="A2360" s="15" t="inlineStr">
        <is>
          <t>Coca-Cola</t>
        </is>
      </c>
      <c r="B2360" s="15" t="inlineStr">
        <is>
          <t>Coca-Cola Zero Sugar | Cherry | single 355mL</t>
        </is>
      </c>
      <c r="C2360" s="15" t="inlineStr">
        <is>
          <t>5) Sparkling water &amp; soda</t>
        </is>
      </c>
      <c r="D2360" s="19">
        <f>'M5 - Sparkling Water &amp; Soda'!I550</f>
        <v/>
      </c>
      <c r="E2360" s="20">
        <f>'M5 - Sparkling Water &amp; Soda'!J550</f>
        <v/>
      </c>
      <c r="F2360" s="18">
        <f>'M5 - Sparkling Water &amp; Soda'!K550</f>
        <v/>
      </c>
      <c r="G2360" s="17">
        <f>'M5 - Sparkling Water &amp; Soda'!F550</f>
        <v/>
      </c>
      <c r="H2360" s="18">
        <f>IF(AND(ISNUMBER('M5 - Sparkling Water &amp; Soda'!F550),ISNUMBER('M5 - Sparkling Water &amp; Soda'!K550)),'M5 - Sparkling Water &amp; Soda'!F550-'M5 - Sparkling Water &amp; Soda'!K550,"")</f>
        <v/>
      </c>
      <c r="I2360" s="15" t="inlineStr">
        <is>
          <t>S&amp;S availability/depth vary by listing and time - confirm live.</t>
        </is>
      </c>
    </row>
    <row r="2361" ht="26" customHeight="1">
      <c r="A2361" s="15" t="inlineStr">
        <is>
          <t>Coca-Cola</t>
        </is>
      </c>
      <c r="B2361" s="15" t="inlineStr">
        <is>
          <t>Coca-Cola Zero Sugar | Cherry | 8-pack 355mL</t>
        </is>
      </c>
      <c r="C2361" s="15" t="inlineStr">
        <is>
          <t>5) Sparkling water &amp; soda</t>
        </is>
      </c>
      <c r="D2361" s="19">
        <f>'M5 - Sparkling Water &amp; Soda'!I551</f>
        <v/>
      </c>
      <c r="E2361" s="20">
        <f>'M5 - Sparkling Water &amp; Soda'!J551</f>
        <v/>
      </c>
      <c r="F2361" s="18">
        <f>'M5 - Sparkling Water &amp; Soda'!K551</f>
        <v/>
      </c>
      <c r="G2361" s="17">
        <f>'M5 - Sparkling Water &amp; Soda'!F551</f>
        <v/>
      </c>
      <c r="H2361" s="18">
        <f>IF(AND(ISNUMBER('M5 - Sparkling Water &amp; Soda'!F551),ISNUMBER('M5 - Sparkling Water &amp; Soda'!K551)),'M5 - Sparkling Water &amp; Soda'!F551-'M5 - Sparkling Water &amp; Soda'!K551,"")</f>
        <v/>
      </c>
      <c r="I2361" s="15" t="inlineStr">
        <is>
          <t>S&amp;S availability/depth vary by listing and time - confirm live.</t>
        </is>
      </c>
    </row>
    <row r="2362" ht="26" customHeight="1">
      <c r="A2362" s="15" t="inlineStr">
        <is>
          <t>Coca-Cola</t>
        </is>
      </c>
      <c r="B2362" s="15" t="inlineStr">
        <is>
          <t>Coca-Cola Zero Sugar | Cherry | 12-pack 355mL</t>
        </is>
      </c>
      <c r="C2362" s="15" t="inlineStr">
        <is>
          <t>5) Sparkling water &amp; soda</t>
        </is>
      </c>
      <c r="D2362" s="19">
        <f>'M5 - Sparkling Water &amp; Soda'!I552</f>
        <v/>
      </c>
      <c r="E2362" s="20">
        <f>'M5 - Sparkling Water &amp; Soda'!J552</f>
        <v/>
      </c>
      <c r="F2362" s="18">
        <f>'M5 - Sparkling Water &amp; Soda'!K552</f>
        <v/>
      </c>
      <c r="G2362" s="17">
        <f>'M5 - Sparkling Water &amp; Soda'!F552</f>
        <v/>
      </c>
      <c r="H2362" s="18">
        <f>IF(AND(ISNUMBER('M5 - Sparkling Water &amp; Soda'!F552),ISNUMBER('M5 - Sparkling Water &amp; Soda'!K552)),'M5 - Sparkling Water &amp; Soda'!F552-'M5 - Sparkling Water &amp; Soda'!K552,"")</f>
        <v/>
      </c>
      <c r="I2362" s="15" t="inlineStr">
        <is>
          <t>S&amp;S availability/depth vary by listing and time - confirm live.</t>
        </is>
      </c>
    </row>
    <row r="2363" ht="26" customHeight="1">
      <c r="A2363" s="15" t="inlineStr">
        <is>
          <t>Coca-Cola</t>
        </is>
      </c>
      <c r="B2363" s="15" t="inlineStr">
        <is>
          <t>Coca-Cola Zero Sugar | Cherry | 15-pack 355mL</t>
        </is>
      </c>
      <c r="C2363" s="15" t="inlineStr">
        <is>
          <t>5) Sparkling water &amp; soda</t>
        </is>
      </c>
      <c r="D2363" s="19">
        <f>'M5 - Sparkling Water &amp; Soda'!I553</f>
        <v/>
      </c>
      <c r="E2363" s="20">
        <f>'M5 - Sparkling Water &amp; Soda'!J553</f>
        <v/>
      </c>
      <c r="F2363" s="18">
        <f>'M5 - Sparkling Water &amp; Soda'!K553</f>
        <v/>
      </c>
      <c r="G2363" s="17">
        <f>'M5 - Sparkling Water &amp; Soda'!F553</f>
        <v/>
      </c>
      <c r="H2363" s="18">
        <f>IF(AND(ISNUMBER('M5 - Sparkling Water &amp; Soda'!F553),ISNUMBER('M5 - Sparkling Water &amp; Soda'!K553)),'M5 - Sparkling Water &amp; Soda'!F553-'M5 - Sparkling Water &amp; Soda'!K553,"")</f>
        <v/>
      </c>
      <c r="I2363" s="15" t="inlineStr">
        <is>
          <t>S&amp;S availability/depth vary by listing and time - confirm live.</t>
        </is>
      </c>
    </row>
    <row r="2364" ht="26" customHeight="1">
      <c r="A2364" s="15" t="inlineStr">
        <is>
          <t>Coca-Cola</t>
        </is>
      </c>
      <c r="B2364" s="15" t="inlineStr">
        <is>
          <t>Coca-Cola Zero Sugar | Cherry | 18-pack 355mL</t>
        </is>
      </c>
      <c r="C2364" s="15" t="inlineStr">
        <is>
          <t>5) Sparkling water &amp; soda</t>
        </is>
      </c>
      <c r="D2364" s="19">
        <f>'M5 - Sparkling Water &amp; Soda'!I554</f>
        <v/>
      </c>
      <c r="E2364" s="20">
        <f>'M5 - Sparkling Water &amp; Soda'!J554</f>
        <v/>
      </c>
      <c r="F2364" s="18">
        <f>'M5 - Sparkling Water &amp; Soda'!K554</f>
        <v/>
      </c>
      <c r="G2364" s="17">
        <f>'M5 - Sparkling Water &amp; Soda'!F554</f>
        <v/>
      </c>
      <c r="H2364" s="18">
        <f>IF(AND(ISNUMBER('M5 - Sparkling Water &amp; Soda'!F554),ISNUMBER('M5 - Sparkling Water &amp; Soda'!K554)),'M5 - Sparkling Water &amp; Soda'!F554-'M5 - Sparkling Water &amp; Soda'!K554,"")</f>
        <v/>
      </c>
      <c r="I2364" s="15" t="inlineStr">
        <is>
          <t>S&amp;S availability/depth vary by listing and time - confirm live.</t>
        </is>
      </c>
    </row>
    <row r="2365" ht="26" customHeight="1">
      <c r="A2365" s="15" t="inlineStr">
        <is>
          <t>Coca-Cola</t>
        </is>
      </c>
      <c r="B2365" s="15" t="inlineStr">
        <is>
          <t>Coca-Cola Zero Sugar | Cherry | 24-pack 355mL</t>
        </is>
      </c>
      <c r="C2365" s="15" t="inlineStr">
        <is>
          <t>5) Sparkling water &amp; soda</t>
        </is>
      </c>
      <c r="D2365" s="19">
        <f>'M5 - Sparkling Water &amp; Soda'!I555</f>
        <v/>
      </c>
      <c r="E2365" s="20">
        <f>'M5 - Sparkling Water &amp; Soda'!J555</f>
        <v/>
      </c>
      <c r="F2365" s="18">
        <f>'M5 - Sparkling Water &amp; Soda'!K555</f>
        <v/>
      </c>
      <c r="G2365" s="17">
        <f>'M5 - Sparkling Water &amp; Soda'!F555</f>
        <v/>
      </c>
      <c r="H2365" s="18">
        <f>IF(AND(ISNUMBER('M5 - Sparkling Water &amp; Soda'!F555),ISNUMBER('M5 - Sparkling Water &amp; Soda'!K555)),'M5 - Sparkling Water &amp; Soda'!F555-'M5 - Sparkling Water &amp; Soda'!K555,"")</f>
        <v/>
      </c>
      <c r="I2365" s="15" t="inlineStr">
        <is>
          <t>S&amp;S availability/depth vary by listing and time - confirm live.</t>
        </is>
      </c>
    </row>
    <row r="2366" ht="26" customHeight="1">
      <c r="A2366" s="15" t="inlineStr">
        <is>
          <t>Coca-Cola</t>
        </is>
      </c>
      <c r="B2366" s="15" t="inlineStr">
        <is>
          <t>Coca-Cola Zero Sugar | Vanilla | single 355mL</t>
        </is>
      </c>
      <c r="C2366" s="15" t="inlineStr">
        <is>
          <t>5) Sparkling water &amp; soda</t>
        </is>
      </c>
      <c r="D2366" s="19">
        <f>'M5 - Sparkling Water &amp; Soda'!I556</f>
        <v/>
      </c>
      <c r="E2366" s="20">
        <f>'M5 - Sparkling Water &amp; Soda'!J556</f>
        <v/>
      </c>
      <c r="F2366" s="18">
        <f>'M5 - Sparkling Water &amp; Soda'!K556</f>
        <v/>
      </c>
      <c r="G2366" s="17">
        <f>'M5 - Sparkling Water &amp; Soda'!F556</f>
        <v/>
      </c>
      <c r="H2366" s="18">
        <f>IF(AND(ISNUMBER('M5 - Sparkling Water &amp; Soda'!F556),ISNUMBER('M5 - Sparkling Water &amp; Soda'!K556)),'M5 - Sparkling Water &amp; Soda'!F556-'M5 - Sparkling Water &amp; Soda'!K556,"")</f>
        <v/>
      </c>
      <c r="I2366" s="15" t="inlineStr">
        <is>
          <t>S&amp;S availability/depth vary by listing and time - confirm live.</t>
        </is>
      </c>
    </row>
    <row r="2367" ht="26" customHeight="1">
      <c r="A2367" s="15" t="inlineStr">
        <is>
          <t>Coca-Cola</t>
        </is>
      </c>
      <c r="B2367" s="15" t="inlineStr">
        <is>
          <t>Coca-Cola Zero Sugar | Vanilla | 8-pack 355mL</t>
        </is>
      </c>
      <c r="C2367" s="15" t="inlineStr">
        <is>
          <t>5) Sparkling water &amp; soda</t>
        </is>
      </c>
      <c r="D2367" s="19">
        <f>'M5 - Sparkling Water &amp; Soda'!I557</f>
        <v/>
      </c>
      <c r="E2367" s="20">
        <f>'M5 - Sparkling Water &amp; Soda'!J557</f>
        <v/>
      </c>
      <c r="F2367" s="18">
        <f>'M5 - Sparkling Water &amp; Soda'!K557</f>
        <v/>
      </c>
      <c r="G2367" s="17">
        <f>'M5 - Sparkling Water &amp; Soda'!F557</f>
        <v/>
      </c>
      <c r="H2367" s="18">
        <f>IF(AND(ISNUMBER('M5 - Sparkling Water &amp; Soda'!F557),ISNUMBER('M5 - Sparkling Water &amp; Soda'!K557)),'M5 - Sparkling Water &amp; Soda'!F557-'M5 - Sparkling Water &amp; Soda'!K557,"")</f>
        <v/>
      </c>
      <c r="I2367" s="15" t="inlineStr">
        <is>
          <t>S&amp;S availability/depth vary by listing and time - confirm live.</t>
        </is>
      </c>
    </row>
    <row r="2368" ht="26" customHeight="1">
      <c r="A2368" s="15" t="inlineStr">
        <is>
          <t>Coca-Cola</t>
        </is>
      </c>
      <c r="B2368" s="15" t="inlineStr">
        <is>
          <t>Coca-Cola Zero Sugar | Vanilla | 12-pack 355mL</t>
        </is>
      </c>
      <c r="C2368" s="15" t="inlineStr">
        <is>
          <t>5) Sparkling water &amp; soda</t>
        </is>
      </c>
      <c r="D2368" s="19">
        <f>'M5 - Sparkling Water &amp; Soda'!I558</f>
        <v/>
      </c>
      <c r="E2368" s="20">
        <f>'M5 - Sparkling Water &amp; Soda'!J558</f>
        <v/>
      </c>
      <c r="F2368" s="18">
        <f>'M5 - Sparkling Water &amp; Soda'!K558</f>
        <v/>
      </c>
      <c r="G2368" s="17">
        <f>'M5 - Sparkling Water &amp; Soda'!F558</f>
        <v/>
      </c>
      <c r="H2368" s="18">
        <f>IF(AND(ISNUMBER('M5 - Sparkling Water &amp; Soda'!F558),ISNUMBER('M5 - Sparkling Water &amp; Soda'!K558)),'M5 - Sparkling Water &amp; Soda'!F558-'M5 - Sparkling Water &amp; Soda'!K558,"")</f>
        <v/>
      </c>
      <c r="I2368" s="15" t="inlineStr">
        <is>
          <t>S&amp;S availability/depth vary by listing and time - confirm live.</t>
        </is>
      </c>
    </row>
    <row r="2369" ht="26" customHeight="1">
      <c r="A2369" s="15" t="inlineStr">
        <is>
          <t>Coca-Cola</t>
        </is>
      </c>
      <c r="B2369" s="15" t="inlineStr">
        <is>
          <t>Coca-Cola Zero Sugar | Vanilla | 15-pack 355mL</t>
        </is>
      </c>
      <c r="C2369" s="15" t="inlineStr">
        <is>
          <t>5) Sparkling water &amp; soda</t>
        </is>
      </c>
      <c r="D2369" s="19">
        <f>'M5 - Sparkling Water &amp; Soda'!I559</f>
        <v/>
      </c>
      <c r="E2369" s="20">
        <f>'M5 - Sparkling Water &amp; Soda'!J559</f>
        <v/>
      </c>
      <c r="F2369" s="18">
        <f>'M5 - Sparkling Water &amp; Soda'!K559</f>
        <v/>
      </c>
      <c r="G2369" s="17">
        <f>'M5 - Sparkling Water &amp; Soda'!F559</f>
        <v/>
      </c>
      <c r="H2369" s="18">
        <f>IF(AND(ISNUMBER('M5 - Sparkling Water &amp; Soda'!F559),ISNUMBER('M5 - Sparkling Water &amp; Soda'!K559)),'M5 - Sparkling Water &amp; Soda'!F559-'M5 - Sparkling Water &amp; Soda'!K559,"")</f>
        <v/>
      </c>
      <c r="I2369" s="15" t="inlineStr">
        <is>
          <t>S&amp;S availability/depth vary by listing and time - confirm live.</t>
        </is>
      </c>
    </row>
    <row r="2370" ht="26" customHeight="1">
      <c r="A2370" s="15" t="inlineStr">
        <is>
          <t>Coca-Cola</t>
        </is>
      </c>
      <c r="B2370" s="15" t="inlineStr">
        <is>
          <t>Coca-Cola Zero Sugar | Vanilla | 18-pack 355mL</t>
        </is>
      </c>
      <c r="C2370" s="15" t="inlineStr">
        <is>
          <t>5) Sparkling water &amp; soda</t>
        </is>
      </c>
      <c r="D2370" s="19">
        <f>'M5 - Sparkling Water &amp; Soda'!I560</f>
        <v/>
      </c>
      <c r="E2370" s="20">
        <f>'M5 - Sparkling Water &amp; Soda'!J560</f>
        <v/>
      </c>
      <c r="F2370" s="18">
        <f>'M5 - Sparkling Water &amp; Soda'!K560</f>
        <v/>
      </c>
      <c r="G2370" s="17">
        <f>'M5 - Sparkling Water &amp; Soda'!F560</f>
        <v/>
      </c>
      <c r="H2370" s="18">
        <f>IF(AND(ISNUMBER('M5 - Sparkling Water &amp; Soda'!F560),ISNUMBER('M5 - Sparkling Water &amp; Soda'!K560)),'M5 - Sparkling Water &amp; Soda'!F560-'M5 - Sparkling Water &amp; Soda'!K560,"")</f>
        <v/>
      </c>
      <c r="I2370" s="15" t="inlineStr">
        <is>
          <t>S&amp;S availability/depth vary by listing and time - confirm live.</t>
        </is>
      </c>
    </row>
    <row r="2371" ht="26" customHeight="1">
      <c r="A2371" s="15" t="inlineStr">
        <is>
          <t>Coca-Cola</t>
        </is>
      </c>
      <c r="B2371" s="15" t="inlineStr">
        <is>
          <t>Coca-Cola Zero Sugar | Vanilla | 24-pack 355mL</t>
        </is>
      </c>
      <c r="C2371" s="15" t="inlineStr">
        <is>
          <t>5) Sparkling water &amp; soda</t>
        </is>
      </c>
      <c r="D2371" s="19">
        <f>'M5 - Sparkling Water &amp; Soda'!I561</f>
        <v/>
      </c>
      <c r="E2371" s="20">
        <f>'M5 - Sparkling Water &amp; Soda'!J561</f>
        <v/>
      </c>
      <c r="F2371" s="18">
        <f>'M5 - Sparkling Water &amp; Soda'!K561</f>
        <v/>
      </c>
      <c r="G2371" s="17">
        <f>'M5 - Sparkling Water &amp; Soda'!F561</f>
        <v/>
      </c>
      <c r="H2371" s="18">
        <f>IF(AND(ISNUMBER('M5 - Sparkling Water &amp; Soda'!F561),ISNUMBER('M5 - Sparkling Water &amp; Soda'!K561)),'M5 - Sparkling Water &amp; Soda'!F561-'M5 - Sparkling Water &amp; Soda'!K561,"")</f>
        <v/>
      </c>
      <c r="I2371" s="15" t="inlineStr">
        <is>
          <t>S&amp;S availability/depth vary by listing and time - confirm live.</t>
        </is>
      </c>
    </row>
    <row r="2372" ht="26" customHeight="1">
      <c r="A2372" s="15" t="inlineStr">
        <is>
          <t>Diet Coke</t>
        </is>
      </c>
      <c r="B2372" s="15" t="inlineStr">
        <is>
          <t>Diet Coke | Original | single 355mL</t>
        </is>
      </c>
      <c r="C2372" s="15" t="inlineStr">
        <is>
          <t>5) Sparkling water &amp; soda</t>
        </is>
      </c>
      <c r="D2372" s="19">
        <f>'M5 - Sparkling Water &amp; Soda'!I562</f>
        <v/>
      </c>
      <c r="E2372" s="20">
        <f>'M5 - Sparkling Water &amp; Soda'!J562</f>
        <v/>
      </c>
      <c r="F2372" s="18">
        <f>'M5 - Sparkling Water &amp; Soda'!K562</f>
        <v/>
      </c>
      <c r="G2372" s="17">
        <f>'M5 - Sparkling Water &amp; Soda'!F562</f>
        <v/>
      </c>
      <c r="H2372" s="18">
        <f>IF(AND(ISNUMBER('M5 - Sparkling Water &amp; Soda'!F562),ISNUMBER('M5 - Sparkling Water &amp; Soda'!K562)),'M5 - Sparkling Water &amp; Soda'!F562-'M5 - Sparkling Water &amp; Soda'!K562,"")</f>
        <v/>
      </c>
      <c r="I2372" s="15" t="inlineStr">
        <is>
          <t>S&amp;S availability/depth vary by listing and time - confirm live.</t>
        </is>
      </c>
    </row>
    <row r="2373" ht="26" customHeight="1">
      <c r="A2373" s="15" t="inlineStr">
        <is>
          <t>Diet Coke</t>
        </is>
      </c>
      <c r="B2373" s="15" t="inlineStr">
        <is>
          <t>Diet Coke | Original | 8-pack 355mL</t>
        </is>
      </c>
      <c r="C2373" s="15" t="inlineStr">
        <is>
          <t>5) Sparkling water &amp; soda</t>
        </is>
      </c>
      <c r="D2373" s="19">
        <f>'M5 - Sparkling Water &amp; Soda'!I563</f>
        <v/>
      </c>
      <c r="E2373" s="20">
        <f>'M5 - Sparkling Water &amp; Soda'!J563</f>
        <v/>
      </c>
      <c r="F2373" s="18">
        <f>'M5 - Sparkling Water &amp; Soda'!K563</f>
        <v/>
      </c>
      <c r="G2373" s="17">
        <f>'M5 - Sparkling Water &amp; Soda'!F563</f>
        <v/>
      </c>
      <c r="H2373" s="18">
        <f>IF(AND(ISNUMBER('M5 - Sparkling Water &amp; Soda'!F563),ISNUMBER('M5 - Sparkling Water &amp; Soda'!K563)),'M5 - Sparkling Water &amp; Soda'!F563-'M5 - Sparkling Water &amp; Soda'!K563,"")</f>
        <v/>
      </c>
      <c r="I2373" s="15" t="inlineStr">
        <is>
          <t>S&amp;S availability/depth vary by listing and time - confirm live.</t>
        </is>
      </c>
    </row>
    <row r="2374" ht="26" customHeight="1">
      <c r="A2374" s="15" t="inlineStr">
        <is>
          <t>Diet Coke</t>
        </is>
      </c>
      <c r="B2374" s="15" t="inlineStr">
        <is>
          <t>Diet Coke | Original | 12-pack 355mL</t>
        </is>
      </c>
      <c r="C2374" s="15" t="inlineStr">
        <is>
          <t>5) Sparkling water &amp; soda</t>
        </is>
      </c>
      <c r="D2374" s="19">
        <f>'M5 - Sparkling Water &amp; Soda'!I564</f>
        <v/>
      </c>
      <c r="E2374" s="20">
        <f>'M5 - Sparkling Water &amp; Soda'!J564</f>
        <v/>
      </c>
      <c r="F2374" s="18">
        <f>'M5 - Sparkling Water &amp; Soda'!K564</f>
        <v/>
      </c>
      <c r="G2374" s="17">
        <f>'M5 - Sparkling Water &amp; Soda'!F564</f>
        <v/>
      </c>
      <c r="H2374" s="18">
        <f>IF(AND(ISNUMBER('M5 - Sparkling Water &amp; Soda'!F564),ISNUMBER('M5 - Sparkling Water &amp; Soda'!K564)),'M5 - Sparkling Water &amp; Soda'!F564-'M5 - Sparkling Water &amp; Soda'!K564,"")</f>
        <v/>
      </c>
      <c r="I2374" s="15" t="inlineStr">
        <is>
          <t>S&amp;S availability/depth vary by listing and time - confirm live.</t>
        </is>
      </c>
    </row>
    <row r="2375" ht="26" customHeight="1">
      <c r="A2375" s="15" t="inlineStr">
        <is>
          <t>Diet Coke</t>
        </is>
      </c>
      <c r="B2375" s="15" t="inlineStr">
        <is>
          <t>Diet Coke | Original | 15-pack 355mL</t>
        </is>
      </c>
      <c r="C2375" s="15" t="inlineStr">
        <is>
          <t>5) Sparkling water &amp; soda</t>
        </is>
      </c>
      <c r="D2375" s="19">
        <f>'M5 - Sparkling Water &amp; Soda'!I565</f>
        <v/>
      </c>
      <c r="E2375" s="20">
        <f>'M5 - Sparkling Water &amp; Soda'!J565</f>
        <v/>
      </c>
      <c r="F2375" s="18">
        <f>'M5 - Sparkling Water &amp; Soda'!K565</f>
        <v/>
      </c>
      <c r="G2375" s="17">
        <f>'M5 - Sparkling Water &amp; Soda'!F565</f>
        <v/>
      </c>
      <c r="H2375" s="18">
        <f>IF(AND(ISNUMBER('M5 - Sparkling Water &amp; Soda'!F565),ISNUMBER('M5 - Sparkling Water &amp; Soda'!K565)),'M5 - Sparkling Water &amp; Soda'!F565-'M5 - Sparkling Water &amp; Soda'!K565,"")</f>
        <v/>
      </c>
      <c r="I2375" s="15" t="inlineStr">
        <is>
          <t>S&amp;S availability/depth vary by listing and time - confirm live.</t>
        </is>
      </c>
    </row>
    <row r="2376" ht="26" customHeight="1">
      <c r="A2376" s="15" t="inlineStr">
        <is>
          <t>Diet Coke</t>
        </is>
      </c>
      <c r="B2376" s="15" t="inlineStr">
        <is>
          <t>Diet Coke | Original | 18-pack 355mL</t>
        </is>
      </c>
      <c r="C2376" s="15" t="inlineStr">
        <is>
          <t>5) Sparkling water &amp; soda</t>
        </is>
      </c>
      <c r="D2376" s="19">
        <f>'M5 - Sparkling Water &amp; Soda'!I566</f>
        <v/>
      </c>
      <c r="E2376" s="20">
        <f>'M5 - Sparkling Water &amp; Soda'!J566</f>
        <v/>
      </c>
      <c r="F2376" s="18">
        <f>'M5 - Sparkling Water &amp; Soda'!K566</f>
        <v/>
      </c>
      <c r="G2376" s="17">
        <f>'M5 - Sparkling Water &amp; Soda'!F566</f>
        <v/>
      </c>
      <c r="H2376" s="18">
        <f>IF(AND(ISNUMBER('M5 - Sparkling Water &amp; Soda'!F566),ISNUMBER('M5 - Sparkling Water &amp; Soda'!K566)),'M5 - Sparkling Water &amp; Soda'!F566-'M5 - Sparkling Water &amp; Soda'!K566,"")</f>
        <v/>
      </c>
      <c r="I2376" s="15" t="inlineStr">
        <is>
          <t>S&amp;S availability/depth vary by listing and time - confirm live.</t>
        </is>
      </c>
    </row>
    <row r="2377" ht="26" customHeight="1">
      <c r="A2377" s="15" t="inlineStr">
        <is>
          <t>Diet Coke</t>
        </is>
      </c>
      <c r="B2377" s="15" t="inlineStr">
        <is>
          <t>Diet Coke | Original | 24-pack 355mL</t>
        </is>
      </c>
      <c r="C2377" s="15" t="inlineStr">
        <is>
          <t>5) Sparkling water &amp; soda</t>
        </is>
      </c>
      <c r="D2377" s="19">
        <f>'M5 - Sparkling Water &amp; Soda'!I567</f>
        <v/>
      </c>
      <c r="E2377" s="20">
        <f>'M5 - Sparkling Water &amp; Soda'!J567</f>
        <v/>
      </c>
      <c r="F2377" s="18">
        <f>'M5 - Sparkling Water &amp; Soda'!K567</f>
        <v/>
      </c>
      <c r="G2377" s="17">
        <f>'M5 - Sparkling Water &amp; Soda'!F567</f>
        <v/>
      </c>
      <c r="H2377" s="18">
        <f>IF(AND(ISNUMBER('M5 - Sparkling Water &amp; Soda'!F567),ISNUMBER('M5 - Sparkling Water &amp; Soda'!K567)),'M5 - Sparkling Water &amp; Soda'!F567-'M5 - Sparkling Water &amp; Soda'!K567,"")</f>
        <v/>
      </c>
      <c r="I2377" s="15" t="inlineStr">
        <is>
          <t>S&amp;S availability/depth vary by listing and time - confirm live.</t>
        </is>
      </c>
    </row>
    <row r="2378" ht="26" customHeight="1">
      <c r="A2378" s="15" t="inlineStr">
        <is>
          <t>Diet Coke</t>
        </is>
      </c>
      <c r="B2378" s="15" t="inlineStr">
        <is>
          <t>Diet Coke | Cherry | single 355mL</t>
        </is>
      </c>
      <c r="C2378" s="15" t="inlineStr">
        <is>
          <t>5) Sparkling water &amp; soda</t>
        </is>
      </c>
      <c r="D2378" s="19">
        <f>'M5 - Sparkling Water &amp; Soda'!I568</f>
        <v/>
      </c>
      <c r="E2378" s="20">
        <f>'M5 - Sparkling Water &amp; Soda'!J568</f>
        <v/>
      </c>
      <c r="F2378" s="18">
        <f>'M5 - Sparkling Water &amp; Soda'!K568</f>
        <v/>
      </c>
      <c r="G2378" s="17">
        <f>'M5 - Sparkling Water &amp; Soda'!F568</f>
        <v/>
      </c>
      <c r="H2378" s="18">
        <f>IF(AND(ISNUMBER('M5 - Sparkling Water &amp; Soda'!F568),ISNUMBER('M5 - Sparkling Water &amp; Soda'!K568)),'M5 - Sparkling Water &amp; Soda'!F568-'M5 - Sparkling Water &amp; Soda'!K568,"")</f>
        <v/>
      </c>
      <c r="I2378" s="15" t="inlineStr">
        <is>
          <t>S&amp;S availability/depth vary by listing and time - confirm live.</t>
        </is>
      </c>
    </row>
    <row r="2379" ht="26" customHeight="1">
      <c r="A2379" s="15" t="inlineStr">
        <is>
          <t>Diet Coke</t>
        </is>
      </c>
      <c r="B2379" s="15" t="inlineStr">
        <is>
          <t>Diet Coke | Cherry | 8-pack 355mL</t>
        </is>
      </c>
      <c r="C2379" s="15" t="inlineStr">
        <is>
          <t>5) Sparkling water &amp; soda</t>
        </is>
      </c>
      <c r="D2379" s="19">
        <f>'M5 - Sparkling Water &amp; Soda'!I569</f>
        <v/>
      </c>
      <c r="E2379" s="20">
        <f>'M5 - Sparkling Water &amp; Soda'!J569</f>
        <v/>
      </c>
      <c r="F2379" s="18">
        <f>'M5 - Sparkling Water &amp; Soda'!K569</f>
        <v/>
      </c>
      <c r="G2379" s="17">
        <f>'M5 - Sparkling Water &amp; Soda'!F569</f>
        <v/>
      </c>
      <c r="H2379" s="18">
        <f>IF(AND(ISNUMBER('M5 - Sparkling Water &amp; Soda'!F569),ISNUMBER('M5 - Sparkling Water &amp; Soda'!K569)),'M5 - Sparkling Water &amp; Soda'!F569-'M5 - Sparkling Water &amp; Soda'!K569,"")</f>
        <v/>
      </c>
      <c r="I2379" s="15" t="inlineStr">
        <is>
          <t>S&amp;S availability/depth vary by listing and time - confirm live.</t>
        </is>
      </c>
    </row>
    <row r="2380" ht="26" customHeight="1">
      <c r="A2380" s="15" t="inlineStr">
        <is>
          <t>Diet Coke</t>
        </is>
      </c>
      <c r="B2380" s="15" t="inlineStr">
        <is>
          <t>Diet Coke | Cherry | 12-pack 355mL</t>
        </is>
      </c>
      <c r="C2380" s="15" t="inlineStr">
        <is>
          <t>5) Sparkling water &amp; soda</t>
        </is>
      </c>
      <c r="D2380" s="19">
        <f>'M5 - Sparkling Water &amp; Soda'!I570</f>
        <v/>
      </c>
      <c r="E2380" s="20">
        <f>'M5 - Sparkling Water &amp; Soda'!J570</f>
        <v/>
      </c>
      <c r="F2380" s="18">
        <f>'M5 - Sparkling Water &amp; Soda'!K570</f>
        <v/>
      </c>
      <c r="G2380" s="17">
        <f>'M5 - Sparkling Water &amp; Soda'!F570</f>
        <v/>
      </c>
      <c r="H2380" s="18">
        <f>IF(AND(ISNUMBER('M5 - Sparkling Water &amp; Soda'!F570),ISNUMBER('M5 - Sparkling Water &amp; Soda'!K570)),'M5 - Sparkling Water &amp; Soda'!F570-'M5 - Sparkling Water &amp; Soda'!K570,"")</f>
        <v/>
      </c>
      <c r="I2380" s="15" t="inlineStr">
        <is>
          <t>S&amp;S availability/depth vary by listing and time - confirm live.</t>
        </is>
      </c>
    </row>
    <row r="2381" ht="26" customHeight="1">
      <c r="A2381" s="15" t="inlineStr">
        <is>
          <t>Diet Coke</t>
        </is>
      </c>
      <c r="B2381" s="15" t="inlineStr">
        <is>
          <t>Diet Coke | Cherry | 15-pack 355mL</t>
        </is>
      </c>
      <c r="C2381" s="15" t="inlineStr">
        <is>
          <t>5) Sparkling water &amp; soda</t>
        </is>
      </c>
      <c r="D2381" s="19">
        <f>'M5 - Sparkling Water &amp; Soda'!I571</f>
        <v/>
      </c>
      <c r="E2381" s="20">
        <f>'M5 - Sparkling Water &amp; Soda'!J571</f>
        <v/>
      </c>
      <c r="F2381" s="18">
        <f>'M5 - Sparkling Water &amp; Soda'!K571</f>
        <v/>
      </c>
      <c r="G2381" s="17">
        <f>'M5 - Sparkling Water &amp; Soda'!F571</f>
        <v/>
      </c>
      <c r="H2381" s="18">
        <f>IF(AND(ISNUMBER('M5 - Sparkling Water &amp; Soda'!F571),ISNUMBER('M5 - Sparkling Water &amp; Soda'!K571)),'M5 - Sparkling Water &amp; Soda'!F571-'M5 - Sparkling Water &amp; Soda'!K571,"")</f>
        <v/>
      </c>
      <c r="I2381" s="15" t="inlineStr">
        <is>
          <t>S&amp;S availability/depth vary by listing and time - confirm live.</t>
        </is>
      </c>
    </row>
    <row r="2382" ht="26" customHeight="1">
      <c r="A2382" s="15" t="inlineStr">
        <is>
          <t>Diet Coke</t>
        </is>
      </c>
      <c r="B2382" s="15" t="inlineStr">
        <is>
          <t>Diet Coke | Cherry | 18-pack 355mL</t>
        </is>
      </c>
      <c r="C2382" s="15" t="inlineStr">
        <is>
          <t>5) Sparkling water &amp; soda</t>
        </is>
      </c>
      <c r="D2382" s="19">
        <f>'M5 - Sparkling Water &amp; Soda'!I572</f>
        <v/>
      </c>
      <c r="E2382" s="20">
        <f>'M5 - Sparkling Water &amp; Soda'!J572</f>
        <v/>
      </c>
      <c r="F2382" s="18">
        <f>'M5 - Sparkling Water &amp; Soda'!K572</f>
        <v/>
      </c>
      <c r="G2382" s="17">
        <f>'M5 - Sparkling Water &amp; Soda'!F572</f>
        <v/>
      </c>
      <c r="H2382" s="18">
        <f>IF(AND(ISNUMBER('M5 - Sparkling Water &amp; Soda'!F572),ISNUMBER('M5 - Sparkling Water &amp; Soda'!K572)),'M5 - Sparkling Water &amp; Soda'!F572-'M5 - Sparkling Water &amp; Soda'!K572,"")</f>
        <v/>
      </c>
      <c r="I2382" s="15" t="inlineStr">
        <is>
          <t>S&amp;S availability/depth vary by listing and time - confirm live.</t>
        </is>
      </c>
    </row>
    <row r="2383" ht="26" customHeight="1">
      <c r="A2383" s="15" t="inlineStr">
        <is>
          <t>Diet Coke</t>
        </is>
      </c>
      <c r="B2383" s="15" t="inlineStr">
        <is>
          <t>Diet Coke | Cherry | 24-pack 355mL</t>
        </is>
      </c>
      <c r="C2383" s="15" t="inlineStr">
        <is>
          <t>5) Sparkling water &amp; soda</t>
        </is>
      </c>
      <c r="D2383" s="19">
        <f>'M5 - Sparkling Water &amp; Soda'!I573</f>
        <v/>
      </c>
      <c r="E2383" s="20">
        <f>'M5 - Sparkling Water &amp; Soda'!J573</f>
        <v/>
      </c>
      <c r="F2383" s="18">
        <f>'M5 - Sparkling Water &amp; Soda'!K573</f>
        <v/>
      </c>
      <c r="G2383" s="17">
        <f>'M5 - Sparkling Water &amp; Soda'!F573</f>
        <v/>
      </c>
      <c r="H2383" s="18">
        <f>IF(AND(ISNUMBER('M5 - Sparkling Water &amp; Soda'!F573),ISNUMBER('M5 - Sparkling Water &amp; Soda'!K573)),'M5 - Sparkling Water &amp; Soda'!F573-'M5 - Sparkling Water &amp; Soda'!K573,"")</f>
        <v/>
      </c>
      <c r="I2383" s="15" t="inlineStr">
        <is>
          <t>S&amp;S availability/depth vary by listing and time - confirm live.</t>
        </is>
      </c>
    </row>
    <row r="2384" ht="26" customHeight="1">
      <c r="A2384" s="15" t="inlineStr">
        <is>
          <t>Diet Coke</t>
        </is>
      </c>
      <c r="B2384" s="15" t="inlineStr">
        <is>
          <t>Diet Coke | Lime | single 355mL</t>
        </is>
      </c>
      <c r="C2384" s="15" t="inlineStr">
        <is>
          <t>5) Sparkling water &amp; soda</t>
        </is>
      </c>
      <c r="D2384" s="19">
        <f>'M5 - Sparkling Water &amp; Soda'!I574</f>
        <v/>
      </c>
      <c r="E2384" s="20">
        <f>'M5 - Sparkling Water &amp; Soda'!J574</f>
        <v/>
      </c>
      <c r="F2384" s="18">
        <f>'M5 - Sparkling Water &amp; Soda'!K574</f>
        <v/>
      </c>
      <c r="G2384" s="17">
        <f>'M5 - Sparkling Water &amp; Soda'!F574</f>
        <v/>
      </c>
      <c r="H2384" s="18">
        <f>IF(AND(ISNUMBER('M5 - Sparkling Water &amp; Soda'!F574),ISNUMBER('M5 - Sparkling Water &amp; Soda'!K574)),'M5 - Sparkling Water &amp; Soda'!F574-'M5 - Sparkling Water &amp; Soda'!K574,"")</f>
        <v/>
      </c>
      <c r="I2384" s="15" t="inlineStr">
        <is>
          <t>S&amp;S availability/depth vary by listing and time - confirm live.</t>
        </is>
      </c>
    </row>
    <row r="2385" ht="26" customHeight="1">
      <c r="A2385" s="15" t="inlineStr">
        <is>
          <t>Diet Coke</t>
        </is>
      </c>
      <c r="B2385" s="15" t="inlineStr">
        <is>
          <t>Diet Coke | Lime | 8-pack 355mL</t>
        </is>
      </c>
      <c r="C2385" s="15" t="inlineStr">
        <is>
          <t>5) Sparkling water &amp; soda</t>
        </is>
      </c>
      <c r="D2385" s="19">
        <f>'M5 - Sparkling Water &amp; Soda'!I575</f>
        <v/>
      </c>
      <c r="E2385" s="20">
        <f>'M5 - Sparkling Water &amp; Soda'!J575</f>
        <v/>
      </c>
      <c r="F2385" s="18">
        <f>'M5 - Sparkling Water &amp; Soda'!K575</f>
        <v/>
      </c>
      <c r="G2385" s="17">
        <f>'M5 - Sparkling Water &amp; Soda'!F575</f>
        <v/>
      </c>
      <c r="H2385" s="18">
        <f>IF(AND(ISNUMBER('M5 - Sparkling Water &amp; Soda'!F575),ISNUMBER('M5 - Sparkling Water &amp; Soda'!K575)),'M5 - Sparkling Water &amp; Soda'!F575-'M5 - Sparkling Water &amp; Soda'!K575,"")</f>
        <v/>
      </c>
      <c r="I2385" s="15" t="inlineStr">
        <is>
          <t>S&amp;S availability/depth vary by listing and time - confirm live.</t>
        </is>
      </c>
    </row>
    <row r="2386" ht="26" customHeight="1">
      <c r="A2386" s="15" t="inlineStr">
        <is>
          <t>Diet Coke</t>
        </is>
      </c>
      <c r="B2386" s="15" t="inlineStr">
        <is>
          <t>Diet Coke | Lime | 12-pack 355mL</t>
        </is>
      </c>
      <c r="C2386" s="15" t="inlineStr">
        <is>
          <t>5) Sparkling water &amp; soda</t>
        </is>
      </c>
      <c r="D2386" s="19">
        <f>'M5 - Sparkling Water &amp; Soda'!I576</f>
        <v/>
      </c>
      <c r="E2386" s="20">
        <f>'M5 - Sparkling Water &amp; Soda'!J576</f>
        <v/>
      </c>
      <c r="F2386" s="18">
        <f>'M5 - Sparkling Water &amp; Soda'!K576</f>
        <v/>
      </c>
      <c r="G2386" s="17">
        <f>'M5 - Sparkling Water &amp; Soda'!F576</f>
        <v/>
      </c>
      <c r="H2386" s="18">
        <f>IF(AND(ISNUMBER('M5 - Sparkling Water &amp; Soda'!F576),ISNUMBER('M5 - Sparkling Water &amp; Soda'!K576)),'M5 - Sparkling Water &amp; Soda'!F576-'M5 - Sparkling Water &amp; Soda'!K576,"")</f>
        <v/>
      </c>
      <c r="I2386" s="15" t="inlineStr">
        <is>
          <t>S&amp;S availability/depth vary by listing and time - confirm live.</t>
        </is>
      </c>
    </row>
    <row r="2387" ht="26" customHeight="1">
      <c r="A2387" s="15" t="inlineStr">
        <is>
          <t>Diet Coke</t>
        </is>
      </c>
      <c r="B2387" s="15" t="inlineStr">
        <is>
          <t>Diet Coke | Lime | 15-pack 355mL</t>
        </is>
      </c>
      <c r="C2387" s="15" t="inlineStr">
        <is>
          <t>5) Sparkling water &amp; soda</t>
        </is>
      </c>
      <c r="D2387" s="19">
        <f>'M5 - Sparkling Water &amp; Soda'!I577</f>
        <v/>
      </c>
      <c r="E2387" s="20">
        <f>'M5 - Sparkling Water &amp; Soda'!J577</f>
        <v/>
      </c>
      <c r="F2387" s="18">
        <f>'M5 - Sparkling Water &amp; Soda'!K577</f>
        <v/>
      </c>
      <c r="G2387" s="17">
        <f>'M5 - Sparkling Water &amp; Soda'!F577</f>
        <v/>
      </c>
      <c r="H2387" s="18">
        <f>IF(AND(ISNUMBER('M5 - Sparkling Water &amp; Soda'!F577),ISNUMBER('M5 - Sparkling Water &amp; Soda'!K577)),'M5 - Sparkling Water &amp; Soda'!F577-'M5 - Sparkling Water &amp; Soda'!K577,"")</f>
        <v/>
      </c>
      <c r="I2387" s="15" t="inlineStr">
        <is>
          <t>S&amp;S availability/depth vary by listing and time - confirm live.</t>
        </is>
      </c>
    </row>
    <row r="2388" ht="26" customHeight="1">
      <c r="A2388" s="15" t="inlineStr">
        <is>
          <t>Diet Coke</t>
        </is>
      </c>
      <c r="B2388" s="15" t="inlineStr">
        <is>
          <t>Diet Coke | Lime | 18-pack 355mL</t>
        </is>
      </c>
      <c r="C2388" s="15" t="inlineStr">
        <is>
          <t>5) Sparkling water &amp; soda</t>
        </is>
      </c>
      <c r="D2388" s="19">
        <f>'M5 - Sparkling Water &amp; Soda'!I578</f>
        <v/>
      </c>
      <c r="E2388" s="20">
        <f>'M5 - Sparkling Water &amp; Soda'!J578</f>
        <v/>
      </c>
      <c r="F2388" s="18">
        <f>'M5 - Sparkling Water &amp; Soda'!K578</f>
        <v/>
      </c>
      <c r="G2388" s="17">
        <f>'M5 - Sparkling Water &amp; Soda'!F578</f>
        <v/>
      </c>
      <c r="H2388" s="18">
        <f>IF(AND(ISNUMBER('M5 - Sparkling Water &amp; Soda'!F578),ISNUMBER('M5 - Sparkling Water &amp; Soda'!K578)),'M5 - Sparkling Water &amp; Soda'!F578-'M5 - Sparkling Water &amp; Soda'!K578,"")</f>
        <v/>
      </c>
      <c r="I2388" s="15" t="inlineStr">
        <is>
          <t>S&amp;S availability/depth vary by listing and time - confirm live.</t>
        </is>
      </c>
    </row>
    <row r="2389" ht="26" customHeight="1">
      <c r="A2389" s="15" t="inlineStr">
        <is>
          <t>Diet Coke</t>
        </is>
      </c>
      <c r="B2389" s="15" t="inlineStr">
        <is>
          <t>Diet Coke | Lime | 24-pack 355mL</t>
        </is>
      </c>
      <c r="C2389" s="15" t="inlineStr">
        <is>
          <t>5) Sparkling water &amp; soda</t>
        </is>
      </c>
      <c r="D2389" s="19">
        <f>'M5 - Sparkling Water &amp; Soda'!I579</f>
        <v/>
      </c>
      <c r="E2389" s="20">
        <f>'M5 - Sparkling Water &amp; Soda'!J579</f>
        <v/>
      </c>
      <c r="F2389" s="18">
        <f>'M5 - Sparkling Water &amp; Soda'!K579</f>
        <v/>
      </c>
      <c r="G2389" s="17">
        <f>'M5 - Sparkling Water &amp; Soda'!F579</f>
        <v/>
      </c>
      <c r="H2389" s="18">
        <f>IF(AND(ISNUMBER('M5 - Sparkling Water &amp; Soda'!F579),ISNUMBER('M5 - Sparkling Water &amp; Soda'!K579)),'M5 - Sparkling Water &amp; Soda'!F579-'M5 - Sparkling Water &amp; Soda'!K579,"")</f>
        <v/>
      </c>
      <c r="I2389" s="15" t="inlineStr">
        <is>
          <t>S&amp;S availability/depth vary by listing and time - confirm live.</t>
        </is>
      </c>
    </row>
    <row r="2390" ht="26" customHeight="1">
      <c r="A2390" s="15" t="inlineStr">
        <is>
          <t>Diet Coke</t>
        </is>
      </c>
      <c r="B2390" s="15" t="inlineStr">
        <is>
          <t>Diet Coke | Caffeine-Free | single 355mL</t>
        </is>
      </c>
      <c r="C2390" s="15" t="inlineStr">
        <is>
          <t>5) Sparkling water &amp; soda</t>
        </is>
      </c>
      <c r="D2390" s="19">
        <f>'M5 - Sparkling Water &amp; Soda'!I580</f>
        <v/>
      </c>
      <c r="E2390" s="20">
        <f>'M5 - Sparkling Water &amp; Soda'!J580</f>
        <v/>
      </c>
      <c r="F2390" s="18">
        <f>'M5 - Sparkling Water &amp; Soda'!K580</f>
        <v/>
      </c>
      <c r="G2390" s="17">
        <f>'M5 - Sparkling Water &amp; Soda'!F580</f>
        <v/>
      </c>
      <c r="H2390" s="18">
        <f>IF(AND(ISNUMBER('M5 - Sparkling Water &amp; Soda'!F580),ISNUMBER('M5 - Sparkling Water &amp; Soda'!K580)),'M5 - Sparkling Water &amp; Soda'!F580-'M5 - Sparkling Water &amp; Soda'!K580,"")</f>
        <v/>
      </c>
      <c r="I2390" s="15" t="inlineStr">
        <is>
          <t>S&amp;S availability/depth vary by listing and time - confirm live.</t>
        </is>
      </c>
    </row>
    <row r="2391" ht="26" customHeight="1">
      <c r="A2391" s="15" t="inlineStr">
        <is>
          <t>Diet Coke</t>
        </is>
      </c>
      <c r="B2391" s="15" t="inlineStr">
        <is>
          <t>Diet Coke | Caffeine-Free | 8-pack 355mL</t>
        </is>
      </c>
      <c r="C2391" s="15" t="inlineStr">
        <is>
          <t>5) Sparkling water &amp; soda</t>
        </is>
      </c>
      <c r="D2391" s="19">
        <f>'M5 - Sparkling Water &amp; Soda'!I581</f>
        <v/>
      </c>
      <c r="E2391" s="20">
        <f>'M5 - Sparkling Water &amp; Soda'!J581</f>
        <v/>
      </c>
      <c r="F2391" s="18">
        <f>'M5 - Sparkling Water &amp; Soda'!K581</f>
        <v/>
      </c>
      <c r="G2391" s="17">
        <f>'M5 - Sparkling Water &amp; Soda'!F581</f>
        <v/>
      </c>
      <c r="H2391" s="18">
        <f>IF(AND(ISNUMBER('M5 - Sparkling Water &amp; Soda'!F581),ISNUMBER('M5 - Sparkling Water &amp; Soda'!K581)),'M5 - Sparkling Water &amp; Soda'!F581-'M5 - Sparkling Water &amp; Soda'!K581,"")</f>
        <v/>
      </c>
      <c r="I2391" s="15" t="inlineStr">
        <is>
          <t>S&amp;S availability/depth vary by listing and time - confirm live.</t>
        </is>
      </c>
    </row>
    <row r="2392" ht="26" customHeight="1">
      <c r="A2392" s="15" t="inlineStr">
        <is>
          <t>Diet Coke</t>
        </is>
      </c>
      <c r="B2392" s="15" t="inlineStr">
        <is>
          <t>Diet Coke | Caffeine-Free | 12-pack 355mL</t>
        </is>
      </c>
      <c r="C2392" s="15" t="inlineStr">
        <is>
          <t>5) Sparkling water &amp; soda</t>
        </is>
      </c>
      <c r="D2392" s="19">
        <f>'M5 - Sparkling Water &amp; Soda'!I582</f>
        <v/>
      </c>
      <c r="E2392" s="20">
        <f>'M5 - Sparkling Water &amp; Soda'!J582</f>
        <v/>
      </c>
      <c r="F2392" s="18">
        <f>'M5 - Sparkling Water &amp; Soda'!K582</f>
        <v/>
      </c>
      <c r="G2392" s="17">
        <f>'M5 - Sparkling Water &amp; Soda'!F582</f>
        <v/>
      </c>
      <c r="H2392" s="18">
        <f>IF(AND(ISNUMBER('M5 - Sparkling Water &amp; Soda'!F582),ISNUMBER('M5 - Sparkling Water &amp; Soda'!K582)),'M5 - Sparkling Water &amp; Soda'!F582-'M5 - Sparkling Water &amp; Soda'!K582,"")</f>
        <v/>
      </c>
      <c r="I2392" s="15" t="inlineStr">
        <is>
          <t>S&amp;S availability/depth vary by listing and time - confirm live.</t>
        </is>
      </c>
    </row>
    <row r="2393" ht="26" customHeight="1">
      <c r="A2393" s="15" t="inlineStr">
        <is>
          <t>Diet Coke</t>
        </is>
      </c>
      <c r="B2393" s="15" t="inlineStr">
        <is>
          <t>Diet Coke | Caffeine-Free | 15-pack 355mL</t>
        </is>
      </c>
      <c r="C2393" s="15" t="inlineStr">
        <is>
          <t>5) Sparkling water &amp; soda</t>
        </is>
      </c>
      <c r="D2393" s="19">
        <f>'M5 - Sparkling Water &amp; Soda'!I583</f>
        <v/>
      </c>
      <c r="E2393" s="20">
        <f>'M5 - Sparkling Water &amp; Soda'!J583</f>
        <v/>
      </c>
      <c r="F2393" s="18">
        <f>'M5 - Sparkling Water &amp; Soda'!K583</f>
        <v/>
      </c>
      <c r="G2393" s="17">
        <f>'M5 - Sparkling Water &amp; Soda'!F583</f>
        <v/>
      </c>
      <c r="H2393" s="18">
        <f>IF(AND(ISNUMBER('M5 - Sparkling Water &amp; Soda'!F583),ISNUMBER('M5 - Sparkling Water &amp; Soda'!K583)),'M5 - Sparkling Water &amp; Soda'!F583-'M5 - Sparkling Water &amp; Soda'!K583,"")</f>
        <v/>
      </c>
      <c r="I2393" s="15" t="inlineStr">
        <is>
          <t>S&amp;S availability/depth vary by listing and time - confirm live.</t>
        </is>
      </c>
    </row>
    <row r="2394" ht="26" customHeight="1">
      <c r="A2394" s="15" t="inlineStr">
        <is>
          <t>Diet Coke</t>
        </is>
      </c>
      <c r="B2394" s="15" t="inlineStr">
        <is>
          <t>Diet Coke | Caffeine-Free | 18-pack 355mL</t>
        </is>
      </c>
      <c r="C2394" s="15" t="inlineStr">
        <is>
          <t>5) Sparkling water &amp; soda</t>
        </is>
      </c>
      <c r="D2394" s="19">
        <f>'M5 - Sparkling Water &amp; Soda'!I584</f>
        <v/>
      </c>
      <c r="E2394" s="20">
        <f>'M5 - Sparkling Water &amp; Soda'!J584</f>
        <v/>
      </c>
      <c r="F2394" s="18">
        <f>'M5 - Sparkling Water &amp; Soda'!K584</f>
        <v/>
      </c>
      <c r="G2394" s="17">
        <f>'M5 - Sparkling Water &amp; Soda'!F584</f>
        <v/>
      </c>
      <c r="H2394" s="18">
        <f>IF(AND(ISNUMBER('M5 - Sparkling Water &amp; Soda'!F584),ISNUMBER('M5 - Sparkling Water &amp; Soda'!K584)),'M5 - Sparkling Water &amp; Soda'!F584-'M5 - Sparkling Water &amp; Soda'!K584,"")</f>
        <v/>
      </c>
      <c r="I2394" s="15" t="inlineStr">
        <is>
          <t>S&amp;S availability/depth vary by listing and time - confirm live.</t>
        </is>
      </c>
    </row>
    <row r="2395" ht="26" customHeight="1">
      <c r="A2395" s="15" t="inlineStr">
        <is>
          <t>Diet Coke</t>
        </is>
      </c>
      <c r="B2395" s="15" t="inlineStr">
        <is>
          <t>Diet Coke | Caffeine-Free | 24-pack 355mL</t>
        </is>
      </c>
      <c r="C2395" s="15" t="inlineStr">
        <is>
          <t>5) Sparkling water &amp; soda</t>
        </is>
      </c>
      <c r="D2395" s="19">
        <f>'M5 - Sparkling Water &amp; Soda'!I585</f>
        <v/>
      </c>
      <c r="E2395" s="20">
        <f>'M5 - Sparkling Water &amp; Soda'!J585</f>
        <v/>
      </c>
      <c r="F2395" s="18">
        <f>'M5 - Sparkling Water &amp; Soda'!K585</f>
        <v/>
      </c>
      <c r="G2395" s="17">
        <f>'M5 - Sparkling Water &amp; Soda'!F585</f>
        <v/>
      </c>
      <c r="H2395" s="18">
        <f>IF(AND(ISNUMBER('M5 - Sparkling Water &amp; Soda'!F585),ISNUMBER('M5 - Sparkling Water &amp; Soda'!K585)),'M5 - Sparkling Water &amp; Soda'!F585-'M5 - Sparkling Water &amp; Soda'!K585,"")</f>
        <v/>
      </c>
      <c r="I2395" s="15" t="inlineStr">
        <is>
          <t>S&amp;S availability/depth vary by listing and time - confirm live.</t>
        </is>
      </c>
    </row>
    <row r="2396" ht="26" customHeight="1">
      <c r="A2396" s="15" t="inlineStr">
        <is>
          <t>Sprite</t>
        </is>
      </c>
      <c r="B2396" s="15" t="inlineStr">
        <is>
          <t>Sprite Lemon-Lime | Original | single 355mL</t>
        </is>
      </c>
      <c r="C2396" s="15" t="inlineStr">
        <is>
          <t>5) Sparkling water &amp; soda</t>
        </is>
      </c>
      <c r="D2396" s="19">
        <f>'M5 - Sparkling Water &amp; Soda'!I586</f>
        <v/>
      </c>
      <c r="E2396" s="20">
        <f>'M5 - Sparkling Water &amp; Soda'!J586</f>
        <v/>
      </c>
      <c r="F2396" s="18">
        <f>'M5 - Sparkling Water &amp; Soda'!K586</f>
        <v/>
      </c>
      <c r="G2396" s="17">
        <f>'M5 - Sparkling Water &amp; Soda'!F586</f>
        <v/>
      </c>
      <c r="H2396" s="18">
        <f>IF(AND(ISNUMBER('M5 - Sparkling Water &amp; Soda'!F586),ISNUMBER('M5 - Sparkling Water &amp; Soda'!K586)),'M5 - Sparkling Water &amp; Soda'!F586-'M5 - Sparkling Water &amp; Soda'!K586,"")</f>
        <v/>
      </c>
      <c r="I2396" s="15" t="inlineStr">
        <is>
          <t>S&amp;S availability/depth vary by listing and time - confirm live.</t>
        </is>
      </c>
    </row>
    <row r="2397" ht="26" customHeight="1">
      <c r="A2397" s="15" t="inlineStr">
        <is>
          <t>Sprite</t>
        </is>
      </c>
      <c r="B2397" s="15" t="inlineStr">
        <is>
          <t>Sprite Lemon-Lime | Original | 8-pack 355mL</t>
        </is>
      </c>
      <c r="C2397" s="15" t="inlineStr">
        <is>
          <t>5) Sparkling water &amp; soda</t>
        </is>
      </c>
      <c r="D2397" s="19">
        <f>'M5 - Sparkling Water &amp; Soda'!I587</f>
        <v/>
      </c>
      <c r="E2397" s="20">
        <f>'M5 - Sparkling Water &amp; Soda'!J587</f>
        <v/>
      </c>
      <c r="F2397" s="18">
        <f>'M5 - Sparkling Water &amp; Soda'!K587</f>
        <v/>
      </c>
      <c r="G2397" s="17">
        <f>'M5 - Sparkling Water &amp; Soda'!F587</f>
        <v/>
      </c>
      <c r="H2397" s="18">
        <f>IF(AND(ISNUMBER('M5 - Sparkling Water &amp; Soda'!F587),ISNUMBER('M5 - Sparkling Water &amp; Soda'!K587)),'M5 - Sparkling Water &amp; Soda'!F587-'M5 - Sparkling Water &amp; Soda'!K587,"")</f>
        <v/>
      </c>
      <c r="I2397" s="15" t="inlineStr">
        <is>
          <t>S&amp;S availability/depth vary by listing and time - confirm live.</t>
        </is>
      </c>
    </row>
    <row r="2398" ht="26" customHeight="1">
      <c r="A2398" s="15" t="inlineStr">
        <is>
          <t>Sprite</t>
        </is>
      </c>
      <c r="B2398" s="15" t="inlineStr">
        <is>
          <t>Sprite Lemon-Lime | Original | 12-pack 355mL</t>
        </is>
      </c>
      <c r="C2398" s="15" t="inlineStr">
        <is>
          <t>5) Sparkling water &amp; soda</t>
        </is>
      </c>
      <c r="D2398" s="19">
        <f>'M5 - Sparkling Water &amp; Soda'!I588</f>
        <v/>
      </c>
      <c r="E2398" s="20">
        <f>'M5 - Sparkling Water &amp; Soda'!J588</f>
        <v/>
      </c>
      <c r="F2398" s="18">
        <f>'M5 - Sparkling Water &amp; Soda'!K588</f>
        <v/>
      </c>
      <c r="G2398" s="17">
        <f>'M5 - Sparkling Water &amp; Soda'!F588</f>
        <v/>
      </c>
      <c r="H2398" s="18">
        <f>IF(AND(ISNUMBER('M5 - Sparkling Water &amp; Soda'!F588),ISNUMBER('M5 - Sparkling Water &amp; Soda'!K588)),'M5 - Sparkling Water &amp; Soda'!F588-'M5 - Sparkling Water &amp; Soda'!K588,"")</f>
        <v/>
      </c>
      <c r="I2398" s="15" t="inlineStr">
        <is>
          <t>S&amp;S availability/depth vary by listing and time - confirm live.</t>
        </is>
      </c>
    </row>
    <row r="2399" ht="26" customHeight="1">
      <c r="A2399" s="15" t="inlineStr">
        <is>
          <t>Sprite</t>
        </is>
      </c>
      <c r="B2399" s="15" t="inlineStr">
        <is>
          <t>Sprite Lemon-Lime | Original | 15-pack 355mL</t>
        </is>
      </c>
      <c r="C2399" s="15" t="inlineStr">
        <is>
          <t>5) Sparkling water &amp; soda</t>
        </is>
      </c>
      <c r="D2399" s="19">
        <f>'M5 - Sparkling Water &amp; Soda'!I589</f>
        <v/>
      </c>
      <c r="E2399" s="20">
        <f>'M5 - Sparkling Water &amp; Soda'!J589</f>
        <v/>
      </c>
      <c r="F2399" s="18">
        <f>'M5 - Sparkling Water &amp; Soda'!K589</f>
        <v/>
      </c>
      <c r="G2399" s="17">
        <f>'M5 - Sparkling Water &amp; Soda'!F589</f>
        <v/>
      </c>
      <c r="H2399" s="18">
        <f>IF(AND(ISNUMBER('M5 - Sparkling Water &amp; Soda'!F589),ISNUMBER('M5 - Sparkling Water &amp; Soda'!K589)),'M5 - Sparkling Water &amp; Soda'!F589-'M5 - Sparkling Water &amp; Soda'!K589,"")</f>
        <v/>
      </c>
      <c r="I2399" s="15" t="inlineStr">
        <is>
          <t>S&amp;S availability/depth vary by listing and time - confirm live.</t>
        </is>
      </c>
    </row>
    <row r="2400" ht="26" customHeight="1">
      <c r="A2400" s="15" t="inlineStr">
        <is>
          <t>Sprite</t>
        </is>
      </c>
      <c r="B2400" s="15" t="inlineStr">
        <is>
          <t>Sprite Lemon-Lime | Original | 18-pack 355mL</t>
        </is>
      </c>
      <c r="C2400" s="15" t="inlineStr">
        <is>
          <t>5) Sparkling water &amp; soda</t>
        </is>
      </c>
      <c r="D2400" s="19">
        <f>'M5 - Sparkling Water &amp; Soda'!I590</f>
        <v/>
      </c>
      <c r="E2400" s="20">
        <f>'M5 - Sparkling Water &amp; Soda'!J590</f>
        <v/>
      </c>
      <c r="F2400" s="18">
        <f>'M5 - Sparkling Water &amp; Soda'!K590</f>
        <v/>
      </c>
      <c r="G2400" s="17">
        <f>'M5 - Sparkling Water &amp; Soda'!F590</f>
        <v/>
      </c>
      <c r="H2400" s="18">
        <f>IF(AND(ISNUMBER('M5 - Sparkling Water &amp; Soda'!F590),ISNUMBER('M5 - Sparkling Water &amp; Soda'!K590)),'M5 - Sparkling Water &amp; Soda'!F590-'M5 - Sparkling Water &amp; Soda'!K590,"")</f>
        <v/>
      </c>
      <c r="I2400" s="15" t="inlineStr">
        <is>
          <t>S&amp;S availability/depth vary by listing and time - confirm live.</t>
        </is>
      </c>
    </row>
    <row r="2401" ht="26" customHeight="1">
      <c r="A2401" s="15" t="inlineStr">
        <is>
          <t>Sprite</t>
        </is>
      </c>
      <c r="B2401" s="15" t="inlineStr">
        <is>
          <t>Sprite Lemon-Lime | Original | 24-pack 355mL</t>
        </is>
      </c>
      <c r="C2401" s="15" t="inlineStr">
        <is>
          <t>5) Sparkling water &amp; soda</t>
        </is>
      </c>
      <c r="D2401" s="19">
        <f>'M5 - Sparkling Water &amp; Soda'!I591</f>
        <v/>
      </c>
      <c r="E2401" s="20">
        <f>'M5 - Sparkling Water &amp; Soda'!J591</f>
        <v/>
      </c>
      <c r="F2401" s="18">
        <f>'M5 - Sparkling Water &amp; Soda'!K591</f>
        <v/>
      </c>
      <c r="G2401" s="17">
        <f>'M5 - Sparkling Water &amp; Soda'!F591</f>
        <v/>
      </c>
      <c r="H2401" s="18">
        <f>IF(AND(ISNUMBER('M5 - Sparkling Water &amp; Soda'!F591),ISNUMBER('M5 - Sparkling Water &amp; Soda'!K591)),'M5 - Sparkling Water &amp; Soda'!F591-'M5 - Sparkling Water &amp; Soda'!K591,"")</f>
        <v/>
      </c>
      <c r="I2401" s="15" t="inlineStr">
        <is>
          <t>S&amp;S availability/depth vary by listing and time - confirm live.</t>
        </is>
      </c>
    </row>
    <row r="2402" ht="26" customHeight="1">
      <c r="A2402" s="15" t="inlineStr">
        <is>
          <t>Sprite</t>
        </is>
      </c>
      <c r="B2402" s="15" t="inlineStr">
        <is>
          <t>Sprite Lemon-Lime | Cherry | single 355mL</t>
        </is>
      </c>
      <c r="C2402" s="15" t="inlineStr">
        <is>
          <t>5) Sparkling water &amp; soda</t>
        </is>
      </c>
      <c r="D2402" s="19">
        <f>'M5 - Sparkling Water &amp; Soda'!I592</f>
        <v/>
      </c>
      <c r="E2402" s="20">
        <f>'M5 - Sparkling Water &amp; Soda'!J592</f>
        <v/>
      </c>
      <c r="F2402" s="18">
        <f>'M5 - Sparkling Water &amp; Soda'!K592</f>
        <v/>
      </c>
      <c r="G2402" s="17">
        <f>'M5 - Sparkling Water &amp; Soda'!F592</f>
        <v/>
      </c>
      <c r="H2402" s="18">
        <f>IF(AND(ISNUMBER('M5 - Sparkling Water &amp; Soda'!F592),ISNUMBER('M5 - Sparkling Water &amp; Soda'!K592)),'M5 - Sparkling Water &amp; Soda'!F592-'M5 - Sparkling Water &amp; Soda'!K592,"")</f>
        <v/>
      </c>
      <c r="I2402" s="15" t="inlineStr">
        <is>
          <t>S&amp;S availability/depth vary by listing and time - confirm live.</t>
        </is>
      </c>
    </row>
    <row r="2403" ht="26" customHeight="1">
      <c r="A2403" s="15" t="inlineStr">
        <is>
          <t>Sprite</t>
        </is>
      </c>
      <c r="B2403" s="15" t="inlineStr">
        <is>
          <t>Sprite Lemon-Lime | Cherry | 8-pack 355mL</t>
        </is>
      </c>
      <c r="C2403" s="15" t="inlineStr">
        <is>
          <t>5) Sparkling water &amp; soda</t>
        </is>
      </c>
      <c r="D2403" s="19">
        <f>'M5 - Sparkling Water &amp; Soda'!I593</f>
        <v/>
      </c>
      <c r="E2403" s="20">
        <f>'M5 - Sparkling Water &amp; Soda'!J593</f>
        <v/>
      </c>
      <c r="F2403" s="18">
        <f>'M5 - Sparkling Water &amp; Soda'!K593</f>
        <v/>
      </c>
      <c r="G2403" s="17">
        <f>'M5 - Sparkling Water &amp; Soda'!F593</f>
        <v/>
      </c>
      <c r="H2403" s="18">
        <f>IF(AND(ISNUMBER('M5 - Sparkling Water &amp; Soda'!F593),ISNUMBER('M5 - Sparkling Water &amp; Soda'!K593)),'M5 - Sparkling Water &amp; Soda'!F593-'M5 - Sparkling Water &amp; Soda'!K593,"")</f>
        <v/>
      </c>
      <c r="I2403" s="15" t="inlineStr">
        <is>
          <t>S&amp;S availability/depth vary by listing and time - confirm live.</t>
        </is>
      </c>
    </row>
    <row r="2404" ht="26" customHeight="1">
      <c r="A2404" s="15" t="inlineStr">
        <is>
          <t>Sprite</t>
        </is>
      </c>
      <c r="B2404" s="15" t="inlineStr">
        <is>
          <t>Sprite Lemon-Lime | Cherry | 12-pack 355mL</t>
        </is>
      </c>
      <c r="C2404" s="15" t="inlineStr">
        <is>
          <t>5) Sparkling water &amp; soda</t>
        </is>
      </c>
      <c r="D2404" s="19">
        <f>'M5 - Sparkling Water &amp; Soda'!I594</f>
        <v/>
      </c>
      <c r="E2404" s="20">
        <f>'M5 - Sparkling Water &amp; Soda'!J594</f>
        <v/>
      </c>
      <c r="F2404" s="18">
        <f>'M5 - Sparkling Water &amp; Soda'!K594</f>
        <v/>
      </c>
      <c r="G2404" s="17">
        <f>'M5 - Sparkling Water &amp; Soda'!F594</f>
        <v/>
      </c>
      <c r="H2404" s="18">
        <f>IF(AND(ISNUMBER('M5 - Sparkling Water &amp; Soda'!F594),ISNUMBER('M5 - Sparkling Water &amp; Soda'!K594)),'M5 - Sparkling Water &amp; Soda'!F594-'M5 - Sparkling Water &amp; Soda'!K594,"")</f>
        <v/>
      </c>
      <c r="I2404" s="15" t="inlineStr">
        <is>
          <t>S&amp;S availability/depth vary by listing and time - confirm live.</t>
        </is>
      </c>
    </row>
    <row r="2405" ht="26" customHeight="1">
      <c r="A2405" s="15" t="inlineStr">
        <is>
          <t>Sprite</t>
        </is>
      </c>
      <c r="B2405" s="15" t="inlineStr">
        <is>
          <t>Sprite Lemon-Lime | Cherry | 15-pack 355mL</t>
        </is>
      </c>
      <c r="C2405" s="15" t="inlineStr">
        <is>
          <t>5) Sparkling water &amp; soda</t>
        </is>
      </c>
      <c r="D2405" s="19">
        <f>'M5 - Sparkling Water &amp; Soda'!I595</f>
        <v/>
      </c>
      <c r="E2405" s="20">
        <f>'M5 - Sparkling Water &amp; Soda'!J595</f>
        <v/>
      </c>
      <c r="F2405" s="18">
        <f>'M5 - Sparkling Water &amp; Soda'!K595</f>
        <v/>
      </c>
      <c r="G2405" s="17">
        <f>'M5 - Sparkling Water &amp; Soda'!F595</f>
        <v/>
      </c>
      <c r="H2405" s="18">
        <f>IF(AND(ISNUMBER('M5 - Sparkling Water &amp; Soda'!F595),ISNUMBER('M5 - Sparkling Water &amp; Soda'!K595)),'M5 - Sparkling Water &amp; Soda'!F595-'M5 - Sparkling Water &amp; Soda'!K595,"")</f>
        <v/>
      </c>
      <c r="I2405" s="15" t="inlineStr">
        <is>
          <t>S&amp;S availability/depth vary by listing and time - confirm live.</t>
        </is>
      </c>
    </row>
    <row r="2406" ht="26" customHeight="1">
      <c r="A2406" s="15" t="inlineStr">
        <is>
          <t>Sprite</t>
        </is>
      </c>
      <c r="B2406" s="15" t="inlineStr">
        <is>
          <t>Sprite Lemon-Lime | Cherry | 18-pack 355mL</t>
        </is>
      </c>
      <c r="C2406" s="15" t="inlineStr">
        <is>
          <t>5) Sparkling water &amp; soda</t>
        </is>
      </c>
      <c r="D2406" s="19">
        <f>'M5 - Sparkling Water &amp; Soda'!I596</f>
        <v/>
      </c>
      <c r="E2406" s="20">
        <f>'M5 - Sparkling Water &amp; Soda'!J596</f>
        <v/>
      </c>
      <c r="F2406" s="18">
        <f>'M5 - Sparkling Water &amp; Soda'!K596</f>
        <v/>
      </c>
      <c r="G2406" s="17">
        <f>'M5 - Sparkling Water &amp; Soda'!F596</f>
        <v/>
      </c>
      <c r="H2406" s="18">
        <f>IF(AND(ISNUMBER('M5 - Sparkling Water &amp; Soda'!F596),ISNUMBER('M5 - Sparkling Water &amp; Soda'!K596)),'M5 - Sparkling Water &amp; Soda'!F596-'M5 - Sparkling Water &amp; Soda'!K596,"")</f>
        <v/>
      </c>
      <c r="I2406" s="15" t="inlineStr">
        <is>
          <t>S&amp;S availability/depth vary by listing and time - confirm live.</t>
        </is>
      </c>
    </row>
    <row r="2407" ht="26" customHeight="1">
      <c r="A2407" s="15" t="inlineStr">
        <is>
          <t>Sprite</t>
        </is>
      </c>
      <c r="B2407" s="15" t="inlineStr">
        <is>
          <t>Sprite Lemon-Lime | Cherry | 24-pack 355mL</t>
        </is>
      </c>
      <c r="C2407" s="15" t="inlineStr">
        <is>
          <t>5) Sparkling water &amp; soda</t>
        </is>
      </c>
      <c r="D2407" s="19">
        <f>'M5 - Sparkling Water &amp; Soda'!I597</f>
        <v/>
      </c>
      <c r="E2407" s="20">
        <f>'M5 - Sparkling Water &amp; Soda'!J597</f>
        <v/>
      </c>
      <c r="F2407" s="18">
        <f>'M5 - Sparkling Water &amp; Soda'!K597</f>
        <v/>
      </c>
      <c r="G2407" s="17">
        <f>'M5 - Sparkling Water &amp; Soda'!F597</f>
        <v/>
      </c>
      <c r="H2407" s="18">
        <f>IF(AND(ISNUMBER('M5 - Sparkling Water &amp; Soda'!F597),ISNUMBER('M5 - Sparkling Water &amp; Soda'!K597)),'M5 - Sparkling Water &amp; Soda'!F597-'M5 - Sparkling Water &amp; Soda'!K597,"")</f>
        <v/>
      </c>
      <c r="I2407" s="15" t="inlineStr">
        <is>
          <t>S&amp;S availability/depth vary by listing and time - confirm live.</t>
        </is>
      </c>
    </row>
    <row r="2408" ht="26" customHeight="1">
      <c r="A2408" s="15" t="inlineStr">
        <is>
          <t>Sprite</t>
        </is>
      </c>
      <c r="B2408" s="15" t="inlineStr">
        <is>
          <t>Sprite Lemon-Lime | Tropical | single 355mL</t>
        </is>
      </c>
      <c r="C2408" s="15" t="inlineStr">
        <is>
          <t>5) Sparkling water &amp; soda</t>
        </is>
      </c>
      <c r="D2408" s="19">
        <f>'M5 - Sparkling Water &amp; Soda'!I598</f>
        <v/>
      </c>
      <c r="E2408" s="20">
        <f>'M5 - Sparkling Water &amp; Soda'!J598</f>
        <v/>
      </c>
      <c r="F2408" s="18">
        <f>'M5 - Sparkling Water &amp; Soda'!K598</f>
        <v/>
      </c>
      <c r="G2408" s="17">
        <f>'M5 - Sparkling Water &amp; Soda'!F598</f>
        <v/>
      </c>
      <c r="H2408" s="18">
        <f>IF(AND(ISNUMBER('M5 - Sparkling Water &amp; Soda'!F598),ISNUMBER('M5 - Sparkling Water &amp; Soda'!K598)),'M5 - Sparkling Water &amp; Soda'!F598-'M5 - Sparkling Water &amp; Soda'!K598,"")</f>
        <v/>
      </c>
      <c r="I2408" s="15" t="inlineStr">
        <is>
          <t>S&amp;S availability/depth vary by listing and time - confirm live.</t>
        </is>
      </c>
    </row>
    <row r="2409" ht="26" customHeight="1">
      <c r="A2409" s="15" t="inlineStr">
        <is>
          <t>Sprite</t>
        </is>
      </c>
      <c r="B2409" s="15" t="inlineStr">
        <is>
          <t>Sprite Lemon-Lime | Tropical | 8-pack 355mL</t>
        </is>
      </c>
      <c r="C2409" s="15" t="inlineStr">
        <is>
          <t>5) Sparkling water &amp; soda</t>
        </is>
      </c>
      <c r="D2409" s="19">
        <f>'M5 - Sparkling Water &amp; Soda'!I599</f>
        <v/>
      </c>
      <c r="E2409" s="20">
        <f>'M5 - Sparkling Water &amp; Soda'!J599</f>
        <v/>
      </c>
      <c r="F2409" s="18">
        <f>'M5 - Sparkling Water &amp; Soda'!K599</f>
        <v/>
      </c>
      <c r="G2409" s="17">
        <f>'M5 - Sparkling Water &amp; Soda'!F599</f>
        <v/>
      </c>
      <c r="H2409" s="18">
        <f>IF(AND(ISNUMBER('M5 - Sparkling Water &amp; Soda'!F599),ISNUMBER('M5 - Sparkling Water &amp; Soda'!K599)),'M5 - Sparkling Water &amp; Soda'!F599-'M5 - Sparkling Water &amp; Soda'!K599,"")</f>
        <v/>
      </c>
      <c r="I2409" s="15" t="inlineStr">
        <is>
          <t>S&amp;S availability/depth vary by listing and time - confirm live.</t>
        </is>
      </c>
    </row>
    <row r="2410" ht="26" customHeight="1">
      <c r="A2410" s="15" t="inlineStr">
        <is>
          <t>Sprite</t>
        </is>
      </c>
      <c r="B2410" s="15" t="inlineStr">
        <is>
          <t>Sprite Lemon-Lime | Tropical | 12-pack 355mL</t>
        </is>
      </c>
      <c r="C2410" s="15" t="inlineStr">
        <is>
          <t>5) Sparkling water &amp; soda</t>
        </is>
      </c>
      <c r="D2410" s="19">
        <f>'M5 - Sparkling Water &amp; Soda'!I600</f>
        <v/>
      </c>
      <c r="E2410" s="20">
        <f>'M5 - Sparkling Water &amp; Soda'!J600</f>
        <v/>
      </c>
      <c r="F2410" s="18">
        <f>'M5 - Sparkling Water &amp; Soda'!K600</f>
        <v/>
      </c>
      <c r="G2410" s="17">
        <f>'M5 - Sparkling Water &amp; Soda'!F600</f>
        <v/>
      </c>
      <c r="H2410" s="18">
        <f>IF(AND(ISNUMBER('M5 - Sparkling Water &amp; Soda'!F600),ISNUMBER('M5 - Sparkling Water &amp; Soda'!K600)),'M5 - Sparkling Water &amp; Soda'!F600-'M5 - Sparkling Water &amp; Soda'!K600,"")</f>
        <v/>
      </c>
      <c r="I2410" s="15" t="inlineStr">
        <is>
          <t>S&amp;S availability/depth vary by listing and time - confirm live.</t>
        </is>
      </c>
    </row>
    <row r="2411" ht="26" customHeight="1">
      <c r="A2411" s="15" t="inlineStr">
        <is>
          <t>Sprite</t>
        </is>
      </c>
      <c r="B2411" s="15" t="inlineStr">
        <is>
          <t>Sprite Lemon-Lime | Tropical | 15-pack 355mL</t>
        </is>
      </c>
      <c r="C2411" s="15" t="inlineStr">
        <is>
          <t>5) Sparkling water &amp; soda</t>
        </is>
      </c>
      <c r="D2411" s="19">
        <f>'M5 - Sparkling Water &amp; Soda'!I601</f>
        <v/>
      </c>
      <c r="E2411" s="20">
        <f>'M5 - Sparkling Water &amp; Soda'!J601</f>
        <v/>
      </c>
      <c r="F2411" s="18">
        <f>'M5 - Sparkling Water &amp; Soda'!K601</f>
        <v/>
      </c>
      <c r="G2411" s="17">
        <f>'M5 - Sparkling Water &amp; Soda'!F601</f>
        <v/>
      </c>
      <c r="H2411" s="18">
        <f>IF(AND(ISNUMBER('M5 - Sparkling Water &amp; Soda'!F601),ISNUMBER('M5 - Sparkling Water &amp; Soda'!K601)),'M5 - Sparkling Water &amp; Soda'!F601-'M5 - Sparkling Water &amp; Soda'!K601,"")</f>
        <v/>
      </c>
      <c r="I2411" s="15" t="inlineStr">
        <is>
          <t>S&amp;S availability/depth vary by listing and time - confirm live.</t>
        </is>
      </c>
    </row>
    <row r="2412" ht="26" customHeight="1">
      <c r="A2412" s="15" t="inlineStr">
        <is>
          <t>Sprite</t>
        </is>
      </c>
      <c r="B2412" s="15" t="inlineStr">
        <is>
          <t>Sprite Lemon-Lime | Tropical | 18-pack 355mL</t>
        </is>
      </c>
      <c r="C2412" s="15" t="inlineStr">
        <is>
          <t>5) Sparkling water &amp; soda</t>
        </is>
      </c>
      <c r="D2412" s="19">
        <f>'M5 - Sparkling Water &amp; Soda'!I602</f>
        <v/>
      </c>
      <c r="E2412" s="20">
        <f>'M5 - Sparkling Water &amp; Soda'!J602</f>
        <v/>
      </c>
      <c r="F2412" s="18">
        <f>'M5 - Sparkling Water &amp; Soda'!K602</f>
        <v/>
      </c>
      <c r="G2412" s="17">
        <f>'M5 - Sparkling Water &amp; Soda'!F602</f>
        <v/>
      </c>
      <c r="H2412" s="18">
        <f>IF(AND(ISNUMBER('M5 - Sparkling Water &amp; Soda'!F602),ISNUMBER('M5 - Sparkling Water &amp; Soda'!K602)),'M5 - Sparkling Water &amp; Soda'!F602-'M5 - Sparkling Water &amp; Soda'!K602,"")</f>
        <v/>
      </c>
      <c r="I2412" s="15" t="inlineStr">
        <is>
          <t>S&amp;S availability/depth vary by listing and time - confirm live.</t>
        </is>
      </c>
    </row>
    <row r="2413" ht="26" customHeight="1">
      <c r="A2413" s="15" t="inlineStr">
        <is>
          <t>Sprite</t>
        </is>
      </c>
      <c r="B2413" s="15" t="inlineStr">
        <is>
          <t>Sprite Lemon-Lime | Tropical | 24-pack 355mL</t>
        </is>
      </c>
      <c r="C2413" s="15" t="inlineStr">
        <is>
          <t>5) Sparkling water &amp; soda</t>
        </is>
      </c>
      <c r="D2413" s="19">
        <f>'M5 - Sparkling Water &amp; Soda'!I603</f>
        <v/>
      </c>
      <c r="E2413" s="20">
        <f>'M5 - Sparkling Water &amp; Soda'!J603</f>
        <v/>
      </c>
      <c r="F2413" s="18">
        <f>'M5 - Sparkling Water &amp; Soda'!K603</f>
        <v/>
      </c>
      <c r="G2413" s="17">
        <f>'M5 - Sparkling Water &amp; Soda'!F603</f>
        <v/>
      </c>
      <c r="H2413" s="18">
        <f>IF(AND(ISNUMBER('M5 - Sparkling Water &amp; Soda'!F603),ISNUMBER('M5 - Sparkling Water &amp; Soda'!K603)),'M5 - Sparkling Water &amp; Soda'!F603-'M5 - Sparkling Water &amp; Soda'!K603,"")</f>
        <v/>
      </c>
      <c r="I2413" s="15" t="inlineStr">
        <is>
          <t>S&amp;S availability/depth vary by listing and time - confirm live.</t>
        </is>
      </c>
    </row>
    <row r="2414" ht="26" customHeight="1">
      <c r="A2414" s="15" t="inlineStr">
        <is>
          <t>Sprite</t>
        </is>
      </c>
      <c r="B2414" s="15" t="inlineStr">
        <is>
          <t>Sprite Zero Sugar | Original | single 355mL</t>
        </is>
      </c>
      <c r="C2414" s="15" t="inlineStr">
        <is>
          <t>5) Sparkling water &amp; soda</t>
        </is>
      </c>
      <c r="D2414" s="19">
        <f>'M5 - Sparkling Water &amp; Soda'!I604</f>
        <v/>
      </c>
      <c r="E2414" s="20">
        <f>'M5 - Sparkling Water &amp; Soda'!J604</f>
        <v/>
      </c>
      <c r="F2414" s="18">
        <f>'M5 - Sparkling Water &amp; Soda'!K604</f>
        <v/>
      </c>
      <c r="G2414" s="17">
        <f>'M5 - Sparkling Water &amp; Soda'!F604</f>
        <v/>
      </c>
      <c r="H2414" s="18">
        <f>IF(AND(ISNUMBER('M5 - Sparkling Water &amp; Soda'!F604),ISNUMBER('M5 - Sparkling Water &amp; Soda'!K604)),'M5 - Sparkling Water &amp; Soda'!F604-'M5 - Sparkling Water &amp; Soda'!K604,"")</f>
        <v/>
      </c>
      <c r="I2414" s="15" t="inlineStr">
        <is>
          <t>S&amp;S availability/depth vary by listing and time - confirm live.</t>
        </is>
      </c>
    </row>
    <row r="2415" ht="26" customHeight="1">
      <c r="A2415" s="15" t="inlineStr">
        <is>
          <t>Sprite</t>
        </is>
      </c>
      <c r="B2415" s="15" t="inlineStr">
        <is>
          <t>Sprite Zero Sugar | Original | 8-pack 355mL</t>
        </is>
      </c>
      <c r="C2415" s="15" t="inlineStr">
        <is>
          <t>5) Sparkling water &amp; soda</t>
        </is>
      </c>
      <c r="D2415" s="19">
        <f>'M5 - Sparkling Water &amp; Soda'!I605</f>
        <v/>
      </c>
      <c r="E2415" s="20">
        <f>'M5 - Sparkling Water &amp; Soda'!J605</f>
        <v/>
      </c>
      <c r="F2415" s="18">
        <f>'M5 - Sparkling Water &amp; Soda'!K605</f>
        <v/>
      </c>
      <c r="G2415" s="17">
        <f>'M5 - Sparkling Water &amp; Soda'!F605</f>
        <v/>
      </c>
      <c r="H2415" s="18">
        <f>IF(AND(ISNUMBER('M5 - Sparkling Water &amp; Soda'!F605),ISNUMBER('M5 - Sparkling Water &amp; Soda'!K605)),'M5 - Sparkling Water &amp; Soda'!F605-'M5 - Sparkling Water &amp; Soda'!K605,"")</f>
        <v/>
      </c>
      <c r="I2415" s="15" t="inlineStr">
        <is>
          <t>S&amp;S availability/depth vary by listing and time - confirm live.</t>
        </is>
      </c>
    </row>
    <row r="2416" ht="26" customHeight="1">
      <c r="A2416" s="15" t="inlineStr">
        <is>
          <t>Sprite</t>
        </is>
      </c>
      <c r="B2416" s="15" t="inlineStr">
        <is>
          <t>Sprite Zero Sugar | Original | 12-pack 355mL</t>
        </is>
      </c>
      <c r="C2416" s="15" t="inlineStr">
        <is>
          <t>5) Sparkling water &amp; soda</t>
        </is>
      </c>
      <c r="D2416" s="19">
        <f>'M5 - Sparkling Water &amp; Soda'!I606</f>
        <v/>
      </c>
      <c r="E2416" s="20">
        <f>'M5 - Sparkling Water &amp; Soda'!J606</f>
        <v/>
      </c>
      <c r="F2416" s="18">
        <f>'M5 - Sparkling Water &amp; Soda'!K606</f>
        <v/>
      </c>
      <c r="G2416" s="17">
        <f>'M5 - Sparkling Water &amp; Soda'!F606</f>
        <v/>
      </c>
      <c r="H2416" s="18">
        <f>IF(AND(ISNUMBER('M5 - Sparkling Water &amp; Soda'!F606),ISNUMBER('M5 - Sparkling Water &amp; Soda'!K606)),'M5 - Sparkling Water &amp; Soda'!F606-'M5 - Sparkling Water &amp; Soda'!K606,"")</f>
        <v/>
      </c>
      <c r="I2416" s="15" t="inlineStr">
        <is>
          <t>S&amp;S availability/depth vary by listing and time - confirm live.</t>
        </is>
      </c>
    </row>
    <row r="2417" ht="26" customHeight="1">
      <c r="A2417" s="15" t="inlineStr">
        <is>
          <t>Sprite</t>
        </is>
      </c>
      <c r="B2417" s="15" t="inlineStr">
        <is>
          <t>Sprite Zero Sugar | Original | 15-pack 355mL</t>
        </is>
      </c>
      <c r="C2417" s="15" t="inlineStr">
        <is>
          <t>5) Sparkling water &amp; soda</t>
        </is>
      </c>
      <c r="D2417" s="19">
        <f>'M5 - Sparkling Water &amp; Soda'!I607</f>
        <v/>
      </c>
      <c r="E2417" s="20">
        <f>'M5 - Sparkling Water &amp; Soda'!J607</f>
        <v/>
      </c>
      <c r="F2417" s="18">
        <f>'M5 - Sparkling Water &amp; Soda'!K607</f>
        <v/>
      </c>
      <c r="G2417" s="17">
        <f>'M5 - Sparkling Water &amp; Soda'!F607</f>
        <v/>
      </c>
      <c r="H2417" s="18">
        <f>IF(AND(ISNUMBER('M5 - Sparkling Water &amp; Soda'!F607),ISNUMBER('M5 - Sparkling Water &amp; Soda'!K607)),'M5 - Sparkling Water &amp; Soda'!F607-'M5 - Sparkling Water &amp; Soda'!K607,"")</f>
        <v/>
      </c>
      <c r="I2417" s="15" t="inlineStr">
        <is>
          <t>S&amp;S availability/depth vary by listing and time - confirm live.</t>
        </is>
      </c>
    </row>
    <row r="2418" ht="26" customHeight="1">
      <c r="A2418" s="15" t="inlineStr">
        <is>
          <t>Sprite</t>
        </is>
      </c>
      <c r="B2418" s="15" t="inlineStr">
        <is>
          <t>Sprite Zero Sugar | Original | 18-pack 355mL</t>
        </is>
      </c>
      <c r="C2418" s="15" t="inlineStr">
        <is>
          <t>5) Sparkling water &amp; soda</t>
        </is>
      </c>
      <c r="D2418" s="19">
        <f>'M5 - Sparkling Water &amp; Soda'!I608</f>
        <v/>
      </c>
      <c r="E2418" s="20">
        <f>'M5 - Sparkling Water &amp; Soda'!J608</f>
        <v/>
      </c>
      <c r="F2418" s="18">
        <f>'M5 - Sparkling Water &amp; Soda'!K608</f>
        <v/>
      </c>
      <c r="G2418" s="17">
        <f>'M5 - Sparkling Water &amp; Soda'!F608</f>
        <v/>
      </c>
      <c r="H2418" s="18">
        <f>IF(AND(ISNUMBER('M5 - Sparkling Water &amp; Soda'!F608),ISNUMBER('M5 - Sparkling Water &amp; Soda'!K608)),'M5 - Sparkling Water &amp; Soda'!F608-'M5 - Sparkling Water &amp; Soda'!K608,"")</f>
        <v/>
      </c>
      <c r="I2418" s="15" t="inlineStr">
        <is>
          <t>S&amp;S availability/depth vary by listing and time - confirm live.</t>
        </is>
      </c>
    </row>
    <row r="2419" ht="26" customHeight="1">
      <c r="A2419" s="15" t="inlineStr">
        <is>
          <t>Sprite</t>
        </is>
      </c>
      <c r="B2419" s="15" t="inlineStr">
        <is>
          <t>Sprite Zero Sugar | Original | 24-pack 355mL</t>
        </is>
      </c>
      <c r="C2419" s="15" t="inlineStr">
        <is>
          <t>5) Sparkling water &amp; soda</t>
        </is>
      </c>
      <c r="D2419" s="19">
        <f>'M5 - Sparkling Water &amp; Soda'!I609</f>
        <v/>
      </c>
      <c r="E2419" s="20">
        <f>'M5 - Sparkling Water &amp; Soda'!J609</f>
        <v/>
      </c>
      <c r="F2419" s="18">
        <f>'M5 - Sparkling Water &amp; Soda'!K609</f>
        <v/>
      </c>
      <c r="G2419" s="17">
        <f>'M5 - Sparkling Water &amp; Soda'!F609</f>
        <v/>
      </c>
      <c r="H2419" s="18">
        <f>IF(AND(ISNUMBER('M5 - Sparkling Water &amp; Soda'!F609),ISNUMBER('M5 - Sparkling Water &amp; Soda'!K609)),'M5 - Sparkling Water &amp; Soda'!F609-'M5 - Sparkling Water &amp; Soda'!K609,"")</f>
        <v/>
      </c>
      <c r="I2419" s="15" t="inlineStr">
        <is>
          <t>S&amp;S availability/depth vary by listing and time - confirm live.</t>
        </is>
      </c>
    </row>
    <row r="2420" ht="26" customHeight="1">
      <c r="A2420" s="15" t="inlineStr">
        <is>
          <t>Fanta</t>
        </is>
      </c>
      <c r="B2420" s="15" t="inlineStr">
        <is>
          <t>Fanta Orange | Orange | single 355mL</t>
        </is>
      </c>
      <c r="C2420" s="15" t="inlineStr">
        <is>
          <t>5) Sparkling water &amp; soda</t>
        </is>
      </c>
      <c r="D2420" s="19">
        <f>'M5 - Sparkling Water &amp; Soda'!I610</f>
        <v/>
      </c>
      <c r="E2420" s="20">
        <f>'M5 - Sparkling Water &amp; Soda'!J610</f>
        <v/>
      </c>
      <c r="F2420" s="18">
        <f>'M5 - Sparkling Water &amp; Soda'!K610</f>
        <v/>
      </c>
      <c r="G2420" s="17">
        <f>'M5 - Sparkling Water &amp; Soda'!F610</f>
        <v/>
      </c>
      <c r="H2420" s="18">
        <f>IF(AND(ISNUMBER('M5 - Sparkling Water &amp; Soda'!F610),ISNUMBER('M5 - Sparkling Water &amp; Soda'!K610)),'M5 - Sparkling Water &amp; Soda'!F610-'M5 - Sparkling Water &amp; Soda'!K610,"")</f>
        <v/>
      </c>
      <c r="I2420" s="15" t="inlineStr">
        <is>
          <t>S&amp;S availability/depth vary by listing and time - confirm live.</t>
        </is>
      </c>
    </row>
    <row r="2421" ht="26" customHeight="1">
      <c r="A2421" s="15" t="inlineStr">
        <is>
          <t>Fanta</t>
        </is>
      </c>
      <c r="B2421" s="15" t="inlineStr">
        <is>
          <t>Fanta Orange | Orange | 8-pack 355mL</t>
        </is>
      </c>
      <c r="C2421" s="15" t="inlineStr">
        <is>
          <t>5) Sparkling water &amp; soda</t>
        </is>
      </c>
      <c r="D2421" s="19">
        <f>'M5 - Sparkling Water &amp; Soda'!I611</f>
        <v/>
      </c>
      <c r="E2421" s="20">
        <f>'M5 - Sparkling Water &amp; Soda'!J611</f>
        <v/>
      </c>
      <c r="F2421" s="18">
        <f>'M5 - Sparkling Water &amp; Soda'!K611</f>
        <v/>
      </c>
      <c r="G2421" s="17">
        <f>'M5 - Sparkling Water &amp; Soda'!F611</f>
        <v/>
      </c>
      <c r="H2421" s="18">
        <f>IF(AND(ISNUMBER('M5 - Sparkling Water &amp; Soda'!F611),ISNUMBER('M5 - Sparkling Water &amp; Soda'!K611)),'M5 - Sparkling Water &amp; Soda'!F611-'M5 - Sparkling Water &amp; Soda'!K611,"")</f>
        <v/>
      </c>
      <c r="I2421" s="15" t="inlineStr">
        <is>
          <t>S&amp;S availability/depth vary by listing and time - confirm live.</t>
        </is>
      </c>
    </row>
    <row r="2422" ht="26" customHeight="1">
      <c r="A2422" s="15" t="inlineStr">
        <is>
          <t>Fanta</t>
        </is>
      </c>
      <c r="B2422" s="15" t="inlineStr">
        <is>
          <t>Fanta Orange | Orange | 12-pack 355mL</t>
        </is>
      </c>
      <c r="C2422" s="15" t="inlineStr">
        <is>
          <t>5) Sparkling water &amp; soda</t>
        </is>
      </c>
      <c r="D2422" s="19">
        <f>'M5 - Sparkling Water &amp; Soda'!I612</f>
        <v/>
      </c>
      <c r="E2422" s="20">
        <f>'M5 - Sparkling Water &amp; Soda'!J612</f>
        <v/>
      </c>
      <c r="F2422" s="18">
        <f>'M5 - Sparkling Water &amp; Soda'!K612</f>
        <v/>
      </c>
      <c r="G2422" s="17">
        <f>'M5 - Sparkling Water &amp; Soda'!F612</f>
        <v/>
      </c>
      <c r="H2422" s="18">
        <f>IF(AND(ISNUMBER('M5 - Sparkling Water &amp; Soda'!F612),ISNUMBER('M5 - Sparkling Water &amp; Soda'!K612)),'M5 - Sparkling Water &amp; Soda'!F612-'M5 - Sparkling Water &amp; Soda'!K612,"")</f>
        <v/>
      </c>
      <c r="I2422" s="15" t="inlineStr">
        <is>
          <t>S&amp;S availability/depth vary by listing and time - confirm live.</t>
        </is>
      </c>
    </row>
    <row r="2423" ht="26" customHeight="1">
      <c r="A2423" s="15" t="inlineStr">
        <is>
          <t>Fanta</t>
        </is>
      </c>
      <c r="B2423" s="15" t="inlineStr">
        <is>
          <t>Fanta Orange | Orange | 15-pack 355mL</t>
        </is>
      </c>
      <c r="C2423" s="15" t="inlineStr">
        <is>
          <t>5) Sparkling water &amp; soda</t>
        </is>
      </c>
      <c r="D2423" s="19">
        <f>'M5 - Sparkling Water &amp; Soda'!I613</f>
        <v/>
      </c>
      <c r="E2423" s="20">
        <f>'M5 - Sparkling Water &amp; Soda'!J613</f>
        <v/>
      </c>
      <c r="F2423" s="18">
        <f>'M5 - Sparkling Water &amp; Soda'!K613</f>
        <v/>
      </c>
      <c r="G2423" s="17">
        <f>'M5 - Sparkling Water &amp; Soda'!F613</f>
        <v/>
      </c>
      <c r="H2423" s="18">
        <f>IF(AND(ISNUMBER('M5 - Sparkling Water &amp; Soda'!F613),ISNUMBER('M5 - Sparkling Water &amp; Soda'!K613)),'M5 - Sparkling Water &amp; Soda'!F613-'M5 - Sparkling Water &amp; Soda'!K613,"")</f>
        <v/>
      </c>
      <c r="I2423" s="15" t="inlineStr">
        <is>
          <t>S&amp;S availability/depth vary by listing and time - confirm live.</t>
        </is>
      </c>
    </row>
    <row r="2424" ht="26" customHeight="1">
      <c r="A2424" s="15" t="inlineStr">
        <is>
          <t>Fanta</t>
        </is>
      </c>
      <c r="B2424" s="15" t="inlineStr">
        <is>
          <t>Fanta Orange | Orange | 18-pack 355mL</t>
        </is>
      </c>
      <c r="C2424" s="15" t="inlineStr">
        <is>
          <t>5) Sparkling water &amp; soda</t>
        </is>
      </c>
      <c r="D2424" s="19">
        <f>'M5 - Sparkling Water &amp; Soda'!I614</f>
        <v/>
      </c>
      <c r="E2424" s="20">
        <f>'M5 - Sparkling Water &amp; Soda'!J614</f>
        <v/>
      </c>
      <c r="F2424" s="18">
        <f>'M5 - Sparkling Water &amp; Soda'!K614</f>
        <v/>
      </c>
      <c r="G2424" s="17">
        <f>'M5 - Sparkling Water &amp; Soda'!F614</f>
        <v/>
      </c>
      <c r="H2424" s="18">
        <f>IF(AND(ISNUMBER('M5 - Sparkling Water &amp; Soda'!F614),ISNUMBER('M5 - Sparkling Water &amp; Soda'!K614)),'M5 - Sparkling Water &amp; Soda'!F614-'M5 - Sparkling Water &amp; Soda'!K614,"")</f>
        <v/>
      </c>
      <c r="I2424" s="15" t="inlineStr">
        <is>
          <t>S&amp;S availability/depth vary by listing and time - confirm live.</t>
        </is>
      </c>
    </row>
    <row r="2425" ht="26" customHeight="1">
      <c r="A2425" s="15" t="inlineStr">
        <is>
          <t>Fanta</t>
        </is>
      </c>
      <c r="B2425" s="15" t="inlineStr">
        <is>
          <t>Fanta Orange | Orange | 24-pack 355mL</t>
        </is>
      </c>
      <c r="C2425" s="15" t="inlineStr">
        <is>
          <t>5) Sparkling water &amp; soda</t>
        </is>
      </c>
      <c r="D2425" s="19">
        <f>'M5 - Sparkling Water &amp; Soda'!I615</f>
        <v/>
      </c>
      <c r="E2425" s="20">
        <f>'M5 - Sparkling Water &amp; Soda'!J615</f>
        <v/>
      </c>
      <c r="F2425" s="18">
        <f>'M5 - Sparkling Water &amp; Soda'!K615</f>
        <v/>
      </c>
      <c r="G2425" s="17">
        <f>'M5 - Sparkling Water &amp; Soda'!F615</f>
        <v/>
      </c>
      <c r="H2425" s="18">
        <f>IF(AND(ISNUMBER('M5 - Sparkling Water &amp; Soda'!F615),ISNUMBER('M5 - Sparkling Water &amp; Soda'!K615)),'M5 - Sparkling Water &amp; Soda'!F615-'M5 - Sparkling Water &amp; Soda'!K615,"")</f>
        <v/>
      </c>
      <c r="I2425" s="15" t="inlineStr">
        <is>
          <t>S&amp;S availability/depth vary by listing and time - confirm live.</t>
        </is>
      </c>
    </row>
    <row r="2426" ht="26" customHeight="1">
      <c r="A2426" s="15" t="inlineStr">
        <is>
          <t>Fanta</t>
        </is>
      </c>
      <c r="B2426" s="15" t="inlineStr">
        <is>
          <t>Fanta Orange | Grape | single 355mL</t>
        </is>
      </c>
      <c r="C2426" s="15" t="inlineStr">
        <is>
          <t>5) Sparkling water &amp; soda</t>
        </is>
      </c>
      <c r="D2426" s="19">
        <f>'M5 - Sparkling Water &amp; Soda'!I616</f>
        <v/>
      </c>
      <c r="E2426" s="20">
        <f>'M5 - Sparkling Water &amp; Soda'!J616</f>
        <v/>
      </c>
      <c r="F2426" s="18">
        <f>'M5 - Sparkling Water &amp; Soda'!K616</f>
        <v/>
      </c>
      <c r="G2426" s="17">
        <f>'M5 - Sparkling Water &amp; Soda'!F616</f>
        <v/>
      </c>
      <c r="H2426" s="18">
        <f>IF(AND(ISNUMBER('M5 - Sparkling Water &amp; Soda'!F616),ISNUMBER('M5 - Sparkling Water &amp; Soda'!K616)),'M5 - Sparkling Water &amp; Soda'!F616-'M5 - Sparkling Water &amp; Soda'!K616,"")</f>
        <v/>
      </c>
      <c r="I2426" s="15" t="inlineStr">
        <is>
          <t>S&amp;S availability/depth vary by listing and time - confirm live.</t>
        </is>
      </c>
    </row>
    <row r="2427" ht="26" customHeight="1">
      <c r="A2427" s="15" t="inlineStr">
        <is>
          <t>Fanta</t>
        </is>
      </c>
      <c r="B2427" s="15" t="inlineStr">
        <is>
          <t>Fanta Orange | Grape | 8-pack 355mL</t>
        </is>
      </c>
      <c r="C2427" s="15" t="inlineStr">
        <is>
          <t>5) Sparkling water &amp; soda</t>
        </is>
      </c>
      <c r="D2427" s="19">
        <f>'M5 - Sparkling Water &amp; Soda'!I617</f>
        <v/>
      </c>
      <c r="E2427" s="20">
        <f>'M5 - Sparkling Water &amp; Soda'!J617</f>
        <v/>
      </c>
      <c r="F2427" s="18">
        <f>'M5 - Sparkling Water &amp; Soda'!K617</f>
        <v/>
      </c>
      <c r="G2427" s="17">
        <f>'M5 - Sparkling Water &amp; Soda'!F617</f>
        <v/>
      </c>
      <c r="H2427" s="18">
        <f>IF(AND(ISNUMBER('M5 - Sparkling Water &amp; Soda'!F617),ISNUMBER('M5 - Sparkling Water &amp; Soda'!K617)),'M5 - Sparkling Water &amp; Soda'!F617-'M5 - Sparkling Water &amp; Soda'!K617,"")</f>
        <v/>
      </c>
      <c r="I2427" s="15" t="inlineStr">
        <is>
          <t>S&amp;S availability/depth vary by listing and time - confirm live.</t>
        </is>
      </c>
    </row>
    <row r="2428" ht="26" customHeight="1">
      <c r="A2428" s="15" t="inlineStr">
        <is>
          <t>Fanta</t>
        </is>
      </c>
      <c r="B2428" s="15" t="inlineStr">
        <is>
          <t>Fanta Orange | Grape | 12-pack 355mL</t>
        </is>
      </c>
      <c r="C2428" s="15" t="inlineStr">
        <is>
          <t>5) Sparkling water &amp; soda</t>
        </is>
      </c>
      <c r="D2428" s="19">
        <f>'M5 - Sparkling Water &amp; Soda'!I618</f>
        <v/>
      </c>
      <c r="E2428" s="20">
        <f>'M5 - Sparkling Water &amp; Soda'!J618</f>
        <v/>
      </c>
      <c r="F2428" s="18">
        <f>'M5 - Sparkling Water &amp; Soda'!K618</f>
        <v/>
      </c>
      <c r="G2428" s="17">
        <f>'M5 - Sparkling Water &amp; Soda'!F618</f>
        <v/>
      </c>
      <c r="H2428" s="18">
        <f>IF(AND(ISNUMBER('M5 - Sparkling Water &amp; Soda'!F618),ISNUMBER('M5 - Sparkling Water &amp; Soda'!K618)),'M5 - Sparkling Water &amp; Soda'!F618-'M5 - Sparkling Water &amp; Soda'!K618,"")</f>
        <v/>
      </c>
      <c r="I2428" s="15" t="inlineStr">
        <is>
          <t>S&amp;S availability/depth vary by listing and time - confirm live.</t>
        </is>
      </c>
    </row>
    <row r="2429" ht="26" customHeight="1">
      <c r="A2429" s="15" t="inlineStr">
        <is>
          <t>Fanta</t>
        </is>
      </c>
      <c r="B2429" s="15" t="inlineStr">
        <is>
          <t>Fanta Orange | Grape | 15-pack 355mL</t>
        </is>
      </c>
      <c r="C2429" s="15" t="inlineStr">
        <is>
          <t>5) Sparkling water &amp; soda</t>
        </is>
      </c>
      <c r="D2429" s="19">
        <f>'M5 - Sparkling Water &amp; Soda'!I619</f>
        <v/>
      </c>
      <c r="E2429" s="20">
        <f>'M5 - Sparkling Water &amp; Soda'!J619</f>
        <v/>
      </c>
      <c r="F2429" s="18">
        <f>'M5 - Sparkling Water &amp; Soda'!K619</f>
        <v/>
      </c>
      <c r="G2429" s="17">
        <f>'M5 - Sparkling Water &amp; Soda'!F619</f>
        <v/>
      </c>
      <c r="H2429" s="18">
        <f>IF(AND(ISNUMBER('M5 - Sparkling Water &amp; Soda'!F619),ISNUMBER('M5 - Sparkling Water &amp; Soda'!K619)),'M5 - Sparkling Water &amp; Soda'!F619-'M5 - Sparkling Water &amp; Soda'!K619,"")</f>
        <v/>
      </c>
      <c r="I2429" s="15" t="inlineStr">
        <is>
          <t>S&amp;S availability/depth vary by listing and time - confirm live.</t>
        </is>
      </c>
    </row>
    <row r="2430" ht="26" customHeight="1">
      <c r="A2430" s="15" t="inlineStr">
        <is>
          <t>Fanta</t>
        </is>
      </c>
      <c r="B2430" s="15" t="inlineStr">
        <is>
          <t>Fanta Orange | Grape | 18-pack 355mL</t>
        </is>
      </c>
      <c r="C2430" s="15" t="inlineStr">
        <is>
          <t>5) Sparkling water &amp; soda</t>
        </is>
      </c>
      <c r="D2430" s="19">
        <f>'M5 - Sparkling Water &amp; Soda'!I620</f>
        <v/>
      </c>
      <c r="E2430" s="20">
        <f>'M5 - Sparkling Water &amp; Soda'!J620</f>
        <v/>
      </c>
      <c r="F2430" s="18">
        <f>'M5 - Sparkling Water &amp; Soda'!K620</f>
        <v/>
      </c>
      <c r="G2430" s="17">
        <f>'M5 - Sparkling Water &amp; Soda'!F620</f>
        <v/>
      </c>
      <c r="H2430" s="18">
        <f>IF(AND(ISNUMBER('M5 - Sparkling Water &amp; Soda'!F620),ISNUMBER('M5 - Sparkling Water &amp; Soda'!K620)),'M5 - Sparkling Water &amp; Soda'!F620-'M5 - Sparkling Water &amp; Soda'!K620,"")</f>
        <v/>
      </c>
      <c r="I2430" s="15" t="inlineStr">
        <is>
          <t>S&amp;S availability/depth vary by listing and time - confirm live.</t>
        </is>
      </c>
    </row>
    <row r="2431" ht="26" customHeight="1">
      <c r="A2431" s="15" t="inlineStr">
        <is>
          <t>Fanta</t>
        </is>
      </c>
      <c r="B2431" s="15" t="inlineStr">
        <is>
          <t>Fanta Orange | Grape | 24-pack 355mL</t>
        </is>
      </c>
      <c r="C2431" s="15" t="inlineStr">
        <is>
          <t>5) Sparkling water &amp; soda</t>
        </is>
      </c>
      <c r="D2431" s="19">
        <f>'M5 - Sparkling Water &amp; Soda'!I621</f>
        <v/>
      </c>
      <c r="E2431" s="20">
        <f>'M5 - Sparkling Water &amp; Soda'!J621</f>
        <v/>
      </c>
      <c r="F2431" s="18">
        <f>'M5 - Sparkling Water &amp; Soda'!K621</f>
        <v/>
      </c>
      <c r="G2431" s="17">
        <f>'M5 - Sparkling Water &amp; Soda'!F621</f>
        <v/>
      </c>
      <c r="H2431" s="18">
        <f>IF(AND(ISNUMBER('M5 - Sparkling Water &amp; Soda'!F621),ISNUMBER('M5 - Sparkling Water &amp; Soda'!K621)),'M5 - Sparkling Water &amp; Soda'!F621-'M5 - Sparkling Water &amp; Soda'!K621,"")</f>
        <v/>
      </c>
      <c r="I2431" s="15" t="inlineStr">
        <is>
          <t>S&amp;S availability/depth vary by listing and time - confirm live.</t>
        </is>
      </c>
    </row>
    <row r="2432" ht="26" customHeight="1">
      <c r="A2432" s="15" t="inlineStr">
        <is>
          <t>Fanta</t>
        </is>
      </c>
      <c r="B2432" s="15" t="inlineStr">
        <is>
          <t>Fanta Orange | Pineapple | single 355mL</t>
        </is>
      </c>
      <c r="C2432" s="15" t="inlineStr">
        <is>
          <t>5) Sparkling water &amp; soda</t>
        </is>
      </c>
      <c r="D2432" s="19">
        <f>'M5 - Sparkling Water &amp; Soda'!I622</f>
        <v/>
      </c>
      <c r="E2432" s="20">
        <f>'M5 - Sparkling Water &amp; Soda'!J622</f>
        <v/>
      </c>
      <c r="F2432" s="18">
        <f>'M5 - Sparkling Water &amp; Soda'!K622</f>
        <v/>
      </c>
      <c r="G2432" s="17">
        <f>'M5 - Sparkling Water &amp; Soda'!F622</f>
        <v/>
      </c>
      <c r="H2432" s="18">
        <f>IF(AND(ISNUMBER('M5 - Sparkling Water &amp; Soda'!F622),ISNUMBER('M5 - Sparkling Water &amp; Soda'!K622)),'M5 - Sparkling Water &amp; Soda'!F622-'M5 - Sparkling Water &amp; Soda'!K622,"")</f>
        <v/>
      </c>
      <c r="I2432" s="15" t="inlineStr">
        <is>
          <t>S&amp;S availability/depth vary by listing and time - confirm live.</t>
        </is>
      </c>
    </row>
    <row r="2433" ht="26" customHeight="1">
      <c r="A2433" s="15" t="inlineStr">
        <is>
          <t>Fanta</t>
        </is>
      </c>
      <c r="B2433" s="15" t="inlineStr">
        <is>
          <t>Fanta Orange | Pineapple | 8-pack 355mL</t>
        </is>
      </c>
      <c r="C2433" s="15" t="inlineStr">
        <is>
          <t>5) Sparkling water &amp; soda</t>
        </is>
      </c>
      <c r="D2433" s="19">
        <f>'M5 - Sparkling Water &amp; Soda'!I623</f>
        <v/>
      </c>
      <c r="E2433" s="20">
        <f>'M5 - Sparkling Water &amp; Soda'!J623</f>
        <v/>
      </c>
      <c r="F2433" s="18">
        <f>'M5 - Sparkling Water &amp; Soda'!K623</f>
        <v/>
      </c>
      <c r="G2433" s="17">
        <f>'M5 - Sparkling Water &amp; Soda'!F623</f>
        <v/>
      </c>
      <c r="H2433" s="18">
        <f>IF(AND(ISNUMBER('M5 - Sparkling Water &amp; Soda'!F623),ISNUMBER('M5 - Sparkling Water &amp; Soda'!K623)),'M5 - Sparkling Water &amp; Soda'!F623-'M5 - Sparkling Water &amp; Soda'!K623,"")</f>
        <v/>
      </c>
      <c r="I2433" s="15" t="inlineStr">
        <is>
          <t>S&amp;S availability/depth vary by listing and time - confirm live.</t>
        </is>
      </c>
    </row>
    <row r="2434" ht="26" customHeight="1">
      <c r="A2434" s="15" t="inlineStr">
        <is>
          <t>Fanta</t>
        </is>
      </c>
      <c r="B2434" s="15" t="inlineStr">
        <is>
          <t>Fanta Orange | Pineapple | 12-pack 355mL</t>
        </is>
      </c>
      <c r="C2434" s="15" t="inlineStr">
        <is>
          <t>5) Sparkling water &amp; soda</t>
        </is>
      </c>
      <c r="D2434" s="19">
        <f>'M5 - Sparkling Water &amp; Soda'!I624</f>
        <v/>
      </c>
      <c r="E2434" s="20">
        <f>'M5 - Sparkling Water &amp; Soda'!J624</f>
        <v/>
      </c>
      <c r="F2434" s="18">
        <f>'M5 - Sparkling Water &amp; Soda'!K624</f>
        <v/>
      </c>
      <c r="G2434" s="17">
        <f>'M5 - Sparkling Water &amp; Soda'!F624</f>
        <v/>
      </c>
      <c r="H2434" s="18">
        <f>IF(AND(ISNUMBER('M5 - Sparkling Water &amp; Soda'!F624),ISNUMBER('M5 - Sparkling Water &amp; Soda'!K624)),'M5 - Sparkling Water &amp; Soda'!F624-'M5 - Sparkling Water &amp; Soda'!K624,"")</f>
        <v/>
      </c>
      <c r="I2434" s="15" t="inlineStr">
        <is>
          <t>S&amp;S availability/depth vary by listing and time - confirm live.</t>
        </is>
      </c>
    </row>
    <row r="2435" ht="26" customHeight="1">
      <c r="A2435" s="15" t="inlineStr">
        <is>
          <t>Fanta</t>
        </is>
      </c>
      <c r="B2435" s="15" t="inlineStr">
        <is>
          <t>Fanta Orange | Pineapple | 15-pack 355mL</t>
        </is>
      </c>
      <c r="C2435" s="15" t="inlineStr">
        <is>
          <t>5) Sparkling water &amp; soda</t>
        </is>
      </c>
      <c r="D2435" s="19">
        <f>'M5 - Sparkling Water &amp; Soda'!I625</f>
        <v/>
      </c>
      <c r="E2435" s="20">
        <f>'M5 - Sparkling Water &amp; Soda'!J625</f>
        <v/>
      </c>
      <c r="F2435" s="18">
        <f>'M5 - Sparkling Water &amp; Soda'!K625</f>
        <v/>
      </c>
      <c r="G2435" s="17">
        <f>'M5 - Sparkling Water &amp; Soda'!F625</f>
        <v/>
      </c>
      <c r="H2435" s="18">
        <f>IF(AND(ISNUMBER('M5 - Sparkling Water &amp; Soda'!F625),ISNUMBER('M5 - Sparkling Water &amp; Soda'!K625)),'M5 - Sparkling Water &amp; Soda'!F625-'M5 - Sparkling Water &amp; Soda'!K625,"")</f>
        <v/>
      </c>
      <c r="I2435" s="15" t="inlineStr">
        <is>
          <t>S&amp;S availability/depth vary by listing and time - confirm live.</t>
        </is>
      </c>
    </row>
    <row r="2436" ht="26" customHeight="1">
      <c r="A2436" s="15" t="inlineStr">
        <is>
          <t>Fanta</t>
        </is>
      </c>
      <c r="B2436" s="15" t="inlineStr">
        <is>
          <t>Fanta Orange | Pineapple | 18-pack 355mL</t>
        </is>
      </c>
      <c r="C2436" s="15" t="inlineStr">
        <is>
          <t>5) Sparkling water &amp; soda</t>
        </is>
      </c>
      <c r="D2436" s="19">
        <f>'M5 - Sparkling Water &amp; Soda'!I626</f>
        <v/>
      </c>
      <c r="E2436" s="20">
        <f>'M5 - Sparkling Water &amp; Soda'!J626</f>
        <v/>
      </c>
      <c r="F2436" s="18">
        <f>'M5 - Sparkling Water &amp; Soda'!K626</f>
        <v/>
      </c>
      <c r="G2436" s="17">
        <f>'M5 - Sparkling Water &amp; Soda'!F626</f>
        <v/>
      </c>
      <c r="H2436" s="18">
        <f>IF(AND(ISNUMBER('M5 - Sparkling Water &amp; Soda'!F626),ISNUMBER('M5 - Sparkling Water &amp; Soda'!K626)),'M5 - Sparkling Water &amp; Soda'!F626-'M5 - Sparkling Water &amp; Soda'!K626,"")</f>
        <v/>
      </c>
      <c r="I2436" s="15" t="inlineStr">
        <is>
          <t>S&amp;S availability/depth vary by listing and time - confirm live.</t>
        </is>
      </c>
    </row>
    <row r="2437" ht="26" customHeight="1">
      <c r="A2437" s="15" t="inlineStr">
        <is>
          <t>Fanta</t>
        </is>
      </c>
      <c r="B2437" s="15" t="inlineStr">
        <is>
          <t>Fanta Orange | Pineapple | 24-pack 355mL</t>
        </is>
      </c>
      <c r="C2437" s="15" t="inlineStr">
        <is>
          <t>5) Sparkling water &amp; soda</t>
        </is>
      </c>
      <c r="D2437" s="19">
        <f>'M5 - Sparkling Water &amp; Soda'!I627</f>
        <v/>
      </c>
      <c r="E2437" s="20">
        <f>'M5 - Sparkling Water &amp; Soda'!J627</f>
        <v/>
      </c>
      <c r="F2437" s="18">
        <f>'M5 - Sparkling Water &amp; Soda'!K627</f>
        <v/>
      </c>
      <c r="G2437" s="17">
        <f>'M5 - Sparkling Water &amp; Soda'!F627</f>
        <v/>
      </c>
      <c r="H2437" s="18">
        <f>IF(AND(ISNUMBER('M5 - Sparkling Water &amp; Soda'!F627),ISNUMBER('M5 - Sparkling Water &amp; Soda'!K627)),'M5 - Sparkling Water &amp; Soda'!F627-'M5 - Sparkling Water &amp; Soda'!K627,"")</f>
        <v/>
      </c>
      <c r="I2437" s="15" t="inlineStr">
        <is>
          <t>S&amp;S availability/depth vary by listing and time - confirm live.</t>
        </is>
      </c>
    </row>
    <row r="2438" ht="26" customHeight="1">
      <c r="A2438" s="15" t="inlineStr">
        <is>
          <t>Fanta</t>
        </is>
      </c>
      <c r="B2438" s="15" t="inlineStr">
        <is>
          <t>Fanta Orange | Strawberry | single 355mL</t>
        </is>
      </c>
      <c r="C2438" s="15" t="inlineStr">
        <is>
          <t>5) Sparkling water &amp; soda</t>
        </is>
      </c>
      <c r="D2438" s="19">
        <f>'M5 - Sparkling Water &amp; Soda'!I628</f>
        <v/>
      </c>
      <c r="E2438" s="20">
        <f>'M5 - Sparkling Water &amp; Soda'!J628</f>
        <v/>
      </c>
      <c r="F2438" s="18">
        <f>'M5 - Sparkling Water &amp; Soda'!K628</f>
        <v/>
      </c>
      <c r="G2438" s="17">
        <f>'M5 - Sparkling Water &amp; Soda'!F628</f>
        <v/>
      </c>
      <c r="H2438" s="18">
        <f>IF(AND(ISNUMBER('M5 - Sparkling Water &amp; Soda'!F628),ISNUMBER('M5 - Sparkling Water &amp; Soda'!K628)),'M5 - Sparkling Water &amp; Soda'!F628-'M5 - Sparkling Water &amp; Soda'!K628,"")</f>
        <v/>
      </c>
      <c r="I2438" s="15" t="inlineStr">
        <is>
          <t>S&amp;S availability/depth vary by listing and time - confirm live.</t>
        </is>
      </c>
    </row>
    <row r="2439" ht="26" customHeight="1">
      <c r="A2439" s="15" t="inlineStr">
        <is>
          <t>Fanta</t>
        </is>
      </c>
      <c r="B2439" s="15" t="inlineStr">
        <is>
          <t>Fanta Orange | Strawberry | 8-pack 355mL</t>
        </is>
      </c>
      <c r="C2439" s="15" t="inlineStr">
        <is>
          <t>5) Sparkling water &amp; soda</t>
        </is>
      </c>
      <c r="D2439" s="19">
        <f>'M5 - Sparkling Water &amp; Soda'!I629</f>
        <v/>
      </c>
      <c r="E2439" s="20">
        <f>'M5 - Sparkling Water &amp; Soda'!J629</f>
        <v/>
      </c>
      <c r="F2439" s="18">
        <f>'M5 - Sparkling Water &amp; Soda'!K629</f>
        <v/>
      </c>
      <c r="G2439" s="17">
        <f>'M5 - Sparkling Water &amp; Soda'!F629</f>
        <v/>
      </c>
      <c r="H2439" s="18">
        <f>IF(AND(ISNUMBER('M5 - Sparkling Water &amp; Soda'!F629),ISNUMBER('M5 - Sparkling Water &amp; Soda'!K629)),'M5 - Sparkling Water &amp; Soda'!F629-'M5 - Sparkling Water &amp; Soda'!K629,"")</f>
        <v/>
      </c>
      <c r="I2439" s="15" t="inlineStr">
        <is>
          <t>S&amp;S availability/depth vary by listing and time - confirm live.</t>
        </is>
      </c>
    </row>
    <row r="2440" ht="26" customHeight="1">
      <c r="A2440" s="15" t="inlineStr">
        <is>
          <t>Fanta</t>
        </is>
      </c>
      <c r="B2440" s="15" t="inlineStr">
        <is>
          <t>Fanta Orange | Strawberry | 12-pack 355mL</t>
        </is>
      </c>
      <c r="C2440" s="15" t="inlineStr">
        <is>
          <t>5) Sparkling water &amp; soda</t>
        </is>
      </c>
      <c r="D2440" s="19">
        <f>'M5 - Sparkling Water &amp; Soda'!I630</f>
        <v/>
      </c>
      <c r="E2440" s="20">
        <f>'M5 - Sparkling Water &amp; Soda'!J630</f>
        <v/>
      </c>
      <c r="F2440" s="18">
        <f>'M5 - Sparkling Water &amp; Soda'!K630</f>
        <v/>
      </c>
      <c r="G2440" s="17">
        <f>'M5 - Sparkling Water &amp; Soda'!F630</f>
        <v/>
      </c>
      <c r="H2440" s="18">
        <f>IF(AND(ISNUMBER('M5 - Sparkling Water &amp; Soda'!F630),ISNUMBER('M5 - Sparkling Water &amp; Soda'!K630)),'M5 - Sparkling Water &amp; Soda'!F630-'M5 - Sparkling Water &amp; Soda'!K630,"")</f>
        <v/>
      </c>
      <c r="I2440" s="15" t="inlineStr">
        <is>
          <t>S&amp;S availability/depth vary by listing and time - confirm live.</t>
        </is>
      </c>
    </row>
    <row r="2441" ht="26" customHeight="1">
      <c r="A2441" s="15" t="inlineStr">
        <is>
          <t>Fanta</t>
        </is>
      </c>
      <c r="B2441" s="15" t="inlineStr">
        <is>
          <t>Fanta Orange | Strawberry | 15-pack 355mL</t>
        </is>
      </c>
      <c r="C2441" s="15" t="inlineStr">
        <is>
          <t>5) Sparkling water &amp; soda</t>
        </is>
      </c>
      <c r="D2441" s="19">
        <f>'M5 - Sparkling Water &amp; Soda'!I631</f>
        <v/>
      </c>
      <c r="E2441" s="20">
        <f>'M5 - Sparkling Water &amp; Soda'!J631</f>
        <v/>
      </c>
      <c r="F2441" s="18">
        <f>'M5 - Sparkling Water &amp; Soda'!K631</f>
        <v/>
      </c>
      <c r="G2441" s="17">
        <f>'M5 - Sparkling Water &amp; Soda'!F631</f>
        <v/>
      </c>
      <c r="H2441" s="18">
        <f>IF(AND(ISNUMBER('M5 - Sparkling Water &amp; Soda'!F631),ISNUMBER('M5 - Sparkling Water &amp; Soda'!K631)),'M5 - Sparkling Water &amp; Soda'!F631-'M5 - Sparkling Water &amp; Soda'!K631,"")</f>
        <v/>
      </c>
      <c r="I2441" s="15" t="inlineStr">
        <is>
          <t>S&amp;S availability/depth vary by listing and time - confirm live.</t>
        </is>
      </c>
    </row>
    <row r="2442" ht="26" customHeight="1">
      <c r="A2442" s="15" t="inlineStr">
        <is>
          <t>Fanta</t>
        </is>
      </c>
      <c r="B2442" s="15" t="inlineStr">
        <is>
          <t>Fanta Orange | Strawberry | 18-pack 355mL</t>
        </is>
      </c>
      <c r="C2442" s="15" t="inlineStr">
        <is>
          <t>5) Sparkling water &amp; soda</t>
        </is>
      </c>
      <c r="D2442" s="19">
        <f>'M5 - Sparkling Water &amp; Soda'!I632</f>
        <v/>
      </c>
      <c r="E2442" s="20">
        <f>'M5 - Sparkling Water &amp; Soda'!J632</f>
        <v/>
      </c>
      <c r="F2442" s="18">
        <f>'M5 - Sparkling Water &amp; Soda'!K632</f>
        <v/>
      </c>
      <c r="G2442" s="17">
        <f>'M5 - Sparkling Water &amp; Soda'!F632</f>
        <v/>
      </c>
      <c r="H2442" s="18">
        <f>IF(AND(ISNUMBER('M5 - Sparkling Water &amp; Soda'!F632),ISNUMBER('M5 - Sparkling Water &amp; Soda'!K632)),'M5 - Sparkling Water &amp; Soda'!F632-'M5 - Sparkling Water &amp; Soda'!K632,"")</f>
        <v/>
      </c>
      <c r="I2442" s="15" t="inlineStr">
        <is>
          <t>S&amp;S availability/depth vary by listing and time - confirm live.</t>
        </is>
      </c>
    </row>
    <row r="2443" ht="26" customHeight="1">
      <c r="A2443" s="15" t="inlineStr">
        <is>
          <t>Fanta</t>
        </is>
      </c>
      <c r="B2443" s="15" t="inlineStr">
        <is>
          <t>Fanta Orange | Strawberry | 24-pack 355mL</t>
        </is>
      </c>
      <c r="C2443" s="15" t="inlineStr">
        <is>
          <t>5) Sparkling water &amp; soda</t>
        </is>
      </c>
      <c r="D2443" s="19">
        <f>'M5 - Sparkling Water &amp; Soda'!I633</f>
        <v/>
      </c>
      <c r="E2443" s="20">
        <f>'M5 - Sparkling Water &amp; Soda'!J633</f>
        <v/>
      </c>
      <c r="F2443" s="18">
        <f>'M5 - Sparkling Water &amp; Soda'!K633</f>
        <v/>
      </c>
      <c r="G2443" s="17">
        <f>'M5 - Sparkling Water &amp; Soda'!F633</f>
        <v/>
      </c>
      <c r="H2443" s="18">
        <f>IF(AND(ISNUMBER('M5 - Sparkling Water &amp; Soda'!F633),ISNUMBER('M5 - Sparkling Water &amp; Soda'!K633)),'M5 - Sparkling Water &amp; Soda'!F633-'M5 - Sparkling Water &amp; Soda'!K633,"")</f>
        <v/>
      </c>
      <c r="I2443" s="15" t="inlineStr">
        <is>
          <t>S&amp;S availability/depth vary by listing and time - confirm live.</t>
        </is>
      </c>
    </row>
    <row r="2444" ht="26" customHeight="1">
      <c r="A2444" s="15" t="inlineStr">
        <is>
          <t>7UP</t>
        </is>
      </c>
      <c r="B2444" s="15" t="inlineStr">
        <is>
          <t>7UP Lemon-Lime | Original | single 355mL</t>
        </is>
      </c>
      <c r="C2444" s="15" t="inlineStr">
        <is>
          <t>5) Sparkling water &amp; soda</t>
        </is>
      </c>
      <c r="D2444" s="19">
        <f>'M5 - Sparkling Water &amp; Soda'!I634</f>
        <v/>
      </c>
      <c r="E2444" s="20">
        <f>'M5 - Sparkling Water &amp; Soda'!J634</f>
        <v/>
      </c>
      <c r="F2444" s="18">
        <f>'M5 - Sparkling Water &amp; Soda'!K634</f>
        <v/>
      </c>
      <c r="G2444" s="17">
        <f>'M5 - Sparkling Water &amp; Soda'!F634</f>
        <v/>
      </c>
      <c r="H2444" s="18">
        <f>IF(AND(ISNUMBER('M5 - Sparkling Water &amp; Soda'!F634),ISNUMBER('M5 - Sparkling Water &amp; Soda'!K634)),'M5 - Sparkling Water &amp; Soda'!F634-'M5 - Sparkling Water &amp; Soda'!K634,"")</f>
        <v/>
      </c>
      <c r="I2444" s="15" t="inlineStr">
        <is>
          <t>S&amp;S availability/depth vary by listing and time - confirm live.</t>
        </is>
      </c>
    </row>
    <row r="2445" ht="26" customHeight="1">
      <c r="A2445" s="15" t="inlineStr">
        <is>
          <t>7UP</t>
        </is>
      </c>
      <c r="B2445" s="15" t="inlineStr">
        <is>
          <t>7UP Lemon-Lime | Original | 8-pack 355mL</t>
        </is>
      </c>
      <c r="C2445" s="15" t="inlineStr">
        <is>
          <t>5) Sparkling water &amp; soda</t>
        </is>
      </c>
      <c r="D2445" s="19">
        <f>'M5 - Sparkling Water &amp; Soda'!I635</f>
        <v/>
      </c>
      <c r="E2445" s="20">
        <f>'M5 - Sparkling Water &amp; Soda'!J635</f>
        <v/>
      </c>
      <c r="F2445" s="18">
        <f>'M5 - Sparkling Water &amp; Soda'!K635</f>
        <v/>
      </c>
      <c r="G2445" s="17">
        <f>'M5 - Sparkling Water &amp; Soda'!F635</f>
        <v/>
      </c>
      <c r="H2445" s="18">
        <f>IF(AND(ISNUMBER('M5 - Sparkling Water &amp; Soda'!F635),ISNUMBER('M5 - Sparkling Water &amp; Soda'!K635)),'M5 - Sparkling Water &amp; Soda'!F635-'M5 - Sparkling Water &amp; Soda'!K635,"")</f>
        <v/>
      </c>
      <c r="I2445" s="15" t="inlineStr">
        <is>
          <t>S&amp;S availability/depth vary by listing and time - confirm live.</t>
        </is>
      </c>
    </row>
    <row r="2446" ht="26" customHeight="1">
      <c r="A2446" s="15" t="inlineStr">
        <is>
          <t>7UP</t>
        </is>
      </c>
      <c r="B2446" s="15" t="inlineStr">
        <is>
          <t>7UP Lemon-Lime | Original | 12-pack 355mL</t>
        </is>
      </c>
      <c r="C2446" s="15" t="inlineStr">
        <is>
          <t>5) Sparkling water &amp; soda</t>
        </is>
      </c>
      <c r="D2446" s="19">
        <f>'M5 - Sparkling Water &amp; Soda'!I636</f>
        <v/>
      </c>
      <c r="E2446" s="20">
        <f>'M5 - Sparkling Water &amp; Soda'!J636</f>
        <v/>
      </c>
      <c r="F2446" s="18">
        <f>'M5 - Sparkling Water &amp; Soda'!K636</f>
        <v/>
      </c>
      <c r="G2446" s="17">
        <f>'M5 - Sparkling Water &amp; Soda'!F636</f>
        <v/>
      </c>
      <c r="H2446" s="18">
        <f>IF(AND(ISNUMBER('M5 - Sparkling Water &amp; Soda'!F636),ISNUMBER('M5 - Sparkling Water &amp; Soda'!K636)),'M5 - Sparkling Water &amp; Soda'!F636-'M5 - Sparkling Water &amp; Soda'!K636,"")</f>
        <v/>
      </c>
      <c r="I2446" s="15" t="inlineStr">
        <is>
          <t>S&amp;S availability/depth vary by listing and time - confirm live.</t>
        </is>
      </c>
    </row>
    <row r="2447" ht="26" customHeight="1">
      <c r="A2447" s="15" t="inlineStr">
        <is>
          <t>7UP</t>
        </is>
      </c>
      <c r="B2447" s="15" t="inlineStr">
        <is>
          <t>7UP Lemon-Lime | Original | 15-pack 355mL</t>
        </is>
      </c>
      <c r="C2447" s="15" t="inlineStr">
        <is>
          <t>5) Sparkling water &amp; soda</t>
        </is>
      </c>
      <c r="D2447" s="19">
        <f>'M5 - Sparkling Water &amp; Soda'!I637</f>
        <v/>
      </c>
      <c r="E2447" s="20">
        <f>'M5 - Sparkling Water &amp; Soda'!J637</f>
        <v/>
      </c>
      <c r="F2447" s="18">
        <f>'M5 - Sparkling Water &amp; Soda'!K637</f>
        <v/>
      </c>
      <c r="G2447" s="17">
        <f>'M5 - Sparkling Water &amp; Soda'!F637</f>
        <v/>
      </c>
      <c r="H2447" s="18">
        <f>IF(AND(ISNUMBER('M5 - Sparkling Water &amp; Soda'!F637),ISNUMBER('M5 - Sparkling Water &amp; Soda'!K637)),'M5 - Sparkling Water &amp; Soda'!F637-'M5 - Sparkling Water &amp; Soda'!K637,"")</f>
        <v/>
      </c>
      <c r="I2447" s="15" t="inlineStr">
        <is>
          <t>S&amp;S availability/depth vary by listing and time - confirm live.</t>
        </is>
      </c>
    </row>
    <row r="2448" ht="26" customHeight="1">
      <c r="A2448" s="15" t="inlineStr">
        <is>
          <t>7UP</t>
        </is>
      </c>
      <c r="B2448" s="15" t="inlineStr">
        <is>
          <t>7UP Lemon-Lime | Original | 18-pack 355mL</t>
        </is>
      </c>
      <c r="C2448" s="15" t="inlineStr">
        <is>
          <t>5) Sparkling water &amp; soda</t>
        </is>
      </c>
      <c r="D2448" s="19">
        <f>'M5 - Sparkling Water &amp; Soda'!I638</f>
        <v/>
      </c>
      <c r="E2448" s="20">
        <f>'M5 - Sparkling Water &amp; Soda'!J638</f>
        <v/>
      </c>
      <c r="F2448" s="18">
        <f>'M5 - Sparkling Water &amp; Soda'!K638</f>
        <v/>
      </c>
      <c r="G2448" s="17">
        <f>'M5 - Sparkling Water &amp; Soda'!F638</f>
        <v/>
      </c>
      <c r="H2448" s="18">
        <f>IF(AND(ISNUMBER('M5 - Sparkling Water &amp; Soda'!F638),ISNUMBER('M5 - Sparkling Water &amp; Soda'!K638)),'M5 - Sparkling Water &amp; Soda'!F638-'M5 - Sparkling Water &amp; Soda'!K638,"")</f>
        <v/>
      </c>
      <c r="I2448" s="15" t="inlineStr">
        <is>
          <t>S&amp;S availability/depth vary by listing and time - confirm live.</t>
        </is>
      </c>
    </row>
    <row r="2449" ht="26" customHeight="1">
      <c r="A2449" s="15" t="inlineStr">
        <is>
          <t>7UP</t>
        </is>
      </c>
      <c r="B2449" s="15" t="inlineStr">
        <is>
          <t>7UP Lemon-Lime | Original | 24-pack 355mL</t>
        </is>
      </c>
      <c r="C2449" s="15" t="inlineStr">
        <is>
          <t>5) Sparkling water &amp; soda</t>
        </is>
      </c>
      <c r="D2449" s="19">
        <f>'M5 - Sparkling Water &amp; Soda'!I639</f>
        <v/>
      </c>
      <c r="E2449" s="20">
        <f>'M5 - Sparkling Water &amp; Soda'!J639</f>
        <v/>
      </c>
      <c r="F2449" s="18">
        <f>'M5 - Sparkling Water &amp; Soda'!K639</f>
        <v/>
      </c>
      <c r="G2449" s="17">
        <f>'M5 - Sparkling Water &amp; Soda'!F639</f>
        <v/>
      </c>
      <c r="H2449" s="18">
        <f>IF(AND(ISNUMBER('M5 - Sparkling Water &amp; Soda'!F639),ISNUMBER('M5 - Sparkling Water &amp; Soda'!K639)),'M5 - Sparkling Water &amp; Soda'!F639-'M5 - Sparkling Water &amp; Soda'!K639,"")</f>
        <v/>
      </c>
      <c r="I2449" s="15" t="inlineStr">
        <is>
          <t>S&amp;S availability/depth vary by listing and time - confirm live.</t>
        </is>
      </c>
    </row>
    <row r="2450" ht="26" customHeight="1">
      <c r="A2450" s="15" t="inlineStr">
        <is>
          <t>7UP</t>
        </is>
      </c>
      <c r="B2450" s="15" t="inlineStr">
        <is>
          <t>7UP Lemon-Lime | Cherry | single 355mL</t>
        </is>
      </c>
      <c r="C2450" s="15" t="inlineStr">
        <is>
          <t>5) Sparkling water &amp; soda</t>
        </is>
      </c>
      <c r="D2450" s="19">
        <f>'M5 - Sparkling Water &amp; Soda'!I640</f>
        <v/>
      </c>
      <c r="E2450" s="20">
        <f>'M5 - Sparkling Water &amp; Soda'!J640</f>
        <v/>
      </c>
      <c r="F2450" s="18">
        <f>'M5 - Sparkling Water &amp; Soda'!K640</f>
        <v/>
      </c>
      <c r="G2450" s="17">
        <f>'M5 - Sparkling Water &amp; Soda'!F640</f>
        <v/>
      </c>
      <c r="H2450" s="18">
        <f>IF(AND(ISNUMBER('M5 - Sparkling Water &amp; Soda'!F640),ISNUMBER('M5 - Sparkling Water &amp; Soda'!K640)),'M5 - Sparkling Water &amp; Soda'!F640-'M5 - Sparkling Water &amp; Soda'!K640,"")</f>
        <v/>
      </c>
      <c r="I2450" s="15" t="inlineStr">
        <is>
          <t>S&amp;S availability/depth vary by listing and time - confirm live.</t>
        </is>
      </c>
    </row>
    <row r="2451" ht="26" customHeight="1">
      <c r="A2451" s="15" t="inlineStr">
        <is>
          <t>7UP</t>
        </is>
      </c>
      <c r="B2451" s="15" t="inlineStr">
        <is>
          <t>7UP Lemon-Lime | Cherry | 8-pack 355mL</t>
        </is>
      </c>
      <c r="C2451" s="15" t="inlineStr">
        <is>
          <t>5) Sparkling water &amp; soda</t>
        </is>
      </c>
      <c r="D2451" s="19">
        <f>'M5 - Sparkling Water &amp; Soda'!I641</f>
        <v/>
      </c>
      <c r="E2451" s="20">
        <f>'M5 - Sparkling Water &amp; Soda'!J641</f>
        <v/>
      </c>
      <c r="F2451" s="18">
        <f>'M5 - Sparkling Water &amp; Soda'!K641</f>
        <v/>
      </c>
      <c r="G2451" s="17">
        <f>'M5 - Sparkling Water &amp; Soda'!F641</f>
        <v/>
      </c>
      <c r="H2451" s="18">
        <f>IF(AND(ISNUMBER('M5 - Sparkling Water &amp; Soda'!F641),ISNUMBER('M5 - Sparkling Water &amp; Soda'!K641)),'M5 - Sparkling Water &amp; Soda'!F641-'M5 - Sparkling Water &amp; Soda'!K641,"")</f>
        <v/>
      </c>
      <c r="I2451" s="15" t="inlineStr">
        <is>
          <t>S&amp;S availability/depth vary by listing and time - confirm live.</t>
        </is>
      </c>
    </row>
    <row r="2452" ht="26" customHeight="1">
      <c r="A2452" s="15" t="inlineStr">
        <is>
          <t>7UP</t>
        </is>
      </c>
      <c r="B2452" s="15" t="inlineStr">
        <is>
          <t>7UP Lemon-Lime | Cherry | 12-pack 355mL</t>
        </is>
      </c>
      <c r="C2452" s="15" t="inlineStr">
        <is>
          <t>5) Sparkling water &amp; soda</t>
        </is>
      </c>
      <c r="D2452" s="19">
        <f>'M5 - Sparkling Water &amp; Soda'!I642</f>
        <v/>
      </c>
      <c r="E2452" s="20">
        <f>'M5 - Sparkling Water &amp; Soda'!J642</f>
        <v/>
      </c>
      <c r="F2452" s="18">
        <f>'M5 - Sparkling Water &amp; Soda'!K642</f>
        <v/>
      </c>
      <c r="G2452" s="17">
        <f>'M5 - Sparkling Water &amp; Soda'!F642</f>
        <v/>
      </c>
      <c r="H2452" s="18">
        <f>IF(AND(ISNUMBER('M5 - Sparkling Water &amp; Soda'!F642),ISNUMBER('M5 - Sparkling Water &amp; Soda'!K642)),'M5 - Sparkling Water &amp; Soda'!F642-'M5 - Sparkling Water &amp; Soda'!K642,"")</f>
        <v/>
      </c>
      <c r="I2452" s="15" t="inlineStr">
        <is>
          <t>S&amp;S availability/depth vary by listing and time - confirm live.</t>
        </is>
      </c>
    </row>
    <row r="2453" ht="26" customHeight="1">
      <c r="A2453" s="15" t="inlineStr">
        <is>
          <t>7UP</t>
        </is>
      </c>
      <c r="B2453" s="15" t="inlineStr">
        <is>
          <t>7UP Lemon-Lime | Cherry | 15-pack 355mL</t>
        </is>
      </c>
      <c r="C2453" s="15" t="inlineStr">
        <is>
          <t>5) Sparkling water &amp; soda</t>
        </is>
      </c>
      <c r="D2453" s="19">
        <f>'M5 - Sparkling Water &amp; Soda'!I643</f>
        <v/>
      </c>
      <c r="E2453" s="20">
        <f>'M5 - Sparkling Water &amp; Soda'!J643</f>
        <v/>
      </c>
      <c r="F2453" s="18">
        <f>'M5 - Sparkling Water &amp; Soda'!K643</f>
        <v/>
      </c>
      <c r="G2453" s="17">
        <f>'M5 - Sparkling Water &amp; Soda'!F643</f>
        <v/>
      </c>
      <c r="H2453" s="18">
        <f>IF(AND(ISNUMBER('M5 - Sparkling Water &amp; Soda'!F643),ISNUMBER('M5 - Sparkling Water &amp; Soda'!K643)),'M5 - Sparkling Water &amp; Soda'!F643-'M5 - Sparkling Water &amp; Soda'!K643,"")</f>
        <v/>
      </c>
      <c r="I2453" s="15" t="inlineStr">
        <is>
          <t>S&amp;S availability/depth vary by listing and time - confirm live.</t>
        </is>
      </c>
    </row>
    <row r="2454" ht="26" customHeight="1">
      <c r="A2454" s="15" t="inlineStr">
        <is>
          <t>7UP</t>
        </is>
      </c>
      <c r="B2454" s="15" t="inlineStr">
        <is>
          <t>7UP Lemon-Lime | Cherry | 18-pack 355mL</t>
        </is>
      </c>
      <c r="C2454" s="15" t="inlineStr">
        <is>
          <t>5) Sparkling water &amp; soda</t>
        </is>
      </c>
      <c r="D2454" s="19">
        <f>'M5 - Sparkling Water &amp; Soda'!I644</f>
        <v/>
      </c>
      <c r="E2454" s="20">
        <f>'M5 - Sparkling Water &amp; Soda'!J644</f>
        <v/>
      </c>
      <c r="F2454" s="18">
        <f>'M5 - Sparkling Water &amp; Soda'!K644</f>
        <v/>
      </c>
      <c r="G2454" s="17">
        <f>'M5 - Sparkling Water &amp; Soda'!F644</f>
        <v/>
      </c>
      <c r="H2454" s="18">
        <f>IF(AND(ISNUMBER('M5 - Sparkling Water &amp; Soda'!F644),ISNUMBER('M5 - Sparkling Water &amp; Soda'!K644)),'M5 - Sparkling Water &amp; Soda'!F644-'M5 - Sparkling Water &amp; Soda'!K644,"")</f>
        <v/>
      </c>
      <c r="I2454" s="15" t="inlineStr">
        <is>
          <t>S&amp;S availability/depth vary by listing and time - confirm live.</t>
        </is>
      </c>
    </row>
    <row r="2455" ht="26" customHeight="1">
      <c r="A2455" s="15" t="inlineStr">
        <is>
          <t>7UP</t>
        </is>
      </c>
      <c r="B2455" s="15" t="inlineStr">
        <is>
          <t>7UP Lemon-Lime | Cherry | 24-pack 355mL</t>
        </is>
      </c>
      <c r="C2455" s="15" t="inlineStr">
        <is>
          <t>5) Sparkling water &amp; soda</t>
        </is>
      </c>
      <c r="D2455" s="19">
        <f>'M5 - Sparkling Water &amp; Soda'!I645</f>
        <v/>
      </c>
      <c r="E2455" s="20">
        <f>'M5 - Sparkling Water &amp; Soda'!J645</f>
        <v/>
      </c>
      <c r="F2455" s="18">
        <f>'M5 - Sparkling Water &amp; Soda'!K645</f>
        <v/>
      </c>
      <c r="G2455" s="17">
        <f>'M5 - Sparkling Water &amp; Soda'!F645</f>
        <v/>
      </c>
      <c r="H2455" s="18">
        <f>IF(AND(ISNUMBER('M5 - Sparkling Water &amp; Soda'!F645),ISNUMBER('M5 - Sparkling Water &amp; Soda'!K645)),'M5 - Sparkling Water &amp; Soda'!F645-'M5 - Sparkling Water &amp; Soda'!K645,"")</f>
        <v/>
      </c>
      <c r="I2455" s="15" t="inlineStr">
        <is>
          <t>S&amp;S availability/depth vary by listing and time - confirm live.</t>
        </is>
      </c>
    </row>
    <row r="2456" ht="26" customHeight="1">
      <c r="A2456" s="15" t="inlineStr">
        <is>
          <t>7UP</t>
        </is>
      </c>
      <c r="B2456" s="15" t="inlineStr">
        <is>
          <t>7UP Lemon-Lime | Diet | single 355mL</t>
        </is>
      </c>
      <c r="C2456" s="15" t="inlineStr">
        <is>
          <t>5) Sparkling water &amp; soda</t>
        </is>
      </c>
      <c r="D2456" s="19">
        <f>'M5 - Sparkling Water &amp; Soda'!I646</f>
        <v/>
      </c>
      <c r="E2456" s="20">
        <f>'M5 - Sparkling Water &amp; Soda'!J646</f>
        <v/>
      </c>
      <c r="F2456" s="18">
        <f>'M5 - Sparkling Water &amp; Soda'!K646</f>
        <v/>
      </c>
      <c r="G2456" s="17">
        <f>'M5 - Sparkling Water &amp; Soda'!F646</f>
        <v/>
      </c>
      <c r="H2456" s="18">
        <f>IF(AND(ISNUMBER('M5 - Sparkling Water &amp; Soda'!F646),ISNUMBER('M5 - Sparkling Water &amp; Soda'!K646)),'M5 - Sparkling Water &amp; Soda'!F646-'M5 - Sparkling Water &amp; Soda'!K646,"")</f>
        <v/>
      </c>
      <c r="I2456" s="15" t="inlineStr">
        <is>
          <t>S&amp;S availability/depth vary by listing and time - confirm live.</t>
        </is>
      </c>
    </row>
    <row r="2457" ht="26" customHeight="1">
      <c r="A2457" s="15" t="inlineStr">
        <is>
          <t>7UP</t>
        </is>
      </c>
      <c r="B2457" s="15" t="inlineStr">
        <is>
          <t>7UP Lemon-Lime | Diet | 8-pack 355mL</t>
        </is>
      </c>
      <c r="C2457" s="15" t="inlineStr">
        <is>
          <t>5) Sparkling water &amp; soda</t>
        </is>
      </c>
      <c r="D2457" s="19">
        <f>'M5 - Sparkling Water &amp; Soda'!I647</f>
        <v/>
      </c>
      <c r="E2457" s="20">
        <f>'M5 - Sparkling Water &amp; Soda'!J647</f>
        <v/>
      </c>
      <c r="F2457" s="18">
        <f>'M5 - Sparkling Water &amp; Soda'!K647</f>
        <v/>
      </c>
      <c r="G2457" s="17">
        <f>'M5 - Sparkling Water &amp; Soda'!F647</f>
        <v/>
      </c>
      <c r="H2457" s="18">
        <f>IF(AND(ISNUMBER('M5 - Sparkling Water &amp; Soda'!F647),ISNUMBER('M5 - Sparkling Water &amp; Soda'!K647)),'M5 - Sparkling Water &amp; Soda'!F647-'M5 - Sparkling Water &amp; Soda'!K647,"")</f>
        <v/>
      </c>
      <c r="I2457" s="15" t="inlineStr">
        <is>
          <t>S&amp;S availability/depth vary by listing and time - confirm live.</t>
        </is>
      </c>
    </row>
    <row r="2458" ht="26" customHeight="1">
      <c r="A2458" s="15" t="inlineStr">
        <is>
          <t>7UP</t>
        </is>
      </c>
      <c r="B2458" s="15" t="inlineStr">
        <is>
          <t>7UP Lemon-Lime | Diet | 12-pack 355mL</t>
        </is>
      </c>
      <c r="C2458" s="15" t="inlineStr">
        <is>
          <t>5) Sparkling water &amp; soda</t>
        </is>
      </c>
      <c r="D2458" s="19">
        <f>'M5 - Sparkling Water &amp; Soda'!I648</f>
        <v/>
      </c>
      <c r="E2458" s="20">
        <f>'M5 - Sparkling Water &amp; Soda'!J648</f>
        <v/>
      </c>
      <c r="F2458" s="18">
        <f>'M5 - Sparkling Water &amp; Soda'!K648</f>
        <v/>
      </c>
      <c r="G2458" s="17">
        <f>'M5 - Sparkling Water &amp; Soda'!F648</f>
        <v/>
      </c>
      <c r="H2458" s="18">
        <f>IF(AND(ISNUMBER('M5 - Sparkling Water &amp; Soda'!F648),ISNUMBER('M5 - Sparkling Water &amp; Soda'!K648)),'M5 - Sparkling Water &amp; Soda'!F648-'M5 - Sparkling Water &amp; Soda'!K648,"")</f>
        <v/>
      </c>
      <c r="I2458" s="15" t="inlineStr">
        <is>
          <t>S&amp;S availability/depth vary by listing and time - confirm live.</t>
        </is>
      </c>
    </row>
    <row r="2459" ht="26" customHeight="1">
      <c r="A2459" s="15" t="inlineStr">
        <is>
          <t>7UP</t>
        </is>
      </c>
      <c r="B2459" s="15" t="inlineStr">
        <is>
          <t>7UP Lemon-Lime | Diet | 15-pack 355mL</t>
        </is>
      </c>
      <c r="C2459" s="15" t="inlineStr">
        <is>
          <t>5) Sparkling water &amp; soda</t>
        </is>
      </c>
      <c r="D2459" s="19">
        <f>'M5 - Sparkling Water &amp; Soda'!I649</f>
        <v/>
      </c>
      <c r="E2459" s="20">
        <f>'M5 - Sparkling Water &amp; Soda'!J649</f>
        <v/>
      </c>
      <c r="F2459" s="18">
        <f>'M5 - Sparkling Water &amp; Soda'!K649</f>
        <v/>
      </c>
      <c r="G2459" s="17">
        <f>'M5 - Sparkling Water &amp; Soda'!F649</f>
        <v/>
      </c>
      <c r="H2459" s="18">
        <f>IF(AND(ISNUMBER('M5 - Sparkling Water &amp; Soda'!F649),ISNUMBER('M5 - Sparkling Water &amp; Soda'!K649)),'M5 - Sparkling Water &amp; Soda'!F649-'M5 - Sparkling Water &amp; Soda'!K649,"")</f>
        <v/>
      </c>
      <c r="I2459" s="15" t="inlineStr">
        <is>
          <t>S&amp;S availability/depth vary by listing and time - confirm live.</t>
        </is>
      </c>
    </row>
    <row r="2460" ht="26" customHeight="1">
      <c r="A2460" s="15" t="inlineStr">
        <is>
          <t>7UP</t>
        </is>
      </c>
      <c r="B2460" s="15" t="inlineStr">
        <is>
          <t>7UP Lemon-Lime | Diet | 18-pack 355mL</t>
        </is>
      </c>
      <c r="C2460" s="15" t="inlineStr">
        <is>
          <t>5) Sparkling water &amp; soda</t>
        </is>
      </c>
      <c r="D2460" s="19">
        <f>'M5 - Sparkling Water &amp; Soda'!I650</f>
        <v/>
      </c>
      <c r="E2460" s="20">
        <f>'M5 - Sparkling Water &amp; Soda'!J650</f>
        <v/>
      </c>
      <c r="F2460" s="18">
        <f>'M5 - Sparkling Water &amp; Soda'!K650</f>
        <v/>
      </c>
      <c r="G2460" s="17">
        <f>'M5 - Sparkling Water &amp; Soda'!F650</f>
        <v/>
      </c>
      <c r="H2460" s="18">
        <f>IF(AND(ISNUMBER('M5 - Sparkling Water &amp; Soda'!F650),ISNUMBER('M5 - Sparkling Water &amp; Soda'!K650)),'M5 - Sparkling Water &amp; Soda'!F650-'M5 - Sparkling Water &amp; Soda'!K650,"")</f>
        <v/>
      </c>
      <c r="I2460" s="15" t="inlineStr">
        <is>
          <t>S&amp;S availability/depth vary by listing and time - confirm live.</t>
        </is>
      </c>
    </row>
    <row r="2461" ht="26" customHeight="1">
      <c r="A2461" s="15" t="inlineStr">
        <is>
          <t>7UP</t>
        </is>
      </c>
      <c r="B2461" s="15" t="inlineStr">
        <is>
          <t>7UP Lemon-Lime | Diet | 24-pack 355mL</t>
        </is>
      </c>
      <c r="C2461" s="15" t="inlineStr">
        <is>
          <t>5) Sparkling water &amp; soda</t>
        </is>
      </c>
      <c r="D2461" s="19">
        <f>'M5 - Sparkling Water &amp; Soda'!I651</f>
        <v/>
      </c>
      <c r="E2461" s="20">
        <f>'M5 - Sparkling Water &amp; Soda'!J651</f>
        <v/>
      </c>
      <c r="F2461" s="18">
        <f>'M5 - Sparkling Water &amp; Soda'!K651</f>
        <v/>
      </c>
      <c r="G2461" s="17">
        <f>'M5 - Sparkling Water &amp; Soda'!F651</f>
        <v/>
      </c>
      <c r="H2461" s="18">
        <f>IF(AND(ISNUMBER('M5 - Sparkling Water &amp; Soda'!F651),ISNUMBER('M5 - Sparkling Water &amp; Soda'!K651)),'M5 - Sparkling Water &amp; Soda'!F651-'M5 - Sparkling Water &amp; Soda'!K651,"")</f>
        <v/>
      </c>
      <c r="I2461" s="15" t="inlineStr">
        <is>
          <t>S&amp;S availability/depth vary by listing and time - confirm live.</t>
        </is>
      </c>
    </row>
    <row r="2462" ht="26" customHeight="1">
      <c r="A2462" s="15" t="inlineStr">
        <is>
          <t>Mountain Dew</t>
        </is>
      </c>
      <c r="B2462" s="15" t="inlineStr">
        <is>
          <t>Mountain Dew Citrus | Original | single 355mL</t>
        </is>
      </c>
      <c r="C2462" s="15" t="inlineStr">
        <is>
          <t>5) Sparkling water &amp; soda</t>
        </is>
      </c>
      <c r="D2462" s="19">
        <f>'M5 - Sparkling Water &amp; Soda'!I652</f>
        <v/>
      </c>
      <c r="E2462" s="20">
        <f>'M5 - Sparkling Water &amp; Soda'!J652</f>
        <v/>
      </c>
      <c r="F2462" s="18">
        <f>'M5 - Sparkling Water &amp; Soda'!K652</f>
        <v/>
      </c>
      <c r="G2462" s="17">
        <f>'M5 - Sparkling Water &amp; Soda'!F652</f>
        <v/>
      </c>
      <c r="H2462" s="18">
        <f>IF(AND(ISNUMBER('M5 - Sparkling Water &amp; Soda'!F652),ISNUMBER('M5 - Sparkling Water &amp; Soda'!K652)),'M5 - Sparkling Water &amp; Soda'!F652-'M5 - Sparkling Water &amp; Soda'!K652,"")</f>
        <v/>
      </c>
      <c r="I2462" s="15" t="inlineStr">
        <is>
          <t>S&amp;S availability/depth vary by listing and time - confirm live.</t>
        </is>
      </c>
    </row>
    <row r="2463" ht="26" customHeight="1">
      <c r="A2463" s="15" t="inlineStr">
        <is>
          <t>Mountain Dew</t>
        </is>
      </c>
      <c r="B2463" s="15" t="inlineStr">
        <is>
          <t>Mountain Dew Citrus | Original | 8-pack 355mL</t>
        </is>
      </c>
      <c r="C2463" s="15" t="inlineStr">
        <is>
          <t>5) Sparkling water &amp; soda</t>
        </is>
      </c>
      <c r="D2463" s="19">
        <f>'M5 - Sparkling Water &amp; Soda'!I653</f>
        <v/>
      </c>
      <c r="E2463" s="20">
        <f>'M5 - Sparkling Water &amp; Soda'!J653</f>
        <v/>
      </c>
      <c r="F2463" s="18">
        <f>'M5 - Sparkling Water &amp; Soda'!K653</f>
        <v/>
      </c>
      <c r="G2463" s="17">
        <f>'M5 - Sparkling Water &amp; Soda'!F653</f>
        <v/>
      </c>
      <c r="H2463" s="18">
        <f>IF(AND(ISNUMBER('M5 - Sparkling Water &amp; Soda'!F653),ISNUMBER('M5 - Sparkling Water &amp; Soda'!K653)),'M5 - Sparkling Water &amp; Soda'!F653-'M5 - Sparkling Water &amp; Soda'!K653,"")</f>
        <v/>
      </c>
      <c r="I2463" s="15" t="inlineStr">
        <is>
          <t>S&amp;S availability/depth vary by listing and time - confirm live.</t>
        </is>
      </c>
    </row>
    <row r="2464" ht="26" customHeight="1">
      <c r="A2464" s="15" t="inlineStr">
        <is>
          <t>Mountain Dew</t>
        </is>
      </c>
      <c r="B2464" s="15" t="inlineStr">
        <is>
          <t>Mountain Dew Citrus | Original | 12-pack 355mL</t>
        </is>
      </c>
      <c r="C2464" s="15" t="inlineStr">
        <is>
          <t>5) Sparkling water &amp; soda</t>
        </is>
      </c>
      <c r="D2464" s="19">
        <f>'M5 - Sparkling Water &amp; Soda'!I654</f>
        <v/>
      </c>
      <c r="E2464" s="20">
        <f>'M5 - Sparkling Water &amp; Soda'!J654</f>
        <v/>
      </c>
      <c r="F2464" s="18">
        <f>'M5 - Sparkling Water &amp; Soda'!K654</f>
        <v/>
      </c>
      <c r="G2464" s="17">
        <f>'M5 - Sparkling Water &amp; Soda'!F654</f>
        <v/>
      </c>
      <c r="H2464" s="18">
        <f>IF(AND(ISNUMBER('M5 - Sparkling Water &amp; Soda'!F654),ISNUMBER('M5 - Sparkling Water &amp; Soda'!K654)),'M5 - Sparkling Water &amp; Soda'!F654-'M5 - Sparkling Water &amp; Soda'!K654,"")</f>
        <v/>
      </c>
      <c r="I2464" s="15" t="inlineStr">
        <is>
          <t>S&amp;S availability/depth vary by listing and time - confirm live.</t>
        </is>
      </c>
    </row>
    <row r="2465" ht="26" customHeight="1">
      <c r="A2465" s="15" t="inlineStr">
        <is>
          <t>Mountain Dew</t>
        </is>
      </c>
      <c r="B2465" s="15" t="inlineStr">
        <is>
          <t>Mountain Dew Citrus | Original | 15-pack 355mL</t>
        </is>
      </c>
      <c r="C2465" s="15" t="inlineStr">
        <is>
          <t>5) Sparkling water &amp; soda</t>
        </is>
      </c>
      <c r="D2465" s="19">
        <f>'M5 - Sparkling Water &amp; Soda'!I655</f>
        <v/>
      </c>
      <c r="E2465" s="20">
        <f>'M5 - Sparkling Water &amp; Soda'!J655</f>
        <v/>
      </c>
      <c r="F2465" s="18">
        <f>'M5 - Sparkling Water &amp; Soda'!K655</f>
        <v/>
      </c>
      <c r="G2465" s="17">
        <f>'M5 - Sparkling Water &amp; Soda'!F655</f>
        <v/>
      </c>
      <c r="H2465" s="18">
        <f>IF(AND(ISNUMBER('M5 - Sparkling Water &amp; Soda'!F655),ISNUMBER('M5 - Sparkling Water &amp; Soda'!K655)),'M5 - Sparkling Water &amp; Soda'!F655-'M5 - Sparkling Water &amp; Soda'!K655,"")</f>
        <v/>
      </c>
      <c r="I2465" s="15" t="inlineStr">
        <is>
          <t>S&amp;S availability/depth vary by listing and time - confirm live.</t>
        </is>
      </c>
    </row>
    <row r="2466" ht="26" customHeight="1">
      <c r="A2466" s="15" t="inlineStr">
        <is>
          <t>Mountain Dew</t>
        </is>
      </c>
      <c r="B2466" s="15" t="inlineStr">
        <is>
          <t>Mountain Dew Citrus | Original | 18-pack 355mL</t>
        </is>
      </c>
      <c r="C2466" s="15" t="inlineStr">
        <is>
          <t>5) Sparkling water &amp; soda</t>
        </is>
      </c>
      <c r="D2466" s="19">
        <f>'M5 - Sparkling Water &amp; Soda'!I656</f>
        <v/>
      </c>
      <c r="E2466" s="20">
        <f>'M5 - Sparkling Water &amp; Soda'!J656</f>
        <v/>
      </c>
      <c r="F2466" s="18">
        <f>'M5 - Sparkling Water &amp; Soda'!K656</f>
        <v/>
      </c>
      <c r="G2466" s="17">
        <f>'M5 - Sparkling Water &amp; Soda'!F656</f>
        <v/>
      </c>
      <c r="H2466" s="18">
        <f>IF(AND(ISNUMBER('M5 - Sparkling Water &amp; Soda'!F656),ISNUMBER('M5 - Sparkling Water &amp; Soda'!K656)),'M5 - Sparkling Water &amp; Soda'!F656-'M5 - Sparkling Water &amp; Soda'!K656,"")</f>
        <v/>
      </c>
      <c r="I2466" s="15" t="inlineStr">
        <is>
          <t>S&amp;S availability/depth vary by listing and time - confirm live.</t>
        </is>
      </c>
    </row>
    <row r="2467" ht="26" customHeight="1">
      <c r="A2467" s="15" t="inlineStr">
        <is>
          <t>Mountain Dew</t>
        </is>
      </c>
      <c r="B2467" s="15" t="inlineStr">
        <is>
          <t>Mountain Dew Citrus | Original | 24-pack 355mL</t>
        </is>
      </c>
      <c r="C2467" s="15" t="inlineStr">
        <is>
          <t>5) Sparkling water &amp; soda</t>
        </is>
      </c>
      <c r="D2467" s="19">
        <f>'M5 - Sparkling Water &amp; Soda'!I657</f>
        <v/>
      </c>
      <c r="E2467" s="20">
        <f>'M5 - Sparkling Water &amp; Soda'!J657</f>
        <v/>
      </c>
      <c r="F2467" s="18">
        <f>'M5 - Sparkling Water &amp; Soda'!K657</f>
        <v/>
      </c>
      <c r="G2467" s="17">
        <f>'M5 - Sparkling Water &amp; Soda'!F657</f>
        <v/>
      </c>
      <c r="H2467" s="18">
        <f>IF(AND(ISNUMBER('M5 - Sparkling Water &amp; Soda'!F657),ISNUMBER('M5 - Sparkling Water &amp; Soda'!K657)),'M5 - Sparkling Water &amp; Soda'!F657-'M5 - Sparkling Water &amp; Soda'!K657,"")</f>
        <v/>
      </c>
      <c r="I2467" s="15" t="inlineStr">
        <is>
          <t>S&amp;S availability/depth vary by listing and time - confirm live.</t>
        </is>
      </c>
    </row>
    <row r="2468" ht="26" customHeight="1">
      <c r="A2468" s="15" t="inlineStr">
        <is>
          <t>Mountain Dew</t>
        </is>
      </c>
      <c r="B2468" s="15" t="inlineStr">
        <is>
          <t>Mountain Dew Citrus | Code Red | single 355mL</t>
        </is>
      </c>
      <c r="C2468" s="15" t="inlineStr">
        <is>
          <t>5) Sparkling water &amp; soda</t>
        </is>
      </c>
      <c r="D2468" s="19">
        <f>'M5 - Sparkling Water &amp; Soda'!I658</f>
        <v/>
      </c>
      <c r="E2468" s="20">
        <f>'M5 - Sparkling Water &amp; Soda'!J658</f>
        <v/>
      </c>
      <c r="F2468" s="18">
        <f>'M5 - Sparkling Water &amp; Soda'!K658</f>
        <v/>
      </c>
      <c r="G2468" s="17">
        <f>'M5 - Sparkling Water &amp; Soda'!F658</f>
        <v/>
      </c>
      <c r="H2468" s="18">
        <f>IF(AND(ISNUMBER('M5 - Sparkling Water &amp; Soda'!F658),ISNUMBER('M5 - Sparkling Water &amp; Soda'!K658)),'M5 - Sparkling Water &amp; Soda'!F658-'M5 - Sparkling Water &amp; Soda'!K658,"")</f>
        <v/>
      </c>
      <c r="I2468" s="15" t="inlineStr">
        <is>
          <t>S&amp;S availability/depth vary by listing and time - confirm live.</t>
        </is>
      </c>
    </row>
    <row r="2469" ht="26" customHeight="1">
      <c r="A2469" s="15" t="inlineStr">
        <is>
          <t>Mountain Dew</t>
        </is>
      </c>
      <c r="B2469" s="15" t="inlineStr">
        <is>
          <t>Mountain Dew Citrus | Code Red | 8-pack 355mL</t>
        </is>
      </c>
      <c r="C2469" s="15" t="inlineStr">
        <is>
          <t>5) Sparkling water &amp; soda</t>
        </is>
      </c>
      <c r="D2469" s="19">
        <f>'M5 - Sparkling Water &amp; Soda'!I659</f>
        <v/>
      </c>
      <c r="E2469" s="20">
        <f>'M5 - Sparkling Water &amp; Soda'!J659</f>
        <v/>
      </c>
      <c r="F2469" s="18">
        <f>'M5 - Sparkling Water &amp; Soda'!K659</f>
        <v/>
      </c>
      <c r="G2469" s="17">
        <f>'M5 - Sparkling Water &amp; Soda'!F659</f>
        <v/>
      </c>
      <c r="H2469" s="18">
        <f>IF(AND(ISNUMBER('M5 - Sparkling Water &amp; Soda'!F659),ISNUMBER('M5 - Sparkling Water &amp; Soda'!K659)),'M5 - Sparkling Water &amp; Soda'!F659-'M5 - Sparkling Water &amp; Soda'!K659,"")</f>
        <v/>
      </c>
      <c r="I2469" s="15" t="inlineStr">
        <is>
          <t>S&amp;S availability/depth vary by listing and time - confirm live.</t>
        </is>
      </c>
    </row>
    <row r="2470" ht="26" customHeight="1">
      <c r="A2470" s="15" t="inlineStr">
        <is>
          <t>Mountain Dew</t>
        </is>
      </c>
      <c r="B2470" s="15" t="inlineStr">
        <is>
          <t>Mountain Dew Citrus | Code Red | 12-pack 355mL</t>
        </is>
      </c>
      <c r="C2470" s="15" t="inlineStr">
        <is>
          <t>5) Sparkling water &amp; soda</t>
        </is>
      </c>
      <c r="D2470" s="19">
        <f>'M5 - Sparkling Water &amp; Soda'!I660</f>
        <v/>
      </c>
      <c r="E2470" s="20">
        <f>'M5 - Sparkling Water &amp; Soda'!J660</f>
        <v/>
      </c>
      <c r="F2470" s="18">
        <f>'M5 - Sparkling Water &amp; Soda'!K660</f>
        <v/>
      </c>
      <c r="G2470" s="17">
        <f>'M5 - Sparkling Water &amp; Soda'!F660</f>
        <v/>
      </c>
      <c r="H2470" s="18">
        <f>IF(AND(ISNUMBER('M5 - Sparkling Water &amp; Soda'!F660),ISNUMBER('M5 - Sparkling Water &amp; Soda'!K660)),'M5 - Sparkling Water &amp; Soda'!F660-'M5 - Sparkling Water &amp; Soda'!K660,"")</f>
        <v/>
      </c>
      <c r="I2470" s="15" t="inlineStr">
        <is>
          <t>S&amp;S availability/depth vary by listing and time - confirm live.</t>
        </is>
      </c>
    </row>
    <row r="2471" ht="26" customHeight="1">
      <c r="A2471" s="15" t="inlineStr">
        <is>
          <t>Mountain Dew</t>
        </is>
      </c>
      <c r="B2471" s="15" t="inlineStr">
        <is>
          <t>Mountain Dew Citrus | Code Red | 15-pack 355mL</t>
        </is>
      </c>
      <c r="C2471" s="15" t="inlineStr">
        <is>
          <t>5) Sparkling water &amp; soda</t>
        </is>
      </c>
      <c r="D2471" s="19">
        <f>'M5 - Sparkling Water &amp; Soda'!I661</f>
        <v/>
      </c>
      <c r="E2471" s="20">
        <f>'M5 - Sparkling Water &amp; Soda'!J661</f>
        <v/>
      </c>
      <c r="F2471" s="18">
        <f>'M5 - Sparkling Water &amp; Soda'!K661</f>
        <v/>
      </c>
      <c r="G2471" s="17">
        <f>'M5 - Sparkling Water &amp; Soda'!F661</f>
        <v/>
      </c>
      <c r="H2471" s="18">
        <f>IF(AND(ISNUMBER('M5 - Sparkling Water &amp; Soda'!F661),ISNUMBER('M5 - Sparkling Water &amp; Soda'!K661)),'M5 - Sparkling Water &amp; Soda'!F661-'M5 - Sparkling Water &amp; Soda'!K661,"")</f>
        <v/>
      </c>
      <c r="I2471" s="15" t="inlineStr">
        <is>
          <t>S&amp;S availability/depth vary by listing and time - confirm live.</t>
        </is>
      </c>
    </row>
    <row r="2472" ht="26" customHeight="1">
      <c r="A2472" s="15" t="inlineStr">
        <is>
          <t>Mountain Dew</t>
        </is>
      </c>
      <c r="B2472" s="15" t="inlineStr">
        <is>
          <t>Mountain Dew Citrus | Code Red | 18-pack 355mL</t>
        </is>
      </c>
      <c r="C2472" s="15" t="inlineStr">
        <is>
          <t>5) Sparkling water &amp; soda</t>
        </is>
      </c>
      <c r="D2472" s="19">
        <f>'M5 - Sparkling Water &amp; Soda'!I662</f>
        <v/>
      </c>
      <c r="E2472" s="20">
        <f>'M5 - Sparkling Water &amp; Soda'!J662</f>
        <v/>
      </c>
      <c r="F2472" s="18">
        <f>'M5 - Sparkling Water &amp; Soda'!K662</f>
        <v/>
      </c>
      <c r="G2472" s="17">
        <f>'M5 - Sparkling Water &amp; Soda'!F662</f>
        <v/>
      </c>
      <c r="H2472" s="18">
        <f>IF(AND(ISNUMBER('M5 - Sparkling Water &amp; Soda'!F662),ISNUMBER('M5 - Sparkling Water &amp; Soda'!K662)),'M5 - Sparkling Water &amp; Soda'!F662-'M5 - Sparkling Water &amp; Soda'!K662,"")</f>
        <v/>
      </c>
      <c r="I2472" s="15" t="inlineStr">
        <is>
          <t>S&amp;S availability/depth vary by listing and time - confirm live.</t>
        </is>
      </c>
    </row>
    <row r="2473" ht="26" customHeight="1">
      <c r="A2473" s="15" t="inlineStr">
        <is>
          <t>Mountain Dew</t>
        </is>
      </c>
      <c r="B2473" s="15" t="inlineStr">
        <is>
          <t>Mountain Dew Citrus | Code Red | 24-pack 355mL</t>
        </is>
      </c>
      <c r="C2473" s="15" t="inlineStr">
        <is>
          <t>5) Sparkling water &amp; soda</t>
        </is>
      </c>
      <c r="D2473" s="19">
        <f>'M5 - Sparkling Water &amp; Soda'!I663</f>
        <v/>
      </c>
      <c r="E2473" s="20">
        <f>'M5 - Sparkling Water &amp; Soda'!J663</f>
        <v/>
      </c>
      <c r="F2473" s="18">
        <f>'M5 - Sparkling Water &amp; Soda'!K663</f>
        <v/>
      </c>
      <c r="G2473" s="17">
        <f>'M5 - Sparkling Water &amp; Soda'!F663</f>
        <v/>
      </c>
      <c r="H2473" s="18">
        <f>IF(AND(ISNUMBER('M5 - Sparkling Water &amp; Soda'!F663),ISNUMBER('M5 - Sparkling Water &amp; Soda'!K663)),'M5 - Sparkling Water &amp; Soda'!F663-'M5 - Sparkling Water &amp; Soda'!K663,"")</f>
        <v/>
      </c>
      <c r="I2473" s="15" t="inlineStr">
        <is>
          <t>S&amp;S availability/depth vary by listing and time - confirm live.</t>
        </is>
      </c>
    </row>
    <row r="2474" ht="26" customHeight="1">
      <c r="A2474" s="15" t="inlineStr">
        <is>
          <t>Mountain Dew</t>
        </is>
      </c>
      <c r="B2474" s="15" t="inlineStr">
        <is>
          <t>Mountain Dew Citrus | Voltage | single 355mL</t>
        </is>
      </c>
      <c r="C2474" s="15" t="inlineStr">
        <is>
          <t>5) Sparkling water &amp; soda</t>
        </is>
      </c>
      <c r="D2474" s="19">
        <f>'M5 - Sparkling Water &amp; Soda'!I664</f>
        <v/>
      </c>
      <c r="E2474" s="20">
        <f>'M5 - Sparkling Water &amp; Soda'!J664</f>
        <v/>
      </c>
      <c r="F2474" s="18">
        <f>'M5 - Sparkling Water &amp; Soda'!K664</f>
        <v/>
      </c>
      <c r="G2474" s="17">
        <f>'M5 - Sparkling Water &amp; Soda'!F664</f>
        <v/>
      </c>
      <c r="H2474" s="18">
        <f>IF(AND(ISNUMBER('M5 - Sparkling Water &amp; Soda'!F664),ISNUMBER('M5 - Sparkling Water &amp; Soda'!K664)),'M5 - Sparkling Water &amp; Soda'!F664-'M5 - Sparkling Water &amp; Soda'!K664,"")</f>
        <v/>
      </c>
      <c r="I2474" s="15" t="inlineStr">
        <is>
          <t>S&amp;S availability/depth vary by listing and time - confirm live.</t>
        </is>
      </c>
    </row>
    <row r="2475" ht="26" customHeight="1">
      <c r="A2475" s="15" t="inlineStr">
        <is>
          <t>Mountain Dew</t>
        </is>
      </c>
      <c r="B2475" s="15" t="inlineStr">
        <is>
          <t>Mountain Dew Citrus | Voltage | 8-pack 355mL</t>
        </is>
      </c>
      <c r="C2475" s="15" t="inlineStr">
        <is>
          <t>5) Sparkling water &amp; soda</t>
        </is>
      </c>
      <c r="D2475" s="19">
        <f>'M5 - Sparkling Water &amp; Soda'!I665</f>
        <v/>
      </c>
      <c r="E2475" s="20">
        <f>'M5 - Sparkling Water &amp; Soda'!J665</f>
        <v/>
      </c>
      <c r="F2475" s="18">
        <f>'M5 - Sparkling Water &amp; Soda'!K665</f>
        <v/>
      </c>
      <c r="G2475" s="17">
        <f>'M5 - Sparkling Water &amp; Soda'!F665</f>
        <v/>
      </c>
      <c r="H2475" s="18">
        <f>IF(AND(ISNUMBER('M5 - Sparkling Water &amp; Soda'!F665),ISNUMBER('M5 - Sparkling Water &amp; Soda'!K665)),'M5 - Sparkling Water &amp; Soda'!F665-'M5 - Sparkling Water &amp; Soda'!K665,"")</f>
        <v/>
      </c>
      <c r="I2475" s="15" t="inlineStr">
        <is>
          <t>S&amp;S availability/depth vary by listing and time - confirm live.</t>
        </is>
      </c>
    </row>
    <row r="2476" ht="26" customHeight="1">
      <c r="A2476" s="15" t="inlineStr">
        <is>
          <t>Mountain Dew</t>
        </is>
      </c>
      <c r="B2476" s="15" t="inlineStr">
        <is>
          <t>Mountain Dew Citrus | Voltage | 12-pack 355mL</t>
        </is>
      </c>
      <c r="C2476" s="15" t="inlineStr">
        <is>
          <t>5) Sparkling water &amp; soda</t>
        </is>
      </c>
      <c r="D2476" s="19">
        <f>'M5 - Sparkling Water &amp; Soda'!I666</f>
        <v/>
      </c>
      <c r="E2476" s="20">
        <f>'M5 - Sparkling Water &amp; Soda'!J666</f>
        <v/>
      </c>
      <c r="F2476" s="18">
        <f>'M5 - Sparkling Water &amp; Soda'!K666</f>
        <v/>
      </c>
      <c r="G2476" s="17">
        <f>'M5 - Sparkling Water &amp; Soda'!F666</f>
        <v/>
      </c>
      <c r="H2476" s="18">
        <f>IF(AND(ISNUMBER('M5 - Sparkling Water &amp; Soda'!F666),ISNUMBER('M5 - Sparkling Water &amp; Soda'!K666)),'M5 - Sparkling Water &amp; Soda'!F666-'M5 - Sparkling Water &amp; Soda'!K666,"")</f>
        <v/>
      </c>
      <c r="I2476" s="15" t="inlineStr">
        <is>
          <t>S&amp;S availability/depth vary by listing and time - confirm live.</t>
        </is>
      </c>
    </row>
    <row r="2477" ht="26" customHeight="1">
      <c r="A2477" s="15" t="inlineStr">
        <is>
          <t>Mountain Dew</t>
        </is>
      </c>
      <c r="B2477" s="15" t="inlineStr">
        <is>
          <t>Mountain Dew Citrus | Voltage | 15-pack 355mL</t>
        </is>
      </c>
      <c r="C2477" s="15" t="inlineStr">
        <is>
          <t>5) Sparkling water &amp; soda</t>
        </is>
      </c>
      <c r="D2477" s="19">
        <f>'M5 - Sparkling Water &amp; Soda'!I667</f>
        <v/>
      </c>
      <c r="E2477" s="20">
        <f>'M5 - Sparkling Water &amp; Soda'!J667</f>
        <v/>
      </c>
      <c r="F2477" s="18">
        <f>'M5 - Sparkling Water &amp; Soda'!K667</f>
        <v/>
      </c>
      <c r="G2477" s="17">
        <f>'M5 - Sparkling Water &amp; Soda'!F667</f>
        <v/>
      </c>
      <c r="H2477" s="18">
        <f>IF(AND(ISNUMBER('M5 - Sparkling Water &amp; Soda'!F667),ISNUMBER('M5 - Sparkling Water &amp; Soda'!K667)),'M5 - Sparkling Water &amp; Soda'!F667-'M5 - Sparkling Water &amp; Soda'!K667,"")</f>
        <v/>
      </c>
      <c r="I2477" s="15" t="inlineStr">
        <is>
          <t>S&amp;S availability/depth vary by listing and time - confirm live.</t>
        </is>
      </c>
    </row>
    <row r="2478" ht="26" customHeight="1">
      <c r="A2478" s="15" t="inlineStr">
        <is>
          <t>Mountain Dew</t>
        </is>
      </c>
      <c r="B2478" s="15" t="inlineStr">
        <is>
          <t>Mountain Dew Citrus | Voltage | 18-pack 355mL</t>
        </is>
      </c>
      <c r="C2478" s="15" t="inlineStr">
        <is>
          <t>5) Sparkling water &amp; soda</t>
        </is>
      </c>
      <c r="D2478" s="19">
        <f>'M5 - Sparkling Water &amp; Soda'!I668</f>
        <v/>
      </c>
      <c r="E2478" s="20">
        <f>'M5 - Sparkling Water &amp; Soda'!J668</f>
        <v/>
      </c>
      <c r="F2478" s="18">
        <f>'M5 - Sparkling Water &amp; Soda'!K668</f>
        <v/>
      </c>
      <c r="G2478" s="17">
        <f>'M5 - Sparkling Water &amp; Soda'!F668</f>
        <v/>
      </c>
      <c r="H2478" s="18">
        <f>IF(AND(ISNUMBER('M5 - Sparkling Water &amp; Soda'!F668),ISNUMBER('M5 - Sparkling Water &amp; Soda'!K668)),'M5 - Sparkling Water &amp; Soda'!F668-'M5 - Sparkling Water &amp; Soda'!K668,"")</f>
        <v/>
      </c>
      <c r="I2478" s="15" t="inlineStr">
        <is>
          <t>S&amp;S availability/depth vary by listing and time - confirm live.</t>
        </is>
      </c>
    </row>
    <row r="2479" ht="26" customHeight="1">
      <c r="A2479" s="15" t="inlineStr">
        <is>
          <t>Mountain Dew</t>
        </is>
      </c>
      <c r="B2479" s="15" t="inlineStr">
        <is>
          <t>Mountain Dew Citrus | Voltage | 24-pack 355mL</t>
        </is>
      </c>
      <c r="C2479" s="15" t="inlineStr">
        <is>
          <t>5) Sparkling water &amp; soda</t>
        </is>
      </c>
      <c r="D2479" s="19">
        <f>'M5 - Sparkling Water &amp; Soda'!I669</f>
        <v/>
      </c>
      <c r="E2479" s="20">
        <f>'M5 - Sparkling Water &amp; Soda'!J669</f>
        <v/>
      </c>
      <c r="F2479" s="18">
        <f>'M5 - Sparkling Water &amp; Soda'!K669</f>
        <v/>
      </c>
      <c r="G2479" s="17">
        <f>'M5 - Sparkling Water &amp; Soda'!F669</f>
        <v/>
      </c>
      <c r="H2479" s="18">
        <f>IF(AND(ISNUMBER('M5 - Sparkling Water &amp; Soda'!F669),ISNUMBER('M5 - Sparkling Water &amp; Soda'!K669)),'M5 - Sparkling Water &amp; Soda'!F669-'M5 - Sparkling Water &amp; Soda'!K669,"")</f>
        <v/>
      </c>
      <c r="I2479" s="15" t="inlineStr">
        <is>
          <t>S&amp;S availability/depth vary by listing and time - confirm live.</t>
        </is>
      </c>
    </row>
    <row r="2480" ht="26" customHeight="1">
      <c r="A2480" s="15" t="inlineStr">
        <is>
          <t>Mountain Dew</t>
        </is>
      </c>
      <c r="B2480" s="15" t="inlineStr">
        <is>
          <t>Mountain Dew Citrus | Baja Blast | single 355mL</t>
        </is>
      </c>
      <c r="C2480" s="15" t="inlineStr">
        <is>
          <t>5) Sparkling water &amp; soda</t>
        </is>
      </c>
      <c r="D2480" s="19">
        <f>'M5 - Sparkling Water &amp; Soda'!I670</f>
        <v/>
      </c>
      <c r="E2480" s="20">
        <f>'M5 - Sparkling Water &amp; Soda'!J670</f>
        <v/>
      </c>
      <c r="F2480" s="18">
        <f>'M5 - Sparkling Water &amp; Soda'!K670</f>
        <v/>
      </c>
      <c r="G2480" s="17">
        <f>'M5 - Sparkling Water &amp; Soda'!F670</f>
        <v/>
      </c>
      <c r="H2480" s="18">
        <f>IF(AND(ISNUMBER('M5 - Sparkling Water &amp; Soda'!F670),ISNUMBER('M5 - Sparkling Water &amp; Soda'!K670)),'M5 - Sparkling Water &amp; Soda'!F670-'M5 - Sparkling Water &amp; Soda'!K670,"")</f>
        <v/>
      </c>
      <c r="I2480" s="15" t="inlineStr">
        <is>
          <t>S&amp;S availability/depth vary by listing and time - confirm live.</t>
        </is>
      </c>
    </row>
    <row r="2481" ht="26" customHeight="1">
      <c r="A2481" s="15" t="inlineStr">
        <is>
          <t>Mountain Dew</t>
        </is>
      </c>
      <c r="B2481" s="15" t="inlineStr">
        <is>
          <t>Mountain Dew Citrus | Baja Blast | 8-pack 355mL</t>
        </is>
      </c>
      <c r="C2481" s="15" t="inlineStr">
        <is>
          <t>5) Sparkling water &amp; soda</t>
        </is>
      </c>
      <c r="D2481" s="19">
        <f>'M5 - Sparkling Water &amp; Soda'!I671</f>
        <v/>
      </c>
      <c r="E2481" s="20">
        <f>'M5 - Sparkling Water &amp; Soda'!J671</f>
        <v/>
      </c>
      <c r="F2481" s="18">
        <f>'M5 - Sparkling Water &amp; Soda'!K671</f>
        <v/>
      </c>
      <c r="G2481" s="17">
        <f>'M5 - Sparkling Water &amp; Soda'!F671</f>
        <v/>
      </c>
      <c r="H2481" s="18">
        <f>IF(AND(ISNUMBER('M5 - Sparkling Water &amp; Soda'!F671),ISNUMBER('M5 - Sparkling Water &amp; Soda'!K671)),'M5 - Sparkling Water &amp; Soda'!F671-'M5 - Sparkling Water &amp; Soda'!K671,"")</f>
        <v/>
      </c>
      <c r="I2481" s="15" t="inlineStr">
        <is>
          <t>S&amp;S availability/depth vary by listing and time - confirm live.</t>
        </is>
      </c>
    </row>
    <row r="2482" ht="26" customHeight="1">
      <c r="A2482" s="15" t="inlineStr">
        <is>
          <t>Mountain Dew</t>
        </is>
      </c>
      <c r="B2482" s="15" t="inlineStr">
        <is>
          <t>Mountain Dew Citrus | Baja Blast | 12-pack 355mL</t>
        </is>
      </c>
      <c r="C2482" s="15" t="inlineStr">
        <is>
          <t>5) Sparkling water &amp; soda</t>
        </is>
      </c>
      <c r="D2482" s="19">
        <f>'M5 - Sparkling Water &amp; Soda'!I672</f>
        <v/>
      </c>
      <c r="E2482" s="20">
        <f>'M5 - Sparkling Water &amp; Soda'!J672</f>
        <v/>
      </c>
      <c r="F2482" s="18">
        <f>'M5 - Sparkling Water &amp; Soda'!K672</f>
        <v/>
      </c>
      <c r="G2482" s="17">
        <f>'M5 - Sparkling Water &amp; Soda'!F672</f>
        <v/>
      </c>
      <c r="H2482" s="18">
        <f>IF(AND(ISNUMBER('M5 - Sparkling Water &amp; Soda'!F672),ISNUMBER('M5 - Sparkling Water &amp; Soda'!K672)),'M5 - Sparkling Water &amp; Soda'!F672-'M5 - Sparkling Water &amp; Soda'!K672,"")</f>
        <v/>
      </c>
      <c r="I2482" s="15" t="inlineStr">
        <is>
          <t>S&amp;S availability/depth vary by listing and time - confirm live.</t>
        </is>
      </c>
    </row>
    <row r="2483" ht="26" customHeight="1">
      <c r="A2483" s="15" t="inlineStr">
        <is>
          <t>Mountain Dew</t>
        </is>
      </c>
      <c r="B2483" s="15" t="inlineStr">
        <is>
          <t>Mountain Dew Citrus | Baja Blast | 15-pack 355mL</t>
        </is>
      </c>
      <c r="C2483" s="15" t="inlineStr">
        <is>
          <t>5) Sparkling water &amp; soda</t>
        </is>
      </c>
      <c r="D2483" s="19">
        <f>'M5 - Sparkling Water &amp; Soda'!I673</f>
        <v/>
      </c>
      <c r="E2483" s="20">
        <f>'M5 - Sparkling Water &amp; Soda'!J673</f>
        <v/>
      </c>
      <c r="F2483" s="18">
        <f>'M5 - Sparkling Water &amp; Soda'!K673</f>
        <v/>
      </c>
      <c r="G2483" s="17">
        <f>'M5 - Sparkling Water &amp; Soda'!F673</f>
        <v/>
      </c>
      <c r="H2483" s="18">
        <f>IF(AND(ISNUMBER('M5 - Sparkling Water &amp; Soda'!F673),ISNUMBER('M5 - Sparkling Water &amp; Soda'!K673)),'M5 - Sparkling Water &amp; Soda'!F673-'M5 - Sparkling Water &amp; Soda'!K673,"")</f>
        <v/>
      </c>
      <c r="I2483" s="15" t="inlineStr">
        <is>
          <t>S&amp;S availability/depth vary by listing and time - confirm live.</t>
        </is>
      </c>
    </row>
    <row r="2484" ht="26" customHeight="1">
      <c r="A2484" s="15" t="inlineStr">
        <is>
          <t>Mountain Dew</t>
        </is>
      </c>
      <c r="B2484" s="15" t="inlineStr">
        <is>
          <t>Mountain Dew Citrus | Baja Blast | 18-pack 355mL</t>
        </is>
      </c>
      <c r="C2484" s="15" t="inlineStr">
        <is>
          <t>5) Sparkling water &amp; soda</t>
        </is>
      </c>
      <c r="D2484" s="19">
        <f>'M5 - Sparkling Water &amp; Soda'!I674</f>
        <v/>
      </c>
      <c r="E2484" s="20">
        <f>'M5 - Sparkling Water &amp; Soda'!J674</f>
        <v/>
      </c>
      <c r="F2484" s="18">
        <f>'M5 - Sparkling Water &amp; Soda'!K674</f>
        <v/>
      </c>
      <c r="G2484" s="17">
        <f>'M5 - Sparkling Water &amp; Soda'!F674</f>
        <v/>
      </c>
      <c r="H2484" s="18">
        <f>IF(AND(ISNUMBER('M5 - Sparkling Water &amp; Soda'!F674),ISNUMBER('M5 - Sparkling Water &amp; Soda'!K674)),'M5 - Sparkling Water &amp; Soda'!F674-'M5 - Sparkling Water &amp; Soda'!K674,"")</f>
        <v/>
      </c>
      <c r="I2484" s="15" t="inlineStr">
        <is>
          <t>S&amp;S availability/depth vary by listing and time - confirm live.</t>
        </is>
      </c>
    </row>
    <row r="2485" ht="26" customHeight="1">
      <c r="A2485" s="15" t="inlineStr">
        <is>
          <t>Mountain Dew</t>
        </is>
      </c>
      <c r="B2485" s="15" t="inlineStr">
        <is>
          <t>Mountain Dew Citrus | Baja Blast | 24-pack 355mL</t>
        </is>
      </c>
      <c r="C2485" s="15" t="inlineStr">
        <is>
          <t>5) Sparkling water &amp; soda</t>
        </is>
      </c>
      <c r="D2485" s="19">
        <f>'M5 - Sparkling Water &amp; Soda'!I675</f>
        <v/>
      </c>
      <c r="E2485" s="20">
        <f>'M5 - Sparkling Water &amp; Soda'!J675</f>
        <v/>
      </c>
      <c r="F2485" s="18">
        <f>'M5 - Sparkling Water &amp; Soda'!K675</f>
        <v/>
      </c>
      <c r="G2485" s="17">
        <f>'M5 - Sparkling Water &amp; Soda'!F675</f>
        <v/>
      </c>
      <c r="H2485" s="18">
        <f>IF(AND(ISNUMBER('M5 - Sparkling Water &amp; Soda'!F675),ISNUMBER('M5 - Sparkling Water &amp; Soda'!K675)),'M5 - Sparkling Water &amp; Soda'!F675-'M5 - Sparkling Water &amp; Soda'!K675,"")</f>
        <v/>
      </c>
      <c r="I2485" s="15" t="inlineStr">
        <is>
          <t>S&amp;S availability/depth vary by listing and time - confirm live.</t>
        </is>
      </c>
    </row>
    <row r="2486" ht="26" customHeight="1">
      <c r="A2486" s="15" t="inlineStr">
        <is>
          <t>Mountain Dew</t>
        </is>
      </c>
      <c r="B2486" s="15" t="inlineStr">
        <is>
          <t>Mountain Dew Citrus | Major Melon | single 355mL</t>
        </is>
      </c>
      <c r="C2486" s="15" t="inlineStr">
        <is>
          <t>5) Sparkling water &amp; soda</t>
        </is>
      </c>
      <c r="D2486" s="19">
        <f>'M5 - Sparkling Water &amp; Soda'!I676</f>
        <v/>
      </c>
      <c r="E2486" s="20">
        <f>'M5 - Sparkling Water &amp; Soda'!J676</f>
        <v/>
      </c>
      <c r="F2486" s="18">
        <f>'M5 - Sparkling Water &amp; Soda'!K676</f>
        <v/>
      </c>
      <c r="G2486" s="17">
        <f>'M5 - Sparkling Water &amp; Soda'!F676</f>
        <v/>
      </c>
      <c r="H2486" s="18">
        <f>IF(AND(ISNUMBER('M5 - Sparkling Water &amp; Soda'!F676),ISNUMBER('M5 - Sparkling Water &amp; Soda'!K676)),'M5 - Sparkling Water &amp; Soda'!F676-'M5 - Sparkling Water &amp; Soda'!K676,"")</f>
        <v/>
      </c>
      <c r="I2486" s="15" t="inlineStr">
        <is>
          <t>S&amp;S availability/depth vary by listing and time - confirm live.</t>
        </is>
      </c>
    </row>
    <row r="2487" ht="26" customHeight="1">
      <c r="A2487" s="15" t="inlineStr">
        <is>
          <t>Mountain Dew</t>
        </is>
      </c>
      <c r="B2487" s="15" t="inlineStr">
        <is>
          <t>Mountain Dew Citrus | Major Melon | 8-pack 355mL</t>
        </is>
      </c>
      <c r="C2487" s="15" t="inlineStr">
        <is>
          <t>5) Sparkling water &amp; soda</t>
        </is>
      </c>
      <c r="D2487" s="19">
        <f>'M5 - Sparkling Water &amp; Soda'!I677</f>
        <v/>
      </c>
      <c r="E2487" s="20">
        <f>'M5 - Sparkling Water &amp; Soda'!J677</f>
        <v/>
      </c>
      <c r="F2487" s="18">
        <f>'M5 - Sparkling Water &amp; Soda'!K677</f>
        <v/>
      </c>
      <c r="G2487" s="17">
        <f>'M5 - Sparkling Water &amp; Soda'!F677</f>
        <v/>
      </c>
      <c r="H2487" s="18">
        <f>IF(AND(ISNUMBER('M5 - Sparkling Water &amp; Soda'!F677),ISNUMBER('M5 - Sparkling Water &amp; Soda'!K677)),'M5 - Sparkling Water &amp; Soda'!F677-'M5 - Sparkling Water &amp; Soda'!K677,"")</f>
        <v/>
      </c>
      <c r="I2487" s="15" t="inlineStr">
        <is>
          <t>S&amp;S availability/depth vary by listing and time - confirm live.</t>
        </is>
      </c>
    </row>
    <row r="2488" ht="26" customHeight="1">
      <c r="A2488" s="15" t="inlineStr">
        <is>
          <t>Mountain Dew</t>
        </is>
      </c>
      <c r="B2488" s="15" t="inlineStr">
        <is>
          <t>Mountain Dew Citrus | Major Melon | 12-pack 355mL</t>
        </is>
      </c>
      <c r="C2488" s="15" t="inlineStr">
        <is>
          <t>5) Sparkling water &amp; soda</t>
        </is>
      </c>
      <c r="D2488" s="19">
        <f>'M5 - Sparkling Water &amp; Soda'!I678</f>
        <v/>
      </c>
      <c r="E2488" s="20">
        <f>'M5 - Sparkling Water &amp; Soda'!J678</f>
        <v/>
      </c>
      <c r="F2488" s="18">
        <f>'M5 - Sparkling Water &amp; Soda'!K678</f>
        <v/>
      </c>
      <c r="G2488" s="17">
        <f>'M5 - Sparkling Water &amp; Soda'!F678</f>
        <v/>
      </c>
      <c r="H2488" s="18">
        <f>IF(AND(ISNUMBER('M5 - Sparkling Water &amp; Soda'!F678),ISNUMBER('M5 - Sparkling Water &amp; Soda'!K678)),'M5 - Sparkling Water &amp; Soda'!F678-'M5 - Sparkling Water &amp; Soda'!K678,"")</f>
        <v/>
      </c>
      <c r="I2488" s="15" t="inlineStr">
        <is>
          <t>S&amp;S availability/depth vary by listing and time - confirm live.</t>
        </is>
      </c>
    </row>
    <row r="2489" ht="26" customHeight="1">
      <c r="A2489" s="15" t="inlineStr">
        <is>
          <t>Mountain Dew</t>
        </is>
      </c>
      <c r="B2489" s="15" t="inlineStr">
        <is>
          <t>Mountain Dew Citrus | Major Melon | 15-pack 355mL</t>
        </is>
      </c>
      <c r="C2489" s="15" t="inlineStr">
        <is>
          <t>5) Sparkling water &amp; soda</t>
        </is>
      </c>
      <c r="D2489" s="19">
        <f>'M5 - Sparkling Water &amp; Soda'!I679</f>
        <v/>
      </c>
      <c r="E2489" s="20">
        <f>'M5 - Sparkling Water &amp; Soda'!J679</f>
        <v/>
      </c>
      <c r="F2489" s="18">
        <f>'M5 - Sparkling Water &amp; Soda'!K679</f>
        <v/>
      </c>
      <c r="G2489" s="17">
        <f>'M5 - Sparkling Water &amp; Soda'!F679</f>
        <v/>
      </c>
      <c r="H2489" s="18">
        <f>IF(AND(ISNUMBER('M5 - Sparkling Water &amp; Soda'!F679),ISNUMBER('M5 - Sparkling Water &amp; Soda'!K679)),'M5 - Sparkling Water &amp; Soda'!F679-'M5 - Sparkling Water &amp; Soda'!K679,"")</f>
        <v/>
      </c>
      <c r="I2489" s="15" t="inlineStr">
        <is>
          <t>S&amp;S availability/depth vary by listing and time - confirm live.</t>
        </is>
      </c>
    </row>
    <row r="2490" ht="26" customHeight="1">
      <c r="A2490" s="15" t="inlineStr">
        <is>
          <t>Mountain Dew</t>
        </is>
      </c>
      <c r="B2490" s="15" t="inlineStr">
        <is>
          <t>Mountain Dew Citrus | Major Melon | 18-pack 355mL</t>
        </is>
      </c>
      <c r="C2490" s="15" t="inlineStr">
        <is>
          <t>5) Sparkling water &amp; soda</t>
        </is>
      </c>
      <c r="D2490" s="19">
        <f>'M5 - Sparkling Water &amp; Soda'!I680</f>
        <v/>
      </c>
      <c r="E2490" s="20">
        <f>'M5 - Sparkling Water &amp; Soda'!J680</f>
        <v/>
      </c>
      <c r="F2490" s="18">
        <f>'M5 - Sparkling Water &amp; Soda'!K680</f>
        <v/>
      </c>
      <c r="G2490" s="17">
        <f>'M5 - Sparkling Water &amp; Soda'!F680</f>
        <v/>
      </c>
      <c r="H2490" s="18">
        <f>IF(AND(ISNUMBER('M5 - Sparkling Water &amp; Soda'!F680),ISNUMBER('M5 - Sparkling Water &amp; Soda'!K680)),'M5 - Sparkling Water &amp; Soda'!F680-'M5 - Sparkling Water &amp; Soda'!K680,"")</f>
        <v/>
      </c>
      <c r="I2490" s="15" t="inlineStr">
        <is>
          <t>S&amp;S availability/depth vary by listing and time - confirm live.</t>
        </is>
      </c>
    </row>
    <row r="2491" ht="26" customHeight="1">
      <c r="A2491" s="15" t="inlineStr">
        <is>
          <t>Mountain Dew</t>
        </is>
      </c>
      <c r="B2491" s="15" t="inlineStr">
        <is>
          <t>Mountain Dew Citrus | Major Melon | 24-pack 355mL</t>
        </is>
      </c>
      <c r="C2491" s="15" t="inlineStr">
        <is>
          <t>5) Sparkling water &amp; soda</t>
        </is>
      </c>
      <c r="D2491" s="19">
        <f>'M5 - Sparkling Water &amp; Soda'!I681</f>
        <v/>
      </c>
      <c r="E2491" s="20">
        <f>'M5 - Sparkling Water &amp; Soda'!J681</f>
        <v/>
      </c>
      <c r="F2491" s="18">
        <f>'M5 - Sparkling Water &amp; Soda'!K681</f>
        <v/>
      </c>
      <c r="G2491" s="17">
        <f>'M5 - Sparkling Water &amp; Soda'!F681</f>
        <v/>
      </c>
      <c r="H2491" s="18">
        <f>IF(AND(ISNUMBER('M5 - Sparkling Water &amp; Soda'!F681),ISNUMBER('M5 - Sparkling Water &amp; Soda'!K681)),'M5 - Sparkling Water &amp; Soda'!F681-'M5 - Sparkling Water &amp; Soda'!K681,"")</f>
        <v/>
      </c>
      <c r="I2491" s="15" t="inlineStr">
        <is>
          <t>S&amp;S availability/depth vary by listing and time - confirm live.</t>
        </is>
      </c>
    </row>
    <row r="2492" ht="26" customHeight="1">
      <c r="A2492" s="15" t="inlineStr">
        <is>
          <t>Dr Pepper</t>
        </is>
      </c>
      <c r="B2492" s="15" t="inlineStr">
        <is>
          <t>Dr Pepper | Original | single 355mL</t>
        </is>
      </c>
      <c r="C2492" s="15" t="inlineStr">
        <is>
          <t>5) Sparkling water &amp; soda</t>
        </is>
      </c>
      <c r="D2492" s="19">
        <f>'M5 - Sparkling Water &amp; Soda'!I682</f>
        <v/>
      </c>
      <c r="E2492" s="20">
        <f>'M5 - Sparkling Water &amp; Soda'!J682</f>
        <v/>
      </c>
      <c r="F2492" s="18">
        <f>'M5 - Sparkling Water &amp; Soda'!K682</f>
        <v/>
      </c>
      <c r="G2492" s="17">
        <f>'M5 - Sparkling Water &amp; Soda'!F682</f>
        <v/>
      </c>
      <c r="H2492" s="18">
        <f>IF(AND(ISNUMBER('M5 - Sparkling Water &amp; Soda'!F682),ISNUMBER('M5 - Sparkling Water &amp; Soda'!K682)),'M5 - Sparkling Water &amp; Soda'!F682-'M5 - Sparkling Water &amp; Soda'!K682,"")</f>
        <v/>
      </c>
      <c r="I2492" s="15" t="inlineStr">
        <is>
          <t>S&amp;S availability/depth vary by listing and time - confirm live.</t>
        </is>
      </c>
    </row>
    <row r="2493" ht="26" customHeight="1">
      <c r="A2493" s="15" t="inlineStr">
        <is>
          <t>Dr Pepper</t>
        </is>
      </c>
      <c r="B2493" s="15" t="inlineStr">
        <is>
          <t>Dr Pepper | Original | 8-pack 355mL</t>
        </is>
      </c>
      <c r="C2493" s="15" t="inlineStr">
        <is>
          <t>5) Sparkling water &amp; soda</t>
        </is>
      </c>
      <c r="D2493" s="19">
        <f>'M5 - Sparkling Water &amp; Soda'!I683</f>
        <v/>
      </c>
      <c r="E2493" s="20">
        <f>'M5 - Sparkling Water &amp; Soda'!J683</f>
        <v/>
      </c>
      <c r="F2493" s="18">
        <f>'M5 - Sparkling Water &amp; Soda'!K683</f>
        <v/>
      </c>
      <c r="G2493" s="17">
        <f>'M5 - Sparkling Water &amp; Soda'!F683</f>
        <v/>
      </c>
      <c r="H2493" s="18">
        <f>IF(AND(ISNUMBER('M5 - Sparkling Water &amp; Soda'!F683),ISNUMBER('M5 - Sparkling Water &amp; Soda'!K683)),'M5 - Sparkling Water &amp; Soda'!F683-'M5 - Sparkling Water &amp; Soda'!K683,"")</f>
        <v/>
      </c>
      <c r="I2493" s="15" t="inlineStr">
        <is>
          <t>S&amp;S availability/depth vary by listing and time - confirm live.</t>
        </is>
      </c>
    </row>
    <row r="2494" ht="26" customHeight="1">
      <c r="A2494" s="15" t="inlineStr">
        <is>
          <t>Dr Pepper</t>
        </is>
      </c>
      <c r="B2494" s="15" t="inlineStr">
        <is>
          <t>Dr Pepper | Original | 12-pack 355mL</t>
        </is>
      </c>
      <c r="C2494" s="15" t="inlineStr">
        <is>
          <t>5) Sparkling water &amp; soda</t>
        </is>
      </c>
      <c r="D2494" s="19">
        <f>'M5 - Sparkling Water &amp; Soda'!I684</f>
        <v/>
      </c>
      <c r="E2494" s="20">
        <f>'M5 - Sparkling Water &amp; Soda'!J684</f>
        <v/>
      </c>
      <c r="F2494" s="18">
        <f>'M5 - Sparkling Water &amp; Soda'!K684</f>
        <v/>
      </c>
      <c r="G2494" s="17">
        <f>'M5 - Sparkling Water &amp; Soda'!F684</f>
        <v/>
      </c>
      <c r="H2494" s="18">
        <f>IF(AND(ISNUMBER('M5 - Sparkling Water &amp; Soda'!F684),ISNUMBER('M5 - Sparkling Water &amp; Soda'!K684)),'M5 - Sparkling Water &amp; Soda'!F684-'M5 - Sparkling Water &amp; Soda'!K684,"")</f>
        <v/>
      </c>
      <c r="I2494" s="15" t="inlineStr">
        <is>
          <t>S&amp;S availability/depth vary by listing and time - confirm live.</t>
        </is>
      </c>
    </row>
    <row r="2495" ht="26" customHeight="1">
      <c r="A2495" s="15" t="inlineStr">
        <is>
          <t>Dr Pepper</t>
        </is>
      </c>
      <c r="B2495" s="15" t="inlineStr">
        <is>
          <t>Dr Pepper | Original | 15-pack 355mL</t>
        </is>
      </c>
      <c r="C2495" s="15" t="inlineStr">
        <is>
          <t>5) Sparkling water &amp; soda</t>
        </is>
      </c>
      <c r="D2495" s="19">
        <f>'M5 - Sparkling Water &amp; Soda'!I685</f>
        <v/>
      </c>
      <c r="E2495" s="20">
        <f>'M5 - Sparkling Water &amp; Soda'!J685</f>
        <v/>
      </c>
      <c r="F2495" s="18">
        <f>'M5 - Sparkling Water &amp; Soda'!K685</f>
        <v/>
      </c>
      <c r="G2495" s="17">
        <f>'M5 - Sparkling Water &amp; Soda'!F685</f>
        <v/>
      </c>
      <c r="H2495" s="18">
        <f>IF(AND(ISNUMBER('M5 - Sparkling Water &amp; Soda'!F685),ISNUMBER('M5 - Sparkling Water &amp; Soda'!K685)),'M5 - Sparkling Water &amp; Soda'!F685-'M5 - Sparkling Water &amp; Soda'!K685,"")</f>
        <v/>
      </c>
      <c r="I2495" s="15" t="inlineStr">
        <is>
          <t>S&amp;S availability/depth vary by listing and time - confirm live.</t>
        </is>
      </c>
    </row>
    <row r="2496" ht="26" customHeight="1">
      <c r="A2496" s="15" t="inlineStr">
        <is>
          <t>Dr Pepper</t>
        </is>
      </c>
      <c r="B2496" s="15" t="inlineStr">
        <is>
          <t>Dr Pepper | Original | 18-pack 355mL</t>
        </is>
      </c>
      <c r="C2496" s="15" t="inlineStr">
        <is>
          <t>5) Sparkling water &amp; soda</t>
        </is>
      </c>
      <c r="D2496" s="19">
        <f>'M5 - Sparkling Water &amp; Soda'!I686</f>
        <v/>
      </c>
      <c r="E2496" s="20">
        <f>'M5 - Sparkling Water &amp; Soda'!J686</f>
        <v/>
      </c>
      <c r="F2496" s="18">
        <f>'M5 - Sparkling Water &amp; Soda'!K686</f>
        <v/>
      </c>
      <c r="G2496" s="17">
        <f>'M5 - Sparkling Water &amp; Soda'!F686</f>
        <v/>
      </c>
      <c r="H2496" s="18">
        <f>IF(AND(ISNUMBER('M5 - Sparkling Water &amp; Soda'!F686),ISNUMBER('M5 - Sparkling Water &amp; Soda'!K686)),'M5 - Sparkling Water &amp; Soda'!F686-'M5 - Sparkling Water &amp; Soda'!K686,"")</f>
        <v/>
      </c>
      <c r="I2496" s="15" t="inlineStr">
        <is>
          <t>S&amp;S availability/depth vary by listing and time - confirm live.</t>
        </is>
      </c>
    </row>
    <row r="2497" ht="26" customHeight="1">
      <c r="A2497" s="15" t="inlineStr">
        <is>
          <t>Dr Pepper</t>
        </is>
      </c>
      <c r="B2497" s="15" t="inlineStr">
        <is>
          <t>Dr Pepper | Original | 24-pack 355mL</t>
        </is>
      </c>
      <c r="C2497" s="15" t="inlineStr">
        <is>
          <t>5) Sparkling water &amp; soda</t>
        </is>
      </c>
      <c r="D2497" s="19">
        <f>'M5 - Sparkling Water &amp; Soda'!I687</f>
        <v/>
      </c>
      <c r="E2497" s="20">
        <f>'M5 - Sparkling Water &amp; Soda'!J687</f>
        <v/>
      </c>
      <c r="F2497" s="18">
        <f>'M5 - Sparkling Water &amp; Soda'!K687</f>
        <v/>
      </c>
      <c r="G2497" s="17">
        <f>'M5 - Sparkling Water &amp; Soda'!F687</f>
        <v/>
      </c>
      <c r="H2497" s="18">
        <f>IF(AND(ISNUMBER('M5 - Sparkling Water &amp; Soda'!F687),ISNUMBER('M5 - Sparkling Water &amp; Soda'!K687)),'M5 - Sparkling Water &amp; Soda'!F687-'M5 - Sparkling Water &amp; Soda'!K687,"")</f>
        <v/>
      </c>
      <c r="I2497" s="15" t="inlineStr">
        <is>
          <t>S&amp;S availability/depth vary by listing and time - confirm live.</t>
        </is>
      </c>
    </row>
    <row r="2498" ht="26" customHeight="1">
      <c r="A2498" s="15" t="inlineStr">
        <is>
          <t>Dr Pepper</t>
        </is>
      </c>
      <c r="B2498" s="15" t="inlineStr">
        <is>
          <t>Dr Pepper | Cherry | single 355mL</t>
        </is>
      </c>
      <c r="C2498" s="15" t="inlineStr">
        <is>
          <t>5) Sparkling water &amp; soda</t>
        </is>
      </c>
      <c r="D2498" s="19">
        <f>'M5 - Sparkling Water &amp; Soda'!I688</f>
        <v/>
      </c>
      <c r="E2498" s="20">
        <f>'M5 - Sparkling Water &amp; Soda'!J688</f>
        <v/>
      </c>
      <c r="F2498" s="18">
        <f>'M5 - Sparkling Water &amp; Soda'!K688</f>
        <v/>
      </c>
      <c r="G2498" s="17">
        <f>'M5 - Sparkling Water &amp; Soda'!F688</f>
        <v/>
      </c>
      <c r="H2498" s="18">
        <f>IF(AND(ISNUMBER('M5 - Sparkling Water &amp; Soda'!F688),ISNUMBER('M5 - Sparkling Water &amp; Soda'!K688)),'M5 - Sparkling Water &amp; Soda'!F688-'M5 - Sparkling Water &amp; Soda'!K688,"")</f>
        <v/>
      </c>
      <c r="I2498" s="15" t="inlineStr">
        <is>
          <t>S&amp;S availability/depth vary by listing and time - confirm live.</t>
        </is>
      </c>
    </row>
    <row r="2499" ht="26" customHeight="1">
      <c r="A2499" s="15" t="inlineStr">
        <is>
          <t>Dr Pepper</t>
        </is>
      </c>
      <c r="B2499" s="15" t="inlineStr">
        <is>
          <t>Dr Pepper | Cherry | 8-pack 355mL</t>
        </is>
      </c>
      <c r="C2499" s="15" t="inlineStr">
        <is>
          <t>5) Sparkling water &amp; soda</t>
        </is>
      </c>
      <c r="D2499" s="19">
        <f>'M5 - Sparkling Water &amp; Soda'!I689</f>
        <v/>
      </c>
      <c r="E2499" s="20">
        <f>'M5 - Sparkling Water &amp; Soda'!J689</f>
        <v/>
      </c>
      <c r="F2499" s="18">
        <f>'M5 - Sparkling Water &amp; Soda'!K689</f>
        <v/>
      </c>
      <c r="G2499" s="17">
        <f>'M5 - Sparkling Water &amp; Soda'!F689</f>
        <v/>
      </c>
      <c r="H2499" s="18">
        <f>IF(AND(ISNUMBER('M5 - Sparkling Water &amp; Soda'!F689),ISNUMBER('M5 - Sparkling Water &amp; Soda'!K689)),'M5 - Sparkling Water &amp; Soda'!F689-'M5 - Sparkling Water &amp; Soda'!K689,"")</f>
        <v/>
      </c>
      <c r="I2499" s="15" t="inlineStr">
        <is>
          <t>S&amp;S availability/depth vary by listing and time - confirm live.</t>
        </is>
      </c>
    </row>
    <row r="2500" ht="26" customHeight="1">
      <c r="A2500" s="15" t="inlineStr">
        <is>
          <t>Dr Pepper</t>
        </is>
      </c>
      <c r="B2500" s="15" t="inlineStr">
        <is>
          <t>Dr Pepper | Cherry | 12-pack 355mL</t>
        </is>
      </c>
      <c r="C2500" s="15" t="inlineStr">
        <is>
          <t>5) Sparkling water &amp; soda</t>
        </is>
      </c>
      <c r="D2500" s="19">
        <f>'M5 - Sparkling Water &amp; Soda'!I690</f>
        <v/>
      </c>
      <c r="E2500" s="20">
        <f>'M5 - Sparkling Water &amp; Soda'!J690</f>
        <v/>
      </c>
      <c r="F2500" s="18">
        <f>'M5 - Sparkling Water &amp; Soda'!K690</f>
        <v/>
      </c>
      <c r="G2500" s="17">
        <f>'M5 - Sparkling Water &amp; Soda'!F690</f>
        <v/>
      </c>
      <c r="H2500" s="18">
        <f>IF(AND(ISNUMBER('M5 - Sparkling Water &amp; Soda'!F690),ISNUMBER('M5 - Sparkling Water &amp; Soda'!K690)),'M5 - Sparkling Water &amp; Soda'!F690-'M5 - Sparkling Water &amp; Soda'!K690,"")</f>
        <v/>
      </c>
      <c r="I2500" s="15" t="inlineStr">
        <is>
          <t>S&amp;S availability/depth vary by listing and time - confirm live.</t>
        </is>
      </c>
    </row>
    <row r="2501" ht="26" customHeight="1">
      <c r="A2501" s="15" t="inlineStr">
        <is>
          <t>Dr Pepper</t>
        </is>
      </c>
      <c r="B2501" s="15" t="inlineStr">
        <is>
          <t>Dr Pepper | Cherry | 15-pack 355mL</t>
        </is>
      </c>
      <c r="C2501" s="15" t="inlineStr">
        <is>
          <t>5) Sparkling water &amp; soda</t>
        </is>
      </c>
      <c r="D2501" s="19">
        <f>'M5 - Sparkling Water &amp; Soda'!I691</f>
        <v/>
      </c>
      <c r="E2501" s="20">
        <f>'M5 - Sparkling Water &amp; Soda'!J691</f>
        <v/>
      </c>
      <c r="F2501" s="18">
        <f>'M5 - Sparkling Water &amp; Soda'!K691</f>
        <v/>
      </c>
      <c r="G2501" s="17">
        <f>'M5 - Sparkling Water &amp; Soda'!F691</f>
        <v/>
      </c>
      <c r="H2501" s="18">
        <f>IF(AND(ISNUMBER('M5 - Sparkling Water &amp; Soda'!F691),ISNUMBER('M5 - Sparkling Water &amp; Soda'!K691)),'M5 - Sparkling Water &amp; Soda'!F691-'M5 - Sparkling Water &amp; Soda'!K691,"")</f>
        <v/>
      </c>
      <c r="I2501" s="15" t="inlineStr">
        <is>
          <t>S&amp;S availability/depth vary by listing and time - confirm live.</t>
        </is>
      </c>
    </row>
    <row r="2502" ht="26" customHeight="1">
      <c r="A2502" s="15" t="inlineStr">
        <is>
          <t>Dr Pepper</t>
        </is>
      </c>
      <c r="B2502" s="15" t="inlineStr">
        <is>
          <t>Dr Pepper | Cherry | 18-pack 355mL</t>
        </is>
      </c>
      <c r="C2502" s="15" t="inlineStr">
        <is>
          <t>5) Sparkling water &amp; soda</t>
        </is>
      </c>
      <c r="D2502" s="19">
        <f>'M5 - Sparkling Water &amp; Soda'!I692</f>
        <v/>
      </c>
      <c r="E2502" s="20">
        <f>'M5 - Sparkling Water &amp; Soda'!J692</f>
        <v/>
      </c>
      <c r="F2502" s="18">
        <f>'M5 - Sparkling Water &amp; Soda'!K692</f>
        <v/>
      </c>
      <c r="G2502" s="17">
        <f>'M5 - Sparkling Water &amp; Soda'!F692</f>
        <v/>
      </c>
      <c r="H2502" s="18">
        <f>IF(AND(ISNUMBER('M5 - Sparkling Water &amp; Soda'!F692),ISNUMBER('M5 - Sparkling Water &amp; Soda'!K692)),'M5 - Sparkling Water &amp; Soda'!F692-'M5 - Sparkling Water &amp; Soda'!K692,"")</f>
        <v/>
      </c>
      <c r="I2502" s="15" t="inlineStr">
        <is>
          <t>S&amp;S availability/depth vary by listing and time - confirm live.</t>
        </is>
      </c>
    </row>
    <row r="2503" ht="26" customHeight="1">
      <c r="A2503" s="15" t="inlineStr">
        <is>
          <t>Dr Pepper</t>
        </is>
      </c>
      <c r="B2503" s="15" t="inlineStr">
        <is>
          <t>Dr Pepper | Cherry | 24-pack 355mL</t>
        </is>
      </c>
      <c r="C2503" s="15" t="inlineStr">
        <is>
          <t>5) Sparkling water &amp; soda</t>
        </is>
      </c>
      <c r="D2503" s="19">
        <f>'M5 - Sparkling Water &amp; Soda'!I693</f>
        <v/>
      </c>
      <c r="E2503" s="20">
        <f>'M5 - Sparkling Water &amp; Soda'!J693</f>
        <v/>
      </c>
      <c r="F2503" s="18">
        <f>'M5 - Sparkling Water &amp; Soda'!K693</f>
        <v/>
      </c>
      <c r="G2503" s="17">
        <f>'M5 - Sparkling Water &amp; Soda'!F693</f>
        <v/>
      </c>
      <c r="H2503" s="18">
        <f>IF(AND(ISNUMBER('M5 - Sparkling Water &amp; Soda'!F693),ISNUMBER('M5 - Sparkling Water &amp; Soda'!K693)),'M5 - Sparkling Water &amp; Soda'!F693-'M5 - Sparkling Water &amp; Soda'!K693,"")</f>
        <v/>
      </c>
      <c r="I2503" s="15" t="inlineStr">
        <is>
          <t>S&amp;S availability/depth vary by listing and time - confirm live.</t>
        </is>
      </c>
    </row>
    <row r="2504" ht="26" customHeight="1">
      <c r="A2504" s="15" t="inlineStr">
        <is>
          <t>Dr Pepper</t>
        </is>
      </c>
      <c r="B2504" s="15" t="inlineStr">
        <is>
          <t>Dr Pepper | Cream Soda | single 355mL</t>
        </is>
      </c>
      <c r="C2504" s="15" t="inlineStr">
        <is>
          <t>5) Sparkling water &amp; soda</t>
        </is>
      </c>
      <c r="D2504" s="19">
        <f>'M5 - Sparkling Water &amp; Soda'!I694</f>
        <v/>
      </c>
      <c r="E2504" s="20">
        <f>'M5 - Sparkling Water &amp; Soda'!J694</f>
        <v/>
      </c>
      <c r="F2504" s="18">
        <f>'M5 - Sparkling Water &amp; Soda'!K694</f>
        <v/>
      </c>
      <c r="G2504" s="17">
        <f>'M5 - Sparkling Water &amp; Soda'!F694</f>
        <v/>
      </c>
      <c r="H2504" s="18">
        <f>IF(AND(ISNUMBER('M5 - Sparkling Water &amp; Soda'!F694),ISNUMBER('M5 - Sparkling Water &amp; Soda'!K694)),'M5 - Sparkling Water &amp; Soda'!F694-'M5 - Sparkling Water &amp; Soda'!K694,"")</f>
        <v/>
      </c>
      <c r="I2504" s="15" t="inlineStr">
        <is>
          <t>S&amp;S availability/depth vary by listing and time - confirm live.</t>
        </is>
      </c>
    </row>
    <row r="2505" ht="26" customHeight="1">
      <c r="A2505" s="15" t="inlineStr">
        <is>
          <t>Dr Pepper</t>
        </is>
      </c>
      <c r="B2505" s="15" t="inlineStr">
        <is>
          <t>Dr Pepper | Cream Soda | 8-pack 355mL</t>
        </is>
      </c>
      <c r="C2505" s="15" t="inlineStr">
        <is>
          <t>5) Sparkling water &amp; soda</t>
        </is>
      </c>
      <c r="D2505" s="19">
        <f>'M5 - Sparkling Water &amp; Soda'!I695</f>
        <v/>
      </c>
      <c r="E2505" s="20">
        <f>'M5 - Sparkling Water &amp; Soda'!J695</f>
        <v/>
      </c>
      <c r="F2505" s="18">
        <f>'M5 - Sparkling Water &amp; Soda'!K695</f>
        <v/>
      </c>
      <c r="G2505" s="17">
        <f>'M5 - Sparkling Water &amp; Soda'!F695</f>
        <v/>
      </c>
      <c r="H2505" s="18">
        <f>IF(AND(ISNUMBER('M5 - Sparkling Water &amp; Soda'!F695),ISNUMBER('M5 - Sparkling Water &amp; Soda'!K695)),'M5 - Sparkling Water &amp; Soda'!F695-'M5 - Sparkling Water &amp; Soda'!K695,"")</f>
        <v/>
      </c>
      <c r="I2505" s="15" t="inlineStr">
        <is>
          <t>S&amp;S availability/depth vary by listing and time - confirm live.</t>
        </is>
      </c>
    </row>
    <row r="2506" ht="26" customHeight="1">
      <c r="A2506" s="15" t="inlineStr">
        <is>
          <t>Dr Pepper</t>
        </is>
      </c>
      <c r="B2506" s="15" t="inlineStr">
        <is>
          <t>Dr Pepper | Cream Soda | 12-pack 355mL</t>
        </is>
      </c>
      <c r="C2506" s="15" t="inlineStr">
        <is>
          <t>5) Sparkling water &amp; soda</t>
        </is>
      </c>
      <c r="D2506" s="19">
        <f>'M5 - Sparkling Water &amp; Soda'!I696</f>
        <v/>
      </c>
      <c r="E2506" s="20">
        <f>'M5 - Sparkling Water &amp; Soda'!J696</f>
        <v/>
      </c>
      <c r="F2506" s="18">
        <f>'M5 - Sparkling Water &amp; Soda'!K696</f>
        <v/>
      </c>
      <c r="G2506" s="17">
        <f>'M5 - Sparkling Water &amp; Soda'!F696</f>
        <v/>
      </c>
      <c r="H2506" s="18">
        <f>IF(AND(ISNUMBER('M5 - Sparkling Water &amp; Soda'!F696),ISNUMBER('M5 - Sparkling Water &amp; Soda'!K696)),'M5 - Sparkling Water &amp; Soda'!F696-'M5 - Sparkling Water &amp; Soda'!K696,"")</f>
        <v/>
      </c>
      <c r="I2506" s="15" t="inlineStr">
        <is>
          <t>S&amp;S availability/depth vary by listing and time - confirm live.</t>
        </is>
      </c>
    </row>
    <row r="2507" ht="26" customHeight="1">
      <c r="A2507" s="15" t="inlineStr">
        <is>
          <t>Dr Pepper</t>
        </is>
      </c>
      <c r="B2507" s="15" t="inlineStr">
        <is>
          <t>Dr Pepper | Cream Soda | 15-pack 355mL</t>
        </is>
      </c>
      <c r="C2507" s="15" t="inlineStr">
        <is>
          <t>5) Sparkling water &amp; soda</t>
        </is>
      </c>
      <c r="D2507" s="19">
        <f>'M5 - Sparkling Water &amp; Soda'!I697</f>
        <v/>
      </c>
      <c r="E2507" s="20">
        <f>'M5 - Sparkling Water &amp; Soda'!J697</f>
        <v/>
      </c>
      <c r="F2507" s="18">
        <f>'M5 - Sparkling Water &amp; Soda'!K697</f>
        <v/>
      </c>
      <c r="G2507" s="17">
        <f>'M5 - Sparkling Water &amp; Soda'!F697</f>
        <v/>
      </c>
      <c r="H2507" s="18">
        <f>IF(AND(ISNUMBER('M5 - Sparkling Water &amp; Soda'!F697),ISNUMBER('M5 - Sparkling Water &amp; Soda'!K697)),'M5 - Sparkling Water &amp; Soda'!F697-'M5 - Sparkling Water &amp; Soda'!K697,"")</f>
        <v/>
      </c>
      <c r="I2507" s="15" t="inlineStr">
        <is>
          <t>S&amp;S availability/depth vary by listing and time - confirm live.</t>
        </is>
      </c>
    </row>
    <row r="2508" ht="26" customHeight="1">
      <c r="A2508" s="15" t="inlineStr">
        <is>
          <t>Dr Pepper</t>
        </is>
      </c>
      <c r="B2508" s="15" t="inlineStr">
        <is>
          <t>Dr Pepper | Cream Soda | 18-pack 355mL</t>
        </is>
      </c>
      <c r="C2508" s="15" t="inlineStr">
        <is>
          <t>5) Sparkling water &amp; soda</t>
        </is>
      </c>
      <c r="D2508" s="19">
        <f>'M5 - Sparkling Water &amp; Soda'!I698</f>
        <v/>
      </c>
      <c r="E2508" s="20">
        <f>'M5 - Sparkling Water &amp; Soda'!J698</f>
        <v/>
      </c>
      <c r="F2508" s="18">
        <f>'M5 - Sparkling Water &amp; Soda'!K698</f>
        <v/>
      </c>
      <c r="G2508" s="17">
        <f>'M5 - Sparkling Water &amp; Soda'!F698</f>
        <v/>
      </c>
      <c r="H2508" s="18">
        <f>IF(AND(ISNUMBER('M5 - Sparkling Water &amp; Soda'!F698),ISNUMBER('M5 - Sparkling Water &amp; Soda'!K698)),'M5 - Sparkling Water &amp; Soda'!F698-'M5 - Sparkling Water &amp; Soda'!K698,"")</f>
        <v/>
      </c>
      <c r="I2508" s="15" t="inlineStr">
        <is>
          <t>S&amp;S availability/depth vary by listing and time - confirm live.</t>
        </is>
      </c>
    </row>
    <row r="2509" ht="26" customHeight="1">
      <c r="A2509" s="15" t="inlineStr">
        <is>
          <t>Dr Pepper</t>
        </is>
      </c>
      <c r="B2509" s="15" t="inlineStr">
        <is>
          <t>Dr Pepper | Cream Soda | 24-pack 355mL</t>
        </is>
      </c>
      <c r="C2509" s="15" t="inlineStr">
        <is>
          <t>5) Sparkling water &amp; soda</t>
        </is>
      </c>
      <c r="D2509" s="19">
        <f>'M5 - Sparkling Water &amp; Soda'!I699</f>
        <v/>
      </c>
      <c r="E2509" s="20">
        <f>'M5 - Sparkling Water &amp; Soda'!J699</f>
        <v/>
      </c>
      <c r="F2509" s="18">
        <f>'M5 - Sparkling Water &amp; Soda'!K699</f>
        <v/>
      </c>
      <c r="G2509" s="17">
        <f>'M5 - Sparkling Water &amp; Soda'!F699</f>
        <v/>
      </c>
      <c r="H2509" s="18">
        <f>IF(AND(ISNUMBER('M5 - Sparkling Water &amp; Soda'!F699),ISNUMBER('M5 - Sparkling Water &amp; Soda'!K699)),'M5 - Sparkling Water &amp; Soda'!F699-'M5 - Sparkling Water &amp; Soda'!K699,"")</f>
        <v/>
      </c>
      <c r="I2509" s="15" t="inlineStr">
        <is>
          <t>S&amp;S availability/depth vary by listing and time - confirm live.</t>
        </is>
      </c>
    </row>
    <row r="2510" ht="26" customHeight="1">
      <c r="A2510" s="15" t="inlineStr">
        <is>
          <t>Dr Pepper</t>
        </is>
      </c>
      <c r="B2510" s="15" t="inlineStr">
        <is>
          <t>Dr Pepper | Zero Sugar | single 355mL</t>
        </is>
      </c>
      <c r="C2510" s="15" t="inlineStr">
        <is>
          <t>5) Sparkling water &amp; soda</t>
        </is>
      </c>
      <c r="D2510" s="19">
        <f>'M5 - Sparkling Water &amp; Soda'!I700</f>
        <v/>
      </c>
      <c r="E2510" s="20">
        <f>'M5 - Sparkling Water &amp; Soda'!J700</f>
        <v/>
      </c>
      <c r="F2510" s="18">
        <f>'M5 - Sparkling Water &amp; Soda'!K700</f>
        <v/>
      </c>
      <c r="G2510" s="17">
        <f>'M5 - Sparkling Water &amp; Soda'!F700</f>
        <v/>
      </c>
      <c r="H2510" s="18">
        <f>IF(AND(ISNUMBER('M5 - Sparkling Water &amp; Soda'!F700),ISNUMBER('M5 - Sparkling Water &amp; Soda'!K700)),'M5 - Sparkling Water &amp; Soda'!F700-'M5 - Sparkling Water &amp; Soda'!K700,"")</f>
        <v/>
      </c>
      <c r="I2510" s="15" t="inlineStr">
        <is>
          <t>S&amp;S availability/depth vary by listing and time - confirm live.</t>
        </is>
      </c>
    </row>
    <row r="2511" ht="26" customHeight="1">
      <c r="A2511" s="15" t="inlineStr">
        <is>
          <t>Dr Pepper</t>
        </is>
      </c>
      <c r="B2511" s="15" t="inlineStr">
        <is>
          <t>Dr Pepper | Zero Sugar | 8-pack 355mL</t>
        </is>
      </c>
      <c r="C2511" s="15" t="inlineStr">
        <is>
          <t>5) Sparkling water &amp; soda</t>
        </is>
      </c>
      <c r="D2511" s="19">
        <f>'M5 - Sparkling Water &amp; Soda'!I701</f>
        <v/>
      </c>
      <c r="E2511" s="20">
        <f>'M5 - Sparkling Water &amp; Soda'!J701</f>
        <v/>
      </c>
      <c r="F2511" s="18">
        <f>'M5 - Sparkling Water &amp; Soda'!K701</f>
        <v/>
      </c>
      <c r="G2511" s="17">
        <f>'M5 - Sparkling Water &amp; Soda'!F701</f>
        <v/>
      </c>
      <c r="H2511" s="18">
        <f>IF(AND(ISNUMBER('M5 - Sparkling Water &amp; Soda'!F701),ISNUMBER('M5 - Sparkling Water &amp; Soda'!K701)),'M5 - Sparkling Water &amp; Soda'!F701-'M5 - Sparkling Water &amp; Soda'!K701,"")</f>
        <v/>
      </c>
      <c r="I2511" s="15" t="inlineStr">
        <is>
          <t>S&amp;S availability/depth vary by listing and time - confirm live.</t>
        </is>
      </c>
    </row>
    <row r="2512" ht="26" customHeight="1">
      <c r="A2512" s="15" t="inlineStr">
        <is>
          <t>Dr Pepper</t>
        </is>
      </c>
      <c r="B2512" s="15" t="inlineStr">
        <is>
          <t>Dr Pepper | Zero Sugar | 12-pack 355mL</t>
        </is>
      </c>
      <c r="C2512" s="15" t="inlineStr">
        <is>
          <t>5) Sparkling water &amp; soda</t>
        </is>
      </c>
      <c r="D2512" s="19">
        <f>'M5 - Sparkling Water &amp; Soda'!I702</f>
        <v/>
      </c>
      <c r="E2512" s="20">
        <f>'M5 - Sparkling Water &amp; Soda'!J702</f>
        <v/>
      </c>
      <c r="F2512" s="18">
        <f>'M5 - Sparkling Water &amp; Soda'!K702</f>
        <v/>
      </c>
      <c r="G2512" s="17">
        <f>'M5 - Sparkling Water &amp; Soda'!F702</f>
        <v/>
      </c>
      <c r="H2512" s="18">
        <f>IF(AND(ISNUMBER('M5 - Sparkling Water &amp; Soda'!F702),ISNUMBER('M5 - Sparkling Water &amp; Soda'!K702)),'M5 - Sparkling Water &amp; Soda'!F702-'M5 - Sparkling Water &amp; Soda'!K702,"")</f>
        <v/>
      </c>
      <c r="I2512" s="15" t="inlineStr">
        <is>
          <t>S&amp;S availability/depth vary by listing and time - confirm live.</t>
        </is>
      </c>
    </row>
    <row r="2513" ht="26" customHeight="1">
      <c r="A2513" s="15" t="inlineStr">
        <is>
          <t>Dr Pepper</t>
        </is>
      </c>
      <c r="B2513" s="15" t="inlineStr">
        <is>
          <t>Dr Pepper | Zero Sugar | 15-pack 355mL</t>
        </is>
      </c>
      <c r="C2513" s="15" t="inlineStr">
        <is>
          <t>5) Sparkling water &amp; soda</t>
        </is>
      </c>
      <c r="D2513" s="19">
        <f>'M5 - Sparkling Water &amp; Soda'!I703</f>
        <v/>
      </c>
      <c r="E2513" s="20">
        <f>'M5 - Sparkling Water &amp; Soda'!J703</f>
        <v/>
      </c>
      <c r="F2513" s="18">
        <f>'M5 - Sparkling Water &amp; Soda'!K703</f>
        <v/>
      </c>
      <c r="G2513" s="17">
        <f>'M5 - Sparkling Water &amp; Soda'!F703</f>
        <v/>
      </c>
      <c r="H2513" s="18">
        <f>IF(AND(ISNUMBER('M5 - Sparkling Water &amp; Soda'!F703),ISNUMBER('M5 - Sparkling Water &amp; Soda'!K703)),'M5 - Sparkling Water &amp; Soda'!F703-'M5 - Sparkling Water &amp; Soda'!K703,"")</f>
        <v/>
      </c>
      <c r="I2513" s="15" t="inlineStr">
        <is>
          <t>S&amp;S availability/depth vary by listing and time - confirm live.</t>
        </is>
      </c>
    </row>
    <row r="2514" ht="26" customHeight="1">
      <c r="A2514" s="15" t="inlineStr">
        <is>
          <t>Dr Pepper</t>
        </is>
      </c>
      <c r="B2514" s="15" t="inlineStr">
        <is>
          <t>Dr Pepper | Zero Sugar | 18-pack 355mL</t>
        </is>
      </c>
      <c r="C2514" s="15" t="inlineStr">
        <is>
          <t>5) Sparkling water &amp; soda</t>
        </is>
      </c>
      <c r="D2514" s="19">
        <f>'M5 - Sparkling Water &amp; Soda'!I704</f>
        <v/>
      </c>
      <c r="E2514" s="20">
        <f>'M5 - Sparkling Water &amp; Soda'!J704</f>
        <v/>
      </c>
      <c r="F2514" s="18">
        <f>'M5 - Sparkling Water &amp; Soda'!K704</f>
        <v/>
      </c>
      <c r="G2514" s="17">
        <f>'M5 - Sparkling Water &amp; Soda'!F704</f>
        <v/>
      </c>
      <c r="H2514" s="18">
        <f>IF(AND(ISNUMBER('M5 - Sparkling Water &amp; Soda'!F704),ISNUMBER('M5 - Sparkling Water &amp; Soda'!K704)),'M5 - Sparkling Water &amp; Soda'!F704-'M5 - Sparkling Water &amp; Soda'!K704,"")</f>
        <v/>
      </c>
      <c r="I2514" s="15" t="inlineStr">
        <is>
          <t>S&amp;S availability/depth vary by listing and time - confirm live.</t>
        </is>
      </c>
    </row>
    <row r="2515" ht="26" customHeight="1">
      <c r="A2515" s="15" t="inlineStr">
        <is>
          <t>Dr Pepper</t>
        </is>
      </c>
      <c r="B2515" s="15" t="inlineStr">
        <is>
          <t>Dr Pepper | Zero Sugar | 24-pack 355mL</t>
        </is>
      </c>
      <c r="C2515" s="15" t="inlineStr">
        <is>
          <t>5) Sparkling water &amp; soda</t>
        </is>
      </c>
      <c r="D2515" s="19">
        <f>'M5 - Sparkling Water &amp; Soda'!I705</f>
        <v/>
      </c>
      <c r="E2515" s="20">
        <f>'M5 - Sparkling Water &amp; Soda'!J705</f>
        <v/>
      </c>
      <c r="F2515" s="18">
        <f>'M5 - Sparkling Water &amp; Soda'!K705</f>
        <v/>
      </c>
      <c r="G2515" s="17">
        <f>'M5 - Sparkling Water &amp; Soda'!F705</f>
        <v/>
      </c>
      <c r="H2515" s="18">
        <f>IF(AND(ISNUMBER('M5 - Sparkling Water &amp; Soda'!F705),ISNUMBER('M5 - Sparkling Water &amp; Soda'!K705)),'M5 - Sparkling Water &amp; Soda'!F705-'M5 - Sparkling Water &amp; Soda'!K705,"")</f>
        <v/>
      </c>
      <c r="I2515" s="15" t="inlineStr">
        <is>
          <t>S&amp;S availability/depth vary by listing and time - confirm live.</t>
        </is>
      </c>
    </row>
    <row r="2516" ht="26" customHeight="1">
      <c r="A2516" s="15" t="inlineStr">
        <is>
          <t>Canada Dry</t>
        </is>
      </c>
      <c r="B2516" s="15" t="inlineStr">
        <is>
          <t>Canada Dry Ginger Ale | Original | single 355mL</t>
        </is>
      </c>
      <c r="C2516" s="15" t="inlineStr">
        <is>
          <t>5) Sparkling water &amp; soda</t>
        </is>
      </c>
      <c r="D2516" s="19">
        <f>'M5 - Sparkling Water &amp; Soda'!I706</f>
        <v/>
      </c>
      <c r="E2516" s="20">
        <f>'M5 - Sparkling Water &amp; Soda'!J706</f>
        <v/>
      </c>
      <c r="F2516" s="18">
        <f>'M5 - Sparkling Water &amp; Soda'!K706</f>
        <v/>
      </c>
      <c r="G2516" s="17">
        <f>'M5 - Sparkling Water &amp; Soda'!F706</f>
        <v/>
      </c>
      <c r="H2516" s="18">
        <f>IF(AND(ISNUMBER('M5 - Sparkling Water &amp; Soda'!F706),ISNUMBER('M5 - Sparkling Water &amp; Soda'!K706)),'M5 - Sparkling Water &amp; Soda'!F706-'M5 - Sparkling Water &amp; Soda'!K706,"")</f>
        <v/>
      </c>
      <c r="I2516" s="15" t="inlineStr">
        <is>
          <t>S&amp;S availability/depth vary by listing and time - confirm live.</t>
        </is>
      </c>
    </row>
    <row r="2517" ht="26" customHeight="1">
      <c r="A2517" s="15" t="inlineStr">
        <is>
          <t>Canada Dry</t>
        </is>
      </c>
      <c r="B2517" s="15" t="inlineStr">
        <is>
          <t>Canada Dry Ginger Ale | Original | 8-pack 355mL</t>
        </is>
      </c>
      <c r="C2517" s="15" t="inlineStr">
        <is>
          <t>5) Sparkling water &amp; soda</t>
        </is>
      </c>
      <c r="D2517" s="19">
        <f>'M5 - Sparkling Water &amp; Soda'!I707</f>
        <v/>
      </c>
      <c r="E2517" s="20">
        <f>'M5 - Sparkling Water &amp; Soda'!J707</f>
        <v/>
      </c>
      <c r="F2517" s="18">
        <f>'M5 - Sparkling Water &amp; Soda'!K707</f>
        <v/>
      </c>
      <c r="G2517" s="17">
        <f>'M5 - Sparkling Water &amp; Soda'!F707</f>
        <v/>
      </c>
      <c r="H2517" s="18">
        <f>IF(AND(ISNUMBER('M5 - Sparkling Water &amp; Soda'!F707),ISNUMBER('M5 - Sparkling Water &amp; Soda'!K707)),'M5 - Sparkling Water &amp; Soda'!F707-'M5 - Sparkling Water &amp; Soda'!K707,"")</f>
        <v/>
      </c>
      <c r="I2517" s="15" t="inlineStr">
        <is>
          <t>S&amp;S availability/depth vary by listing and time - confirm live.</t>
        </is>
      </c>
    </row>
    <row r="2518" ht="26" customHeight="1">
      <c r="A2518" s="15" t="inlineStr">
        <is>
          <t>Canada Dry</t>
        </is>
      </c>
      <c r="B2518" s="15" t="inlineStr">
        <is>
          <t>Canada Dry Ginger Ale | Original | 12-pack 355mL</t>
        </is>
      </c>
      <c r="C2518" s="15" t="inlineStr">
        <is>
          <t>5) Sparkling water &amp; soda</t>
        </is>
      </c>
      <c r="D2518" s="19">
        <f>'M5 - Sparkling Water &amp; Soda'!I708</f>
        <v/>
      </c>
      <c r="E2518" s="20">
        <f>'M5 - Sparkling Water &amp; Soda'!J708</f>
        <v/>
      </c>
      <c r="F2518" s="18">
        <f>'M5 - Sparkling Water &amp; Soda'!K708</f>
        <v/>
      </c>
      <c r="G2518" s="17">
        <f>'M5 - Sparkling Water &amp; Soda'!F708</f>
        <v/>
      </c>
      <c r="H2518" s="18">
        <f>IF(AND(ISNUMBER('M5 - Sparkling Water &amp; Soda'!F708),ISNUMBER('M5 - Sparkling Water &amp; Soda'!K708)),'M5 - Sparkling Water &amp; Soda'!F708-'M5 - Sparkling Water &amp; Soda'!K708,"")</f>
        <v/>
      </c>
      <c r="I2518" s="15" t="inlineStr">
        <is>
          <t>S&amp;S availability/depth vary by listing and time - confirm live.</t>
        </is>
      </c>
    </row>
    <row r="2519" ht="26" customHeight="1">
      <c r="A2519" s="15" t="inlineStr">
        <is>
          <t>Canada Dry</t>
        </is>
      </c>
      <c r="B2519" s="15" t="inlineStr">
        <is>
          <t>Canada Dry Ginger Ale | Original | 15-pack 355mL</t>
        </is>
      </c>
      <c r="C2519" s="15" t="inlineStr">
        <is>
          <t>5) Sparkling water &amp; soda</t>
        </is>
      </c>
      <c r="D2519" s="19">
        <f>'M5 - Sparkling Water &amp; Soda'!I709</f>
        <v/>
      </c>
      <c r="E2519" s="20">
        <f>'M5 - Sparkling Water &amp; Soda'!J709</f>
        <v/>
      </c>
      <c r="F2519" s="18">
        <f>'M5 - Sparkling Water &amp; Soda'!K709</f>
        <v/>
      </c>
      <c r="G2519" s="17">
        <f>'M5 - Sparkling Water &amp; Soda'!F709</f>
        <v/>
      </c>
      <c r="H2519" s="18">
        <f>IF(AND(ISNUMBER('M5 - Sparkling Water &amp; Soda'!F709),ISNUMBER('M5 - Sparkling Water &amp; Soda'!K709)),'M5 - Sparkling Water &amp; Soda'!F709-'M5 - Sparkling Water &amp; Soda'!K709,"")</f>
        <v/>
      </c>
      <c r="I2519" s="15" t="inlineStr">
        <is>
          <t>S&amp;S availability/depth vary by listing and time - confirm live.</t>
        </is>
      </c>
    </row>
    <row r="2520" ht="26" customHeight="1">
      <c r="A2520" s="15" t="inlineStr">
        <is>
          <t>Canada Dry</t>
        </is>
      </c>
      <c r="B2520" s="15" t="inlineStr">
        <is>
          <t>Canada Dry Ginger Ale | Original | 18-pack 355mL</t>
        </is>
      </c>
      <c r="C2520" s="15" t="inlineStr">
        <is>
          <t>5) Sparkling water &amp; soda</t>
        </is>
      </c>
      <c r="D2520" s="19">
        <f>'M5 - Sparkling Water &amp; Soda'!I710</f>
        <v/>
      </c>
      <c r="E2520" s="20">
        <f>'M5 - Sparkling Water &amp; Soda'!J710</f>
        <v/>
      </c>
      <c r="F2520" s="18">
        <f>'M5 - Sparkling Water &amp; Soda'!K710</f>
        <v/>
      </c>
      <c r="G2520" s="17">
        <f>'M5 - Sparkling Water &amp; Soda'!F710</f>
        <v/>
      </c>
      <c r="H2520" s="18">
        <f>IF(AND(ISNUMBER('M5 - Sparkling Water &amp; Soda'!F710),ISNUMBER('M5 - Sparkling Water &amp; Soda'!K710)),'M5 - Sparkling Water &amp; Soda'!F710-'M5 - Sparkling Water &amp; Soda'!K710,"")</f>
        <v/>
      </c>
      <c r="I2520" s="15" t="inlineStr">
        <is>
          <t>S&amp;S availability/depth vary by listing and time - confirm live.</t>
        </is>
      </c>
    </row>
    <row r="2521" ht="26" customHeight="1">
      <c r="A2521" s="15" t="inlineStr">
        <is>
          <t>Canada Dry</t>
        </is>
      </c>
      <c r="B2521" s="15" t="inlineStr">
        <is>
          <t>Canada Dry Ginger Ale | Original | 24-pack 355mL</t>
        </is>
      </c>
      <c r="C2521" s="15" t="inlineStr">
        <is>
          <t>5) Sparkling water &amp; soda</t>
        </is>
      </c>
      <c r="D2521" s="19">
        <f>'M5 - Sparkling Water &amp; Soda'!I711</f>
        <v/>
      </c>
      <c r="E2521" s="20">
        <f>'M5 - Sparkling Water &amp; Soda'!J711</f>
        <v/>
      </c>
      <c r="F2521" s="18">
        <f>'M5 - Sparkling Water &amp; Soda'!K711</f>
        <v/>
      </c>
      <c r="G2521" s="17">
        <f>'M5 - Sparkling Water &amp; Soda'!F711</f>
        <v/>
      </c>
      <c r="H2521" s="18">
        <f>IF(AND(ISNUMBER('M5 - Sparkling Water &amp; Soda'!F711),ISNUMBER('M5 - Sparkling Water &amp; Soda'!K711)),'M5 - Sparkling Water &amp; Soda'!F711-'M5 - Sparkling Water &amp; Soda'!K711,"")</f>
        <v/>
      </c>
      <c r="I2521" s="15" t="inlineStr">
        <is>
          <t>S&amp;S availability/depth vary by listing and time - confirm live.</t>
        </is>
      </c>
    </row>
    <row r="2522" ht="26" customHeight="1">
      <c r="A2522" s="15" t="inlineStr">
        <is>
          <t>Canada Dry</t>
        </is>
      </c>
      <c r="B2522" s="15" t="inlineStr">
        <is>
          <t>Canada Dry Ginger Ale | Diet | single 355mL</t>
        </is>
      </c>
      <c r="C2522" s="15" t="inlineStr">
        <is>
          <t>5) Sparkling water &amp; soda</t>
        </is>
      </c>
      <c r="D2522" s="19">
        <f>'M5 - Sparkling Water &amp; Soda'!I712</f>
        <v/>
      </c>
      <c r="E2522" s="20">
        <f>'M5 - Sparkling Water &amp; Soda'!J712</f>
        <v/>
      </c>
      <c r="F2522" s="18">
        <f>'M5 - Sparkling Water &amp; Soda'!K712</f>
        <v/>
      </c>
      <c r="G2522" s="17">
        <f>'M5 - Sparkling Water &amp; Soda'!F712</f>
        <v/>
      </c>
      <c r="H2522" s="18">
        <f>IF(AND(ISNUMBER('M5 - Sparkling Water &amp; Soda'!F712),ISNUMBER('M5 - Sparkling Water &amp; Soda'!K712)),'M5 - Sparkling Water &amp; Soda'!F712-'M5 - Sparkling Water &amp; Soda'!K712,"")</f>
        <v/>
      </c>
      <c r="I2522" s="15" t="inlineStr">
        <is>
          <t>S&amp;S availability/depth vary by listing and time - confirm live.</t>
        </is>
      </c>
    </row>
    <row r="2523" ht="26" customHeight="1">
      <c r="A2523" s="15" t="inlineStr">
        <is>
          <t>Canada Dry</t>
        </is>
      </c>
      <c r="B2523" s="15" t="inlineStr">
        <is>
          <t>Canada Dry Ginger Ale | Diet | 8-pack 355mL</t>
        </is>
      </c>
      <c r="C2523" s="15" t="inlineStr">
        <is>
          <t>5) Sparkling water &amp; soda</t>
        </is>
      </c>
      <c r="D2523" s="19">
        <f>'M5 - Sparkling Water &amp; Soda'!I713</f>
        <v/>
      </c>
      <c r="E2523" s="20">
        <f>'M5 - Sparkling Water &amp; Soda'!J713</f>
        <v/>
      </c>
      <c r="F2523" s="18">
        <f>'M5 - Sparkling Water &amp; Soda'!K713</f>
        <v/>
      </c>
      <c r="G2523" s="17">
        <f>'M5 - Sparkling Water &amp; Soda'!F713</f>
        <v/>
      </c>
      <c r="H2523" s="18">
        <f>IF(AND(ISNUMBER('M5 - Sparkling Water &amp; Soda'!F713),ISNUMBER('M5 - Sparkling Water &amp; Soda'!K713)),'M5 - Sparkling Water &amp; Soda'!F713-'M5 - Sparkling Water &amp; Soda'!K713,"")</f>
        <v/>
      </c>
      <c r="I2523" s="15" t="inlineStr">
        <is>
          <t>S&amp;S availability/depth vary by listing and time - confirm live.</t>
        </is>
      </c>
    </row>
    <row r="2524" ht="26" customHeight="1">
      <c r="A2524" s="15" t="inlineStr">
        <is>
          <t>Canada Dry</t>
        </is>
      </c>
      <c r="B2524" s="15" t="inlineStr">
        <is>
          <t>Canada Dry Ginger Ale | Diet | 12-pack 355mL</t>
        </is>
      </c>
      <c r="C2524" s="15" t="inlineStr">
        <is>
          <t>5) Sparkling water &amp; soda</t>
        </is>
      </c>
      <c r="D2524" s="19">
        <f>'M5 - Sparkling Water &amp; Soda'!I714</f>
        <v/>
      </c>
      <c r="E2524" s="20">
        <f>'M5 - Sparkling Water &amp; Soda'!J714</f>
        <v/>
      </c>
      <c r="F2524" s="18">
        <f>'M5 - Sparkling Water &amp; Soda'!K714</f>
        <v/>
      </c>
      <c r="G2524" s="17">
        <f>'M5 - Sparkling Water &amp; Soda'!F714</f>
        <v/>
      </c>
      <c r="H2524" s="18">
        <f>IF(AND(ISNUMBER('M5 - Sparkling Water &amp; Soda'!F714),ISNUMBER('M5 - Sparkling Water &amp; Soda'!K714)),'M5 - Sparkling Water &amp; Soda'!F714-'M5 - Sparkling Water &amp; Soda'!K714,"")</f>
        <v/>
      </c>
      <c r="I2524" s="15" t="inlineStr">
        <is>
          <t>S&amp;S availability/depth vary by listing and time - confirm live.</t>
        </is>
      </c>
    </row>
    <row r="2525" ht="26" customHeight="1">
      <c r="A2525" s="15" t="inlineStr">
        <is>
          <t>Canada Dry</t>
        </is>
      </c>
      <c r="B2525" s="15" t="inlineStr">
        <is>
          <t>Canada Dry Ginger Ale | Diet | 15-pack 355mL</t>
        </is>
      </c>
      <c r="C2525" s="15" t="inlineStr">
        <is>
          <t>5) Sparkling water &amp; soda</t>
        </is>
      </c>
      <c r="D2525" s="19">
        <f>'M5 - Sparkling Water &amp; Soda'!I715</f>
        <v/>
      </c>
      <c r="E2525" s="20">
        <f>'M5 - Sparkling Water &amp; Soda'!J715</f>
        <v/>
      </c>
      <c r="F2525" s="18">
        <f>'M5 - Sparkling Water &amp; Soda'!K715</f>
        <v/>
      </c>
      <c r="G2525" s="17">
        <f>'M5 - Sparkling Water &amp; Soda'!F715</f>
        <v/>
      </c>
      <c r="H2525" s="18">
        <f>IF(AND(ISNUMBER('M5 - Sparkling Water &amp; Soda'!F715),ISNUMBER('M5 - Sparkling Water &amp; Soda'!K715)),'M5 - Sparkling Water &amp; Soda'!F715-'M5 - Sparkling Water &amp; Soda'!K715,"")</f>
        <v/>
      </c>
      <c r="I2525" s="15" t="inlineStr">
        <is>
          <t>S&amp;S availability/depth vary by listing and time - confirm live.</t>
        </is>
      </c>
    </row>
    <row r="2526" ht="26" customHeight="1">
      <c r="A2526" s="15" t="inlineStr">
        <is>
          <t>Canada Dry</t>
        </is>
      </c>
      <c r="B2526" s="15" t="inlineStr">
        <is>
          <t>Canada Dry Ginger Ale | Diet | 18-pack 355mL</t>
        </is>
      </c>
      <c r="C2526" s="15" t="inlineStr">
        <is>
          <t>5) Sparkling water &amp; soda</t>
        </is>
      </c>
      <c r="D2526" s="19">
        <f>'M5 - Sparkling Water &amp; Soda'!I716</f>
        <v/>
      </c>
      <c r="E2526" s="20">
        <f>'M5 - Sparkling Water &amp; Soda'!J716</f>
        <v/>
      </c>
      <c r="F2526" s="18">
        <f>'M5 - Sparkling Water &amp; Soda'!K716</f>
        <v/>
      </c>
      <c r="G2526" s="17">
        <f>'M5 - Sparkling Water &amp; Soda'!F716</f>
        <v/>
      </c>
      <c r="H2526" s="18">
        <f>IF(AND(ISNUMBER('M5 - Sparkling Water &amp; Soda'!F716),ISNUMBER('M5 - Sparkling Water &amp; Soda'!K716)),'M5 - Sparkling Water &amp; Soda'!F716-'M5 - Sparkling Water &amp; Soda'!K716,"")</f>
        <v/>
      </c>
      <c r="I2526" s="15" t="inlineStr">
        <is>
          <t>S&amp;S availability/depth vary by listing and time - confirm live.</t>
        </is>
      </c>
    </row>
    <row r="2527" ht="26" customHeight="1">
      <c r="A2527" s="15" t="inlineStr">
        <is>
          <t>Canada Dry</t>
        </is>
      </c>
      <c r="B2527" s="15" t="inlineStr">
        <is>
          <t>Canada Dry Ginger Ale | Diet | 24-pack 355mL</t>
        </is>
      </c>
      <c r="C2527" s="15" t="inlineStr">
        <is>
          <t>5) Sparkling water &amp; soda</t>
        </is>
      </c>
      <c r="D2527" s="19">
        <f>'M5 - Sparkling Water &amp; Soda'!I717</f>
        <v/>
      </c>
      <c r="E2527" s="20">
        <f>'M5 - Sparkling Water &amp; Soda'!J717</f>
        <v/>
      </c>
      <c r="F2527" s="18">
        <f>'M5 - Sparkling Water &amp; Soda'!K717</f>
        <v/>
      </c>
      <c r="G2527" s="17">
        <f>'M5 - Sparkling Water &amp; Soda'!F717</f>
        <v/>
      </c>
      <c r="H2527" s="18">
        <f>IF(AND(ISNUMBER('M5 - Sparkling Water &amp; Soda'!F717),ISNUMBER('M5 - Sparkling Water &amp; Soda'!K717)),'M5 - Sparkling Water &amp; Soda'!F717-'M5 - Sparkling Water &amp; Soda'!K717,"")</f>
        <v/>
      </c>
      <c r="I2527" s="15" t="inlineStr">
        <is>
          <t>S&amp;S availability/depth vary by listing and time - confirm live.</t>
        </is>
      </c>
    </row>
    <row r="2528" ht="26" customHeight="1">
      <c r="A2528" s="15" t="inlineStr">
        <is>
          <t>Canada Dry</t>
        </is>
      </c>
      <c r="B2528" s="15" t="inlineStr">
        <is>
          <t>Canada Dry Ginger Ale | Cranberry | single 355mL</t>
        </is>
      </c>
      <c r="C2528" s="15" t="inlineStr">
        <is>
          <t>5) Sparkling water &amp; soda</t>
        </is>
      </c>
      <c r="D2528" s="19">
        <f>'M5 - Sparkling Water &amp; Soda'!I718</f>
        <v/>
      </c>
      <c r="E2528" s="20">
        <f>'M5 - Sparkling Water &amp; Soda'!J718</f>
        <v/>
      </c>
      <c r="F2528" s="18">
        <f>'M5 - Sparkling Water &amp; Soda'!K718</f>
        <v/>
      </c>
      <c r="G2528" s="17">
        <f>'M5 - Sparkling Water &amp; Soda'!F718</f>
        <v/>
      </c>
      <c r="H2528" s="18">
        <f>IF(AND(ISNUMBER('M5 - Sparkling Water &amp; Soda'!F718),ISNUMBER('M5 - Sparkling Water &amp; Soda'!K718)),'M5 - Sparkling Water &amp; Soda'!F718-'M5 - Sparkling Water &amp; Soda'!K718,"")</f>
        <v/>
      </c>
      <c r="I2528" s="15" t="inlineStr">
        <is>
          <t>S&amp;S availability/depth vary by listing and time - confirm live.</t>
        </is>
      </c>
    </row>
    <row r="2529" ht="26" customHeight="1">
      <c r="A2529" s="15" t="inlineStr">
        <is>
          <t>Canada Dry</t>
        </is>
      </c>
      <c r="B2529" s="15" t="inlineStr">
        <is>
          <t>Canada Dry Ginger Ale | Cranberry | 8-pack 355mL</t>
        </is>
      </c>
      <c r="C2529" s="15" t="inlineStr">
        <is>
          <t>5) Sparkling water &amp; soda</t>
        </is>
      </c>
      <c r="D2529" s="19">
        <f>'M5 - Sparkling Water &amp; Soda'!I719</f>
        <v/>
      </c>
      <c r="E2529" s="20">
        <f>'M5 - Sparkling Water &amp; Soda'!J719</f>
        <v/>
      </c>
      <c r="F2529" s="18">
        <f>'M5 - Sparkling Water &amp; Soda'!K719</f>
        <v/>
      </c>
      <c r="G2529" s="17">
        <f>'M5 - Sparkling Water &amp; Soda'!F719</f>
        <v/>
      </c>
      <c r="H2529" s="18">
        <f>IF(AND(ISNUMBER('M5 - Sparkling Water &amp; Soda'!F719),ISNUMBER('M5 - Sparkling Water &amp; Soda'!K719)),'M5 - Sparkling Water &amp; Soda'!F719-'M5 - Sparkling Water &amp; Soda'!K719,"")</f>
        <v/>
      </c>
      <c r="I2529" s="15" t="inlineStr">
        <is>
          <t>S&amp;S availability/depth vary by listing and time - confirm live.</t>
        </is>
      </c>
    </row>
    <row r="2530" ht="26" customHeight="1">
      <c r="A2530" s="15" t="inlineStr">
        <is>
          <t>Canada Dry</t>
        </is>
      </c>
      <c r="B2530" s="15" t="inlineStr">
        <is>
          <t>Canada Dry Ginger Ale | Cranberry | 12-pack 355mL</t>
        </is>
      </c>
      <c r="C2530" s="15" t="inlineStr">
        <is>
          <t>5) Sparkling water &amp; soda</t>
        </is>
      </c>
      <c r="D2530" s="19">
        <f>'M5 - Sparkling Water &amp; Soda'!I720</f>
        <v/>
      </c>
      <c r="E2530" s="20">
        <f>'M5 - Sparkling Water &amp; Soda'!J720</f>
        <v/>
      </c>
      <c r="F2530" s="18">
        <f>'M5 - Sparkling Water &amp; Soda'!K720</f>
        <v/>
      </c>
      <c r="G2530" s="17">
        <f>'M5 - Sparkling Water &amp; Soda'!F720</f>
        <v/>
      </c>
      <c r="H2530" s="18">
        <f>IF(AND(ISNUMBER('M5 - Sparkling Water &amp; Soda'!F720),ISNUMBER('M5 - Sparkling Water &amp; Soda'!K720)),'M5 - Sparkling Water &amp; Soda'!F720-'M5 - Sparkling Water &amp; Soda'!K720,"")</f>
        <v/>
      </c>
      <c r="I2530" s="15" t="inlineStr">
        <is>
          <t>S&amp;S availability/depth vary by listing and time - confirm live.</t>
        </is>
      </c>
    </row>
    <row r="2531" ht="26" customHeight="1">
      <c r="A2531" s="15" t="inlineStr">
        <is>
          <t>Canada Dry</t>
        </is>
      </c>
      <c r="B2531" s="15" t="inlineStr">
        <is>
          <t>Canada Dry Ginger Ale | Cranberry | 15-pack 355mL</t>
        </is>
      </c>
      <c r="C2531" s="15" t="inlineStr">
        <is>
          <t>5) Sparkling water &amp; soda</t>
        </is>
      </c>
      <c r="D2531" s="19">
        <f>'M5 - Sparkling Water &amp; Soda'!I721</f>
        <v/>
      </c>
      <c r="E2531" s="20">
        <f>'M5 - Sparkling Water &amp; Soda'!J721</f>
        <v/>
      </c>
      <c r="F2531" s="18">
        <f>'M5 - Sparkling Water &amp; Soda'!K721</f>
        <v/>
      </c>
      <c r="G2531" s="17">
        <f>'M5 - Sparkling Water &amp; Soda'!F721</f>
        <v/>
      </c>
      <c r="H2531" s="18">
        <f>IF(AND(ISNUMBER('M5 - Sparkling Water &amp; Soda'!F721),ISNUMBER('M5 - Sparkling Water &amp; Soda'!K721)),'M5 - Sparkling Water &amp; Soda'!F721-'M5 - Sparkling Water &amp; Soda'!K721,"")</f>
        <v/>
      </c>
      <c r="I2531" s="15" t="inlineStr">
        <is>
          <t>S&amp;S availability/depth vary by listing and time - confirm live.</t>
        </is>
      </c>
    </row>
    <row r="2532" ht="26" customHeight="1">
      <c r="A2532" s="15" t="inlineStr">
        <is>
          <t>Canada Dry</t>
        </is>
      </c>
      <c r="B2532" s="15" t="inlineStr">
        <is>
          <t>Canada Dry Ginger Ale | Cranberry | 18-pack 355mL</t>
        </is>
      </c>
      <c r="C2532" s="15" t="inlineStr">
        <is>
          <t>5) Sparkling water &amp; soda</t>
        </is>
      </c>
      <c r="D2532" s="19">
        <f>'M5 - Sparkling Water &amp; Soda'!I722</f>
        <v/>
      </c>
      <c r="E2532" s="20">
        <f>'M5 - Sparkling Water &amp; Soda'!J722</f>
        <v/>
      </c>
      <c r="F2532" s="18">
        <f>'M5 - Sparkling Water &amp; Soda'!K722</f>
        <v/>
      </c>
      <c r="G2532" s="17">
        <f>'M5 - Sparkling Water &amp; Soda'!F722</f>
        <v/>
      </c>
      <c r="H2532" s="18">
        <f>IF(AND(ISNUMBER('M5 - Sparkling Water &amp; Soda'!F722),ISNUMBER('M5 - Sparkling Water &amp; Soda'!K722)),'M5 - Sparkling Water &amp; Soda'!F722-'M5 - Sparkling Water &amp; Soda'!K722,"")</f>
        <v/>
      </c>
      <c r="I2532" s="15" t="inlineStr">
        <is>
          <t>S&amp;S availability/depth vary by listing and time - confirm live.</t>
        </is>
      </c>
    </row>
    <row r="2533" ht="26" customHeight="1">
      <c r="A2533" s="15" t="inlineStr">
        <is>
          <t>Canada Dry</t>
        </is>
      </c>
      <c r="B2533" s="15" t="inlineStr">
        <is>
          <t>Canada Dry Ginger Ale | Cranberry | 24-pack 355mL</t>
        </is>
      </c>
      <c r="C2533" s="15" t="inlineStr">
        <is>
          <t>5) Sparkling water &amp; soda</t>
        </is>
      </c>
      <c r="D2533" s="19">
        <f>'M5 - Sparkling Water &amp; Soda'!I723</f>
        <v/>
      </c>
      <c r="E2533" s="20">
        <f>'M5 - Sparkling Water &amp; Soda'!J723</f>
        <v/>
      </c>
      <c r="F2533" s="18">
        <f>'M5 - Sparkling Water &amp; Soda'!K723</f>
        <v/>
      </c>
      <c r="G2533" s="17">
        <f>'M5 - Sparkling Water &amp; Soda'!F723</f>
        <v/>
      </c>
      <c r="H2533" s="18">
        <f>IF(AND(ISNUMBER('M5 - Sparkling Water &amp; Soda'!F723),ISNUMBER('M5 - Sparkling Water &amp; Soda'!K723)),'M5 - Sparkling Water &amp; Soda'!F723-'M5 - Sparkling Water &amp; Soda'!K723,"")</f>
        <v/>
      </c>
      <c r="I2533" s="15" t="inlineStr">
        <is>
          <t>S&amp;S availability/depth vary by listing and time - confirm live.</t>
        </is>
      </c>
    </row>
    <row r="2534" ht="26" customHeight="1">
      <c r="A2534" s="15" t="inlineStr">
        <is>
          <t>Canada Dry</t>
        </is>
      </c>
      <c r="B2534" s="15" t="inlineStr">
        <is>
          <t>Canada Dry Ginger Ale | Lemonade | single 355mL</t>
        </is>
      </c>
      <c r="C2534" s="15" t="inlineStr">
        <is>
          <t>5) Sparkling water &amp; soda</t>
        </is>
      </c>
      <c r="D2534" s="19">
        <f>'M5 - Sparkling Water &amp; Soda'!I724</f>
        <v/>
      </c>
      <c r="E2534" s="20">
        <f>'M5 - Sparkling Water &amp; Soda'!J724</f>
        <v/>
      </c>
      <c r="F2534" s="18">
        <f>'M5 - Sparkling Water &amp; Soda'!K724</f>
        <v/>
      </c>
      <c r="G2534" s="17">
        <f>'M5 - Sparkling Water &amp; Soda'!F724</f>
        <v/>
      </c>
      <c r="H2534" s="18">
        <f>IF(AND(ISNUMBER('M5 - Sparkling Water &amp; Soda'!F724),ISNUMBER('M5 - Sparkling Water &amp; Soda'!K724)),'M5 - Sparkling Water &amp; Soda'!F724-'M5 - Sparkling Water &amp; Soda'!K724,"")</f>
        <v/>
      </c>
      <c r="I2534" s="15" t="inlineStr">
        <is>
          <t>S&amp;S availability/depth vary by listing and time - confirm live.</t>
        </is>
      </c>
    </row>
    <row r="2535" ht="26" customHeight="1">
      <c r="A2535" s="15" t="inlineStr">
        <is>
          <t>Canada Dry</t>
        </is>
      </c>
      <c r="B2535" s="15" t="inlineStr">
        <is>
          <t>Canada Dry Ginger Ale | Lemonade | 8-pack 355mL</t>
        </is>
      </c>
      <c r="C2535" s="15" t="inlineStr">
        <is>
          <t>5) Sparkling water &amp; soda</t>
        </is>
      </c>
      <c r="D2535" s="19">
        <f>'M5 - Sparkling Water &amp; Soda'!I725</f>
        <v/>
      </c>
      <c r="E2535" s="20">
        <f>'M5 - Sparkling Water &amp; Soda'!J725</f>
        <v/>
      </c>
      <c r="F2535" s="18">
        <f>'M5 - Sparkling Water &amp; Soda'!K725</f>
        <v/>
      </c>
      <c r="G2535" s="17">
        <f>'M5 - Sparkling Water &amp; Soda'!F725</f>
        <v/>
      </c>
      <c r="H2535" s="18">
        <f>IF(AND(ISNUMBER('M5 - Sparkling Water &amp; Soda'!F725),ISNUMBER('M5 - Sparkling Water &amp; Soda'!K725)),'M5 - Sparkling Water &amp; Soda'!F725-'M5 - Sparkling Water &amp; Soda'!K725,"")</f>
        <v/>
      </c>
      <c r="I2535" s="15" t="inlineStr">
        <is>
          <t>S&amp;S availability/depth vary by listing and time - confirm live.</t>
        </is>
      </c>
    </row>
    <row r="2536" ht="26" customHeight="1">
      <c r="A2536" s="15" t="inlineStr">
        <is>
          <t>Canada Dry</t>
        </is>
      </c>
      <c r="B2536" s="15" t="inlineStr">
        <is>
          <t>Canada Dry Ginger Ale | Lemonade | 12-pack 355mL</t>
        </is>
      </c>
      <c r="C2536" s="15" t="inlineStr">
        <is>
          <t>5) Sparkling water &amp; soda</t>
        </is>
      </c>
      <c r="D2536" s="19">
        <f>'M5 - Sparkling Water &amp; Soda'!I726</f>
        <v/>
      </c>
      <c r="E2536" s="20">
        <f>'M5 - Sparkling Water &amp; Soda'!J726</f>
        <v/>
      </c>
      <c r="F2536" s="18">
        <f>'M5 - Sparkling Water &amp; Soda'!K726</f>
        <v/>
      </c>
      <c r="G2536" s="17">
        <f>'M5 - Sparkling Water &amp; Soda'!F726</f>
        <v/>
      </c>
      <c r="H2536" s="18">
        <f>IF(AND(ISNUMBER('M5 - Sparkling Water &amp; Soda'!F726),ISNUMBER('M5 - Sparkling Water &amp; Soda'!K726)),'M5 - Sparkling Water &amp; Soda'!F726-'M5 - Sparkling Water &amp; Soda'!K726,"")</f>
        <v/>
      </c>
      <c r="I2536" s="15" t="inlineStr">
        <is>
          <t>S&amp;S availability/depth vary by listing and time - confirm live.</t>
        </is>
      </c>
    </row>
    <row r="2537" ht="26" customHeight="1">
      <c r="A2537" s="15" t="inlineStr">
        <is>
          <t>Canada Dry</t>
        </is>
      </c>
      <c r="B2537" s="15" t="inlineStr">
        <is>
          <t>Canada Dry Ginger Ale | Lemonade | 15-pack 355mL</t>
        </is>
      </c>
      <c r="C2537" s="15" t="inlineStr">
        <is>
          <t>5) Sparkling water &amp; soda</t>
        </is>
      </c>
      <c r="D2537" s="19">
        <f>'M5 - Sparkling Water &amp; Soda'!I727</f>
        <v/>
      </c>
      <c r="E2537" s="20">
        <f>'M5 - Sparkling Water &amp; Soda'!J727</f>
        <v/>
      </c>
      <c r="F2537" s="18">
        <f>'M5 - Sparkling Water &amp; Soda'!K727</f>
        <v/>
      </c>
      <c r="G2537" s="17">
        <f>'M5 - Sparkling Water &amp; Soda'!F727</f>
        <v/>
      </c>
      <c r="H2537" s="18">
        <f>IF(AND(ISNUMBER('M5 - Sparkling Water &amp; Soda'!F727),ISNUMBER('M5 - Sparkling Water &amp; Soda'!K727)),'M5 - Sparkling Water &amp; Soda'!F727-'M5 - Sparkling Water &amp; Soda'!K727,"")</f>
        <v/>
      </c>
      <c r="I2537" s="15" t="inlineStr">
        <is>
          <t>S&amp;S availability/depth vary by listing and time - confirm live.</t>
        </is>
      </c>
    </row>
    <row r="2538" ht="26" customHeight="1">
      <c r="A2538" s="15" t="inlineStr">
        <is>
          <t>Canada Dry</t>
        </is>
      </c>
      <c r="B2538" s="15" t="inlineStr">
        <is>
          <t>Canada Dry Ginger Ale | Lemonade | 18-pack 355mL</t>
        </is>
      </c>
      <c r="C2538" s="15" t="inlineStr">
        <is>
          <t>5) Sparkling water &amp; soda</t>
        </is>
      </c>
      <c r="D2538" s="19">
        <f>'M5 - Sparkling Water &amp; Soda'!I728</f>
        <v/>
      </c>
      <c r="E2538" s="20">
        <f>'M5 - Sparkling Water &amp; Soda'!J728</f>
        <v/>
      </c>
      <c r="F2538" s="18">
        <f>'M5 - Sparkling Water &amp; Soda'!K728</f>
        <v/>
      </c>
      <c r="G2538" s="17">
        <f>'M5 - Sparkling Water &amp; Soda'!F728</f>
        <v/>
      </c>
      <c r="H2538" s="18">
        <f>IF(AND(ISNUMBER('M5 - Sparkling Water &amp; Soda'!F728),ISNUMBER('M5 - Sparkling Water &amp; Soda'!K728)),'M5 - Sparkling Water &amp; Soda'!F728-'M5 - Sparkling Water &amp; Soda'!K728,"")</f>
        <v/>
      </c>
      <c r="I2538" s="15" t="inlineStr">
        <is>
          <t>S&amp;S availability/depth vary by listing and time - confirm live.</t>
        </is>
      </c>
    </row>
    <row r="2539" ht="26" customHeight="1">
      <c r="A2539" s="15" t="inlineStr">
        <is>
          <t>Canada Dry</t>
        </is>
      </c>
      <c r="B2539" s="15" t="inlineStr">
        <is>
          <t>Canada Dry Ginger Ale | Lemonade | 24-pack 355mL</t>
        </is>
      </c>
      <c r="C2539" s="15" t="inlineStr">
        <is>
          <t>5) Sparkling water &amp; soda</t>
        </is>
      </c>
      <c r="D2539" s="19">
        <f>'M5 - Sparkling Water &amp; Soda'!I729</f>
        <v/>
      </c>
      <c r="E2539" s="20">
        <f>'M5 - Sparkling Water &amp; Soda'!J729</f>
        <v/>
      </c>
      <c r="F2539" s="18">
        <f>'M5 - Sparkling Water &amp; Soda'!K729</f>
        <v/>
      </c>
      <c r="G2539" s="17">
        <f>'M5 - Sparkling Water &amp; Soda'!F729</f>
        <v/>
      </c>
      <c r="H2539" s="18">
        <f>IF(AND(ISNUMBER('M5 - Sparkling Water &amp; Soda'!F729),ISNUMBER('M5 - Sparkling Water &amp; Soda'!K729)),'M5 - Sparkling Water &amp; Soda'!F729-'M5 - Sparkling Water &amp; Soda'!K729,"")</f>
        <v/>
      </c>
      <c r="I2539" s="15" t="inlineStr">
        <is>
          <t>S&amp;S availability/depth vary by listing and time - confirm live.</t>
        </is>
      </c>
    </row>
    <row r="2540" ht="26" customHeight="1">
      <c r="A2540" s="15" t="inlineStr">
        <is>
          <t>Schweppes</t>
        </is>
      </c>
      <c r="B2540" s="15" t="inlineStr">
        <is>
          <t>Schweppes Ginger Ale | Original | single 355mL</t>
        </is>
      </c>
      <c r="C2540" s="15" t="inlineStr">
        <is>
          <t>5) Sparkling water &amp; soda</t>
        </is>
      </c>
      <c r="D2540" s="19">
        <f>'M5 - Sparkling Water &amp; Soda'!I730</f>
        <v/>
      </c>
      <c r="E2540" s="20">
        <f>'M5 - Sparkling Water &amp; Soda'!J730</f>
        <v/>
      </c>
      <c r="F2540" s="18">
        <f>'M5 - Sparkling Water &amp; Soda'!K730</f>
        <v/>
      </c>
      <c r="G2540" s="17">
        <f>'M5 - Sparkling Water &amp; Soda'!F730</f>
        <v/>
      </c>
      <c r="H2540" s="18">
        <f>IF(AND(ISNUMBER('M5 - Sparkling Water &amp; Soda'!F730),ISNUMBER('M5 - Sparkling Water &amp; Soda'!K730)),'M5 - Sparkling Water &amp; Soda'!F730-'M5 - Sparkling Water &amp; Soda'!K730,"")</f>
        <v/>
      </c>
      <c r="I2540" s="15" t="inlineStr">
        <is>
          <t>S&amp;S availability/depth vary by listing and time - confirm live.</t>
        </is>
      </c>
    </row>
    <row r="2541" ht="26" customHeight="1">
      <c r="A2541" s="15" t="inlineStr">
        <is>
          <t>Schweppes</t>
        </is>
      </c>
      <c r="B2541" s="15" t="inlineStr">
        <is>
          <t>Schweppes Ginger Ale | Original | 8-pack 355mL</t>
        </is>
      </c>
      <c r="C2541" s="15" t="inlineStr">
        <is>
          <t>5) Sparkling water &amp; soda</t>
        </is>
      </c>
      <c r="D2541" s="19">
        <f>'M5 - Sparkling Water &amp; Soda'!I731</f>
        <v/>
      </c>
      <c r="E2541" s="20">
        <f>'M5 - Sparkling Water &amp; Soda'!J731</f>
        <v/>
      </c>
      <c r="F2541" s="18">
        <f>'M5 - Sparkling Water &amp; Soda'!K731</f>
        <v/>
      </c>
      <c r="G2541" s="17">
        <f>'M5 - Sparkling Water &amp; Soda'!F731</f>
        <v/>
      </c>
      <c r="H2541" s="18">
        <f>IF(AND(ISNUMBER('M5 - Sparkling Water &amp; Soda'!F731),ISNUMBER('M5 - Sparkling Water &amp; Soda'!K731)),'M5 - Sparkling Water &amp; Soda'!F731-'M5 - Sparkling Water &amp; Soda'!K731,"")</f>
        <v/>
      </c>
      <c r="I2541" s="15" t="inlineStr">
        <is>
          <t>S&amp;S availability/depth vary by listing and time - confirm live.</t>
        </is>
      </c>
    </row>
    <row r="2542" ht="26" customHeight="1">
      <c r="A2542" s="15" t="inlineStr">
        <is>
          <t>Schweppes</t>
        </is>
      </c>
      <c r="B2542" s="15" t="inlineStr">
        <is>
          <t>Schweppes Ginger Ale | Original | 12-pack 355mL</t>
        </is>
      </c>
      <c r="C2542" s="15" t="inlineStr">
        <is>
          <t>5) Sparkling water &amp; soda</t>
        </is>
      </c>
      <c r="D2542" s="19">
        <f>'M5 - Sparkling Water &amp; Soda'!I732</f>
        <v/>
      </c>
      <c r="E2542" s="20">
        <f>'M5 - Sparkling Water &amp; Soda'!J732</f>
        <v/>
      </c>
      <c r="F2542" s="18">
        <f>'M5 - Sparkling Water &amp; Soda'!K732</f>
        <v/>
      </c>
      <c r="G2542" s="17">
        <f>'M5 - Sparkling Water &amp; Soda'!F732</f>
        <v/>
      </c>
      <c r="H2542" s="18">
        <f>IF(AND(ISNUMBER('M5 - Sparkling Water &amp; Soda'!F732),ISNUMBER('M5 - Sparkling Water &amp; Soda'!K732)),'M5 - Sparkling Water &amp; Soda'!F732-'M5 - Sparkling Water &amp; Soda'!K732,"")</f>
        <v/>
      </c>
      <c r="I2542" s="15" t="inlineStr">
        <is>
          <t>S&amp;S availability/depth vary by listing and time - confirm live.</t>
        </is>
      </c>
    </row>
    <row r="2543" ht="26" customHeight="1">
      <c r="A2543" s="15" t="inlineStr">
        <is>
          <t>Schweppes</t>
        </is>
      </c>
      <c r="B2543" s="15" t="inlineStr">
        <is>
          <t>Schweppes Ginger Ale | Original | 15-pack 355mL</t>
        </is>
      </c>
      <c r="C2543" s="15" t="inlineStr">
        <is>
          <t>5) Sparkling water &amp; soda</t>
        </is>
      </c>
      <c r="D2543" s="19">
        <f>'M5 - Sparkling Water &amp; Soda'!I733</f>
        <v/>
      </c>
      <c r="E2543" s="20">
        <f>'M5 - Sparkling Water &amp; Soda'!J733</f>
        <v/>
      </c>
      <c r="F2543" s="18">
        <f>'M5 - Sparkling Water &amp; Soda'!K733</f>
        <v/>
      </c>
      <c r="G2543" s="17">
        <f>'M5 - Sparkling Water &amp; Soda'!F733</f>
        <v/>
      </c>
      <c r="H2543" s="18">
        <f>IF(AND(ISNUMBER('M5 - Sparkling Water &amp; Soda'!F733),ISNUMBER('M5 - Sparkling Water &amp; Soda'!K733)),'M5 - Sparkling Water &amp; Soda'!F733-'M5 - Sparkling Water &amp; Soda'!K733,"")</f>
        <v/>
      </c>
      <c r="I2543" s="15" t="inlineStr">
        <is>
          <t>S&amp;S availability/depth vary by listing and time - confirm live.</t>
        </is>
      </c>
    </row>
    <row r="2544" ht="26" customHeight="1">
      <c r="A2544" s="15" t="inlineStr">
        <is>
          <t>Schweppes</t>
        </is>
      </c>
      <c r="B2544" s="15" t="inlineStr">
        <is>
          <t>Schweppes Ginger Ale | Original | 18-pack 355mL</t>
        </is>
      </c>
      <c r="C2544" s="15" t="inlineStr">
        <is>
          <t>5) Sparkling water &amp; soda</t>
        </is>
      </c>
      <c r="D2544" s="19">
        <f>'M5 - Sparkling Water &amp; Soda'!I734</f>
        <v/>
      </c>
      <c r="E2544" s="20">
        <f>'M5 - Sparkling Water &amp; Soda'!J734</f>
        <v/>
      </c>
      <c r="F2544" s="18">
        <f>'M5 - Sparkling Water &amp; Soda'!K734</f>
        <v/>
      </c>
      <c r="G2544" s="17">
        <f>'M5 - Sparkling Water &amp; Soda'!F734</f>
        <v/>
      </c>
      <c r="H2544" s="18">
        <f>IF(AND(ISNUMBER('M5 - Sparkling Water &amp; Soda'!F734),ISNUMBER('M5 - Sparkling Water &amp; Soda'!K734)),'M5 - Sparkling Water &amp; Soda'!F734-'M5 - Sparkling Water &amp; Soda'!K734,"")</f>
        <v/>
      </c>
      <c r="I2544" s="15" t="inlineStr">
        <is>
          <t>S&amp;S availability/depth vary by listing and time - confirm live.</t>
        </is>
      </c>
    </row>
    <row r="2545" ht="26" customHeight="1">
      <c r="A2545" s="15" t="inlineStr">
        <is>
          <t>Schweppes</t>
        </is>
      </c>
      <c r="B2545" s="15" t="inlineStr">
        <is>
          <t>Schweppes Ginger Ale | Original | 24-pack 355mL</t>
        </is>
      </c>
      <c r="C2545" s="15" t="inlineStr">
        <is>
          <t>5) Sparkling water &amp; soda</t>
        </is>
      </c>
      <c r="D2545" s="19">
        <f>'M5 - Sparkling Water &amp; Soda'!I735</f>
        <v/>
      </c>
      <c r="E2545" s="20">
        <f>'M5 - Sparkling Water &amp; Soda'!J735</f>
        <v/>
      </c>
      <c r="F2545" s="18">
        <f>'M5 - Sparkling Water &amp; Soda'!K735</f>
        <v/>
      </c>
      <c r="G2545" s="17">
        <f>'M5 - Sparkling Water &amp; Soda'!F735</f>
        <v/>
      </c>
      <c r="H2545" s="18">
        <f>IF(AND(ISNUMBER('M5 - Sparkling Water &amp; Soda'!F735),ISNUMBER('M5 - Sparkling Water &amp; Soda'!K735)),'M5 - Sparkling Water &amp; Soda'!F735-'M5 - Sparkling Water &amp; Soda'!K735,"")</f>
        <v/>
      </c>
      <c r="I2545" s="15" t="inlineStr">
        <is>
          <t>S&amp;S availability/depth vary by listing and time - confirm live.</t>
        </is>
      </c>
    </row>
    <row r="2546" ht="26" customHeight="1">
      <c r="A2546" s="15" t="inlineStr">
        <is>
          <t>Schweppes</t>
        </is>
      </c>
      <c r="B2546" s="15" t="inlineStr">
        <is>
          <t>Schweppes Ginger Ale | Diet | single 355mL</t>
        </is>
      </c>
      <c r="C2546" s="15" t="inlineStr">
        <is>
          <t>5) Sparkling water &amp; soda</t>
        </is>
      </c>
      <c r="D2546" s="19">
        <f>'M5 - Sparkling Water &amp; Soda'!I736</f>
        <v/>
      </c>
      <c r="E2546" s="20">
        <f>'M5 - Sparkling Water &amp; Soda'!J736</f>
        <v/>
      </c>
      <c r="F2546" s="18">
        <f>'M5 - Sparkling Water &amp; Soda'!K736</f>
        <v/>
      </c>
      <c r="G2546" s="17">
        <f>'M5 - Sparkling Water &amp; Soda'!F736</f>
        <v/>
      </c>
      <c r="H2546" s="18">
        <f>IF(AND(ISNUMBER('M5 - Sparkling Water &amp; Soda'!F736),ISNUMBER('M5 - Sparkling Water &amp; Soda'!K736)),'M5 - Sparkling Water &amp; Soda'!F736-'M5 - Sparkling Water &amp; Soda'!K736,"")</f>
        <v/>
      </c>
      <c r="I2546" s="15" t="inlineStr">
        <is>
          <t>S&amp;S availability/depth vary by listing and time - confirm live.</t>
        </is>
      </c>
    </row>
    <row r="2547" ht="26" customHeight="1">
      <c r="A2547" s="15" t="inlineStr">
        <is>
          <t>Schweppes</t>
        </is>
      </c>
      <c r="B2547" s="15" t="inlineStr">
        <is>
          <t>Schweppes Ginger Ale | Diet | 8-pack 355mL</t>
        </is>
      </c>
      <c r="C2547" s="15" t="inlineStr">
        <is>
          <t>5) Sparkling water &amp; soda</t>
        </is>
      </c>
      <c r="D2547" s="19">
        <f>'M5 - Sparkling Water &amp; Soda'!I737</f>
        <v/>
      </c>
      <c r="E2547" s="20">
        <f>'M5 - Sparkling Water &amp; Soda'!J737</f>
        <v/>
      </c>
      <c r="F2547" s="18">
        <f>'M5 - Sparkling Water &amp; Soda'!K737</f>
        <v/>
      </c>
      <c r="G2547" s="17">
        <f>'M5 - Sparkling Water &amp; Soda'!F737</f>
        <v/>
      </c>
      <c r="H2547" s="18">
        <f>IF(AND(ISNUMBER('M5 - Sparkling Water &amp; Soda'!F737),ISNUMBER('M5 - Sparkling Water &amp; Soda'!K737)),'M5 - Sparkling Water &amp; Soda'!F737-'M5 - Sparkling Water &amp; Soda'!K737,"")</f>
        <v/>
      </c>
      <c r="I2547" s="15" t="inlineStr">
        <is>
          <t>S&amp;S availability/depth vary by listing and time - confirm live.</t>
        </is>
      </c>
    </row>
    <row r="2548" ht="26" customHeight="1">
      <c r="A2548" s="15" t="inlineStr">
        <is>
          <t>Schweppes</t>
        </is>
      </c>
      <c r="B2548" s="15" t="inlineStr">
        <is>
          <t>Schweppes Ginger Ale | Diet | 12-pack 355mL</t>
        </is>
      </c>
      <c r="C2548" s="15" t="inlineStr">
        <is>
          <t>5) Sparkling water &amp; soda</t>
        </is>
      </c>
      <c r="D2548" s="19">
        <f>'M5 - Sparkling Water &amp; Soda'!I738</f>
        <v/>
      </c>
      <c r="E2548" s="20">
        <f>'M5 - Sparkling Water &amp; Soda'!J738</f>
        <v/>
      </c>
      <c r="F2548" s="18">
        <f>'M5 - Sparkling Water &amp; Soda'!K738</f>
        <v/>
      </c>
      <c r="G2548" s="17">
        <f>'M5 - Sparkling Water &amp; Soda'!F738</f>
        <v/>
      </c>
      <c r="H2548" s="18">
        <f>IF(AND(ISNUMBER('M5 - Sparkling Water &amp; Soda'!F738),ISNUMBER('M5 - Sparkling Water &amp; Soda'!K738)),'M5 - Sparkling Water &amp; Soda'!F738-'M5 - Sparkling Water &amp; Soda'!K738,"")</f>
        <v/>
      </c>
      <c r="I2548" s="15" t="inlineStr">
        <is>
          <t>S&amp;S availability/depth vary by listing and time - confirm live.</t>
        </is>
      </c>
    </row>
    <row r="2549" ht="26" customHeight="1">
      <c r="A2549" s="15" t="inlineStr">
        <is>
          <t>Schweppes</t>
        </is>
      </c>
      <c r="B2549" s="15" t="inlineStr">
        <is>
          <t>Schweppes Ginger Ale | Diet | 15-pack 355mL</t>
        </is>
      </c>
      <c r="C2549" s="15" t="inlineStr">
        <is>
          <t>5) Sparkling water &amp; soda</t>
        </is>
      </c>
      <c r="D2549" s="19">
        <f>'M5 - Sparkling Water &amp; Soda'!I739</f>
        <v/>
      </c>
      <c r="E2549" s="20">
        <f>'M5 - Sparkling Water &amp; Soda'!J739</f>
        <v/>
      </c>
      <c r="F2549" s="18">
        <f>'M5 - Sparkling Water &amp; Soda'!K739</f>
        <v/>
      </c>
      <c r="G2549" s="17">
        <f>'M5 - Sparkling Water &amp; Soda'!F739</f>
        <v/>
      </c>
      <c r="H2549" s="18">
        <f>IF(AND(ISNUMBER('M5 - Sparkling Water &amp; Soda'!F739),ISNUMBER('M5 - Sparkling Water &amp; Soda'!K739)),'M5 - Sparkling Water &amp; Soda'!F739-'M5 - Sparkling Water &amp; Soda'!K739,"")</f>
        <v/>
      </c>
      <c r="I2549" s="15" t="inlineStr">
        <is>
          <t>S&amp;S availability/depth vary by listing and time - confirm live.</t>
        </is>
      </c>
    </row>
    <row r="2550" ht="26" customHeight="1">
      <c r="A2550" s="15" t="inlineStr">
        <is>
          <t>Schweppes</t>
        </is>
      </c>
      <c r="B2550" s="15" t="inlineStr">
        <is>
          <t>Schweppes Ginger Ale | Diet | 18-pack 355mL</t>
        </is>
      </c>
      <c r="C2550" s="15" t="inlineStr">
        <is>
          <t>5) Sparkling water &amp; soda</t>
        </is>
      </c>
      <c r="D2550" s="19">
        <f>'M5 - Sparkling Water &amp; Soda'!I740</f>
        <v/>
      </c>
      <c r="E2550" s="20">
        <f>'M5 - Sparkling Water &amp; Soda'!J740</f>
        <v/>
      </c>
      <c r="F2550" s="18">
        <f>'M5 - Sparkling Water &amp; Soda'!K740</f>
        <v/>
      </c>
      <c r="G2550" s="17">
        <f>'M5 - Sparkling Water &amp; Soda'!F740</f>
        <v/>
      </c>
      <c r="H2550" s="18">
        <f>IF(AND(ISNUMBER('M5 - Sparkling Water &amp; Soda'!F740),ISNUMBER('M5 - Sparkling Water &amp; Soda'!K740)),'M5 - Sparkling Water &amp; Soda'!F740-'M5 - Sparkling Water &amp; Soda'!K740,"")</f>
        <v/>
      </c>
      <c r="I2550" s="15" t="inlineStr">
        <is>
          <t>S&amp;S availability/depth vary by listing and time - confirm live.</t>
        </is>
      </c>
    </row>
    <row r="2551" ht="26" customHeight="1">
      <c r="A2551" s="15" t="inlineStr">
        <is>
          <t>Schweppes</t>
        </is>
      </c>
      <c r="B2551" s="15" t="inlineStr">
        <is>
          <t>Schweppes Ginger Ale | Diet | 24-pack 355mL</t>
        </is>
      </c>
      <c r="C2551" s="15" t="inlineStr">
        <is>
          <t>5) Sparkling water &amp; soda</t>
        </is>
      </c>
      <c r="D2551" s="19">
        <f>'M5 - Sparkling Water &amp; Soda'!I741</f>
        <v/>
      </c>
      <c r="E2551" s="20">
        <f>'M5 - Sparkling Water &amp; Soda'!J741</f>
        <v/>
      </c>
      <c r="F2551" s="18">
        <f>'M5 - Sparkling Water &amp; Soda'!K741</f>
        <v/>
      </c>
      <c r="G2551" s="17">
        <f>'M5 - Sparkling Water &amp; Soda'!F741</f>
        <v/>
      </c>
      <c r="H2551" s="18">
        <f>IF(AND(ISNUMBER('M5 - Sparkling Water &amp; Soda'!F741),ISNUMBER('M5 - Sparkling Water &amp; Soda'!K741)),'M5 - Sparkling Water &amp; Soda'!F741-'M5 - Sparkling Water &amp; Soda'!K741,"")</f>
        <v/>
      </c>
      <c r="I2551" s="15" t="inlineStr">
        <is>
          <t>S&amp;S availability/depth vary by listing and time - confirm live.</t>
        </is>
      </c>
    </row>
    <row r="2552" ht="26" customHeight="1">
      <c r="A2552" s="15" t="inlineStr">
        <is>
          <t>Schweppes</t>
        </is>
      </c>
      <c r="B2552" s="15" t="inlineStr">
        <is>
          <t>Schweppes Ginger Ale | Club Soda | single 355mL</t>
        </is>
      </c>
      <c r="C2552" s="15" t="inlineStr">
        <is>
          <t>5) Sparkling water &amp; soda</t>
        </is>
      </c>
      <c r="D2552" s="19">
        <f>'M5 - Sparkling Water &amp; Soda'!I742</f>
        <v/>
      </c>
      <c r="E2552" s="20">
        <f>'M5 - Sparkling Water &amp; Soda'!J742</f>
        <v/>
      </c>
      <c r="F2552" s="18">
        <f>'M5 - Sparkling Water &amp; Soda'!K742</f>
        <v/>
      </c>
      <c r="G2552" s="17">
        <f>'M5 - Sparkling Water &amp; Soda'!F742</f>
        <v/>
      </c>
      <c r="H2552" s="18">
        <f>IF(AND(ISNUMBER('M5 - Sparkling Water &amp; Soda'!F742),ISNUMBER('M5 - Sparkling Water &amp; Soda'!K742)),'M5 - Sparkling Water &amp; Soda'!F742-'M5 - Sparkling Water &amp; Soda'!K742,"")</f>
        <v/>
      </c>
      <c r="I2552" s="15" t="inlineStr">
        <is>
          <t>S&amp;S availability/depth vary by listing and time - confirm live.</t>
        </is>
      </c>
    </row>
    <row r="2553" ht="26" customHeight="1">
      <c r="A2553" s="15" t="inlineStr">
        <is>
          <t>Schweppes</t>
        </is>
      </c>
      <c r="B2553" s="15" t="inlineStr">
        <is>
          <t>Schweppes Ginger Ale | Club Soda | 8-pack 355mL</t>
        </is>
      </c>
      <c r="C2553" s="15" t="inlineStr">
        <is>
          <t>5) Sparkling water &amp; soda</t>
        </is>
      </c>
      <c r="D2553" s="19">
        <f>'M5 - Sparkling Water &amp; Soda'!I743</f>
        <v/>
      </c>
      <c r="E2553" s="20">
        <f>'M5 - Sparkling Water &amp; Soda'!J743</f>
        <v/>
      </c>
      <c r="F2553" s="18">
        <f>'M5 - Sparkling Water &amp; Soda'!K743</f>
        <v/>
      </c>
      <c r="G2553" s="17">
        <f>'M5 - Sparkling Water &amp; Soda'!F743</f>
        <v/>
      </c>
      <c r="H2553" s="18">
        <f>IF(AND(ISNUMBER('M5 - Sparkling Water &amp; Soda'!F743),ISNUMBER('M5 - Sparkling Water &amp; Soda'!K743)),'M5 - Sparkling Water &amp; Soda'!F743-'M5 - Sparkling Water &amp; Soda'!K743,"")</f>
        <v/>
      </c>
      <c r="I2553" s="15" t="inlineStr">
        <is>
          <t>S&amp;S availability/depth vary by listing and time - confirm live.</t>
        </is>
      </c>
    </row>
    <row r="2554" ht="26" customHeight="1">
      <c r="A2554" s="15" t="inlineStr">
        <is>
          <t>Schweppes</t>
        </is>
      </c>
      <c r="B2554" s="15" t="inlineStr">
        <is>
          <t>Schweppes Ginger Ale | Club Soda | 12-pack 355mL</t>
        </is>
      </c>
      <c r="C2554" s="15" t="inlineStr">
        <is>
          <t>5) Sparkling water &amp; soda</t>
        </is>
      </c>
      <c r="D2554" s="19">
        <f>'M5 - Sparkling Water &amp; Soda'!I744</f>
        <v/>
      </c>
      <c r="E2554" s="20">
        <f>'M5 - Sparkling Water &amp; Soda'!J744</f>
        <v/>
      </c>
      <c r="F2554" s="18">
        <f>'M5 - Sparkling Water &amp; Soda'!K744</f>
        <v/>
      </c>
      <c r="G2554" s="17">
        <f>'M5 - Sparkling Water &amp; Soda'!F744</f>
        <v/>
      </c>
      <c r="H2554" s="18">
        <f>IF(AND(ISNUMBER('M5 - Sparkling Water &amp; Soda'!F744),ISNUMBER('M5 - Sparkling Water &amp; Soda'!K744)),'M5 - Sparkling Water &amp; Soda'!F744-'M5 - Sparkling Water &amp; Soda'!K744,"")</f>
        <v/>
      </c>
      <c r="I2554" s="15" t="inlineStr">
        <is>
          <t>S&amp;S availability/depth vary by listing and time - confirm live.</t>
        </is>
      </c>
    </row>
    <row r="2555" ht="26" customHeight="1">
      <c r="A2555" s="15" t="inlineStr">
        <is>
          <t>Schweppes</t>
        </is>
      </c>
      <c r="B2555" s="15" t="inlineStr">
        <is>
          <t>Schweppes Ginger Ale | Club Soda | 15-pack 355mL</t>
        </is>
      </c>
      <c r="C2555" s="15" t="inlineStr">
        <is>
          <t>5) Sparkling water &amp; soda</t>
        </is>
      </c>
      <c r="D2555" s="19">
        <f>'M5 - Sparkling Water &amp; Soda'!I745</f>
        <v/>
      </c>
      <c r="E2555" s="20">
        <f>'M5 - Sparkling Water &amp; Soda'!J745</f>
        <v/>
      </c>
      <c r="F2555" s="18">
        <f>'M5 - Sparkling Water &amp; Soda'!K745</f>
        <v/>
      </c>
      <c r="G2555" s="17">
        <f>'M5 - Sparkling Water &amp; Soda'!F745</f>
        <v/>
      </c>
      <c r="H2555" s="18">
        <f>IF(AND(ISNUMBER('M5 - Sparkling Water &amp; Soda'!F745),ISNUMBER('M5 - Sparkling Water &amp; Soda'!K745)),'M5 - Sparkling Water &amp; Soda'!F745-'M5 - Sparkling Water &amp; Soda'!K745,"")</f>
        <v/>
      </c>
      <c r="I2555" s="15" t="inlineStr">
        <is>
          <t>S&amp;S availability/depth vary by listing and time - confirm live.</t>
        </is>
      </c>
    </row>
    <row r="2556" ht="26" customHeight="1">
      <c r="A2556" s="15" t="inlineStr">
        <is>
          <t>Schweppes</t>
        </is>
      </c>
      <c r="B2556" s="15" t="inlineStr">
        <is>
          <t>Schweppes Ginger Ale | Club Soda | 18-pack 355mL</t>
        </is>
      </c>
      <c r="C2556" s="15" t="inlineStr">
        <is>
          <t>5) Sparkling water &amp; soda</t>
        </is>
      </c>
      <c r="D2556" s="19">
        <f>'M5 - Sparkling Water &amp; Soda'!I746</f>
        <v/>
      </c>
      <c r="E2556" s="20">
        <f>'M5 - Sparkling Water &amp; Soda'!J746</f>
        <v/>
      </c>
      <c r="F2556" s="18">
        <f>'M5 - Sparkling Water &amp; Soda'!K746</f>
        <v/>
      </c>
      <c r="G2556" s="17">
        <f>'M5 - Sparkling Water &amp; Soda'!F746</f>
        <v/>
      </c>
      <c r="H2556" s="18">
        <f>IF(AND(ISNUMBER('M5 - Sparkling Water &amp; Soda'!F746),ISNUMBER('M5 - Sparkling Water &amp; Soda'!K746)),'M5 - Sparkling Water &amp; Soda'!F746-'M5 - Sparkling Water &amp; Soda'!K746,"")</f>
        <v/>
      </c>
      <c r="I2556" s="15" t="inlineStr">
        <is>
          <t>S&amp;S availability/depth vary by listing and time - confirm live.</t>
        </is>
      </c>
    </row>
    <row r="2557" ht="26" customHeight="1">
      <c r="A2557" s="15" t="inlineStr">
        <is>
          <t>Schweppes</t>
        </is>
      </c>
      <c r="B2557" s="15" t="inlineStr">
        <is>
          <t>Schweppes Ginger Ale | Club Soda | 24-pack 355mL</t>
        </is>
      </c>
      <c r="C2557" s="15" t="inlineStr">
        <is>
          <t>5) Sparkling water &amp; soda</t>
        </is>
      </c>
      <c r="D2557" s="19">
        <f>'M5 - Sparkling Water &amp; Soda'!I747</f>
        <v/>
      </c>
      <c r="E2557" s="20">
        <f>'M5 - Sparkling Water &amp; Soda'!J747</f>
        <v/>
      </c>
      <c r="F2557" s="18">
        <f>'M5 - Sparkling Water &amp; Soda'!K747</f>
        <v/>
      </c>
      <c r="G2557" s="17">
        <f>'M5 - Sparkling Water &amp; Soda'!F747</f>
        <v/>
      </c>
      <c r="H2557" s="18">
        <f>IF(AND(ISNUMBER('M5 - Sparkling Water &amp; Soda'!F747),ISNUMBER('M5 - Sparkling Water &amp; Soda'!K747)),'M5 - Sparkling Water &amp; Soda'!F747-'M5 - Sparkling Water &amp; Soda'!K747,"")</f>
        <v/>
      </c>
      <c r="I2557" s="15" t="inlineStr">
        <is>
          <t>S&amp;S availability/depth vary by listing and time - confirm live.</t>
        </is>
      </c>
    </row>
    <row r="2558" ht="26" customHeight="1">
      <c r="A2558" s="15" t="inlineStr">
        <is>
          <t>Schweppes</t>
        </is>
      </c>
      <c r="B2558" s="15" t="inlineStr">
        <is>
          <t>Schweppes Ginger Ale | Tonic Water | single 355mL</t>
        </is>
      </c>
      <c r="C2558" s="15" t="inlineStr">
        <is>
          <t>5) Sparkling water &amp; soda</t>
        </is>
      </c>
      <c r="D2558" s="19">
        <f>'M5 - Sparkling Water &amp; Soda'!I748</f>
        <v/>
      </c>
      <c r="E2558" s="20">
        <f>'M5 - Sparkling Water &amp; Soda'!J748</f>
        <v/>
      </c>
      <c r="F2558" s="18">
        <f>'M5 - Sparkling Water &amp; Soda'!K748</f>
        <v/>
      </c>
      <c r="G2558" s="17">
        <f>'M5 - Sparkling Water &amp; Soda'!F748</f>
        <v/>
      </c>
      <c r="H2558" s="18">
        <f>IF(AND(ISNUMBER('M5 - Sparkling Water &amp; Soda'!F748),ISNUMBER('M5 - Sparkling Water &amp; Soda'!K748)),'M5 - Sparkling Water &amp; Soda'!F748-'M5 - Sparkling Water &amp; Soda'!K748,"")</f>
        <v/>
      </c>
      <c r="I2558" s="15" t="inlineStr">
        <is>
          <t>S&amp;S availability/depth vary by listing and time - confirm live.</t>
        </is>
      </c>
    </row>
    <row r="2559" ht="26" customHeight="1">
      <c r="A2559" s="15" t="inlineStr">
        <is>
          <t>Schweppes</t>
        </is>
      </c>
      <c r="B2559" s="15" t="inlineStr">
        <is>
          <t>Schweppes Ginger Ale | Tonic Water | 8-pack 355mL</t>
        </is>
      </c>
      <c r="C2559" s="15" t="inlineStr">
        <is>
          <t>5) Sparkling water &amp; soda</t>
        </is>
      </c>
      <c r="D2559" s="19">
        <f>'M5 - Sparkling Water &amp; Soda'!I749</f>
        <v/>
      </c>
      <c r="E2559" s="20">
        <f>'M5 - Sparkling Water &amp; Soda'!J749</f>
        <v/>
      </c>
      <c r="F2559" s="18">
        <f>'M5 - Sparkling Water &amp; Soda'!K749</f>
        <v/>
      </c>
      <c r="G2559" s="17">
        <f>'M5 - Sparkling Water &amp; Soda'!F749</f>
        <v/>
      </c>
      <c r="H2559" s="18">
        <f>IF(AND(ISNUMBER('M5 - Sparkling Water &amp; Soda'!F749),ISNUMBER('M5 - Sparkling Water &amp; Soda'!K749)),'M5 - Sparkling Water &amp; Soda'!F749-'M5 - Sparkling Water &amp; Soda'!K749,"")</f>
        <v/>
      </c>
      <c r="I2559" s="15" t="inlineStr">
        <is>
          <t>S&amp;S availability/depth vary by listing and time - confirm live.</t>
        </is>
      </c>
    </row>
    <row r="2560" ht="26" customHeight="1">
      <c r="A2560" s="15" t="inlineStr">
        <is>
          <t>Schweppes</t>
        </is>
      </c>
      <c r="B2560" s="15" t="inlineStr">
        <is>
          <t>Schweppes Ginger Ale | Tonic Water | 12-pack 355mL</t>
        </is>
      </c>
      <c r="C2560" s="15" t="inlineStr">
        <is>
          <t>5) Sparkling water &amp; soda</t>
        </is>
      </c>
      <c r="D2560" s="19">
        <f>'M5 - Sparkling Water &amp; Soda'!I750</f>
        <v/>
      </c>
      <c r="E2560" s="20">
        <f>'M5 - Sparkling Water &amp; Soda'!J750</f>
        <v/>
      </c>
      <c r="F2560" s="18">
        <f>'M5 - Sparkling Water &amp; Soda'!K750</f>
        <v/>
      </c>
      <c r="G2560" s="17">
        <f>'M5 - Sparkling Water &amp; Soda'!F750</f>
        <v/>
      </c>
      <c r="H2560" s="18">
        <f>IF(AND(ISNUMBER('M5 - Sparkling Water &amp; Soda'!F750),ISNUMBER('M5 - Sparkling Water &amp; Soda'!K750)),'M5 - Sparkling Water &amp; Soda'!F750-'M5 - Sparkling Water &amp; Soda'!K750,"")</f>
        <v/>
      </c>
      <c r="I2560" s="15" t="inlineStr">
        <is>
          <t>S&amp;S availability/depth vary by listing and time - confirm live.</t>
        </is>
      </c>
    </row>
    <row r="2561" ht="26" customHeight="1">
      <c r="A2561" s="15" t="inlineStr">
        <is>
          <t>Schweppes</t>
        </is>
      </c>
      <c r="B2561" s="15" t="inlineStr">
        <is>
          <t>Schweppes Ginger Ale | Tonic Water | 15-pack 355mL</t>
        </is>
      </c>
      <c r="C2561" s="15" t="inlineStr">
        <is>
          <t>5) Sparkling water &amp; soda</t>
        </is>
      </c>
      <c r="D2561" s="19">
        <f>'M5 - Sparkling Water &amp; Soda'!I751</f>
        <v/>
      </c>
      <c r="E2561" s="20">
        <f>'M5 - Sparkling Water &amp; Soda'!J751</f>
        <v/>
      </c>
      <c r="F2561" s="18">
        <f>'M5 - Sparkling Water &amp; Soda'!K751</f>
        <v/>
      </c>
      <c r="G2561" s="17">
        <f>'M5 - Sparkling Water &amp; Soda'!F751</f>
        <v/>
      </c>
      <c r="H2561" s="18">
        <f>IF(AND(ISNUMBER('M5 - Sparkling Water &amp; Soda'!F751),ISNUMBER('M5 - Sparkling Water &amp; Soda'!K751)),'M5 - Sparkling Water &amp; Soda'!F751-'M5 - Sparkling Water &amp; Soda'!K751,"")</f>
        <v/>
      </c>
      <c r="I2561" s="15" t="inlineStr">
        <is>
          <t>S&amp;S availability/depth vary by listing and time - confirm live.</t>
        </is>
      </c>
    </row>
    <row r="2562" ht="26" customHeight="1">
      <c r="A2562" s="15" t="inlineStr">
        <is>
          <t>Schweppes</t>
        </is>
      </c>
      <c r="B2562" s="15" t="inlineStr">
        <is>
          <t>Schweppes Ginger Ale | Tonic Water | 18-pack 355mL</t>
        </is>
      </c>
      <c r="C2562" s="15" t="inlineStr">
        <is>
          <t>5) Sparkling water &amp; soda</t>
        </is>
      </c>
      <c r="D2562" s="19">
        <f>'M5 - Sparkling Water &amp; Soda'!I752</f>
        <v/>
      </c>
      <c r="E2562" s="20">
        <f>'M5 - Sparkling Water &amp; Soda'!J752</f>
        <v/>
      </c>
      <c r="F2562" s="18">
        <f>'M5 - Sparkling Water &amp; Soda'!K752</f>
        <v/>
      </c>
      <c r="G2562" s="17">
        <f>'M5 - Sparkling Water &amp; Soda'!F752</f>
        <v/>
      </c>
      <c r="H2562" s="18">
        <f>IF(AND(ISNUMBER('M5 - Sparkling Water &amp; Soda'!F752),ISNUMBER('M5 - Sparkling Water &amp; Soda'!K752)),'M5 - Sparkling Water &amp; Soda'!F752-'M5 - Sparkling Water &amp; Soda'!K752,"")</f>
        <v/>
      </c>
      <c r="I2562" s="15" t="inlineStr">
        <is>
          <t>S&amp;S availability/depth vary by listing and time - confirm live.</t>
        </is>
      </c>
    </row>
    <row r="2563" ht="26" customHeight="1">
      <c r="A2563" s="15" t="inlineStr">
        <is>
          <t>Schweppes</t>
        </is>
      </c>
      <c r="B2563" s="15" t="inlineStr">
        <is>
          <t>Schweppes Ginger Ale | Tonic Water | 24-pack 355mL</t>
        </is>
      </c>
      <c r="C2563" s="15" t="inlineStr">
        <is>
          <t>5) Sparkling water &amp; soda</t>
        </is>
      </c>
      <c r="D2563" s="19">
        <f>'M5 - Sparkling Water &amp; Soda'!I753</f>
        <v/>
      </c>
      <c r="E2563" s="20">
        <f>'M5 - Sparkling Water &amp; Soda'!J753</f>
        <v/>
      </c>
      <c r="F2563" s="18">
        <f>'M5 - Sparkling Water &amp; Soda'!K753</f>
        <v/>
      </c>
      <c r="G2563" s="17">
        <f>'M5 - Sparkling Water &amp; Soda'!F753</f>
        <v/>
      </c>
      <c r="H2563" s="18">
        <f>IF(AND(ISNUMBER('M5 - Sparkling Water &amp; Soda'!F753),ISNUMBER('M5 - Sparkling Water &amp; Soda'!K753)),'M5 - Sparkling Water &amp; Soda'!F753-'M5 - Sparkling Water &amp; Soda'!K753,"")</f>
        <v/>
      </c>
      <c r="I2563" s="15" t="inlineStr">
        <is>
          <t>S&amp;S availability/depth vary by listing and time - confirm live.</t>
        </is>
      </c>
    </row>
    <row r="2564" ht="26" customHeight="1">
      <c r="A2564" s="15" t="inlineStr">
        <is>
          <t>A&amp;W</t>
        </is>
      </c>
      <c r="B2564" s="15" t="inlineStr">
        <is>
          <t>A&amp;W Root Beer | Original | single 355mL</t>
        </is>
      </c>
      <c r="C2564" s="15" t="inlineStr">
        <is>
          <t>5) Sparkling water &amp; soda</t>
        </is>
      </c>
      <c r="D2564" s="19">
        <f>'M5 - Sparkling Water &amp; Soda'!I754</f>
        <v/>
      </c>
      <c r="E2564" s="20">
        <f>'M5 - Sparkling Water &amp; Soda'!J754</f>
        <v/>
      </c>
      <c r="F2564" s="18">
        <f>'M5 - Sparkling Water &amp; Soda'!K754</f>
        <v/>
      </c>
      <c r="G2564" s="17">
        <f>'M5 - Sparkling Water &amp; Soda'!F754</f>
        <v/>
      </c>
      <c r="H2564" s="18">
        <f>IF(AND(ISNUMBER('M5 - Sparkling Water &amp; Soda'!F754),ISNUMBER('M5 - Sparkling Water &amp; Soda'!K754)),'M5 - Sparkling Water &amp; Soda'!F754-'M5 - Sparkling Water &amp; Soda'!K754,"")</f>
        <v/>
      </c>
      <c r="I2564" s="15" t="inlineStr">
        <is>
          <t>S&amp;S availability/depth vary by listing and time - confirm live.</t>
        </is>
      </c>
    </row>
    <row r="2565" ht="26" customHeight="1">
      <c r="A2565" s="15" t="inlineStr">
        <is>
          <t>A&amp;W</t>
        </is>
      </c>
      <c r="B2565" s="15" t="inlineStr">
        <is>
          <t>A&amp;W Root Beer | Original | 8-pack 355mL</t>
        </is>
      </c>
      <c r="C2565" s="15" t="inlineStr">
        <is>
          <t>5) Sparkling water &amp; soda</t>
        </is>
      </c>
      <c r="D2565" s="19">
        <f>'M5 - Sparkling Water &amp; Soda'!I755</f>
        <v/>
      </c>
      <c r="E2565" s="20">
        <f>'M5 - Sparkling Water &amp; Soda'!J755</f>
        <v/>
      </c>
      <c r="F2565" s="18">
        <f>'M5 - Sparkling Water &amp; Soda'!K755</f>
        <v/>
      </c>
      <c r="G2565" s="17">
        <f>'M5 - Sparkling Water &amp; Soda'!F755</f>
        <v/>
      </c>
      <c r="H2565" s="18">
        <f>IF(AND(ISNUMBER('M5 - Sparkling Water &amp; Soda'!F755),ISNUMBER('M5 - Sparkling Water &amp; Soda'!K755)),'M5 - Sparkling Water &amp; Soda'!F755-'M5 - Sparkling Water &amp; Soda'!K755,"")</f>
        <v/>
      </c>
      <c r="I2565" s="15" t="inlineStr">
        <is>
          <t>S&amp;S availability/depth vary by listing and time - confirm live.</t>
        </is>
      </c>
    </row>
    <row r="2566" ht="26" customHeight="1">
      <c r="A2566" s="15" t="inlineStr">
        <is>
          <t>A&amp;W</t>
        </is>
      </c>
      <c r="B2566" s="15" t="inlineStr">
        <is>
          <t>A&amp;W Root Beer | Original | 12-pack 355mL</t>
        </is>
      </c>
      <c r="C2566" s="15" t="inlineStr">
        <is>
          <t>5) Sparkling water &amp; soda</t>
        </is>
      </c>
      <c r="D2566" s="19">
        <f>'M5 - Sparkling Water &amp; Soda'!I756</f>
        <v/>
      </c>
      <c r="E2566" s="20">
        <f>'M5 - Sparkling Water &amp; Soda'!J756</f>
        <v/>
      </c>
      <c r="F2566" s="18">
        <f>'M5 - Sparkling Water &amp; Soda'!K756</f>
        <v/>
      </c>
      <c r="G2566" s="17">
        <f>'M5 - Sparkling Water &amp; Soda'!F756</f>
        <v/>
      </c>
      <c r="H2566" s="18">
        <f>IF(AND(ISNUMBER('M5 - Sparkling Water &amp; Soda'!F756),ISNUMBER('M5 - Sparkling Water &amp; Soda'!K756)),'M5 - Sparkling Water &amp; Soda'!F756-'M5 - Sparkling Water &amp; Soda'!K756,"")</f>
        <v/>
      </c>
      <c r="I2566" s="15" t="inlineStr">
        <is>
          <t>S&amp;S availability/depth vary by listing and time - confirm live.</t>
        </is>
      </c>
    </row>
    <row r="2567" ht="26" customHeight="1">
      <c r="A2567" s="15" t="inlineStr">
        <is>
          <t>A&amp;W</t>
        </is>
      </c>
      <c r="B2567" s="15" t="inlineStr">
        <is>
          <t>A&amp;W Root Beer | Original | 15-pack 355mL</t>
        </is>
      </c>
      <c r="C2567" s="15" t="inlineStr">
        <is>
          <t>5) Sparkling water &amp; soda</t>
        </is>
      </c>
      <c r="D2567" s="19">
        <f>'M5 - Sparkling Water &amp; Soda'!I757</f>
        <v/>
      </c>
      <c r="E2567" s="20">
        <f>'M5 - Sparkling Water &amp; Soda'!J757</f>
        <v/>
      </c>
      <c r="F2567" s="18">
        <f>'M5 - Sparkling Water &amp; Soda'!K757</f>
        <v/>
      </c>
      <c r="G2567" s="17">
        <f>'M5 - Sparkling Water &amp; Soda'!F757</f>
        <v/>
      </c>
      <c r="H2567" s="18">
        <f>IF(AND(ISNUMBER('M5 - Sparkling Water &amp; Soda'!F757),ISNUMBER('M5 - Sparkling Water &amp; Soda'!K757)),'M5 - Sparkling Water &amp; Soda'!F757-'M5 - Sparkling Water &amp; Soda'!K757,"")</f>
        <v/>
      </c>
      <c r="I2567" s="15" t="inlineStr">
        <is>
          <t>S&amp;S availability/depth vary by listing and time - confirm live.</t>
        </is>
      </c>
    </row>
    <row r="2568" ht="26" customHeight="1">
      <c r="A2568" s="15" t="inlineStr">
        <is>
          <t>A&amp;W</t>
        </is>
      </c>
      <c r="B2568" s="15" t="inlineStr">
        <is>
          <t>A&amp;W Root Beer | Original | 18-pack 355mL</t>
        </is>
      </c>
      <c r="C2568" s="15" t="inlineStr">
        <is>
          <t>5) Sparkling water &amp; soda</t>
        </is>
      </c>
      <c r="D2568" s="19">
        <f>'M5 - Sparkling Water &amp; Soda'!I758</f>
        <v/>
      </c>
      <c r="E2568" s="20">
        <f>'M5 - Sparkling Water &amp; Soda'!J758</f>
        <v/>
      </c>
      <c r="F2568" s="18">
        <f>'M5 - Sparkling Water &amp; Soda'!K758</f>
        <v/>
      </c>
      <c r="G2568" s="17">
        <f>'M5 - Sparkling Water &amp; Soda'!F758</f>
        <v/>
      </c>
      <c r="H2568" s="18">
        <f>IF(AND(ISNUMBER('M5 - Sparkling Water &amp; Soda'!F758),ISNUMBER('M5 - Sparkling Water &amp; Soda'!K758)),'M5 - Sparkling Water &amp; Soda'!F758-'M5 - Sparkling Water &amp; Soda'!K758,"")</f>
        <v/>
      </c>
      <c r="I2568" s="15" t="inlineStr">
        <is>
          <t>S&amp;S availability/depth vary by listing and time - confirm live.</t>
        </is>
      </c>
    </row>
    <row r="2569" ht="26" customHeight="1">
      <c r="A2569" s="15" t="inlineStr">
        <is>
          <t>A&amp;W</t>
        </is>
      </c>
      <c r="B2569" s="15" t="inlineStr">
        <is>
          <t>A&amp;W Root Beer | Original | 24-pack 355mL</t>
        </is>
      </c>
      <c r="C2569" s="15" t="inlineStr">
        <is>
          <t>5) Sparkling water &amp; soda</t>
        </is>
      </c>
      <c r="D2569" s="19">
        <f>'M5 - Sparkling Water &amp; Soda'!I759</f>
        <v/>
      </c>
      <c r="E2569" s="20">
        <f>'M5 - Sparkling Water &amp; Soda'!J759</f>
        <v/>
      </c>
      <c r="F2569" s="18">
        <f>'M5 - Sparkling Water &amp; Soda'!K759</f>
        <v/>
      </c>
      <c r="G2569" s="17">
        <f>'M5 - Sparkling Water &amp; Soda'!F759</f>
        <v/>
      </c>
      <c r="H2569" s="18">
        <f>IF(AND(ISNUMBER('M5 - Sparkling Water &amp; Soda'!F759),ISNUMBER('M5 - Sparkling Water &amp; Soda'!K759)),'M5 - Sparkling Water &amp; Soda'!F759-'M5 - Sparkling Water &amp; Soda'!K759,"")</f>
        <v/>
      </c>
      <c r="I2569" s="15" t="inlineStr">
        <is>
          <t>S&amp;S availability/depth vary by listing and time - confirm live.</t>
        </is>
      </c>
    </row>
    <row r="2570" ht="26" customHeight="1">
      <c r="A2570" s="15" t="inlineStr">
        <is>
          <t>A&amp;W</t>
        </is>
      </c>
      <c r="B2570" s="15" t="inlineStr">
        <is>
          <t>A&amp;W Root Beer | Diet | single 355mL</t>
        </is>
      </c>
      <c r="C2570" s="15" t="inlineStr">
        <is>
          <t>5) Sparkling water &amp; soda</t>
        </is>
      </c>
      <c r="D2570" s="19">
        <f>'M5 - Sparkling Water &amp; Soda'!I760</f>
        <v/>
      </c>
      <c r="E2570" s="20">
        <f>'M5 - Sparkling Water &amp; Soda'!J760</f>
        <v/>
      </c>
      <c r="F2570" s="18">
        <f>'M5 - Sparkling Water &amp; Soda'!K760</f>
        <v/>
      </c>
      <c r="G2570" s="17">
        <f>'M5 - Sparkling Water &amp; Soda'!F760</f>
        <v/>
      </c>
      <c r="H2570" s="18">
        <f>IF(AND(ISNUMBER('M5 - Sparkling Water &amp; Soda'!F760),ISNUMBER('M5 - Sparkling Water &amp; Soda'!K760)),'M5 - Sparkling Water &amp; Soda'!F760-'M5 - Sparkling Water &amp; Soda'!K760,"")</f>
        <v/>
      </c>
      <c r="I2570" s="15" t="inlineStr">
        <is>
          <t>S&amp;S availability/depth vary by listing and time - confirm live.</t>
        </is>
      </c>
    </row>
    <row r="2571" ht="26" customHeight="1">
      <c r="A2571" s="15" t="inlineStr">
        <is>
          <t>A&amp;W</t>
        </is>
      </c>
      <c r="B2571" s="15" t="inlineStr">
        <is>
          <t>A&amp;W Root Beer | Diet | 8-pack 355mL</t>
        </is>
      </c>
      <c r="C2571" s="15" t="inlineStr">
        <is>
          <t>5) Sparkling water &amp; soda</t>
        </is>
      </c>
      <c r="D2571" s="19">
        <f>'M5 - Sparkling Water &amp; Soda'!I761</f>
        <v/>
      </c>
      <c r="E2571" s="20">
        <f>'M5 - Sparkling Water &amp; Soda'!J761</f>
        <v/>
      </c>
      <c r="F2571" s="18">
        <f>'M5 - Sparkling Water &amp; Soda'!K761</f>
        <v/>
      </c>
      <c r="G2571" s="17">
        <f>'M5 - Sparkling Water &amp; Soda'!F761</f>
        <v/>
      </c>
      <c r="H2571" s="18">
        <f>IF(AND(ISNUMBER('M5 - Sparkling Water &amp; Soda'!F761),ISNUMBER('M5 - Sparkling Water &amp; Soda'!K761)),'M5 - Sparkling Water &amp; Soda'!F761-'M5 - Sparkling Water &amp; Soda'!K761,"")</f>
        <v/>
      </c>
      <c r="I2571" s="15" t="inlineStr">
        <is>
          <t>S&amp;S availability/depth vary by listing and time - confirm live.</t>
        </is>
      </c>
    </row>
    <row r="2572" ht="26" customHeight="1">
      <c r="A2572" s="15" t="inlineStr">
        <is>
          <t>A&amp;W</t>
        </is>
      </c>
      <c r="B2572" s="15" t="inlineStr">
        <is>
          <t>A&amp;W Root Beer | Diet | 12-pack 355mL</t>
        </is>
      </c>
      <c r="C2572" s="15" t="inlineStr">
        <is>
          <t>5) Sparkling water &amp; soda</t>
        </is>
      </c>
      <c r="D2572" s="19">
        <f>'M5 - Sparkling Water &amp; Soda'!I762</f>
        <v/>
      </c>
      <c r="E2572" s="20">
        <f>'M5 - Sparkling Water &amp; Soda'!J762</f>
        <v/>
      </c>
      <c r="F2572" s="18">
        <f>'M5 - Sparkling Water &amp; Soda'!K762</f>
        <v/>
      </c>
      <c r="G2572" s="17">
        <f>'M5 - Sparkling Water &amp; Soda'!F762</f>
        <v/>
      </c>
      <c r="H2572" s="18">
        <f>IF(AND(ISNUMBER('M5 - Sparkling Water &amp; Soda'!F762),ISNUMBER('M5 - Sparkling Water &amp; Soda'!K762)),'M5 - Sparkling Water &amp; Soda'!F762-'M5 - Sparkling Water &amp; Soda'!K762,"")</f>
        <v/>
      </c>
      <c r="I2572" s="15" t="inlineStr">
        <is>
          <t>S&amp;S availability/depth vary by listing and time - confirm live.</t>
        </is>
      </c>
    </row>
    <row r="2573" ht="26" customHeight="1">
      <c r="A2573" s="15" t="inlineStr">
        <is>
          <t>A&amp;W</t>
        </is>
      </c>
      <c r="B2573" s="15" t="inlineStr">
        <is>
          <t>A&amp;W Root Beer | Diet | 15-pack 355mL</t>
        </is>
      </c>
      <c r="C2573" s="15" t="inlineStr">
        <is>
          <t>5) Sparkling water &amp; soda</t>
        </is>
      </c>
      <c r="D2573" s="19">
        <f>'M5 - Sparkling Water &amp; Soda'!I763</f>
        <v/>
      </c>
      <c r="E2573" s="20">
        <f>'M5 - Sparkling Water &amp; Soda'!J763</f>
        <v/>
      </c>
      <c r="F2573" s="18">
        <f>'M5 - Sparkling Water &amp; Soda'!K763</f>
        <v/>
      </c>
      <c r="G2573" s="17">
        <f>'M5 - Sparkling Water &amp; Soda'!F763</f>
        <v/>
      </c>
      <c r="H2573" s="18">
        <f>IF(AND(ISNUMBER('M5 - Sparkling Water &amp; Soda'!F763),ISNUMBER('M5 - Sparkling Water &amp; Soda'!K763)),'M5 - Sparkling Water &amp; Soda'!F763-'M5 - Sparkling Water &amp; Soda'!K763,"")</f>
        <v/>
      </c>
      <c r="I2573" s="15" t="inlineStr">
        <is>
          <t>S&amp;S availability/depth vary by listing and time - confirm live.</t>
        </is>
      </c>
    </row>
    <row r="2574" ht="26" customHeight="1">
      <c r="A2574" s="15" t="inlineStr">
        <is>
          <t>A&amp;W</t>
        </is>
      </c>
      <c r="B2574" s="15" t="inlineStr">
        <is>
          <t>A&amp;W Root Beer | Diet | 18-pack 355mL</t>
        </is>
      </c>
      <c r="C2574" s="15" t="inlineStr">
        <is>
          <t>5) Sparkling water &amp; soda</t>
        </is>
      </c>
      <c r="D2574" s="19">
        <f>'M5 - Sparkling Water &amp; Soda'!I764</f>
        <v/>
      </c>
      <c r="E2574" s="20">
        <f>'M5 - Sparkling Water &amp; Soda'!J764</f>
        <v/>
      </c>
      <c r="F2574" s="18">
        <f>'M5 - Sparkling Water &amp; Soda'!K764</f>
        <v/>
      </c>
      <c r="G2574" s="17">
        <f>'M5 - Sparkling Water &amp; Soda'!F764</f>
        <v/>
      </c>
      <c r="H2574" s="18">
        <f>IF(AND(ISNUMBER('M5 - Sparkling Water &amp; Soda'!F764),ISNUMBER('M5 - Sparkling Water &amp; Soda'!K764)),'M5 - Sparkling Water &amp; Soda'!F764-'M5 - Sparkling Water &amp; Soda'!K764,"")</f>
        <v/>
      </c>
      <c r="I2574" s="15" t="inlineStr">
        <is>
          <t>S&amp;S availability/depth vary by listing and time - confirm live.</t>
        </is>
      </c>
    </row>
    <row r="2575" ht="26" customHeight="1">
      <c r="A2575" s="15" t="inlineStr">
        <is>
          <t>A&amp;W</t>
        </is>
      </c>
      <c r="B2575" s="15" t="inlineStr">
        <is>
          <t>A&amp;W Root Beer | Diet | 24-pack 355mL</t>
        </is>
      </c>
      <c r="C2575" s="15" t="inlineStr">
        <is>
          <t>5) Sparkling water &amp; soda</t>
        </is>
      </c>
      <c r="D2575" s="19">
        <f>'M5 - Sparkling Water &amp; Soda'!I765</f>
        <v/>
      </c>
      <c r="E2575" s="20">
        <f>'M5 - Sparkling Water &amp; Soda'!J765</f>
        <v/>
      </c>
      <c r="F2575" s="18">
        <f>'M5 - Sparkling Water &amp; Soda'!K765</f>
        <v/>
      </c>
      <c r="G2575" s="17">
        <f>'M5 - Sparkling Water &amp; Soda'!F765</f>
        <v/>
      </c>
      <c r="H2575" s="18">
        <f>IF(AND(ISNUMBER('M5 - Sparkling Water &amp; Soda'!F765),ISNUMBER('M5 - Sparkling Water &amp; Soda'!K765)),'M5 - Sparkling Water &amp; Soda'!F765-'M5 - Sparkling Water &amp; Soda'!K765,"")</f>
        <v/>
      </c>
      <c r="I2575" s="15" t="inlineStr">
        <is>
          <t>S&amp;S availability/depth vary by listing and time - confirm live.</t>
        </is>
      </c>
    </row>
    <row r="2576" ht="26" customHeight="1">
      <c r="A2576" s="15" t="inlineStr">
        <is>
          <t>A&amp;W</t>
        </is>
      </c>
      <c r="B2576" s="15" t="inlineStr">
        <is>
          <t>A&amp;W Root Beer | Cream Soda | single 355mL</t>
        </is>
      </c>
      <c r="C2576" s="15" t="inlineStr">
        <is>
          <t>5) Sparkling water &amp; soda</t>
        </is>
      </c>
      <c r="D2576" s="19">
        <f>'M5 - Sparkling Water &amp; Soda'!I766</f>
        <v/>
      </c>
      <c r="E2576" s="20">
        <f>'M5 - Sparkling Water &amp; Soda'!J766</f>
        <v/>
      </c>
      <c r="F2576" s="18">
        <f>'M5 - Sparkling Water &amp; Soda'!K766</f>
        <v/>
      </c>
      <c r="G2576" s="17">
        <f>'M5 - Sparkling Water &amp; Soda'!F766</f>
        <v/>
      </c>
      <c r="H2576" s="18">
        <f>IF(AND(ISNUMBER('M5 - Sparkling Water &amp; Soda'!F766),ISNUMBER('M5 - Sparkling Water &amp; Soda'!K766)),'M5 - Sparkling Water &amp; Soda'!F766-'M5 - Sparkling Water &amp; Soda'!K766,"")</f>
        <v/>
      </c>
      <c r="I2576" s="15" t="inlineStr">
        <is>
          <t>S&amp;S availability/depth vary by listing and time - confirm live.</t>
        </is>
      </c>
    </row>
    <row r="2577" ht="26" customHeight="1">
      <c r="A2577" s="15" t="inlineStr">
        <is>
          <t>A&amp;W</t>
        </is>
      </c>
      <c r="B2577" s="15" t="inlineStr">
        <is>
          <t>A&amp;W Root Beer | Cream Soda | 8-pack 355mL</t>
        </is>
      </c>
      <c r="C2577" s="15" t="inlineStr">
        <is>
          <t>5) Sparkling water &amp; soda</t>
        </is>
      </c>
      <c r="D2577" s="19">
        <f>'M5 - Sparkling Water &amp; Soda'!I767</f>
        <v/>
      </c>
      <c r="E2577" s="20">
        <f>'M5 - Sparkling Water &amp; Soda'!J767</f>
        <v/>
      </c>
      <c r="F2577" s="18">
        <f>'M5 - Sparkling Water &amp; Soda'!K767</f>
        <v/>
      </c>
      <c r="G2577" s="17">
        <f>'M5 - Sparkling Water &amp; Soda'!F767</f>
        <v/>
      </c>
      <c r="H2577" s="18">
        <f>IF(AND(ISNUMBER('M5 - Sparkling Water &amp; Soda'!F767),ISNUMBER('M5 - Sparkling Water &amp; Soda'!K767)),'M5 - Sparkling Water &amp; Soda'!F767-'M5 - Sparkling Water &amp; Soda'!K767,"")</f>
        <v/>
      </c>
      <c r="I2577" s="15" t="inlineStr">
        <is>
          <t>S&amp;S availability/depth vary by listing and time - confirm live.</t>
        </is>
      </c>
    </row>
    <row r="2578" ht="26" customHeight="1">
      <c r="A2578" s="15" t="inlineStr">
        <is>
          <t>A&amp;W</t>
        </is>
      </c>
      <c r="B2578" s="15" t="inlineStr">
        <is>
          <t>A&amp;W Root Beer | Cream Soda | 12-pack 355mL</t>
        </is>
      </c>
      <c r="C2578" s="15" t="inlineStr">
        <is>
          <t>5) Sparkling water &amp; soda</t>
        </is>
      </c>
      <c r="D2578" s="19">
        <f>'M5 - Sparkling Water &amp; Soda'!I768</f>
        <v/>
      </c>
      <c r="E2578" s="20">
        <f>'M5 - Sparkling Water &amp; Soda'!J768</f>
        <v/>
      </c>
      <c r="F2578" s="18">
        <f>'M5 - Sparkling Water &amp; Soda'!K768</f>
        <v/>
      </c>
      <c r="G2578" s="17">
        <f>'M5 - Sparkling Water &amp; Soda'!F768</f>
        <v/>
      </c>
      <c r="H2578" s="18">
        <f>IF(AND(ISNUMBER('M5 - Sparkling Water &amp; Soda'!F768),ISNUMBER('M5 - Sparkling Water &amp; Soda'!K768)),'M5 - Sparkling Water &amp; Soda'!F768-'M5 - Sparkling Water &amp; Soda'!K768,"")</f>
        <v/>
      </c>
      <c r="I2578" s="15" t="inlineStr">
        <is>
          <t>S&amp;S availability/depth vary by listing and time - confirm live.</t>
        </is>
      </c>
    </row>
    <row r="2579" ht="26" customHeight="1">
      <c r="A2579" s="15" t="inlineStr">
        <is>
          <t>A&amp;W</t>
        </is>
      </c>
      <c r="B2579" s="15" t="inlineStr">
        <is>
          <t>A&amp;W Root Beer | Cream Soda | 15-pack 355mL</t>
        </is>
      </c>
      <c r="C2579" s="15" t="inlineStr">
        <is>
          <t>5) Sparkling water &amp; soda</t>
        </is>
      </c>
      <c r="D2579" s="19">
        <f>'M5 - Sparkling Water &amp; Soda'!I769</f>
        <v/>
      </c>
      <c r="E2579" s="20">
        <f>'M5 - Sparkling Water &amp; Soda'!J769</f>
        <v/>
      </c>
      <c r="F2579" s="18">
        <f>'M5 - Sparkling Water &amp; Soda'!K769</f>
        <v/>
      </c>
      <c r="G2579" s="17">
        <f>'M5 - Sparkling Water &amp; Soda'!F769</f>
        <v/>
      </c>
      <c r="H2579" s="18">
        <f>IF(AND(ISNUMBER('M5 - Sparkling Water &amp; Soda'!F769),ISNUMBER('M5 - Sparkling Water &amp; Soda'!K769)),'M5 - Sparkling Water &amp; Soda'!F769-'M5 - Sparkling Water &amp; Soda'!K769,"")</f>
        <v/>
      </c>
      <c r="I2579" s="15" t="inlineStr">
        <is>
          <t>S&amp;S availability/depth vary by listing and time - confirm live.</t>
        </is>
      </c>
    </row>
    <row r="2580" ht="26" customHeight="1">
      <c r="A2580" s="15" t="inlineStr">
        <is>
          <t>A&amp;W</t>
        </is>
      </c>
      <c r="B2580" s="15" t="inlineStr">
        <is>
          <t>A&amp;W Root Beer | Cream Soda | 18-pack 355mL</t>
        </is>
      </c>
      <c r="C2580" s="15" t="inlineStr">
        <is>
          <t>5) Sparkling water &amp; soda</t>
        </is>
      </c>
      <c r="D2580" s="19">
        <f>'M5 - Sparkling Water &amp; Soda'!I770</f>
        <v/>
      </c>
      <c r="E2580" s="20">
        <f>'M5 - Sparkling Water &amp; Soda'!J770</f>
        <v/>
      </c>
      <c r="F2580" s="18">
        <f>'M5 - Sparkling Water &amp; Soda'!K770</f>
        <v/>
      </c>
      <c r="G2580" s="17">
        <f>'M5 - Sparkling Water &amp; Soda'!F770</f>
        <v/>
      </c>
      <c r="H2580" s="18">
        <f>IF(AND(ISNUMBER('M5 - Sparkling Water &amp; Soda'!F770),ISNUMBER('M5 - Sparkling Water &amp; Soda'!K770)),'M5 - Sparkling Water &amp; Soda'!F770-'M5 - Sparkling Water &amp; Soda'!K770,"")</f>
        <v/>
      </c>
      <c r="I2580" s="15" t="inlineStr">
        <is>
          <t>S&amp;S availability/depth vary by listing and time - confirm live.</t>
        </is>
      </c>
    </row>
    <row r="2581" ht="26" customHeight="1">
      <c r="A2581" s="15" t="inlineStr">
        <is>
          <t>A&amp;W</t>
        </is>
      </c>
      <c r="B2581" s="15" t="inlineStr">
        <is>
          <t>A&amp;W Root Beer | Cream Soda | 24-pack 355mL</t>
        </is>
      </c>
      <c r="C2581" s="15" t="inlineStr">
        <is>
          <t>5) Sparkling water &amp; soda</t>
        </is>
      </c>
      <c r="D2581" s="19">
        <f>'M5 - Sparkling Water &amp; Soda'!I771</f>
        <v/>
      </c>
      <c r="E2581" s="20">
        <f>'M5 - Sparkling Water &amp; Soda'!J771</f>
        <v/>
      </c>
      <c r="F2581" s="18">
        <f>'M5 - Sparkling Water &amp; Soda'!K771</f>
        <v/>
      </c>
      <c r="G2581" s="17">
        <f>'M5 - Sparkling Water &amp; Soda'!F771</f>
        <v/>
      </c>
      <c r="H2581" s="18">
        <f>IF(AND(ISNUMBER('M5 - Sparkling Water &amp; Soda'!F771),ISNUMBER('M5 - Sparkling Water &amp; Soda'!K771)),'M5 - Sparkling Water &amp; Soda'!F771-'M5 - Sparkling Water &amp; Soda'!K771,"")</f>
        <v/>
      </c>
      <c r="I2581" s="15" t="inlineStr">
        <is>
          <t>S&amp;S availability/depth vary by listing and time - confirm live.</t>
        </is>
      </c>
    </row>
    <row r="2582" ht="26" customHeight="1">
      <c r="A2582" s="15" t="inlineStr">
        <is>
          <t>Crush</t>
        </is>
      </c>
      <c r="B2582" s="15" t="inlineStr">
        <is>
          <t>Crush Orange | Orange | single 355mL</t>
        </is>
      </c>
      <c r="C2582" s="15" t="inlineStr">
        <is>
          <t>5) Sparkling water &amp; soda</t>
        </is>
      </c>
      <c r="D2582" s="19">
        <f>'M5 - Sparkling Water &amp; Soda'!I772</f>
        <v/>
      </c>
      <c r="E2582" s="20">
        <f>'M5 - Sparkling Water &amp; Soda'!J772</f>
        <v/>
      </c>
      <c r="F2582" s="18">
        <f>'M5 - Sparkling Water &amp; Soda'!K772</f>
        <v/>
      </c>
      <c r="G2582" s="17">
        <f>'M5 - Sparkling Water &amp; Soda'!F772</f>
        <v/>
      </c>
      <c r="H2582" s="18">
        <f>IF(AND(ISNUMBER('M5 - Sparkling Water &amp; Soda'!F772),ISNUMBER('M5 - Sparkling Water &amp; Soda'!K772)),'M5 - Sparkling Water &amp; Soda'!F772-'M5 - Sparkling Water &amp; Soda'!K772,"")</f>
        <v/>
      </c>
      <c r="I2582" s="15" t="inlineStr">
        <is>
          <t>S&amp;S availability/depth vary by listing and time - confirm live.</t>
        </is>
      </c>
    </row>
    <row r="2583" ht="26" customHeight="1">
      <c r="A2583" s="15" t="inlineStr">
        <is>
          <t>Crush</t>
        </is>
      </c>
      <c r="B2583" s="15" t="inlineStr">
        <is>
          <t>Crush Orange | Orange | 8-pack 355mL</t>
        </is>
      </c>
      <c r="C2583" s="15" t="inlineStr">
        <is>
          <t>5) Sparkling water &amp; soda</t>
        </is>
      </c>
      <c r="D2583" s="19">
        <f>'M5 - Sparkling Water &amp; Soda'!I773</f>
        <v/>
      </c>
      <c r="E2583" s="20">
        <f>'M5 - Sparkling Water &amp; Soda'!J773</f>
        <v/>
      </c>
      <c r="F2583" s="18">
        <f>'M5 - Sparkling Water &amp; Soda'!K773</f>
        <v/>
      </c>
      <c r="G2583" s="17">
        <f>'M5 - Sparkling Water &amp; Soda'!F773</f>
        <v/>
      </c>
      <c r="H2583" s="18">
        <f>IF(AND(ISNUMBER('M5 - Sparkling Water &amp; Soda'!F773),ISNUMBER('M5 - Sparkling Water &amp; Soda'!K773)),'M5 - Sparkling Water &amp; Soda'!F773-'M5 - Sparkling Water &amp; Soda'!K773,"")</f>
        <v/>
      </c>
      <c r="I2583" s="15" t="inlineStr">
        <is>
          <t>S&amp;S availability/depth vary by listing and time - confirm live.</t>
        </is>
      </c>
    </row>
    <row r="2584" ht="26" customHeight="1">
      <c r="A2584" s="15" t="inlineStr">
        <is>
          <t>Crush</t>
        </is>
      </c>
      <c r="B2584" s="15" t="inlineStr">
        <is>
          <t>Crush Orange | Orange | 12-pack 355mL</t>
        </is>
      </c>
      <c r="C2584" s="15" t="inlineStr">
        <is>
          <t>5) Sparkling water &amp; soda</t>
        </is>
      </c>
      <c r="D2584" s="19">
        <f>'M5 - Sparkling Water &amp; Soda'!I774</f>
        <v/>
      </c>
      <c r="E2584" s="20">
        <f>'M5 - Sparkling Water &amp; Soda'!J774</f>
        <v/>
      </c>
      <c r="F2584" s="18">
        <f>'M5 - Sparkling Water &amp; Soda'!K774</f>
        <v/>
      </c>
      <c r="G2584" s="17">
        <f>'M5 - Sparkling Water &amp; Soda'!F774</f>
        <v/>
      </c>
      <c r="H2584" s="18">
        <f>IF(AND(ISNUMBER('M5 - Sparkling Water &amp; Soda'!F774),ISNUMBER('M5 - Sparkling Water &amp; Soda'!K774)),'M5 - Sparkling Water &amp; Soda'!F774-'M5 - Sparkling Water &amp; Soda'!K774,"")</f>
        <v/>
      </c>
      <c r="I2584" s="15" t="inlineStr">
        <is>
          <t>S&amp;S availability/depth vary by listing and time - confirm live.</t>
        </is>
      </c>
    </row>
    <row r="2585" ht="26" customHeight="1">
      <c r="A2585" s="15" t="inlineStr">
        <is>
          <t>Crush</t>
        </is>
      </c>
      <c r="B2585" s="15" t="inlineStr">
        <is>
          <t>Crush Orange | Orange | 15-pack 355mL</t>
        </is>
      </c>
      <c r="C2585" s="15" t="inlineStr">
        <is>
          <t>5) Sparkling water &amp; soda</t>
        </is>
      </c>
      <c r="D2585" s="19">
        <f>'M5 - Sparkling Water &amp; Soda'!I775</f>
        <v/>
      </c>
      <c r="E2585" s="20">
        <f>'M5 - Sparkling Water &amp; Soda'!J775</f>
        <v/>
      </c>
      <c r="F2585" s="18">
        <f>'M5 - Sparkling Water &amp; Soda'!K775</f>
        <v/>
      </c>
      <c r="G2585" s="17">
        <f>'M5 - Sparkling Water &amp; Soda'!F775</f>
        <v/>
      </c>
      <c r="H2585" s="18">
        <f>IF(AND(ISNUMBER('M5 - Sparkling Water &amp; Soda'!F775),ISNUMBER('M5 - Sparkling Water &amp; Soda'!K775)),'M5 - Sparkling Water &amp; Soda'!F775-'M5 - Sparkling Water &amp; Soda'!K775,"")</f>
        <v/>
      </c>
      <c r="I2585" s="15" t="inlineStr">
        <is>
          <t>S&amp;S availability/depth vary by listing and time - confirm live.</t>
        </is>
      </c>
    </row>
    <row r="2586" ht="26" customHeight="1">
      <c r="A2586" s="15" t="inlineStr">
        <is>
          <t>Crush</t>
        </is>
      </c>
      <c r="B2586" s="15" t="inlineStr">
        <is>
          <t>Crush Orange | Orange | 18-pack 355mL</t>
        </is>
      </c>
      <c r="C2586" s="15" t="inlineStr">
        <is>
          <t>5) Sparkling water &amp; soda</t>
        </is>
      </c>
      <c r="D2586" s="19">
        <f>'M5 - Sparkling Water &amp; Soda'!I776</f>
        <v/>
      </c>
      <c r="E2586" s="20">
        <f>'M5 - Sparkling Water &amp; Soda'!J776</f>
        <v/>
      </c>
      <c r="F2586" s="18">
        <f>'M5 - Sparkling Water &amp; Soda'!K776</f>
        <v/>
      </c>
      <c r="G2586" s="17">
        <f>'M5 - Sparkling Water &amp; Soda'!F776</f>
        <v/>
      </c>
      <c r="H2586" s="18">
        <f>IF(AND(ISNUMBER('M5 - Sparkling Water &amp; Soda'!F776),ISNUMBER('M5 - Sparkling Water &amp; Soda'!K776)),'M5 - Sparkling Water &amp; Soda'!F776-'M5 - Sparkling Water &amp; Soda'!K776,"")</f>
        <v/>
      </c>
      <c r="I2586" s="15" t="inlineStr">
        <is>
          <t>S&amp;S availability/depth vary by listing and time - confirm live.</t>
        </is>
      </c>
    </row>
    <row r="2587" ht="26" customHeight="1">
      <c r="A2587" s="15" t="inlineStr">
        <is>
          <t>Crush</t>
        </is>
      </c>
      <c r="B2587" s="15" t="inlineStr">
        <is>
          <t>Crush Orange | Orange | 24-pack 355mL</t>
        </is>
      </c>
      <c r="C2587" s="15" t="inlineStr">
        <is>
          <t>5) Sparkling water &amp; soda</t>
        </is>
      </c>
      <c r="D2587" s="19">
        <f>'M5 - Sparkling Water &amp; Soda'!I777</f>
        <v/>
      </c>
      <c r="E2587" s="20">
        <f>'M5 - Sparkling Water &amp; Soda'!J777</f>
        <v/>
      </c>
      <c r="F2587" s="18">
        <f>'M5 - Sparkling Water &amp; Soda'!K777</f>
        <v/>
      </c>
      <c r="G2587" s="17">
        <f>'M5 - Sparkling Water &amp; Soda'!F777</f>
        <v/>
      </c>
      <c r="H2587" s="18">
        <f>IF(AND(ISNUMBER('M5 - Sparkling Water &amp; Soda'!F777),ISNUMBER('M5 - Sparkling Water &amp; Soda'!K777)),'M5 - Sparkling Water &amp; Soda'!F777-'M5 - Sparkling Water &amp; Soda'!K777,"")</f>
        <v/>
      </c>
      <c r="I2587" s="15" t="inlineStr">
        <is>
          <t>S&amp;S availability/depth vary by listing and time - confirm live.</t>
        </is>
      </c>
    </row>
    <row r="2588" ht="26" customHeight="1">
      <c r="A2588" s="15" t="inlineStr">
        <is>
          <t>Crush</t>
        </is>
      </c>
      <c r="B2588" s="15" t="inlineStr">
        <is>
          <t>Crush Orange | Grape | single 355mL</t>
        </is>
      </c>
      <c r="C2588" s="15" t="inlineStr">
        <is>
          <t>5) Sparkling water &amp; soda</t>
        </is>
      </c>
      <c r="D2588" s="19">
        <f>'M5 - Sparkling Water &amp; Soda'!I778</f>
        <v/>
      </c>
      <c r="E2588" s="20">
        <f>'M5 - Sparkling Water &amp; Soda'!J778</f>
        <v/>
      </c>
      <c r="F2588" s="18">
        <f>'M5 - Sparkling Water &amp; Soda'!K778</f>
        <v/>
      </c>
      <c r="G2588" s="17">
        <f>'M5 - Sparkling Water &amp; Soda'!F778</f>
        <v/>
      </c>
      <c r="H2588" s="18">
        <f>IF(AND(ISNUMBER('M5 - Sparkling Water &amp; Soda'!F778),ISNUMBER('M5 - Sparkling Water &amp; Soda'!K778)),'M5 - Sparkling Water &amp; Soda'!F778-'M5 - Sparkling Water &amp; Soda'!K778,"")</f>
        <v/>
      </c>
      <c r="I2588" s="15" t="inlineStr">
        <is>
          <t>S&amp;S availability/depth vary by listing and time - confirm live.</t>
        </is>
      </c>
    </row>
    <row r="2589" ht="26" customHeight="1">
      <c r="A2589" s="15" t="inlineStr">
        <is>
          <t>Crush</t>
        </is>
      </c>
      <c r="B2589" s="15" t="inlineStr">
        <is>
          <t>Crush Orange | Grape | 8-pack 355mL</t>
        </is>
      </c>
      <c r="C2589" s="15" t="inlineStr">
        <is>
          <t>5) Sparkling water &amp; soda</t>
        </is>
      </c>
      <c r="D2589" s="19">
        <f>'M5 - Sparkling Water &amp; Soda'!I779</f>
        <v/>
      </c>
      <c r="E2589" s="20">
        <f>'M5 - Sparkling Water &amp; Soda'!J779</f>
        <v/>
      </c>
      <c r="F2589" s="18">
        <f>'M5 - Sparkling Water &amp; Soda'!K779</f>
        <v/>
      </c>
      <c r="G2589" s="17">
        <f>'M5 - Sparkling Water &amp; Soda'!F779</f>
        <v/>
      </c>
      <c r="H2589" s="18">
        <f>IF(AND(ISNUMBER('M5 - Sparkling Water &amp; Soda'!F779),ISNUMBER('M5 - Sparkling Water &amp; Soda'!K779)),'M5 - Sparkling Water &amp; Soda'!F779-'M5 - Sparkling Water &amp; Soda'!K779,"")</f>
        <v/>
      </c>
      <c r="I2589" s="15" t="inlineStr">
        <is>
          <t>S&amp;S availability/depth vary by listing and time - confirm live.</t>
        </is>
      </c>
    </row>
    <row r="2590" ht="26" customHeight="1">
      <c r="A2590" s="15" t="inlineStr">
        <is>
          <t>Crush</t>
        </is>
      </c>
      <c r="B2590" s="15" t="inlineStr">
        <is>
          <t>Crush Orange | Grape | 12-pack 355mL</t>
        </is>
      </c>
      <c r="C2590" s="15" t="inlineStr">
        <is>
          <t>5) Sparkling water &amp; soda</t>
        </is>
      </c>
      <c r="D2590" s="19">
        <f>'M5 - Sparkling Water &amp; Soda'!I780</f>
        <v/>
      </c>
      <c r="E2590" s="20">
        <f>'M5 - Sparkling Water &amp; Soda'!J780</f>
        <v/>
      </c>
      <c r="F2590" s="18">
        <f>'M5 - Sparkling Water &amp; Soda'!K780</f>
        <v/>
      </c>
      <c r="G2590" s="17">
        <f>'M5 - Sparkling Water &amp; Soda'!F780</f>
        <v/>
      </c>
      <c r="H2590" s="18">
        <f>IF(AND(ISNUMBER('M5 - Sparkling Water &amp; Soda'!F780),ISNUMBER('M5 - Sparkling Water &amp; Soda'!K780)),'M5 - Sparkling Water &amp; Soda'!F780-'M5 - Sparkling Water &amp; Soda'!K780,"")</f>
        <v/>
      </c>
      <c r="I2590" s="15" t="inlineStr">
        <is>
          <t>S&amp;S availability/depth vary by listing and time - confirm live.</t>
        </is>
      </c>
    </row>
    <row r="2591" ht="26" customHeight="1">
      <c r="A2591" s="15" t="inlineStr">
        <is>
          <t>Crush</t>
        </is>
      </c>
      <c r="B2591" s="15" t="inlineStr">
        <is>
          <t>Crush Orange | Grape | 15-pack 355mL</t>
        </is>
      </c>
      <c r="C2591" s="15" t="inlineStr">
        <is>
          <t>5) Sparkling water &amp; soda</t>
        </is>
      </c>
      <c r="D2591" s="19">
        <f>'M5 - Sparkling Water &amp; Soda'!I781</f>
        <v/>
      </c>
      <c r="E2591" s="20">
        <f>'M5 - Sparkling Water &amp; Soda'!J781</f>
        <v/>
      </c>
      <c r="F2591" s="18">
        <f>'M5 - Sparkling Water &amp; Soda'!K781</f>
        <v/>
      </c>
      <c r="G2591" s="17">
        <f>'M5 - Sparkling Water &amp; Soda'!F781</f>
        <v/>
      </c>
      <c r="H2591" s="18">
        <f>IF(AND(ISNUMBER('M5 - Sparkling Water &amp; Soda'!F781),ISNUMBER('M5 - Sparkling Water &amp; Soda'!K781)),'M5 - Sparkling Water &amp; Soda'!F781-'M5 - Sparkling Water &amp; Soda'!K781,"")</f>
        <v/>
      </c>
      <c r="I2591" s="15" t="inlineStr">
        <is>
          <t>S&amp;S availability/depth vary by listing and time - confirm live.</t>
        </is>
      </c>
    </row>
    <row r="2592" ht="26" customHeight="1">
      <c r="A2592" s="15" t="inlineStr">
        <is>
          <t>Crush</t>
        </is>
      </c>
      <c r="B2592" s="15" t="inlineStr">
        <is>
          <t>Crush Orange | Grape | 18-pack 355mL</t>
        </is>
      </c>
      <c r="C2592" s="15" t="inlineStr">
        <is>
          <t>5) Sparkling water &amp; soda</t>
        </is>
      </c>
      <c r="D2592" s="19">
        <f>'M5 - Sparkling Water &amp; Soda'!I782</f>
        <v/>
      </c>
      <c r="E2592" s="20">
        <f>'M5 - Sparkling Water &amp; Soda'!J782</f>
        <v/>
      </c>
      <c r="F2592" s="18">
        <f>'M5 - Sparkling Water &amp; Soda'!K782</f>
        <v/>
      </c>
      <c r="G2592" s="17">
        <f>'M5 - Sparkling Water &amp; Soda'!F782</f>
        <v/>
      </c>
      <c r="H2592" s="18">
        <f>IF(AND(ISNUMBER('M5 - Sparkling Water &amp; Soda'!F782),ISNUMBER('M5 - Sparkling Water &amp; Soda'!K782)),'M5 - Sparkling Water &amp; Soda'!F782-'M5 - Sparkling Water &amp; Soda'!K782,"")</f>
        <v/>
      </c>
      <c r="I2592" s="15" t="inlineStr">
        <is>
          <t>S&amp;S availability/depth vary by listing and time - confirm live.</t>
        </is>
      </c>
    </row>
    <row r="2593" ht="26" customHeight="1">
      <c r="A2593" s="15" t="inlineStr">
        <is>
          <t>Crush</t>
        </is>
      </c>
      <c r="B2593" s="15" t="inlineStr">
        <is>
          <t>Crush Orange | Grape | 24-pack 355mL</t>
        </is>
      </c>
      <c r="C2593" s="15" t="inlineStr">
        <is>
          <t>5) Sparkling water &amp; soda</t>
        </is>
      </c>
      <c r="D2593" s="19">
        <f>'M5 - Sparkling Water &amp; Soda'!I783</f>
        <v/>
      </c>
      <c r="E2593" s="20">
        <f>'M5 - Sparkling Water &amp; Soda'!J783</f>
        <v/>
      </c>
      <c r="F2593" s="18">
        <f>'M5 - Sparkling Water &amp; Soda'!K783</f>
        <v/>
      </c>
      <c r="G2593" s="17">
        <f>'M5 - Sparkling Water &amp; Soda'!F783</f>
        <v/>
      </c>
      <c r="H2593" s="18">
        <f>IF(AND(ISNUMBER('M5 - Sparkling Water &amp; Soda'!F783),ISNUMBER('M5 - Sparkling Water &amp; Soda'!K783)),'M5 - Sparkling Water &amp; Soda'!F783-'M5 - Sparkling Water &amp; Soda'!K783,"")</f>
        <v/>
      </c>
      <c r="I2593" s="15" t="inlineStr">
        <is>
          <t>S&amp;S availability/depth vary by listing and time - confirm live.</t>
        </is>
      </c>
    </row>
    <row r="2594" ht="26" customHeight="1">
      <c r="A2594" s="15" t="inlineStr">
        <is>
          <t>Crush</t>
        </is>
      </c>
      <c r="B2594" s="15" t="inlineStr">
        <is>
          <t>Crush Orange | Pineapple | single 355mL</t>
        </is>
      </c>
      <c r="C2594" s="15" t="inlineStr">
        <is>
          <t>5) Sparkling water &amp; soda</t>
        </is>
      </c>
      <c r="D2594" s="19">
        <f>'M5 - Sparkling Water &amp; Soda'!I784</f>
        <v/>
      </c>
      <c r="E2594" s="20">
        <f>'M5 - Sparkling Water &amp; Soda'!J784</f>
        <v/>
      </c>
      <c r="F2594" s="18">
        <f>'M5 - Sparkling Water &amp; Soda'!K784</f>
        <v/>
      </c>
      <c r="G2594" s="17">
        <f>'M5 - Sparkling Water &amp; Soda'!F784</f>
        <v/>
      </c>
      <c r="H2594" s="18">
        <f>IF(AND(ISNUMBER('M5 - Sparkling Water &amp; Soda'!F784),ISNUMBER('M5 - Sparkling Water &amp; Soda'!K784)),'M5 - Sparkling Water &amp; Soda'!F784-'M5 - Sparkling Water &amp; Soda'!K784,"")</f>
        <v/>
      </c>
      <c r="I2594" s="15" t="inlineStr">
        <is>
          <t>S&amp;S availability/depth vary by listing and time - confirm live.</t>
        </is>
      </c>
    </row>
    <row r="2595" ht="26" customHeight="1">
      <c r="A2595" s="15" t="inlineStr">
        <is>
          <t>Crush</t>
        </is>
      </c>
      <c r="B2595" s="15" t="inlineStr">
        <is>
          <t>Crush Orange | Pineapple | 8-pack 355mL</t>
        </is>
      </c>
      <c r="C2595" s="15" t="inlineStr">
        <is>
          <t>5) Sparkling water &amp; soda</t>
        </is>
      </c>
      <c r="D2595" s="19">
        <f>'M5 - Sparkling Water &amp; Soda'!I785</f>
        <v/>
      </c>
      <c r="E2595" s="20">
        <f>'M5 - Sparkling Water &amp; Soda'!J785</f>
        <v/>
      </c>
      <c r="F2595" s="18">
        <f>'M5 - Sparkling Water &amp; Soda'!K785</f>
        <v/>
      </c>
      <c r="G2595" s="17">
        <f>'M5 - Sparkling Water &amp; Soda'!F785</f>
        <v/>
      </c>
      <c r="H2595" s="18">
        <f>IF(AND(ISNUMBER('M5 - Sparkling Water &amp; Soda'!F785),ISNUMBER('M5 - Sparkling Water &amp; Soda'!K785)),'M5 - Sparkling Water &amp; Soda'!F785-'M5 - Sparkling Water &amp; Soda'!K785,"")</f>
        <v/>
      </c>
      <c r="I2595" s="15" t="inlineStr">
        <is>
          <t>S&amp;S availability/depth vary by listing and time - confirm live.</t>
        </is>
      </c>
    </row>
    <row r="2596" ht="26" customHeight="1">
      <c r="A2596" s="15" t="inlineStr">
        <is>
          <t>Crush</t>
        </is>
      </c>
      <c r="B2596" s="15" t="inlineStr">
        <is>
          <t>Crush Orange | Pineapple | 12-pack 355mL</t>
        </is>
      </c>
      <c r="C2596" s="15" t="inlineStr">
        <is>
          <t>5) Sparkling water &amp; soda</t>
        </is>
      </c>
      <c r="D2596" s="19">
        <f>'M5 - Sparkling Water &amp; Soda'!I786</f>
        <v/>
      </c>
      <c r="E2596" s="20">
        <f>'M5 - Sparkling Water &amp; Soda'!J786</f>
        <v/>
      </c>
      <c r="F2596" s="18">
        <f>'M5 - Sparkling Water &amp; Soda'!K786</f>
        <v/>
      </c>
      <c r="G2596" s="17">
        <f>'M5 - Sparkling Water &amp; Soda'!F786</f>
        <v/>
      </c>
      <c r="H2596" s="18">
        <f>IF(AND(ISNUMBER('M5 - Sparkling Water &amp; Soda'!F786),ISNUMBER('M5 - Sparkling Water &amp; Soda'!K786)),'M5 - Sparkling Water &amp; Soda'!F786-'M5 - Sparkling Water &amp; Soda'!K786,"")</f>
        <v/>
      </c>
      <c r="I2596" s="15" t="inlineStr">
        <is>
          <t>S&amp;S availability/depth vary by listing and time - confirm live.</t>
        </is>
      </c>
    </row>
    <row r="2597" ht="26" customHeight="1">
      <c r="A2597" s="15" t="inlineStr">
        <is>
          <t>Crush</t>
        </is>
      </c>
      <c r="B2597" s="15" t="inlineStr">
        <is>
          <t>Crush Orange | Pineapple | 15-pack 355mL</t>
        </is>
      </c>
      <c r="C2597" s="15" t="inlineStr">
        <is>
          <t>5) Sparkling water &amp; soda</t>
        </is>
      </c>
      <c r="D2597" s="19">
        <f>'M5 - Sparkling Water &amp; Soda'!I787</f>
        <v/>
      </c>
      <c r="E2597" s="20">
        <f>'M5 - Sparkling Water &amp; Soda'!J787</f>
        <v/>
      </c>
      <c r="F2597" s="18">
        <f>'M5 - Sparkling Water &amp; Soda'!K787</f>
        <v/>
      </c>
      <c r="G2597" s="17">
        <f>'M5 - Sparkling Water &amp; Soda'!F787</f>
        <v/>
      </c>
      <c r="H2597" s="18">
        <f>IF(AND(ISNUMBER('M5 - Sparkling Water &amp; Soda'!F787),ISNUMBER('M5 - Sparkling Water &amp; Soda'!K787)),'M5 - Sparkling Water &amp; Soda'!F787-'M5 - Sparkling Water &amp; Soda'!K787,"")</f>
        <v/>
      </c>
      <c r="I2597" s="15" t="inlineStr">
        <is>
          <t>S&amp;S availability/depth vary by listing and time - confirm live.</t>
        </is>
      </c>
    </row>
    <row r="2598" ht="26" customHeight="1">
      <c r="A2598" s="15" t="inlineStr">
        <is>
          <t>Crush</t>
        </is>
      </c>
      <c r="B2598" s="15" t="inlineStr">
        <is>
          <t>Crush Orange | Pineapple | 18-pack 355mL</t>
        </is>
      </c>
      <c r="C2598" s="15" t="inlineStr">
        <is>
          <t>5) Sparkling water &amp; soda</t>
        </is>
      </c>
      <c r="D2598" s="19">
        <f>'M5 - Sparkling Water &amp; Soda'!I788</f>
        <v/>
      </c>
      <c r="E2598" s="20">
        <f>'M5 - Sparkling Water &amp; Soda'!J788</f>
        <v/>
      </c>
      <c r="F2598" s="18">
        <f>'M5 - Sparkling Water &amp; Soda'!K788</f>
        <v/>
      </c>
      <c r="G2598" s="17">
        <f>'M5 - Sparkling Water &amp; Soda'!F788</f>
        <v/>
      </c>
      <c r="H2598" s="18">
        <f>IF(AND(ISNUMBER('M5 - Sparkling Water &amp; Soda'!F788),ISNUMBER('M5 - Sparkling Water &amp; Soda'!K788)),'M5 - Sparkling Water &amp; Soda'!F788-'M5 - Sparkling Water &amp; Soda'!K788,"")</f>
        <v/>
      </c>
      <c r="I2598" s="15" t="inlineStr">
        <is>
          <t>S&amp;S availability/depth vary by listing and time - confirm live.</t>
        </is>
      </c>
    </row>
    <row r="2599" ht="26" customHeight="1">
      <c r="A2599" s="15" t="inlineStr">
        <is>
          <t>Crush</t>
        </is>
      </c>
      <c r="B2599" s="15" t="inlineStr">
        <is>
          <t>Crush Orange | Pineapple | 24-pack 355mL</t>
        </is>
      </c>
      <c r="C2599" s="15" t="inlineStr">
        <is>
          <t>5) Sparkling water &amp; soda</t>
        </is>
      </c>
      <c r="D2599" s="19">
        <f>'M5 - Sparkling Water &amp; Soda'!I789</f>
        <v/>
      </c>
      <c r="E2599" s="20">
        <f>'M5 - Sparkling Water &amp; Soda'!J789</f>
        <v/>
      </c>
      <c r="F2599" s="18">
        <f>'M5 - Sparkling Water &amp; Soda'!K789</f>
        <v/>
      </c>
      <c r="G2599" s="17">
        <f>'M5 - Sparkling Water &amp; Soda'!F789</f>
        <v/>
      </c>
      <c r="H2599" s="18">
        <f>IF(AND(ISNUMBER('M5 - Sparkling Water &amp; Soda'!F789),ISNUMBER('M5 - Sparkling Water &amp; Soda'!K789)),'M5 - Sparkling Water &amp; Soda'!F789-'M5 - Sparkling Water &amp; Soda'!K789,"")</f>
        <v/>
      </c>
      <c r="I2599" s="15" t="inlineStr">
        <is>
          <t>S&amp;S availability/depth vary by listing and time - confirm live.</t>
        </is>
      </c>
    </row>
    <row r="2600" ht="26" customHeight="1">
      <c r="A2600" s="15" t="inlineStr">
        <is>
          <t>Crush</t>
        </is>
      </c>
      <c r="B2600" s="15" t="inlineStr">
        <is>
          <t>Crush Orange | Cream Soda | single 355mL</t>
        </is>
      </c>
      <c r="C2600" s="15" t="inlineStr">
        <is>
          <t>5) Sparkling water &amp; soda</t>
        </is>
      </c>
      <c r="D2600" s="19">
        <f>'M5 - Sparkling Water &amp; Soda'!I790</f>
        <v/>
      </c>
      <c r="E2600" s="20">
        <f>'M5 - Sparkling Water &amp; Soda'!J790</f>
        <v/>
      </c>
      <c r="F2600" s="18">
        <f>'M5 - Sparkling Water &amp; Soda'!K790</f>
        <v/>
      </c>
      <c r="G2600" s="17">
        <f>'M5 - Sparkling Water &amp; Soda'!F790</f>
        <v/>
      </c>
      <c r="H2600" s="18">
        <f>IF(AND(ISNUMBER('M5 - Sparkling Water &amp; Soda'!F790),ISNUMBER('M5 - Sparkling Water &amp; Soda'!K790)),'M5 - Sparkling Water &amp; Soda'!F790-'M5 - Sparkling Water &amp; Soda'!K790,"")</f>
        <v/>
      </c>
      <c r="I2600" s="15" t="inlineStr">
        <is>
          <t>S&amp;S availability/depth vary by listing and time - confirm live.</t>
        </is>
      </c>
    </row>
    <row r="2601" ht="26" customHeight="1">
      <c r="A2601" s="15" t="inlineStr">
        <is>
          <t>Crush</t>
        </is>
      </c>
      <c r="B2601" s="15" t="inlineStr">
        <is>
          <t>Crush Orange | Cream Soda | 8-pack 355mL</t>
        </is>
      </c>
      <c r="C2601" s="15" t="inlineStr">
        <is>
          <t>5) Sparkling water &amp; soda</t>
        </is>
      </c>
      <c r="D2601" s="19">
        <f>'M5 - Sparkling Water &amp; Soda'!I791</f>
        <v/>
      </c>
      <c r="E2601" s="20">
        <f>'M5 - Sparkling Water &amp; Soda'!J791</f>
        <v/>
      </c>
      <c r="F2601" s="18">
        <f>'M5 - Sparkling Water &amp; Soda'!K791</f>
        <v/>
      </c>
      <c r="G2601" s="17">
        <f>'M5 - Sparkling Water &amp; Soda'!F791</f>
        <v/>
      </c>
      <c r="H2601" s="18">
        <f>IF(AND(ISNUMBER('M5 - Sparkling Water &amp; Soda'!F791),ISNUMBER('M5 - Sparkling Water &amp; Soda'!K791)),'M5 - Sparkling Water &amp; Soda'!F791-'M5 - Sparkling Water &amp; Soda'!K791,"")</f>
        <v/>
      </c>
      <c r="I2601" s="15" t="inlineStr">
        <is>
          <t>S&amp;S availability/depth vary by listing and time - confirm live.</t>
        </is>
      </c>
    </row>
    <row r="2602" ht="26" customHeight="1">
      <c r="A2602" s="15" t="inlineStr">
        <is>
          <t>Crush</t>
        </is>
      </c>
      <c r="B2602" s="15" t="inlineStr">
        <is>
          <t>Crush Orange | Cream Soda | 12-pack 355mL</t>
        </is>
      </c>
      <c r="C2602" s="15" t="inlineStr">
        <is>
          <t>5) Sparkling water &amp; soda</t>
        </is>
      </c>
      <c r="D2602" s="19">
        <f>'M5 - Sparkling Water &amp; Soda'!I792</f>
        <v/>
      </c>
      <c r="E2602" s="20">
        <f>'M5 - Sparkling Water &amp; Soda'!J792</f>
        <v/>
      </c>
      <c r="F2602" s="18">
        <f>'M5 - Sparkling Water &amp; Soda'!K792</f>
        <v/>
      </c>
      <c r="G2602" s="17">
        <f>'M5 - Sparkling Water &amp; Soda'!F792</f>
        <v/>
      </c>
      <c r="H2602" s="18">
        <f>IF(AND(ISNUMBER('M5 - Sparkling Water &amp; Soda'!F792),ISNUMBER('M5 - Sparkling Water &amp; Soda'!K792)),'M5 - Sparkling Water &amp; Soda'!F792-'M5 - Sparkling Water &amp; Soda'!K792,"")</f>
        <v/>
      </c>
      <c r="I2602" s="15" t="inlineStr">
        <is>
          <t>S&amp;S availability/depth vary by listing and time - confirm live.</t>
        </is>
      </c>
    </row>
    <row r="2603" ht="26" customHeight="1">
      <c r="A2603" s="15" t="inlineStr">
        <is>
          <t>Crush</t>
        </is>
      </c>
      <c r="B2603" s="15" t="inlineStr">
        <is>
          <t>Crush Orange | Cream Soda | 15-pack 355mL</t>
        </is>
      </c>
      <c r="C2603" s="15" t="inlineStr">
        <is>
          <t>5) Sparkling water &amp; soda</t>
        </is>
      </c>
      <c r="D2603" s="19">
        <f>'M5 - Sparkling Water &amp; Soda'!I793</f>
        <v/>
      </c>
      <c r="E2603" s="20">
        <f>'M5 - Sparkling Water &amp; Soda'!J793</f>
        <v/>
      </c>
      <c r="F2603" s="18">
        <f>'M5 - Sparkling Water &amp; Soda'!K793</f>
        <v/>
      </c>
      <c r="G2603" s="17">
        <f>'M5 - Sparkling Water &amp; Soda'!F793</f>
        <v/>
      </c>
      <c r="H2603" s="18">
        <f>IF(AND(ISNUMBER('M5 - Sparkling Water &amp; Soda'!F793),ISNUMBER('M5 - Sparkling Water &amp; Soda'!K793)),'M5 - Sparkling Water &amp; Soda'!F793-'M5 - Sparkling Water &amp; Soda'!K793,"")</f>
        <v/>
      </c>
      <c r="I2603" s="15" t="inlineStr">
        <is>
          <t>S&amp;S availability/depth vary by listing and time - confirm live.</t>
        </is>
      </c>
    </row>
    <row r="2604" ht="26" customHeight="1">
      <c r="A2604" s="15" t="inlineStr">
        <is>
          <t>Crush</t>
        </is>
      </c>
      <c r="B2604" s="15" t="inlineStr">
        <is>
          <t>Crush Orange | Cream Soda | 18-pack 355mL</t>
        </is>
      </c>
      <c r="C2604" s="15" t="inlineStr">
        <is>
          <t>5) Sparkling water &amp; soda</t>
        </is>
      </c>
      <c r="D2604" s="19">
        <f>'M5 - Sparkling Water &amp; Soda'!I794</f>
        <v/>
      </c>
      <c r="E2604" s="20">
        <f>'M5 - Sparkling Water &amp; Soda'!J794</f>
        <v/>
      </c>
      <c r="F2604" s="18">
        <f>'M5 - Sparkling Water &amp; Soda'!K794</f>
        <v/>
      </c>
      <c r="G2604" s="17">
        <f>'M5 - Sparkling Water &amp; Soda'!F794</f>
        <v/>
      </c>
      <c r="H2604" s="18">
        <f>IF(AND(ISNUMBER('M5 - Sparkling Water &amp; Soda'!F794),ISNUMBER('M5 - Sparkling Water &amp; Soda'!K794)),'M5 - Sparkling Water &amp; Soda'!F794-'M5 - Sparkling Water &amp; Soda'!K794,"")</f>
        <v/>
      </c>
      <c r="I2604" s="15" t="inlineStr">
        <is>
          <t>S&amp;S availability/depth vary by listing and time - confirm live.</t>
        </is>
      </c>
    </row>
    <row r="2605" ht="26" customHeight="1">
      <c r="A2605" s="15" t="inlineStr">
        <is>
          <t>Crush</t>
        </is>
      </c>
      <c r="B2605" s="15" t="inlineStr">
        <is>
          <t>Crush Orange | Cream Soda | 24-pack 355mL</t>
        </is>
      </c>
      <c r="C2605" s="15" t="inlineStr">
        <is>
          <t>5) Sparkling water &amp; soda</t>
        </is>
      </c>
      <c r="D2605" s="19">
        <f>'M5 - Sparkling Water &amp; Soda'!I795</f>
        <v/>
      </c>
      <c r="E2605" s="20">
        <f>'M5 - Sparkling Water &amp; Soda'!J795</f>
        <v/>
      </c>
      <c r="F2605" s="18">
        <f>'M5 - Sparkling Water &amp; Soda'!K795</f>
        <v/>
      </c>
      <c r="G2605" s="17">
        <f>'M5 - Sparkling Water &amp; Soda'!F795</f>
        <v/>
      </c>
      <c r="H2605" s="18">
        <f>IF(AND(ISNUMBER('M5 - Sparkling Water &amp; Soda'!F795),ISNUMBER('M5 - Sparkling Water &amp; Soda'!K795)),'M5 - Sparkling Water &amp; Soda'!F795-'M5 - Sparkling Water &amp; Soda'!K795,"")</f>
        <v/>
      </c>
      <c r="I2605" s="15" t="inlineStr">
        <is>
          <t>S&amp;S availability/depth vary by listing and time - confirm live.</t>
        </is>
      </c>
    </row>
    <row r="2606" ht="26" customHeight="1">
      <c r="A2606" s="15" t="inlineStr">
        <is>
          <t>Fresca</t>
        </is>
      </c>
      <c r="B2606" s="15" t="inlineStr">
        <is>
          <t>Fresca Sparkling | Original Citrus | single 355mL</t>
        </is>
      </c>
      <c r="C2606" s="15" t="inlineStr">
        <is>
          <t>5) Sparkling water &amp; soda</t>
        </is>
      </c>
      <c r="D2606" s="19">
        <f>'M5 - Sparkling Water &amp; Soda'!I796</f>
        <v/>
      </c>
      <c r="E2606" s="20">
        <f>'M5 - Sparkling Water &amp; Soda'!J796</f>
        <v/>
      </c>
      <c r="F2606" s="18">
        <f>'M5 - Sparkling Water &amp; Soda'!K796</f>
        <v/>
      </c>
      <c r="G2606" s="17">
        <f>'M5 - Sparkling Water &amp; Soda'!F796</f>
        <v/>
      </c>
      <c r="H2606" s="18">
        <f>IF(AND(ISNUMBER('M5 - Sparkling Water &amp; Soda'!F796),ISNUMBER('M5 - Sparkling Water &amp; Soda'!K796)),'M5 - Sparkling Water &amp; Soda'!F796-'M5 - Sparkling Water &amp; Soda'!K796,"")</f>
        <v/>
      </c>
      <c r="I2606" s="15" t="inlineStr">
        <is>
          <t>S&amp;S availability/depth vary by listing and time - confirm live.</t>
        </is>
      </c>
    </row>
    <row r="2607" ht="26" customHeight="1">
      <c r="A2607" s="15" t="inlineStr">
        <is>
          <t>Fresca</t>
        </is>
      </c>
      <c r="B2607" s="15" t="inlineStr">
        <is>
          <t>Fresca Sparkling | Original Citrus | 8-pack 355mL</t>
        </is>
      </c>
      <c r="C2607" s="15" t="inlineStr">
        <is>
          <t>5) Sparkling water &amp; soda</t>
        </is>
      </c>
      <c r="D2607" s="19">
        <f>'M5 - Sparkling Water &amp; Soda'!I797</f>
        <v/>
      </c>
      <c r="E2607" s="20">
        <f>'M5 - Sparkling Water &amp; Soda'!J797</f>
        <v/>
      </c>
      <c r="F2607" s="18">
        <f>'M5 - Sparkling Water &amp; Soda'!K797</f>
        <v/>
      </c>
      <c r="G2607" s="17">
        <f>'M5 - Sparkling Water &amp; Soda'!F797</f>
        <v/>
      </c>
      <c r="H2607" s="18">
        <f>IF(AND(ISNUMBER('M5 - Sparkling Water &amp; Soda'!F797),ISNUMBER('M5 - Sparkling Water &amp; Soda'!K797)),'M5 - Sparkling Water &amp; Soda'!F797-'M5 - Sparkling Water &amp; Soda'!K797,"")</f>
        <v/>
      </c>
      <c r="I2607" s="15" t="inlineStr">
        <is>
          <t>S&amp;S availability/depth vary by listing and time - confirm live.</t>
        </is>
      </c>
    </row>
    <row r="2608" ht="26" customHeight="1">
      <c r="A2608" s="15" t="inlineStr">
        <is>
          <t>Fresca</t>
        </is>
      </c>
      <c r="B2608" s="15" t="inlineStr">
        <is>
          <t>Fresca Sparkling | Original Citrus | 12-pack 355mL</t>
        </is>
      </c>
      <c r="C2608" s="15" t="inlineStr">
        <is>
          <t>5) Sparkling water &amp; soda</t>
        </is>
      </c>
      <c r="D2608" s="19">
        <f>'M5 - Sparkling Water &amp; Soda'!I798</f>
        <v/>
      </c>
      <c r="E2608" s="20">
        <f>'M5 - Sparkling Water &amp; Soda'!J798</f>
        <v/>
      </c>
      <c r="F2608" s="18">
        <f>'M5 - Sparkling Water &amp; Soda'!K798</f>
        <v/>
      </c>
      <c r="G2608" s="17">
        <f>'M5 - Sparkling Water &amp; Soda'!F798</f>
        <v/>
      </c>
      <c r="H2608" s="18">
        <f>IF(AND(ISNUMBER('M5 - Sparkling Water &amp; Soda'!F798),ISNUMBER('M5 - Sparkling Water &amp; Soda'!K798)),'M5 - Sparkling Water &amp; Soda'!F798-'M5 - Sparkling Water &amp; Soda'!K798,"")</f>
        <v/>
      </c>
      <c r="I2608" s="15" t="inlineStr">
        <is>
          <t>S&amp;S availability/depth vary by listing and time - confirm live.</t>
        </is>
      </c>
    </row>
    <row r="2609" ht="26" customHeight="1">
      <c r="A2609" s="15" t="inlineStr">
        <is>
          <t>Fresca</t>
        </is>
      </c>
      <c r="B2609" s="15" t="inlineStr">
        <is>
          <t>Fresca Sparkling | Original Citrus | 15-pack 355mL</t>
        </is>
      </c>
      <c r="C2609" s="15" t="inlineStr">
        <is>
          <t>5) Sparkling water &amp; soda</t>
        </is>
      </c>
      <c r="D2609" s="19">
        <f>'M5 - Sparkling Water &amp; Soda'!I799</f>
        <v/>
      </c>
      <c r="E2609" s="20">
        <f>'M5 - Sparkling Water &amp; Soda'!J799</f>
        <v/>
      </c>
      <c r="F2609" s="18">
        <f>'M5 - Sparkling Water &amp; Soda'!K799</f>
        <v/>
      </c>
      <c r="G2609" s="17">
        <f>'M5 - Sparkling Water &amp; Soda'!F799</f>
        <v/>
      </c>
      <c r="H2609" s="18">
        <f>IF(AND(ISNUMBER('M5 - Sparkling Water &amp; Soda'!F799),ISNUMBER('M5 - Sparkling Water &amp; Soda'!K799)),'M5 - Sparkling Water &amp; Soda'!F799-'M5 - Sparkling Water &amp; Soda'!K799,"")</f>
        <v/>
      </c>
      <c r="I2609" s="15" t="inlineStr">
        <is>
          <t>S&amp;S availability/depth vary by listing and time - confirm live.</t>
        </is>
      </c>
    </row>
    <row r="2610" ht="26" customHeight="1">
      <c r="A2610" s="15" t="inlineStr">
        <is>
          <t>Fresca</t>
        </is>
      </c>
      <c r="B2610" s="15" t="inlineStr">
        <is>
          <t>Fresca Sparkling | Original Citrus | 18-pack 355mL</t>
        </is>
      </c>
      <c r="C2610" s="15" t="inlineStr">
        <is>
          <t>5) Sparkling water &amp; soda</t>
        </is>
      </c>
      <c r="D2610" s="19">
        <f>'M5 - Sparkling Water &amp; Soda'!I800</f>
        <v/>
      </c>
      <c r="E2610" s="20">
        <f>'M5 - Sparkling Water &amp; Soda'!J800</f>
        <v/>
      </c>
      <c r="F2610" s="18">
        <f>'M5 - Sparkling Water &amp; Soda'!K800</f>
        <v/>
      </c>
      <c r="G2610" s="17">
        <f>'M5 - Sparkling Water &amp; Soda'!F800</f>
        <v/>
      </c>
      <c r="H2610" s="18">
        <f>IF(AND(ISNUMBER('M5 - Sparkling Water &amp; Soda'!F800),ISNUMBER('M5 - Sparkling Water &amp; Soda'!K800)),'M5 - Sparkling Water &amp; Soda'!F800-'M5 - Sparkling Water &amp; Soda'!K800,"")</f>
        <v/>
      </c>
      <c r="I2610" s="15" t="inlineStr">
        <is>
          <t>S&amp;S availability/depth vary by listing and time - confirm live.</t>
        </is>
      </c>
    </row>
    <row r="2611" ht="26" customHeight="1">
      <c r="A2611" s="15" t="inlineStr">
        <is>
          <t>Fresca</t>
        </is>
      </c>
      <c r="B2611" s="15" t="inlineStr">
        <is>
          <t>Fresca Sparkling | Original Citrus | 24-pack 355mL</t>
        </is>
      </c>
      <c r="C2611" s="15" t="inlineStr">
        <is>
          <t>5) Sparkling water &amp; soda</t>
        </is>
      </c>
      <c r="D2611" s="19">
        <f>'M5 - Sparkling Water &amp; Soda'!I801</f>
        <v/>
      </c>
      <c r="E2611" s="20">
        <f>'M5 - Sparkling Water &amp; Soda'!J801</f>
        <v/>
      </c>
      <c r="F2611" s="18">
        <f>'M5 - Sparkling Water &amp; Soda'!K801</f>
        <v/>
      </c>
      <c r="G2611" s="17">
        <f>'M5 - Sparkling Water &amp; Soda'!F801</f>
        <v/>
      </c>
      <c r="H2611" s="18">
        <f>IF(AND(ISNUMBER('M5 - Sparkling Water &amp; Soda'!F801),ISNUMBER('M5 - Sparkling Water &amp; Soda'!K801)),'M5 - Sparkling Water &amp; Soda'!F801-'M5 - Sparkling Water &amp; Soda'!K801,"")</f>
        <v/>
      </c>
      <c r="I2611" s="15" t="inlineStr">
        <is>
          <t>S&amp;S availability/depth vary by listing and time - confirm live.</t>
        </is>
      </c>
    </row>
    <row r="2612" ht="26" customHeight="1">
      <c r="A2612" s="15" t="inlineStr">
        <is>
          <t>Fresca</t>
        </is>
      </c>
      <c r="B2612" s="15" t="inlineStr">
        <is>
          <t>Fresca Sparkling | Black Cherry | single 355mL</t>
        </is>
      </c>
      <c r="C2612" s="15" t="inlineStr">
        <is>
          <t>5) Sparkling water &amp; soda</t>
        </is>
      </c>
      <c r="D2612" s="19">
        <f>'M5 - Sparkling Water &amp; Soda'!I802</f>
        <v/>
      </c>
      <c r="E2612" s="20">
        <f>'M5 - Sparkling Water &amp; Soda'!J802</f>
        <v/>
      </c>
      <c r="F2612" s="18">
        <f>'M5 - Sparkling Water &amp; Soda'!K802</f>
        <v/>
      </c>
      <c r="G2612" s="17">
        <f>'M5 - Sparkling Water &amp; Soda'!F802</f>
        <v/>
      </c>
      <c r="H2612" s="18">
        <f>IF(AND(ISNUMBER('M5 - Sparkling Water &amp; Soda'!F802),ISNUMBER('M5 - Sparkling Water &amp; Soda'!K802)),'M5 - Sparkling Water &amp; Soda'!F802-'M5 - Sparkling Water &amp; Soda'!K802,"")</f>
        <v/>
      </c>
      <c r="I2612" s="15" t="inlineStr">
        <is>
          <t>S&amp;S availability/depth vary by listing and time - confirm live.</t>
        </is>
      </c>
    </row>
    <row r="2613" ht="26" customHeight="1">
      <c r="A2613" s="15" t="inlineStr">
        <is>
          <t>Fresca</t>
        </is>
      </c>
      <c r="B2613" s="15" t="inlineStr">
        <is>
          <t>Fresca Sparkling | Black Cherry | 8-pack 355mL</t>
        </is>
      </c>
      <c r="C2613" s="15" t="inlineStr">
        <is>
          <t>5) Sparkling water &amp; soda</t>
        </is>
      </c>
      <c r="D2613" s="19">
        <f>'M5 - Sparkling Water &amp; Soda'!I803</f>
        <v/>
      </c>
      <c r="E2613" s="20">
        <f>'M5 - Sparkling Water &amp; Soda'!J803</f>
        <v/>
      </c>
      <c r="F2613" s="18">
        <f>'M5 - Sparkling Water &amp; Soda'!K803</f>
        <v/>
      </c>
      <c r="G2613" s="17">
        <f>'M5 - Sparkling Water &amp; Soda'!F803</f>
        <v/>
      </c>
      <c r="H2613" s="18">
        <f>IF(AND(ISNUMBER('M5 - Sparkling Water &amp; Soda'!F803),ISNUMBER('M5 - Sparkling Water &amp; Soda'!K803)),'M5 - Sparkling Water &amp; Soda'!F803-'M5 - Sparkling Water &amp; Soda'!K803,"")</f>
        <v/>
      </c>
      <c r="I2613" s="15" t="inlineStr">
        <is>
          <t>S&amp;S availability/depth vary by listing and time - confirm live.</t>
        </is>
      </c>
    </row>
    <row r="2614" ht="26" customHeight="1">
      <c r="A2614" s="15" t="inlineStr">
        <is>
          <t>Fresca</t>
        </is>
      </c>
      <c r="B2614" s="15" t="inlineStr">
        <is>
          <t>Fresca Sparkling | Black Cherry | 12-pack 355mL</t>
        </is>
      </c>
      <c r="C2614" s="15" t="inlineStr">
        <is>
          <t>5) Sparkling water &amp; soda</t>
        </is>
      </c>
      <c r="D2614" s="19">
        <f>'M5 - Sparkling Water &amp; Soda'!I804</f>
        <v/>
      </c>
      <c r="E2614" s="20">
        <f>'M5 - Sparkling Water &amp; Soda'!J804</f>
        <v/>
      </c>
      <c r="F2614" s="18">
        <f>'M5 - Sparkling Water &amp; Soda'!K804</f>
        <v/>
      </c>
      <c r="G2614" s="17">
        <f>'M5 - Sparkling Water &amp; Soda'!F804</f>
        <v/>
      </c>
      <c r="H2614" s="18">
        <f>IF(AND(ISNUMBER('M5 - Sparkling Water &amp; Soda'!F804),ISNUMBER('M5 - Sparkling Water &amp; Soda'!K804)),'M5 - Sparkling Water &amp; Soda'!F804-'M5 - Sparkling Water &amp; Soda'!K804,"")</f>
        <v/>
      </c>
      <c r="I2614" s="15" t="inlineStr">
        <is>
          <t>S&amp;S availability/depth vary by listing and time - confirm live.</t>
        </is>
      </c>
    </row>
    <row r="2615" ht="26" customHeight="1">
      <c r="A2615" s="15" t="inlineStr">
        <is>
          <t>Fresca</t>
        </is>
      </c>
      <c r="B2615" s="15" t="inlineStr">
        <is>
          <t>Fresca Sparkling | Black Cherry | 15-pack 355mL</t>
        </is>
      </c>
      <c r="C2615" s="15" t="inlineStr">
        <is>
          <t>5) Sparkling water &amp; soda</t>
        </is>
      </c>
      <c r="D2615" s="19">
        <f>'M5 - Sparkling Water &amp; Soda'!I805</f>
        <v/>
      </c>
      <c r="E2615" s="20">
        <f>'M5 - Sparkling Water &amp; Soda'!J805</f>
        <v/>
      </c>
      <c r="F2615" s="18">
        <f>'M5 - Sparkling Water &amp; Soda'!K805</f>
        <v/>
      </c>
      <c r="G2615" s="17">
        <f>'M5 - Sparkling Water &amp; Soda'!F805</f>
        <v/>
      </c>
      <c r="H2615" s="18">
        <f>IF(AND(ISNUMBER('M5 - Sparkling Water &amp; Soda'!F805),ISNUMBER('M5 - Sparkling Water &amp; Soda'!K805)),'M5 - Sparkling Water &amp; Soda'!F805-'M5 - Sparkling Water &amp; Soda'!K805,"")</f>
        <v/>
      </c>
      <c r="I2615" s="15" t="inlineStr">
        <is>
          <t>S&amp;S availability/depth vary by listing and time - confirm live.</t>
        </is>
      </c>
    </row>
    <row r="2616" ht="26" customHeight="1">
      <c r="A2616" s="15" t="inlineStr">
        <is>
          <t>Fresca</t>
        </is>
      </c>
      <c r="B2616" s="15" t="inlineStr">
        <is>
          <t>Fresca Sparkling | Black Cherry | 18-pack 355mL</t>
        </is>
      </c>
      <c r="C2616" s="15" t="inlineStr">
        <is>
          <t>5) Sparkling water &amp; soda</t>
        </is>
      </c>
      <c r="D2616" s="19">
        <f>'M5 - Sparkling Water &amp; Soda'!I806</f>
        <v/>
      </c>
      <c r="E2616" s="20">
        <f>'M5 - Sparkling Water &amp; Soda'!J806</f>
        <v/>
      </c>
      <c r="F2616" s="18">
        <f>'M5 - Sparkling Water &amp; Soda'!K806</f>
        <v/>
      </c>
      <c r="G2616" s="17">
        <f>'M5 - Sparkling Water &amp; Soda'!F806</f>
        <v/>
      </c>
      <c r="H2616" s="18">
        <f>IF(AND(ISNUMBER('M5 - Sparkling Water &amp; Soda'!F806),ISNUMBER('M5 - Sparkling Water &amp; Soda'!K806)),'M5 - Sparkling Water &amp; Soda'!F806-'M5 - Sparkling Water &amp; Soda'!K806,"")</f>
        <v/>
      </c>
      <c r="I2616" s="15" t="inlineStr">
        <is>
          <t>S&amp;S availability/depth vary by listing and time - confirm live.</t>
        </is>
      </c>
    </row>
    <row r="2617" ht="26" customHeight="1">
      <c r="A2617" s="15" t="inlineStr">
        <is>
          <t>Fresca</t>
        </is>
      </c>
      <c r="B2617" s="15" t="inlineStr">
        <is>
          <t>Fresca Sparkling | Black Cherry | 24-pack 355mL</t>
        </is>
      </c>
      <c r="C2617" s="15" t="inlineStr">
        <is>
          <t>5) Sparkling water &amp; soda</t>
        </is>
      </c>
      <c r="D2617" s="19">
        <f>'M5 - Sparkling Water &amp; Soda'!I807</f>
        <v/>
      </c>
      <c r="E2617" s="20">
        <f>'M5 - Sparkling Water &amp; Soda'!J807</f>
        <v/>
      </c>
      <c r="F2617" s="18">
        <f>'M5 - Sparkling Water &amp; Soda'!K807</f>
        <v/>
      </c>
      <c r="G2617" s="17">
        <f>'M5 - Sparkling Water &amp; Soda'!F807</f>
        <v/>
      </c>
      <c r="H2617" s="18">
        <f>IF(AND(ISNUMBER('M5 - Sparkling Water &amp; Soda'!F807),ISNUMBER('M5 - Sparkling Water &amp; Soda'!K807)),'M5 - Sparkling Water &amp; Soda'!F807-'M5 - Sparkling Water &amp; Soda'!K807,"")</f>
        <v/>
      </c>
      <c r="I2617" s="15" t="inlineStr">
        <is>
          <t>S&amp;S availability/depth vary by listing and time - confirm live.</t>
        </is>
      </c>
    </row>
    <row r="2618" ht="26" customHeight="1">
      <c r="A2618" s="15" t="inlineStr">
        <is>
          <t>Fresca</t>
        </is>
      </c>
      <c r="B2618" s="15" t="inlineStr">
        <is>
          <t>Fresca Sparkling | Peach | single 355mL</t>
        </is>
      </c>
      <c r="C2618" s="15" t="inlineStr">
        <is>
          <t>5) Sparkling water &amp; soda</t>
        </is>
      </c>
      <c r="D2618" s="19">
        <f>'M5 - Sparkling Water &amp; Soda'!I808</f>
        <v/>
      </c>
      <c r="E2618" s="20">
        <f>'M5 - Sparkling Water &amp; Soda'!J808</f>
        <v/>
      </c>
      <c r="F2618" s="18">
        <f>'M5 - Sparkling Water &amp; Soda'!K808</f>
        <v/>
      </c>
      <c r="G2618" s="17">
        <f>'M5 - Sparkling Water &amp; Soda'!F808</f>
        <v/>
      </c>
      <c r="H2618" s="18">
        <f>IF(AND(ISNUMBER('M5 - Sparkling Water &amp; Soda'!F808),ISNUMBER('M5 - Sparkling Water &amp; Soda'!K808)),'M5 - Sparkling Water &amp; Soda'!F808-'M5 - Sparkling Water &amp; Soda'!K808,"")</f>
        <v/>
      </c>
      <c r="I2618" s="15" t="inlineStr">
        <is>
          <t>S&amp;S availability/depth vary by listing and time - confirm live.</t>
        </is>
      </c>
    </row>
    <row r="2619" ht="26" customHeight="1">
      <c r="A2619" s="15" t="inlineStr">
        <is>
          <t>Fresca</t>
        </is>
      </c>
      <c r="B2619" s="15" t="inlineStr">
        <is>
          <t>Fresca Sparkling | Peach | 8-pack 355mL</t>
        </is>
      </c>
      <c r="C2619" s="15" t="inlineStr">
        <is>
          <t>5) Sparkling water &amp; soda</t>
        </is>
      </c>
      <c r="D2619" s="19">
        <f>'M5 - Sparkling Water &amp; Soda'!I809</f>
        <v/>
      </c>
      <c r="E2619" s="20">
        <f>'M5 - Sparkling Water &amp; Soda'!J809</f>
        <v/>
      </c>
      <c r="F2619" s="18">
        <f>'M5 - Sparkling Water &amp; Soda'!K809</f>
        <v/>
      </c>
      <c r="G2619" s="17">
        <f>'M5 - Sparkling Water &amp; Soda'!F809</f>
        <v/>
      </c>
      <c r="H2619" s="18">
        <f>IF(AND(ISNUMBER('M5 - Sparkling Water &amp; Soda'!F809),ISNUMBER('M5 - Sparkling Water &amp; Soda'!K809)),'M5 - Sparkling Water &amp; Soda'!F809-'M5 - Sparkling Water &amp; Soda'!K809,"")</f>
        <v/>
      </c>
      <c r="I2619" s="15" t="inlineStr">
        <is>
          <t>S&amp;S availability/depth vary by listing and time - confirm live.</t>
        </is>
      </c>
    </row>
    <row r="2620" ht="26" customHeight="1">
      <c r="A2620" s="15" t="inlineStr">
        <is>
          <t>Fresca</t>
        </is>
      </c>
      <c r="B2620" s="15" t="inlineStr">
        <is>
          <t>Fresca Sparkling | Peach | 12-pack 355mL</t>
        </is>
      </c>
      <c r="C2620" s="15" t="inlineStr">
        <is>
          <t>5) Sparkling water &amp; soda</t>
        </is>
      </c>
      <c r="D2620" s="19">
        <f>'M5 - Sparkling Water &amp; Soda'!I810</f>
        <v/>
      </c>
      <c r="E2620" s="20">
        <f>'M5 - Sparkling Water &amp; Soda'!J810</f>
        <v/>
      </c>
      <c r="F2620" s="18">
        <f>'M5 - Sparkling Water &amp; Soda'!K810</f>
        <v/>
      </c>
      <c r="G2620" s="17">
        <f>'M5 - Sparkling Water &amp; Soda'!F810</f>
        <v/>
      </c>
      <c r="H2620" s="18">
        <f>IF(AND(ISNUMBER('M5 - Sparkling Water &amp; Soda'!F810),ISNUMBER('M5 - Sparkling Water &amp; Soda'!K810)),'M5 - Sparkling Water &amp; Soda'!F810-'M5 - Sparkling Water &amp; Soda'!K810,"")</f>
        <v/>
      </c>
      <c r="I2620" s="15" t="inlineStr">
        <is>
          <t>S&amp;S availability/depth vary by listing and time - confirm live.</t>
        </is>
      </c>
    </row>
    <row r="2621" ht="26" customHeight="1">
      <c r="A2621" s="15" t="inlineStr">
        <is>
          <t>Fresca</t>
        </is>
      </c>
      <c r="B2621" s="15" t="inlineStr">
        <is>
          <t>Fresca Sparkling | Peach | 15-pack 355mL</t>
        </is>
      </c>
      <c r="C2621" s="15" t="inlineStr">
        <is>
          <t>5) Sparkling water &amp; soda</t>
        </is>
      </c>
      <c r="D2621" s="19">
        <f>'M5 - Sparkling Water &amp; Soda'!I811</f>
        <v/>
      </c>
      <c r="E2621" s="20">
        <f>'M5 - Sparkling Water &amp; Soda'!J811</f>
        <v/>
      </c>
      <c r="F2621" s="18">
        <f>'M5 - Sparkling Water &amp; Soda'!K811</f>
        <v/>
      </c>
      <c r="G2621" s="17">
        <f>'M5 - Sparkling Water &amp; Soda'!F811</f>
        <v/>
      </c>
      <c r="H2621" s="18">
        <f>IF(AND(ISNUMBER('M5 - Sparkling Water &amp; Soda'!F811),ISNUMBER('M5 - Sparkling Water &amp; Soda'!K811)),'M5 - Sparkling Water &amp; Soda'!F811-'M5 - Sparkling Water &amp; Soda'!K811,"")</f>
        <v/>
      </c>
      <c r="I2621" s="15" t="inlineStr">
        <is>
          <t>S&amp;S availability/depth vary by listing and time - confirm live.</t>
        </is>
      </c>
    </row>
    <row r="2622" ht="26" customHeight="1">
      <c r="A2622" s="15" t="inlineStr">
        <is>
          <t>Fresca</t>
        </is>
      </c>
      <c r="B2622" s="15" t="inlineStr">
        <is>
          <t>Fresca Sparkling | Peach | 18-pack 355mL</t>
        </is>
      </c>
      <c r="C2622" s="15" t="inlineStr">
        <is>
          <t>5) Sparkling water &amp; soda</t>
        </is>
      </c>
      <c r="D2622" s="19">
        <f>'M5 - Sparkling Water &amp; Soda'!I812</f>
        <v/>
      </c>
      <c r="E2622" s="20">
        <f>'M5 - Sparkling Water &amp; Soda'!J812</f>
        <v/>
      </c>
      <c r="F2622" s="18">
        <f>'M5 - Sparkling Water &amp; Soda'!K812</f>
        <v/>
      </c>
      <c r="G2622" s="17">
        <f>'M5 - Sparkling Water &amp; Soda'!F812</f>
        <v/>
      </c>
      <c r="H2622" s="18">
        <f>IF(AND(ISNUMBER('M5 - Sparkling Water &amp; Soda'!F812),ISNUMBER('M5 - Sparkling Water &amp; Soda'!K812)),'M5 - Sparkling Water &amp; Soda'!F812-'M5 - Sparkling Water &amp; Soda'!K812,"")</f>
        <v/>
      </c>
      <c r="I2622" s="15" t="inlineStr">
        <is>
          <t>S&amp;S availability/depth vary by listing and time - confirm live.</t>
        </is>
      </c>
    </row>
    <row r="2623" ht="26" customHeight="1">
      <c r="A2623" s="15" t="inlineStr">
        <is>
          <t>Fresca</t>
        </is>
      </c>
      <c r="B2623" s="15" t="inlineStr">
        <is>
          <t>Fresca Sparkling | Peach | 24-pack 355mL</t>
        </is>
      </c>
      <c r="C2623" s="15" t="inlineStr">
        <is>
          <t>5) Sparkling water &amp; soda</t>
        </is>
      </c>
      <c r="D2623" s="19">
        <f>'M5 - Sparkling Water &amp; Soda'!I813</f>
        <v/>
      </c>
      <c r="E2623" s="20">
        <f>'M5 - Sparkling Water &amp; Soda'!J813</f>
        <v/>
      </c>
      <c r="F2623" s="18">
        <f>'M5 - Sparkling Water &amp; Soda'!K813</f>
        <v/>
      </c>
      <c r="G2623" s="17">
        <f>'M5 - Sparkling Water &amp; Soda'!F813</f>
        <v/>
      </c>
      <c r="H2623" s="18">
        <f>IF(AND(ISNUMBER('M5 - Sparkling Water &amp; Soda'!F813),ISNUMBER('M5 - Sparkling Water &amp; Soda'!K813)),'M5 - Sparkling Water &amp; Soda'!F813-'M5 - Sparkling Water &amp; Soda'!K813,"")</f>
        <v/>
      </c>
      <c r="I2623" s="15" t="inlineStr">
        <is>
          <t>S&amp;S availability/depth vary by listing and time - confirm live.</t>
        </is>
      </c>
    </row>
    <row r="2624" ht="26" customHeight="1">
      <c r="A2624" s="15" t="inlineStr">
        <is>
          <t>Sunkist</t>
        </is>
      </c>
      <c r="B2624" s="15" t="inlineStr">
        <is>
          <t>Sunkist Orange | Orange | single 355mL</t>
        </is>
      </c>
      <c r="C2624" s="15" t="inlineStr">
        <is>
          <t>5) Sparkling water &amp; soda</t>
        </is>
      </c>
      <c r="D2624" s="19">
        <f>'M5 - Sparkling Water &amp; Soda'!I814</f>
        <v/>
      </c>
      <c r="E2624" s="20">
        <f>'M5 - Sparkling Water &amp; Soda'!J814</f>
        <v/>
      </c>
      <c r="F2624" s="18">
        <f>'M5 - Sparkling Water &amp; Soda'!K814</f>
        <v/>
      </c>
      <c r="G2624" s="17">
        <f>'M5 - Sparkling Water &amp; Soda'!F814</f>
        <v/>
      </c>
      <c r="H2624" s="18">
        <f>IF(AND(ISNUMBER('M5 - Sparkling Water &amp; Soda'!F814),ISNUMBER('M5 - Sparkling Water &amp; Soda'!K814)),'M5 - Sparkling Water &amp; Soda'!F814-'M5 - Sparkling Water &amp; Soda'!K814,"")</f>
        <v/>
      </c>
      <c r="I2624" s="15" t="inlineStr">
        <is>
          <t>S&amp;S availability/depth vary by listing and time - confirm live.</t>
        </is>
      </c>
    </row>
    <row r="2625" ht="26" customHeight="1">
      <c r="A2625" s="15" t="inlineStr">
        <is>
          <t>Sunkist</t>
        </is>
      </c>
      <c r="B2625" s="15" t="inlineStr">
        <is>
          <t>Sunkist Orange | Orange | 8-pack 355mL</t>
        </is>
      </c>
      <c r="C2625" s="15" t="inlineStr">
        <is>
          <t>5) Sparkling water &amp; soda</t>
        </is>
      </c>
      <c r="D2625" s="19">
        <f>'M5 - Sparkling Water &amp; Soda'!I815</f>
        <v/>
      </c>
      <c r="E2625" s="20">
        <f>'M5 - Sparkling Water &amp; Soda'!J815</f>
        <v/>
      </c>
      <c r="F2625" s="18">
        <f>'M5 - Sparkling Water &amp; Soda'!K815</f>
        <v/>
      </c>
      <c r="G2625" s="17">
        <f>'M5 - Sparkling Water &amp; Soda'!F815</f>
        <v/>
      </c>
      <c r="H2625" s="18">
        <f>IF(AND(ISNUMBER('M5 - Sparkling Water &amp; Soda'!F815),ISNUMBER('M5 - Sparkling Water &amp; Soda'!K815)),'M5 - Sparkling Water &amp; Soda'!F815-'M5 - Sparkling Water &amp; Soda'!K815,"")</f>
        <v/>
      </c>
      <c r="I2625" s="15" t="inlineStr">
        <is>
          <t>S&amp;S availability/depth vary by listing and time - confirm live.</t>
        </is>
      </c>
    </row>
    <row r="2626" ht="26" customHeight="1">
      <c r="A2626" s="15" t="inlineStr">
        <is>
          <t>Sunkist</t>
        </is>
      </c>
      <c r="B2626" s="15" t="inlineStr">
        <is>
          <t>Sunkist Orange | Orange | 12-pack 355mL</t>
        </is>
      </c>
      <c r="C2626" s="15" t="inlineStr">
        <is>
          <t>5) Sparkling water &amp; soda</t>
        </is>
      </c>
      <c r="D2626" s="19">
        <f>'M5 - Sparkling Water &amp; Soda'!I816</f>
        <v/>
      </c>
      <c r="E2626" s="20">
        <f>'M5 - Sparkling Water &amp; Soda'!J816</f>
        <v/>
      </c>
      <c r="F2626" s="18">
        <f>'M5 - Sparkling Water &amp; Soda'!K816</f>
        <v/>
      </c>
      <c r="G2626" s="17">
        <f>'M5 - Sparkling Water &amp; Soda'!F816</f>
        <v/>
      </c>
      <c r="H2626" s="18">
        <f>IF(AND(ISNUMBER('M5 - Sparkling Water &amp; Soda'!F816),ISNUMBER('M5 - Sparkling Water &amp; Soda'!K816)),'M5 - Sparkling Water &amp; Soda'!F816-'M5 - Sparkling Water &amp; Soda'!K816,"")</f>
        <v/>
      </c>
      <c r="I2626" s="15" t="inlineStr">
        <is>
          <t>S&amp;S availability/depth vary by listing and time - confirm live.</t>
        </is>
      </c>
    </row>
    <row r="2627" ht="26" customHeight="1">
      <c r="A2627" s="15" t="inlineStr">
        <is>
          <t>Sunkist</t>
        </is>
      </c>
      <c r="B2627" s="15" t="inlineStr">
        <is>
          <t>Sunkist Orange | Orange | 15-pack 355mL</t>
        </is>
      </c>
      <c r="C2627" s="15" t="inlineStr">
        <is>
          <t>5) Sparkling water &amp; soda</t>
        </is>
      </c>
      <c r="D2627" s="19">
        <f>'M5 - Sparkling Water &amp; Soda'!I817</f>
        <v/>
      </c>
      <c r="E2627" s="20">
        <f>'M5 - Sparkling Water &amp; Soda'!J817</f>
        <v/>
      </c>
      <c r="F2627" s="18">
        <f>'M5 - Sparkling Water &amp; Soda'!K817</f>
        <v/>
      </c>
      <c r="G2627" s="17">
        <f>'M5 - Sparkling Water &amp; Soda'!F817</f>
        <v/>
      </c>
      <c r="H2627" s="18">
        <f>IF(AND(ISNUMBER('M5 - Sparkling Water &amp; Soda'!F817),ISNUMBER('M5 - Sparkling Water &amp; Soda'!K817)),'M5 - Sparkling Water &amp; Soda'!F817-'M5 - Sparkling Water &amp; Soda'!K817,"")</f>
        <v/>
      </c>
      <c r="I2627" s="15" t="inlineStr">
        <is>
          <t>S&amp;S availability/depth vary by listing and time - confirm live.</t>
        </is>
      </c>
    </row>
    <row r="2628" ht="26" customHeight="1">
      <c r="A2628" s="15" t="inlineStr">
        <is>
          <t>Sunkist</t>
        </is>
      </c>
      <c r="B2628" s="15" t="inlineStr">
        <is>
          <t>Sunkist Orange | Orange | 18-pack 355mL</t>
        </is>
      </c>
      <c r="C2628" s="15" t="inlineStr">
        <is>
          <t>5) Sparkling water &amp; soda</t>
        </is>
      </c>
      <c r="D2628" s="19">
        <f>'M5 - Sparkling Water &amp; Soda'!I818</f>
        <v/>
      </c>
      <c r="E2628" s="20">
        <f>'M5 - Sparkling Water &amp; Soda'!J818</f>
        <v/>
      </c>
      <c r="F2628" s="18">
        <f>'M5 - Sparkling Water &amp; Soda'!K818</f>
        <v/>
      </c>
      <c r="G2628" s="17">
        <f>'M5 - Sparkling Water &amp; Soda'!F818</f>
        <v/>
      </c>
      <c r="H2628" s="18">
        <f>IF(AND(ISNUMBER('M5 - Sparkling Water &amp; Soda'!F818),ISNUMBER('M5 - Sparkling Water &amp; Soda'!K818)),'M5 - Sparkling Water &amp; Soda'!F818-'M5 - Sparkling Water &amp; Soda'!K818,"")</f>
        <v/>
      </c>
      <c r="I2628" s="15" t="inlineStr">
        <is>
          <t>S&amp;S availability/depth vary by listing and time - confirm live.</t>
        </is>
      </c>
    </row>
    <row r="2629" ht="26" customHeight="1">
      <c r="A2629" s="15" t="inlineStr">
        <is>
          <t>Sunkist</t>
        </is>
      </c>
      <c r="B2629" s="15" t="inlineStr">
        <is>
          <t>Sunkist Orange | Orange | 24-pack 355mL</t>
        </is>
      </c>
      <c r="C2629" s="15" t="inlineStr">
        <is>
          <t>5) Sparkling water &amp; soda</t>
        </is>
      </c>
      <c r="D2629" s="19">
        <f>'M5 - Sparkling Water &amp; Soda'!I819</f>
        <v/>
      </c>
      <c r="E2629" s="20">
        <f>'M5 - Sparkling Water &amp; Soda'!J819</f>
        <v/>
      </c>
      <c r="F2629" s="18">
        <f>'M5 - Sparkling Water &amp; Soda'!K819</f>
        <v/>
      </c>
      <c r="G2629" s="17">
        <f>'M5 - Sparkling Water &amp; Soda'!F819</f>
        <v/>
      </c>
      <c r="H2629" s="18">
        <f>IF(AND(ISNUMBER('M5 - Sparkling Water &amp; Soda'!F819),ISNUMBER('M5 - Sparkling Water &amp; Soda'!K819)),'M5 - Sparkling Water &amp; Soda'!F819-'M5 - Sparkling Water &amp; Soda'!K819,"")</f>
        <v/>
      </c>
      <c r="I2629" s="15" t="inlineStr">
        <is>
          <t>S&amp;S availability/depth vary by listing and time - confirm live.</t>
        </is>
      </c>
    </row>
    <row r="2630" ht="26" customHeight="1">
      <c r="A2630" s="15" t="inlineStr">
        <is>
          <t>Sunkist</t>
        </is>
      </c>
      <c r="B2630" s="15" t="inlineStr">
        <is>
          <t>Sunkist Orange | Grape | single 355mL</t>
        </is>
      </c>
      <c r="C2630" s="15" t="inlineStr">
        <is>
          <t>5) Sparkling water &amp; soda</t>
        </is>
      </c>
      <c r="D2630" s="19">
        <f>'M5 - Sparkling Water &amp; Soda'!I820</f>
        <v/>
      </c>
      <c r="E2630" s="20">
        <f>'M5 - Sparkling Water &amp; Soda'!J820</f>
        <v/>
      </c>
      <c r="F2630" s="18">
        <f>'M5 - Sparkling Water &amp; Soda'!K820</f>
        <v/>
      </c>
      <c r="G2630" s="17">
        <f>'M5 - Sparkling Water &amp; Soda'!F820</f>
        <v/>
      </c>
      <c r="H2630" s="18">
        <f>IF(AND(ISNUMBER('M5 - Sparkling Water &amp; Soda'!F820),ISNUMBER('M5 - Sparkling Water &amp; Soda'!K820)),'M5 - Sparkling Water &amp; Soda'!F820-'M5 - Sparkling Water &amp; Soda'!K820,"")</f>
        <v/>
      </c>
      <c r="I2630" s="15" t="inlineStr">
        <is>
          <t>S&amp;S availability/depth vary by listing and time - confirm live.</t>
        </is>
      </c>
    </row>
    <row r="2631" ht="26" customHeight="1">
      <c r="A2631" s="15" t="inlineStr">
        <is>
          <t>Sunkist</t>
        </is>
      </c>
      <c r="B2631" s="15" t="inlineStr">
        <is>
          <t>Sunkist Orange | Grape | 8-pack 355mL</t>
        </is>
      </c>
      <c r="C2631" s="15" t="inlineStr">
        <is>
          <t>5) Sparkling water &amp; soda</t>
        </is>
      </c>
      <c r="D2631" s="19">
        <f>'M5 - Sparkling Water &amp; Soda'!I821</f>
        <v/>
      </c>
      <c r="E2631" s="20">
        <f>'M5 - Sparkling Water &amp; Soda'!J821</f>
        <v/>
      </c>
      <c r="F2631" s="18">
        <f>'M5 - Sparkling Water &amp; Soda'!K821</f>
        <v/>
      </c>
      <c r="G2631" s="17">
        <f>'M5 - Sparkling Water &amp; Soda'!F821</f>
        <v/>
      </c>
      <c r="H2631" s="18">
        <f>IF(AND(ISNUMBER('M5 - Sparkling Water &amp; Soda'!F821),ISNUMBER('M5 - Sparkling Water &amp; Soda'!K821)),'M5 - Sparkling Water &amp; Soda'!F821-'M5 - Sparkling Water &amp; Soda'!K821,"")</f>
        <v/>
      </c>
      <c r="I2631" s="15" t="inlineStr">
        <is>
          <t>S&amp;S availability/depth vary by listing and time - confirm live.</t>
        </is>
      </c>
    </row>
    <row r="2632" ht="26" customHeight="1">
      <c r="A2632" s="15" t="inlineStr">
        <is>
          <t>Sunkist</t>
        </is>
      </c>
      <c r="B2632" s="15" t="inlineStr">
        <is>
          <t>Sunkist Orange | Grape | 12-pack 355mL</t>
        </is>
      </c>
      <c r="C2632" s="15" t="inlineStr">
        <is>
          <t>5) Sparkling water &amp; soda</t>
        </is>
      </c>
      <c r="D2632" s="19">
        <f>'M5 - Sparkling Water &amp; Soda'!I822</f>
        <v/>
      </c>
      <c r="E2632" s="20">
        <f>'M5 - Sparkling Water &amp; Soda'!J822</f>
        <v/>
      </c>
      <c r="F2632" s="18">
        <f>'M5 - Sparkling Water &amp; Soda'!K822</f>
        <v/>
      </c>
      <c r="G2632" s="17">
        <f>'M5 - Sparkling Water &amp; Soda'!F822</f>
        <v/>
      </c>
      <c r="H2632" s="18">
        <f>IF(AND(ISNUMBER('M5 - Sparkling Water &amp; Soda'!F822),ISNUMBER('M5 - Sparkling Water &amp; Soda'!K822)),'M5 - Sparkling Water &amp; Soda'!F822-'M5 - Sparkling Water &amp; Soda'!K822,"")</f>
        <v/>
      </c>
      <c r="I2632" s="15" t="inlineStr">
        <is>
          <t>S&amp;S availability/depth vary by listing and time - confirm live.</t>
        </is>
      </c>
    </row>
    <row r="2633" ht="26" customHeight="1">
      <c r="A2633" s="15" t="inlineStr">
        <is>
          <t>Sunkist</t>
        </is>
      </c>
      <c r="B2633" s="15" t="inlineStr">
        <is>
          <t>Sunkist Orange | Grape | 15-pack 355mL</t>
        </is>
      </c>
      <c r="C2633" s="15" t="inlineStr">
        <is>
          <t>5) Sparkling water &amp; soda</t>
        </is>
      </c>
      <c r="D2633" s="19">
        <f>'M5 - Sparkling Water &amp; Soda'!I823</f>
        <v/>
      </c>
      <c r="E2633" s="20">
        <f>'M5 - Sparkling Water &amp; Soda'!J823</f>
        <v/>
      </c>
      <c r="F2633" s="18">
        <f>'M5 - Sparkling Water &amp; Soda'!K823</f>
        <v/>
      </c>
      <c r="G2633" s="17">
        <f>'M5 - Sparkling Water &amp; Soda'!F823</f>
        <v/>
      </c>
      <c r="H2633" s="18">
        <f>IF(AND(ISNUMBER('M5 - Sparkling Water &amp; Soda'!F823),ISNUMBER('M5 - Sparkling Water &amp; Soda'!K823)),'M5 - Sparkling Water &amp; Soda'!F823-'M5 - Sparkling Water &amp; Soda'!K823,"")</f>
        <v/>
      </c>
      <c r="I2633" s="15" t="inlineStr">
        <is>
          <t>S&amp;S availability/depth vary by listing and time - confirm live.</t>
        </is>
      </c>
    </row>
    <row r="2634" ht="26" customHeight="1">
      <c r="A2634" s="15" t="inlineStr">
        <is>
          <t>Sunkist</t>
        </is>
      </c>
      <c r="B2634" s="15" t="inlineStr">
        <is>
          <t>Sunkist Orange | Grape | 18-pack 355mL</t>
        </is>
      </c>
      <c r="C2634" s="15" t="inlineStr">
        <is>
          <t>5) Sparkling water &amp; soda</t>
        </is>
      </c>
      <c r="D2634" s="19">
        <f>'M5 - Sparkling Water &amp; Soda'!I824</f>
        <v/>
      </c>
      <c r="E2634" s="20">
        <f>'M5 - Sparkling Water &amp; Soda'!J824</f>
        <v/>
      </c>
      <c r="F2634" s="18">
        <f>'M5 - Sparkling Water &amp; Soda'!K824</f>
        <v/>
      </c>
      <c r="G2634" s="17">
        <f>'M5 - Sparkling Water &amp; Soda'!F824</f>
        <v/>
      </c>
      <c r="H2634" s="18">
        <f>IF(AND(ISNUMBER('M5 - Sparkling Water &amp; Soda'!F824),ISNUMBER('M5 - Sparkling Water &amp; Soda'!K824)),'M5 - Sparkling Water &amp; Soda'!F824-'M5 - Sparkling Water &amp; Soda'!K824,"")</f>
        <v/>
      </c>
      <c r="I2634" s="15" t="inlineStr">
        <is>
          <t>S&amp;S availability/depth vary by listing and time - confirm live.</t>
        </is>
      </c>
    </row>
    <row r="2635" ht="26" customHeight="1">
      <c r="A2635" s="15" t="inlineStr">
        <is>
          <t>Sunkist</t>
        </is>
      </c>
      <c r="B2635" s="15" t="inlineStr">
        <is>
          <t>Sunkist Orange | Grape | 24-pack 355mL</t>
        </is>
      </c>
      <c r="C2635" s="15" t="inlineStr">
        <is>
          <t>5) Sparkling water &amp; soda</t>
        </is>
      </c>
      <c r="D2635" s="19">
        <f>'M5 - Sparkling Water &amp; Soda'!I825</f>
        <v/>
      </c>
      <c r="E2635" s="20">
        <f>'M5 - Sparkling Water &amp; Soda'!J825</f>
        <v/>
      </c>
      <c r="F2635" s="18">
        <f>'M5 - Sparkling Water &amp; Soda'!K825</f>
        <v/>
      </c>
      <c r="G2635" s="17">
        <f>'M5 - Sparkling Water &amp; Soda'!F825</f>
        <v/>
      </c>
      <c r="H2635" s="18">
        <f>IF(AND(ISNUMBER('M5 - Sparkling Water &amp; Soda'!F825),ISNUMBER('M5 - Sparkling Water &amp; Soda'!K825)),'M5 - Sparkling Water &amp; Soda'!F825-'M5 - Sparkling Water &amp; Soda'!K825,"")</f>
        <v/>
      </c>
      <c r="I2635" s="15" t="inlineStr">
        <is>
          <t>S&amp;S availability/depth vary by listing and time - confirm live.</t>
        </is>
      </c>
    </row>
    <row r="2636" ht="26" customHeight="1">
      <c r="A2636" s="15" t="inlineStr">
        <is>
          <t>Sunkist</t>
        </is>
      </c>
      <c r="B2636" s="15" t="inlineStr">
        <is>
          <t>Sunkist Orange | Strawberry | single 355mL</t>
        </is>
      </c>
      <c r="C2636" s="15" t="inlineStr">
        <is>
          <t>5) Sparkling water &amp; soda</t>
        </is>
      </c>
      <c r="D2636" s="19">
        <f>'M5 - Sparkling Water &amp; Soda'!I826</f>
        <v/>
      </c>
      <c r="E2636" s="20">
        <f>'M5 - Sparkling Water &amp; Soda'!J826</f>
        <v/>
      </c>
      <c r="F2636" s="18">
        <f>'M5 - Sparkling Water &amp; Soda'!K826</f>
        <v/>
      </c>
      <c r="G2636" s="17">
        <f>'M5 - Sparkling Water &amp; Soda'!F826</f>
        <v/>
      </c>
      <c r="H2636" s="18">
        <f>IF(AND(ISNUMBER('M5 - Sparkling Water &amp; Soda'!F826),ISNUMBER('M5 - Sparkling Water &amp; Soda'!K826)),'M5 - Sparkling Water &amp; Soda'!F826-'M5 - Sparkling Water &amp; Soda'!K826,"")</f>
        <v/>
      </c>
      <c r="I2636" s="15" t="inlineStr">
        <is>
          <t>S&amp;S availability/depth vary by listing and time - confirm live.</t>
        </is>
      </c>
    </row>
    <row r="2637" ht="26" customHeight="1">
      <c r="A2637" s="15" t="inlineStr">
        <is>
          <t>Sunkist</t>
        </is>
      </c>
      <c r="B2637" s="15" t="inlineStr">
        <is>
          <t>Sunkist Orange | Strawberry | 8-pack 355mL</t>
        </is>
      </c>
      <c r="C2637" s="15" t="inlineStr">
        <is>
          <t>5) Sparkling water &amp; soda</t>
        </is>
      </c>
      <c r="D2637" s="19">
        <f>'M5 - Sparkling Water &amp; Soda'!I827</f>
        <v/>
      </c>
      <c r="E2637" s="20">
        <f>'M5 - Sparkling Water &amp; Soda'!J827</f>
        <v/>
      </c>
      <c r="F2637" s="18">
        <f>'M5 - Sparkling Water &amp; Soda'!K827</f>
        <v/>
      </c>
      <c r="G2637" s="17">
        <f>'M5 - Sparkling Water &amp; Soda'!F827</f>
        <v/>
      </c>
      <c r="H2637" s="18">
        <f>IF(AND(ISNUMBER('M5 - Sparkling Water &amp; Soda'!F827),ISNUMBER('M5 - Sparkling Water &amp; Soda'!K827)),'M5 - Sparkling Water &amp; Soda'!F827-'M5 - Sparkling Water &amp; Soda'!K827,"")</f>
        <v/>
      </c>
      <c r="I2637" s="15" t="inlineStr">
        <is>
          <t>S&amp;S availability/depth vary by listing and time - confirm live.</t>
        </is>
      </c>
    </row>
    <row r="2638" ht="26" customHeight="1">
      <c r="A2638" s="15" t="inlineStr">
        <is>
          <t>Sunkist</t>
        </is>
      </c>
      <c r="B2638" s="15" t="inlineStr">
        <is>
          <t>Sunkist Orange | Strawberry | 12-pack 355mL</t>
        </is>
      </c>
      <c r="C2638" s="15" t="inlineStr">
        <is>
          <t>5) Sparkling water &amp; soda</t>
        </is>
      </c>
      <c r="D2638" s="19">
        <f>'M5 - Sparkling Water &amp; Soda'!I828</f>
        <v/>
      </c>
      <c r="E2638" s="20">
        <f>'M5 - Sparkling Water &amp; Soda'!J828</f>
        <v/>
      </c>
      <c r="F2638" s="18">
        <f>'M5 - Sparkling Water &amp; Soda'!K828</f>
        <v/>
      </c>
      <c r="G2638" s="17">
        <f>'M5 - Sparkling Water &amp; Soda'!F828</f>
        <v/>
      </c>
      <c r="H2638" s="18">
        <f>IF(AND(ISNUMBER('M5 - Sparkling Water &amp; Soda'!F828),ISNUMBER('M5 - Sparkling Water &amp; Soda'!K828)),'M5 - Sparkling Water &amp; Soda'!F828-'M5 - Sparkling Water &amp; Soda'!K828,"")</f>
        <v/>
      </c>
      <c r="I2638" s="15" t="inlineStr">
        <is>
          <t>S&amp;S availability/depth vary by listing and time - confirm live.</t>
        </is>
      </c>
    </row>
    <row r="2639" ht="26" customHeight="1">
      <c r="A2639" s="15" t="inlineStr">
        <is>
          <t>Sunkist</t>
        </is>
      </c>
      <c r="B2639" s="15" t="inlineStr">
        <is>
          <t>Sunkist Orange | Strawberry | 15-pack 355mL</t>
        </is>
      </c>
      <c r="C2639" s="15" t="inlineStr">
        <is>
          <t>5) Sparkling water &amp; soda</t>
        </is>
      </c>
      <c r="D2639" s="19">
        <f>'M5 - Sparkling Water &amp; Soda'!I829</f>
        <v/>
      </c>
      <c r="E2639" s="20">
        <f>'M5 - Sparkling Water &amp; Soda'!J829</f>
        <v/>
      </c>
      <c r="F2639" s="18">
        <f>'M5 - Sparkling Water &amp; Soda'!K829</f>
        <v/>
      </c>
      <c r="G2639" s="17">
        <f>'M5 - Sparkling Water &amp; Soda'!F829</f>
        <v/>
      </c>
      <c r="H2639" s="18">
        <f>IF(AND(ISNUMBER('M5 - Sparkling Water &amp; Soda'!F829),ISNUMBER('M5 - Sparkling Water &amp; Soda'!K829)),'M5 - Sparkling Water &amp; Soda'!F829-'M5 - Sparkling Water &amp; Soda'!K829,"")</f>
        <v/>
      </c>
      <c r="I2639" s="15" t="inlineStr">
        <is>
          <t>S&amp;S availability/depth vary by listing and time - confirm live.</t>
        </is>
      </c>
    </row>
    <row r="2640" ht="26" customHeight="1">
      <c r="A2640" s="15" t="inlineStr">
        <is>
          <t>Sunkist</t>
        </is>
      </c>
      <c r="B2640" s="15" t="inlineStr">
        <is>
          <t>Sunkist Orange | Strawberry | 18-pack 355mL</t>
        </is>
      </c>
      <c r="C2640" s="15" t="inlineStr">
        <is>
          <t>5) Sparkling water &amp; soda</t>
        </is>
      </c>
      <c r="D2640" s="19">
        <f>'M5 - Sparkling Water &amp; Soda'!I830</f>
        <v/>
      </c>
      <c r="E2640" s="20">
        <f>'M5 - Sparkling Water &amp; Soda'!J830</f>
        <v/>
      </c>
      <c r="F2640" s="18">
        <f>'M5 - Sparkling Water &amp; Soda'!K830</f>
        <v/>
      </c>
      <c r="G2640" s="17">
        <f>'M5 - Sparkling Water &amp; Soda'!F830</f>
        <v/>
      </c>
      <c r="H2640" s="18">
        <f>IF(AND(ISNUMBER('M5 - Sparkling Water &amp; Soda'!F830),ISNUMBER('M5 - Sparkling Water &amp; Soda'!K830)),'M5 - Sparkling Water &amp; Soda'!F830-'M5 - Sparkling Water &amp; Soda'!K830,"")</f>
        <v/>
      </c>
      <c r="I2640" s="15" t="inlineStr">
        <is>
          <t>S&amp;S availability/depth vary by listing and time - confirm live.</t>
        </is>
      </c>
    </row>
    <row r="2641" ht="26" customHeight="1">
      <c r="A2641" s="15" t="inlineStr">
        <is>
          <t>Sunkist</t>
        </is>
      </c>
      <c r="B2641" s="15" t="inlineStr">
        <is>
          <t>Sunkist Orange | Strawberry | 24-pack 355mL</t>
        </is>
      </c>
      <c r="C2641" s="15" t="inlineStr">
        <is>
          <t>5) Sparkling water &amp; soda</t>
        </is>
      </c>
      <c r="D2641" s="19">
        <f>'M5 - Sparkling Water &amp; Soda'!I831</f>
        <v/>
      </c>
      <c r="E2641" s="20">
        <f>'M5 - Sparkling Water &amp; Soda'!J831</f>
        <v/>
      </c>
      <c r="F2641" s="18">
        <f>'M5 - Sparkling Water &amp; Soda'!K831</f>
        <v/>
      </c>
      <c r="G2641" s="17">
        <f>'M5 - Sparkling Water &amp; Soda'!F831</f>
        <v/>
      </c>
      <c r="H2641" s="18">
        <f>IF(AND(ISNUMBER('M5 - Sparkling Water &amp; Soda'!F831),ISNUMBER('M5 - Sparkling Water &amp; Soda'!K831)),'M5 - Sparkling Water &amp; Soda'!F831-'M5 - Sparkling Water &amp; Soda'!K831,"")</f>
        <v/>
      </c>
      <c r="I2641" s="15" t="inlineStr">
        <is>
          <t>S&amp;S availability/depth vary by listing and time - confirm live.</t>
        </is>
      </c>
    </row>
    <row r="2642" ht="26" customHeight="1">
      <c r="A2642" s="15" t="inlineStr">
        <is>
          <t>Sunkist</t>
        </is>
      </c>
      <c r="B2642" s="15" t="inlineStr">
        <is>
          <t>Sunkist Orange | Diet | single 355mL</t>
        </is>
      </c>
      <c r="C2642" s="15" t="inlineStr">
        <is>
          <t>5) Sparkling water &amp; soda</t>
        </is>
      </c>
      <c r="D2642" s="19">
        <f>'M5 - Sparkling Water &amp; Soda'!I832</f>
        <v/>
      </c>
      <c r="E2642" s="20">
        <f>'M5 - Sparkling Water &amp; Soda'!J832</f>
        <v/>
      </c>
      <c r="F2642" s="18">
        <f>'M5 - Sparkling Water &amp; Soda'!K832</f>
        <v/>
      </c>
      <c r="G2642" s="17">
        <f>'M5 - Sparkling Water &amp; Soda'!F832</f>
        <v/>
      </c>
      <c r="H2642" s="18">
        <f>IF(AND(ISNUMBER('M5 - Sparkling Water &amp; Soda'!F832),ISNUMBER('M5 - Sparkling Water &amp; Soda'!K832)),'M5 - Sparkling Water &amp; Soda'!F832-'M5 - Sparkling Water &amp; Soda'!K832,"")</f>
        <v/>
      </c>
      <c r="I2642" s="15" t="inlineStr">
        <is>
          <t>S&amp;S availability/depth vary by listing and time - confirm live.</t>
        </is>
      </c>
    </row>
    <row r="2643" ht="26" customHeight="1">
      <c r="A2643" s="15" t="inlineStr">
        <is>
          <t>Sunkist</t>
        </is>
      </c>
      <c r="B2643" s="15" t="inlineStr">
        <is>
          <t>Sunkist Orange | Diet | 8-pack 355mL</t>
        </is>
      </c>
      <c r="C2643" s="15" t="inlineStr">
        <is>
          <t>5) Sparkling water &amp; soda</t>
        </is>
      </c>
      <c r="D2643" s="19">
        <f>'M5 - Sparkling Water &amp; Soda'!I833</f>
        <v/>
      </c>
      <c r="E2643" s="20">
        <f>'M5 - Sparkling Water &amp; Soda'!J833</f>
        <v/>
      </c>
      <c r="F2643" s="18">
        <f>'M5 - Sparkling Water &amp; Soda'!K833</f>
        <v/>
      </c>
      <c r="G2643" s="17">
        <f>'M5 - Sparkling Water &amp; Soda'!F833</f>
        <v/>
      </c>
      <c r="H2643" s="18">
        <f>IF(AND(ISNUMBER('M5 - Sparkling Water &amp; Soda'!F833),ISNUMBER('M5 - Sparkling Water &amp; Soda'!K833)),'M5 - Sparkling Water &amp; Soda'!F833-'M5 - Sparkling Water &amp; Soda'!K833,"")</f>
        <v/>
      </c>
      <c r="I2643" s="15" t="inlineStr">
        <is>
          <t>S&amp;S availability/depth vary by listing and time - confirm live.</t>
        </is>
      </c>
    </row>
    <row r="2644" ht="26" customHeight="1">
      <c r="A2644" s="15" t="inlineStr">
        <is>
          <t>Sunkist</t>
        </is>
      </c>
      <c r="B2644" s="15" t="inlineStr">
        <is>
          <t>Sunkist Orange | Diet | 12-pack 355mL</t>
        </is>
      </c>
      <c r="C2644" s="15" t="inlineStr">
        <is>
          <t>5) Sparkling water &amp; soda</t>
        </is>
      </c>
      <c r="D2644" s="19">
        <f>'M5 - Sparkling Water &amp; Soda'!I834</f>
        <v/>
      </c>
      <c r="E2644" s="20">
        <f>'M5 - Sparkling Water &amp; Soda'!J834</f>
        <v/>
      </c>
      <c r="F2644" s="18">
        <f>'M5 - Sparkling Water &amp; Soda'!K834</f>
        <v/>
      </c>
      <c r="G2644" s="17">
        <f>'M5 - Sparkling Water &amp; Soda'!F834</f>
        <v/>
      </c>
      <c r="H2644" s="18">
        <f>IF(AND(ISNUMBER('M5 - Sparkling Water &amp; Soda'!F834),ISNUMBER('M5 - Sparkling Water &amp; Soda'!K834)),'M5 - Sparkling Water &amp; Soda'!F834-'M5 - Sparkling Water &amp; Soda'!K834,"")</f>
        <v/>
      </c>
      <c r="I2644" s="15" t="inlineStr">
        <is>
          <t>S&amp;S availability/depth vary by listing and time - confirm live.</t>
        </is>
      </c>
    </row>
    <row r="2645" ht="26" customHeight="1">
      <c r="A2645" s="15" t="inlineStr">
        <is>
          <t>Sunkist</t>
        </is>
      </c>
      <c r="B2645" s="15" t="inlineStr">
        <is>
          <t>Sunkist Orange | Diet | 15-pack 355mL</t>
        </is>
      </c>
      <c r="C2645" s="15" t="inlineStr">
        <is>
          <t>5) Sparkling water &amp; soda</t>
        </is>
      </c>
      <c r="D2645" s="19">
        <f>'M5 - Sparkling Water &amp; Soda'!I835</f>
        <v/>
      </c>
      <c r="E2645" s="20">
        <f>'M5 - Sparkling Water &amp; Soda'!J835</f>
        <v/>
      </c>
      <c r="F2645" s="18">
        <f>'M5 - Sparkling Water &amp; Soda'!K835</f>
        <v/>
      </c>
      <c r="G2645" s="17">
        <f>'M5 - Sparkling Water &amp; Soda'!F835</f>
        <v/>
      </c>
      <c r="H2645" s="18">
        <f>IF(AND(ISNUMBER('M5 - Sparkling Water &amp; Soda'!F835),ISNUMBER('M5 - Sparkling Water &amp; Soda'!K835)),'M5 - Sparkling Water &amp; Soda'!F835-'M5 - Sparkling Water &amp; Soda'!K835,"")</f>
        <v/>
      </c>
      <c r="I2645" s="15" t="inlineStr">
        <is>
          <t>S&amp;S availability/depth vary by listing and time - confirm live.</t>
        </is>
      </c>
    </row>
    <row r="2646" ht="26" customHeight="1">
      <c r="A2646" s="15" t="inlineStr">
        <is>
          <t>Sunkist</t>
        </is>
      </c>
      <c r="B2646" s="15" t="inlineStr">
        <is>
          <t>Sunkist Orange | Diet | 18-pack 355mL</t>
        </is>
      </c>
      <c r="C2646" s="15" t="inlineStr">
        <is>
          <t>5) Sparkling water &amp; soda</t>
        </is>
      </c>
      <c r="D2646" s="19">
        <f>'M5 - Sparkling Water &amp; Soda'!I836</f>
        <v/>
      </c>
      <c r="E2646" s="20">
        <f>'M5 - Sparkling Water &amp; Soda'!J836</f>
        <v/>
      </c>
      <c r="F2646" s="18">
        <f>'M5 - Sparkling Water &amp; Soda'!K836</f>
        <v/>
      </c>
      <c r="G2646" s="17">
        <f>'M5 - Sparkling Water &amp; Soda'!F836</f>
        <v/>
      </c>
      <c r="H2646" s="18">
        <f>IF(AND(ISNUMBER('M5 - Sparkling Water &amp; Soda'!F836),ISNUMBER('M5 - Sparkling Water &amp; Soda'!K836)),'M5 - Sparkling Water &amp; Soda'!F836-'M5 - Sparkling Water &amp; Soda'!K836,"")</f>
        <v/>
      </c>
      <c r="I2646" s="15" t="inlineStr">
        <is>
          <t>S&amp;S availability/depth vary by listing and time - confirm live.</t>
        </is>
      </c>
    </row>
    <row r="2647" ht="26" customHeight="1">
      <c r="A2647" s="15" t="inlineStr">
        <is>
          <t>Sunkist</t>
        </is>
      </c>
      <c r="B2647" s="15" t="inlineStr">
        <is>
          <t>Sunkist Orange | Diet | 24-pack 355mL</t>
        </is>
      </c>
      <c r="C2647" s="15" t="inlineStr">
        <is>
          <t>5) Sparkling water &amp; soda</t>
        </is>
      </c>
      <c r="D2647" s="19">
        <f>'M5 - Sparkling Water &amp; Soda'!I837</f>
        <v/>
      </c>
      <c r="E2647" s="20">
        <f>'M5 - Sparkling Water &amp; Soda'!J837</f>
        <v/>
      </c>
      <c r="F2647" s="18">
        <f>'M5 - Sparkling Water &amp; Soda'!K837</f>
        <v/>
      </c>
      <c r="G2647" s="17">
        <f>'M5 - Sparkling Water &amp; Soda'!F837</f>
        <v/>
      </c>
      <c r="H2647" s="18">
        <f>IF(AND(ISNUMBER('M5 - Sparkling Water &amp; Soda'!F837),ISNUMBER('M5 - Sparkling Water &amp; Soda'!K837)),'M5 - Sparkling Water &amp; Soda'!F837-'M5 - Sparkling Water &amp; Soda'!K837,"")</f>
        <v/>
      </c>
      <c r="I2647" s="15" t="inlineStr">
        <is>
          <t>S&amp;S availability/depth vary by listing and time - confirm live.</t>
        </is>
      </c>
    </row>
    <row r="2648" ht="26" customHeight="1">
      <c r="A2648" s="15" t="inlineStr">
        <is>
          <t>Mug</t>
        </is>
      </c>
      <c r="B2648" s="15" t="inlineStr">
        <is>
          <t>Mug Root Beer | Original | single 355mL</t>
        </is>
      </c>
      <c r="C2648" s="15" t="inlineStr">
        <is>
          <t>5) Sparkling water &amp; soda</t>
        </is>
      </c>
      <c r="D2648" s="19">
        <f>'M5 - Sparkling Water &amp; Soda'!I838</f>
        <v/>
      </c>
      <c r="E2648" s="20">
        <f>'M5 - Sparkling Water &amp; Soda'!J838</f>
        <v/>
      </c>
      <c r="F2648" s="18">
        <f>'M5 - Sparkling Water &amp; Soda'!K838</f>
        <v/>
      </c>
      <c r="G2648" s="17">
        <f>'M5 - Sparkling Water &amp; Soda'!F838</f>
        <v/>
      </c>
      <c r="H2648" s="18">
        <f>IF(AND(ISNUMBER('M5 - Sparkling Water &amp; Soda'!F838),ISNUMBER('M5 - Sparkling Water &amp; Soda'!K838)),'M5 - Sparkling Water &amp; Soda'!F838-'M5 - Sparkling Water &amp; Soda'!K838,"")</f>
        <v/>
      </c>
      <c r="I2648" s="15" t="inlineStr">
        <is>
          <t>S&amp;S availability/depth vary by listing and time - confirm live.</t>
        </is>
      </c>
    </row>
    <row r="2649" ht="26" customHeight="1">
      <c r="A2649" s="15" t="inlineStr">
        <is>
          <t>Mug</t>
        </is>
      </c>
      <c r="B2649" s="15" t="inlineStr">
        <is>
          <t>Mug Root Beer | Original | 8-pack 355mL</t>
        </is>
      </c>
      <c r="C2649" s="15" t="inlineStr">
        <is>
          <t>5) Sparkling water &amp; soda</t>
        </is>
      </c>
      <c r="D2649" s="19">
        <f>'M5 - Sparkling Water &amp; Soda'!I839</f>
        <v/>
      </c>
      <c r="E2649" s="20">
        <f>'M5 - Sparkling Water &amp; Soda'!J839</f>
        <v/>
      </c>
      <c r="F2649" s="18">
        <f>'M5 - Sparkling Water &amp; Soda'!K839</f>
        <v/>
      </c>
      <c r="G2649" s="17">
        <f>'M5 - Sparkling Water &amp; Soda'!F839</f>
        <v/>
      </c>
      <c r="H2649" s="18">
        <f>IF(AND(ISNUMBER('M5 - Sparkling Water &amp; Soda'!F839),ISNUMBER('M5 - Sparkling Water &amp; Soda'!K839)),'M5 - Sparkling Water &amp; Soda'!F839-'M5 - Sparkling Water &amp; Soda'!K839,"")</f>
        <v/>
      </c>
      <c r="I2649" s="15" t="inlineStr">
        <is>
          <t>S&amp;S availability/depth vary by listing and time - confirm live.</t>
        </is>
      </c>
    </row>
    <row r="2650" ht="26" customHeight="1">
      <c r="A2650" s="15" t="inlineStr">
        <is>
          <t>Mug</t>
        </is>
      </c>
      <c r="B2650" s="15" t="inlineStr">
        <is>
          <t>Mug Root Beer | Original | 12-pack 355mL</t>
        </is>
      </c>
      <c r="C2650" s="15" t="inlineStr">
        <is>
          <t>5) Sparkling water &amp; soda</t>
        </is>
      </c>
      <c r="D2650" s="19">
        <f>'M5 - Sparkling Water &amp; Soda'!I840</f>
        <v/>
      </c>
      <c r="E2650" s="20">
        <f>'M5 - Sparkling Water &amp; Soda'!J840</f>
        <v/>
      </c>
      <c r="F2650" s="18">
        <f>'M5 - Sparkling Water &amp; Soda'!K840</f>
        <v/>
      </c>
      <c r="G2650" s="17">
        <f>'M5 - Sparkling Water &amp; Soda'!F840</f>
        <v/>
      </c>
      <c r="H2650" s="18">
        <f>IF(AND(ISNUMBER('M5 - Sparkling Water &amp; Soda'!F840),ISNUMBER('M5 - Sparkling Water &amp; Soda'!K840)),'M5 - Sparkling Water &amp; Soda'!F840-'M5 - Sparkling Water &amp; Soda'!K840,"")</f>
        <v/>
      </c>
      <c r="I2650" s="15" t="inlineStr">
        <is>
          <t>S&amp;S availability/depth vary by listing and time - confirm live.</t>
        </is>
      </c>
    </row>
    <row r="2651" ht="26" customHeight="1">
      <c r="A2651" s="15" t="inlineStr">
        <is>
          <t>Mug</t>
        </is>
      </c>
      <c r="B2651" s="15" t="inlineStr">
        <is>
          <t>Mug Root Beer | Original | 15-pack 355mL</t>
        </is>
      </c>
      <c r="C2651" s="15" t="inlineStr">
        <is>
          <t>5) Sparkling water &amp; soda</t>
        </is>
      </c>
      <c r="D2651" s="19">
        <f>'M5 - Sparkling Water &amp; Soda'!I841</f>
        <v/>
      </c>
      <c r="E2651" s="20">
        <f>'M5 - Sparkling Water &amp; Soda'!J841</f>
        <v/>
      </c>
      <c r="F2651" s="18">
        <f>'M5 - Sparkling Water &amp; Soda'!K841</f>
        <v/>
      </c>
      <c r="G2651" s="17">
        <f>'M5 - Sparkling Water &amp; Soda'!F841</f>
        <v/>
      </c>
      <c r="H2651" s="18">
        <f>IF(AND(ISNUMBER('M5 - Sparkling Water &amp; Soda'!F841),ISNUMBER('M5 - Sparkling Water &amp; Soda'!K841)),'M5 - Sparkling Water &amp; Soda'!F841-'M5 - Sparkling Water &amp; Soda'!K841,"")</f>
        <v/>
      </c>
      <c r="I2651" s="15" t="inlineStr">
        <is>
          <t>S&amp;S availability/depth vary by listing and time - confirm live.</t>
        </is>
      </c>
    </row>
    <row r="2652" ht="26" customHeight="1">
      <c r="A2652" s="15" t="inlineStr">
        <is>
          <t>Mug</t>
        </is>
      </c>
      <c r="B2652" s="15" t="inlineStr">
        <is>
          <t>Mug Root Beer | Original | 18-pack 355mL</t>
        </is>
      </c>
      <c r="C2652" s="15" t="inlineStr">
        <is>
          <t>5) Sparkling water &amp; soda</t>
        </is>
      </c>
      <c r="D2652" s="19">
        <f>'M5 - Sparkling Water &amp; Soda'!I842</f>
        <v/>
      </c>
      <c r="E2652" s="20">
        <f>'M5 - Sparkling Water &amp; Soda'!J842</f>
        <v/>
      </c>
      <c r="F2652" s="18">
        <f>'M5 - Sparkling Water &amp; Soda'!K842</f>
        <v/>
      </c>
      <c r="G2652" s="17">
        <f>'M5 - Sparkling Water &amp; Soda'!F842</f>
        <v/>
      </c>
      <c r="H2652" s="18">
        <f>IF(AND(ISNUMBER('M5 - Sparkling Water &amp; Soda'!F842),ISNUMBER('M5 - Sparkling Water &amp; Soda'!K842)),'M5 - Sparkling Water &amp; Soda'!F842-'M5 - Sparkling Water &amp; Soda'!K842,"")</f>
        <v/>
      </c>
      <c r="I2652" s="15" t="inlineStr">
        <is>
          <t>S&amp;S availability/depth vary by listing and time - confirm live.</t>
        </is>
      </c>
    </row>
    <row r="2653" ht="26" customHeight="1">
      <c r="A2653" s="15" t="inlineStr">
        <is>
          <t>Mug</t>
        </is>
      </c>
      <c r="B2653" s="15" t="inlineStr">
        <is>
          <t>Mug Root Beer | Original | 24-pack 355mL</t>
        </is>
      </c>
      <c r="C2653" s="15" t="inlineStr">
        <is>
          <t>5) Sparkling water &amp; soda</t>
        </is>
      </c>
      <c r="D2653" s="19">
        <f>'M5 - Sparkling Water &amp; Soda'!I843</f>
        <v/>
      </c>
      <c r="E2653" s="20">
        <f>'M5 - Sparkling Water &amp; Soda'!J843</f>
        <v/>
      </c>
      <c r="F2653" s="18">
        <f>'M5 - Sparkling Water &amp; Soda'!K843</f>
        <v/>
      </c>
      <c r="G2653" s="17">
        <f>'M5 - Sparkling Water &amp; Soda'!F843</f>
        <v/>
      </c>
      <c r="H2653" s="18">
        <f>IF(AND(ISNUMBER('M5 - Sparkling Water &amp; Soda'!F843),ISNUMBER('M5 - Sparkling Water &amp; Soda'!K843)),'M5 - Sparkling Water &amp; Soda'!F843-'M5 - Sparkling Water &amp; Soda'!K843,"")</f>
        <v/>
      </c>
      <c r="I2653" s="15" t="inlineStr">
        <is>
          <t>S&amp;S availability/depth vary by listing and time - confirm live.</t>
        </is>
      </c>
    </row>
    <row r="2654" ht="26" customHeight="1">
      <c r="A2654" s="15" t="inlineStr">
        <is>
          <t>Mug</t>
        </is>
      </c>
      <c r="B2654" s="15" t="inlineStr">
        <is>
          <t>Mug Root Beer | Diet | single 355mL</t>
        </is>
      </c>
      <c r="C2654" s="15" t="inlineStr">
        <is>
          <t>5) Sparkling water &amp; soda</t>
        </is>
      </c>
      <c r="D2654" s="19">
        <f>'M5 - Sparkling Water &amp; Soda'!I844</f>
        <v/>
      </c>
      <c r="E2654" s="20">
        <f>'M5 - Sparkling Water &amp; Soda'!J844</f>
        <v/>
      </c>
      <c r="F2654" s="18">
        <f>'M5 - Sparkling Water &amp; Soda'!K844</f>
        <v/>
      </c>
      <c r="G2654" s="17">
        <f>'M5 - Sparkling Water &amp; Soda'!F844</f>
        <v/>
      </c>
      <c r="H2654" s="18">
        <f>IF(AND(ISNUMBER('M5 - Sparkling Water &amp; Soda'!F844),ISNUMBER('M5 - Sparkling Water &amp; Soda'!K844)),'M5 - Sparkling Water &amp; Soda'!F844-'M5 - Sparkling Water &amp; Soda'!K844,"")</f>
        <v/>
      </c>
      <c r="I2654" s="15" t="inlineStr">
        <is>
          <t>S&amp;S availability/depth vary by listing and time - confirm live.</t>
        </is>
      </c>
    </row>
    <row r="2655" ht="26" customHeight="1">
      <c r="A2655" s="15" t="inlineStr">
        <is>
          <t>Mug</t>
        </is>
      </c>
      <c r="B2655" s="15" t="inlineStr">
        <is>
          <t>Mug Root Beer | Diet | 8-pack 355mL</t>
        </is>
      </c>
      <c r="C2655" s="15" t="inlineStr">
        <is>
          <t>5) Sparkling water &amp; soda</t>
        </is>
      </c>
      <c r="D2655" s="19">
        <f>'M5 - Sparkling Water &amp; Soda'!I845</f>
        <v/>
      </c>
      <c r="E2655" s="20">
        <f>'M5 - Sparkling Water &amp; Soda'!J845</f>
        <v/>
      </c>
      <c r="F2655" s="18">
        <f>'M5 - Sparkling Water &amp; Soda'!K845</f>
        <v/>
      </c>
      <c r="G2655" s="17">
        <f>'M5 - Sparkling Water &amp; Soda'!F845</f>
        <v/>
      </c>
      <c r="H2655" s="18">
        <f>IF(AND(ISNUMBER('M5 - Sparkling Water &amp; Soda'!F845),ISNUMBER('M5 - Sparkling Water &amp; Soda'!K845)),'M5 - Sparkling Water &amp; Soda'!F845-'M5 - Sparkling Water &amp; Soda'!K845,"")</f>
        <v/>
      </c>
      <c r="I2655" s="15" t="inlineStr">
        <is>
          <t>S&amp;S availability/depth vary by listing and time - confirm live.</t>
        </is>
      </c>
    </row>
    <row r="2656" ht="26" customHeight="1">
      <c r="A2656" s="15" t="inlineStr">
        <is>
          <t>Mug</t>
        </is>
      </c>
      <c r="B2656" s="15" t="inlineStr">
        <is>
          <t>Mug Root Beer | Diet | 12-pack 355mL</t>
        </is>
      </c>
      <c r="C2656" s="15" t="inlineStr">
        <is>
          <t>5) Sparkling water &amp; soda</t>
        </is>
      </c>
      <c r="D2656" s="19">
        <f>'M5 - Sparkling Water &amp; Soda'!I846</f>
        <v/>
      </c>
      <c r="E2656" s="20">
        <f>'M5 - Sparkling Water &amp; Soda'!J846</f>
        <v/>
      </c>
      <c r="F2656" s="18">
        <f>'M5 - Sparkling Water &amp; Soda'!K846</f>
        <v/>
      </c>
      <c r="G2656" s="17">
        <f>'M5 - Sparkling Water &amp; Soda'!F846</f>
        <v/>
      </c>
      <c r="H2656" s="18">
        <f>IF(AND(ISNUMBER('M5 - Sparkling Water &amp; Soda'!F846),ISNUMBER('M5 - Sparkling Water &amp; Soda'!K846)),'M5 - Sparkling Water &amp; Soda'!F846-'M5 - Sparkling Water &amp; Soda'!K846,"")</f>
        <v/>
      </c>
      <c r="I2656" s="15" t="inlineStr">
        <is>
          <t>S&amp;S availability/depth vary by listing and time - confirm live.</t>
        </is>
      </c>
    </row>
    <row r="2657" ht="26" customHeight="1">
      <c r="A2657" s="15" t="inlineStr">
        <is>
          <t>Mug</t>
        </is>
      </c>
      <c r="B2657" s="15" t="inlineStr">
        <is>
          <t>Mug Root Beer | Diet | 15-pack 355mL</t>
        </is>
      </c>
      <c r="C2657" s="15" t="inlineStr">
        <is>
          <t>5) Sparkling water &amp; soda</t>
        </is>
      </c>
      <c r="D2657" s="19">
        <f>'M5 - Sparkling Water &amp; Soda'!I847</f>
        <v/>
      </c>
      <c r="E2657" s="20">
        <f>'M5 - Sparkling Water &amp; Soda'!J847</f>
        <v/>
      </c>
      <c r="F2657" s="18">
        <f>'M5 - Sparkling Water &amp; Soda'!K847</f>
        <v/>
      </c>
      <c r="G2657" s="17">
        <f>'M5 - Sparkling Water &amp; Soda'!F847</f>
        <v/>
      </c>
      <c r="H2657" s="18">
        <f>IF(AND(ISNUMBER('M5 - Sparkling Water &amp; Soda'!F847),ISNUMBER('M5 - Sparkling Water &amp; Soda'!K847)),'M5 - Sparkling Water &amp; Soda'!F847-'M5 - Sparkling Water &amp; Soda'!K847,"")</f>
        <v/>
      </c>
      <c r="I2657" s="15" t="inlineStr">
        <is>
          <t>S&amp;S availability/depth vary by listing and time - confirm live.</t>
        </is>
      </c>
    </row>
    <row r="2658" ht="26" customHeight="1">
      <c r="A2658" s="15" t="inlineStr">
        <is>
          <t>Mug</t>
        </is>
      </c>
      <c r="B2658" s="15" t="inlineStr">
        <is>
          <t>Mug Root Beer | Diet | 18-pack 355mL</t>
        </is>
      </c>
      <c r="C2658" s="15" t="inlineStr">
        <is>
          <t>5) Sparkling water &amp; soda</t>
        </is>
      </c>
      <c r="D2658" s="19">
        <f>'M5 - Sparkling Water &amp; Soda'!I848</f>
        <v/>
      </c>
      <c r="E2658" s="20">
        <f>'M5 - Sparkling Water &amp; Soda'!J848</f>
        <v/>
      </c>
      <c r="F2658" s="18">
        <f>'M5 - Sparkling Water &amp; Soda'!K848</f>
        <v/>
      </c>
      <c r="G2658" s="17">
        <f>'M5 - Sparkling Water &amp; Soda'!F848</f>
        <v/>
      </c>
      <c r="H2658" s="18">
        <f>IF(AND(ISNUMBER('M5 - Sparkling Water &amp; Soda'!F848),ISNUMBER('M5 - Sparkling Water &amp; Soda'!K848)),'M5 - Sparkling Water &amp; Soda'!F848-'M5 - Sparkling Water &amp; Soda'!K848,"")</f>
        <v/>
      </c>
      <c r="I2658" s="15" t="inlineStr">
        <is>
          <t>S&amp;S availability/depth vary by listing and time - confirm live.</t>
        </is>
      </c>
    </row>
    <row r="2659" ht="26" customHeight="1">
      <c r="A2659" s="15" t="inlineStr">
        <is>
          <t>Mug</t>
        </is>
      </c>
      <c r="B2659" s="15" t="inlineStr">
        <is>
          <t>Mug Root Beer | Diet | 24-pack 355mL</t>
        </is>
      </c>
      <c r="C2659" s="15" t="inlineStr">
        <is>
          <t>5) Sparkling water &amp; soda</t>
        </is>
      </c>
      <c r="D2659" s="19">
        <f>'M5 - Sparkling Water &amp; Soda'!I849</f>
        <v/>
      </c>
      <c r="E2659" s="20">
        <f>'M5 - Sparkling Water &amp; Soda'!J849</f>
        <v/>
      </c>
      <c r="F2659" s="18">
        <f>'M5 - Sparkling Water &amp; Soda'!K849</f>
        <v/>
      </c>
      <c r="G2659" s="17">
        <f>'M5 - Sparkling Water &amp; Soda'!F849</f>
        <v/>
      </c>
      <c r="H2659" s="18">
        <f>IF(AND(ISNUMBER('M5 - Sparkling Water &amp; Soda'!F849),ISNUMBER('M5 - Sparkling Water &amp; Soda'!K849)),'M5 - Sparkling Water &amp; Soda'!F849-'M5 - Sparkling Water &amp; Soda'!K849,"")</f>
        <v/>
      </c>
      <c r="I2659" s="15" t="inlineStr">
        <is>
          <t>S&amp;S availability/depth vary by listing and time - confirm live.</t>
        </is>
      </c>
    </row>
    <row r="2660" ht="26" customHeight="1">
      <c r="A2660" s="15" t="inlineStr">
        <is>
          <t>Mug</t>
        </is>
      </c>
      <c r="B2660" s="15" t="inlineStr">
        <is>
          <t>Mug Root Beer | Cream Soda | single 355mL</t>
        </is>
      </c>
      <c r="C2660" s="15" t="inlineStr">
        <is>
          <t>5) Sparkling water &amp; soda</t>
        </is>
      </c>
      <c r="D2660" s="19">
        <f>'M5 - Sparkling Water &amp; Soda'!I850</f>
        <v/>
      </c>
      <c r="E2660" s="20">
        <f>'M5 - Sparkling Water &amp; Soda'!J850</f>
        <v/>
      </c>
      <c r="F2660" s="18">
        <f>'M5 - Sparkling Water &amp; Soda'!K850</f>
        <v/>
      </c>
      <c r="G2660" s="17">
        <f>'M5 - Sparkling Water &amp; Soda'!F850</f>
        <v/>
      </c>
      <c r="H2660" s="18">
        <f>IF(AND(ISNUMBER('M5 - Sparkling Water &amp; Soda'!F850),ISNUMBER('M5 - Sparkling Water &amp; Soda'!K850)),'M5 - Sparkling Water &amp; Soda'!F850-'M5 - Sparkling Water &amp; Soda'!K850,"")</f>
        <v/>
      </c>
      <c r="I2660" s="15" t="inlineStr">
        <is>
          <t>S&amp;S availability/depth vary by listing and time - confirm live.</t>
        </is>
      </c>
    </row>
    <row r="2661" ht="26" customHeight="1">
      <c r="A2661" s="15" t="inlineStr">
        <is>
          <t>Mug</t>
        </is>
      </c>
      <c r="B2661" s="15" t="inlineStr">
        <is>
          <t>Mug Root Beer | Cream Soda | 8-pack 355mL</t>
        </is>
      </c>
      <c r="C2661" s="15" t="inlineStr">
        <is>
          <t>5) Sparkling water &amp; soda</t>
        </is>
      </c>
      <c r="D2661" s="19">
        <f>'M5 - Sparkling Water &amp; Soda'!I851</f>
        <v/>
      </c>
      <c r="E2661" s="20">
        <f>'M5 - Sparkling Water &amp; Soda'!J851</f>
        <v/>
      </c>
      <c r="F2661" s="18">
        <f>'M5 - Sparkling Water &amp; Soda'!K851</f>
        <v/>
      </c>
      <c r="G2661" s="17">
        <f>'M5 - Sparkling Water &amp; Soda'!F851</f>
        <v/>
      </c>
      <c r="H2661" s="18">
        <f>IF(AND(ISNUMBER('M5 - Sparkling Water &amp; Soda'!F851),ISNUMBER('M5 - Sparkling Water &amp; Soda'!K851)),'M5 - Sparkling Water &amp; Soda'!F851-'M5 - Sparkling Water &amp; Soda'!K851,"")</f>
        <v/>
      </c>
      <c r="I2661" s="15" t="inlineStr">
        <is>
          <t>S&amp;S availability/depth vary by listing and time - confirm live.</t>
        </is>
      </c>
    </row>
    <row r="2662" ht="26" customHeight="1">
      <c r="A2662" s="15" t="inlineStr">
        <is>
          <t>Mug</t>
        </is>
      </c>
      <c r="B2662" s="15" t="inlineStr">
        <is>
          <t>Mug Root Beer | Cream Soda | 12-pack 355mL</t>
        </is>
      </c>
      <c r="C2662" s="15" t="inlineStr">
        <is>
          <t>5) Sparkling water &amp; soda</t>
        </is>
      </c>
      <c r="D2662" s="19">
        <f>'M5 - Sparkling Water &amp; Soda'!I852</f>
        <v/>
      </c>
      <c r="E2662" s="20">
        <f>'M5 - Sparkling Water &amp; Soda'!J852</f>
        <v/>
      </c>
      <c r="F2662" s="18">
        <f>'M5 - Sparkling Water &amp; Soda'!K852</f>
        <v/>
      </c>
      <c r="G2662" s="17">
        <f>'M5 - Sparkling Water &amp; Soda'!F852</f>
        <v/>
      </c>
      <c r="H2662" s="18">
        <f>IF(AND(ISNUMBER('M5 - Sparkling Water &amp; Soda'!F852),ISNUMBER('M5 - Sparkling Water &amp; Soda'!K852)),'M5 - Sparkling Water &amp; Soda'!F852-'M5 - Sparkling Water &amp; Soda'!K852,"")</f>
        <v/>
      </c>
      <c r="I2662" s="15" t="inlineStr">
        <is>
          <t>S&amp;S availability/depth vary by listing and time - confirm live.</t>
        </is>
      </c>
    </row>
    <row r="2663" ht="26" customHeight="1">
      <c r="A2663" s="15" t="inlineStr">
        <is>
          <t>Mug</t>
        </is>
      </c>
      <c r="B2663" s="15" t="inlineStr">
        <is>
          <t>Mug Root Beer | Cream Soda | 15-pack 355mL</t>
        </is>
      </c>
      <c r="C2663" s="15" t="inlineStr">
        <is>
          <t>5) Sparkling water &amp; soda</t>
        </is>
      </c>
      <c r="D2663" s="19">
        <f>'M5 - Sparkling Water &amp; Soda'!I853</f>
        <v/>
      </c>
      <c r="E2663" s="20">
        <f>'M5 - Sparkling Water &amp; Soda'!J853</f>
        <v/>
      </c>
      <c r="F2663" s="18">
        <f>'M5 - Sparkling Water &amp; Soda'!K853</f>
        <v/>
      </c>
      <c r="G2663" s="17">
        <f>'M5 - Sparkling Water &amp; Soda'!F853</f>
        <v/>
      </c>
      <c r="H2663" s="18">
        <f>IF(AND(ISNUMBER('M5 - Sparkling Water &amp; Soda'!F853),ISNUMBER('M5 - Sparkling Water &amp; Soda'!K853)),'M5 - Sparkling Water &amp; Soda'!F853-'M5 - Sparkling Water &amp; Soda'!K853,"")</f>
        <v/>
      </c>
      <c r="I2663" s="15" t="inlineStr">
        <is>
          <t>S&amp;S availability/depth vary by listing and time - confirm live.</t>
        </is>
      </c>
    </row>
    <row r="2664" ht="26" customHeight="1">
      <c r="A2664" s="15" t="inlineStr">
        <is>
          <t>Mug</t>
        </is>
      </c>
      <c r="B2664" s="15" t="inlineStr">
        <is>
          <t>Mug Root Beer | Cream Soda | 18-pack 355mL</t>
        </is>
      </c>
      <c r="C2664" s="15" t="inlineStr">
        <is>
          <t>5) Sparkling water &amp; soda</t>
        </is>
      </c>
      <c r="D2664" s="19">
        <f>'M5 - Sparkling Water &amp; Soda'!I854</f>
        <v/>
      </c>
      <c r="E2664" s="20">
        <f>'M5 - Sparkling Water &amp; Soda'!J854</f>
        <v/>
      </c>
      <c r="F2664" s="18">
        <f>'M5 - Sparkling Water &amp; Soda'!K854</f>
        <v/>
      </c>
      <c r="G2664" s="17">
        <f>'M5 - Sparkling Water &amp; Soda'!F854</f>
        <v/>
      </c>
      <c r="H2664" s="18">
        <f>IF(AND(ISNUMBER('M5 - Sparkling Water &amp; Soda'!F854),ISNUMBER('M5 - Sparkling Water &amp; Soda'!K854)),'M5 - Sparkling Water &amp; Soda'!F854-'M5 - Sparkling Water &amp; Soda'!K854,"")</f>
        <v/>
      </c>
      <c r="I2664" s="15" t="inlineStr">
        <is>
          <t>S&amp;S availability/depth vary by listing and time - confirm live.</t>
        </is>
      </c>
    </row>
    <row r="2665" ht="26" customHeight="1">
      <c r="A2665" s="15" t="inlineStr">
        <is>
          <t>Mug</t>
        </is>
      </c>
      <c r="B2665" s="15" t="inlineStr">
        <is>
          <t>Mug Root Beer | Cream Soda | 24-pack 355mL</t>
        </is>
      </c>
      <c r="C2665" s="15" t="inlineStr">
        <is>
          <t>5) Sparkling water &amp; soda</t>
        </is>
      </c>
      <c r="D2665" s="19">
        <f>'M5 - Sparkling Water &amp; Soda'!I855</f>
        <v/>
      </c>
      <c r="E2665" s="20">
        <f>'M5 - Sparkling Water &amp; Soda'!J855</f>
        <v/>
      </c>
      <c r="F2665" s="18">
        <f>'M5 - Sparkling Water &amp; Soda'!K855</f>
        <v/>
      </c>
      <c r="G2665" s="17">
        <f>'M5 - Sparkling Water &amp; Soda'!F855</f>
        <v/>
      </c>
      <c r="H2665" s="18">
        <f>IF(AND(ISNUMBER('M5 - Sparkling Water &amp; Soda'!F855),ISNUMBER('M5 - Sparkling Water &amp; Soda'!K855)),'M5 - Sparkling Water &amp; Soda'!F855-'M5 - Sparkling Water &amp; Soda'!K855,"")</f>
        <v/>
      </c>
      <c r="I2665" s="15" t="inlineStr">
        <is>
          <t>S&amp;S availability/depth vary by listing and time - confirm live.</t>
        </is>
      </c>
    </row>
    <row r="2666" ht="26" customHeight="1">
      <c r="A2666" s="15" t="inlineStr">
        <is>
          <t>Dasani</t>
        </is>
      </c>
      <c r="B2666" s="15" t="inlineStr">
        <is>
          <t>Dasani Sparkling Water | Black Cherry | single 355mL</t>
        </is>
      </c>
      <c r="C2666" s="15" t="inlineStr">
        <is>
          <t>5) Sparkling water &amp; soda</t>
        </is>
      </c>
      <c r="D2666" s="19">
        <f>'M5 - Sparkling Water &amp; Soda'!I856</f>
        <v/>
      </c>
      <c r="E2666" s="20">
        <f>'M5 - Sparkling Water &amp; Soda'!J856</f>
        <v/>
      </c>
      <c r="F2666" s="18">
        <f>'M5 - Sparkling Water &amp; Soda'!K856</f>
        <v/>
      </c>
      <c r="G2666" s="17">
        <f>'M5 - Sparkling Water &amp; Soda'!F856</f>
        <v/>
      </c>
      <c r="H2666" s="18">
        <f>IF(AND(ISNUMBER('M5 - Sparkling Water &amp; Soda'!F856),ISNUMBER('M5 - Sparkling Water &amp; Soda'!K856)),'M5 - Sparkling Water &amp; Soda'!F856-'M5 - Sparkling Water &amp; Soda'!K856,"")</f>
        <v/>
      </c>
      <c r="I2666" s="15" t="inlineStr">
        <is>
          <t>S&amp;S availability/depth vary by listing and time - confirm live.</t>
        </is>
      </c>
    </row>
    <row r="2667" ht="26" customHeight="1">
      <c r="A2667" s="15" t="inlineStr">
        <is>
          <t>Dasani</t>
        </is>
      </c>
      <c r="B2667" s="15" t="inlineStr">
        <is>
          <t>Dasani Sparkling Water | Black Cherry | 8-pack 355mL</t>
        </is>
      </c>
      <c r="C2667" s="15" t="inlineStr">
        <is>
          <t>5) Sparkling water &amp; soda</t>
        </is>
      </c>
      <c r="D2667" s="19">
        <f>'M5 - Sparkling Water &amp; Soda'!I857</f>
        <v/>
      </c>
      <c r="E2667" s="20">
        <f>'M5 - Sparkling Water &amp; Soda'!J857</f>
        <v/>
      </c>
      <c r="F2667" s="18">
        <f>'M5 - Sparkling Water &amp; Soda'!K857</f>
        <v/>
      </c>
      <c r="G2667" s="17">
        <f>'M5 - Sparkling Water &amp; Soda'!F857</f>
        <v/>
      </c>
      <c r="H2667" s="18">
        <f>IF(AND(ISNUMBER('M5 - Sparkling Water &amp; Soda'!F857),ISNUMBER('M5 - Sparkling Water &amp; Soda'!K857)),'M5 - Sparkling Water &amp; Soda'!F857-'M5 - Sparkling Water &amp; Soda'!K857,"")</f>
        <v/>
      </c>
      <c r="I2667" s="15" t="inlineStr">
        <is>
          <t>S&amp;S availability/depth vary by listing and time - confirm live.</t>
        </is>
      </c>
    </row>
    <row r="2668" ht="26" customHeight="1">
      <c r="A2668" s="15" t="inlineStr">
        <is>
          <t>Dasani</t>
        </is>
      </c>
      <c r="B2668" s="15" t="inlineStr">
        <is>
          <t>Dasani Sparkling Water | Black Cherry | 12-pack 355mL</t>
        </is>
      </c>
      <c r="C2668" s="15" t="inlineStr">
        <is>
          <t>5) Sparkling water &amp; soda</t>
        </is>
      </c>
      <c r="D2668" s="19">
        <f>'M5 - Sparkling Water &amp; Soda'!I858</f>
        <v/>
      </c>
      <c r="E2668" s="20">
        <f>'M5 - Sparkling Water &amp; Soda'!J858</f>
        <v/>
      </c>
      <c r="F2668" s="18">
        <f>'M5 - Sparkling Water &amp; Soda'!K858</f>
        <v/>
      </c>
      <c r="G2668" s="17">
        <f>'M5 - Sparkling Water &amp; Soda'!F858</f>
        <v/>
      </c>
      <c r="H2668" s="18">
        <f>IF(AND(ISNUMBER('M5 - Sparkling Water &amp; Soda'!F858),ISNUMBER('M5 - Sparkling Water &amp; Soda'!K858)),'M5 - Sparkling Water &amp; Soda'!F858-'M5 - Sparkling Water &amp; Soda'!K858,"")</f>
        <v/>
      </c>
      <c r="I2668" s="15" t="inlineStr">
        <is>
          <t>S&amp;S availability/depth vary by listing and time - confirm live.</t>
        </is>
      </c>
    </row>
    <row r="2669" ht="26" customHeight="1">
      <c r="A2669" s="15" t="inlineStr">
        <is>
          <t>Dasani</t>
        </is>
      </c>
      <c r="B2669" s="15" t="inlineStr">
        <is>
          <t>Dasani Sparkling Water | Black Cherry | 15-pack 355mL</t>
        </is>
      </c>
      <c r="C2669" s="15" t="inlineStr">
        <is>
          <t>5) Sparkling water &amp; soda</t>
        </is>
      </c>
      <c r="D2669" s="19">
        <f>'M5 - Sparkling Water &amp; Soda'!I859</f>
        <v/>
      </c>
      <c r="E2669" s="20">
        <f>'M5 - Sparkling Water &amp; Soda'!J859</f>
        <v/>
      </c>
      <c r="F2669" s="18">
        <f>'M5 - Sparkling Water &amp; Soda'!K859</f>
        <v/>
      </c>
      <c r="G2669" s="17">
        <f>'M5 - Sparkling Water &amp; Soda'!F859</f>
        <v/>
      </c>
      <c r="H2669" s="18">
        <f>IF(AND(ISNUMBER('M5 - Sparkling Water &amp; Soda'!F859),ISNUMBER('M5 - Sparkling Water &amp; Soda'!K859)),'M5 - Sparkling Water &amp; Soda'!F859-'M5 - Sparkling Water &amp; Soda'!K859,"")</f>
        <v/>
      </c>
      <c r="I2669" s="15" t="inlineStr">
        <is>
          <t>S&amp;S availability/depth vary by listing and time - confirm live.</t>
        </is>
      </c>
    </row>
    <row r="2670" ht="26" customHeight="1">
      <c r="A2670" s="15" t="inlineStr">
        <is>
          <t>Dasani</t>
        </is>
      </c>
      <c r="B2670" s="15" t="inlineStr">
        <is>
          <t>Dasani Sparkling Water | Black Cherry | 18-pack 355mL</t>
        </is>
      </c>
      <c r="C2670" s="15" t="inlineStr">
        <is>
          <t>5) Sparkling water &amp; soda</t>
        </is>
      </c>
      <c r="D2670" s="19">
        <f>'M5 - Sparkling Water &amp; Soda'!I860</f>
        <v/>
      </c>
      <c r="E2670" s="20">
        <f>'M5 - Sparkling Water &amp; Soda'!J860</f>
        <v/>
      </c>
      <c r="F2670" s="18">
        <f>'M5 - Sparkling Water &amp; Soda'!K860</f>
        <v/>
      </c>
      <c r="G2670" s="17">
        <f>'M5 - Sparkling Water &amp; Soda'!F860</f>
        <v/>
      </c>
      <c r="H2670" s="18">
        <f>IF(AND(ISNUMBER('M5 - Sparkling Water &amp; Soda'!F860),ISNUMBER('M5 - Sparkling Water &amp; Soda'!K860)),'M5 - Sparkling Water &amp; Soda'!F860-'M5 - Sparkling Water &amp; Soda'!K860,"")</f>
        <v/>
      </c>
      <c r="I2670" s="15" t="inlineStr">
        <is>
          <t>S&amp;S availability/depth vary by listing and time - confirm live.</t>
        </is>
      </c>
    </row>
    <row r="2671" ht="26" customHeight="1">
      <c r="A2671" s="15" t="inlineStr">
        <is>
          <t>Dasani</t>
        </is>
      </c>
      <c r="B2671" s="15" t="inlineStr">
        <is>
          <t>Dasani Sparkling Water | Black Cherry | 24-pack 355mL</t>
        </is>
      </c>
      <c r="C2671" s="15" t="inlineStr">
        <is>
          <t>5) Sparkling water &amp; soda</t>
        </is>
      </c>
      <c r="D2671" s="19">
        <f>'M5 - Sparkling Water &amp; Soda'!I861</f>
        <v/>
      </c>
      <c r="E2671" s="20">
        <f>'M5 - Sparkling Water &amp; Soda'!J861</f>
        <v/>
      </c>
      <c r="F2671" s="18">
        <f>'M5 - Sparkling Water &amp; Soda'!K861</f>
        <v/>
      </c>
      <c r="G2671" s="17">
        <f>'M5 - Sparkling Water &amp; Soda'!F861</f>
        <v/>
      </c>
      <c r="H2671" s="18">
        <f>IF(AND(ISNUMBER('M5 - Sparkling Water &amp; Soda'!F861),ISNUMBER('M5 - Sparkling Water &amp; Soda'!K861)),'M5 - Sparkling Water &amp; Soda'!F861-'M5 - Sparkling Water &amp; Soda'!K861,"")</f>
        <v/>
      </c>
      <c r="I2671" s="15" t="inlineStr">
        <is>
          <t>S&amp;S availability/depth vary by listing and time - confirm live.</t>
        </is>
      </c>
    </row>
    <row r="2672" ht="26" customHeight="1">
      <c r="A2672" s="15" t="inlineStr">
        <is>
          <t>Dasani</t>
        </is>
      </c>
      <c r="B2672" s="15" t="inlineStr">
        <is>
          <t>Dasani Sparkling Water | Lemon | single 355mL</t>
        </is>
      </c>
      <c r="C2672" s="15" t="inlineStr">
        <is>
          <t>5) Sparkling water &amp; soda</t>
        </is>
      </c>
      <c r="D2672" s="19">
        <f>'M5 - Sparkling Water &amp; Soda'!I862</f>
        <v/>
      </c>
      <c r="E2672" s="20">
        <f>'M5 - Sparkling Water &amp; Soda'!J862</f>
        <v/>
      </c>
      <c r="F2672" s="18">
        <f>'M5 - Sparkling Water &amp; Soda'!K862</f>
        <v/>
      </c>
      <c r="G2672" s="17">
        <f>'M5 - Sparkling Water &amp; Soda'!F862</f>
        <v/>
      </c>
      <c r="H2672" s="18">
        <f>IF(AND(ISNUMBER('M5 - Sparkling Water &amp; Soda'!F862),ISNUMBER('M5 - Sparkling Water &amp; Soda'!K862)),'M5 - Sparkling Water &amp; Soda'!F862-'M5 - Sparkling Water &amp; Soda'!K862,"")</f>
        <v/>
      </c>
      <c r="I2672" s="15" t="inlineStr">
        <is>
          <t>S&amp;S availability/depth vary by listing and time - confirm live.</t>
        </is>
      </c>
    </row>
    <row r="2673" ht="26" customHeight="1">
      <c r="A2673" s="15" t="inlineStr">
        <is>
          <t>Dasani</t>
        </is>
      </c>
      <c r="B2673" s="15" t="inlineStr">
        <is>
          <t>Dasani Sparkling Water | Lemon | 8-pack 355mL</t>
        </is>
      </c>
      <c r="C2673" s="15" t="inlineStr">
        <is>
          <t>5) Sparkling water &amp; soda</t>
        </is>
      </c>
      <c r="D2673" s="19">
        <f>'M5 - Sparkling Water &amp; Soda'!I863</f>
        <v/>
      </c>
      <c r="E2673" s="20">
        <f>'M5 - Sparkling Water &amp; Soda'!J863</f>
        <v/>
      </c>
      <c r="F2673" s="18">
        <f>'M5 - Sparkling Water &amp; Soda'!K863</f>
        <v/>
      </c>
      <c r="G2673" s="17">
        <f>'M5 - Sparkling Water &amp; Soda'!F863</f>
        <v/>
      </c>
      <c r="H2673" s="18">
        <f>IF(AND(ISNUMBER('M5 - Sparkling Water &amp; Soda'!F863),ISNUMBER('M5 - Sparkling Water &amp; Soda'!K863)),'M5 - Sparkling Water &amp; Soda'!F863-'M5 - Sparkling Water &amp; Soda'!K863,"")</f>
        <v/>
      </c>
      <c r="I2673" s="15" t="inlineStr">
        <is>
          <t>S&amp;S availability/depth vary by listing and time - confirm live.</t>
        </is>
      </c>
    </row>
    <row r="2674" ht="26" customHeight="1">
      <c r="A2674" s="15" t="inlineStr">
        <is>
          <t>Dasani</t>
        </is>
      </c>
      <c r="B2674" s="15" t="inlineStr">
        <is>
          <t>Dasani Sparkling Water | Lemon | 12-pack 355mL</t>
        </is>
      </c>
      <c r="C2674" s="15" t="inlineStr">
        <is>
          <t>5) Sparkling water &amp; soda</t>
        </is>
      </c>
      <c r="D2674" s="19">
        <f>'M5 - Sparkling Water &amp; Soda'!I864</f>
        <v/>
      </c>
      <c r="E2674" s="20">
        <f>'M5 - Sparkling Water &amp; Soda'!J864</f>
        <v/>
      </c>
      <c r="F2674" s="18">
        <f>'M5 - Sparkling Water &amp; Soda'!K864</f>
        <v/>
      </c>
      <c r="G2674" s="17">
        <f>'M5 - Sparkling Water &amp; Soda'!F864</f>
        <v/>
      </c>
      <c r="H2674" s="18">
        <f>IF(AND(ISNUMBER('M5 - Sparkling Water &amp; Soda'!F864),ISNUMBER('M5 - Sparkling Water &amp; Soda'!K864)),'M5 - Sparkling Water &amp; Soda'!F864-'M5 - Sparkling Water &amp; Soda'!K864,"")</f>
        <v/>
      </c>
      <c r="I2674" s="15" t="inlineStr">
        <is>
          <t>S&amp;S availability/depth vary by listing and time - confirm live.</t>
        </is>
      </c>
    </row>
    <row r="2675" ht="26" customHeight="1">
      <c r="A2675" s="15" t="inlineStr">
        <is>
          <t>Dasani</t>
        </is>
      </c>
      <c r="B2675" s="15" t="inlineStr">
        <is>
          <t>Dasani Sparkling Water | Lemon | 15-pack 355mL</t>
        </is>
      </c>
      <c r="C2675" s="15" t="inlineStr">
        <is>
          <t>5) Sparkling water &amp; soda</t>
        </is>
      </c>
      <c r="D2675" s="19">
        <f>'M5 - Sparkling Water &amp; Soda'!I865</f>
        <v/>
      </c>
      <c r="E2675" s="20">
        <f>'M5 - Sparkling Water &amp; Soda'!J865</f>
        <v/>
      </c>
      <c r="F2675" s="18">
        <f>'M5 - Sparkling Water &amp; Soda'!K865</f>
        <v/>
      </c>
      <c r="G2675" s="17">
        <f>'M5 - Sparkling Water &amp; Soda'!F865</f>
        <v/>
      </c>
      <c r="H2675" s="18">
        <f>IF(AND(ISNUMBER('M5 - Sparkling Water &amp; Soda'!F865),ISNUMBER('M5 - Sparkling Water &amp; Soda'!K865)),'M5 - Sparkling Water &amp; Soda'!F865-'M5 - Sparkling Water &amp; Soda'!K865,"")</f>
        <v/>
      </c>
      <c r="I2675" s="15" t="inlineStr">
        <is>
          <t>S&amp;S availability/depth vary by listing and time - confirm live.</t>
        </is>
      </c>
    </row>
    <row r="2676" ht="26" customHeight="1">
      <c r="A2676" s="15" t="inlineStr">
        <is>
          <t>Dasani</t>
        </is>
      </c>
      <c r="B2676" s="15" t="inlineStr">
        <is>
          <t>Dasani Sparkling Water | Lemon | 18-pack 355mL</t>
        </is>
      </c>
      <c r="C2676" s="15" t="inlineStr">
        <is>
          <t>5) Sparkling water &amp; soda</t>
        </is>
      </c>
      <c r="D2676" s="19">
        <f>'M5 - Sparkling Water &amp; Soda'!I866</f>
        <v/>
      </c>
      <c r="E2676" s="20">
        <f>'M5 - Sparkling Water &amp; Soda'!J866</f>
        <v/>
      </c>
      <c r="F2676" s="18">
        <f>'M5 - Sparkling Water &amp; Soda'!K866</f>
        <v/>
      </c>
      <c r="G2676" s="17">
        <f>'M5 - Sparkling Water &amp; Soda'!F866</f>
        <v/>
      </c>
      <c r="H2676" s="18">
        <f>IF(AND(ISNUMBER('M5 - Sparkling Water &amp; Soda'!F866),ISNUMBER('M5 - Sparkling Water &amp; Soda'!K866)),'M5 - Sparkling Water &amp; Soda'!F866-'M5 - Sparkling Water &amp; Soda'!K866,"")</f>
        <v/>
      </c>
      <c r="I2676" s="15" t="inlineStr">
        <is>
          <t>S&amp;S availability/depth vary by listing and time - confirm live.</t>
        </is>
      </c>
    </row>
    <row r="2677" ht="26" customHeight="1">
      <c r="A2677" s="15" t="inlineStr">
        <is>
          <t>Dasani</t>
        </is>
      </c>
      <c r="B2677" s="15" t="inlineStr">
        <is>
          <t>Dasani Sparkling Water | Lemon | 24-pack 355mL</t>
        </is>
      </c>
      <c r="C2677" s="15" t="inlineStr">
        <is>
          <t>5) Sparkling water &amp; soda</t>
        </is>
      </c>
      <c r="D2677" s="19">
        <f>'M5 - Sparkling Water &amp; Soda'!I867</f>
        <v/>
      </c>
      <c r="E2677" s="20">
        <f>'M5 - Sparkling Water &amp; Soda'!J867</f>
        <v/>
      </c>
      <c r="F2677" s="18">
        <f>'M5 - Sparkling Water &amp; Soda'!K867</f>
        <v/>
      </c>
      <c r="G2677" s="17">
        <f>'M5 - Sparkling Water &amp; Soda'!F867</f>
        <v/>
      </c>
      <c r="H2677" s="18">
        <f>IF(AND(ISNUMBER('M5 - Sparkling Water &amp; Soda'!F867),ISNUMBER('M5 - Sparkling Water &amp; Soda'!K867)),'M5 - Sparkling Water &amp; Soda'!F867-'M5 - Sparkling Water &amp; Soda'!K867,"")</f>
        <v/>
      </c>
      <c r="I2677" s="15" t="inlineStr">
        <is>
          <t>S&amp;S availability/depth vary by listing and time - confirm live.</t>
        </is>
      </c>
    </row>
    <row r="2678" ht="26" customHeight="1">
      <c r="A2678" s="15" t="inlineStr">
        <is>
          <t>Dasani</t>
        </is>
      </c>
      <c r="B2678" s="15" t="inlineStr">
        <is>
          <t>Dasani Sparkling Water | Berry | single 355mL</t>
        </is>
      </c>
      <c r="C2678" s="15" t="inlineStr">
        <is>
          <t>5) Sparkling water &amp; soda</t>
        </is>
      </c>
      <c r="D2678" s="19">
        <f>'M5 - Sparkling Water &amp; Soda'!I868</f>
        <v/>
      </c>
      <c r="E2678" s="20">
        <f>'M5 - Sparkling Water &amp; Soda'!J868</f>
        <v/>
      </c>
      <c r="F2678" s="18">
        <f>'M5 - Sparkling Water &amp; Soda'!K868</f>
        <v/>
      </c>
      <c r="G2678" s="17">
        <f>'M5 - Sparkling Water &amp; Soda'!F868</f>
        <v/>
      </c>
      <c r="H2678" s="18">
        <f>IF(AND(ISNUMBER('M5 - Sparkling Water &amp; Soda'!F868),ISNUMBER('M5 - Sparkling Water &amp; Soda'!K868)),'M5 - Sparkling Water &amp; Soda'!F868-'M5 - Sparkling Water &amp; Soda'!K868,"")</f>
        <v/>
      </c>
      <c r="I2678" s="15" t="inlineStr">
        <is>
          <t>S&amp;S availability/depth vary by listing and time - confirm live.</t>
        </is>
      </c>
    </row>
    <row r="2679" ht="26" customHeight="1">
      <c r="A2679" s="15" t="inlineStr">
        <is>
          <t>Dasani</t>
        </is>
      </c>
      <c r="B2679" s="15" t="inlineStr">
        <is>
          <t>Dasani Sparkling Water | Berry | 8-pack 355mL</t>
        </is>
      </c>
      <c r="C2679" s="15" t="inlineStr">
        <is>
          <t>5) Sparkling water &amp; soda</t>
        </is>
      </c>
      <c r="D2679" s="19">
        <f>'M5 - Sparkling Water &amp; Soda'!I869</f>
        <v/>
      </c>
      <c r="E2679" s="20">
        <f>'M5 - Sparkling Water &amp; Soda'!J869</f>
        <v/>
      </c>
      <c r="F2679" s="18">
        <f>'M5 - Sparkling Water &amp; Soda'!K869</f>
        <v/>
      </c>
      <c r="G2679" s="17">
        <f>'M5 - Sparkling Water &amp; Soda'!F869</f>
        <v/>
      </c>
      <c r="H2679" s="18">
        <f>IF(AND(ISNUMBER('M5 - Sparkling Water &amp; Soda'!F869),ISNUMBER('M5 - Sparkling Water &amp; Soda'!K869)),'M5 - Sparkling Water &amp; Soda'!F869-'M5 - Sparkling Water &amp; Soda'!K869,"")</f>
        <v/>
      </c>
      <c r="I2679" s="15" t="inlineStr">
        <is>
          <t>S&amp;S availability/depth vary by listing and time - confirm live.</t>
        </is>
      </c>
    </row>
    <row r="2680" ht="26" customHeight="1">
      <c r="A2680" s="15" t="inlineStr">
        <is>
          <t>Dasani</t>
        </is>
      </c>
      <c r="B2680" s="15" t="inlineStr">
        <is>
          <t>Dasani Sparkling Water | Berry | 12-pack 355mL</t>
        </is>
      </c>
      <c r="C2680" s="15" t="inlineStr">
        <is>
          <t>5) Sparkling water &amp; soda</t>
        </is>
      </c>
      <c r="D2680" s="19">
        <f>'M5 - Sparkling Water &amp; Soda'!I870</f>
        <v/>
      </c>
      <c r="E2680" s="20">
        <f>'M5 - Sparkling Water &amp; Soda'!J870</f>
        <v/>
      </c>
      <c r="F2680" s="18">
        <f>'M5 - Sparkling Water &amp; Soda'!K870</f>
        <v/>
      </c>
      <c r="G2680" s="17">
        <f>'M5 - Sparkling Water &amp; Soda'!F870</f>
        <v/>
      </c>
      <c r="H2680" s="18">
        <f>IF(AND(ISNUMBER('M5 - Sparkling Water &amp; Soda'!F870),ISNUMBER('M5 - Sparkling Water &amp; Soda'!K870)),'M5 - Sparkling Water &amp; Soda'!F870-'M5 - Sparkling Water &amp; Soda'!K870,"")</f>
        <v/>
      </c>
      <c r="I2680" s="15" t="inlineStr">
        <is>
          <t>S&amp;S availability/depth vary by listing and time - confirm live.</t>
        </is>
      </c>
    </row>
    <row r="2681" ht="26" customHeight="1">
      <c r="A2681" s="15" t="inlineStr">
        <is>
          <t>Dasani</t>
        </is>
      </c>
      <c r="B2681" s="15" t="inlineStr">
        <is>
          <t>Dasani Sparkling Water | Berry | 15-pack 355mL</t>
        </is>
      </c>
      <c r="C2681" s="15" t="inlineStr">
        <is>
          <t>5) Sparkling water &amp; soda</t>
        </is>
      </c>
      <c r="D2681" s="19">
        <f>'M5 - Sparkling Water &amp; Soda'!I871</f>
        <v/>
      </c>
      <c r="E2681" s="20">
        <f>'M5 - Sparkling Water &amp; Soda'!J871</f>
        <v/>
      </c>
      <c r="F2681" s="18">
        <f>'M5 - Sparkling Water &amp; Soda'!K871</f>
        <v/>
      </c>
      <c r="G2681" s="17">
        <f>'M5 - Sparkling Water &amp; Soda'!F871</f>
        <v/>
      </c>
      <c r="H2681" s="18">
        <f>IF(AND(ISNUMBER('M5 - Sparkling Water &amp; Soda'!F871),ISNUMBER('M5 - Sparkling Water &amp; Soda'!K871)),'M5 - Sparkling Water &amp; Soda'!F871-'M5 - Sparkling Water &amp; Soda'!K871,"")</f>
        <v/>
      </c>
      <c r="I2681" s="15" t="inlineStr">
        <is>
          <t>S&amp;S availability/depth vary by listing and time - confirm live.</t>
        </is>
      </c>
    </row>
    <row r="2682" ht="26" customHeight="1">
      <c r="A2682" s="15" t="inlineStr">
        <is>
          <t>Dasani</t>
        </is>
      </c>
      <c r="B2682" s="15" t="inlineStr">
        <is>
          <t>Dasani Sparkling Water | Berry | 18-pack 355mL</t>
        </is>
      </c>
      <c r="C2682" s="15" t="inlineStr">
        <is>
          <t>5) Sparkling water &amp; soda</t>
        </is>
      </c>
      <c r="D2682" s="19">
        <f>'M5 - Sparkling Water &amp; Soda'!I872</f>
        <v/>
      </c>
      <c r="E2682" s="20">
        <f>'M5 - Sparkling Water &amp; Soda'!J872</f>
        <v/>
      </c>
      <c r="F2682" s="18">
        <f>'M5 - Sparkling Water &amp; Soda'!K872</f>
        <v/>
      </c>
      <c r="G2682" s="17">
        <f>'M5 - Sparkling Water &amp; Soda'!F872</f>
        <v/>
      </c>
      <c r="H2682" s="18">
        <f>IF(AND(ISNUMBER('M5 - Sparkling Water &amp; Soda'!F872),ISNUMBER('M5 - Sparkling Water &amp; Soda'!K872)),'M5 - Sparkling Water &amp; Soda'!F872-'M5 - Sparkling Water &amp; Soda'!K872,"")</f>
        <v/>
      </c>
      <c r="I2682" s="15" t="inlineStr">
        <is>
          <t>S&amp;S availability/depth vary by listing and time - confirm live.</t>
        </is>
      </c>
    </row>
    <row r="2683" ht="26" customHeight="1">
      <c r="A2683" s="15" t="inlineStr">
        <is>
          <t>Dasani</t>
        </is>
      </c>
      <c r="B2683" s="15" t="inlineStr">
        <is>
          <t>Dasani Sparkling Water | Berry | 24-pack 355mL</t>
        </is>
      </c>
      <c r="C2683" s="15" t="inlineStr">
        <is>
          <t>5) Sparkling water &amp; soda</t>
        </is>
      </c>
      <c r="D2683" s="19">
        <f>'M5 - Sparkling Water &amp; Soda'!I873</f>
        <v/>
      </c>
      <c r="E2683" s="20">
        <f>'M5 - Sparkling Water &amp; Soda'!J873</f>
        <v/>
      </c>
      <c r="F2683" s="18">
        <f>'M5 - Sparkling Water &amp; Soda'!K873</f>
        <v/>
      </c>
      <c r="G2683" s="17">
        <f>'M5 - Sparkling Water &amp; Soda'!F873</f>
        <v/>
      </c>
      <c r="H2683" s="18">
        <f>IF(AND(ISNUMBER('M5 - Sparkling Water &amp; Soda'!F873),ISNUMBER('M5 - Sparkling Water &amp; Soda'!K873)),'M5 - Sparkling Water &amp; Soda'!F873-'M5 - Sparkling Water &amp; Soda'!K873,"")</f>
        <v/>
      </c>
      <c r="I2683" s="15" t="inlineStr">
        <is>
          <t>S&amp;S availability/depth vary by listing and time - confirm live.</t>
        </is>
      </c>
    </row>
    <row r="2684" ht="26" customHeight="1">
      <c r="A2684" s="15" t="inlineStr">
        <is>
          <t>Dasani</t>
        </is>
      </c>
      <c r="B2684" s="15" t="inlineStr">
        <is>
          <t>Dasani Sparkling Water | Tropical Pineapple | single 355mL</t>
        </is>
      </c>
      <c r="C2684" s="15" t="inlineStr">
        <is>
          <t>5) Sparkling water &amp; soda</t>
        </is>
      </c>
      <c r="D2684" s="19">
        <f>'M5 - Sparkling Water &amp; Soda'!I874</f>
        <v/>
      </c>
      <c r="E2684" s="20">
        <f>'M5 - Sparkling Water &amp; Soda'!J874</f>
        <v/>
      </c>
      <c r="F2684" s="18">
        <f>'M5 - Sparkling Water &amp; Soda'!K874</f>
        <v/>
      </c>
      <c r="G2684" s="17">
        <f>'M5 - Sparkling Water &amp; Soda'!F874</f>
        <v/>
      </c>
      <c r="H2684" s="18">
        <f>IF(AND(ISNUMBER('M5 - Sparkling Water &amp; Soda'!F874),ISNUMBER('M5 - Sparkling Water &amp; Soda'!K874)),'M5 - Sparkling Water &amp; Soda'!F874-'M5 - Sparkling Water &amp; Soda'!K874,"")</f>
        <v/>
      </c>
      <c r="I2684" s="15" t="inlineStr">
        <is>
          <t>S&amp;S availability/depth vary by listing and time - confirm live.</t>
        </is>
      </c>
    </row>
    <row r="2685" ht="26" customHeight="1">
      <c r="A2685" s="15" t="inlineStr">
        <is>
          <t>Dasani</t>
        </is>
      </c>
      <c r="B2685" s="15" t="inlineStr">
        <is>
          <t>Dasani Sparkling Water | Tropical Pineapple | 8-pack 355mL</t>
        </is>
      </c>
      <c r="C2685" s="15" t="inlineStr">
        <is>
          <t>5) Sparkling water &amp; soda</t>
        </is>
      </c>
      <c r="D2685" s="19">
        <f>'M5 - Sparkling Water &amp; Soda'!I875</f>
        <v/>
      </c>
      <c r="E2685" s="20">
        <f>'M5 - Sparkling Water &amp; Soda'!J875</f>
        <v/>
      </c>
      <c r="F2685" s="18">
        <f>'M5 - Sparkling Water &amp; Soda'!K875</f>
        <v/>
      </c>
      <c r="G2685" s="17">
        <f>'M5 - Sparkling Water &amp; Soda'!F875</f>
        <v/>
      </c>
      <c r="H2685" s="18">
        <f>IF(AND(ISNUMBER('M5 - Sparkling Water &amp; Soda'!F875),ISNUMBER('M5 - Sparkling Water &amp; Soda'!K875)),'M5 - Sparkling Water &amp; Soda'!F875-'M5 - Sparkling Water &amp; Soda'!K875,"")</f>
        <v/>
      </c>
      <c r="I2685" s="15" t="inlineStr">
        <is>
          <t>S&amp;S availability/depth vary by listing and time - confirm live.</t>
        </is>
      </c>
    </row>
    <row r="2686" ht="26" customHeight="1">
      <c r="A2686" s="15" t="inlineStr">
        <is>
          <t>Dasani</t>
        </is>
      </c>
      <c r="B2686" s="15" t="inlineStr">
        <is>
          <t>Dasani Sparkling Water | Tropical Pineapple | 12-pack 355mL</t>
        </is>
      </c>
      <c r="C2686" s="15" t="inlineStr">
        <is>
          <t>5) Sparkling water &amp; soda</t>
        </is>
      </c>
      <c r="D2686" s="19">
        <f>'M5 - Sparkling Water &amp; Soda'!I876</f>
        <v/>
      </c>
      <c r="E2686" s="20">
        <f>'M5 - Sparkling Water &amp; Soda'!J876</f>
        <v/>
      </c>
      <c r="F2686" s="18">
        <f>'M5 - Sparkling Water &amp; Soda'!K876</f>
        <v/>
      </c>
      <c r="G2686" s="17">
        <f>'M5 - Sparkling Water &amp; Soda'!F876</f>
        <v/>
      </c>
      <c r="H2686" s="18">
        <f>IF(AND(ISNUMBER('M5 - Sparkling Water &amp; Soda'!F876),ISNUMBER('M5 - Sparkling Water &amp; Soda'!K876)),'M5 - Sparkling Water &amp; Soda'!F876-'M5 - Sparkling Water &amp; Soda'!K876,"")</f>
        <v/>
      </c>
      <c r="I2686" s="15" t="inlineStr">
        <is>
          <t>S&amp;S availability/depth vary by listing and time - confirm live.</t>
        </is>
      </c>
    </row>
    <row r="2687" ht="26" customHeight="1">
      <c r="A2687" s="15" t="inlineStr">
        <is>
          <t>Dasani</t>
        </is>
      </c>
      <c r="B2687" s="15" t="inlineStr">
        <is>
          <t>Dasani Sparkling Water | Tropical Pineapple | 15-pack 355mL</t>
        </is>
      </c>
      <c r="C2687" s="15" t="inlineStr">
        <is>
          <t>5) Sparkling water &amp; soda</t>
        </is>
      </c>
      <c r="D2687" s="19">
        <f>'M5 - Sparkling Water &amp; Soda'!I877</f>
        <v/>
      </c>
      <c r="E2687" s="20">
        <f>'M5 - Sparkling Water &amp; Soda'!J877</f>
        <v/>
      </c>
      <c r="F2687" s="18">
        <f>'M5 - Sparkling Water &amp; Soda'!K877</f>
        <v/>
      </c>
      <c r="G2687" s="17">
        <f>'M5 - Sparkling Water &amp; Soda'!F877</f>
        <v/>
      </c>
      <c r="H2687" s="18">
        <f>IF(AND(ISNUMBER('M5 - Sparkling Water &amp; Soda'!F877),ISNUMBER('M5 - Sparkling Water &amp; Soda'!K877)),'M5 - Sparkling Water &amp; Soda'!F877-'M5 - Sparkling Water &amp; Soda'!K877,"")</f>
        <v/>
      </c>
      <c r="I2687" s="15" t="inlineStr">
        <is>
          <t>S&amp;S availability/depth vary by listing and time - confirm live.</t>
        </is>
      </c>
    </row>
    <row r="2688" ht="26" customHeight="1">
      <c r="A2688" s="15" t="inlineStr">
        <is>
          <t>Dasani</t>
        </is>
      </c>
      <c r="B2688" s="15" t="inlineStr">
        <is>
          <t>Dasani Sparkling Water | Tropical Pineapple | 18-pack 355mL</t>
        </is>
      </c>
      <c r="C2688" s="15" t="inlineStr">
        <is>
          <t>5) Sparkling water &amp; soda</t>
        </is>
      </c>
      <c r="D2688" s="19">
        <f>'M5 - Sparkling Water &amp; Soda'!I878</f>
        <v/>
      </c>
      <c r="E2688" s="20">
        <f>'M5 - Sparkling Water &amp; Soda'!J878</f>
        <v/>
      </c>
      <c r="F2688" s="18">
        <f>'M5 - Sparkling Water &amp; Soda'!K878</f>
        <v/>
      </c>
      <c r="G2688" s="17">
        <f>'M5 - Sparkling Water &amp; Soda'!F878</f>
        <v/>
      </c>
      <c r="H2688" s="18">
        <f>IF(AND(ISNUMBER('M5 - Sparkling Water &amp; Soda'!F878),ISNUMBER('M5 - Sparkling Water &amp; Soda'!K878)),'M5 - Sparkling Water &amp; Soda'!F878-'M5 - Sparkling Water &amp; Soda'!K878,"")</f>
        <v/>
      </c>
      <c r="I2688" s="15" t="inlineStr">
        <is>
          <t>S&amp;S availability/depth vary by listing and time - confirm live.</t>
        </is>
      </c>
    </row>
    <row r="2689" ht="26" customHeight="1">
      <c r="A2689" s="15" t="inlineStr">
        <is>
          <t>Dasani</t>
        </is>
      </c>
      <c r="B2689" s="15" t="inlineStr">
        <is>
          <t>Dasani Sparkling Water | Tropical Pineapple | 24-pack 355mL</t>
        </is>
      </c>
      <c r="C2689" s="15" t="inlineStr">
        <is>
          <t>5) Sparkling water &amp; soda</t>
        </is>
      </c>
      <c r="D2689" s="19">
        <f>'M5 - Sparkling Water &amp; Soda'!I879</f>
        <v/>
      </c>
      <c r="E2689" s="20">
        <f>'M5 - Sparkling Water &amp; Soda'!J879</f>
        <v/>
      </c>
      <c r="F2689" s="18">
        <f>'M5 - Sparkling Water &amp; Soda'!K879</f>
        <v/>
      </c>
      <c r="G2689" s="17">
        <f>'M5 - Sparkling Water &amp; Soda'!F879</f>
        <v/>
      </c>
      <c r="H2689" s="18">
        <f>IF(AND(ISNUMBER('M5 - Sparkling Water &amp; Soda'!F879),ISNUMBER('M5 - Sparkling Water &amp; Soda'!K879)),'M5 - Sparkling Water &amp; Soda'!F879-'M5 - Sparkling Water &amp; Soda'!K879,"")</f>
        <v/>
      </c>
      <c r="I2689" s="15" t="inlineStr">
        <is>
          <t>S&amp;S availability/depth vary by listing and time - confirm live.</t>
        </is>
      </c>
    </row>
    <row r="2690" ht="26" customHeight="1">
      <c r="A2690" s="15" t="inlineStr">
        <is>
          <t>Smartwater</t>
        </is>
      </c>
      <c r="B2690" s="15" t="inlineStr">
        <is>
          <t>Smartwater Sparkling | Original | single 591mL</t>
        </is>
      </c>
      <c r="C2690" s="15" t="inlineStr">
        <is>
          <t>5) Sparkling water &amp; soda</t>
        </is>
      </c>
      <c r="D2690" s="19">
        <f>'M5 - Sparkling Water &amp; Soda'!I880</f>
        <v/>
      </c>
      <c r="E2690" s="20">
        <f>'M5 - Sparkling Water &amp; Soda'!J880</f>
        <v/>
      </c>
      <c r="F2690" s="18">
        <f>'M5 - Sparkling Water &amp; Soda'!K880</f>
        <v/>
      </c>
      <c r="G2690" s="17">
        <f>'M5 - Sparkling Water &amp; Soda'!F880</f>
        <v/>
      </c>
      <c r="H2690" s="18">
        <f>IF(AND(ISNUMBER('M5 - Sparkling Water &amp; Soda'!F880),ISNUMBER('M5 - Sparkling Water &amp; Soda'!K880)),'M5 - Sparkling Water &amp; Soda'!F880-'M5 - Sparkling Water &amp; Soda'!K880,"")</f>
        <v/>
      </c>
      <c r="I2690" s="15" t="inlineStr">
        <is>
          <t>S&amp;S availability/depth vary by listing and time - confirm live.</t>
        </is>
      </c>
    </row>
    <row r="2691" ht="26" customHeight="1">
      <c r="A2691" s="15" t="inlineStr">
        <is>
          <t>Smartwater</t>
        </is>
      </c>
      <c r="B2691" s="15" t="inlineStr">
        <is>
          <t>Smartwater Sparkling | Original | 6-pack 591mL</t>
        </is>
      </c>
      <c r="C2691" s="15" t="inlineStr">
        <is>
          <t>5) Sparkling water &amp; soda</t>
        </is>
      </c>
      <c r="D2691" s="19">
        <f>'M5 - Sparkling Water &amp; Soda'!I881</f>
        <v/>
      </c>
      <c r="E2691" s="20">
        <f>'M5 - Sparkling Water &amp; Soda'!J881</f>
        <v/>
      </c>
      <c r="F2691" s="18">
        <f>'M5 - Sparkling Water &amp; Soda'!K881</f>
        <v/>
      </c>
      <c r="G2691" s="17">
        <f>'M5 - Sparkling Water &amp; Soda'!F881</f>
        <v/>
      </c>
      <c r="H2691" s="18">
        <f>IF(AND(ISNUMBER('M5 - Sparkling Water &amp; Soda'!F881),ISNUMBER('M5 - Sparkling Water &amp; Soda'!K881)),'M5 - Sparkling Water &amp; Soda'!F881-'M5 - Sparkling Water &amp; Soda'!K881,"")</f>
        <v/>
      </c>
      <c r="I2691" s="15" t="inlineStr">
        <is>
          <t>S&amp;S availability/depth vary by listing and time - confirm live.</t>
        </is>
      </c>
    </row>
    <row r="2692" ht="26" customHeight="1">
      <c r="A2692" s="15" t="inlineStr">
        <is>
          <t>Smartwater</t>
        </is>
      </c>
      <c r="B2692" s="15" t="inlineStr">
        <is>
          <t>Smartwater Sparkling | Original | 12-pack 591mL</t>
        </is>
      </c>
      <c r="C2692" s="15" t="inlineStr">
        <is>
          <t>5) Sparkling water &amp; soda</t>
        </is>
      </c>
      <c r="D2692" s="19">
        <f>'M5 - Sparkling Water &amp; Soda'!I882</f>
        <v/>
      </c>
      <c r="E2692" s="20">
        <f>'M5 - Sparkling Water &amp; Soda'!J882</f>
        <v/>
      </c>
      <c r="F2692" s="18">
        <f>'M5 - Sparkling Water &amp; Soda'!K882</f>
        <v/>
      </c>
      <c r="G2692" s="17">
        <f>'M5 - Sparkling Water &amp; Soda'!F882</f>
        <v/>
      </c>
      <c r="H2692" s="18">
        <f>IF(AND(ISNUMBER('M5 - Sparkling Water &amp; Soda'!F882),ISNUMBER('M5 - Sparkling Water &amp; Soda'!K882)),'M5 - Sparkling Water &amp; Soda'!F882-'M5 - Sparkling Water &amp; Soda'!K882,"")</f>
        <v/>
      </c>
      <c r="I2692" s="15" t="inlineStr">
        <is>
          <t>S&amp;S availability/depth vary by listing and time - confirm live.</t>
        </is>
      </c>
    </row>
    <row r="2693" ht="26" customHeight="1">
      <c r="A2693" s="15" t="inlineStr">
        <is>
          <t>Smartwater</t>
        </is>
      </c>
      <c r="B2693" s="15" t="inlineStr">
        <is>
          <t>Smartwater Sparkling | Original | 24-pack 591mL</t>
        </is>
      </c>
      <c r="C2693" s="15" t="inlineStr">
        <is>
          <t>5) Sparkling water &amp; soda</t>
        </is>
      </c>
      <c r="D2693" s="19">
        <f>'M5 - Sparkling Water &amp; Soda'!I883</f>
        <v/>
      </c>
      <c r="E2693" s="20">
        <f>'M5 - Sparkling Water &amp; Soda'!J883</f>
        <v/>
      </c>
      <c r="F2693" s="18">
        <f>'M5 - Sparkling Water &amp; Soda'!K883</f>
        <v/>
      </c>
      <c r="G2693" s="17">
        <f>'M5 - Sparkling Water &amp; Soda'!F883</f>
        <v/>
      </c>
      <c r="H2693" s="18">
        <f>IF(AND(ISNUMBER('M5 - Sparkling Water &amp; Soda'!F883),ISNUMBER('M5 - Sparkling Water &amp; Soda'!K883)),'M5 - Sparkling Water &amp; Soda'!F883-'M5 - Sparkling Water &amp; Soda'!K883,"")</f>
        <v/>
      </c>
      <c r="I2693" s="15" t="inlineStr">
        <is>
          <t>S&amp;S availability/depth vary by listing and time - confirm live.</t>
        </is>
      </c>
    </row>
    <row r="2694" ht="26" customHeight="1">
      <c r="A2694" s="15" t="inlineStr">
        <is>
          <t>Smartwater</t>
        </is>
      </c>
      <c r="B2694" s="15" t="inlineStr">
        <is>
          <t>Smartwater Sparkling | Lemon | single 591mL</t>
        </is>
      </c>
      <c r="C2694" s="15" t="inlineStr">
        <is>
          <t>5) Sparkling water &amp; soda</t>
        </is>
      </c>
      <c r="D2694" s="19">
        <f>'M5 - Sparkling Water &amp; Soda'!I884</f>
        <v/>
      </c>
      <c r="E2694" s="20">
        <f>'M5 - Sparkling Water &amp; Soda'!J884</f>
        <v/>
      </c>
      <c r="F2694" s="18">
        <f>'M5 - Sparkling Water &amp; Soda'!K884</f>
        <v/>
      </c>
      <c r="G2694" s="17">
        <f>'M5 - Sparkling Water &amp; Soda'!F884</f>
        <v/>
      </c>
      <c r="H2694" s="18">
        <f>IF(AND(ISNUMBER('M5 - Sparkling Water &amp; Soda'!F884),ISNUMBER('M5 - Sparkling Water &amp; Soda'!K884)),'M5 - Sparkling Water &amp; Soda'!F884-'M5 - Sparkling Water &amp; Soda'!K884,"")</f>
        <v/>
      </c>
      <c r="I2694" s="15" t="inlineStr">
        <is>
          <t>S&amp;S availability/depth vary by listing and time - confirm live.</t>
        </is>
      </c>
    </row>
    <row r="2695" ht="26" customHeight="1">
      <c r="A2695" s="15" t="inlineStr">
        <is>
          <t>Smartwater</t>
        </is>
      </c>
      <c r="B2695" s="15" t="inlineStr">
        <is>
          <t>Smartwater Sparkling | Lemon | 6-pack 591mL</t>
        </is>
      </c>
      <c r="C2695" s="15" t="inlineStr">
        <is>
          <t>5) Sparkling water &amp; soda</t>
        </is>
      </c>
      <c r="D2695" s="19">
        <f>'M5 - Sparkling Water &amp; Soda'!I885</f>
        <v/>
      </c>
      <c r="E2695" s="20">
        <f>'M5 - Sparkling Water &amp; Soda'!J885</f>
        <v/>
      </c>
      <c r="F2695" s="18">
        <f>'M5 - Sparkling Water &amp; Soda'!K885</f>
        <v/>
      </c>
      <c r="G2695" s="17">
        <f>'M5 - Sparkling Water &amp; Soda'!F885</f>
        <v/>
      </c>
      <c r="H2695" s="18">
        <f>IF(AND(ISNUMBER('M5 - Sparkling Water &amp; Soda'!F885),ISNUMBER('M5 - Sparkling Water &amp; Soda'!K885)),'M5 - Sparkling Water &amp; Soda'!F885-'M5 - Sparkling Water &amp; Soda'!K885,"")</f>
        <v/>
      </c>
      <c r="I2695" s="15" t="inlineStr">
        <is>
          <t>S&amp;S availability/depth vary by listing and time - confirm live.</t>
        </is>
      </c>
    </row>
    <row r="2696" ht="26" customHeight="1">
      <c r="A2696" s="15" t="inlineStr">
        <is>
          <t>Smartwater</t>
        </is>
      </c>
      <c r="B2696" s="15" t="inlineStr">
        <is>
          <t>Smartwater Sparkling | Lemon | 12-pack 591mL</t>
        </is>
      </c>
      <c r="C2696" s="15" t="inlineStr">
        <is>
          <t>5) Sparkling water &amp; soda</t>
        </is>
      </c>
      <c r="D2696" s="19">
        <f>'M5 - Sparkling Water &amp; Soda'!I886</f>
        <v/>
      </c>
      <c r="E2696" s="20">
        <f>'M5 - Sparkling Water &amp; Soda'!J886</f>
        <v/>
      </c>
      <c r="F2696" s="18">
        <f>'M5 - Sparkling Water &amp; Soda'!K886</f>
        <v/>
      </c>
      <c r="G2696" s="17">
        <f>'M5 - Sparkling Water &amp; Soda'!F886</f>
        <v/>
      </c>
      <c r="H2696" s="18">
        <f>IF(AND(ISNUMBER('M5 - Sparkling Water &amp; Soda'!F886),ISNUMBER('M5 - Sparkling Water &amp; Soda'!K886)),'M5 - Sparkling Water &amp; Soda'!F886-'M5 - Sparkling Water &amp; Soda'!K886,"")</f>
        <v/>
      </c>
      <c r="I2696" s="15" t="inlineStr">
        <is>
          <t>S&amp;S availability/depth vary by listing and time - confirm live.</t>
        </is>
      </c>
    </row>
    <row r="2697" ht="26" customHeight="1">
      <c r="A2697" s="15" t="inlineStr">
        <is>
          <t>Smartwater</t>
        </is>
      </c>
      <c r="B2697" s="15" t="inlineStr">
        <is>
          <t>Smartwater Sparkling | Lemon | 24-pack 591mL</t>
        </is>
      </c>
      <c r="C2697" s="15" t="inlineStr">
        <is>
          <t>5) Sparkling water &amp; soda</t>
        </is>
      </c>
      <c r="D2697" s="19">
        <f>'M5 - Sparkling Water &amp; Soda'!I887</f>
        <v/>
      </c>
      <c r="E2697" s="20">
        <f>'M5 - Sparkling Water &amp; Soda'!J887</f>
        <v/>
      </c>
      <c r="F2697" s="18">
        <f>'M5 - Sparkling Water &amp; Soda'!K887</f>
        <v/>
      </c>
      <c r="G2697" s="17">
        <f>'M5 - Sparkling Water &amp; Soda'!F887</f>
        <v/>
      </c>
      <c r="H2697" s="18">
        <f>IF(AND(ISNUMBER('M5 - Sparkling Water &amp; Soda'!F887),ISNUMBER('M5 - Sparkling Water &amp; Soda'!K887)),'M5 - Sparkling Water &amp; Soda'!F887-'M5 - Sparkling Water &amp; Soda'!K887,"")</f>
        <v/>
      </c>
      <c r="I2697" s="15" t="inlineStr">
        <is>
          <t>S&amp;S availability/depth vary by listing and time - confirm live.</t>
        </is>
      </c>
    </row>
    <row r="2698" ht="26" customHeight="1">
      <c r="A2698" s="15" t="inlineStr">
        <is>
          <t>Smartwater</t>
        </is>
      </c>
      <c r="B2698" s="15" t="inlineStr">
        <is>
          <t>Smartwater Sparkling | Cucumber-Lime | single 591mL</t>
        </is>
      </c>
      <c r="C2698" s="15" t="inlineStr">
        <is>
          <t>5) Sparkling water &amp; soda</t>
        </is>
      </c>
      <c r="D2698" s="19">
        <f>'M5 - Sparkling Water &amp; Soda'!I888</f>
        <v/>
      </c>
      <c r="E2698" s="20">
        <f>'M5 - Sparkling Water &amp; Soda'!J888</f>
        <v/>
      </c>
      <c r="F2698" s="18">
        <f>'M5 - Sparkling Water &amp; Soda'!K888</f>
        <v/>
      </c>
      <c r="G2698" s="17">
        <f>'M5 - Sparkling Water &amp; Soda'!F888</f>
        <v/>
      </c>
      <c r="H2698" s="18">
        <f>IF(AND(ISNUMBER('M5 - Sparkling Water &amp; Soda'!F888),ISNUMBER('M5 - Sparkling Water &amp; Soda'!K888)),'M5 - Sparkling Water &amp; Soda'!F888-'M5 - Sparkling Water &amp; Soda'!K888,"")</f>
        <v/>
      </c>
      <c r="I2698" s="15" t="inlineStr">
        <is>
          <t>S&amp;S availability/depth vary by listing and time - confirm live.</t>
        </is>
      </c>
    </row>
    <row r="2699" ht="26" customHeight="1">
      <c r="A2699" s="15" t="inlineStr">
        <is>
          <t>Smartwater</t>
        </is>
      </c>
      <c r="B2699" s="15" t="inlineStr">
        <is>
          <t>Smartwater Sparkling | Cucumber-Lime | 6-pack 591mL</t>
        </is>
      </c>
      <c r="C2699" s="15" t="inlineStr">
        <is>
          <t>5) Sparkling water &amp; soda</t>
        </is>
      </c>
      <c r="D2699" s="19">
        <f>'M5 - Sparkling Water &amp; Soda'!I889</f>
        <v/>
      </c>
      <c r="E2699" s="20">
        <f>'M5 - Sparkling Water &amp; Soda'!J889</f>
        <v/>
      </c>
      <c r="F2699" s="18">
        <f>'M5 - Sparkling Water &amp; Soda'!K889</f>
        <v/>
      </c>
      <c r="G2699" s="17">
        <f>'M5 - Sparkling Water &amp; Soda'!F889</f>
        <v/>
      </c>
      <c r="H2699" s="18">
        <f>IF(AND(ISNUMBER('M5 - Sparkling Water &amp; Soda'!F889),ISNUMBER('M5 - Sparkling Water &amp; Soda'!K889)),'M5 - Sparkling Water &amp; Soda'!F889-'M5 - Sparkling Water &amp; Soda'!K889,"")</f>
        <v/>
      </c>
      <c r="I2699" s="15" t="inlineStr">
        <is>
          <t>S&amp;S availability/depth vary by listing and time - confirm live.</t>
        </is>
      </c>
    </row>
    <row r="2700" ht="26" customHeight="1">
      <c r="A2700" s="15" t="inlineStr">
        <is>
          <t>Smartwater</t>
        </is>
      </c>
      <c r="B2700" s="15" t="inlineStr">
        <is>
          <t>Smartwater Sparkling | Cucumber-Lime | 12-pack 591mL</t>
        </is>
      </c>
      <c r="C2700" s="15" t="inlineStr">
        <is>
          <t>5) Sparkling water &amp; soda</t>
        </is>
      </c>
      <c r="D2700" s="19">
        <f>'M5 - Sparkling Water &amp; Soda'!I890</f>
        <v/>
      </c>
      <c r="E2700" s="20">
        <f>'M5 - Sparkling Water &amp; Soda'!J890</f>
        <v/>
      </c>
      <c r="F2700" s="18">
        <f>'M5 - Sparkling Water &amp; Soda'!K890</f>
        <v/>
      </c>
      <c r="G2700" s="17">
        <f>'M5 - Sparkling Water &amp; Soda'!F890</f>
        <v/>
      </c>
      <c r="H2700" s="18">
        <f>IF(AND(ISNUMBER('M5 - Sparkling Water &amp; Soda'!F890),ISNUMBER('M5 - Sparkling Water &amp; Soda'!K890)),'M5 - Sparkling Water &amp; Soda'!F890-'M5 - Sparkling Water &amp; Soda'!K890,"")</f>
        <v/>
      </c>
      <c r="I2700" s="15" t="inlineStr">
        <is>
          <t>S&amp;S availability/depth vary by listing and time - confirm live.</t>
        </is>
      </c>
    </row>
    <row r="2701" ht="26" customHeight="1">
      <c r="A2701" s="15" t="inlineStr">
        <is>
          <t>Smartwater</t>
        </is>
      </c>
      <c r="B2701" s="15" t="inlineStr">
        <is>
          <t>Smartwater Sparkling | Cucumber-Lime | 24-pack 591mL</t>
        </is>
      </c>
      <c r="C2701" s="15" t="inlineStr">
        <is>
          <t>5) Sparkling water &amp; soda</t>
        </is>
      </c>
      <c r="D2701" s="19">
        <f>'M5 - Sparkling Water &amp; Soda'!I891</f>
        <v/>
      </c>
      <c r="E2701" s="20">
        <f>'M5 - Sparkling Water &amp; Soda'!J891</f>
        <v/>
      </c>
      <c r="F2701" s="18">
        <f>'M5 - Sparkling Water &amp; Soda'!K891</f>
        <v/>
      </c>
      <c r="G2701" s="17">
        <f>'M5 - Sparkling Water &amp; Soda'!F891</f>
        <v/>
      </c>
      <c r="H2701" s="18">
        <f>IF(AND(ISNUMBER('M5 - Sparkling Water &amp; Soda'!F891),ISNUMBER('M5 - Sparkling Water &amp; Soda'!K891)),'M5 - Sparkling Water &amp; Soda'!F891-'M5 - Sparkling Water &amp; Soda'!K891,"")</f>
        <v/>
      </c>
      <c r="I2701" s="15" t="inlineStr">
        <is>
          <t>S&amp;S availability/depth vary by listing and time - confirm live.</t>
        </is>
      </c>
    </row>
    <row r="2702" ht="26" customHeight="1">
      <c r="A2702" s="15" t="inlineStr">
        <is>
          <t>Smartwater</t>
        </is>
      </c>
      <c r="B2702" s="15" t="inlineStr">
        <is>
          <t>Smartwater Sparkling | Watermelon-Mint | single 591mL</t>
        </is>
      </c>
      <c r="C2702" s="15" t="inlineStr">
        <is>
          <t>5) Sparkling water &amp; soda</t>
        </is>
      </c>
      <c r="D2702" s="19">
        <f>'M5 - Sparkling Water &amp; Soda'!I892</f>
        <v/>
      </c>
      <c r="E2702" s="20">
        <f>'M5 - Sparkling Water &amp; Soda'!J892</f>
        <v/>
      </c>
      <c r="F2702" s="18">
        <f>'M5 - Sparkling Water &amp; Soda'!K892</f>
        <v/>
      </c>
      <c r="G2702" s="17">
        <f>'M5 - Sparkling Water &amp; Soda'!F892</f>
        <v/>
      </c>
      <c r="H2702" s="18">
        <f>IF(AND(ISNUMBER('M5 - Sparkling Water &amp; Soda'!F892),ISNUMBER('M5 - Sparkling Water &amp; Soda'!K892)),'M5 - Sparkling Water &amp; Soda'!F892-'M5 - Sparkling Water &amp; Soda'!K892,"")</f>
        <v/>
      </c>
      <c r="I2702" s="15" t="inlineStr">
        <is>
          <t>S&amp;S availability/depth vary by listing and time - confirm live.</t>
        </is>
      </c>
    </row>
    <row r="2703" ht="26" customHeight="1">
      <c r="A2703" s="15" t="inlineStr">
        <is>
          <t>Smartwater</t>
        </is>
      </c>
      <c r="B2703" s="15" t="inlineStr">
        <is>
          <t>Smartwater Sparkling | Watermelon-Mint | 6-pack 591mL</t>
        </is>
      </c>
      <c r="C2703" s="15" t="inlineStr">
        <is>
          <t>5) Sparkling water &amp; soda</t>
        </is>
      </c>
      <c r="D2703" s="19">
        <f>'M5 - Sparkling Water &amp; Soda'!I893</f>
        <v/>
      </c>
      <c r="E2703" s="20">
        <f>'M5 - Sparkling Water &amp; Soda'!J893</f>
        <v/>
      </c>
      <c r="F2703" s="18">
        <f>'M5 - Sparkling Water &amp; Soda'!K893</f>
        <v/>
      </c>
      <c r="G2703" s="17">
        <f>'M5 - Sparkling Water &amp; Soda'!F893</f>
        <v/>
      </c>
      <c r="H2703" s="18">
        <f>IF(AND(ISNUMBER('M5 - Sparkling Water &amp; Soda'!F893),ISNUMBER('M5 - Sparkling Water &amp; Soda'!K893)),'M5 - Sparkling Water &amp; Soda'!F893-'M5 - Sparkling Water &amp; Soda'!K893,"")</f>
        <v/>
      </c>
      <c r="I2703" s="15" t="inlineStr">
        <is>
          <t>S&amp;S availability/depth vary by listing and time - confirm live.</t>
        </is>
      </c>
    </row>
    <row r="2704" ht="26" customHeight="1">
      <c r="A2704" s="15" t="inlineStr">
        <is>
          <t>Smartwater</t>
        </is>
      </c>
      <c r="B2704" s="15" t="inlineStr">
        <is>
          <t>Smartwater Sparkling | Watermelon-Mint | 12-pack 591mL</t>
        </is>
      </c>
      <c r="C2704" s="15" t="inlineStr">
        <is>
          <t>5) Sparkling water &amp; soda</t>
        </is>
      </c>
      <c r="D2704" s="19">
        <f>'M5 - Sparkling Water &amp; Soda'!I894</f>
        <v/>
      </c>
      <c r="E2704" s="20">
        <f>'M5 - Sparkling Water &amp; Soda'!J894</f>
        <v/>
      </c>
      <c r="F2704" s="18">
        <f>'M5 - Sparkling Water &amp; Soda'!K894</f>
        <v/>
      </c>
      <c r="G2704" s="17">
        <f>'M5 - Sparkling Water &amp; Soda'!F894</f>
        <v/>
      </c>
      <c r="H2704" s="18">
        <f>IF(AND(ISNUMBER('M5 - Sparkling Water &amp; Soda'!F894),ISNUMBER('M5 - Sparkling Water &amp; Soda'!K894)),'M5 - Sparkling Water &amp; Soda'!F894-'M5 - Sparkling Water &amp; Soda'!K894,"")</f>
        <v/>
      </c>
      <c r="I2704" s="15" t="inlineStr">
        <is>
          <t>S&amp;S availability/depth vary by listing and time - confirm live.</t>
        </is>
      </c>
    </row>
    <row r="2705" ht="26" customHeight="1">
      <c r="A2705" s="15" t="inlineStr">
        <is>
          <t>Smartwater</t>
        </is>
      </c>
      <c r="B2705" s="15" t="inlineStr">
        <is>
          <t>Smartwater Sparkling | Watermelon-Mint | 24-pack 591mL</t>
        </is>
      </c>
      <c r="C2705" s="15" t="inlineStr">
        <is>
          <t>5) Sparkling water &amp; soda</t>
        </is>
      </c>
      <c r="D2705" s="19">
        <f>'M5 - Sparkling Water &amp; Soda'!I895</f>
        <v/>
      </c>
      <c r="E2705" s="20">
        <f>'M5 - Sparkling Water &amp; Soda'!J895</f>
        <v/>
      </c>
      <c r="F2705" s="18">
        <f>'M5 - Sparkling Water &amp; Soda'!K895</f>
        <v/>
      </c>
      <c r="G2705" s="17">
        <f>'M5 - Sparkling Water &amp; Soda'!F895</f>
        <v/>
      </c>
      <c r="H2705" s="18">
        <f>IF(AND(ISNUMBER('M5 - Sparkling Water &amp; Soda'!F895),ISNUMBER('M5 - Sparkling Water &amp; Soda'!K895)),'M5 - Sparkling Water &amp; Soda'!F895-'M5 - Sparkling Water &amp; Soda'!K895,"")</f>
        <v/>
      </c>
      <c r="I2705" s="15" t="inlineStr">
        <is>
          <t>S&amp;S availability/depth vary by listing and time - confirm live.</t>
        </is>
      </c>
    </row>
    <row r="2706" ht="26" customHeight="1">
      <c r="A2706" s="15" t="inlineStr">
        <is>
          <t>Propel</t>
        </is>
      </c>
      <c r="B2706" s="15" t="inlineStr">
        <is>
          <t>Propel Electrolyte Water | Berry | single 591mL</t>
        </is>
      </c>
      <c r="C2706" s="15" t="inlineStr">
        <is>
          <t>2) Electrolyte beverage (RTD)</t>
        </is>
      </c>
      <c r="D2706" s="19">
        <f>'M2 - Electrolyte RTD'!I322</f>
        <v/>
      </c>
      <c r="E2706" s="20">
        <f>'M2 - Electrolyte RTD'!J322</f>
        <v/>
      </c>
      <c r="F2706" s="18">
        <f>'M2 - Electrolyte RTD'!K322</f>
        <v/>
      </c>
      <c r="G2706" s="17">
        <f>'M2 - Electrolyte RTD'!F322</f>
        <v/>
      </c>
      <c r="H2706" s="18">
        <f>IF(AND(ISNUMBER('M2 - Electrolyte RTD'!F322),ISNUMBER('M2 - Electrolyte RTD'!K322)),'M2 - Electrolyte RTD'!F322-'M2 - Electrolyte RTD'!K322,"")</f>
        <v/>
      </c>
      <c r="I2706" s="15" t="inlineStr">
        <is>
          <t>S&amp;S availability/depth vary by listing and time - confirm live.</t>
        </is>
      </c>
    </row>
    <row r="2707" ht="26" customHeight="1">
      <c r="A2707" s="15" t="inlineStr">
        <is>
          <t>Propel</t>
        </is>
      </c>
      <c r="B2707" s="15" t="inlineStr">
        <is>
          <t>Propel Electrolyte Water | Berry | 6-pack 591mL</t>
        </is>
      </c>
      <c r="C2707" s="15" t="inlineStr">
        <is>
          <t>2) Electrolyte beverage (RTD)</t>
        </is>
      </c>
      <c r="D2707" s="19">
        <f>'M2 - Electrolyte RTD'!I323</f>
        <v/>
      </c>
      <c r="E2707" s="20">
        <f>'M2 - Electrolyte RTD'!J323</f>
        <v/>
      </c>
      <c r="F2707" s="18">
        <f>'M2 - Electrolyte RTD'!K323</f>
        <v/>
      </c>
      <c r="G2707" s="17">
        <f>'M2 - Electrolyte RTD'!F323</f>
        <v/>
      </c>
      <c r="H2707" s="18">
        <f>IF(AND(ISNUMBER('M2 - Electrolyte RTD'!F323),ISNUMBER('M2 - Electrolyte RTD'!K323)),'M2 - Electrolyte RTD'!F323-'M2 - Electrolyte RTD'!K323,"")</f>
        <v/>
      </c>
      <c r="I2707" s="15" t="inlineStr">
        <is>
          <t>S&amp;S availability/depth vary by listing and time - confirm live.</t>
        </is>
      </c>
    </row>
    <row r="2708" ht="26" customHeight="1">
      <c r="A2708" s="15" t="inlineStr">
        <is>
          <t>Propel</t>
        </is>
      </c>
      <c r="B2708" s="15" t="inlineStr">
        <is>
          <t>Propel Electrolyte Water | Berry | 12-pack 591mL</t>
        </is>
      </c>
      <c r="C2708" s="15" t="inlineStr">
        <is>
          <t>2) Electrolyte beverage (RTD)</t>
        </is>
      </c>
      <c r="D2708" s="19">
        <f>'M2 - Electrolyte RTD'!I324</f>
        <v/>
      </c>
      <c r="E2708" s="20">
        <f>'M2 - Electrolyte RTD'!J324</f>
        <v/>
      </c>
      <c r="F2708" s="18">
        <f>'M2 - Electrolyte RTD'!K324</f>
        <v/>
      </c>
      <c r="G2708" s="17">
        <f>'M2 - Electrolyte RTD'!F324</f>
        <v/>
      </c>
      <c r="H2708" s="18">
        <f>IF(AND(ISNUMBER('M2 - Electrolyte RTD'!F324),ISNUMBER('M2 - Electrolyte RTD'!K324)),'M2 - Electrolyte RTD'!F324-'M2 - Electrolyte RTD'!K324,"")</f>
        <v/>
      </c>
      <c r="I2708" s="15" t="inlineStr">
        <is>
          <t>S&amp;S availability/depth vary by listing and time - confirm live.</t>
        </is>
      </c>
    </row>
    <row r="2709" ht="26" customHeight="1">
      <c r="A2709" s="15" t="inlineStr">
        <is>
          <t>Propel</t>
        </is>
      </c>
      <c r="B2709" s="15" t="inlineStr">
        <is>
          <t>Propel Electrolyte Water | Berry | 24-pack 591mL</t>
        </is>
      </c>
      <c r="C2709" s="15" t="inlineStr">
        <is>
          <t>2) Electrolyte beverage (RTD)</t>
        </is>
      </c>
      <c r="D2709" s="19">
        <f>'M2 - Electrolyte RTD'!I325</f>
        <v/>
      </c>
      <c r="E2709" s="20">
        <f>'M2 - Electrolyte RTD'!J325</f>
        <v/>
      </c>
      <c r="F2709" s="18">
        <f>'M2 - Electrolyte RTD'!K325</f>
        <v/>
      </c>
      <c r="G2709" s="17">
        <f>'M2 - Electrolyte RTD'!F325</f>
        <v/>
      </c>
      <c r="H2709" s="18">
        <f>IF(AND(ISNUMBER('M2 - Electrolyte RTD'!F325),ISNUMBER('M2 - Electrolyte RTD'!K325)),'M2 - Electrolyte RTD'!F325-'M2 - Electrolyte RTD'!K325,"")</f>
        <v/>
      </c>
      <c r="I2709" s="15" t="inlineStr">
        <is>
          <t>S&amp;S availability/depth vary by listing and time - confirm live.</t>
        </is>
      </c>
    </row>
    <row r="2710" ht="26" customHeight="1">
      <c r="A2710" s="15" t="inlineStr">
        <is>
          <t>Propel</t>
        </is>
      </c>
      <c r="B2710" s="15" t="inlineStr">
        <is>
          <t>Propel Electrolyte Water | Grape | single 591mL</t>
        </is>
      </c>
      <c r="C2710" s="15" t="inlineStr">
        <is>
          <t>2) Electrolyte beverage (RTD)</t>
        </is>
      </c>
      <c r="D2710" s="19">
        <f>'M2 - Electrolyte RTD'!I326</f>
        <v/>
      </c>
      <c r="E2710" s="20">
        <f>'M2 - Electrolyte RTD'!J326</f>
        <v/>
      </c>
      <c r="F2710" s="18">
        <f>'M2 - Electrolyte RTD'!K326</f>
        <v/>
      </c>
      <c r="G2710" s="17">
        <f>'M2 - Electrolyte RTD'!F326</f>
        <v/>
      </c>
      <c r="H2710" s="18">
        <f>IF(AND(ISNUMBER('M2 - Electrolyte RTD'!F326),ISNUMBER('M2 - Electrolyte RTD'!K326)),'M2 - Electrolyte RTD'!F326-'M2 - Electrolyte RTD'!K326,"")</f>
        <v/>
      </c>
      <c r="I2710" s="15" t="inlineStr">
        <is>
          <t>S&amp;S availability/depth vary by listing and time - confirm live.</t>
        </is>
      </c>
    </row>
    <row r="2711" ht="26" customHeight="1">
      <c r="A2711" s="15" t="inlineStr">
        <is>
          <t>Propel</t>
        </is>
      </c>
      <c r="B2711" s="15" t="inlineStr">
        <is>
          <t>Propel Electrolyte Water | Grape | 6-pack 591mL</t>
        </is>
      </c>
      <c r="C2711" s="15" t="inlineStr">
        <is>
          <t>2) Electrolyte beverage (RTD)</t>
        </is>
      </c>
      <c r="D2711" s="19">
        <f>'M2 - Electrolyte RTD'!I327</f>
        <v/>
      </c>
      <c r="E2711" s="20">
        <f>'M2 - Electrolyte RTD'!J327</f>
        <v/>
      </c>
      <c r="F2711" s="18">
        <f>'M2 - Electrolyte RTD'!K327</f>
        <v/>
      </c>
      <c r="G2711" s="17">
        <f>'M2 - Electrolyte RTD'!F327</f>
        <v/>
      </c>
      <c r="H2711" s="18">
        <f>IF(AND(ISNUMBER('M2 - Electrolyte RTD'!F327),ISNUMBER('M2 - Electrolyte RTD'!K327)),'M2 - Electrolyte RTD'!F327-'M2 - Electrolyte RTD'!K327,"")</f>
        <v/>
      </c>
      <c r="I2711" s="15" t="inlineStr">
        <is>
          <t>S&amp;S availability/depth vary by listing and time - confirm live.</t>
        </is>
      </c>
    </row>
    <row r="2712" ht="26" customHeight="1">
      <c r="A2712" s="15" t="inlineStr">
        <is>
          <t>Propel</t>
        </is>
      </c>
      <c r="B2712" s="15" t="inlineStr">
        <is>
          <t>Propel Electrolyte Water | Grape | 12-pack 591mL</t>
        </is>
      </c>
      <c r="C2712" s="15" t="inlineStr">
        <is>
          <t>2) Electrolyte beverage (RTD)</t>
        </is>
      </c>
      <c r="D2712" s="19">
        <f>'M2 - Electrolyte RTD'!I328</f>
        <v/>
      </c>
      <c r="E2712" s="20">
        <f>'M2 - Electrolyte RTD'!J328</f>
        <v/>
      </c>
      <c r="F2712" s="18">
        <f>'M2 - Electrolyte RTD'!K328</f>
        <v/>
      </c>
      <c r="G2712" s="17">
        <f>'M2 - Electrolyte RTD'!F328</f>
        <v/>
      </c>
      <c r="H2712" s="18">
        <f>IF(AND(ISNUMBER('M2 - Electrolyte RTD'!F328),ISNUMBER('M2 - Electrolyte RTD'!K328)),'M2 - Electrolyte RTD'!F328-'M2 - Electrolyte RTD'!K328,"")</f>
        <v/>
      </c>
      <c r="I2712" s="15" t="inlineStr">
        <is>
          <t>S&amp;S availability/depth vary by listing and time - confirm live.</t>
        </is>
      </c>
    </row>
    <row r="2713" ht="26" customHeight="1">
      <c r="A2713" s="15" t="inlineStr">
        <is>
          <t>Propel</t>
        </is>
      </c>
      <c r="B2713" s="15" t="inlineStr">
        <is>
          <t>Propel Electrolyte Water | Grape | 24-pack 591mL</t>
        </is>
      </c>
      <c r="C2713" s="15" t="inlineStr">
        <is>
          <t>2) Electrolyte beverage (RTD)</t>
        </is>
      </c>
      <c r="D2713" s="19">
        <f>'M2 - Electrolyte RTD'!I329</f>
        <v/>
      </c>
      <c r="E2713" s="20">
        <f>'M2 - Electrolyte RTD'!J329</f>
        <v/>
      </c>
      <c r="F2713" s="18">
        <f>'M2 - Electrolyte RTD'!K329</f>
        <v/>
      </c>
      <c r="G2713" s="17">
        <f>'M2 - Electrolyte RTD'!F329</f>
        <v/>
      </c>
      <c r="H2713" s="18">
        <f>IF(AND(ISNUMBER('M2 - Electrolyte RTD'!F329),ISNUMBER('M2 - Electrolyte RTD'!K329)),'M2 - Electrolyte RTD'!F329-'M2 - Electrolyte RTD'!K329,"")</f>
        <v/>
      </c>
      <c r="I2713" s="15" t="inlineStr">
        <is>
          <t>S&amp;S availability/depth vary by listing and time - confirm live.</t>
        </is>
      </c>
    </row>
    <row r="2714" ht="26" customHeight="1">
      <c r="A2714" s="15" t="inlineStr">
        <is>
          <t>Propel</t>
        </is>
      </c>
      <c r="B2714" s="15" t="inlineStr">
        <is>
          <t>Propel Electrolyte Water | Kiwi Strawberry | single 591mL</t>
        </is>
      </c>
      <c r="C2714" s="15" t="inlineStr">
        <is>
          <t>2) Electrolyte beverage (RTD)</t>
        </is>
      </c>
      <c r="D2714" s="19">
        <f>'M2 - Electrolyte RTD'!I330</f>
        <v/>
      </c>
      <c r="E2714" s="20">
        <f>'M2 - Electrolyte RTD'!J330</f>
        <v/>
      </c>
      <c r="F2714" s="18">
        <f>'M2 - Electrolyte RTD'!K330</f>
        <v/>
      </c>
      <c r="G2714" s="17">
        <f>'M2 - Electrolyte RTD'!F330</f>
        <v/>
      </c>
      <c r="H2714" s="18">
        <f>IF(AND(ISNUMBER('M2 - Electrolyte RTD'!F330),ISNUMBER('M2 - Electrolyte RTD'!K330)),'M2 - Electrolyte RTD'!F330-'M2 - Electrolyte RTD'!K330,"")</f>
        <v/>
      </c>
      <c r="I2714" s="15" t="inlineStr">
        <is>
          <t>S&amp;S availability/depth vary by listing and time - confirm live.</t>
        </is>
      </c>
    </row>
    <row r="2715" ht="26" customHeight="1">
      <c r="A2715" s="15" t="inlineStr">
        <is>
          <t>Propel</t>
        </is>
      </c>
      <c r="B2715" s="15" t="inlineStr">
        <is>
          <t>Propel Electrolyte Water | Kiwi Strawberry | 6-pack 591mL</t>
        </is>
      </c>
      <c r="C2715" s="15" t="inlineStr">
        <is>
          <t>2) Electrolyte beverage (RTD)</t>
        </is>
      </c>
      <c r="D2715" s="19">
        <f>'M2 - Electrolyte RTD'!I331</f>
        <v/>
      </c>
      <c r="E2715" s="20">
        <f>'M2 - Electrolyte RTD'!J331</f>
        <v/>
      </c>
      <c r="F2715" s="18">
        <f>'M2 - Electrolyte RTD'!K331</f>
        <v/>
      </c>
      <c r="G2715" s="17">
        <f>'M2 - Electrolyte RTD'!F331</f>
        <v/>
      </c>
      <c r="H2715" s="18">
        <f>IF(AND(ISNUMBER('M2 - Electrolyte RTD'!F331),ISNUMBER('M2 - Electrolyte RTD'!K331)),'M2 - Electrolyte RTD'!F331-'M2 - Electrolyte RTD'!K331,"")</f>
        <v/>
      </c>
      <c r="I2715" s="15" t="inlineStr">
        <is>
          <t>S&amp;S availability/depth vary by listing and time - confirm live.</t>
        </is>
      </c>
    </row>
    <row r="2716" ht="26" customHeight="1">
      <c r="A2716" s="15" t="inlineStr">
        <is>
          <t>Propel</t>
        </is>
      </c>
      <c r="B2716" s="15" t="inlineStr">
        <is>
          <t>Propel Electrolyte Water | Kiwi Strawberry | 12-pack 591mL</t>
        </is>
      </c>
      <c r="C2716" s="15" t="inlineStr">
        <is>
          <t>2) Electrolyte beverage (RTD)</t>
        </is>
      </c>
      <c r="D2716" s="19">
        <f>'M2 - Electrolyte RTD'!I332</f>
        <v/>
      </c>
      <c r="E2716" s="20">
        <f>'M2 - Electrolyte RTD'!J332</f>
        <v/>
      </c>
      <c r="F2716" s="18">
        <f>'M2 - Electrolyte RTD'!K332</f>
        <v/>
      </c>
      <c r="G2716" s="17">
        <f>'M2 - Electrolyte RTD'!F332</f>
        <v/>
      </c>
      <c r="H2716" s="18">
        <f>IF(AND(ISNUMBER('M2 - Electrolyte RTD'!F332),ISNUMBER('M2 - Electrolyte RTD'!K332)),'M2 - Electrolyte RTD'!F332-'M2 - Electrolyte RTD'!K332,"")</f>
        <v/>
      </c>
      <c r="I2716" s="15" t="inlineStr">
        <is>
          <t>S&amp;S availability/depth vary by listing and time - confirm live.</t>
        </is>
      </c>
    </row>
    <row r="2717" ht="26" customHeight="1">
      <c r="A2717" s="15" t="inlineStr">
        <is>
          <t>Propel</t>
        </is>
      </c>
      <c r="B2717" s="15" t="inlineStr">
        <is>
          <t>Propel Electrolyte Water | Kiwi Strawberry | 24-pack 591mL</t>
        </is>
      </c>
      <c r="C2717" s="15" t="inlineStr">
        <is>
          <t>2) Electrolyte beverage (RTD)</t>
        </is>
      </c>
      <c r="D2717" s="19">
        <f>'M2 - Electrolyte RTD'!I333</f>
        <v/>
      </c>
      <c r="E2717" s="20">
        <f>'M2 - Electrolyte RTD'!J333</f>
        <v/>
      </c>
      <c r="F2717" s="18">
        <f>'M2 - Electrolyte RTD'!K333</f>
        <v/>
      </c>
      <c r="G2717" s="17">
        <f>'M2 - Electrolyte RTD'!F333</f>
        <v/>
      </c>
      <c r="H2717" s="18">
        <f>IF(AND(ISNUMBER('M2 - Electrolyte RTD'!F333),ISNUMBER('M2 - Electrolyte RTD'!K333)),'M2 - Electrolyte RTD'!F333-'M2 - Electrolyte RTD'!K333,"")</f>
        <v/>
      </c>
      <c r="I2717" s="15" t="inlineStr">
        <is>
          <t>S&amp;S availability/depth vary by listing and time - confirm live.</t>
        </is>
      </c>
    </row>
    <row r="2718" ht="26" customHeight="1">
      <c r="A2718" s="15" t="inlineStr">
        <is>
          <t>Propel</t>
        </is>
      </c>
      <c r="B2718" s="15" t="inlineStr">
        <is>
          <t>Propel Electrolyte Water | Watermelon | single 591mL</t>
        </is>
      </c>
      <c r="C2718" s="15" t="inlineStr">
        <is>
          <t>2) Electrolyte beverage (RTD)</t>
        </is>
      </c>
      <c r="D2718" s="19">
        <f>'M2 - Electrolyte RTD'!I334</f>
        <v/>
      </c>
      <c r="E2718" s="20">
        <f>'M2 - Electrolyte RTD'!J334</f>
        <v/>
      </c>
      <c r="F2718" s="18">
        <f>'M2 - Electrolyte RTD'!K334</f>
        <v/>
      </c>
      <c r="G2718" s="17">
        <f>'M2 - Electrolyte RTD'!F334</f>
        <v/>
      </c>
      <c r="H2718" s="18">
        <f>IF(AND(ISNUMBER('M2 - Electrolyte RTD'!F334),ISNUMBER('M2 - Electrolyte RTD'!K334)),'M2 - Electrolyte RTD'!F334-'M2 - Electrolyte RTD'!K334,"")</f>
        <v/>
      </c>
      <c r="I2718" s="15" t="inlineStr">
        <is>
          <t>S&amp;S availability/depth vary by listing and time - confirm live.</t>
        </is>
      </c>
    </row>
    <row r="2719" ht="26" customHeight="1">
      <c r="A2719" s="15" t="inlineStr">
        <is>
          <t>Propel</t>
        </is>
      </c>
      <c r="B2719" s="15" t="inlineStr">
        <is>
          <t>Propel Electrolyte Water | Watermelon | 6-pack 591mL</t>
        </is>
      </c>
      <c r="C2719" s="15" t="inlineStr">
        <is>
          <t>2) Electrolyte beverage (RTD)</t>
        </is>
      </c>
      <c r="D2719" s="19">
        <f>'M2 - Electrolyte RTD'!I335</f>
        <v/>
      </c>
      <c r="E2719" s="20">
        <f>'M2 - Electrolyte RTD'!J335</f>
        <v/>
      </c>
      <c r="F2719" s="18">
        <f>'M2 - Electrolyte RTD'!K335</f>
        <v/>
      </c>
      <c r="G2719" s="17">
        <f>'M2 - Electrolyte RTD'!F335</f>
        <v/>
      </c>
      <c r="H2719" s="18">
        <f>IF(AND(ISNUMBER('M2 - Electrolyte RTD'!F335),ISNUMBER('M2 - Electrolyte RTD'!K335)),'M2 - Electrolyte RTD'!F335-'M2 - Electrolyte RTD'!K335,"")</f>
        <v/>
      </c>
      <c r="I2719" s="15" t="inlineStr">
        <is>
          <t>S&amp;S availability/depth vary by listing and time - confirm live.</t>
        </is>
      </c>
    </row>
    <row r="2720" ht="26" customHeight="1">
      <c r="A2720" s="15" t="inlineStr">
        <is>
          <t>Propel</t>
        </is>
      </c>
      <c r="B2720" s="15" t="inlineStr">
        <is>
          <t>Propel Electrolyte Water | Watermelon | 12-pack 591mL</t>
        </is>
      </c>
      <c r="C2720" s="15" t="inlineStr">
        <is>
          <t>2) Electrolyte beverage (RTD)</t>
        </is>
      </c>
      <c r="D2720" s="19">
        <f>'M2 - Electrolyte RTD'!I336</f>
        <v/>
      </c>
      <c r="E2720" s="20">
        <f>'M2 - Electrolyte RTD'!J336</f>
        <v/>
      </c>
      <c r="F2720" s="18">
        <f>'M2 - Electrolyte RTD'!K336</f>
        <v/>
      </c>
      <c r="G2720" s="17">
        <f>'M2 - Electrolyte RTD'!F336</f>
        <v/>
      </c>
      <c r="H2720" s="18">
        <f>IF(AND(ISNUMBER('M2 - Electrolyte RTD'!F336),ISNUMBER('M2 - Electrolyte RTD'!K336)),'M2 - Electrolyte RTD'!F336-'M2 - Electrolyte RTD'!K336,"")</f>
        <v/>
      </c>
      <c r="I2720" s="15" t="inlineStr">
        <is>
          <t>S&amp;S availability/depth vary by listing and time - confirm live.</t>
        </is>
      </c>
    </row>
    <row r="2721" ht="26" customHeight="1">
      <c r="A2721" s="15" t="inlineStr">
        <is>
          <t>Propel</t>
        </is>
      </c>
      <c r="B2721" s="15" t="inlineStr">
        <is>
          <t>Propel Electrolyte Water | Watermelon | 24-pack 591mL</t>
        </is>
      </c>
      <c r="C2721" s="15" t="inlineStr">
        <is>
          <t>2) Electrolyte beverage (RTD)</t>
        </is>
      </c>
      <c r="D2721" s="19">
        <f>'M2 - Electrolyte RTD'!I337</f>
        <v/>
      </c>
      <c r="E2721" s="20">
        <f>'M2 - Electrolyte RTD'!J337</f>
        <v/>
      </c>
      <c r="F2721" s="18">
        <f>'M2 - Electrolyte RTD'!K337</f>
        <v/>
      </c>
      <c r="G2721" s="17">
        <f>'M2 - Electrolyte RTD'!F337</f>
        <v/>
      </c>
      <c r="H2721" s="18">
        <f>IF(AND(ISNUMBER('M2 - Electrolyte RTD'!F337),ISNUMBER('M2 - Electrolyte RTD'!K337)),'M2 - Electrolyte RTD'!F337-'M2 - Electrolyte RTD'!K337,"")</f>
        <v/>
      </c>
      <c r="I2721" s="15" t="inlineStr">
        <is>
          <t>S&amp;S availability/depth vary by listing and time - confirm live.</t>
        </is>
      </c>
    </row>
    <row r="2722" ht="26" customHeight="1">
      <c r="A2722" s="15" t="inlineStr">
        <is>
          <t>Propel</t>
        </is>
      </c>
      <c r="B2722" s="15" t="inlineStr">
        <is>
          <t>Propel Electrolyte Water | Lemon | single 591mL</t>
        </is>
      </c>
      <c r="C2722" s="15" t="inlineStr">
        <is>
          <t>2) Electrolyte beverage (RTD)</t>
        </is>
      </c>
      <c r="D2722" s="19">
        <f>'M2 - Electrolyte RTD'!I338</f>
        <v/>
      </c>
      <c r="E2722" s="20">
        <f>'M2 - Electrolyte RTD'!J338</f>
        <v/>
      </c>
      <c r="F2722" s="18">
        <f>'M2 - Electrolyte RTD'!K338</f>
        <v/>
      </c>
      <c r="G2722" s="17">
        <f>'M2 - Electrolyte RTD'!F338</f>
        <v/>
      </c>
      <c r="H2722" s="18">
        <f>IF(AND(ISNUMBER('M2 - Electrolyte RTD'!F338),ISNUMBER('M2 - Electrolyte RTD'!K338)),'M2 - Electrolyte RTD'!F338-'M2 - Electrolyte RTD'!K338,"")</f>
        <v/>
      </c>
      <c r="I2722" s="15" t="inlineStr">
        <is>
          <t>S&amp;S availability/depth vary by listing and time - confirm live.</t>
        </is>
      </c>
    </row>
    <row r="2723" ht="26" customHeight="1">
      <c r="A2723" s="15" t="inlineStr">
        <is>
          <t>Propel</t>
        </is>
      </c>
      <c r="B2723" s="15" t="inlineStr">
        <is>
          <t>Propel Electrolyte Water | Lemon | 6-pack 591mL</t>
        </is>
      </c>
      <c r="C2723" s="15" t="inlineStr">
        <is>
          <t>2) Electrolyte beverage (RTD)</t>
        </is>
      </c>
      <c r="D2723" s="19">
        <f>'M2 - Electrolyte RTD'!I339</f>
        <v/>
      </c>
      <c r="E2723" s="20">
        <f>'M2 - Electrolyte RTD'!J339</f>
        <v/>
      </c>
      <c r="F2723" s="18">
        <f>'M2 - Electrolyte RTD'!K339</f>
        <v/>
      </c>
      <c r="G2723" s="17">
        <f>'M2 - Electrolyte RTD'!F339</f>
        <v/>
      </c>
      <c r="H2723" s="18">
        <f>IF(AND(ISNUMBER('M2 - Electrolyte RTD'!F339),ISNUMBER('M2 - Electrolyte RTD'!K339)),'M2 - Electrolyte RTD'!F339-'M2 - Electrolyte RTD'!K339,"")</f>
        <v/>
      </c>
      <c r="I2723" s="15" t="inlineStr">
        <is>
          <t>S&amp;S availability/depth vary by listing and time - confirm live.</t>
        </is>
      </c>
    </row>
    <row r="2724" ht="26" customHeight="1">
      <c r="A2724" s="15" t="inlineStr">
        <is>
          <t>Propel</t>
        </is>
      </c>
      <c r="B2724" s="15" t="inlineStr">
        <is>
          <t>Propel Electrolyte Water | Lemon | 12-pack 591mL</t>
        </is>
      </c>
      <c r="C2724" s="15" t="inlineStr">
        <is>
          <t>2) Electrolyte beverage (RTD)</t>
        </is>
      </c>
      <c r="D2724" s="19">
        <f>'M2 - Electrolyte RTD'!I340</f>
        <v/>
      </c>
      <c r="E2724" s="20">
        <f>'M2 - Electrolyte RTD'!J340</f>
        <v/>
      </c>
      <c r="F2724" s="18">
        <f>'M2 - Electrolyte RTD'!K340</f>
        <v/>
      </c>
      <c r="G2724" s="17">
        <f>'M2 - Electrolyte RTD'!F340</f>
        <v/>
      </c>
      <c r="H2724" s="18">
        <f>IF(AND(ISNUMBER('M2 - Electrolyte RTD'!F340),ISNUMBER('M2 - Electrolyte RTD'!K340)),'M2 - Electrolyte RTD'!F340-'M2 - Electrolyte RTD'!K340,"")</f>
        <v/>
      </c>
      <c r="I2724" s="15" t="inlineStr">
        <is>
          <t>S&amp;S availability/depth vary by listing and time - confirm live.</t>
        </is>
      </c>
    </row>
    <row r="2725" ht="26" customHeight="1">
      <c r="A2725" s="15" t="inlineStr">
        <is>
          <t>Propel</t>
        </is>
      </c>
      <c r="B2725" s="15" t="inlineStr">
        <is>
          <t>Propel Electrolyte Water | Lemon | 24-pack 591mL</t>
        </is>
      </c>
      <c r="C2725" s="15" t="inlineStr">
        <is>
          <t>2) Electrolyte beverage (RTD)</t>
        </is>
      </c>
      <c r="D2725" s="19">
        <f>'M2 - Electrolyte RTD'!I341</f>
        <v/>
      </c>
      <c r="E2725" s="20">
        <f>'M2 - Electrolyte RTD'!J341</f>
        <v/>
      </c>
      <c r="F2725" s="18">
        <f>'M2 - Electrolyte RTD'!K341</f>
        <v/>
      </c>
      <c r="G2725" s="17">
        <f>'M2 - Electrolyte RTD'!F341</f>
        <v/>
      </c>
      <c r="H2725" s="18">
        <f>IF(AND(ISNUMBER('M2 - Electrolyte RTD'!F341),ISNUMBER('M2 - Electrolyte RTD'!K341)),'M2 - Electrolyte RTD'!F341-'M2 - Electrolyte RTD'!K341,"")</f>
        <v/>
      </c>
      <c r="I2725" s="15" t="inlineStr">
        <is>
          <t>S&amp;S availability/depth vary by listing and time - confirm live.</t>
        </is>
      </c>
    </row>
    <row r="2726" ht="26" customHeight="1">
      <c r="A2726" s="15" t="inlineStr">
        <is>
          <t>Propel</t>
        </is>
      </c>
      <c r="B2726" s="15" t="inlineStr">
        <is>
          <t>Propel Electrolyte Water | Black Cherry | single 591mL</t>
        </is>
      </c>
      <c r="C2726" s="15" t="inlineStr">
        <is>
          <t>2) Electrolyte beverage (RTD)</t>
        </is>
      </c>
      <c r="D2726" s="19">
        <f>'M2 - Electrolyte RTD'!I342</f>
        <v/>
      </c>
      <c r="E2726" s="20">
        <f>'M2 - Electrolyte RTD'!J342</f>
        <v/>
      </c>
      <c r="F2726" s="18">
        <f>'M2 - Electrolyte RTD'!K342</f>
        <v/>
      </c>
      <c r="G2726" s="17">
        <f>'M2 - Electrolyte RTD'!F342</f>
        <v/>
      </c>
      <c r="H2726" s="18">
        <f>IF(AND(ISNUMBER('M2 - Electrolyte RTD'!F342),ISNUMBER('M2 - Electrolyte RTD'!K342)),'M2 - Electrolyte RTD'!F342-'M2 - Electrolyte RTD'!K342,"")</f>
        <v/>
      </c>
      <c r="I2726" s="15" t="inlineStr">
        <is>
          <t>S&amp;S availability/depth vary by listing and time - confirm live.</t>
        </is>
      </c>
    </row>
    <row r="2727" ht="26" customHeight="1">
      <c r="A2727" s="15" t="inlineStr">
        <is>
          <t>Propel</t>
        </is>
      </c>
      <c r="B2727" s="15" t="inlineStr">
        <is>
          <t>Propel Electrolyte Water | Black Cherry | 6-pack 591mL</t>
        </is>
      </c>
      <c r="C2727" s="15" t="inlineStr">
        <is>
          <t>2) Electrolyte beverage (RTD)</t>
        </is>
      </c>
      <c r="D2727" s="19">
        <f>'M2 - Electrolyte RTD'!I343</f>
        <v/>
      </c>
      <c r="E2727" s="20">
        <f>'M2 - Electrolyte RTD'!J343</f>
        <v/>
      </c>
      <c r="F2727" s="18">
        <f>'M2 - Electrolyte RTD'!K343</f>
        <v/>
      </c>
      <c r="G2727" s="17">
        <f>'M2 - Electrolyte RTD'!F343</f>
        <v/>
      </c>
      <c r="H2727" s="18">
        <f>IF(AND(ISNUMBER('M2 - Electrolyte RTD'!F343),ISNUMBER('M2 - Electrolyte RTD'!K343)),'M2 - Electrolyte RTD'!F343-'M2 - Electrolyte RTD'!K343,"")</f>
        <v/>
      </c>
      <c r="I2727" s="15" t="inlineStr">
        <is>
          <t>S&amp;S availability/depth vary by listing and time - confirm live.</t>
        </is>
      </c>
    </row>
    <row r="2728" ht="26" customHeight="1">
      <c r="A2728" s="15" t="inlineStr">
        <is>
          <t>Propel</t>
        </is>
      </c>
      <c r="B2728" s="15" t="inlineStr">
        <is>
          <t>Propel Electrolyte Water | Black Cherry | 12-pack 591mL</t>
        </is>
      </c>
      <c r="C2728" s="15" t="inlineStr">
        <is>
          <t>2) Electrolyte beverage (RTD)</t>
        </is>
      </c>
      <c r="D2728" s="19">
        <f>'M2 - Electrolyte RTD'!I344</f>
        <v/>
      </c>
      <c r="E2728" s="20">
        <f>'M2 - Electrolyte RTD'!J344</f>
        <v/>
      </c>
      <c r="F2728" s="18">
        <f>'M2 - Electrolyte RTD'!K344</f>
        <v/>
      </c>
      <c r="G2728" s="17">
        <f>'M2 - Electrolyte RTD'!F344</f>
        <v/>
      </c>
      <c r="H2728" s="18">
        <f>IF(AND(ISNUMBER('M2 - Electrolyte RTD'!F344),ISNUMBER('M2 - Electrolyte RTD'!K344)),'M2 - Electrolyte RTD'!F344-'M2 - Electrolyte RTD'!K344,"")</f>
        <v/>
      </c>
      <c r="I2728" s="15" t="inlineStr">
        <is>
          <t>S&amp;S availability/depth vary by listing and time - confirm live.</t>
        </is>
      </c>
    </row>
    <row r="2729" ht="26" customHeight="1">
      <c r="A2729" s="15" t="inlineStr">
        <is>
          <t>Propel</t>
        </is>
      </c>
      <c r="B2729" s="15" t="inlineStr">
        <is>
          <t>Propel Electrolyte Water | Black Cherry | 24-pack 591mL</t>
        </is>
      </c>
      <c r="C2729" s="15" t="inlineStr">
        <is>
          <t>2) Electrolyte beverage (RTD)</t>
        </is>
      </c>
      <c r="D2729" s="19">
        <f>'M2 - Electrolyte RTD'!I345</f>
        <v/>
      </c>
      <c r="E2729" s="20">
        <f>'M2 - Electrolyte RTD'!J345</f>
        <v/>
      </c>
      <c r="F2729" s="18">
        <f>'M2 - Electrolyte RTD'!K345</f>
        <v/>
      </c>
      <c r="G2729" s="17">
        <f>'M2 - Electrolyte RTD'!F345</f>
        <v/>
      </c>
      <c r="H2729" s="18">
        <f>IF(AND(ISNUMBER('M2 - Electrolyte RTD'!F345),ISNUMBER('M2 - Electrolyte RTD'!K345)),'M2 - Electrolyte RTD'!F345-'M2 - Electrolyte RTD'!K345,"")</f>
        <v/>
      </c>
      <c r="I2729" s="15" t="inlineStr">
        <is>
          <t>S&amp;S availability/depth vary by listing and time - confirm live.</t>
        </is>
      </c>
    </row>
    <row r="2730" ht="26" customHeight="1">
      <c r="A2730" s="15" t="inlineStr">
        <is>
          <t>Essentia</t>
        </is>
      </c>
      <c r="B2730" s="15" t="inlineStr">
        <is>
          <t>Essentia Ionized Alkaline Water | Original (pH 9.5) | 8-pack 1L</t>
        </is>
      </c>
      <c r="C2730" s="15" t="inlineStr">
        <is>
          <t>2) Electrolyte beverage (RTD)</t>
        </is>
      </c>
      <c r="D2730" s="19">
        <f>'M2 - Electrolyte RTD'!I346</f>
        <v/>
      </c>
      <c r="E2730" s="20">
        <f>'M2 - Electrolyte RTD'!J346</f>
        <v/>
      </c>
      <c r="F2730" s="18">
        <f>'M2 - Electrolyte RTD'!K346</f>
        <v/>
      </c>
      <c r="G2730" s="17">
        <f>'M2 - Electrolyte RTD'!F346</f>
        <v/>
      </c>
      <c r="H2730" s="18">
        <f>IF(AND(ISNUMBER('M2 - Electrolyte RTD'!F346),ISNUMBER('M2 - Electrolyte RTD'!K346)),'M2 - Electrolyte RTD'!F346-'M2 - Electrolyte RTD'!K346,"")</f>
        <v/>
      </c>
      <c r="I2730" s="15" t="inlineStr">
        <is>
          <t>S&amp;S availability/depth vary by listing and time - confirm live.</t>
        </is>
      </c>
    </row>
    <row r="2731" ht="26" customHeight="1">
      <c r="A2731" s="15" t="inlineStr">
        <is>
          <t>Essentia</t>
        </is>
      </c>
      <c r="B2731" s="15" t="inlineStr">
        <is>
          <t>Essentia Ionized Alkaline Water | Original (pH 9.5) | 12-pack 1L</t>
        </is>
      </c>
      <c r="C2731" s="15" t="inlineStr">
        <is>
          <t>2) Electrolyte beverage (RTD)</t>
        </is>
      </c>
      <c r="D2731" s="19">
        <f>'M2 - Electrolyte RTD'!I347</f>
        <v/>
      </c>
      <c r="E2731" s="20">
        <f>'M2 - Electrolyte RTD'!J347</f>
        <v/>
      </c>
      <c r="F2731" s="18">
        <f>'M2 - Electrolyte RTD'!K347</f>
        <v/>
      </c>
      <c r="G2731" s="17">
        <f>'M2 - Electrolyte RTD'!F347</f>
        <v/>
      </c>
      <c r="H2731" s="18">
        <f>IF(AND(ISNUMBER('M2 - Electrolyte RTD'!F347),ISNUMBER('M2 - Electrolyte RTD'!K347)),'M2 - Electrolyte RTD'!F347-'M2 - Electrolyte RTD'!K347,"")</f>
        <v/>
      </c>
      <c r="I2731" s="15" t="inlineStr">
        <is>
          <t>S&amp;S availability/depth vary by listing and time - confirm live.</t>
        </is>
      </c>
    </row>
    <row r="2732" ht="26" customHeight="1">
      <c r="A2732" s="15" t="inlineStr">
        <is>
          <t>Essentia</t>
        </is>
      </c>
      <c r="B2732" s="15" t="inlineStr">
        <is>
          <t>Essentia Ionized Alkaline Water | Original (pH 9.5) | 24-pack 1L</t>
        </is>
      </c>
      <c r="C2732" s="15" t="inlineStr">
        <is>
          <t>2) Electrolyte beverage (RTD)</t>
        </is>
      </c>
      <c r="D2732" s="19">
        <f>'M2 - Electrolyte RTD'!I348</f>
        <v/>
      </c>
      <c r="E2732" s="20">
        <f>'M2 - Electrolyte RTD'!J348</f>
        <v/>
      </c>
      <c r="F2732" s="18">
        <f>'M2 - Electrolyte RTD'!K348</f>
        <v/>
      </c>
      <c r="G2732" s="17">
        <f>'M2 - Electrolyte RTD'!F348</f>
        <v/>
      </c>
      <c r="H2732" s="18">
        <f>IF(AND(ISNUMBER('M2 - Electrolyte RTD'!F348),ISNUMBER('M2 - Electrolyte RTD'!K348)),'M2 - Electrolyte RTD'!F348-'M2 - Electrolyte RTD'!K348,"")</f>
        <v/>
      </c>
      <c r="I2732" s="15" t="inlineStr">
        <is>
          <t>S&amp;S availability/depth vary by listing and time - confirm live.</t>
        </is>
      </c>
    </row>
    <row r="2733" ht="26" customHeight="1">
      <c r="A2733" s="15" t="inlineStr">
        <is>
          <t>Smartwater</t>
        </is>
      </c>
      <c r="B2733" s="15" t="inlineStr">
        <is>
          <t>Smartwater Alkaline | Alkaline pH 9+ | 8-pack 1L</t>
        </is>
      </c>
      <c r="C2733" s="15" t="inlineStr">
        <is>
          <t>2) Electrolyte beverage (RTD)</t>
        </is>
      </c>
      <c r="D2733" s="19">
        <f>'M2 - Electrolyte RTD'!I349</f>
        <v/>
      </c>
      <c r="E2733" s="20">
        <f>'M2 - Electrolyte RTD'!J349</f>
        <v/>
      </c>
      <c r="F2733" s="18">
        <f>'M2 - Electrolyte RTD'!K349</f>
        <v/>
      </c>
      <c r="G2733" s="17">
        <f>'M2 - Electrolyte RTD'!F349</f>
        <v/>
      </c>
      <c r="H2733" s="18">
        <f>IF(AND(ISNUMBER('M2 - Electrolyte RTD'!F349),ISNUMBER('M2 - Electrolyte RTD'!K349)),'M2 - Electrolyte RTD'!F349-'M2 - Electrolyte RTD'!K349,"")</f>
        <v/>
      </c>
      <c r="I2733" s="15" t="inlineStr">
        <is>
          <t>S&amp;S availability/depth vary by listing and time - confirm live.</t>
        </is>
      </c>
    </row>
    <row r="2734" ht="26" customHeight="1">
      <c r="A2734" s="15" t="inlineStr">
        <is>
          <t>Smartwater</t>
        </is>
      </c>
      <c r="B2734" s="15" t="inlineStr">
        <is>
          <t>Smartwater Alkaline | Alkaline pH 9+ | 12-pack 1L</t>
        </is>
      </c>
      <c r="C2734" s="15" t="inlineStr">
        <is>
          <t>2) Electrolyte beverage (RTD)</t>
        </is>
      </c>
      <c r="D2734" s="19">
        <f>'M2 - Electrolyte RTD'!I350</f>
        <v/>
      </c>
      <c r="E2734" s="20">
        <f>'M2 - Electrolyte RTD'!J350</f>
        <v/>
      </c>
      <c r="F2734" s="18">
        <f>'M2 - Electrolyte RTD'!K350</f>
        <v/>
      </c>
      <c r="G2734" s="17">
        <f>'M2 - Electrolyte RTD'!F350</f>
        <v/>
      </c>
      <c r="H2734" s="18">
        <f>IF(AND(ISNUMBER('M2 - Electrolyte RTD'!F350),ISNUMBER('M2 - Electrolyte RTD'!K350)),'M2 - Electrolyte RTD'!F350-'M2 - Electrolyte RTD'!K350,"")</f>
        <v/>
      </c>
      <c r="I2734" s="15" t="inlineStr">
        <is>
          <t>S&amp;S availability/depth vary by listing and time - confirm live.</t>
        </is>
      </c>
    </row>
    <row r="2735" ht="26" customHeight="1">
      <c r="A2735" s="15" t="inlineStr">
        <is>
          <t>Smartwater</t>
        </is>
      </c>
      <c r="B2735" s="15" t="inlineStr">
        <is>
          <t>Smartwater Alkaline | Alkaline pH 9+ | 24-pack 1L</t>
        </is>
      </c>
      <c r="C2735" s="15" t="inlineStr">
        <is>
          <t>2) Electrolyte beverage (RTD)</t>
        </is>
      </c>
      <c r="D2735" s="19">
        <f>'M2 - Electrolyte RTD'!I351</f>
        <v/>
      </c>
      <c r="E2735" s="20">
        <f>'M2 - Electrolyte RTD'!J351</f>
        <v/>
      </c>
      <c r="F2735" s="18">
        <f>'M2 - Electrolyte RTD'!K351</f>
        <v/>
      </c>
      <c r="G2735" s="17">
        <f>'M2 - Electrolyte RTD'!F351</f>
        <v/>
      </c>
      <c r="H2735" s="18">
        <f>IF(AND(ISNUMBER('M2 - Electrolyte RTD'!F351),ISNUMBER('M2 - Electrolyte RTD'!K351)),'M2 - Electrolyte RTD'!F351-'M2 - Electrolyte RTD'!K351,"")</f>
        <v/>
      </c>
      <c r="I2735" s="15" t="inlineStr">
        <is>
          <t>S&amp;S availability/depth vary by listing and time - confirm live.</t>
        </is>
      </c>
    </row>
    <row r="2736" ht="26" customHeight="1">
      <c r="A2736" s="15" t="inlineStr">
        <is>
          <t>Smartwater</t>
        </is>
      </c>
      <c r="B2736" s="15" t="inlineStr">
        <is>
          <t>Smartwater Alkaline | Original | 8-pack 1L</t>
        </is>
      </c>
      <c r="C2736" s="15" t="inlineStr">
        <is>
          <t>2) Electrolyte beverage (RTD)</t>
        </is>
      </c>
      <c r="D2736" s="19">
        <f>'M2 - Electrolyte RTD'!I352</f>
        <v/>
      </c>
      <c r="E2736" s="20">
        <f>'M2 - Electrolyte RTD'!J352</f>
        <v/>
      </c>
      <c r="F2736" s="18">
        <f>'M2 - Electrolyte RTD'!K352</f>
        <v/>
      </c>
      <c r="G2736" s="17">
        <f>'M2 - Electrolyte RTD'!F352</f>
        <v/>
      </c>
      <c r="H2736" s="18">
        <f>IF(AND(ISNUMBER('M2 - Electrolyte RTD'!F352),ISNUMBER('M2 - Electrolyte RTD'!K352)),'M2 - Electrolyte RTD'!F352-'M2 - Electrolyte RTD'!K352,"")</f>
        <v/>
      </c>
      <c r="I2736" s="15" t="inlineStr">
        <is>
          <t>S&amp;S availability/depth vary by listing and time - confirm live.</t>
        </is>
      </c>
    </row>
    <row r="2737" ht="26" customHeight="1">
      <c r="A2737" s="15" t="inlineStr">
        <is>
          <t>Smartwater</t>
        </is>
      </c>
      <c r="B2737" s="15" t="inlineStr">
        <is>
          <t>Smartwater Alkaline | Original | 12-pack 1L</t>
        </is>
      </c>
      <c r="C2737" s="15" t="inlineStr">
        <is>
          <t>2) Electrolyte beverage (RTD)</t>
        </is>
      </c>
      <c r="D2737" s="19">
        <f>'M2 - Electrolyte RTD'!I353</f>
        <v/>
      </c>
      <c r="E2737" s="20">
        <f>'M2 - Electrolyte RTD'!J353</f>
        <v/>
      </c>
      <c r="F2737" s="18">
        <f>'M2 - Electrolyte RTD'!K353</f>
        <v/>
      </c>
      <c r="G2737" s="17">
        <f>'M2 - Electrolyte RTD'!F353</f>
        <v/>
      </c>
      <c r="H2737" s="18">
        <f>IF(AND(ISNUMBER('M2 - Electrolyte RTD'!F353),ISNUMBER('M2 - Electrolyte RTD'!K353)),'M2 - Electrolyte RTD'!F353-'M2 - Electrolyte RTD'!K353,"")</f>
        <v/>
      </c>
      <c r="I2737" s="15" t="inlineStr">
        <is>
          <t>S&amp;S availability/depth vary by listing and time - confirm live.</t>
        </is>
      </c>
    </row>
    <row r="2738" ht="26" customHeight="1">
      <c r="A2738" s="15" t="inlineStr">
        <is>
          <t>Smartwater</t>
        </is>
      </c>
      <c r="B2738" s="15" t="inlineStr">
        <is>
          <t>Smartwater Alkaline | Original | 24-pack 1L</t>
        </is>
      </c>
      <c r="C2738" s="15" t="inlineStr">
        <is>
          <t>2) Electrolyte beverage (RTD)</t>
        </is>
      </c>
      <c r="D2738" s="19">
        <f>'M2 - Electrolyte RTD'!I354</f>
        <v/>
      </c>
      <c r="E2738" s="20">
        <f>'M2 - Electrolyte RTD'!J354</f>
        <v/>
      </c>
      <c r="F2738" s="18">
        <f>'M2 - Electrolyte RTD'!K354</f>
        <v/>
      </c>
      <c r="G2738" s="17">
        <f>'M2 - Electrolyte RTD'!F354</f>
        <v/>
      </c>
      <c r="H2738" s="18">
        <f>IF(AND(ISNUMBER('M2 - Electrolyte RTD'!F354),ISNUMBER('M2 - Electrolyte RTD'!K354)),'M2 - Electrolyte RTD'!F354-'M2 - Electrolyte RTD'!K354,"")</f>
        <v/>
      </c>
      <c r="I2738" s="15" t="inlineStr">
        <is>
          <t>S&amp;S availability/depth vary by listing and time - confirm live.</t>
        </is>
      </c>
    </row>
    <row r="2739" ht="26" customHeight="1">
      <c r="A2739" s="15" t="inlineStr">
        <is>
          <t>Gatorade</t>
        </is>
      </c>
      <c r="B2739" s="15" t="inlineStr">
        <is>
          <t>Gatorade G2 Low Sugar | Glacier Freeze | single 591mL</t>
        </is>
      </c>
      <c r="C2739" s="15" t="inlineStr">
        <is>
          <t>2) Electrolyte beverage (RTD)</t>
        </is>
      </c>
      <c r="D2739" s="19">
        <f>'M2 - Electrolyte RTD'!I355</f>
        <v/>
      </c>
      <c r="E2739" s="20">
        <f>'M2 - Electrolyte RTD'!J355</f>
        <v/>
      </c>
      <c r="F2739" s="18">
        <f>'M2 - Electrolyte RTD'!K355</f>
        <v/>
      </c>
      <c r="G2739" s="17">
        <f>'M2 - Electrolyte RTD'!F355</f>
        <v/>
      </c>
      <c r="H2739" s="18">
        <f>IF(AND(ISNUMBER('M2 - Electrolyte RTD'!F355),ISNUMBER('M2 - Electrolyte RTD'!K355)),'M2 - Electrolyte RTD'!F355-'M2 - Electrolyte RTD'!K355,"")</f>
        <v/>
      </c>
      <c r="I2739" s="15" t="inlineStr">
        <is>
          <t>S&amp;S availability/depth vary by listing and time - confirm live.</t>
        </is>
      </c>
    </row>
    <row r="2740" ht="26" customHeight="1">
      <c r="A2740" s="15" t="inlineStr">
        <is>
          <t>Gatorade</t>
        </is>
      </c>
      <c r="B2740" s="15" t="inlineStr">
        <is>
          <t>Gatorade G2 Low Sugar | Glacier Freeze | 6-pack 591mL</t>
        </is>
      </c>
      <c r="C2740" s="15" t="inlineStr">
        <is>
          <t>2) Electrolyte beverage (RTD)</t>
        </is>
      </c>
      <c r="D2740" s="19">
        <f>'M2 - Electrolyte RTD'!I356</f>
        <v/>
      </c>
      <c r="E2740" s="20">
        <f>'M2 - Electrolyte RTD'!J356</f>
        <v/>
      </c>
      <c r="F2740" s="18">
        <f>'M2 - Electrolyte RTD'!K356</f>
        <v/>
      </c>
      <c r="G2740" s="17">
        <f>'M2 - Electrolyte RTD'!F356</f>
        <v/>
      </c>
      <c r="H2740" s="18">
        <f>IF(AND(ISNUMBER('M2 - Electrolyte RTD'!F356),ISNUMBER('M2 - Electrolyte RTD'!K356)),'M2 - Electrolyte RTD'!F356-'M2 - Electrolyte RTD'!K356,"")</f>
        <v/>
      </c>
      <c r="I2740" s="15" t="inlineStr">
        <is>
          <t>S&amp;S availability/depth vary by listing and time - confirm live.</t>
        </is>
      </c>
    </row>
    <row r="2741" ht="26" customHeight="1">
      <c r="A2741" s="15" t="inlineStr">
        <is>
          <t>Gatorade</t>
        </is>
      </c>
      <c r="B2741" s="15" t="inlineStr">
        <is>
          <t>Gatorade G2 Low Sugar | Glacier Freeze | 12-pack 591mL</t>
        </is>
      </c>
      <c r="C2741" s="15" t="inlineStr">
        <is>
          <t>2) Electrolyte beverage (RTD)</t>
        </is>
      </c>
      <c r="D2741" s="19">
        <f>'M2 - Electrolyte RTD'!I357</f>
        <v/>
      </c>
      <c r="E2741" s="20">
        <f>'M2 - Electrolyte RTD'!J357</f>
        <v/>
      </c>
      <c r="F2741" s="18">
        <f>'M2 - Electrolyte RTD'!K357</f>
        <v/>
      </c>
      <c r="G2741" s="17">
        <f>'M2 - Electrolyte RTD'!F357</f>
        <v/>
      </c>
      <c r="H2741" s="18">
        <f>IF(AND(ISNUMBER('M2 - Electrolyte RTD'!F357),ISNUMBER('M2 - Electrolyte RTD'!K357)),'M2 - Electrolyte RTD'!F357-'M2 - Electrolyte RTD'!K357,"")</f>
        <v/>
      </c>
      <c r="I2741" s="15" t="inlineStr">
        <is>
          <t>S&amp;S availability/depth vary by listing and time - confirm live.</t>
        </is>
      </c>
    </row>
    <row r="2742" ht="26" customHeight="1">
      <c r="A2742" s="15" t="inlineStr">
        <is>
          <t>Gatorade</t>
        </is>
      </c>
      <c r="B2742" s="15" t="inlineStr">
        <is>
          <t>Gatorade G2 Low Sugar | Glacier Freeze | 24-pack 591mL</t>
        </is>
      </c>
      <c r="C2742" s="15" t="inlineStr">
        <is>
          <t>2) Electrolyte beverage (RTD)</t>
        </is>
      </c>
      <c r="D2742" s="19">
        <f>'M2 - Electrolyte RTD'!I358</f>
        <v/>
      </c>
      <c r="E2742" s="20">
        <f>'M2 - Electrolyte RTD'!J358</f>
        <v/>
      </c>
      <c r="F2742" s="18">
        <f>'M2 - Electrolyte RTD'!K358</f>
        <v/>
      </c>
      <c r="G2742" s="17">
        <f>'M2 - Electrolyte RTD'!F358</f>
        <v/>
      </c>
      <c r="H2742" s="18">
        <f>IF(AND(ISNUMBER('M2 - Electrolyte RTD'!F358),ISNUMBER('M2 - Electrolyte RTD'!K358)),'M2 - Electrolyte RTD'!F358-'M2 - Electrolyte RTD'!K358,"")</f>
        <v/>
      </c>
      <c r="I2742" s="15" t="inlineStr">
        <is>
          <t>S&amp;S availability/depth vary by listing and time - confirm live.</t>
        </is>
      </c>
    </row>
    <row r="2743" ht="26" customHeight="1">
      <c r="A2743" s="15" t="inlineStr">
        <is>
          <t>Gatorade</t>
        </is>
      </c>
      <c r="B2743" s="15" t="inlineStr">
        <is>
          <t>Gatorade G2 Low Sugar | Fruit Punch | single 591mL</t>
        </is>
      </c>
      <c r="C2743" s="15" t="inlineStr">
        <is>
          <t>2) Electrolyte beverage (RTD)</t>
        </is>
      </c>
      <c r="D2743" s="19">
        <f>'M2 - Electrolyte RTD'!I359</f>
        <v/>
      </c>
      <c r="E2743" s="20">
        <f>'M2 - Electrolyte RTD'!J359</f>
        <v/>
      </c>
      <c r="F2743" s="18">
        <f>'M2 - Electrolyte RTD'!K359</f>
        <v/>
      </c>
      <c r="G2743" s="17">
        <f>'M2 - Electrolyte RTD'!F359</f>
        <v/>
      </c>
      <c r="H2743" s="18">
        <f>IF(AND(ISNUMBER('M2 - Electrolyte RTD'!F359),ISNUMBER('M2 - Electrolyte RTD'!K359)),'M2 - Electrolyte RTD'!F359-'M2 - Electrolyte RTD'!K359,"")</f>
        <v/>
      </c>
      <c r="I2743" s="15" t="inlineStr">
        <is>
          <t>S&amp;S availability/depth vary by listing and time - confirm live.</t>
        </is>
      </c>
    </row>
    <row r="2744" ht="26" customHeight="1">
      <c r="A2744" s="15" t="inlineStr">
        <is>
          <t>Gatorade</t>
        </is>
      </c>
      <c r="B2744" s="15" t="inlineStr">
        <is>
          <t>Gatorade G2 Low Sugar | Fruit Punch | 6-pack 591mL</t>
        </is>
      </c>
      <c r="C2744" s="15" t="inlineStr">
        <is>
          <t>2) Electrolyte beverage (RTD)</t>
        </is>
      </c>
      <c r="D2744" s="19">
        <f>'M2 - Electrolyte RTD'!I360</f>
        <v/>
      </c>
      <c r="E2744" s="20">
        <f>'M2 - Electrolyte RTD'!J360</f>
        <v/>
      </c>
      <c r="F2744" s="18">
        <f>'M2 - Electrolyte RTD'!K360</f>
        <v/>
      </c>
      <c r="G2744" s="17">
        <f>'M2 - Electrolyte RTD'!F360</f>
        <v/>
      </c>
      <c r="H2744" s="18">
        <f>IF(AND(ISNUMBER('M2 - Electrolyte RTD'!F360),ISNUMBER('M2 - Electrolyte RTD'!K360)),'M2 - Electrolyte RTD'!F360-'M2 - Electrolyte RTD'!K360,"")</f>
        <v/>
      </c>
      <c r="I2744" s="15" t="inlineStr">
        <is>
          <t>S&amp;S availability/depth vary by listing and time - confirm live.</t>
        </is>
      </c>
    </row>
    <row r="2745" ht="26" customHeight="1">
      <c r="A2745" s="15" t="inlineStr">
        <is>
          <t>Gatorade</t>
        </is>
      </c>
      <c r="B2745" s="15" t="inlineStr">
        <is>
          <t>Gatorade G2 Low Sugar | Fruit Punch | 12-pack 591mL</t>
        </is>
      </c>
      <c r="C2745" s="15" t="inlineStr">
        <is>
          <t>2) Electrolyte beverage (RTD)</t>
        </is>
      </c>
      <c r="D2745" s="19">
        <f>'M2 - Electrolyte RTD'!I361</f>
        <v/>
      </c>
      <c r="E2745" s="20">
        <f>'M2 - Electrolyte RTD'!J361</f>
        <v/>
      </c>
      <c r="F2745" s="18">
        <f>'M2 - Electrolyte RTD'!K361</f>
        <v/>
      </c>
      <c r="G2745" s="17">
        <f>'M2 - Electrolyte RTD'!F361</f>
        <v/>
      </c>
      <c r="H2745" s="18">
        <f>IF(AND(ISNUMBER('M2 - Electrolyte RTD'!F361),ISNUMBER('M2 - Electrolyte RTD'!K361)),'M2 - Electrolyte RTD'!F361-'M2 - Electrolyte RTD'!K361,"")</f>
        <v/>
      </c>
      <c r="I2745" s="15" t="inlineStr">
        <is>
          <t>S&amp;S availability/depth vary by listing and time - confirm live.</t>
        </is>
      </c>
    </row>
    <row r="2746" ht="26" customHeight="1">
      <c r="A2746" s="15" t="inlineStr">
        <is>
          <t>Gatorade</t>
        </is>
      </c>
      <c r="B2746" s="15" t="inlineStr">
        <is>
          <t>Gatorade G2 Low Sugar | Fruit Punch | 24-pack 591mL</t>
        </is>
      </c>
      <c r="C2746" s="15" t="inlineStr">
        <is>
          <t>2) Electrolyte beverage (RTD)</t>
        </is>
      </c>
      <c r="D2746" s="19">
        <f>'M2 - Electrolyte RTD'!I362</f>
        <v/>
      </c>
      <c r="E2746" s="20">
        <f>'M2 - Electrolyte RTD'!J362</f>
        <v/>
      </c>
      <c r="F2746" s="18">
        <f>'M2 - Electrolyte RTD'!K362</f>
        <v/>
      </c>
      <c r="G2746" s="17">
        <f>'M2 - Electrolyte RTD'!F362</f>
        <v/>
      </c>
      <c r="H2746" s="18">
        <f>IF(AND(ISNUMBER('M2 - Electrolyte RTD'!F362),ISNUMBER('M2 - Electrolyte RTD'!K362)),'M2 - Electrolyte RTD'!F362-'M2 - Electrolyte RTD'!K362,"")</f>
        <v/>
      </c>
      <c r="I2746" s="15" t="inlineStr">
        <is>
          <t>S&amp;S availability/depth vary by listing and time - confirm live.</t>
        </is>
      </c>
    </row>
    <row r="2747" ht="26" customHeight="1">
      <c r="A2747" s="15" t="inlineStr">
        <is>
          <t>Gatorade</t>
        </is>
      </c>
      <c r="B2747" s="15" t="inlineStr">
        <is>
          <t>Gatorade G2 Low Sugar | Grape | single 591mL</t>
        </is>
      </c>
      <c r="C2747" s="15" t="inlineStr">
        <is>
          <t>2) Electrolyte beverage (RTD)</t>
        </is>
      </c>
      <c r="D2747" s="19">
        <f>'M2 - Electrolyte RTD'!I363</f>
        <v/>
      </c>
      <c r="E2747" s="20">
        <f>'M2 - Electrolyte RTD'!J363</f>
        <v/>
      </c>
      <c r="F2747" s="18">
        <f>'M2 - Electrolyte RTD'!K363</f>
        <v/>
      </c>
      <c r="G2747" s="17">
        <f>'M2 - Electrolyte RTD'!F363</f>
        <v/>
      </c>
      <c r="H2747" s="18">
        <f>IF(AND(ISNUMBER('M2 - Electrolyte RTD'!F363),ISNUMBER('M2 - Electrolyte RTD'!K363)),'M2 - Electrolyte RTD'!F363-'M2 - Electrolyte RTD'!K363,"")</f>
        <v/>
      </c>
      <c r="I2747" s="15" t="inlineStr">
        <is>
          <t>S&amp;S availability/depth vary by listing and time - confirm live.</t>
        </is>
      </c>
    </row>
    <row r="2748" ht="26" customHeight="1">
      <c r="A2748" s="15" t="inlineStr">
        <is>
          <t>Gatorade</t>
        </is>
      </c>
      <c r="B2748" s="15" t="inlineStr">
        <is>
          <t>Gatorade G2 Low Sugar | Grape | 6-pack 591mL</t>
        </is>
      </c>
      <c r="C2748" s="15" t="inlineStr">
        <is>
          <t>2) Electrolyte beverage (RTD)</t>
        </is>
      </c>
      <c r="D2748" s="19">
        <f>'M2 - Electrolyte RTD'!I364</f>
        <v/>
      </c>
      <c r="E2748" s="20">
        <f>'M2 - Electrolyte RTD'!J364</f>
        <v/>
      </c>
      <c r="F2748" s="18">
        <f>'M2 - Electrolyte RTD'!K364</f>
        <v/>
      </c>
      <c r="G2748" s="17">
        <f>'M2 - Electrolyte RTD'!F364</f>
        <v/>
      </c>
      <c r="H2748" s="18">
        <f>IF(AND(ISNUMBER('M2 - Electrolyte RTD'!F364),ISNUMBER('M2 - Electrolyte RTD'!K364)),'M2 - Electrolyte RTD'!F364-'M2 - Electrolyte RTD'!K364,"")</f>
        <v/>
      </c>
      <c r="I2748" s="15" t="inlineStr">
        <is>
          <t>S&amp;S availability/depth vary by listing and time - confirm live.</t>
        </is>
      </c>
    </row>
    <row r="2749" ht="26" customHeight="1">
      <c r="A2749" s="15" t="inlineStr">
        <is>
          <t>Gatorade</t>
        </is>
      </c>
      <c r="B2749" s="15" t="inlineStr">
        <is>
          <t>Gatorade G2 Low Sugar | Grape | 12-pack 591mL</t>
        </is>
      </c>
      <c r="C2749" s="15" t="inlineStr">
        <is>
          <t>2) Electrolyte beverage (RTD)</t>
        </is>
      </c>
      <c r="D2749" s="19">
        <f>'M2 - Electrolyte RTD'!I365</f>
        <v/>
      </c>
      <c r="E2749" s="20">
        <f>'M2 - Electrolyte RTD'!J365</f>
        <v/>
      </c>
      <c r="F2749" s="18">
        <f>'M2 - Electrolyte RTD'!K365</f>
        <v/>
      </c>
      <c r="G2749" s="17">
        <f>'M2 - Electrolyte RTD'!F365</f>
        <v/>
      </c>
      <c r="H2749" s="18">
        <f>IF(AND(ISNUMBER('M2 - Electrolyte RTD'!F365),ISNUMBER('M2 - Electrolyte RTD'!K365)),'M2 - Electrolyte RTD'!F365-'M2 - Electrolyte RTD'!K365,"")</f>
        <v/>
      </c>
      <c r="I2749" s="15" t="inlineStr">
        <is>
          <t>S&amp;S availability/depth vary by listing and time - confirm live.</t>
        </is>
      </c>
    </row>
    <row r="2750" ht="26" customHeight="1">
      <c r="A2750" s="15" t="inlineStr">
        <is>
          <t>Gatorade</t>
        </is>
      </c>
      <c r="B2750" s="15" t="inlineStr">
        <is>
          <t>Gatorade G2 Low Sugar | Grape | 24-pack 591mL</t>
        </is>
      </c>
      <c r="C2750" s="15" t="inlineStr">
        <is>
          <t>2) Electrolyte beverage (RTD)</t>
        </is>
      </c>
      <c r="D2750" s="19">
        <f>'M2 - Electrolyte RTD'!I366</f>
        <v/>
      </c>
      <c r="E2750" s="20">
        <f>'M2 - Electrolyte RTD'!J366</f>
        <v/>
      </c>
      <c r="F2750" s="18">
        <f>'M2 - Electrolyte RTD'!K366</f>
        <v/>
      </c>
      <c r="G2750" s="17">
        <f>'M2 - Electrolyte RTD'!F366</f>
        <v/>
      </c>
      <c r="H2750" s="18">
        <f>IF(AND(ISNUMBER('M2 - Electrolyte RTD'!F366),ISNUMBER('M2 - Electrolyte RTD'!K366)),'M2 - Electrolyte RTD'!F366-'M2 - Electrolyte RTD'!K366,"")</f>
        <v/>
      </c>
      <c r="I2750" s="15" t="inlineStr">
        <is>
          <t>S&amp;S availability/depth vary by listing and time - confirm live.</t>
        </is>
      </c>
    </row>
    <row r="2751" ht="26" customHeight="1">
      <c r="A2751" s="15" t="inlineStr">
        <is>
          <t>Gatorade</t>
        </is>
      </c>
      <c r="B2751" s="15" t="inlineStr">
        <is>
          <t>Gatorade G2 Low Sugar | Lemon-Lime | single 591mL</t>
        </is>
      </c>
      <c r="C2751" s="15" t="inlineStr">
        <is>
          <t>2) Electrolyte beverage (RTD)</t>
        </is>
      </c>
      <c r="D2751" s="19">
        <f>'M2 - Electrolyte RTD'!I367</f>
        <v/>
      </c>
      <c r="E2751" s="20">
        <f>'M2 - Electrolyte RTD'!J367</f>
        <v/>
      </c>
      <c r="F2751" s="18">
        <f>'M2 - Electrolyte RTD'!K367</f>
        <v/>
      </c>
      <c r="G2751" s="17">
        <f>'M2 - Electrolyte RTD'!F367</f>
        <v/>
      </c>
      <c r="H2751" s="18">
        <f>IF(AND(ISNUMBER('M2 - Electrolyte RTD'!F367),ISNUMBER('M2 - Electrolyte RTD'!K367)),'M2 - Electrolyte RTD'!F367-'M2 - Electrolyte RTD'!K367,"")</f>
        <v/>
      </c>
      <c r="I2751" s="15" t="inlineStr">
        <is>
          <t>S&amp;S availability/depth vary by listing and time - confirm live.</t>
        </is>
      </c>
    </row>
    <row r="2752" ht="26" customHeight="1">
      <c r="A2752" s="15" t="inlineStr">
        <is>
          <t>Gatorade</t>
        </is>
      </c>
      <c r="B2752" s="15" t="inlineStr">
        <is>
          <t>Gatorade G2 Low Sugar | Lemon-Lime | 6-pack 591mL</t>
        </is>
      </c>
      <c r="C2752" s="15" t="inlineStr">
        <is>
          <t>2) Electrolyte beverage (RTD)</t>
        </is>
      </c>
      <c r="D2752" s="19">
        <f>'M2 - Electrolyte RTD'!I368</f>
        <v/>
      </c>
      <c r="E2752" s="20">
        <f>'M2 - Electrolyte RTD'!J368</f>
        <v/>
      </c>
      <c r="F2752" s="18">
        <f>'M2 - Electrolyte RTD'!K368</f>
        <v/>
      </c>
      <c r="G2752" s="17">
        <f>'M2 - Electrolyte RTD'!F368</f>
        <v/>
      </c>
      <c r="H2752" s="18">
        <f>IF(AND(ISNUMBER('M2 - Electrolyte RTD'!F368),ISNUMBER('M2 - Electrolyte RTD'!K368)),'M2 - Electrolyte RTD'!F368-'M2 - Electrolyte RTD'!K368,"")</f>
        <v/>
      </c>
      <c r="I2752" s="15" t="inlineStr">
        <is>
          <t>S&amp;S availability/depth vary by listing and time - confirm live.</t>
        </is>
      </c>
    </row>
    <row r="2753" ht="26" customHeight="1">
      <c r="A2753" s="15" t="inlineStr">
        <is>
          <t>Gatorade</t>
        </is>
      </c>
      <c r="B2753" s="15" t="inlineStr">
        <is>
          <t>Gatorade G2 Low Sugar | Lemon-Lime | 12-pack 591mL</t>
        </is>
      </c>
      <c r="C2753" s="15" t="inlineStr">
        <is>
          <t>2) Electrolyte beverage (RTD)</t>
        </is>
      </c>
      <c r="D2753" s="19">
        <f>'M2 - Electrolyte RTD'!I369</f>
        <v/>
      </c>
      <c r="E2753" s="20">
        <f>'M2 - Electrolyte RTD'!J369</f>
        <v/>
      </c>
      <c r="F2753" s="18">
        <f>'M2 - Electrolyte RTD'!K369</f>
        <v/>
      </c>
      <c r="G2753" s="17">
        <f>'M2 - Electrolyte RTD'!F369</f>
        <v/>
      </c>
      <c r="H2753" s="18">
        <f>IF(AND(ISNUMBER('M2 - Electrolyte RTD'!F369),ISNUMBER('M2 - Electrolyte RTD'!K369)),'M2 - Electrolyte RTD'!F369-'M2 - Electrolyte RTD'!K369,"")</f>
        <v/>
      </c>
      <c r="I2753" s="15" t="inlineStr">
        <is>
          <t>S&amp;S availability/depth vary by listing and time - confirm live.</t>
        </is>
      </c>
    </row>
    <row r="2754" ht="26" customHeight="1">
      <c r="A2754" s="15" t="inlineStr">
        <is>
          <t>Gatorade</t>
        </is>
      </c>
      <c r="B2754" s="15" t="inlineStr">
        <is>
          <t>Gatorade G2 Low Sugar | Lemon-Lime | 24-pack 591mL</t>
        </is>
      </c>
      <c r="C2754" s="15" t="inlineStr">
        <is>
          <t>2) Electrolyte beverage (RTD)</t>
        </is>
      </c>
      <c r="D2754" s="19">
        <f>'M2 - Electrolyte RTD'!I370</f>
        <v/>
      </c>
      <c r="E2754" s="20">
        <f>'M2 - Electrolyte RTD'!J370</f>
        <v/>
      </c>
      <c r="F2754" s="18">
        <f>'M2 - Electrolyte RTD'!K370</f>
        <v/>
      </c>
      <c r="G2754" s="17">
        <f>'M2 - Electrolyte RTD'!F370</f>
        <v/>
      </c>
      <c r="H2754" s="18">
        <f>IF(AND(ISNUMBER('M2 - Electrolyte RTD'!F370),ISNUMBER('M2 - Electrolyte RTD'!K370)),'M2 - Electrolyte RTD'!F370-'M2 - Electrolyte RTD'!K370,"")</f>
        <v/>
      </c>
      <c r="I2754" s="15" t="inlineStr">
        <is>
          <t>S&amp;S availability/depth vary by listing and time - confirm live.</t>
        </is>
      </c>
    </row>
    <row r="2755" ht="26" customHeight="1">
      <c r="A2755" s="15" t="inlineStr">
        <is>
          <t>Mas+</t>
        </is>
      </c>
      <c r="B2755" s="15" t="inlineStr">
        <is>
          <t>Mas+ by Messi Hydration | Limon | single 473mL</t>
        </is>
      </c>
      <c r="C2755" s="15" t="inlineStr">
        <is>
          <t>2) Electrolyte beverage (RTD)</t>
        </is>
      </c>
      <c r="D2755" s="19">
        <f>'M2 - Electrolyte RTD'!I371</f>
        <v/>
      </c>
      <c r="E2755" s="20">
        <f>'M2 - Electrolyte RTD'!J371</f>
        <v/>
      </c>
      <c r="F2755" s="18">
        <f>'M2 - Electrolyte RTD'!K371</f>
        <v/>
      </c>
      <c r="G2755" s="17">
        <f>'M2 - Electrolyte RTD'!F371</f>
        <v/>
      </c>
      <c r="H2755" s="18">
        <f>IF(AND(ISNUMBER('M2 - Electrolyte RTD'!F371),ISNUMBER('M2 - Electrolyte RTD'!K371)),'M2 - Electrolyte RTD'!F371-'M2 - Electrolyte RTD'!K371,"")</f>
        <v/>
      </c>
      <c r="I2755" s="15" t="inlineStr">
        <is>
          <t>S&amp;S availability/depth vary by listing and time - confirm live.</t>
        </is>
      </c>
    </row>
    <row r="2756" ht="26" customHeight="1">
      <c r="A2756" s="15" t="inlineStr">
        <is>
          <t>Mas+</t>
        </is>
      </c>
      <c r="B2756" s="15" t="inlineStr">
        <is>
          <t>Mas+ by Messi Hydration | Limon | 8-pack 473mL</t>
        </is>
      </c>
      <c r="C2756" s="15" t="inlineStr">
        <is>
          <t>2) Electrolyte beverage (RTD)</t>
        </is>
      </c>
      <c r="D2756" s="19">
        <f>'M2 - Electrolyte RTD'!I372</f>
        <v/>
      </c>
      <c r="E2756" s="20">
        <f>'M2 - Electrolyte RTD'!J372</f>
        <v/>
      </c>
      <c r="F2756" s="18">
        <f>'M2 - Electrolyte RTD'!K372</f>
        <v/>
      </c>
      <c r="G2756" s="17">
        <f>'M2 - Electrolyte RTD'!F372</f>
        <v/>
      </c>
      <c r="H2756" s="18">
        <f>IF(AND(ISNUMBER('M2 - Electrolyte RTD'!F372),ISNUMBER('M2 - Electrolyte RTD'!K372)),'M2 - Electrolyte RTD'!F372-'M2 - Electrolyte RTD'!K372,"")</f>
        <v/>
      </c>
      <c r="I2756" s="15" t="inlineStr">
        <is>
          <t>S&amp;S availability/depth vary by listing and time - confirm live.</t>
        </is>
      </c>
    </row>
    <row r="2757" ht="26" customHeight="1">
      <c r="A2757" s="15" t="inlineStr">
        <is>
          <t>Mas+</t>
        </is>
      </c>
      <c r="B2757" s="15" t="inlineStr">
        <is>
          <t>Mas+ by Messi Hydration | Limon | 12-pack 473mL</t>
        </is>
      </c>
      <c r="C2757" s="15" t="inlineStr">
        <is>
          <t>2) Electrolyte beverage (RTD)</t>
        </is>
      </c>
      <c r="D2757" s="19">
        <f>'M2 - Electrolyte RTD'!I373</f>
        <v/>
      </c>
      <c r="E2757" s="20">
        <f>'M2 - Electrolyte RTD'!J373</f>
        <v/>
      </c>
      <c r="F2757" s="18">
        <f>'M2 - Electrolyte RTD'!K373</f>
        <v/>
      </c>
      <c r="G2757" s="17">
        <f>'M2 - Electrolyte RTD'!F373</f>
        <v/>
      </c>
      <c r="H2757" s="18">
        <f>IF(AND(ISNUMBER('M2 - Electrolyte RTD'!F373),ISNUMBER('M2 - Electrolyte RTD'!K373)),'M2 - Electrolyte RTD'!F373-'M2 - Electrolyte RTD'!K373,"")</f>
        <v/>
      </c>
      <c r="I2757" s="15" t="inlineStr">
        <is>
          <t>S&amp;S availability/depth vary by listing and time - confirm live.</t>
        </is>
      </c>
    </row>
    <row r="2758" ht="26" customHeight="1">
      <c r="A2758" s="15" t="inlineStr">
        <is>
          <t>Mas+</t>
        </is>
      </c>
      <c r="B2758" s="15" t="inlineStr">
        <is>
          <t>Mas+ by Messi Hydration | Limon | 18-pack 473mL</t>
        </is>
      </c>
      <c r="C2758" s="15" t="inlineStr">
        <is>
          <t>2) Electrolyte beverage (RTD)</t>
        </is>
      </c>
      <c r="D2758" s="19">
        <f>'M2 - Electrolyte RTD'!I374</f>
        <v/>
      </c>
      <c r="E2758" s="20">
        <f>'M2 - Electrolyte RTD'!J374</f>
        <v/>
      </c>
      <c r="F2758" s="18">
        <f>'M2 - Electrolyte RTD'!K374</f>
        <v/>
      </c>
      <c r="G2758" s="17">
        <f>'M2 - Electrolyte RTD'!F374</f>
        <v/>
      </c>
      <c r="H2758" s="18">
        <f>IF(AND(ISNUMBER('M2 - Electrolyte RTD'!F374),ISNUMBER('M2 - Electrolyte RTD'!K374)),'M2 - Electrolyte RTD'!F374-'M2 - Electrolyte RTD'!K374,"")</f>
        <v/>
      </c>
      <c r="I2758" s="15" t="inlineStr">
        <is>
          <t>S&amp;S availability/depth vary by listing and time - confirm live.</t>
        </is>
      </c>
    </row>
    <row r="2759" ht="26" customHeight="1">
      <c r="A2759" s="15" t="inlineStr">
        <is>
          <t>Mas+</t>
        </is>
      </c>
      <c r="B2759" s="15" t="inlineStr">
        <is>
          <t>Mas+ by Messi Hydration | Limon | 24-pack 473mL</t>
        </is>
      </c>
      <c r="C2759" s="15" t="inlineStr">
        <is>
          <t>2) Electrolyte beverage (RTD)</t>
        </is>
      </c>
      <c r="D2759" s="19">
        <f>'M2 - Electrolyte RTD'!I375</f>
        <v/>
      </c>
      <c r="E2759" s="20">
        <f>'M2 - Electrolyte RTD'!J375</f>
        <v/>
      </c>
      <c r="F2759" s="18">
        <f>'M2 - Electrolyte RTD'!K375</f>
        <v/>
      </c>
      <c r="G2759" s="17">
        <f>'M2 - Electrolyte RTD'!F375</f>
        <v/>
      </c>
      <c r="H2759" s="18">
        <f>IF(AND(ISNUMBER('M2 - Electrolyte RTD'!F375),ISNUMBER('M2 - Electrolyte RTD'!K375)),'M2 - Electrolyte RTD'!F375-'M2 - Electrolyte RTD'!K375,"")</f>
        <v/>
      </c>
      <c r="I2759" s="15" t="inlineStr">
        <is>
          <t>S&amp;S availability/depth vary by listing and time - confirm live.</t>
        </is>
      </c>
    </row>
    <row r="2760" ht="26" customHeight="1">
      <c r="A2760" s="15" t="inlineStr">
        <is>
          <t>Mas+</t>
        </is>
      </c>
      <c r="B2760" s="15" t="inlineStr">
        <is>
          <t>Mas+ by Messi Hydration | Berry | single 473mL</t>
        </is>
      </c>
      <c r="C2760" s="15" t="inlineStr">
        <is>
          <t>2) Electrolyte beverage (RTD)</t>
        </is>
      </c>
      <c r="D2760" s="19">
        <f>'M2 - Electrolyte RTD'!I376</f>
        <v/>
      </c>
      <c r="E2760" s="20">
        <f>'M2 - Electrolyte RTD'!J376</f>
        <v/>
      </c>
      <c r="F2760" s="18">
        <f>'M2 - Electrolyte RTD'!K376</f>
        <v/>
      </c>
      <c r="G2760" s="17">
        <f>'M2 - Electrolyte RTD'!F376</f>
        <v/>
      </c>
      <c r="H2760" s="18">
        <f>IF(AND(ISNUMBER('M2 - Electrolyte RTD'!F376),ISNUMBER('M2 - Electrolyte RTD'!K376)),'M2 - Electrolyte RTD'!F376-'M2 - Electrolyte RTD'!K376,"")</f>
        <v/>
      </c>
      <c r="I2760" s="15" t="inlineStr">
        <is>
          <t>S&amp;S availability/depth vary by listing and time - confirm live.</t>
        </is>
      </c>
    </row>
    <row r="2761" ht="26" customHeight="1">
      <c r="A2761" s="15" t="inlineStr">
        <is>
          <t>Mas+</t>
        </is>
      </c>
      <c r="B2761" s="15" t="inlineStr">
        <is>
          <t>Mas+ by Messi Hydration | Berry | 8-pack 473mL</t>
        </is>
      </c>
      <c r="C2761" s="15" t="inlineStr">
        <is>
          <t>2) Electrolyte beverage (RTD)</t>
        </is>
      </c>
      <c r="D2761" s="19">
        <f>'M2 - Electrolyte RTD'!I377</f>
        <v/>
      </c>
      <c r="E2761" s="20">
        <f>'M2 - Electrolyte RTD'!J377</f>
        <v/>
      </c>
      <c r="F2761" s="18">
        <f>'M2 - Electrolyte RTD'!K377</f>
        <v/>
      </c>
      <c r="G2761" s="17">
        <f>'M2 - Electrolyte RTD'!F377</f>
        <v/>
      </c>
      <c r="H2761" s="18">
        <f>IF(AND(ISNUMBER('M2 - Electrolyte RTD'!F377),ISNUMBER('M2 - Electrolyte RTD'!K377)),'M2 - Electrolyte RTD'!F377-'M2 - Electrolyte RTD'!K377,"")</f>
        <v/>
      </c>
      <c r="I2761" s="15" t="inlineStr">
        <is>
          <t>S&amp;S availability/depth vary by listing and time - confirm live.</t>
        </is>
      </c>
    </row>
    <row r="2762" ht="26" customHeight="1">
      <c r="A2762" s="15" t="inlineStr">
        <is>
          <t>Mas+</t>
        </is>
      </c>
      <c r="B2762" s="15" t="inlineStr">
        <is>
          <t>Mas+ by Messi Hydration | Berry | 12-pack 473mL</t>
        </is>
      </c>
      <c r="C2762" s="15" t="inlineStr">
        <is>
          <t>2) Electrolyte beverage (RTD)</t>
        </is>
      </c>
      <c r="D2762" s="19">
        <f>'M2 - Electrolyte RTD'!I378</f>
        <v/>
      </c>
      <c r="E2762" s="20">
        <f>'M2 - Electrolyte RTD'!J378</f>
        <v/>
      </c>
      <c r="F2762" s="18">
        <f>'M2 - Electrolyte RTD'!K378</f>
        <v/>
      </c>
      <c r="G2762" s="17">
        <f>'M2 - Electrolyte RTD'!F378</f>
        <v/>
      </c>
      <c r="H2762" s="18">
        <f>IF(AND(ISNUMBER('M2 - Electrolyte RTD'!F378),ISNUMBER('M2 - Electrolyte RTD'!K378)),'M2 - Electrolyte RTD'!F378-'M2 - Electrolyte RTD'!K378,"")</f>
        <v/>
      </c>
      <c r="I2762" s="15" t="inlineStr">
        <is>
          <t>S&amp;S availability/depth vary by listing and time - confirm live.</t>
        </is>
      </c>
    </row>
    <row r="2763" ht="26" customHeight="1">
      <c r="A2763" s="15" t="inlineStr">
        <is>
          <t>Mas+</t>
        </is>
      </c>
      <c r="B2763" s="15" t="inlineStr">
        <is>
          <t>Mas+ by Messi Hydration | Berry | 18-pack 473mL</t>
        </is>
      </c>
      <c r="C2763" s="15" t="inlineStr">
        <is>
          <t>2) Electrolyte beverage (RTD)</t>
        </is>
      </c>
      <c r="D2763" s="19">
        <f>'M2 - Electrolyte RTD'!I379</f>
        <v/>
      </c>
      <c r="E2763" s="20">
        <f>'M2 - Electrolyte RTD'!J379</f>
        <v/>
      </c>
      <c r="F2763" s="18">
        <f>'M2 - Electrolyte RTD'!K379</f>
        <v/>
      </c>
      <c r="G2763" s="17">
        <f>'M2 - Electrolyte RTD'!F379</f>
        <v/>
      </c>
      <c r="H2763" s="18">
        <f>IF(AND(ISNUMBER('M2 - Electrolyte RTD'!F379),ISNUMBER('M2 - Electrolyte RTD'!K379)),'M2 - Electrolyte RTD'!F379-'M2 - Electrolyte RTD'!K379,"")</f>
        <v/>
      </c>
      <c r="I2763" s="15" t="inlineStr">
        <is>
          <t>S&amp;S availability/depth vary by listing and time - confirm live.</t>
        </is>
      </c>
    </row>
    <row r="2764" ht="26" customHeight="1">
      <c r="A2764" s="15" t="inlineStr">
        <is>
          <t>Mas+</t>
        </is>
      </c>
      <c r="B2764" s="15" t="inlineStr">
        <is>
          <t>Mas+ by Messi Hydration | Berry | 24-pack 473mL</t>
        </is>
      </c>
      <c r="C2764" s="15" t="inlineStr">
        <is>
          <t>2) Electrolyte beverage (RTD)</t>
        </is>
      </c>
      <c r="D2764" s="19">
        <f>'M2 - Electrolyte RTD'!I380</f>
        <v/>
      </c>
      <c r="E2764" s="20">
        <f>'M2 - Electrolyte RTD'!J380</f>
        <v/>
      </c>
      <c r="F2764" s="18">
        <f>'M2 - Electrolyte RTD'!K380</f>
        <v/>
      </c>
      <c r="G2764" s="17">
        <f>'M2 - Electrolyte RTD'!F380</f>
        <v/>
      </c>
      <c r="H2764" s="18">
        <f>IF(AND(ISNUMBER('M2 - Electrolyte RTD'!F380),ISNUMBER('M2 - Electrolyte RTD'!K380)),'M2 - Electrolyte RTD'!F380-'M2 - Electrolyte RTD'!K380,"")</f>
        <v/>
      </c>
      <c r="I2764" s="15" t="inlineStr">
        <is>
          <t>S&amp;S availability/depth vary by listing and time - confirm live.</t>
        </is>
      </c>
    </row>
    <row r="2765" ht="26" customHeight="1">
      <c r="A2765" s="15" t="inlineStr">
        <is>
          <t>Mas+</t>
        </is>
      </c>
      <c r="B2765" s="15" t="inlineStr">
        <is>
          <t>Mas+ by Messi Hydration | Orange | single 473mL</t>
        </is>
      </c>
      <c r="C2765" s="15" t="inlineStr">
        <is>
          <t>2) Electrolyte beverage (RTD)</t>
        </is>
      </c>
      <c r="D2765" s="19">
        <f>'M2 - Electrolyte RTD'!I381</f>
        <v/>
      </c>
      <c r="E2765" s="20">
        <f>'M2 - Electrolyte RTD'!J381</f>
        <v/>
      </c>
      <c r="F2765" s="18">
        <f>'M2 - Electrolyte RTD'!K381</f>
        <v/>
      </c>
      <c r="G2765" s="17">
        <f>'M2 - Electrolyte RTD'!F381</f>
        <v/>
      </c>
      <c r="H2765" s="18">
        <f>IF(AND(ISNUMBER('M2 - Electrolyte RTD'!F381),ISNUMBER('M2 - Electrolyte RTD'!K381)),'M2 - Electrolyte RTD'!F381-'M2 - Electrolyte RTD'!K381,"")</f>
        <v/>
      </c>
      <c r="I2765" s="15" t="inlineStr">
        <is>
          <t>S&amp;S availability/depth vary by listing and time - confirm live.</t>
        </is>
      </c>
    </row>
    <row r="2766" ht="26" customHeight="1">
      <c r="A2766" s="15" t="inlineStr">
        <is>
          <t>Mas+</t>
        </is>
      </c>
      <c r="B2766" s="15" t="inlineStr">
        <is>
          <t>Mas+ by Messi Hydration | Orange | 8-pack 473mL</t>
        </is>
      </c>
      <c r="C2766" s="15" t="inlineStr">
        <is>
          <t>2) Electrolyte beverage (RTD)</t>
        </is>
      </c>
      <c r="D2766" s="19">
        <f>'M2 - Electrolyte RTD'!I382</f>
        <v/>
      </c>
      <c r="E2766" s="20">
        <f>'M2 - Electrolyte RTD'!J382</f>
        <v/>
      </c>
      <c r="F2766" s="18">
        <f>'M2 - Electrolyte RTD'!K382</f>
        <v/>
      </c>
      <c r="G2766" s="17">
        <f>'M2 - Electrolyte RTD'!F382</f>
        <v/>
      </c>
      <c r="H2766" s="18">
        <f>IF(AND(ISNUMBER('M2 - Electrolyte RTD'!F382),ISNUMBER('M2 - Electrolyte RTD'!K382)),'M2 - Electrolyte RTD'!F382-'M2 - Electrolyte RTD'!K382,"")</f>
        <v/>
      </c>
      <c r="I2766" s="15" t="inlineStr">
        <is>
          <t>S&amp;S availability/depth vary by listing and time - confirm live.</t>
        </is>
      </c>
    </row>
    <row r="2767" ht="26" customHeight="1">
      <c r="A2767" s="15" t="inlineStr">
        <is>
          <t>Mas+</t>
        </is>
      </c>
      <c r="B2767" s="15" t="inlineStr">
        <is>
          <t>Mas+ by Messi Hydration | Orange | 12-pack 473mL</t>
        </is>
      </c>
      <c r="C2767" s="15" t="inlineStr">
        <is>
          <t>2) Electrolyte beverage (RTD)</t>
        </is>
      </c>
      <c r="D2767" s="19">
        <f>'M2 - Electrolyte RTD'!I383</f>
        <v/>
      </c>
      <c r="E2767" s="20">
        <f>'M2 - Electrolyte RTD'!J383</f>
        <v/>
      </c>
      <c r="F2767" s="18">
        <f>'M2 - Electrolyte RTD'!K383</f>
        <v/>
      </c>
      <c r="G2767" s="17">
        <f>'M2 - Electrolyte RTD'!F383</f>
        <v/>
      </c>
      <c r="H2767" s="18">
        <f>IF(AND(ISNUMBER('M2 - Electrolyte RTD'!F383),ISNUMBER('M2 - Electrolyte RTD'!K383)),'M2 - Electrolyte RTD'!F383-'M2 - Electrolyte RTD'!K383,"")</f>
        <v/>
      </c>
      <c r="I2767" s="15" t="inlineStr">
        <is>
          <t>S&amp;S availability/depth vary by listing and time - confirm live.</t>
        </is>
      </c>
    </row>
    <row r="2768" ht="26" customHeight="1">
      <c r="A2768" s="15" t="inlineStr">
        <is>
          <t>Mas+</t>
        </is>
      </c>
      <c r="B2768" s="15" t="inlineStr">
        <is>
          <t>Mas+ by Messi Hydration | Orange | 18-pack 473mL</t>
        </is>
      </c>
      <c r="C2768" s="15" t="inlineStr">
        <is>
          <t>2) Electrolyte beverage (RTD)</t>
        </is>
      </c>
      <c r="D2768" s="19">
        <f>'M2 - Electrolyte RTD'!I384</f>
        <v/>
      </c>
      <c r="E2768" s="20">
        <f>'M2 - Electrolyte RTD'!J384</f>
        <v/>
      </c>
      <c r="F2768" s="18">
        <f>'M2 - Electrolyte RTD'!K384</f>
        <v/>
      </c>
      <c r="G2768" s="17">
        <f>'M2 - Electrolyte RTD'!F384</f>
        <v/>
      </c>
      <c r="H2768" s="18">
        <f>IF(AND(ISNUMBER('M2 - Electrolyte RTD'!F384),ISNUMBER('M2 - Electrolyte RTD'!K384)),'M2 - Electrolyte RTD'!F384-'M2 - Electrolyte RTD'!K384,"")</f>
        <v/>
      </c>
      <c r="I2768" s="15" t="inlineStr">
        <is>
          <t>S&amp;S availability/depth vary by listing and time - confirm live.</t>
        </is>
      </c>
    </row>
    <row r="2769" ht="26" customHeight="1">
      <c r="A2769" s="15" t="inlineStr">
        <is>
          <t>Mas+</t>
        </is>
      </c>
      <c r="B2769" s="15" t="inlineStr">
        <is>
          <t>Mas+ by Messi Hydration | Orange | 24-pack 473mL</t>
        </is>
      </c>
      <c r="C2769" s="15" t="inlineStr">
        <is>
          <t>2) Electrolyte beverage (RTD)</t>
        </is>
      </c>
      <c r="D2769" s="19">
        <f>'M2 - Electrolyte RTD'!I385</f>
        <v/>
      </c>
      <c r="E2769" s="20">
        <f>'M2 - Electrolyte RTD'!J385</f>
        <v/>
      </c>
      <c r="F2769" s="18">
        <f>'M2 - Electrolyte RTD'!K385</f>
        <v/>
      </c>
      <c r="G2769" s="17">
        <f>'M2 - Electrolyte RTD'!F385</f>
        <v/>
      </c>
      <c r="H2769" s="18">
        <f>IF(AND(ISNUMBER('M2 - Electrolyte RTD'!F385),ISNUMBER('M2 - Electrolyte RTD'!K385)),'M2 - Electrolyte RTD'!F385-'M2 - Electrolyte RTD'!K385,"")</f>
        <v/>
      </c>
      <c r="I2769" s="15" t="inlineStr">
        <is>
          <t>S&amp;S availability/depth vary by listing and time - confirm live.</t>
        </is>
      </c>
    </row>
    <row r="2770" ht="26" customHeight="1">
      <c r="A2770" s="15" t="inlineStr">
        <is>
          <t>Mas+</t>
        </is>
      </c>
      <c r="B2770" s="15" t="inlineStr">
        <is>
          <t>Mas+ by Messi Hydration | Tropical | single 473mL</t>
        </is>
      </c>
      <c r="C2770" s="15" t="inlineStr">
        <is>
          <t>2) Electrolyte beverage (RTD)</t>
        </is>
      </c>
      <c r="D2770" s="19">
        <f>'M2 - Electrolyte RTD'!I386</f>
        <v/>
      </c>
      <c r="E2770" s="20">
        <f>'M2 - Electrolyte RTD'!J386</f>
        <v/>
      </c>
      <c r="F2770" s="18">
        <f>'M2 - Electrolyte RTD'!K386</f>
        <v/>
      </c>
      <c r="G2770" s="17">
        <f>'M2 - Electrolyte RTD'!F386</f>
        <v/>
      </c>
      <c r="H2770" s="18">
        <f>IF(AND(ISNUMBER('M2 - Electrolyte RTD'!F386),ISNUMBER('M2 - Electrolyte RTD'!K386)),'M2 - Electrolyte RTD'!F386-'M2 - Electrolyte RTD'!K386,"")</f>
        <v/>
      </c>
      <c r="I2770" s="15" t="inlineStr">
        <is>
          <t>S&amp;S availability/depth vary by listing and time - confirm live.</t>
        </is>
      </c>
    </row>
    <row r="2771" ht="26" customHeight="1">
      <c r="A2771" s="15" t="inlineStr">
        <is>
          <t>Mas+</t>
        </is>
      </c>
      <c r="B2771" s="15" t="inlineStr">
        <is>
          <t>Mas+ by Messi Hydration | Tropical | 8-pack 473mL</t>
        </is>
      </c>
      <c r="C2771" s="15" t="inlineStr">
        <is>
          <t>2) Electrolyte beverage (RTD)</t>
        </is>
      </c>
      <c r="D2771" s="19">
        <f>'M2 - Electrolyte RTD'!I387</f>
        <v/>
      </c>
      <c r="E2771" s="20">
        <f>'M2 - Electrolyte RTD'!J387</f>
        <v/>
      </c>
      <c r="F2771" s="18">
        <f>'M2 - Electrolyte RTD'!K387</f>
        <v/>
      </c>
      <c r="G2771" s="17">
        <f>'M2 - Electrolyte RTD'!F387</f>
        <v/>
      </c>
      <c r="H2771" s="18">
        <f>IF(AND(ISNUMBER('M2 - Electrolyte RTD'!F387),ISNUMBER('M2 - Electrolyte RTD'!K387)),'M2 - Electrolyte RTD'!F387-'M2 - Electrolyte RTD'!K387,"")</f>
        <v/>
      </c>
      <c r="I2771" s="15" t="inlineStr">
        <is>
          <t>S&amp;S availability/depth vary by listing and time - confirm live.</t>
        </is>
      </c>
    </row>
    <row r="2772" ht="26" customHeight="1">
      <c r="A2772" s="15" t="inlineStr">
        <is>
          <t>Mas+</t>
        </is>
      </c>
      <c r="B2772" s="15" t="inlineStr">
        <is>
          <t>Mas+ by Messi Hydration | Tropical | 12-pack 473mL</t>
        </is>
      </c>
      <c r="C2772" s="15" t="inlineStr">
        <is>
          <t>2) Electrolyte beverage (RTD)</t>
        </is>
      </c>
      <c r="D2772" s="19">
        <f>'M2 - Electrolyte RTD'!I388</f>
        <v/>
      </c>
      <c r="E2772" s="20">
        <f>'M2 - Electrolyte RTD'!J388</f>
        <v/>
      </c>
      <c r="F2772" s="18">
        <f>'M2 - Electrolyte RTD'!K388</f>
        <v/>
      </c>
      <c r="G2772" s="17">
        <f>'M2 - Electrolyte RTD'!F388</f>
        <v/>
      </c>
      <c r="H2772" s="18">
        <f>IF(AND(ISNUMBER('M2 - Electrolyte RTD'!F388),ISNUMBER('M2 - Electrolyte RTD'!K388)),'M2 - Electrolyte RTD'!F388-'M2 - Electrolyte RTD'!K388,"")</f>
        <v/>
      </c>
      <c r="I2772" s="15" t="inlineStr">
        <is>
          <t>S&amp;S availability/depth vary by listing and time - confirm live.</t>
        </is>
      </c>
    </row>
    <row r="2773" ht="26" customHeight="1">
      <c r="A2773" s="15" t="inlineStr">
        <is>
          <t>Mas+</t>
        </is>
      </c>
      <c r="B2773" s="15" t="inlineStr">
        <is>
          <t>Mas+ by Messi Hydration | Tropical | 18-pack 473mL</t>
        </is>
      </c>
      <c r="C2773" s="15" t="inlineStr">
        <is>
          <t>2) Electrolyte beverage (RTD)</t>
        </is>
      </c>
      <c r="D2773" s="19">
        <f>'M2 - Electrolyte RTD'!I389</f>
        <v/>
      </c>
      <c r="E2773" s="20">
        <f>'M2 - Electrolyte RTD'!J389</f>
        <v/>
      </c>
      <c r="F2773" s="18">
        <f>'M2 - Electrolyte RTD'!K389</f>
        <v/>
      </c>
      <c r="G2773" s="17">
        <f>'M2 - Electrolyte RTD'!F389</f>
        <v/>
      </c>
      <c r="H2773" s="18">
        <f>IF(AND(ISNUMBER('M2 - Electrolyte RTD'!F389),ISNUMBER('M2 - Electrolyte RTD'!K389)),'M2 - Electrolyte RTD'!F389-'M2 - Electrolyte RTD'!K389,"")</f>
        <v/>
      </c>
      <c r="I2773" s="15" t="inlineStr">
        <is>
          <t>S&amp;S availability/depth vary by listing and time - confirm live.</t>
        </is>
      </c>
    </row>
    <row r="2774" ht="26" customHeight="1">
      <c r="A2774" s="15" t="inlineStr">
        <is>
          <t>Mas+</t>
        </is>
      </c>
      <c r="B2774" s="15" t="inlineStr">
        <is>
          <t>Mas+ by Messi Hydration | Tropical | 24-pack 473mL</t>
        </is>
      </c>
      <c r="C2774" s="15" t="inlineStr">
        <is>
          <t>2) Electrolyte beverage (RTD)</t>
        </is>
      </c>
      <c r="D2774" s="19">
        <f>'M2 - Electrolyte RTD'!I390</f>
        <v/>
      </c>
      <c r="E2774" s="20">
        <f>'M2 - Electrolyte RTD'!J390</f>
        <v/>
      </c>
      <c r="F2774" s="18">
        <f>'M2 - Electrolyte RTD'!K390</f>
        <v/>
      </c>
      <c r="G2774" s="17">
        <f>'M2 - Electrolyte RTD'!F390</f>
        <v/>
      </c>
      <c r="H2774" s="18">
        <f>IF(AND(ISNUMBER('M2 - Electrolyte RTD'!F390),ISNUMBER('M2 - Electrolyte RTD'!K390)),'M2 - Electrolyte RTD'!F390-'M2 - Electrolyte RTD'!K390,"")</f>
        <v/>
      </c>
      <c r="I2774" s="15" t="inlineStr">
        <is>
          <t>S&amp;S availability/depth vary by listing and time - confirm live.</t>
        </is>
      </c>
    </row>
    <row r="2775" ht="26" customHeight="1">
      <c r="A2775" s="15" t="inlineStr">
        <is>
          <t>Pedialyte</t>
        </is>
      </c>
      <c r="B2775" s="15" t="inlineStr">
        <is>
          <t>Pedialyte Sport | Berry | single 495mL</t>
        </is>
      </c>
      <c r="C2775" s="15" t="inlineStr">
        <is>
          <t>2) Electrolyte beverage (RTD)</t>
        </is>
      </c>
      <c r="D2775" s="19">
        <f>'M2 - Electrolyte RTD'!I391</f>
        <v/>
      </c>
      <c r="E2775" s="20">
        <f>'M2 - Electrolyte RTD'!J391</f>
        <v/>
      </c>
      <c r="F2775" s="18">
        <f>'M2 - Electrolyte RTD'!K391</f>
        <v/>
      </c>
      <c r="G2775" s="17">
        <f>'M2 - Electrolyte RTD'!F391</f>
        <v/>
      </c>
      <c r="H2775" s="18">
        <f>IF(AND(ISNUMBER('M2 - Electrolyte RTD'!F391),ISNUMBER('M2 - Electrolyte RTD'!K391)),'M2 - Electrolyte RTD'!F391-'M2 - Electrolyte RTD'!K391,"")</f>
        <v/>
      </c>
      <c r="I2775" s="15" t="inlineStr">
        <is>
          <t>S&amp;S availability/depth vary by listing and time - confirm live.</t>
        </is>
      </c>
    </row>
    <row r="2776" ht="26" customHeight="1">
      <c r="A2776" s="15" t="inlineStr">
        <is>
          <t>Pedialyte</t>
        </is>
      </c>
      <c r="B2776" s="15" t="inlineStr">
        <is>
          <t>Pedialyte Sport | Berry | 8-pack 495mL</t>
        </is>
      </c>
      <c r="C2776" s="15" t="inlineStr">
        <is>
          <t>2) Electrolyte beverage (RTD)</t>
        </is>
      </c>
      <c r="D2776" s="19">
        <f>'M2 - Electrolyte RTD'!I392</f>
        <v/>
      </c>
      <c r="E2776" s="20">
        <f>'M2 - Electrolyte RTD'!J392</f>
        <v/>
      </c>
      <c r="F2776" s="18">
        <f>'M2 - Electrolyte RTD'!K392</f>
        <v/>
      </c>
      <c r="G2776" s="17">
        <f>'M2 - Electrolyte RTD'!F392</f>
        <v/>
      </c>
      <c r="H2776" s="18">
        <f>IF(AND(ISNUMBER('M2 - Electrolyte RTD'!F392),ISNUMBER('M2 - Electrolyte RTD'!K392)),'M2 - Electrolyte RTD'!F392-'M2 - Electrolyte RTD'!K392,"")</f>
        <v/>
      </c>
      <c r="I2776" s="15" t="inlineStr">
        <is>
          <t>S&amp;S availability/depth vary by listing and time - confirm live.</t>
        </is>
      </c>
    </row>
    <row r="2777" ht="26" customHeight="1">
      <c r="A2777" s="15" t="inlineStr">
        <is>
          <t>Pedialyte</t>
        </is>
      </c>
      <c r="B2777" s="15" t="inlineStr">
        <is>
          <t>Pedialyte Sport | Berry | 12-pack 495mL</t>
        </is>
      </c>
      <c r="C2777" s="15" t="inlineStr">
        <is>
          <t>2) Electrolyte beverage (RTD)</t>
        </is>
      </c>
      <c r="D2777" s="19">
        <f>'M2 - Electrolyte RTD'!I393</f>
        <v/>
      </c>
      <c r="E2777" s="20">
        <f>'M2 - Electrolyte RTD'!J393</f>
        <v/>
      </c>
      <c r="F2777" s="18">
        <f>'M2 - Electrolyte RTD'!K393</f>
        <v/>
      </c>
      <c r="G2777" s="17">
        <f>'M2 - Electrolyte RTD'!F393</f>
        <v/>
      </c>
      <c r="H2777" s="18">
        <f>IF(AND(ISNUMBER('M2 - Electrolyte RTD'!F393),ISNUMBER('M2 - Electrolyte RTD'!K393)),'M2 - Electrolyte RTD'!F393-'M2 - Electrolyte RTD'!K393,"")</f>
        <v/>
      </c>
      <c r="I2777" s="15" t="inlineStr">
        <is>
          <t>S&amp;S availability/depth vary by listing and time - confirm live.</t>
        </is>
      </c>
    </row>
    <row r="2778" ht="26" customHeight="1">
      <c r="A2778" s="15" t="inlineStr">
        <is>
          <t>Pedialyte</t>
        </is>
      </c>
      <c r="B2778" s="15" t="inlineStr">
        <is>
          <t>Pedialyte Sport | Berry | 18-pack 495mL</t>
        </is>
      </c>
      <c r="C2778" s="15" t="inlineStr">
        <is>
          <t>2) Electrolyte beverage (RTD)</t>
        </is>
      </c>
      <c r="D2778" s="19">
        <f>'M2 - Electrolyte RTD'!I394</f>
        <v/>
      </c>
      <c r="E2778" s="20">
        <f>'M2 - Electrolyte RTD'!J394</f>
        <v/>
      </c>
      <c r="F2778" s="18">
        <f>'M2 - Electrolyte RTD'!K394</f>
        <v/>
      </c>
      <c r="G2778" s="17">
        <f>'M2 - Electrolyte RTD'!F394</f>
        <v/>
      </c>
      <c r="H2778" s="18">
        <f>IF(AND(ISNUMBER('M2 - Electrolyte RTD'!F394),ISNUMBER('M2 - Electrolyte RTD'!K394)),'M2 - Electrolyte RTD'!F394-'M2 - Electrolyte RTD'!K394,"")</f>
        <v/>
      </c>
      <c r="I2778" s="15" t="inlineStr">
        <is>
          <t>S&amp;S availability/depth vary by listing and time - confirm live.</t>
        </is>
      </c>
    </row>
    <row r="2779" ht="26" customHeight="1">
      <c r="A2779" s="15" t="inlineStr">
        <is>
          <t>Pedialyte</t>
        </is>
      </c>
      <c r="B2779" s="15" t="inlineStr">
        <is>
          <t>Pedialyte Sport | Berry | 24-pack 495mL</t>
        </is>
      </c>
      <c r="C2779" s="15" t="inlineStr">
        <is>
          <t>2) Electrolyte beverage (RTD)</t>
        </is>
      </c>
      <c r="D2779" s="19">
        <f>'M2 - Electrolyte RTD'!I395</f>
        <v/>
      </c>
      <c r="E2779" s="20">
        <f>'M2 - Electrolyte RTD'!J395</f>
        <v/>
      </c>
      <c r="F2779" s="18">
        <f>'M2 - Electrolyte RTD'!K395</f>
        <v/>
      </c>
      <c r="G2779" s="17">
        <f>'M2 - Electrolyte RTD'!F395</f>
        <v/>
      </c>
      <c r="H2779" s="18">
        <f>IF(AND(ISNUMBER('M2 - Electrolyte RTD'!F395),ISNUMBER('M2 - Electrolyte RTD'!K395)),'M2 - Electrolyte RTD'!F395-'M2 - Electrolyte RTD'!K395,"")</f>
        <v/>
      </c>
      <c r="I2779" s="15" t="inlineStr">
        <is>
          <t>S&amp;S availability/depth vary by listing and time - confirm live.</t>
        </is>
      </c>
    </row>
    <row r="2780" ht="26" customHeight="1">
      <c r="A2780" s="15" t="inlineStr">
        <is>
          <t>Pedialyte</t>
        </is>
      </c>
      <c r="B2780" s="15" t="inlineStr">
        <is>
          <t>Pedialyte Sport | Fruit Punch | single 495mL</t>
        </is>
      </c>
      <c r="C2780" s="15" t="inlineStr">
        <is>
          <t>2) Electrolyte beverage (RTD)</t>
        </is>
      </c>
      <c r="D2780" s="19">
        <f>'M2 - Electrolyte RTD'!I396</f>
        <v/>
      </c>
      <c r="E2780" s="20">
        <f>'M2 - Electrolyte RTD'!J396</f>
        <v/>
      </c>
      <c r="F2780" s="18">
        <f>'M2 - Electrolyte RTD'!K396</f>
        <v/>
      </c>
      <c r="G2780" s="17">
        <f>'M2 - Electrolyte RTD'!F396</f>
        <v/>
      </c>
      <c r="H2780" s="18">
        <f>IF(AND(ISNUMBER('M2 - Electrolyte RTD'!F396),ISNUMBER('M2 - Electrolyte RTD'!K396)),'M2 - Electrolyte RTD'!F396-'M2 - Electrolyte RTD'!K396,"")</f>
        <v/>
      </c>
      <c r="I2780" s="15" t="inlineStr">
        <is>
          <t>S&amp;S availability/depth vary by listing and time - confirm live.</t>
        </is>
      </c>
    </row>
    <row r="2781" ht="26" customHeight="1">
      <c r="A2781" s="15" t="inlineStr">
        <is>
          <t>Pedialyte</t>
        </is>
      </c>
      <c r="B2781" s="15" t="inlineStr">
        <is>
          <t>Pedialyte Sport | Fruit Punch | 8-pack 495mL</t>
        </is>
      </c>
      <c r="C2781" s="15" t="inlineStr">
        <is>
          <t>2) Electrolyte beverage (RTD)</t>
        </is>
      </c>
      <c r="D2781" s="19">
        <f>'M2 - Electrolyte RTD'!I397</f>
        <v/>
      </c>
      <c r="E2781" s="20">
        <f>'M2 - Electrolyte RTD'!J397</f>
        <v/>
      </c>
      <c r="F2781" s="18">
        <f>'M2 - Electrolyte RTD'!K397</f>
        <v/>
      </c>
      <c r="G2781" s="17">
        <f>'M2 - Electrolyte RTD'!F397</f>
        <v/>
      </c>
      <c r="H2781" s="18">
        <f>IF(AND(ISNUMBER('M2 - Electrolyte RTD'!F397),ISNUMBER('M2 - Electrolyte RTD'!K397)),'M2 - Electrolyte RTD'!F397-'M2 - Electrolyte RTD'!K397,"")</f>
        <v/>
      </c>
      <c r="I2781" s="15" t="inlineStr">
        <is>
          <t>S&amp;S availability/depth vary by listing and time - confirm live.</t>
        </is>
      </c>
    </row>
    <row r="2782" ht="26" customHeight="1">
      <c r="A2782" s="15" t="inlineStr">
        <is>
          <t>Pedialyte</t>
        </is>
      </c>
      <c r="B2782" s="15" t="inlineStr">
        <is>
          <t>Pedialyte Sport | Fruit Punch | 12-pack 495mL</t>
        </is>
      </c>
      <c r="C2782" s="15" t="inlineStr">
        <is>
          <t>2) Electrolyte beverage (RTD)</t>
        </is>
      </c>
      <c r="D2782" s="19">
        <f>'M2 - Electrolyte RTD'!I398</f>
        <v/>
      </c>
      <c r="E2782" s="20">
        <f>'M2 - Electrolyte RTD'!J398</f>
        <v/>
      </c>
      <c r="F2782" s="18">
        <f>'M2 - Electrolyte RTD'!K398</f>
        <v/>
      </c>
      <c r="G2782" s="17">
        <f>'M2 - Electrolyte RTD'!F398</f>
        <v/>
      </c>
      <c r="H2782" s="18">
        <f>IF(AND(ISNUMBER('M2 - Electrolyte RTD'!F398),ISNUMBER('M2 - Electrolyte RTD'!K398)),'M2 - Electrolyte RTD'!F398-'M2 - Electrolyte RTD'!K398,"")</f>
        <v/>
      </c>
      <c r="I2782" s="15" t="inlineStr">
        <is>
          <t>S&amp;S availability/depth vary by listing and time - confirm live.</t>
        </is>
      </c>
    </row>
    <row r="2783" ht="26" customHeight="1">
      <c r="A2783" s="15" t="inlineStr">
        <is>
          <t>Pedialyte</t>
        </is>
      </c>
      <c r="B2783" s="15" t="inlineStr">
        <is>
          <t>Pedialyte Sport | Fruit Punch | 18-pack 495mL</t>
        </is>
      </c>
      <c r="C2783" s="15" t="inlineStr">
        <is>
          <t>2) Electrolyte beverage (RTD)</t>
        </is>
      </c>
      <c r="D2783" s="19">
        <f>'M2 - Electrolyte RTD'!I399</f>
        <v/>
      </c>
      <c r="E2783" s="20">
        <f>'M2 - Electrolyte RTD'!J399</f>
        <v/>
      </c>
      <c r="F2783" s="18">
        <f>'M2 - Electrolyte RTD'!K399</f>
        <v/>
      </c>
      <c r="G2783" s="17">
        <f>'M2 - Electrolyte RTD'!F399</f>
        <v/>
      </c>
      <c r="H2783" s="18">
        <f>IF(AND(ISNUMBER('M2 - Electrolyte RTD'!F399),ISNUMBER('M2 - Electrolyte RTD'!K399)),'M2 - Electrolyte RTD'!F399-'M2 - Electrolyte RTD'!K399,"")</f>
        <v/>
      </c>
      <c r="I2783" s="15" t="inlineStr">
        <is>
          <t>S&amp;S availability/depth vary by listing and time - confirm live.</t>
        </is>
      </c>
    </row>
    <row r="2784" ht="26" customHeight="1">
      <c r="A2784" s="15" t="inlineStr">
        <is>
          <t>Pedialyte</t>
        </is>
      </c>
      <c r="B2784" s="15" t="inlineStr">
        <is>
          <t>Pedialyte Sport | Fruit Punch | 24-pack 495mL</t>
        </is>
      </c>
      <c r="C2784" s="15" t="inlineStr">
        <is>
          <t>2) Electrolyte beverage (RTD)</t>
        </is>
      </c>
      <c r="D2784" s="19">
        <f>'M2 - Electrolyte RTD'!I400</f>
        <v/>
      </c>
      <c r="E2784" s="20">
        <f>'M2 - Electrolyte RTD'!J400</f>
        <v/>
      </c>
      <c r="F2784" s="18">
        <f>'M2 - Electrolyte RTD'!K400</f>
        <v/>
      </c>
      <c r="G2784" s="17">
        <f>'M2 - Electrolyte RTD'!F400</f>
        <v/>
      </c>
      <c r="H2784" s="18">
        <f>IF(AND(ISNUMBER('M2 - Electrolyte RTD'!F400),ISNUMBER('M2 - Electrolyte RTD'!K400)),'M2 - Electrolyte RTD'!F400-'M2 - Electrolyte RTD'!K400,"")</f>
        <v/>
      </c>
      <c r="I2784" s="15" t="inlineStr">
        <is>
          <t>S&amp;S availability/depth vary by listing and time - confirm live.</t>
        </is>
      </c>
    </row>
    <row r="2785" ht="26" customHeight="1">
      <c r="A2785" s="15" t="inlineStr">
        <is>
          <t>Pedialyte</t>
        </is>
      </c>
      <c r="B2785" s="15" t="inlineStr">
        <is>
          <t>Pedialyte Sport | Cherry | single 495mL</t>
        </is>
      </c>
      <c r="C2785" s="15" t="inlineStr">
        <is>
          <t>2) Electrolyte beverage (RTD)</t>
        </is>
      </c>
      <c r="D2785" s="19">
        <f>'M2 - Electrolyte RTD'!I401</f>
        <v/>
      </c>
      <c r="E2785" s="20">
        <f>'M2 - Electrolyte RTD'!J401</f>
        <v/>
      </c>
      <c r="F2785" s="18">
        <f>'M2 - Electrolyte RTD'!K401</f>
        <v/>
      </c>
      <c r="G2785" s="17">
        <f>'M2 - Electrolyte RTD'!F401</f>
        <v/>
      </c>
      <c r="H2785" s="18">
        <f>IF(AND(ISNUMBER('M2 - Electrolyte RTD'!F401),ISNUMBER('M2 - Electrolyte RTD'!K401)),'M2 - Electrolyte RTD'!F401-'M2 - Electrolyte RTD'!K401,"")</f>
        <v/>
      </c>
      <c r="I2785" s="15" t="inlineStr">
        <is>
          <t>S&amp;S availability/depth vary by listing and time - confirm live.</t>
        </is>
      </c>
    </row>
    <row r="2786" ht="26" customHeight="1">
      <c r="A2786" s="15" t="inlineStr">
        <is>
          <t>Pedialyte</t>
        </is>
      </c>
      <c r="B2786" s="15" t="inlineStr">
        <is>
          <t>Pedialyte Sport | Cherry | 8-pack 495mL</t>
        </is>
      </c>
      <c r="C2786" s="15" t="inlineStr">
        <is>
          <t>2) Electrolyte beverage (RTD)</t>
        </is>
      </c>
      <c r="D2786" s="19">
        <f>'M2 - Electrolyte RTD'!I402</f>
        <v/>
      </c>
      <c r="E2786" s="20">
        <f>'M2 - Electrolyte RTD'!J402</f>
        <v/>
      </c>
      <c r="F2786" s="18">
        <f>'M2 - Electrolyte RTD'!K402</f>
        <v/>
      </c>
      <c r="G2786" s="17">
        <f>'M2 - Electrolyte RTD'!F402</f>
        <v/>
      </c>
      <c r="H2786" s="18">
        <f>IF(AND(ISNUMBER('M2 - Electrolyte RTD'!F402),ISNUMBER('M2 - Electrolyte RTD'!K402)),'M2 - Electrolyte RTD'!F402-'M2 - Electrolyte RTD'!K402,"")</f>
        <v/>
      </c>
      <c r="I2786" s="15" t="inlineStr">
        <is>
          <t>S&amp;S availability/depth vary by listing and time - confirm live.</t>
        </is>
      </c>
    </row>
    <row r="2787" ht="26" customHeight="1">
      <c r="A2787" s="15" t="inlineStr">
        <is>
          <t>Pedialyte</t>
        </is>
      </c>
      <c r="B2787" s="15" t="inlineStr">
        <is>
          <t>Pedialyte Sport | Cherry | 12-pack 495mL</t>
        </is>
      </c>
      <c r="C2787" s="15" t="inlineStr">
        <is>
          <t>2) Electrolyte beverage (RTD)</t>
        </is>
      </c>
      <c r="D2787" s="19">
        <f>'M2 - Electrolyte RTD'!I403</f>
        <v/>
      </c>
      <c r="E2787" s="20">
        <f>'M2 - Electrolyte RTD'!J403</f>
        <v/>
      </c>
      <c r="F2787" s="18">
        <f>'M2 - Electrolyte RTD'!K403</f>
        <v/>
      </c>
      <c r="G2787" s="17">
        <f>'M2 - Electrolyte RTD'!F403</f>
        <v/>
      </c>
      <c r="H2787" s="18">
        <f>IF(AND(ISNUMBER('M2 - Electrolyte RTD'!F403),ISNUMBER('M2 - Electrolyte RTD'!K403)),'M2 - Electrolyte RTD'!F403-'M2 - Electrolyte RTD'!K403,"")</f>
        <v/>
      </c>
      <c r="I2787" s="15" t="inlineStr">
        <is>
          <t>S&amp;S availability/depth vary by listing and time - confirm live.</t>
        </is>
      </c>
    </row>
    <row r="2788" ht="26" customHeight="1">
      <c r="A2788" s="15" t="inlineStr">
        <is>
          <t>Pedialyte</t>
        </is>
      </c>
      <c r="B2788" s="15" t="inlineStr">
        <is>
          <t>Pedialyte Sport | Cherry | 18-pack 495mL</t>
        </is>
      </c>
      <c r="C2788" s="15" t="inlineStr">
        <is>
          <t>2) Electrolyte beverage (RTD)</t>
        </is>
      </c>
      <c r="D2788" s="19">
        <f>'M2 - Electrolyte RTD'!I404</f>
        <v/>
      </c>
      <c r="E2788" s="20">
        <f>'M2 - Electrolyte RTD'!J404</f>
        <v/>
      </c>
      <c r="F2788" s="18">
        <f>'M2 - Electrolyte RTD'!K404</f>
        <v/>
      </c>
      <c r="G2788" s="17">
        <f>'M2 - Electrolyte RTD'!F404</f>
        <v/>
      </c>
      <c r="H2788" s="18">
        <f>IF(AND(ISNUMBER('M2 - Electrolyte RTD'!F404),ISNUMBER('M2 - Electrolyte RTD'!K404)),'M2 - Electrolyte RTD'!F404-'M2 - Electrolyte RTD'!K404,"")</f>
        <v/>
      </c>
      <c r="I2788" s="15" t="inlineStr">
        <is>
          <t>S&amp;S availability/depth vary by listing and time - confirm live.</t>
        </is>
      </c>
    </row>
    <row r="2789" ht="26" customHeight="1">
      <c r="A2789" s="15" t="inlineStr">
        <is>
          <t>Pedialyte</t>
        </is>
      </c>
      <c r="B2789" s="15" t="inlineStr">
        <is>
          <t>Pedialyte Sport | Cherry | 24-pack 495mL</t>
        </is>
      </c>
      <c r="C2789" s="15" t="inlineStr">
        <is>
          <t>2) Electrolyte beverage (RTD)</t>
        </is>
      </c>
      <c r="D2789" s="19">
        <f>'M2 - Electrolyte RTD'!I405</f>
        <v/>
      </c>
      <c r="E2789" s="20">
        <f>'M2 - Electrolyte RTD'!J405</f>
        <v/>
      </c>
      <c r="F2789" s="18">
        <f>'M2 - Electrolyte RTD'!K405</f>
        <v/>
      </c>
      <c r="G2789" s="17">
        <f>'M2 - Electrolyte RTD'!F405</f>
        <v/>
      </c>
      <c r="H2789" s="18">
        <f>IF(AND(ISNUMBER('M2 - Electrolyte RTD'!F405),ISNUMBER('M2 - Electrolyte RTD'!K405)),'M2 - Electrolyte RTD'!F405-'M2 - Electrolyte RTD'!K405,"")</f>
        <v/>
      </c>
      <c r="I2789" s="15" t="inlineStr">
        <is>
          <t>S&amp;S availability/depth vary by listing and time - confirm live.</t>
        </is>
      </c>
    </row>
    <row r="2790" ht="26" customHeight="1">
      <c r="A2790" s="15" t="inlineStr">
        <is>
          <t>KeVita</t>
        </is>
      </c>
      <c r="B2790" s="15" t="inlineStr">
        <is>
          <t>KeVita Sparkling Probiotic Drink | Lemon Ginger | single 440mL</t>
        </is>
      </c>
      <c r="C2790" s="15" t="inlineStr">
        <is>
          <t>3) Functional beverage (still/sparkling)</t>
        </is>
      </c>
      <c r="D2790" s="19">
        <f>'M3 - Functional Beverage'!I460</f>
        <v/>
      </c>
      <c r="E2790" s="20">
        <f>'M3 - Functional Beverage'!J460</f>
        <v/>
      </c>
      <c r="F2790" s="18">
        <f>'M3 - Functional Beverage'!K460</f>
        <v/>
      </c>
      <c r="G2790" s="17">
        <f>'M3 - Functional Beverage'!F460</f>
        <v/>
      </c>
      <c r="H2790" s="18">
        <f>IF(AND(ISNUMBER('M3 - Functional Beverage'!F460),ISNUMBER('M3 - Functional Beverage'!K460)),'M3 - Functional Beverage'!F460-'M3 - Functional Beverage'!K460,"")</f>
        <v/>
      </c>
      <c r="I2790" s="15" t="inlineStr">
        <is>
          <t>S&amp;S availability/depth vary by listing and time - confirm live.</t>
        </is>
      </c>
    </row>
    <row r="2791" ht="26" customHeight="1">
      <c r="A2791" s="15" t="inlineStr">
        <is>
          <t>KeVita</t>
        </is>
      </c>
      <c r="B2791" s="15" t="inlineStr">
        <is>
          <t>KeVita Sparkling Probiotic Drink | Lemon Ginger | 8-pack 440mL</t>
        </is>
      </c>
      <c r="C2791" s="15" t="inlineStr">
        <is>
          <t>3) Functional beverage (still/sparkling)</t>
        </is>
      </c>
      <c r="D2791" s="19">
        <f>'M3 - Functional Beverage'!I461</f>
        <v/>
      </c>
      <c r="E2791" s="20">
        <f>'M3 - Functional Beverage'!J461</f>
        <v/>
      </c>
      <c r="F2791" s="18">
        <f>'M3 - Functional Beverage'!K461</f>
        <v/>
      </c>
      <c r="G2791" s="17">
        <f>'M3 - Functional Beverage'!F461</f>
        <v/>
      </c>
      <c r="H2791" s="18">
        <f>IF(AND(ISNUMBER('M3 - Functional Beverage'!F461),ISNUMBER('M3 - Functional Beverage'!K461)),'M3 - Functional Beverage'!F461-'M3 - Functional Beverage'!K461,"")</f>
        <v/>
      </c>
      <c r="I2791" s="15" t="inlineStr">
        <is>
          <t>S&amp;S availability/depth vary by listing and time - confirm live.</t>
        </is>
      </c>
    </row>
    <row r="2792" ht="26" customHeight="1">
      <c r="A2792" s="15" t="inlineStr">
        <is>
          <t>KeVita</t>
        </is>
      </c>
      <c r="B2792" s="15" t="inlineStr">
        <is>
          <t>KeVita Sparkling Probiotic Drink | Lemon Ginger | 12-pack 440mL</t>
        </is>
      </c>
      <c r="C2792" s="15" t="inlineStr">
        <is>
          <t>3) Functional beverage (still/sparkling)</t>
        </is>
      </c>
      <c r="D2792" s="19">
        <f>'M3 - Functional Beverage'!I462</f>
        <v/>
      </c>
      <c r="E2792" s="20">
        <f>'M3 - Functional Beverage'!J462</f>
        <v/>
      </c>
      <c r="F2792" s="18">
        <f>'M3 - Functional Beverage'!K462</f>
        <v/>
      </c>
      <c r="G2792" s="17">
        <f>'M3 - Functional Beverage'!F462</f>
        <v/>
      </c>
      <c r="H2792" s="18">
        <f>IF(AND(ISNUMBER('M3 - Functional Beverage'!F462),ISNUMBER('M3 - Functional Beverage'!K462)),'M3 - Functional Beverage'!F462-'M3 - Functional Beverage'!K462,"")</f>
        <v/>
      </c>
      <c r="I2792" s="15" t="inlineStr">
        <is>
          <t>S&amp;S availability/depth vary by listing and time - confirm live.</t>
        </is>
      </c>
    </row>
    <row r="2793" ht="26" customHeight="1">
      <c r="A2793" s="15" t="inlineStr">
        <is>
          <t>KeVita</t>
        </is>
      </c>
      <c r="B2793" s="15" t="inlineStr">
        <is>
          <t>KeVita Sparkling Probiotic Drink | Lemon Ginger | 18-pack 440mL</t>
        </is>
      </c>
      <c r="C2793" s="15" t="inlineStr">
        <is>
          <t>3) Functional beverage (still/sparkling)</t>
        </is>
      </c>
      <c r="D2793" s="19">
        <f>'M3 - Functional Beverage'!I463</f>
        <v/>
      </c>
      <c r="E2793" s="20">
        <f>'M3 - Functional Beverage'!J463</f>
        <v/>
      </c>
      <c r="F2793" s="18">
        <f>'M3 - Functional Beverage'!K463</f>
        <v/>
      </c>
      <c r="G2793" s="17">
        <f>'M3 - Functional Beverage'!F463</f>
        <v/>
      </c>
      <c r="H2793" s="18">
        <f>IF(AND(ISNUMBER('M3 - Functional Beverage'!F463),ISNUMBER('M3 - Functional Beverage'!K463)),'M3 - Functional Beverage'!F463-'M3 - Functional Beverage'!K463,"")</f>
        <v/>
      </c>
      <c r="I2793" s="15" t="inlineStr">
        <is>
          <t>S&amp;S availability/depth vary by listing and time - confirm live.</t>
        </is>
      </c>
    </row>
    <row r="2794" ht="26" customHeight="1">
      <c r="A2794" s="15" t="inlineStr">
        <is>
          <t>KeVita</t>
        </is>
      </c>
      <c r="B2794" s="15" t="inlineStr">
        <is>
          <t>KeVita Sparkling Probiotic Drink | Lemon Ginger | 24-pack 440mL</t>
        </is>
      </c>
      <c r="C2794" s="15" t="inlineStr">
        <is>
          <t>3) Functional beverage (still/sparkling)</t>
        </is>
      </c>
      <c r="D2794" s="19">
        <f>'M3 - Functional Beverage'!I464</f>
        <v/>
      </c>
      <c r="E2794" s="20">
        <f>'M3 - Functional Beverage'!J464</f>
        <v/>
      </c>
      <c r="F2794" s="18">
        <f>'M3 - Functional Beverage'!K464</f>
        <v/>
      </c>
      <c r="G2794" s="17">
        <f>'M3 - Functional Beverage'!F464</f>
        <v/>
      </c>
      <c r="H2794" s="18">
        <f>IF(AND(ISNUMBER('M3 - Functional Beverage'!F464),ISNUMBER('M3 - Functional Beverage'!K464)),'M3 - Functional Beverage'!F464-'M3 - Functional Beverage'!K464,"")</f>
        <v/>
      </c>
      <c r="I2794" s="15" t="inlineStr">
        <is>
          <t>S&amp;S availability/depth vary by listing and time - confirm live.</t>
        </is>
      </c>
    </row>
    <row r="2795" ht="26" customHeight="1">
      <c r="A2795" s="15" t="inlineStr">
        <is>
          <t>KeVita</t>
        </is>
      </c>
      <c r="B2795" s="15" t="inlineStr">
        <is>
          <t>KeVita Sparkling Probiotic Drink | Mojita Lime Mint Coconut | single 440mL</t>
        </is>
      </c>
      <c r="C2795" s="15" t="inlineStr">
        <is>
          <t>3) Functional beverage (still/sparkling)</t>
        </is>
      </c>
      <c r="D2795" s="19">
        <f>'M3 - Functional Beverage'!I465</f>
        <v/>
      </c>
      <c r="E2795" s="20">
        <f>'M3 - Functional Beverage'!J465</f>
        <v/>
      </c>
      <c r="F2795" s="18">
        <f>'M3 - Functional Beverage'!K465</f>
        <v/>
      </c>
      <c r="G2795" s="17">
        <f>'M3 - Functional Beverage'!F465</f>
        <v/>
      </c>
      <c r="H2795" s="18">
        <f>IF(AND(ISNUMBER('M3 - Functional Beverage'!F465),ISNUMBER('M3 - Functional Beverage'!K465)),'M3 - Functional Beverage'!F465-'M3 - Functional Beverage'!K465,"")</f>
        <v/>
      </c>
      <c r="I2795" s="15" t="inlineStr">
        <is>
          <t>S&amp;S availability/depth vary by listing and time - confirm live.</t>
        </is>
      </c>
    </row>
    <row r="2796" ht="26" customHeight="1">
      <c r="A2796" s="15" t="inlineStr">
        <is>
          <t>KeVita</t>
        </is>
      </c>
      <c r="B2796" s="15" t="inlineStr">
        <is>
          <t>KeVita Sparkling Probiotic Drink | Mojita Lime Mint Coconut | 8-pack 440mL</t>
        </is>
      </c>
      <c r="C2796" s="15" t="inlineStr">
        <is>
          <t>3) Functional beverage (still/sparkling)</t>
        </is>
      </c>
      <c r="D2796" s="19">
        <f>'M3 - Functional Beverage'!I466</f>
        <v/>
      </c>
      <c r="E2796" s="20">
        <f>'M3 - Functional Beverage'!J466</f>
        <v/>
      </c>
      <c r="F2796" s="18">
        <f>'M3 - Functional Beverage'!K466</f>
        <v/>
      </c>
      <c r="G2796" s="17">
        <f>'M3 - Functional Beverage'!F466</f>
        <v/>
      </c>
      <c r="H2796" s="18">
        <f>IF(AND(ISNUMBER('M3 - Functional Beverage'!F466),ISNUMBER('M3 - Functional Beverage'!K466)),'M3 - Functional Beverage'!F466-'M3 - Functional Beverage'!K466,"")</f>
        <v/>
      </c>
      <c r="I2796" s="15" t="inlineStr">
        <is>
          <t>S&amp;S availability/depth vary by listing and time - confirm live.</t>
        </is>
      </c>
    </row>
    <row r="2797" ht="26" customHeight="1">
      <c r="A2797" s="15" t="inlineStr">
        <is>
          <t>KeVita</t>
        </is>
      </c>
      <c r="B2797" s="15" t="inlineStr">
        <is>
          <t>KeVita Sparkling Probiotic Drink | Mojita Lime Mint Coconut | 12-pack 440mL</t>
        </is>
      </c>
      <c r="C2797" s="15" t="inlineStr">
        <is>
          <t>3) Functional beverage (still/sparkling)</t>
        </is>
      </c>
      <c r="D2797" s="19">
        <f>'M3 - Functional Beverage'!I467</f>
        <v/>
      </c>
      <c r="E2797" s="20">
        <f>'M3 - Functional Beverage'!J467</f>
        <v/>
      </c>
      <c r="F2797" s="18">
        <f>'M3 - Functional Beverage'!K467</f>
        <v/>
      </c>
      <c r="G2797" s="17">
        <f>'M3 - Functional Beverage'!F467</f>
        <v/>
      </c>
      <c r="H2797" s="18">
        <f>IF(AND(ISNUMBER('M3 - Functional Beverage'!F467),ISNUMBER('M3 - Functional Beverage'!K467)),'M3 - Functional Beverage'!F467-'M3 - Functional Beverage'!K467,"")</f>
        <v/>
      </c>
      <c r="I2797" s="15" t="inlineStr">
        <is>
          <t>S&amp;S availability/depth vary by listing and time - confirm live.</t>
        </is>
      </c>
    </row>
    <row r="2798" ht="26" customHeight="1">
      <c r="A2798" s="15" t="inlineStr">
        <is>
          <t>KeVita</t>
        </is>
      </c>
      <c r="B2798" s="15" t="inlineStr">
        <is>
          <t>KeVita Sparkling Probiotic Drink | Mojita Lime Mint Coconut | 18-pack 440mL</t>
        </is>
      </c>
      <c r="C2798" s="15" t="inlineStr">
        <is>
          <t>3) Functional beverage (still/sparkling)</t>
        </is>
      </c>
      <c r="D2798" s="19">
        <f>'M3 - Functional Beverage'!I468</f>
        <v/>
      </c>
      <c r="E2798" s="20">
        <f>'M3 - Functional Beverage'!J468</f>
        <v/>
      </c>
      <c r="F2798" s="18">
        <f>'M3 - Functional Beverage'!K468</f>
        <v/>
      </c>
      <c r="G2798" s="17">
        <f>'M3 - Functional Beverage'!F468</f>
        <v/>
      </c>
      <c r="H2798" s="18">
        <f>IF(AND(ISNUMBER('M3 - Functional Beverage'!F468),ISNUMBER('M3 - Functional Beverage'!K468)),'M3 - Functional Beverage'!F468-'M3 - Functional Beverage'!K468,"")</f>
        <v/>
      </c>
      <c r="I2798" s="15" t="inlineStr">
        <is>
          <t>S&amp;S availability/depth vary by listing and time - confirm live.</t>
        </is>
      </c>
    </row>
    <row r="2799" ht="26" customHeight="1">
      <c r="A2799" s="15" t="inlineStr">
        <is>
          <t>KeVita</t>
        </is>
      </c>
      <c r="B2799" s="15" t="inlineStr">
        <is>
          <t>KeVita Sparkling Probiotic Drink | Mojita Lime Mint Coconut | 24-pack 440mL</t>
        </is>
      </c>
      <c r="C2799" s="15" t="inlineStr">
        <is>
          <t>3) Functional beverage (still/sparkling)</t>
        </is>
      </c>
      <c r="D2799" s="19">
        <f>'M3 - Functional Beverage'!I469</f>
        <v/>
      </c>
      <c r="E2799" s="20">
        <f>'M3 - Functional Beverage'!J469</f>
        <v/>
      </c>
      <c r="F2799" s="18">
        <f>'M3 - Functional Beverage'!K469</f>
        <v/>
      </c>
      <c r="G2799" s="17">
        <f>'M3 - Functional Beverage'!F469</f>
        <v/>
      </c>
      <c r="H2799" s="18">
        <f>IF(AND(ISNUMBER('M3 - Functional Beverage'!F469),ISNUMBER('M3 - Functional Beverage'!K469)),'M3 - Functional Beverage'!F469-'M3 - Functional Beverage'!K469,"")</f>
        <v/>
      </c>
      <c r="I2799" s="15" t="inlineStr">
        <is>
          <t>S&amp;S availability/depth vary by listing and time - confirm live.</t>
        </is>
      </c>
    </row>
    <row r="2800" ht="26" customHeight="1">
      <c r="A2800" s="15" t="inlineStr">
        <is>
          <t>KeVita</t>
        </is>
      </c>
      <c r="B2800" s="15" t="inlineStr">
        <is>
          <t>KeVita Sparkling Probiotic Drink | Strawberry Acai Coconut | single 440mL</t>
        </is>
      </c>
      <c r="C2800" s="15" t="inlineStr">
        <is>
          <t>3) Functional beverage (still/sparkling)</t>
        </is>
      </c>
      <c r="D2800" s="19">
        <f>'M3 - Functional Beverage'!I470</f>
        <v/>
      </c>
      <c r="E2800" s="20">
        <f>'M3 - Functional Beverage'!J470</f>
        <v/>
      </c>
      <c r="F2800" s="18">
        <f>'M3 - Functional Beverage'!K470</f>
        <v/>
      </c>
      <c r="G2800" s="17">
        <f>'M3 - Functional Beverage'!F470</f>
        <v/>
      </c>
      <c r="H2800" s="18">
        <f>IF(AND(ISNUMBER('M3 - Functional Beverage'!F470),ISNUMBER('M3 - Functional Beverage'!K470)),'M3 - Functional Beverage'!F470-'M3 - Functional Beverage'!K470,"")</f>
        <v/>
      </c>
      <c r="I2800" s="15" t="inlineStr">
        <is>
          <t>S&amp;S availability/depth vary by listing and time - confirm live.</t>
        </is>
      </c>
    </row>
    <row r="2801" ht="26" customHeight="1">
      <c r="A2801" s="15" t="inlineStr">
        <is>
          <t>KeVita</t>
        </is>
      </c>
      <c r="B2801" s="15" t="inlineStr">
        <is>
          <t>KeVita Sparkling Probiotic Drink | Strawberry Acai Coconut | 8-pack 440mL</t>
        </is>
      </c>
      <c r="C2801" s="15" t="inlineStr">
        <is>
          <t>3) Functional beverage (still/sparkling)</t>
        </is>
      </c>
      <c r="D2801" s="19">
        <f>'M3 - Functional Beverage'!I471</f>
        <v/>
      </c>
      <c r="E2801" s="20">
        <f>'M3 - Functional Beverage'!J471</f>
        <v/>
      </c>
      <c r="F2801" s="18">
        <f>'M3 - Functional Beverage'!K471</f>
        <v/>
      </c>
      <c r="G2801" s="17">
        <f>'M3 - Functional Beverage'!F471</f>
        <v/>
      </c>
      <c r="H2801" s="18">
        <f>IF(AND(ISNUMBER('M3 - Functional Beverage'!F471),ISNUMBER('M3 - Functional Beverage'!K471)),'M3 - Functional Beverage'!F471-'M3 - Functional Beverage'!K471,"")</f>
        <v/>
      </c>
      <c r="I2801" s="15" t="inlineStr">
        <is>
          <t>S&amp;S availability/depth vary by listing and time - confirm live.</t>
        </is>
      </c>
    </row>
    <row r="2802" ht="26" customHeight="1">
      <c r="A2802" s="15" t="inlineStr">
        <is>
          <t>KeVita</t>
        </is>
      </c>
      <c r="B2802" s="15" t="inlineStr">
        <is>
          <t>KeVita Sparkling Probiotic Drink | Strawberry Acai Coconut | 12-pack 440mL</t>
        </is>
      </c>
      <c r="C2802" s="15" t="inlineStr">
        <is>
          <t>3) Functional beverage (still/sparkling)</t>
        </is>
      </c>
      <c r="D2802" s="19">
        <f>'M3 - Functional Beverage'!I472</f>
        <v/>
      </c>
      <c r="E2802" s="20">
        <f>'M3 - Functional Beverage'!J472</f>
        <v/>
      </c>
      <c r="F2802" s="18">
        <f>'M3 - Functional Beverage'!K472</f>
        <v/>
      </c>
      <c r="G2802" s="17">
        <f>'M3 - Functional Beverage'!F472</f>
        <v/>
      </c>
      <c r="H2802" s="18">
        <f>IF(AND(ISNUMBER('M3 - Functional Beverage'!F472),ISNUMBER('M3 - Functional Beverage'!K472)),'M3 - Functional Beverage'!F472-'M3 - Functional Beverage'!K472,"")</f>
        <v/>
      </c>
      <c r="I2802" s="15" t="inlineStr">
        <is>
          <t>S&amp;S availability/depth vary by listing and time - confirm live.</t>
        </is>
      </c>
    </row>
    <row r="2803" ht="26" customHeight="1">
      <c r="A2803" s="15" t="inlineStr">
        <is>
          <t>KeVita</t>
        </is>
      </c>
      <c r="B2803" s="15" t="inlineStr">
        <is>
          <t>KeVita Sparkling Probiotic Drink | Strawberry Acai Coconut | 18-pack 440mL</t>
        </is>
      </c>
      <c r="C2803" s="15" t="inlineStr">
        <is>
          <t>3) Functional beverage (still/sparkling)</t>
        </is>
      </c>
      <c r="D2803" s="19">
        <f>'M3 - Functional Beverage'!I473</f>
        <v/>
      </c>
      <c r="E2803" s="20">
        <f>'M3 - Functional Beverage'!J473</f>
        <v/>
      </c>
      <c r="F2803" s="18">
        <f>'M3 - Functional Beverage'!K473</f>
        <v/>
      </c>
      <c r="G2803" s="17">
        <f>'M3 - Functional Beverage'!F473</f>
        <v/>
      </c>
      <c r="H2803" s="18">
        <f>IF(AND(ISNUMBER('M3 - Functional Beverage'!F473),ISNUMBER('M3 - Functional Beverage'!K473)),'M3 - Functional Beverage'!F473-'M3 - Functional Beverage'!K473,"")</f>
        <v/>
      </c>
      <c r="I2803" s="15" t="inlineStr">
        <is>
          <t>S&amp;S availability/depth vary by listing and time - confirm live.</t>
        </is>
      </c>
    </row>
    <row r="2804" ht="26" customHeight="1">
      <c r="A2804" s="15" t="inlineStr">
        <is>
          <t>KeVita</t>
        </is>
      </c>
      <c r="B2804" s="15" t="inlineStr">
        <is>
          <t>KeVita Sparkling Probiotic Drink | Strawberry Acai Coconut | 24-pack 440mL</t>
        </is>
      </c>
      <c r="C2804" s="15" t="inlineStr">
        <is>
          <t>3) Functional beverage (still/sparkling)</t>
        </is>
      </c>
      <c r="D2804" s="19">
        <f>'M3 - Functional Beverage'!I474</f>
        <v/>
      </c>
      <c r="E2804" s="20">
        <f>'M3 - Functional Beverage'!J474</f>
        <v/>
      </c>
      <c r="F2804" s="18">
        <f>'M3 - Functional Beverage'!K474</f>
        <v/>
      </c>
      <c r="G2804" s="17">
        <f>'M3 - Functional Beverage'!F474</f>
        <v/>
      </c>
      <c r="H2804" s="18">
        <f>IF(AND(ISNUMBER('M3 - Functional Beverage'!F474),ISNUMBER('M3 - Functional Beverage'!K474)),'M3 - Functional Beverage'!F474-'M3 - Functional Beverage'!K474,"")</f>
        <v/>
      </c>
      <c r="I2804" s="15" t="inlineStr">
        <is>
          <t>S&amp;S availability/depth vary by listing and time - confirm live.</t>
        </is>
      </c>
    </row>
    <row r="2805" ht="26" customHeight="1">
      <c r="A2805" s="15" t="inlineStr">
        <is>
          <t>KeVita</t>
        </is>
      </c>
      <c r="B2805" s="15" t="inlineStr">
        <is>
          <t>KeVita Sparkling Probiotic Drink | Roots Beer | single 440mL</t>
        </is>
      </c>
      <c r="C2805" s="15" t="inlineStr">
        <is>
          <t>3) Functional beverage (still/sparkling)</t>
        </is>
      </c>
      <c r="D2805" s="19">
        <f>'M3 - Functional Beverage'!I475</f>
        <v/>
      </c>
      <c r="E2805" s="20">
        <f>'M3 - Functional Beverage'!J475</f>
        <v/>
      </c>
      <c r="F2805" s="18">
        <f>'M3 - Functional Beverage'!K475</f>
        <v/>
      </c>
      <c r="G2805" s="17">
        <f>'M3 - Functional Beverage'!F475</f>
        <v/>
      </c>
      <c r="H2805" s="18">
        <f>IF(AND(ISNUMBER('M3 - Functional Beverage'!F475),ISNUMBER('M3 - Functional Beverage'!K475)),'M3 - Functional Beverage'!F475-'M3 - Functional Beverage'!K475,"")</f>
        <v/>
      </c>
      <c r="I2805" s="15" t="inlineStr">
        <is>
          <t>S&amp;S availability/depth vary by listing and time - confirm live.</t>
        </is>
      </c>
    </row>
    <row r="2806" ht="26" customHeight="1">
      <c r="A2806" s="15" t="inlineStr">
        <is>
          <t>KeVita</t>
        </is>
      </c>
      <c r="B2806" s="15" t="inlineStr">
        <is>
          <t>KeVita Sparkling Probiotic Drink | Roots Beer | 8-pack 440mL</t>
        </is>
      </c>
      <c r="C2806" s="15" t="inlineStr">
        <is>
          <t>3) Functional beverage (still/sparkling)</t>
        </is>
      </c>
      <c r="D2806" s="19">
        <f>'M3 - Functional Beverage'!I476</f>
        <v/>
      </c>
      <c r="E2806" s="20">
        <f>'M3 - Functional Beverage'!J476</f>
        <v/>
      </c>
      <c r="F2806" s="18">
        <f>'M3 - Functional Beverage'!K476</f>
        <v/>
      </c>
      <c r="G2806" s="17">
        <f>'M3 - Functional Beverage'!F476</f>
        <v/>
      </c>
      <c r="H2806" s="18">
        <f>IF(AND(ISNUMBER('M3 - Functional Beverage'!F476),ISNUMBER('M3 - Functional Beverage'!K476)),'M3 - Functional Beverage'!F476-'M3 - Functional Beverage'!K476,"")</f>
        <v/>
      </c>
      <c r="I2806" s="15" t="inlineStr">
        <is>
          <t>S&amp;S availability/depth vary by listing and time - confirm live.</t>
        </is>
      </c>
    </row>
    <row r="2807" ht="26" customHeight="1">
      <c r="A2807" s="15" t="inlineStr">
        <is>
          <t>KeVita</t>
        </is>
      </c>
      <c r="B2807" s="15" t="inlineStr">
        <is>
          <t>KeVita Sparkling Probiotic Drink | Roots Beer | 12-pack 440mL</t>
        </is>
      </c>
      <c r="C2807" s="15" t="inlineStr">
        <is>
          <t>3) Functional beverage (still/sparkling)</t>
        </is>
      </c>
      <c r="D2807" s="19">
        <f>'M3 - Functional Beverage'!I477</f>
        <v/>
      </c>
      <c r="E2807" s="20">
        <f>'M3 - Functional Beverage'!J477</f>
        <v/>
      </c>
      <c r="F2807" s="18">
        <f>'M3 - Functional Beverage'!K477</f>
        <v/>
      </c>
      <c r="G2807" s="17">
        <f>'M3 - Functional Beverage'!F477</f>
        <v/>
      </c>
      <c r="H2807" s="18">
        <f>IF(AND(ISNUMBER('M3 - Functional Beverage'!F477),ISNUMBER('M3 - Functional Beverage'!K477)),'M3 - Functional Beverage'!F477-'M3 - Functional Beverage'!K477,"")</f>
        <v/>
      </c>
      <c r="I2807" s="15" t="inlineStr">
        <is>
          <t>S&amp;S availability/depth vary by listing and time - confirm live.</t>
        </is>
      </c>
    </row>
    <row r="2808" ht="26" customHeight="1">
      <c r="A2808" s="15" t="inlineStr">
        <is>
          <t>KeVita</t>
        </is>
      </c>
      <c r="B2808" s="15" t="inlineStr">
        <is>
          <t>KeVita Sparkling Probiotic Drink | Roots Beer | 18-pack 440mL</t>
        </is>
      </c>
      <c r="C2808" s="15" t="inlineStr">
        <is>
          <t>3) Functional beverage (still/sparkling)</t>
        </is>
      </c>
      <c r="D2808" s="19">
        <f>'M3 - Functional Beverage'!I478</f>
        <v/>
      </c>
      <c r="E2808" s="20">
        <f>'M3 - Functional Beverage'!J478</f>
        <v/>
      </c>
      <c r="F2808" s="18">
        <f>'M3 - Functional Beverage'!K478</f>
        <v/>
      </c>
      <c r="G2808" s="17">
        <f>'M3 - Functional Beverage'!F478</f>
        <v/>
      </c>
      <c r="H2808" s="18">
        <f>IF(AND(ISNUMBER('M3 - Functional Beverage'!F478),ISNUMBER('M3 - Functional Beverage'!K478)),'M3 - Functional Beverage'!F478-'M3 - Functional Beverage'!K478,"")</f>
        <v/>
      </c>
      <c r="I2808" s="15" t="inlineStr">
        <is>
          <t>S&amp;S availability/depth vary by listing and time - confirm live.</t>
        </is>
      </c>
    </row>
    <row r="2809" ht="26" customHeight="1">
      <c r="A2809" s="15" t="inlineStr">
        <is>
          <t>KeVita</t>
        </is>
      </c>
      <c r="B2809" s="15" t="inlineStr">
        <is>
          <t>KeVita Sparkling Probiotic Drink | Roots Beer | 24-pack 440mL</t>
        </is>
      </c>
      <c r="C2809" s="15" t="inlineStr">
        <is>
          <t>3) Functional beverage (still/sparkling)</t>
        </is>
      </c>
      <c r="D2809" s="19">
        <f>'M3 - Functional Beverage'!I479</f>
        <v/>
      </c>
      <c r="E2809" s="20">
        <f>'M3 - Functional Beverage'!J479</f>
        <v/>
      </c>
      <c r="F2809" s="18">
        <f>'M3 - Functional Beverage'!K479</f>
        <v/>
      </c>
      <c r="G2809" s="17">
        <f>'M3 - Functional Beverage'!F479</f>
        <v/>
      </c>
      <c r="H2809" s="18">
        <f>IF(AND(ISNUMBER('M3 - Functional Beverage'!F479),ISNUMBER('M3 - Functional Beverage'!K479)),'M3 - Functional Beverage'!F479-'M3 - Functional Beverage'!K479,"")</f>
        <v/>
      </c>
      <c r="I2809" s="15" t="inlineStr">
        <is>
          <t>S&amp;S availability/depth vary by listing and time - confirm live.</t>
        </is>
      </c>
    </row>
    <row r="2810" ht="26" customHeight="1">
      <c r="A2810" s="15" t="inlineStr">
        <is>
          <t>Brew Dr</t>
        </is>
      </c>
      <c r="B2810" s="15" t="inlineStr">
        <is>
          <t>Brew Dr Kombucha | Clear Mind | single 414mL</t>
        </is>
      </c>
      <c r="C2810" s="15" t="inlineStr">
        <is>
          <t>3) Functional beverage (still/sparkling)</t>
        </is>
      </c>
      <c r="D2810" s="19">
        <f>'M3 - Functional Beverage'!I480</f>
        <v/>
      </c>
      <c r="E2810" s="20">
        <f>'M3 - Functional Beverage'!J480</f>
        <v/>
      </c>
      <c r="F2810" s="18">
        <f>'M3 - Functional Beverage'!K480</f>
        <v/>
      </c>
      <c r="G2810" s="17">
        <f>'M3 - Functional Beverage'!F480</f>
        <v/>
      </c>
      <c r="H2810" s="18">
        <f>IF(AND(ISNUMBER('M3 - Functional Beverage'!F480),ISNUMBER('M3 - Functional Beverage'!K480)),'M3 - Functional Beverage'!F480-'M3 - Functional Beverage'!K480,"")</f>
        <v/>
      </c>
      <c r="I2810" s="15" t="inlineStr">
        <is>
          <t>S&amp;S availability/depth vary by listing and time - confirm live.</t>
        </is>
      </c>
    </row>
    <row r="2811" ht="26" customHeight="1">
      <c r="A2811" s="15" t="inlineStr">
        <is>
          <t>Brew Dr</t>
        </is>
      </c>
      <c r="B2811" s="15" t="inlineStr">
        <is>
          <t>Brew Dr Kombucha | Clear Mind | 8-pack 414mL</t>
        </is>
      </c>
      <c r="C2811" s="15" t="inlineStr">
        <is>
          <t>3) Functional beverage (still/sparkling)</t>
        </is>
      </c>
      <c r="D2811" s="19">
        <f>'M3 - Functional Beverage'!I481</f>
        <v/>
      </c>
      <c r="E2811" s="20">
        <f>'M3 - Functional Beverage'!J481</f>
        <v/>
      </c>
      <c r="F2811" s="18">
        <f>'M3 - Functional Beverage'!K481</f>
        <v/>
      </c>
      <c r="G2811" s="17">
        <f>'M3 - Functional Beverage'!F481</f>
        <v/>
      </c>
      <c r="H2811" s="18">
        <f>IF(AND(ISNUMBER('M3 - Functional Beverage'!F481),ISNUMBER('M3 - Functional Beverage'!K481)),'M3 - Functional Beverage'!F481-'M3 - Functional Beverage'!K481,"")</f>
        <v/>
      </c>
      <c r="I2811" s="15" t="inlineStr">
        <is>
          <t>S&amp;S availability/depth vary by listing and time - confirm live.</t>
        </is>
      </c>
    </row>
    <row r="2812" ht="26" customHeight="1">
      <c r="A2812" s="15" t="inlineStr">
        <is>
          <t>Brew Dr</t>
        </is>
      </c>
      <c r="B2812" s="15" t="inlineStr">
        <is>
          <t>Brew Dr Kombucha | Clear Mind | 12-pack 414mL</t>
        </is>
      </c>
      <c r="C2812" s="15" t="inlineStr">
        <is>
          <t>3) Functional beverage (still/sparkling)</t>
        </is>
      </c>
      <c r="D2812" s="19">
        <f>'M3 - Functional Beverage'!I482</f>
        <v/>
      </c>
      <c r="E2812" s="20">
        <f>'M3 - Functional Beverage'!J482</f>
        <v/>
      </c>
      <c r="F2812" s="18">
        <f>'M3 - Functional Beverage'!K482</f>
        <v/>
      </c>
      <c r="G2812" s="17">
        <f>'M3 - Functional Beverage'!F482</f>
        <v/>
      </c>
      <c r="H2812" s="18">
        <f>IF(AND(ISNUMBER('M3 - Functional Beverage'!F482),ISNUMBER('M3 - Functional Beverage'!K482)),'M3 - Functional Beverage'!F482-'M3 - Functional Beverage'!K482,"")</f>
        <v/>
      </c>
      <c r="I2812" s="15" t="inlineStr">
        <is>
          <t>S&amp;S availability/depth vary by listing and time - confirm live.</t>
        </is>
      </c>
    </row>
    <row r="2813" ht="26" customHeight="1">
      <c r="A2813" s="15" t="inlineStr">
        <is>
          <t>Brew Dr</t>
        </is>
      </c>
      <c r="B2813" s="15" t="inlineStr">
        <is>
          <t>Brew Dr Kombucha | Clear Mind | 18-pack 414mL</t>
        </is>
      </c>
      <c r="C2813" s="15" t="inlineStr">
        <is>
          <t>3) Functional beverage (still/sparkling)</t>
        </is>
      </c>
      <c r="D2813" s="19">
        <f>'M3 - Functional Beverage'!I483</f>
        <v/>
      </c>
      <c r="E2813" s="20">
        <f>'M3 - Functional Beverage'!J483</f>
        <v/>
      </c>
      <c r="F2813" s="18">
        <f>'M3 - Functional Beverage'!K483</f>
        <v/>
      </c>
      <c r="G2813" s="17">
        <f>'M3 - Functional Beverage'!F483</f>
        <v/>
      </c>
      <c r="H2813" s="18">
        <f>IF(AND(ISNUMBER('M3 - Functional Beverage'!F483),ISNUMBER('M3 - Functional Beverage'!K483)),'M3 - Functional Beverage'!F483-'M3 - Functional Beverage'!K483,"")</f>
        <v/>
      </c>
      <c r="I2813" s="15" t="inlineStr">
        <is>
          <t>S&amp;S availability/depth vary by listing and time - confirm live.</t>
        </is>
      </c>
    </row>
    <row r="2814" ht="26" customHeight="1">
      <c r="A2814" s="15" t="inlineStr">
        <is>
          <t>Brew Dr</t>
        </is>
      </c>
      <c r="B2814" s="15" t="inlineStr">
        <is>
          <t>Brew Dr Kombucha | Clear Mind | 24-pack 414mL</t>
        </is>
      </c>
      <c r="C2814" s="15" t="inlineStr">
        <is>
          <t>3) Functional beverage (still/sparkling)</t>
        </is>
      </c>
      <c r="D2814" s="19">
        <f>'M3 - Functional Beverage'!I484</f>
        <v/>
      </c>
      <c r="E2814" s="20">
        <f>'M3 - Functional Beverage'!J484</f>
        <v/>
      </c>
      <c r="F2814" s="18">
        <f>'M3 - Functional Beverage'!K484</f>
        <v/>
      </c>
      <c r="G2814" s="17">
        <f>'M3 - Functional Beverage'!F484</f>
        <v/>
      </c>
      <c r="H2814" s="18">
        <f>IF(AND(ISNUMBER('M3 - Functional Beverage'!F484),ISNUMBER('M3 - Functional Beverage'!K484)),'M3 - Functional Beverage'!F484-'M3 - Functional Beverage'!K484,"")</f>
        <v/>
      </c>
      <c r="I2814" s="15" t="inlineStr">
        <is>
          <t>S&amp;S availability/depth vary by listing and time - confirm live.</t>
        </is>
      </c>
    </row>
    <row r="2815" ht="26" customHeight="1">
      <c r="A2815" s="15" t="inlineStr">
        <is>
          <t>Brew Dr</t>
        </is>
      </c>
      <c r="B2815" s="15" t="inlineStr">
        <is>
          <t>Brew Dr Kombucha | Superberry | single 414mL</t>
        </is>
      </c>
      <c r="C2815" s="15" t="inlineStr">
        <is>
          <t>3) Functional beverage (still/sparkling)</t>
        </is>
      </c>
      <c r="D2815" s="19">
        <f>'M3 - Functional Beverage'!I485</f>
        <v/>
      </c>
      <c r="E2815" s="20">
        <f>'M3 - Functional Beverage'!J485</f>
        <v/>
      </c>
      <c r="F2815" s="18">
        <f>'M3 - Functional Beverage'!K485</f>
        <v/>
      </c>
      <c r="G2815" s="17">
        <f>'M3 - Functional Beverage'!F485</f>
        <v/>
      </c>
      <c r="H2815" s="18">
        <f>IF(AND(ISNUMBER('M3 - Functional Beverage'!F485),ISNUMBER('M3 - Functional Beverage'!K485)),'M3 - Functional Beverage'!F485-'M3 - Functional Beverage'!K485,"")</f>
        <v/>
      </c>
      <c r="I2815" s="15" t="inlineStr">
        <is>
          <t>S&amp;S availability/depth vary by listing and time - confirm live.</t>
        </is>
      </c>
    </row>
    <row r="2816" ht="26" customHeight="1">
      <c r="A2816" s="15" t="inlineStr">
        <is>
          <t>Brew Dr</t>
        </is>
      </c>
      <c r="B2816" s="15" t="inlineStr">
        <is>
          <t>Brew Dr Kombucha | Superberry | 8-pack 414mL</t>
        </is>
      </c>
      <c r="C2816" s="15" t="inlineStr">
        <is>
          <t>3) Functional beverage (still/sparkling)</t>
        </is>
      </c>
      <c r="D2816" s="19">
        <f>'M3 - Functional Beverage'!I486</f>
        <v/>
      </c>
      <c r="E2816" s="20">
        <f>'M3 - Functional Beverage'!J486</f>
        <v/>
      </c>
      <c r="F2816" s="18">
        <f>'M3 - Functional Beverage'!K486</f>
        <v/>
      </c>
      <c r="G2816" s="17">
        <f>'M3 - Functional Beverage'!F486</f>
        <v/>
      </c>
      <c r="H2816" s="18">
        <f>IF(AND(ISNUMBER('M3 - Functional Beverage'!F486),ISNUMBER('M3 - Functional Beverage'!K486)),'M3 - Functional Beverage'!F486-'M3 - Functional Beverage'!K486,"")</f>
        <v/>
      </c>
      <c r="I2816" s="15" t="inlineStr">
        <is>
          <t>S&amp;S availability/depth vary by listing and time - confirm live.</t>
        </is>
      </c>
    </row>
    <row r="2817" ht="26" customHeight="1">
      <c r="A2817" s="15" t="inlineStr">
        <is>
          <t>Brew Dr</t>
        </is>
      </c>
      <c r="B2817" s="15" t="inlineStr">
        <is>
          <t>Brew Dr Kombucha | Superberry | 12-pack 414mL</t>
        </is>
      </c>
      <c r="C2817" s="15" t="inlineStr">
        <is>
          <t>3) Functional beverage (still/sparkling)</t>
        </is>
      </c>
      <c r="D2817" s="19">
        <f>'M3 - Functional Beverage'!I487</f>
        <v/>
      </c>
      <c r="E2817" s="20">
        <f>'M3 - Functional Beverage'!J487</f>
        <v/>
      </c>
      <c r="F2817" s="18">
        <f>'M3 - Functional Beverage'!K487</f>
        <v/>
      </c>
      <c r="G2817" s="17">
        <f>'M3 - Functional Beverage'!F487</f>
        <v/>
      </c>
      <c r="H2817" s="18">
        <f>IF(AND(ISNUMBER('M3 - Functional Beverage'!F487),ISNUMBER('M3 - Functional Beverage'!K487)),'M3 - Functional Beverage'!F487-'M3 - Functional Beverage'!K487,"")</f>
        <v/>
      </c>
      <c r="I2817" s="15" t="inlineStr">
        <is>
          <t>S&amp;S availability/depth vary by listing and time - confirm live.</t>
        </is>
      </c>
    </row>
    <row r="2818" ht="26" customHeight="1">
      <c r="A2818" s="15" t="inlineStr">
        <is>
          <t>Brew Dr</t>
        </is>
      </c>
      <c r="B2818" s="15" t="inlineStr">
        <is>
          <t>Brew Dr Kombucha | Superberry | 18-pack 414mL</t>
        </is>
      </c>
      <c r="C2818" s="15" t="inlineStr">
        <is>
          <t>3) Functional beverage (still/sparkling)</t>
        </is>
      </c>
      <c r="D2818" s="19">
        <f>'M3 - Functional Beverage'!I488</f>
        <v/>
      </c>
      <c r="E2818" s="20">
        <f>'M3 - Functional Beverage'!J488</f>
        <v/>
      </c>
      <c r="F2818" s="18">
        <f>'M3 - Functional Beverage'!K488</f>
        <v/>
      </c>
      <c r="G2818" s="17">
        <f>'M3 - Functional Beverage'!F488</f>
        <v/>
      </c>
      <c r="H2818" s="18">
        <f>IF(AND(ISNUMBER('M3 - Functional Beverage'!F488),ISNUMBER('M3 - Functional Beverage'!K488)),'M3 - Functional Beverage'!F488-'M3 - Functional Beverage'!K488,"")</f>
        <v/>
      </c>
      <c r="I2818" s="15" t="inlineStr">
        <is>
          <t>S&amp;S availability/depth vary by listing and time - confirm live.</t>
        </is>
      </c>
    </row>
    <row r="2819" ht="26" customHeight="1">
      <c r="A2819" s="15" t="inlineStr">
        <is>
          <t>Brew Dr</t>
        </is>
      </c>
      <c r="B2819" s="15" t="inlineStr">
        <is>
          <t>Brew Dr Kombucha | Superberry | 24-pack 414mL</t>
        </is>
      </c>
      <c r="C2819" s="15" t="inlineStr">
        <is>
          <t>3) Functional beverage (still/sparkling)</t>
        </is>
      </c>
      <c r="D2819" s="19">
        <f>'M3 - Functional Beverage'!I489</f>
        <v/>
      </c>
      <c r="E2819" s="20">
        <f>'M3 - Functional Beverage'!J489</f>
        <v/>
      </c>
      <c r="F2819" s="18">
        <f>'M3 - Functional Beverage'!K489</f>
        <v/>
      </c>
      <c r="G2819" s="17">
        <f>'M3 - Functional Beverage'!F489</f>
        <v/>
      </c>
      <c r="H2819" s="18">
        <f>IF(AND(ISNUMBER('M3 - Functional Beverage'!F489),ISNUMBER('M3 - Functional Beverage'!K489)),'M3 - Functional Beverage'!F489-'M3 - Functional Beverage'!K489,"")</f>
        <v/>
      </c>
      <c r="I2819" s="15" t="inlineStr">
        <is>
          <t>S&amp;S availability/depth vary by listing and time - confirm live.</t>
        </is>
      </c>
    </row>
    <row r="2820" ht="26" customHeight="1">
      <c r="A2820" s="15" t="inlineStr">
        <is>
          <t>Brew Dr</t>
        </is>
      </c>
      <c r="B2820" s="15" t="inlineStr">
        <is>
          <t>Brew Dr Kombucha | Island Mango | single 414mL</t>
        </is>
      </c>
      <c r="C2820" s="15" t="inlineStr">
        <is>
          <t>3) Functional beverage (still/sparkling)</t>
        </is>
      </c>
      <c r="D2820" s="19">
        <f>'M3 - Functional Beverage'!I490</f>
        <v/>
      </c>
      <c r="E2820" s="20">
        <f>'M3 - Functional Beverage'!J490</f>
        <v/>
      </c>
      <c r="F2820" s="18">
        <f>'M3 - Functional Beverage'!K490</f>
        <v/>
      </c>
      <c r="G2820" s="17">
        <f>'M3 - Functional Beverage'!F490</f>
        <v/>
      </c>
      <c r="H2820" s="18">
        <f>IF(AND(ISNUMBER('M3 - Functional Beverage'!F490),ISNUMBER('M3 - Functional Beverage'!K490)),'M3 - Functional Beverage'!F490-'M3 - Functional Beverage'!K490,"")</f>
        <v/>
      </c>
      <c r="I2820" s="15" t="inlineStr">
        <is>
          <t>S&amp;S availability/depth vary by listing and time - confirm live.</t>
        </is>
      </c>
    </row>
    <row r="2821" ht="26" customHeight="1">
      <c r="A2821" s="15" t="inlineStr">
        <is>
          <t>Brew Dr</t>
        </is>
      </c>
      <c r="B2821" s="15" t="inlineStr">
        <is>
          <t>Brew Dr Kombucha | Island Mango | 8-pack 414mL</t>
        </is>
      </c>
      <c r="C2821" s="15" t="inlineStr">
        <is>
          <t>3) Functional beverage (still/sparkling)</t>
        </is>
      </c>
      <c r="D2821" s="19">
        <f>'M3 - Functional Beverage'!I491</f>
        <v/>
      </c>
      <c r="E2821" s="20">
        <f>'M3 - Functional Beverage'!J491</f>
        <v/>
      </c>
      <c r="F2821" s="18">
        <f>'M3 - Functional Beverage'!K491</f>
        <v/>
      </c>
      <c r="G2821" s="17">
        <f>'M3 - Functional Beverage'!F491</f>
        <v/>
      </c>
      <c r="H2821" s="18">
        <f>IF(AND(ISNUMBER('M3 - Functional Beverage'!F491),ISNUMBER('M3 - Functional Beverage'!K491)),'M3 - Functional Beverage'!F491-'M3 - Functional Beverage'!K491,"")</f>
        <v/>
      </c>
      <c r="I2821" s="15" t="inlineStr">
        <is>
          <t>S&amp;S availability/depth vary by listing and time - confirm live.</t>
        </is>
      </c>
    </row>
    <row r="2822" ht="26" customHeight="1">
      <c r="A2822" s="15" t="inlineStr">
        <is>
          <t>Brew Dr</t>
        </is>
      </c>
      <c r="B2822" s="15" t="inlineStr">
        <is>
          <t>Brew Dr Kombucha | Island Mango | 12-pack 414mL</t>
        </is>
      </c>
      <c r="C2822" s="15" t="inlineStr">
        <is>
          <t>3) Functional beverage (still/sparkling)</t>
        </is>
      </c>
      <c r="D2822" s="19">
        <f>'M3 - Functional Beverage'!I492</f>
        <v/>
      </c>
      <c r="E2822" s="20">
        <f>'M3 - Functional Beverage'!J492</f>
        <v/>
      </c>
      <c r="F2822" s="18">
        <f>'M3 - Functional Beverage'!K492</f>
        <v/>
      </c>
      <c r="G2822" s="17">
        <f>'M3 - Functional Beverage'!F492</f>
        <v/>
      </c>
      <c r="H2822" s="18">
        <f>IF(AND(ISNUMBER('M3 - Functional Beverage'!F492),ISNUMBER('M3 - Functional Beverage'!K492)),'M3 - Functional Beverage'!F492-'M3 - Functional Beverage'!K492,"")</f>
        <v/>
      </c>
      <c r="I2822" s="15" t="inlineStr">
        <is>
          <t>S&amp;S availability/depth vary by listing and time - confirm live.</t>
        </is>
      </c>
    </row>
    <row r="2823" ht="26" customHeight="1">
      <c r="A2823" s="15" t="inlineStr">
        <is>
          <t>Brew Dr</t>
        </is>
      </c>
      <c r="B2823" s="15" t="inlineStr">
        <is>
          <t>Brew Dr Kombucha | Island Mango | 18-pack 414mL</t>
        </is>
      </c>
      <c r="C2823" s="15" t="inlineStr">
        <is>
          <t>3) Functional beverage (still/sparkling)</t>
        </is>
      </c>
      <c r="D2823" s="19">
        <f>'M3 - Functional Beverage'!I493</f>
        <v/>
      </c>
      <c r="E2823" s="20">
        <f>'M3 - Functional Beverage'!J493</f>
        <v/>
      </c>
      <c r="F2823" s="18">
        <f>'M3 - Functional Beverage'!K493</f>
        <v/>
      </c>
      <c r="G2823" s="17">
        <f>'M3 - Functional Beverage'!F493</f>
        <v/>
      </c>
      <c r="H2823" s="18">
        <f>IF(AND(ISNUMBER('M3 - Functional Beverage'!F493),ISNUMBER('M3 - Functional Beverage'!K493)),'M3 - Functional Beverage'!F493-'M3 - Functional Beverage'!K493,"")</f>
        <v/>
      </c>
      <c r="I2823" s="15" t="inlineStr">
        <is>
          <t>S&amp;S availability/depth vary by listing and time - confirm live.</t>
        </is>
      </c>
    </row>
    <row r="2824" ht="26" customHeight="1">
      <c r="A2824" s="15" t="inlineStr">
        <is>
          <t>Brew Dr</t>
        </is>
      </c>
      <c r="B2824" s="15" t="inlineStr">
        <is>
          <t>Brew Dr Kombucha | Island Mango | 24-pack 414mL</t>
        </is>
      </c>
      <c r="C2824" s="15" t="inlineStr">
        <is>
          <t>3) Functional beverage (still/sparkling)</t>
        </is>
      </c>
      <c r="D2824" s="19">
        <f>'M3 - Functional Beverage'!I494</f>
        <v/>
      </c>
      <c r="E2824" s="20">
        <f>'M3 - Functional Beverage'!J494</f>
        <v/>
      </c>
      <c r="F2824" s="18">
        <f>'M3 - Functional Beverage'!K494</f>
        <v/>
      </c>
      <c r="G2824" s="17">
        <f>'M3 - Functional Beverage'!F494</f>
        <v/>
      </c>
      <c r="H2824" s="18">
        <f>IF(AND(ISNUMBER('M3 - Functional Beverage'!F494),ISNUMBER('M3 - Functional Beverage'!K494)),'M3 - Functional Beverage'!F494-'M3 - Functional Beverage'!K494,"")</f>
        <v/>
      </c>
      <c r="I2824" s="15" t="inlineStr">
        <is>
          <t>S&amp;S availability/depth vary by listing and time - confirm live.</t>
        </is>
      </c>
    </row>
    <row r="2825" ht="26" customHeight="1">
      <c r="A2825" s="15" t="inlineStr">
        <is>
          <t>Brew Dr</t>
        </is>
      </c>
      <c r="B2825" s="15" t="inlineStr">
        <is>
          <t>Brew Dr Kombucha | Happiness | single 414mL</t>
        </is>
      </c>
      <c r="C2825" s="15" t="inlineStr">
        <is>
          <t>3) Functional beverage (still/sparkling)</t>
        </is>
      </c>
      <c r="D2825" s="19">
        <f>'M3 - Functional Beverage'!I495</f>
        <v/>
      </c>
      <c r="E2825" s="20">
        <f>'M3 - Functional Beverage'!J495</f>
        <v/>
      </c>
      <c r="F2825" s="18">
        <f>'M3 - Functional Beverage'!K495</f>
        <v/>
      </c>
      <c r="G2825" s="17">
        <f>'M3 - Functional Beverage'!F495</f>
        <v/>
      </c>
      <c r="H2825" s="18">
        <f>IF(AND(ISNUMBER('M3 - Functional Beverage'!F495),ISNUMBER('M3 - Functional Beverage'!K495)),'M3 - Functional Beverage'!F495-'M3 - Functional Beverage'!K495,"")</f>
        <v/>
      </c>
      <c r="I2825" s="15" t="inlineStr">
        <is>
          <t>S&amp;S availability/depth vary by listing and time - confirm live.</t>
        </is>
      </c>
    </row>
    <row r="2826" ht="26" customHeight="1">
      <c r="A2826" s="15" t="inlineStr">
        <is>
          <t>Brew Dr</t>
        </is>
      </c>
      <c r="B2826" s="15" t="inlineStr">
        <is>
          <t>Brew Dr Kombucha | Happiness | 8-pack 414mL</t>
        </is>
      </c>
      <c r="C2826" s="15" t="inlineStr">
        <is>
          <t>3) Functional beverage (still/sparkling)</t>
        </is>
      </c>
      <c r="D2826" s="19">
        <f>'M3 - Functional Beverage'!I496</f>
        <v/>
      </c>
      <c r="E2826" s="20">
        <f>'M3 - Functional Beverage'!J496</f>
        <v/>
      </c>
      <c r="F2826" s="18">
        <f>'M3 - Functional Beverage'!K496</f>
        <v/>
      </c>
      <c r="G2826" s="17">
        <f>'M3 - Functional Beverage'!F496</f>
        <v/>
      </c>
      <c r="H2826" s="18">
        <f>IF(AND(ISNUMBER('M3 - Functional Beverage'!F496),ISNUMBER('M3 - Functional Beverage'!K496)),'M3 - Functional Beverage'!F496-'M3 - Functional Beverage'!K496,"")</f>
        <v/>
      </c>
      <c r="I2826" s="15" t="inlineStr">
        <is>
          <t>S&amp;S availability/depth vary by listing and time - confirm live.</t>
        </is>
      </c>
    </row>
    <row r="2827" ht="26" customHeight="1">
      <c r="A2827" s="15" t="inlineStr">
        <is>
          <t>Brew Dr</t>
        </is>
      </c>
      <c r="B2827" s="15" t="inlineStr">
        <is>
          <t>Brew Dr Kombucha | Happiness | 12-pack 414mL</t>
        </is>
      </c>
      <c r="C2827" s="15" t="inlineStr">
        <is>
          <t>3) Functional beverage (still/sparkling)</t>
        </is>
      </c>
      <c r="D2827" s="19">
        <f>'M3 - Functional Beverage'!I497</f>
        <v/>
      </c>
      <c r="E2827" s="20">
        <f>'M3 - Functional Beverage'!J497</f>
        <v/>
      </c>
      <c r="F2827" s="18">
        <f>'M3 - Functional Beverage'!K497</f>
        <v/>
      </c>
      <c r="G2827" s="17">
        <f>'M3 - Functional Beverage'!F497</f>
        <v/>
      </c>
      <c r="H2827" s="18">
        <f>IF(AND(ISNUMBER('M3 - Functional Beverage'!F497),ISNUMBER('M3 - Functional Beverage'!K497)),'M3 - Functional Beverage'!F497-'M3 - Functional Beverage'!K497,"")</f>
        <v/>
      </c>
      <c r="I2827" s="15" t="inlineStr">
        <is>
          <t>S&amp;S availability/depth vary by listing and time - confirm live.</t>
        </is>
      </c>
    </row>
    <row r="2828" ht="26" customHeight="1">
      <c r="A2828" s="15" t="inlineStr">
        <is>
          <t>Brew Dr</t>
        </is>
      </c>
      <c r="B2828" s="15" t="inlineStr">
        <is>
          <t>Brew Dr Kombucha | Happiness | 18-pack 414mL</t>
        </is>
      </c>
      <c r="C2828" s="15" t="inlineStr">
        <is>
          <t>3) Functional beverage (still/sparkling)</t>
        </is>
      </c>
      <c r="D2828" s="19">
        <f>'M3 - Functional Beverage'!I498</f>
        <v/>
      </c>
      <c r="E2828" s="20">
        <f>'M3 - Functional Beverage'!J498</f>
        <v/>
      </c>
      <c r="F2828" s="18">
        <f>'M3 - Functional Beverage'!K498</f>
        <v/>
      </c>
      <c r="G2828" s="17">
        <f>'M3 - Functional Beverage'!F498</f>
        <v/>
      </c>
      <c r="H2828" s="18">
        <f>IF(AND(ISNUMBER('M3 - Functional Beverage'!F498),ISNUMBER('M3 - Functional Beverage'!K498)),'M3 - Functional Beverage'!F498-'M3 - Functional Beverage'!K498,"")</f>
        <v/>
      </c>
      <c r="I2828" s="15" t="inlineStr">
        <is>
          <t>S&amp;S availability/depth vary by listing and time - confirm live.</t>
        </is>
      </c>
    </row>
    <row r="2829" ht="26" customHeight="1">
      <c r="A2829" s="15" t="inlineStr">
        <is>
          <t>Brew Dr</t>
        </is>
      </c>
      <c r="B2829" s="15" t="inlineStr">
        <is>
          <t>Brew Dr Kombucha | Happiness | 24-pack 414mL</t>
        </is>
      </c>
      <c r="C2829" s="15" t="inlineStr">
        <is>
          <t>3) Functional beverage (still/sparkling)</t>
        </is>
      </c>
      <c r="D2829" s="19">
        <f>'M3 - Functional Beverage'!I499</f>
        <v/>
      </c>
      <c r="E2829" s="20">
        <f>'M3 - Functional Beverage'!J499</f>
        <v/>
      </c>
      <c r="F2829" s="18">
        <f>'M3 - Functional Beverage'!K499</f>
        <v/>
      </c>
      <c r="G2829" s="17">
        <f>'M3 - Functional Beverage'!F499</f>
        <v/>
      </c>
      <c r="H2829" s="18">
        <f>IF(AND(ISNUMBER('M3 - Functional Beverage'!F499),ISNUMBER('M3 - Functional Beverage'!K499)),'M3 - Functional Beverage'!F499-'M3 - Functional Beverage'!K499,"")</f>
        <v/>
      </c>
      <c r="I2829" s="15" t="inlineStr">
        <is>
          <t>S&amp;S availability/depth vary by listing and time - confirm live.</t>
        </is>
      </c>
    </row>
    <row r="2830" ht="26" customHeight="1">
      <c r="A2830" s="15" t="inlineStr">
        <is>
          <t>Brew Dr</t>
        </is>
      </c>
      <c r="B2830" s="15" t="inlineStr">
        <is>
          <t>Brew Dr Kombucha | Ginger Turmeric | single 414mL</t>
        </is>
      </c>
      <c r="C2830" s="15" t="inlineStr">
        <is>
          <t>3) Functional beverage (still/sparkling)</t>
        </is>
      </c>
      <c r="D2830" s="19">
        <f>'M3 - Functional Beverage'!I500</f>
        <v/>
      </c>
      <c r="E2830" s="20">
        <f>'M3 - Functional Beverage'!J500</f>
        <v/>
      </c>
      <c r="F2830" s="18">
        <f>'M3 - Functional Beverage'!K500</f>
        <v/>
      </c>
      <c r="G2830" s="17">
        <f>'M3 - Functional Beverage'!F500</f>
        <v/>
      </c>
      <c r="H2830" s="18">
        <f>IF(AND(ISNUMBER('M3 - Functional Beverage'!F500),ISNUMBER('M3 - Functional Beverage'!K500)),'M3 - Functional Beverage'!F500-'M3 - Functional Beverage'!K500,"")</f>
        <v/>
      </c>
      <c r="I2830" s="15" t="inlineStr">
        <is>
          <t>S&amp;S availability/depth vary by listing and time - confirm live.</t>
        </is>
      </c>
    </row>
    <row r="2831" ht="26" customHeight="1">
      <c r="A2831" s="15" t="inlineStr">
        <is>
          <t>Brew Dr</t>
        </is>
      </c>
      <c r="B2831" s="15" t="inlineStr">
        <is>
          <t>Brew Dr Kombucha | Ginger Turmeric | 8-pack 414mL</t>
        </is>
      </c>
      <c r="C2831" s="15" t="inlineStr">
        <is>
          <t>3) Functional beverage (still/sparkling)</t>
        </is>
      </c>
      <c r="D2831" s="19">
        <f>'M3 - Functional Beverage'!I501</f>
        <v/>
      </c>
      <c r="E2831" s="20">
        <f>'M3 - Functional Beverage'!J501</f>
        <v/>
      </c>
      <c r="F2831" s="18">
        <f>'M3 - Functional Beverage'!K501</f>
        <v/>
      </c>
      <c r="G2831" s="17">
        <f>'M3 - Functional Beverage'!F501</f>
        <v/>
      </c>
      <c r="H2831" s="18">
        <f>IF(AND(ISNUMBER('M3 - Functional Beverage'!F501),ISNUMBER('M3 - Functional Beverage'!K501)),'M3 - Functional Beverage'!F501-'M3 - Functional Beverage'!K501,"")</f>
        <v/>
      </c>
      <c r="I2831" s="15" t="inlineStr">
        <is>
          <t>S&amp;S availability/depth vary by listing and time - confirm live.</t>
        </is>
      </c>
    </row>
    <row r="2832" ht="26" customHeight="1">
      <c r="A2832" s="15" t="inlineStr">
        <is>
          <t>Brew Dr</t>
        </is>
      </c>
      <c r="B2832" s="15" t="inlineStr">
        <is>
          <t>Brew Dr Kombucha | Ginger Turmeric | 12-pack 414mL</t>
        </is>
      </c>
      <c r="C2832" s="15" t="inlineStr">
        <is>
          <t>3) Functional beverage (still/sparkling)</t>
        </is>
      </c>
      <c r="D2832" s="19">
        <f>'M3 - Functional Beverage'!I502</f>
        <v/>
      </c>
      <c r="E2832" s="20">
        <f>'M3 - Functional Beverage'!J502</f>
        <v/>
      </c>
      <c r="F2832" s="18">
        <f>'M3 - Functional Beverage'!K502</f>
        <v/>
      </c>
      <c r="G2832" s="17">
        <f>'M3 - Functional Beverage'!F502</f>
        <v/>
      </c>
      <c r="H2832" s="18">
        <f>IF(AND(ISNUMBER('M3 - Functional Beverage'!F502),ISNUMBER('M3 - Functional Beverage'!K502)),'M3 - Functional Beverage'!F502-'M3 - Functional Beverage'!K502,"")</f>
        <v/>
      </c>
      <c r="I2832" s="15" t="inlineStr">
        <is>
          <t>S&amp;S availability/depth vary by listing and time - confirm live.</t>
        </is>
      </c>
    </row>
    <row r="2833" ht="26" customHeight="1">
      <c r="A2833" s="15" t="inlineStr">
        <is>
          <t>Brew Dr</t>
        </is>
      </c>
      <c r="B2833" s="15" t="inlineStr">
        <is>
          <t>Brew Dr Kombucha | Ginger Turmeric | 18-pack 414mL</t>
        </is>
      </c>
      <c r="C2833" s="15" t="inlineStr">
        <is>
          <t>3) Functional beverage (still/sparkling)</t>
        </is>
      </c>
      <c r="D2833" s="19">
        <f>'M3 - Functional Beverage'!I503</f>
        <v/>
      </c>
      <c r="E2833" s="20">
        <f>'M3 - Functional Beverage'!J503</f>
        <v/>
      </c>
      <c r="F2833" s="18">
        <f>'M3 - Functional Beverage'!K503</f>
        <v/>
      </c>
      <c r="G2833" s="17">
        <f>'M3 - Functional Beverage'!F503</f>
        <v/>
      </c>
      <c r="H2833" s="18">
        <f>IF(AND(ISNUMBER('M3 - Functional Beverage'!F503),ISNUMBER('M3 - Functional Beverage'!K503)),'M3 - Functional Beverage'!F503-'M3 - Functional Beverage'!K503,"")</f>
        <v/>
      </c>
      <c r="I2833" s="15" t="inlineStr">
        <is>
          <t>S&amp;S availability/depth vary by listing and time - confirm live.</t>
        </is>
      </c>
    </row>
    <row r="2834" ht="26" customHeight="1">
      <c r="A2834" s="15" t="inlineStr">
        <is>
          <t>Brew Dr</t>
        </is>
      </c>
      <c r="B2834" s="15" t="inlineStr">
        <is>
          <t>Brew Dr Kombucha | Ginger Turmeric | 24-pack 414mL</t>
        </is>
      </c>
      <c r="C2834" s="15" t="inlineStr">
        <is>
          <t>3) Functional beverage (still/sparkling)</t>
        </is>
      </c>
      <c r="D2834" s="19">
        <f>'M3 - Functional Beverage'!I504</f>
        <v/>
      </c>
      <c r="E2834" s="20">
        <f>'M3 - Functional Beverage'!J504</f>
        <v/>
      </c>
      <c r="F2834" s="18">
        <f>'M3 - Functional Beverage'!K504</f>
        <v/>
      </c>
      <c r="G2834" s="17">
        <f>'M3 - Functional Beverage'!F504</f>
        <v/>
      </c>
      <c r="H2834" s="18">
        <f>IF(AND(ISNUMBER('M3 - Functional Beverage'!F504),ISNUMBER('M3 - Functional Beverage'!K504)),'M3 - Functional Beverage'!F504-'M3 - Functional Beverage'!K504,"")</f>
        <v/>
      </c>
      <c r="I2834" s="15" t="inlineStr">
        <is>
          <t>S&amp;S availability/depth vary by listing and time - confirm live.</t>
        </is>
      </c>
    </row>
    <row r="2835" ht="26" customHeight="1">
      <c r="A2835" s="15" t="inlineStr">
        <is>
          <t>Karma</t>
        </is>
      </c>
      <c r="B2835" s="15" t="inlineStr">
        <is>
          <t>Karma Wellness Water | Berry Cherry | single 532mL</t>
        </is>
      </c>
      <c r="C2835" s="15" t="inlineStr">
        <is>
          <t>3) Functional beverage (still/sparkling)</t>
        </is>
      </c>
      <c r="D2835" s="19">
        <f>'M3 - Functional Beverage'!I505</f>
        <v/>
      </c>
      <c r="E2835" s="20">
        <f>'M3 - Functional Beverage'!J505</f>
        <v/>
      </c>
      <c r="F2835" s="18">
        <f>'M3 - Functional Beverage'!K505</f>
        <v/>
      </c>
      <c r="G2835" s="17">
        <f>'M3 - Functional Beverage'!F505</f>
        <v/>
      </c>
      <c r="H2835" s="18">
        <f>IF(AND(ISNUMBER('M3 - Functional Beverage'!F505),ISNUMBER('M3 - Functional Beverage'!K505)),'M3 - Functional Beverage'!F505-'M3 - Functional Beverage'!K505,"")</f>
        <v/>
      </c>
      <c r="I2835" s="15" t="inlineStr">
        <is>
          <t>S&amp;S availability/depth vary by listing and time - confirm live.</t>
        </is>
      </c>
    </row>
    <row r="2836" ht="26" customHeight="1">
      <c r="A2836" s="15" t="inlineStr">
        <is>
          <t>Karma</t>
        </is>
      </c>
      <c r="B2836" s="15" t="inlineStr">
        <is>
          <t>Karma Wellness Water | Berry Cherry | 8-pack 532mL</t>
        </is>
      </c>
      <c r="C2836" s="15" t="inlineStr">
        <is>
          <t>3) Functional beverage (still/sparkling)</t>
        </is>
      </c>
      <c r="D2836" s="19">
        <f>'M3 - Functional Beverage'!I506</f>
        <v/>
      </c>
      <c r="E2836" s="20">
        <f>'M3 - Functional Beverage'!J506</f>
        <v/>
      </c>
      <c r="F2836" s="18">
        <f>'M3 - Functional Beverage'!K506</f>
        <v/>
      </c>
      <c r="G2836" s="17">
        <f>'M3 - Functional Beverage'!F506</f>
        <v/>
      </c>
      <c r="H2836" s="18">
        <f>IF(AND(ISNUMBER('M3 - Functional Beverage'!F506),ISNUMBER('M3 - Functional Beverage'!K506)),'M3 - Functional Beverage'!F506-'M3 - Functional Beverage'!K506,"")</f>
        <v/>
      </c>
      <c r="I2836" s="15" t="inlineStr">
        <is>
          <t>S&amp;S availability/depth vary by listing and time - confirm live.</t>
        </is>
      </c>
    </row>
    <row r="2837" ht="26" customHeight="1">
      <c r="A2837" s="15" t="inlineStr">
        <is>
          <t>Karma</t>
        </is>
      </c>
      <c r="B2837" s="15" t="inlineStr">
        <is>
          <t>Karma Wellness Water | Berry Cherry | 12-pack 532mL</t>
        </is>
      </c>
      <c r="C2837" s="15" t="inlineStr">
        <is>
          <t>3) Functional beverage (still/sparkling)</t>
        </is>
      </c>
      <c r="D2837" s="19">
        <f>'M3 - Functional Beverage'!I507</f>
        <v/>
      </c>
      <c r="E2837" s="20">
        <f>'M3 - Functional Beverage'!J507</f>
        <v/>
      </c>
      <c r="F2837" s="18">
        <f>'M3 - Functional Beverage'!K507</f>
        <v/>
      </c>
      <c r="G2837" s="17">
        <f>'M3 - Functional Beverage'!F507</f>
        <v/>
      </c>
      <c r="H2837" s="18">
        <f>IF(AND(ISNUMBER('M3 - Functional Beverage'!F507),ISNUMBER('M3 - Functional Beverage'!K507)),'M3 - Functional Beverage'!F507-'M3 - Functional Beverage'!K507,"")</f>
        <v/>
      </c>
      <c r="I2837" s="15" t="inlineStr">
        <is>
          <t>S&amp;S availability/depth vary by listing and time - confirm live.</t>
        </is>
      </c>
    </row>
    <row r="2838" ht="26" customHeight="1">
      <c r="A2838" s="15" t="inlineStr">
        <is>
          <t>Karma</t>
        </is>
      </c>
      <c r="B2838" s="15" t="inlineStr">
        <is>
          <t>Karma Wellness Water | Berry Cherry | 18-pack 532mL</t>
        </is>
      </c>
      <c r="C2838" s="15" t="inlineStr">
        <is>
          <t>3) Functional beverage (still/sparkling)</t>
        </is>
      </c>
      <c r="D2838" s="19">
        <f>'M3 - Functional Beverage'!I508</f>
        <v/>
      </c>
      <c r="E2838" s="20">
        <f>'M3 - Functional Beverage'!J508</f>
        <v/>
      </c>
      <c r="F2838" s="18">
        <f>'M3 - Functional Beverage'!K508</f>
        <v/>
      </c>
      <c r="G2838" s="17">
        <f>'M3 - Functional Beverage'!F508</f>
        <v/>
      </c>
      <c r="H2838" s="18">
        <f>IF(AND(ISNUMBER('M3 - Functional Beverage'!F508),ISNUMBER('M3 - Functional Beverage'!K508)),'M3 - Functional Beverage'!F508-'M3 - Functional Beverage'!K508,"")</f>
        <v/>
      </c>
      <c r="I2838" s="15" t="inlineStr">
        <is>
          <t>S&amp;S availability/depth vary by listing and time - confirm live.</t>
        </is>
      </c>
    </row>
    <row r="2839" ht="26" customHeight="1">
      <c r="A2839" s="15" t="inlineStr">
        <is>
          <t>Karma</t>
        </is>
      </c>
      <c r="B2839" s="15" t="inlineStr">
        <is>
          <t>Karma Wellness Water | Berry Cherry | 24-pack 532mL</t>
        </is>
      </c>
      <c r="C2839" s="15" t="inlineStr">
        <is>
          <t>3) Functional beverage (still/sparkling)</t>
        </is>
      </c>
      <c r="D2839" s="19">
        <f>'M3 - Functional Beverage'!I509</f>
        <v/>
      </c>
      <c r="E2839" s="20">
        <f>'M3 - Functional Beverage'!J509</f>
        <v/>
      </c>
      <c r="F2839" s="18">
        <f>'M3 - Functional Beverage'!K509</f>
        <v/>
      </c>
      <c r="G2839" s="17">
        <f>'M3 - Functional Beverage'!F509</f>
        <v/>
      </c>
      <c r="H2839" s="18">
        <f>IF(AND(ISNUMBER('M3 - Functional Beverage'!F509),ISNUMBER('M3 - Functional Beverage'!K509)),'M3 - Functional Beverage'!F509-'M3 - Functional Beverage'!K509,"")</f>
        <v/>
      </c>
      <c r="I2839" s="15" t="inlineStr">
        <is>
          <t>S&amp;S availability/depth vary by listing and time - confirm live.</t>
        </is>
      </c>
    </row>
    <row r="2840" ht="26" customHeight="1">
      <c r="A2840" s="15" t="inlineStr">
        <is>
          <t>Karma</t>
        </is>
      </c>
      <c r="B2840" s="15" t="inlineStr">
        <is>
          <t>Karma Wellness Water | Orange Mango | single 532mL</t>
        </is>
      </c>
      <c r="C2840" s="15" t="inlineStr">
        <is>
          <t>3) Functional beverage (still/sparkling)</t>
        </is>
      </c>
      <c r="D2840" s="19">
        <f>'M3 - Functional Beverage'!I510</f>
        <v/>
      </c>
      <c r="E2840" s="20">
        <f>'M3 - Functional Beverage'!J510</f>
        <v/>
      </c>
      <c r="F2840" s="18">
        <f>'M3 - Functional Beverage'!K510</f>
        <v/>
      </c>
      <c r="G2840" s="17">
        <f>'M3 - Functional Beverage'!F510</f>
        <v/>
      </c>
      <c r="H2840" s="18">
        <f>IF(AND(ISNUMBER('M3 - Functional Beverage'!F510),ISNUMBER('M3 - Functional Beverage'!K510)),'M3 - Functional Beverage'!F510-'M3 - Functional Beverage'!K510,"")</f>
        <v/>
      </c>
      <c r="I2840" s="15" t="inlineStr">
        <is>
          <t>S&amp;S availability/depth vary by listing and time - confirm live.</t>
        </is>
      </c>
    </row>
    <row r="2841" ht="26" customHeight="1">
      <c r="A2841" s="15" t="inlineStr">
        <is>
          <t>Karma</t>
        </is>
      </c>
      <c r="B2841" s="15" t="inlineStr">
        <is>
          <t>Karma Wellness Water | Orange Mango | 8-pack 532mL</t>
        </is>
      </c>
      <c r="C2841" s="15" t="inlineStr">
        <is>
          <t>3) Functional beverage (still/sparkling)</t>
        </is>
      </c>
      <c r="D2841" s="19">
        <f>'M3 - Functional Beverage'!I511</f>
        <v/>
      </c>
      <c r="E2841" s="20">
        <f>'M3 - Functional Beverage'!J511</f>
        <v/>
      </c>
      <c r="F2841" s="18">
        <f>'M3 - Functional Beverage'!K511</f>
        <v/>
      </c>
      <c r="G2841" s="17">
        <f>'M3 - Functional Beverage'!F511</f>
        <v/>
      </c>
      <c r="H2841" s="18">
        <f>IF(AND(ISNUMBER('M3 - Functional Beverage'!F511),ISNUMBER('M3 - Functional Beverage'!K511)),'M3 - Functional Beverage'!F511-'M3 - Functional Beverage'!K511,"")</f>
        <v/>
      </c>
      <c r="I2841" s="15" t="inlineStr">
        <is>
          <t>S&amp;S availability/depth vary by listing and time - confirm live.</t>
        </is>
      </c>
    </row>
    <row r="2842" ht="26" customHeight="1">
      <c r="A2842" s="15" t="inlineStr">
        <is>
          <t>Karma</t>
        </is>
      </c>
      <c r="B2842" s="15" t="inlineStr">
        <is>
          <t>Karma Wellness Water | Orange Mango | 12-pack 532mL</t>
        </is>
      </c>
      <c r="C2842" s="15" t="inlineStr">
        <is>
          <t>3) Functional beverage (still/sparkling)</t>
        </is>
      </c>
      <c r="D2842" s="19">
        <f>'M3 - Functional Beverage'!I512</f>
        <v/>
      </c>
      <c r="E2842" s="20">
        <f>'M3 - Functional Beverage'!J512</f>
        <v/>
      </c>
      <c r="F2842" s="18">
        <f>'M3 - Functional Beverage'!K512</f>
        <v/>
      </c>
      <c r="G2842" s="17">
        <f>'M3 - Functional Beverage'!F512</f>
        <v/>
      </c>
      <c r="H2842" s="18">
        <f>IF(AND(ISNUMBER('M3 - Functional Beverage'!F512),ISNUMBER('M3 - Functional Beverage'!K512)),'M3 - Functional Beverage'!F512-'M3 - Functional Beverage'!K512,"")</f>
        <v/>
      </c>
      <c r="I2842" s="15" t="inlineStr">
        <is>
          <t>S&amp;S availability/depth vary by listing and time - confirm live.</t>
        </is>
      </c>
    </row>
    <row r="2843" ht="26" customHeight="1">
      <c r="A2843" s="15" t="inlineStr">
        <is>
          <t>Karma</t>
        </is>
      </c>
      <c r="B2843" s="15" t="inlineStr">
        <is>
          <t>Karma Wellness Water | Orange Mango | 18-pack 532mL</t>
        </is>
      </c>
      <c r="C2843" s="15" t="inlineStr">
        <is>
          <t>3) Functional beverage (still/sparkling)</t>
        </is>
      </c>
      <c r="D2843" s="19">
        <f>'M3 - Functional Beverage'!I513</f>
        <v/>
      </c>
      <c r="E2843" s="20">
        <f>'M3 - Functional Beverage'!J513</f>
        <v/>
      </c>
      <c r="F2843" s="18">
        <f>'M3 - Functional Beverage'!K513</f>
        <v/>
      </c>
      <c r="G2843" s="17">
        <f>'M3 - Functional Beverage'!F513</f>
        <v/>
      </c>
      <c r="H2843" s="18">
        <f>IF(AND(ISNUMBER('M3 - Functional Beverage'!F513),ISNUMBER('M3 - Functional Beverage'!K513)),'M3 - Functional Beverage'!F513-'M3 - Functional Beverage'!K513,"")</f>
        <v/>
      </c>
      <c r="I2843" s="15" t="inlineStr">
        <is>
          <t>S&amp;S availability/depth vary by listing and time - confirm live.</t>
        </is>
      </c>
    </row>
    <row r="2844" ht="26" customHeight="1">
      <c r="A2844" s="15" t="inlineStr">
        <is>
          <t>Karma</t>
        </is>
      </c>
      <c r="B2844" s="15" t="inlineStr">
        <is>
          <t>Karma Wellness Water | Orange Mango | 24-pack 532mL</t>
        </is>
      </c>
      <c r="C2844" s="15" t="inlineStr">
        <is>
          <t>3) Functional beverage (still/sparkling)</t>
        </is>
      </c>
      <c r="D2844" s="19">
        <f>'M3 - Functional Beverage'!I514</f>
        <v/>
      </c>
      <c r="E2844" s="20">
        <f>'M3 - Functional Beverage'!J514</f>
        <v/>
      </c>
      <c r="F2844" s="18">
        <f>'M3 - Functional Beverage'!K514</f>
        <v/>
      </c>
      <c r="G2844" s="17">
        <f>'M3 - Functional Beverage'!F514</f>
        <v/>
      </c>
      <c r="H2844" s="18">
        <f>IF(AND(ISNUMBER('M3 - Functional Beverage'!F514),ISNUMBER('M3 - Functional Beverage'!K514)),'M3 - Functional Beverage'!F514-'M3 - Functional Beverage'!K514,"")</f>
        <v/>
      </c>
      <c r="I2844" s="15" t="inlineStr">
        <is>
          <t>S&amp;S availability/depth vary by listing and time - confirm live.</t>
        </is>
      </c>
    </row>
    <row r="2845" ht="26" customHeight="1">
      <c r="A2845" s="15" t="inlineStr">
        <is>
          <t>Karma</t>
        </is>
      </c>
      <c r="B2845" s="15" t="inlineStr">
        <is>
          <t>Karma Wellness Water | Acai Pomegranate | single 532mL</t>
        </is>
      </c>
      <c r="C2845" s="15" t="inlineStr">
        <is>
          <t>3) Functional beverage (still/sparkling)</t>
        </is>
      </c>
      <c r="D2845" s="19">
        <f>'M3 - Functional Beverage'!I515</f>
        <v/>
      </c>
      <c r="E2845" s="20">
        <f>'M3 - Functional Beverage'!J515</f>
        <v/>
      </c>
      <c r="F2845" s="18">
        <f>'M3 - Functional Beverage'!K515</f>
        <v/>
      </c>
      <c r="G2845" s="17">
        <f>'M3 - Functional Beverage'!F515</f>
        <v/>
      </c>
      <c r="H2845" s="18">
        <f>IF(AND(ISNUMBER('M3 - Functional Beverage'!F515),ISNUMBER('M3 - Functional Beverage'!K515)),'M3 - Functional Beverage'!F515-'M3 - Functional Beverage'!K515,"")</f>
        <v/>
      </c>
      <c r="I2845" s="15" t="inlineStr">
        <is>
          <t>S&amp;S availability/depth vary by listing and time - confirm live.</t>
        </is>
      </c>
    </row>
    <row r="2846" ht="26" customHeight="1">
      <c r="A2846" s="15" t="inlineStr">
        <is>
          <t>Karma</t>
        </is>
      </c>
      <c r="B2846" s="15" t="inlineStr">
        <is>
          <t>Karma Wellness Water | Acai Pomegranate | 8-pack 532mL</t>
        </is>
      </c>
      <c r="C2846" s="15" t="inlineStr">
        <is>
          <t>3) Functional beverage (still/sparkling)</t>
        </is>
      </c>
      <c r="D2846" s="19">
        <f>'M3 - Functional Beverage'!I516</f>
        <v/>
      </c>
      <c r="E2846" s="20">
        <f>'M3 - Functional Beverage'!J516</f>
        <v/>
      </c>
      <c r="F2846" s="18">
        <f>'M3 - Functional Beverage'!K516</f>
        <v/>
      </c>
      <c r="G2846" s="17">
        <f>'M3 - Functional Beverage'!F516</f>
        <v/>
      </c>
      <c r="H2846" s="18">
        <f>IF(AND(ISNUMBER('M3 - Functional Beverage'!F516),ISNUMBER('M3 - Functional Beverage'!K516)),'M3 - Functional Beverage'!F516-'M3 - Functional Beverage'!K516,"")</f>
        <v/>
      </c>
      <c r="I2846" s="15" t="inlineStr">
        <is>
          <t>S&amp;S availability/depth vary by listing and time - confirm live.</t>
        </is>
      </c>
    </row>
    <row r="2847" ht="26" customHeight="1">
      <c r="A2847" s="15" t="inlineStr">
        <is>
          <t>Karma</t>
        </is>
      </c>
      <c r="B2847" s="15" t="inlineStr">
        <is>
          <t>Karma Wellness Water | Acai Pomegranate | 12-pack 532mL</t>
        </is>
      </c>
      <c r="C2847" s="15" t="inlineStr">
        <is>
          <t>3) Functional beverage (still/sparkling)</t>
        </is>
      </c>
      <c r="D2847" s="19">
        <f>'M3 - Functional Beverage'!I517</f>
        <v/>
      </c>
      <c r="E2847" s="20">
        <f>'M3 - Functional Beverage'!J517</f>
        <v/>
      </c>
      <c r="F2847" s="18">
        <f>'M3 - Functional Beverage'!K517</f>
        <v/>
      </c>
      <c r="G2847" s="17">
        <f>'M3 - Functional Beverage'!F517</f>
        <v/>
      </c>
      <c r="H2847" s="18">
        <f>IF(AND(ISNUMBER('M3 - Functional Beverage'!F517),ISNUMBER('M3 - Functional Beverage'!K517)),'M3 - Functional Beverage'!F517-'M3 - Functional Beverage'!K517,"")</f>
        <v/>
      </c>
      <c r="I2847" s="15" t="inlineStr">
        <is>
          <t>S&amp;S availability/depth vary by listing and time - confirm live.</t>
        </is>
      </c>
    </row>
    <row r="2848" ht="26" customHeight="1">
      <c r="A2848" s="15" t="inlineStr">
        <is>
          <t>Karma</t>
        </is>
      </c>
      <c r="B2848" s="15" t="inlineStr">
        <is>
          <t>Karma Wellness Water | Acai Pomegranate | 18-pack 532mL</t>
        </is>
      </c>
      <c r="C2848" s="15" t="inlineStr">
        <is>
          <t>3) Functional beverage (still/sparkling)</t>
        </is>
      </c>
      <c r="D2848" s="19">
        <f>'M3 - Functional Beverage'!I518</f>
        <v/>
      </c>
      <c r="E2848" s="20">
        <f>'M3 - Functional Beverage'!J518</f>
        <v/>
      </c>
      <c r="F2848" s="18">
        <f>'M3 - Functional Beverage'!K518</f>
        <v/>
      </c>
      <c r="G2848" s="17">
        <f>'M3 - Functional Beverage'!F518</f>
        <v/>
      </c>
      <c r="H2848" s="18">
        <f>IF(AND(ISNUMBER('M3 - Functional Beverage'!F518),ISNUMBER('M3 - Functional Beverage'!K518)),'M3 - Functional Beverage'!F518-'M3 - Functional Beverage'!K518,"")</f>
        <v/>
      </c>
      <c r="I2848" s="15" t="inlineStr">
        <is>
          <t>S&amp;S availability/depth vary by listing and time - confirm live.</t>
        </is>
      </c>
    </row>
    <row r="2849" ht="26" customHeight="1">
      <c r="A2849" s="15" t="inlineStr">
        <is>
          <t>Karma</t>
        </is>
      </c>
      <c r="B2849" s="15" t="inlineStr">
        <is>
          <t>Karma Wellness Water | Acai Pomegranate | 24-pack 532mL</t>
        </is>
      </c>
      <c r="C2849" s="15" t="inlineStr">
        <is>
          <t>3) Functional beverage (still/sparkling)</t>
        </is>
      </c>
      <c r="D2849" s="19">
        <f>'M3 - Functional Beverage'!I519</f>
        <v/>
      </c>
      <c r="E2849" s="20">
        <f>'M3 - Functional Beverage'!J519</f>
        <v/>
      </c>
      <c r="F2849" s="18">
        <f>'M3 - Functional Beverage'!K519</f>
        <v/>
      </c>
      <c r="G2849" s="17">
        <f>'M3 - Functional Beverage'!F519</f>
        <v/>
      </c>
      <c r="H2849" s="18">
        <f>IF(AND(ISNUMBER('M3 - Functional Beverage'!F519),ISNUMBER('M3 - Functional Beverage'!K519)),'M3 - Functional Beverage'!F519-'M3 - Functional Beverage'!K519,"")</f>
        <v/>
      </c>
      <c r="I2849" s="15" t="inlineStr">
        <is>
          <t>S&amp;S availability/depth vary by listing and time - confirm live.</t>
        </is>
      </c>
    </row>
    <row r="2850" ht="26" customHeight="1">
      <c r="A2850" s="15" t="inlineStr">
        <is>
          <t>Karma</t>
        </is>
      </c>
      <c r="B2850" s="15" t="inlineStr">
        <is>
          <t>Karma Wellness Water | Tropical Pineapple | single 532mL</t>
        </is>
      </c>
      <c r="C2850" s="15" t="inlineStr">
        <is>
          <t>3) Functional beverage (still/sparkling)</t>
        </is>
      </c>
      <c r="D2850" s="19">
        <f>'M3 - Functional Beverage'!I520</f>
        <v/>
      </c>
      <c r="E2850" s="20">
        <f>'M3 - Functional Beverage'!J520</f>
        <v/>
      </c>
      <c r="F2850" s="18">
        <f>'M3 - Functional Beverage'!K520</f>
        <v/>
      </c>
      <c r="G2850" s="17">
        <f>'M3 - Functional Beverage'!F520</f>
        <v/>
      </c>
      <c r="H2850" s="18">
        <f>IF(AND(ISNUMBER('M3 - Functional Beverage'!F520),ISNUMBER('M3 - Functional Beverage'!K520)),'M3 - Functional Beverage'!F520-'M3 - Functional Beverage'!K520,"")</f>
        <v/>
      </c>
      <c r="I2850" s="15" t="inlineStr">
        <is>
          <t>S&amp;S availability/depth vary by listing and time - confirm live.</t>
        </is>
      </c>
    </row>
    <row r="2851" ht="26" customHeight="1">
      <c r="A2851" s="15" t="inlineStr">
        <is>
          <t>Karma</t>
        </is>
      </c>
      <c r="B2851" s="15" t="inlineStr">
        <is>
          <t>Karma Wellness Water | Tropical Pineapple | 8-pack 532mL</t>
        </is>
      </c>
      <c r="C2851" s="15" t="inlineStr">
        <is>
          <t>3) Functional beverage (still/sparkling)</t>
        </is>
      </c>
      <c r="D2851" s="19">
        <f>'M3 - Functional Beverage'!I521</f>
        <v/>
      </c>
      <c r="E2851" s="20">
        <f>'M3 - Functional Beverage'!J521</f>
        <v/>
      </c>
      <c r="F2851" s="18">
        <f>'M3 - Functional Beverage'!K521</f>
        <v/>
      </c>
      <c r="G2851" s="17">
        <f>'M3 - Functional Beverage'!F521</f>
        <v/>
      </c>
      <c r="H2851" s="18">
        <f>IF(AND(ISNUMBER('M3 - Functional Beverage'!F521),ISNUMBER('M3 - Functional Beverage'!K521)),'M3 - Functional Beverage'!F521-'M3 - Functional Beverage'!K521,"")</f>
        <v/>
      </c>
      <c r="I2851" s="15" t="inlineStr">
        <is>
          <t>S&amp;S availability/depth vary by listing and time - confirm live.</t>
        </is>
      </c>
    </row>
    <row r="2852" ht="26" customHeight="1">
      <c r="A2852" s="15" t="inlineStr">
        <is>
          <t>Karma</t>
        </is>
      </c>
      <c r="B2852" s="15" t="inlineStr">
        <is>
          <t>Karma Wellness Water | Tropical Pineapple | 12-pack 532mL</t>
        </is>
      </c>
      <c r="C2852" s="15" t="inlineStr">
        <is>
          <t>3) Functional beverage (still/sparkling)</t>
        </is>
      </c>
      <c r="D2852" s="19">
        <f>'M3 - Functional Beverage'!I522</f>
        <v/>
      </c>
      <c r="E2852" s="20">
        <f>'M3 - Functional Beverage'!J522</f>
        <v/>
      </c>
      <c r="F2852" s="18">
        <f>'M3 - Functional Beverage'!K522</f>
        <v/>
      </c>
      <c r="G2852" s="17">
        <f>'M3 - Functional Beverage'!F522</f>
        <v/>
      </c>
      <c r="H2852" s="18">
        <f>IF(AND(ISNUMBER('M3 - Functional Beverage'!F522),ISNUMBER('M3 - Functional Beverage'!K522)),'M3 - Functional Beverage'!F522-'M3 - Functional Beverage'!K522,"")</f>
        <v/>
      </c>
      <c r="I2852" s="15" t="inlineStr">
        <is>
          <t>S&amp;S availability/depth vary by listing and time - confirm live.</t>
        </is>
      </c>
    </row>
    <row r="2853" ht="26" customHeight="1">
      <c r="A2853" s="15" t="inlineStr">
        <is>
          <t>Karma</t>
        </is>
      </c>
      <c r="B2853" s="15" t="inlineStr">
        <is>
          <t>Karma Wellness Water | Tropical Pineapple | 18-pack 532mL</t>
        </is>
      </c>
      <c r="C2853" s="15" t="inlineStr">
        <is>
          <t>3) Functional beverage (still/sparkling)</t>
        </is>
      </c>
      <c r="D2853" s="19">
        <f>'M3 - Functional Beverage'!I523</f>
        <v/>
      </c>
      <c r="E2853" s="20">
        <f>'M3 - Functional Beverage'!J523</f>
        <v/>
      </c>
      <c r="F2853" s="18">
        <f>'M3 - Functional Beverage'!K523</f>
        <v/>
      </c>
      <c r="G2853" s="17">
        <f>'M3 - Functional Beverage'!F523</f>
        <v/>
      </c>
      <c r="H2853" s="18">
        <f>IF(AND(ISNUMBER('M3 - Functional Beverage'!F523),ISNUMBER('M3 - Functional Beverage'!K523)),'M3 - Functional Beverage'!F523-'M3 - Functional Beverage'!K523,"")</f>
        <v/>
      </c>
      <c r="I2853" s="15" t="inlineStr">
        <is>
          <t>S&amp;S availability/depth vary by listing and time - confirm live.</t>
        </is>
      </c>
    </row>
    <row r="2854" ht="26" customHeight="1">
      <c r="A2854" s="15" t="inlineStr">
        <is>
          <t>Karma</t>
        </is>
      </c>
      <c r="B2854" s="15" t="inlineStr">
        <is>
          <t>Karma Wellness Water | Tropical Pineapple | 24-pack 532mL</t>
        </is>
      </c>
      <c r="C2854" s="15" t="inlineStr">
        <is>
          <t>3) Functional beverage (still/sparkling)</t>
        </is>
      </c>
      <c r="D2854" s="19">
        <f>'M3 - Functional Beverage'!I524</f>
        <v/>
      </c>
      <c r="E2854" s="20">
        <f>'M3 - Functional Beverage'!J524</f>
        <v/>
      </c>
      <c r="F2854" s="18">
        <f>'M3 - Functional Beverage'!K524</f>
        <v/>
      </c>
      <c r="G2854" s="17">
        <f>'M3 - Functional Beverage'!F524</f>
        <v/>
      </c>
      <c r="H2854" s="18">
        <f>IF(AND(ISNUMBER('M3 - Functional Beverage'!F524),ISNUMBER('M3 - Functional Beverage'!K524)),'M3 - Functional Beverage'!F524-'M3 - Functional Beverage'!K524,"")</f>
        <v/>
      </c>
      <c r="I2854" s="15" t="inlineStr">
        <is>
          <t>S&amp;S availability/depth vary by listing and time - confirm live.</t>
        </is>
      </c>
    </row>
    <row r="2855" ht="26" customHeight="1">
      <c r="A2855" s="15" t="inlineStr">
        <is>
          <t>ALO</t>
        </is>
      </c>
      <c r="B2855" s="15" t="inlineStr">
        <is>
          <t>ALO Exposed Aloe Vera Drink | Original Aloe + Honey | single 500mL</t>
        </is>
      </c>
      <c r="C2855" s="15" t="inlineStr">
        <is>
          <t>3) Functional beverage (still/sparkling)</t>
        </is>
      </c>
      <c r="D2855" s="19">
        <f>'M3 - Functional Beverage'!I525</f>
        <v/>
      </c>
      <c r="E2855" s="20">
        <f>'M3 - Functional Beverage'!J525</f>
        <v/>
      </c>
      <c r="F2855" s="18">
        <f>'M3 - Functional Beverage'!K525</f>
        <v/>
      </c>
      <c r="G2855" s="17">
        <f>'M3 - Functional Beverage'!F525</f>
        <v/>
      </c>
      <c r="H2855" s="18">
        <f>IF(AND(ISNUMBER('M3 - Functional Beverage'!F525),ISNUMBER('M3 - Functional Beverage'!K525)),'M3 - Functional Beverage'!F525-'M3 - Functional Beverage'!K525,"")</f>
        <v/>
      </c>
      <c r="I2855" s="15" t="inlineStr">
        <is>
          <t>S&amp;S availability/depth vary by listing and time - confirm live.</t>
        </is>
      </c>
    </row>
    <row r="2856" ht="26" customHeight="1">
      <c r="A2856" s="15" t="inlineStr">
        <is>
          <t>ALO</t>
        </is>
      </c>
      <c r="B2856" s="15" t="inlineStr">
        <is>
          <t>ALO Exposed Aloe Vera Drink | Original Aloe + Honey | 8-pack 500mL</t>
        </is>
      </c>
      <c r="C2856" s="15" t="inlineStr">
        <is>
          <t>3) Functional beverage (still/sparkling)</t>
        </is>
      </c>
      <c r="D2856" s="19">
        <f>'M3 - Functional Beverage'!I526</f>
        <v/>
      </c>
      <c r="E2856" s="20">
        <f>'M3 - Functional Beverage'!J526</f>
        <v/>
      </c>
      <c r="F2856" s="18">
        <f>'M3 - Functional Beverage'!K526</f>
        <v/>
      </c>
      <c r="G2856" s="17">
        <f>'M3 - Functional Beverage'!F526</f>
        <v/>
      </c>
      <c r="H2856" s="18">
        <f>IF(AND(ISNUMBER('M3 - Functional Beverage'!F526),ISNUMBER('M3 - Functional Beverage'!K526)),'M3 - Functional Beverage'!F526-'M3 - Functional Beverage'!K526,"")</f>
        <v/>
      </c>
      <c r="I2856" s="15" t="inlineStr">
        <is>
          <t>S&amp;S availability/depth vary by listing and time - confirm live.</t>
        </is>
      </c>
    </row>
    <row r="2857" ht="26" customHeight="1">
      <c r="A2857" s="15" t="inlineStr">
        <is>
          <t>ALO</t>
        </is>
      </c>
      <c r="B2857" s="15" t="inlineStr">
        <is>
          <t>ALO Exposed Aloe Vera Drink | Original Aloe + Honey | 12-pack 500mL</t>
        </is>
      </c>
      <c r="C2857" s="15" t="inlineStr">
        <is>
          <t>3) Functional beverage (still/sparkling)</t>
        </is>
      </c>
      <c r="D2857" s="19">
        <f>'M3 - Functional Beverage'!I527</f>
        <v/>
      </c>
      <c r="E2857" s="20">
        <f>'M3 - Functional Beverage'!J527</f>
        <v/>
      </c>
      <c r="F2857" s="18">
        <f>'M3 - Functional Beverage'!K527</f>
        <v/>
      </c>
      <c r="G2857" s="17">
        <f>'M3 - Functional Beverage'!F527</f>
        <v/>
      </c>
      <c r="H2857" s="18">
        <f>IF(AND(ISNUMBER('M3 - Functional Beverage'!F527),ISNUMBER('M3 - Functional Beverage'!K527)),'M3 - Functional Beverage'!F527-'M3 - Functional Beverage'!K527,"")</f>
        <v/>
      </c>
      <c r="I2857" s="15" t="inlineStr">
        <is>
          <t>S&amp;S availability/depth vary by listing and time - confirm live.</t>
        </is>
      </c>
    </row>
    <row r="2858" ht="26" customHeight="1">
      <c r="A2858" s="15" t="inlineStr">
        <is>
          <t>ALO</t>
        </is>
      </c>
      <c r="B2858" s="15" t="inlineStr">
        <is>
          <t>ALO Exposed Aloe Vera Drink | Original Aloe + Honey | 18-pack 500mL</t>
        </is>
      </c>
      <c r="C2858" s="15" t="inlineStr">
        <is>
          <t>3) Functional beverage (still/sparkling)</t>
        </is>
      </c>
      <c r="D2858" s="19">
        <f>'M3 - Functional Beverage'!I528</f>
        <v/>
      </c>
      <c r="E2858" s="20">
        <f>'M3 - Functional Beverage'!J528</f>
        <v/>
      </c>
      <c r="F2858" s="18">
        <f>'M3 - Functional Beverage'!K528</f>
        <v/>
      </c>
      <c r="G2858" s="17">
        <f>'M3 - Functional Beverage'!F528</f>
        <v/>
      </c>
      <c r="H2858" s="18">
        <f>IF(AND(ISNUMBER('M3 - Functional Beverage'!F528),ISNUMBER('M3 - Functional Beverage'!K528)),'M3 - Functional Beverage'!F528-'M3 - Functional Beverage'!K528,"")</f>
        <v/>
      </c>
      <c r="I2858" s="15" t="inlineStr">
        <is>
          <t>S&amp;S availability/depth vary by listing and time - confirm live.</t>
        </is>
      </c>
    </row>
    <row r="2859" ht="26" customHeight="1">
      <c r="A2859" s="15" t="inlineStr">
        <is>
          <t>ALO</t>
        </is>
      </c>
      <c r="B2859" s="15" t="inlineStr">
        <is>
          <t>ALO Exposed Aloe Vera Drink | Original Aloe + Honey | 24-pack 500mL</t>
        </is>
      </c>
      <c r="C2859" s="15" t="inlineStr">
        <is>
          <t>3) Functional beverage (still/sparkling)</t>
        </is>
      </c>
      <c r="D2859" s="19">
        <f>'M3 - Functional Beverage'!I529</f>
        <v/>
      </c>
      <c r="E2859" s="20">
        <f>'M3 - Functional Beverage'!J529</f>
        <v/>
      </c>
      <c r="F2859" s="18">
        <f>'M3 - Functional Beverage'!K529</f>
        <v/>
      </c>
      <c r="G2859" s="17">
        <f>'M3 - Functional Beverage'!F529</f>
        <v/>
      </c>
      <c r="H2859" s="18">
        <f>IF(AND(ISNUMBER('M3 - Functional Beverage'!F529),ISNUMBER('M3 - Functional Beverage'!K529)),'M3 - Functional Beverage'!F529-'M3 - Functional Beverage'!K529,"")</f>
        <v/>
      </c>
      <c r="I2859" s="15" t="inlineStr">
        <is>
          <t>S&amp;S availability/depth vary by listing and time - confirm live.</t>
        </is>
      </c>
    </row>
    <row r="2860" ht="26" customHeight="1">
      <c r="A2860" s="15" t="inlineStr">
        <is>
          <t>ALO</t>
        </is>
      </c>
      <c r="B2860" s="15" t="inlineStr">
        <is>
          <t>ALO Exposed Aloe Vera Drink | Mango Mangosteen | single 500mL</t>
        </is>
      </c>
      <c r="C2860" s="15" t="inlineStr">
        <is>
          <t>3) Functional beverage (still/sparkling)</t>
        </is>
      </c>
      <c r="D2860" s="19">
        <f>'M3 - Functional Beverage'!I530</f>
        <v/>
      </c>
      <c r="E2860" s="20">
        <f>'M3 - Functional Beverage'!J530</f>
        <v/>
      </c>
      <c r="F2860" s="18">
        <f>'M3 - Functional Beverage'!K530</f>
        <v/>
      </c>
      <c r="G2860" s="17">
        <f>'M3 - Functional Beverage'!F530</f>
        <v/>
      </c>
      <c r="H2860" s="18">
        <f>IF(AND(ISNUMBER('M3 - Functional Beverage'!F530),ISNUMBER('M3 - Functional Beverage'!K530)),'M3 - Functional Beverage'!F530-'M3 - Functional Beverage'!K530,"")</f>
        <v/>
      </c>
      <c r="I2860" s="15" t="inlineStr">
        <is>
          <t>S&amp;S availability/depth vary by listing and time - confirm live.</t>
        </is>
      </c>
    </row>
    <row r="2861" ht="26" customHeight="1">
      <c r="A2861" s="15" t="inlineStr">
        <is>
          <t>ALO</t>
        </is>
      </c>
      <c r="B2861" s="15" t="inlineStr">
        <is>
          <t>ALO Exposed Aloe Vera Drink | Mango Mangosteen | 8-pack 500mL</t>
        </is>
      </c>
      <c r="C2861" s="15" t="inlineStr">
        <is>
          <t>3) Functional beverage (still/sparkling)</t>
        </is>
      </c>
      <c r="D2861" s="19">
        <f>'M3 - Functional Beverage'!I531</f>
        <v/>
      </c>
      <c r="E2861" s="20">
        <f>'M3 - Functional Beverage'!J531</f>
        <v/>
      </c>
      <c r="F2861" s="18">
        <f>'M3 - Functional Beverage'!K531</f>
        <v/>
      </c>
      <c r="G2861" s="17">
        <f>'M3 - Functional Beverage'!F531</f>
        <v/>
      </c>
      <c r="H2861" s="18">
        <f>IF(AND(ISNUMBER('M3 - Functional Beverage'!F531),ISNUMBER('M3 - Functional Beverage'!K531)),'M3 - Functional Beverage'!F531-'M3 - Functional Beverage'!K531,"")</f>
        <v/>
      </c>
      <c r="I2861" s="15" t="inlineStr">
        <is>
          <t>S&amp;S availability/depth vary by listing and time - confirm live.</t>
        </is>
      </c>
    </row>
    <row r="2862" ht="26" customHeight="1">
      <c r="A2862" s="15" t="inlineStr">
        <is>
          <t>ALO</t>
        </is>
      </c>
      <c r="B2862" s="15" t="inlineStr">
        <is>
          <t>ALO Exposed Aloe Vera Drink | Mango Mangosteen | 12-pack 500mL</t>
        </is>
      </c>
      <c r="C2862" s="15" t="inlineStr">
        <is>
          <t>3) Functional beverage (still/sparkling)</t>
        </is>
      </c>
      <c r="D2862" s="19">
        <f>'M3 - Functional Beverage'!I532</f>
        <v/>
      </c>
      <c r="E2862" s="20">
        <f>'M3 - Functional Beverage'!J532</f>
        <v/>
      </c>
      <c r="F2862" s="18">
        <f>'M3 - Functional Beverage'!K532</f>
        <v/>
      </c>
      <c r="G2862" s="17">
        <f>'M3 - Functional Beverage'!F532</f>
        <v/>
      </c>
      <c r="H2862" s="18">
        <f>IF(AND(ISNUMBER('M3 - Functional Beverage'!F532),ISNUMBER('M3 - Functional Beverage'!K532)),'M3 - Functional Beverage'!F532-'M3 - Functional Beverage'!K532,"")</f>
        <v/>
      </c>
      <c r="I2862" s="15" t="inlineStr">
        <is>
          <t>S&amp;S availability/depth vary by listing and time - confirm live.</t>
        </is>
      </c>
    </row>
    <row r="2863" ht="26" customHeight="1">
      <c r="A2863" s="15" t="inlineStr">
        <is>
          <t>ALO</t>
        </is>
      </c>
      <c r="B2863" s="15" t="inlineStr">
        <is>
          <t>ALO Exposed Aloe Vera Drink | Mango Mangosteen | 18-pack 500mL</t>
        </is>
      </c>
      <c r="C2863" s="15" t="inlineStr">
        <is>
          <t>3) Functional beverage (still/sparkling)</t>
        </is>
      </c>
      <c r="D2863" s="19">
        <f>'M3 - Functional Beverage'!I533</f>
        <v/>
      </c>
      <c r="E2863" s="20">
        <f>'M3 - Functional Beverage'!J533</f>
        <v/>
      </c>
      <c r="F2863" s="18">
        <f>'M3 - Functional Beverage'!K533</f>
        <v/>
      </c>
      <c r="G2863" s="17">
        <f>'M3 - Functional Beverage'!F533</f>
        <v/>
      </c>
      <c r="H2863" s="18">
        <f>IF(AND(ISNUMBER('M3 - Functional Beverage'!F533),ISNUMBER('M3 - Functional Beverage'!K533)),'M3 - Functional Beverage'!F533-'M3 - Functional Beverage'!K533,"")</f>
        <v/>
      </c>
      <c r="I2863" s="15" t="inlineStr">
        <is>
          <t>S&amp;S availability/depth vary by listing and time - confirm live.</t>
        </is>
      </c>
    </row>
    <row r="2864" ht="26" customHeight="1">
      <c r="A2864" s="15" t="inlineStr">
        <is>
          <t>ALO</t>
        </is>
      </c>
      <c r="B2864" s="15" t="inlineStr">
        <is>
          <t>ALO Exposed Aloe Vera Drink | Mango Mangosteen | 24-pack 500mL</t>
        </is>
      </c>
      <c r="C2864" s="15" t="inlineStr">
        <is>
          <t>3) Functional beverage (still/sparkling)</t>
        </is>
      </c>
      <c r="D2864" s="19">
        <f>'M3 - Functional Beverage'!I534</f>
        <v/>
      </c>
      <c r="E2864" s="20">
        <f>'M3 - Functional Beverage'!J534</f>
        <v/>
      </c>
      <c r="F2864" s="18">
        <f>'M3 - Functional Beverage'!K534</f>
        <v/>
      </c>
      <c r="G2864" s="17">
        <f>'M3 - Functional Beverage'!F534</f>
        <v/>
      </c>
      <c r="H2864" s="18">
        <f>IF(AND(ISNUMBER('M3 - Functional Beverage'!F534),ISNUMBER('M3 - Functional Beverage'!K534)),'M3 - Functional Beverage'!F534-'M3 - Functional Beverage'!K534,"")</f>
        <v/>
      </c>
      <c r="I2864" s="15" t="inlineStr">
        <is>
          <t>S&amp;S availability/depth vary by listing and time - confirm live.</t>
        </is>
      </c>
    </row>
    <row r="2865" ht="26" customHeight="1">
      <c r="A2865" s="15" t="inlineStr">
        <is>
          <t>ALO</t>
        </is>
      </c>
      <c r="B2865" s="15" t="inlineStr">
        <is>
          <t>ALO Exposed Aloe Vera Drink | Pomegranate Cranberry | single 500mL</t>
        </is>
      </c>
      <c r="C2865" s="15" t="inlineStr">
        <is>
          <t>3) Functional beverage (still/sparkling)</t>
        </is>
      </c>
      <c r="D2865" s="19">
        <f>'M3 - Functional Beverage'!I535</f>
        <v/>
      </c>
      <c r="E2865" s="20">
        <f>'M3 - Functional Beverage'!J535</f>
        <v/>
      </c>
      <c r="F2865" s="18">
        <f>'M3 - Functional Beverage'!K535</f>
        <v/>
      </c>
      <c r="G2865" s="17">
        <f>'M3 - Functional Beverage'!F535</f>
        <v/>
      </c>
      <c r="H2865" s="18">
        <f>IF(AND(ISNUMBER('M3 - Functional Beverage'!F535),ISNUMBER('M3 - Functional Beverage'!K535)),'M3 - Functional Beverage'!F535-'M3 - Functional Beverage'!K535,"")</f>
        <v/>
      </c>
      <c r="I2865" s="15" t="inlineStr">
        <is>
          <t>S&amp;S availability/depth vary by listing and time - confirm live.</t>
        </is>
      </c>
    </row>
    <row r="2866" ht="26" customHeight="1">
      <c r="A2866" s="15" t="inlineStr">
        <is>
          <t>ALO</t>
        </is>
      </c>
      <c r="B2866" s="15" t="inlineStr">
        <is>
          <t>ALO Exposed Aloe Vera Drink | Pomegranate Cranberry | 8-pack 500mL</t>
        </is>
      </c>
      <c r="C2866" s="15" t="inlineStr">
        <is>
          <t>3) Functional beverage (still/sparkling)</t>
        </is>
      </c>
      <c r="D2866" s="19">
        <f>'M3 - Functional Beverage'!I536</f>
        <v/>
      </c>
      <c r="E2866" s="20">
        <f>'M3 - Functional Beverage'!J536</f>
        <v/>
      </c>
      <c r="F2866" s="18">
        <f>'M3 - Functional Beverage'!K536</f>
        <v/>
      </c>
      <c r="G2866" s="17">
        <f>'M3 - Functional Beverage'!F536</f>
        <v/>
      </c>
      <c r="H2866" s="18">
        <f>IF(AND(ISNUMBER('M3 - Functional Beverage'!F536),ISNUMBER('M3 - Functional Beverage'!K536)),'M3 - Functional Beverage'!F536-'M3 - Functional Beverage'!K536,"")</f>
        <v/>
      </c>
      <c r="I2866" s="15" t="inlineStr">
        <is>
          <t>S&amp;S availability/depth vary by listing and time - confirm live.</t>
        </is>
      </c>
    </row>
    <row r="2867" ht="26" customHeight="1">
      <c r="A2867" s="15" t="inlineStr">
        <is>
          <t>ALO</t>
        </is>
      </c>
      <c r="B2867" s="15" t="inlineStr">
        <is>
          <t>ALO Exposed Aloe Vera Drink | Pomegranate Cranberry | 12-pack 500mL</t>
        </is>
      </c>
      <c r="C2867" s="15" t="inlineStr">
        <is>
          <t>3) Functional beverage (still/sparkling)</t>
        </is>
      </c>
      <c r="D2867" s="19">
        <f>'M3 - Functional Beverage'!I537</f>
        <v/>
      </c>
      <c r="E2867" s="20">
        <f>'M3 - Functional Beverage'!J537</f>
        <v/>
      </c>
      <c r="F2867" s="18">
        <f>'M3 - Functional Beverage'!K537</f>
        <v/>
      </c>
      <c r="G2867" s="17">
        <f>'M3 - Functional Beverage'!F537</f>
        <v/>
      </c>
      <c r="H2867" s="18">
        <f>IF(AND(ISNUMBER('M3 - Functional Beverage'!F537),ISNUMBER('M3 - Functional Beverage'!K537)),'M3 - Functional Beverage'!F537-'M3 - Functional Beverage'!K537,"")</f>
        <v/>
      </c>
      <c r="I2867" s="15" t="inlineStr">
        <is>
          <t>S&amp;S availability/depth vary by listing and time - confirm live.</t>
        </is>
      </c>
    </row>
    <row r="2868" ht="26" customHeight="1">
      <c r="A2868" s="15" t="inlineStr">
        <is>
          <t>ALO</t>
        </is>
      </c>
      <c r="B2868" s="15" t="inlineStr">
        <is>
          <t>ALO Exposed Aloe Vera Drink | Pomegranate Cranberry | 18-pack 500mL</t>
        </is>
      </c>
      <c r="C2868" s="15" t="inlineStr">
        <is>
          <t>3) Functional beverage (still/sparkling)</t>
        </is>
      </c>
      <c r="D2868" s="19">
        <f>'M3 - Functional Beverage'!I538</f>
        <v/>
      </c>
      <c r="E2868" s="20">
        <f>'M3 - Functional Beverage'!J538</f>
        <v/>
      </c>
      <c r="F2868" s="18">
        <f>'M3 - Functional Beverage'!K538</f>
        <v/>
      </c>
      <c r="G2868" s="17">
        <f>'M3 - Functional Beverage'!F538</f>
        <v/>
      </c>
      <c r="H2868" s="18">
        <f>IF(AND(ISNUMBER('M3 - Functional Beverage'!F538),ISNUMBER('M3 - Functional Beverage'!K538)),'M3 - Functional Beverage'!F538-'M3 - Functional Beverage'!K538,"")</f>
        <v/>
      </c>
      <c r="I2868" s="15" t="inlineStr">
        <is>
          <t>S&amp;S availability/depth vary by listing and time - confirm live.</t>
        </is>
      </c>
    </row>
    <row r="2869" ht="26" customHeight="1">
      <c r="A2869" s="15" t="inlineStr">
        <is>
          <t>ALO</t>
        </is>
      </c>
      <c r="B2869" s="15" t="inlineStr">
        <is>
          <t>ALO Exposed Aloe Vera Drink | Pomegranate Cranberry | 24-pack 500mL</t>
        </is>
      </c>
      <c r="C2869" s="15" t="inlineStr">
        <is>
          <t>3) Functional beverage (still/sparkling)</t>
        </is>
      </c>
      <c r="D2869" s="19">
        <f>'M3 - Functional Beverage'!I539</f>
        <v/>
      </c>
      <c r="E2869" s="20">
        <f>'M3 - Functional Beverage'!J539</f>
        <v/>
      </c>
      <c r="F2869" s="18">
        <f>'M3 - Functional Beverage'!K539</f>
        <v/>
      </c>
      <c r="G2869" s="17">
        <f>'M3 - Functional Beverage'!F539</f>
        <v/>
      </c>
      <c r="H2869" s="18">
        <f>IF(AND(ISNUMBER('M3 - Functional Beverage'!F539),ISNUMBER('M3 - Functional Beverage'!K539)),'M3 - Functional Beverage'!F539-'M3 - Functional Beverage'!K539,"")</f>
        <v/>
      </c>
      <c r="I2869" s="15" t="inlineStr">
        <is>
          <t>S&amp;S availability/depth vary by listing and time - confirm live.</t>
        </is>
      </c>
    </row>
    <row r="2870" ht="26" customHeight="1">
      <c r="A2870" s="15" t="inlineStr">
        <is>
          <t>ALO</t>
        </is>
      </c>
      <c r="B2870" s="15" t="inlineStr">
        <is>
          <t>ALO Exposed Aloe Vera Drink | Pink Grapefruit Lemon | single 500mL</t>
        </is>
      </c>
      <c r="C2870" s="15" t="inlineStr">
        <is>
          <t>3) Functional beverage (still/sparkling)</t>
        </is>
      </c>
      <c r="D2870" s="19">
        <f>'M3 - Functional Beverage'!I540</f>
        <v/>
      </c>
      <c r="E2870" s="20">
        <f>'M3 - Functional Beverage'!J540</f>
        <v/>
      </c>
      <c r="F2870" s="18">
        <f>'M3 - Functional Beverage'!K540</f>
        <v/>
      </c>
      <c r="G2870" s="17">
        <f>'M3 - Functional Beverage'!F540</f>
        <v/>
      </c>
      <c r="H2870" s="18">
        <f>IF(AND(ISNUMBER('M3 - Functional Beverage'!F540),ISNUMBER('M3 - Functional Beverage'!K540)),'M3 - Functional Beverage'!F540-'M3 - Functional Beverage'!K540,"")</f>
        <v/>
      </c>
      <c r="I2870" s="15" t="inlineStr">
        <is>
          <t>S&amp;S availability/depth vary by listing and time - confirm live.</t>
        </is>
      </c>
    </row>
    <row r="2871" ht="26" customHeight="1">
      <c r="A2871" s="15" t="inlineStr">
        <is>
          <t>ALO</t>
        </is>
      </c>
      <c r="B2871" s="15" t="inlineStr">
        <is>
          <t>ALO Exposed Aloe Vera Drink | Pink Grapefruit Lemon | 8-pack 500mL</t>
        </is>
      </c>
      <c r="C2871" s="15" t="inlineStr">
        <is>
          <t>3) Functional beverage (still/sparkling)</t>
        </is>
      </c>
      <c r="D2871" s="19">
        <f>'M3 - Functional Beverage'!I541</f>
        <v/>
      </c>
      <c r="E2871" s="20">
        <f>'M3 - Functional Beverage'!J541</f>
        <v/>
      </c>
      <c r="F2871" s="18">
        <f>'M3 - Functional Beverage'!K541</f>
        <v/>
      </c>
      <c r="G2871" s="17">
        <f>'M3 - Functional Beverage'!F541</f>
        <v/>
      </c>
      <c r="H2871" s="18">
        <f>IF(AND(ISNUMBER('M3 - Functional Beverage'!F541),ISNUMBER('M3 - Functional Beverage'!K541)),'M3 - Functional Beverage'!F541-'M3 - Functional Beverage'!K541,"")</f>
        <v/>
      </c>
      <c r="I2871" s="15" t="inlineStr">
        <is>
          <t>S&amp;S availability/depth vary by listing and time - confirm live.</t>
        </is>
      </c>
    </row>
    <row r="2872" ht="26" customHeight="1">
      <c r="A2872" s="15" t="inlineStr">
        <is>
          <t>ALO</t>
        </is>
      </c>
      <c r="B2872" s="15" t="inlineStr">
        <is>
          <t>ALO Exposed Aloe Vera Drink | Pink Grapefruit Lemon | 12-pack 500mL</t>
        </is>
      </c>
      <c r="C2872" s="15" t="inlineStr">
        <is>
          <t>3) Functional beverage (still/sparkling)</t>
        </is>
      </c>
      <c r="D2872" s="19">
        <f>'M3 - Functional Beverage'!I542</f>
        <v/>
      </c>
      <c r="E2872" s="20">
        <f>'M3 - Functional Beverage'!J542</f>
        <v/>
      </c>
      <c r="F2872" s="18">
        <f>'M3 - Functional Beverage'!K542</f>
        <v/>
      </c>
      <c r="G2872" s="17">
        <f>'M3 - Functional Beverage'!F542</f>
        <v/>
      </c>
      <c r="H2872" s="18">
        <f>IF(AND(ISNUMBER('M3 - Functional Beverage'!F542),ISNUMBER('M3 - Functional Beverage'!K542)),'M3 - Functional Beverage'!F542-'M3 - Functional Beverage'!K542,"")</f>
        <v/>
      </c>
      <c r="I2872" s="15" t="inlineStr">
        <is>
          <t>S&amp;S availability/depth vary by listing and time - confirm live.</t>
        </is>
      </c>
    </row>
    <row r="2873" ht="26" customHeight="1">
      <c r="A2873" s="15" t="inlineStr">
        <is>
          <t>ALO</t>
        </is>
      </c>
      <c r="B2873" s="15" t="inlineStr">
        <is>
          <t>ALO Exposed Aloe Vera Drink | Pink Grapefruit Lemon | 18-pack 500mL</t>
        </is>
      </c>
      <c r="C2873" s="15" t="inlineStr">
        <is>
          <t>3) Functional beverage (still/sparkling)</t>
        </is>
      </c>
      <c r="D2873" s="19">
        <f>'M3 - Functional Beverage'!I543</f>
        <v/>
      </c>
      <c r="E2873" s="20">
        <f>'M3 - Functional Beverage'!J543</f>
        <v/>
      </c>
      <c r="F2873" s="18">
        <f>'M3 - Functional Beverage'!K543</f>
        <v/>
      </c>
      <c r="G2873" s="17">
        <f>'M3 - Functional Beverage'!F543</f>
        <v/>
      </c>
      <c r="H2873" s="18">
        <f>IF(AND(ISNUMBER('M3 - Functional Beverage'!F543),ISNUMBER('M3 - Functional Beverage'!K543)),'M3 - Functional Beverage'!F543-'M3 - Functional Beverage'!K543,"")</f>
        <v/>
      </c>
      <c r="I2873" s="15" t="inlineStr">
        <is>
          <t>S&amp;S availability/depth vary by listing and time - confirm live.</t>
        </is>
      </c>
    </row>
    <row r="2874" ht="26" customHeight="1">
      <c r="A2874" s="15" t="inlineStr">
        <is>
          <t>ALO</t>
        </is>
      </c>
      <c r="B2874" s="15" t="inlineStr">
        <is>
          <t>ALO Exposed Aloe Vera Drink | Pink Grapefruit Lemon | 24-pack 500mL</t>
        </is>
      </c>
      <c r="C2874" s="15" t="inlineStr">
        <is>
          <t>3) Functional beverage (still/sparkling)</t>
        </is>
      </c>
      <c r="D2874" s="19">
        <f>'M3 - Functional Beverage'!I544</f>
        <v/>
      </c>
      <c r="E2874" s="20">
        <f>'M3 - Functional Beverage'!J544</f>
        <v/>
      </c>
      <c r="F2874" s="18">
        <f>'M3 - Functional Beverage'!K544</f>
        <v/>
      </c>
      <c r="G2874" s="17">
        <f>'M3 - Functional Beverage'!F544</f>
        <v/>
      </c>
      <c r="H2874" s="18">
        <f>IF(AND(ISNUMBER('M3 - Functional Beverage'!F544),ISNUMBER('M3 - Functional Beverage'!K544)),'M3 - Functional Beverage'!F544-'M3 - Functional Beverage'!K544,"")</f>
        <v/>
      </c>
      <c r="I2874" s="15" t="inlineStr">
        <is>
          <t>S&amp;S availability/depth vary by listing and time - confirm live.</t>
        </is>
      </c>
    </row>
    <row r="2875" ht="26" customHeight="1">
      <c r="A2875" s="15" t="inlineStr">
        <is>
          <t>Sparkling Ice</t>
        </is>
      </c>
      <c r="B2875" s="15" t="inlineStr">
        <is>
          <t>Sparkling Ice +Caffeine | Black Raspberry | single 473mL</t>
        </is>
      </c>
      <c r="C2875" s="15" t="inlineStr">
        <is>
          <t>1) Sparkling electrolyte / functional sparkling</t>
        </is>
      </c>
      <c r="D2875" s="19">
        <f>'M1 - Sparkling Electrolyte'!I225</f>
        <v/>
      </c>
      <c r="E2875" s="20">
        <f>'M1 - Sparkling Electrolyte'!J225</f>
        <v/>
      </c>
      <c r="F2875" s="18">
        <f>'M1 - Sparkling Electrolyte'!K225</f>
        <v/>
      </c>
      <c r="G2875" s="17">
        <f>'M1 - Sparkling Electrolyte'!F225</f>
        <v/>
      </c>
      <c r="H2875" s="18">
        <f>IF(AND(ISNUMBER('M1 - Sparkling Electrolyte'!F225),ISNUMBER('M1 - Sparkling Electrolyte'!K225)),'M1 - Sparkling Electrolyte'!F225-'M1 - Sparkling Electrolyte'!K225,"")</f>
        <v/>
      </c>
      <c r="I2875" s="15" t="inlineStr">
        <is>
          <t>S&amp;S availability/depth vary by listing and time - confirm live.</t>
        </is>
      </c>
    </row>
    <row r="2876" ht="26" customHeight="1">
      <c r="A2876" s="15" t="inlineStr">
        <is>
          <t>Sparkling Ice</t>
        </is>
      </c>
      <c r="B2876" s="15" t="inlineStr">
        <is>
          <t>Sparkling Ice +Caffeine | Black Raspberry | 8-pack 473mL</t>
        </is>
      </c>
      <c r="C2876" s="15" t="inlineStr">
        <is>
          <t>1) Sparkling electrolyte / functional sparkling</t>
        </is>
      </c>
      <c r="D2876" s="19">
        <f>'M1 - Sparkling Electrolyte'!I226</f>
        <v/>
      </c>
      <c r="E2876" s="20">
        <f>'M1 - Sparkling Electrolyte'!J226</f>
        <v/>
      </c>
      <c r="F2876" s="18">
        <f>'M1 - Sparkling Electrolyte'!K226</f>
        <v/>
      </c>
      <c r="G2876" s="17">
        <f>'M1 - Sparkling Electrolyte'!F226</f>
        <v/>
      </c>
      <c r="H2876" s="18">
        <f>IF(AND(ISNUMBER('M1 - Sparkling Electrolyte'!F226),ISNUMBER('M1 - Sparkling Electrolyte'!K226)),'M1 - Sparkling Electrolyte'!F226-'M1 - Sparkling Electrolyte'!K226,"")</f>
        <v/>
      </c>
      <c r="I2876" s="15" t="inlineStr">
        <is>
          <t>S&amp;S availability/depth vary by listing and time - confirm live.</t>
        </is>
      </c>
    </row>
    <row r="2877" ht="26" customHeight="1">
      <c r="A2877" s="15" t="inlineStr">
        <is>
          <t>Sparkling Ice</t>
        </is>
      </c>
      <c r="B2877" s="15" t="inlineStr">
        <is>
          <t>Sparkling Ice +Caffeine | Black Raspberry | 12-pack 473mL</t>
        </is>
      </c>
      <c r="C2877" s="15" t="inlineStr">
        <is>
          <t>1) Sparkling electrolyte / functional sparkling</t>
        </is>
      </c>
      <c r="D2877" s="19">
        <f>'M1 - Sparkling Electrolyte'!I227</f>
        <v/>
      </c>
      <c r="E2877" s="20">
        <f>'M1 - Sparkling Electrolyte'!J227</f>
        <v/>
      </c>
      <c r="F2877" s="18">
        <f>'M1 - Sparkling Electrolyte'!K227</f>
        <v/>
      </c>
      <c r="G2877" s="17">
        <f>'M1 - Sparkling Electrolyte'!F227</f>
        <v/>
      </c>
      <c r="H2877" s="18">
        <f>IF(AND(ISNUMBER('M1 - Sparkling Electrolyte'!F227),ISNUMBER('M1 - Sparkling Electrolyte'!K227)),'M1 - Sparkling Electrolyte'!F227-'M1 - Sparkling Electrolyte'!K227,"")</f>
        <v/>
      </c>
      <c r="I2877" s="15" t="inlineStr">
        <is>
          <t>S&amp;S availability/depth vary by listing and time - confirm live.</t>
        </is>
      </c>
    </row>
    <row r="2878" ht="26" customHeight="1">
      <c r="A2878" s="15" t="inlineStr">
        <is>
          <t>Sparkling Ice</t>
        </is>
      </c>
      <c r="B2878" s="15" t="inlineStr">
        <is>
          <t>Sparkling Ice +Caffeine | Black Raspberry | 18-pack 473mL</t>
        </is>
      </c>
      <c r="C2878" s="15" t="inlineStr">
        <is>
          <t>1) Sparkling electrolyte / functional sparkling</t>
        </is>
      </c>
      <c r="D2878" s="19">
        <f>'M1 - Sparkling Electrolyte'!I228</f>
        <v/>
      </c>
      <c r="E2878" s="20">
        <f>'M1 - Sparkling Electrolyte'!J228</f>
        <v/>
      </c>
      <c r="F2878" s="18">
        <f>'M1 - Sparkling Electrolyte'!K228</f>
        <v/>
      </c>
      <c r="G2878" s="17">
        <f>'M1 - Sparkling Electrolyte'!F228</f>
        <v/>
      </c>
      <c r="H2878" s="18">
        <f>IF(AND(ISNUMBER('M1 - Sparkling Electrolyte'!F228),ISNUMBER('M1 - Sparkling Electrolyte'!K228)),'M1 - Sparkling Electrolyte'!F228-'M1 - Sparkling Electrolyte'!K228,"")</f>
        <v/>
      </c>
      <c r="I2878" s="15" t="inlineStr">
        <is>
          <t>S&amp;S availability/depth vary by listing and time - confirm live.</t>
        </is>
      </c>
    </row>
    <row r="2879" ht="26" customHeight="1">
      <c r="A2879" s="15" t="inlineStr">
        <is>
          <t>Sparkling Ice</t>
        </is>
      </c>
      <c r="B2879" s="15" t="inlineStr">
        <is>
          <t>Sparkling Ice +Caffeine | Black Raspberry | 24-pack 473mL</t>
        </is>
      </c>
      <c r="C2879" s="15" t="inlineStr">
        <is>
          <t>1) Sparkling electrolyte / functional sparkling</t>
        </is>
      </c>
      <c r="D2879" s="19">
        <f>'M1 - Sparkling Electrolyte'!I229</f>
        <v/>
      </c>
      <c r="E2879" s="20">
        <f>'M1 - Sparkling Electrolyte'!J229</f>
        <v/>
      </c>
      <c r="F2879" s="18">
        <f>'M1 - Sparkling Electrolyte'!K229</f>
        <v/>
      </c>
      <c r="G2879" s="17">
        <f>'M1 - Sparkling Electrolyte'!F229</f>
        <v/>
      </c>
      <c r="H2879" s="18">
        <f>IF(AND(ISNUMBER('M1 - Sparkling Electrolyte'!F229),ISNUMBER('M1 - Sparkling Electrolyte'!K229)),'M1 - Sparkling Electrolyte'!F229-'M1 - Sparkling Electrolyte'!K229,"")</f>
        <v/>
      </c>
      <c r="I2879" s="15" t="inlineStr">
        <is>
          <t>S&amp;S availability/depth vary by listing and time - confirm live.</t>
        </is>
      </c>
    </row>
    <row r="2880" ht="26" customHeight="1">
      <c r="A2880" s="15" t="inlineStr">
        <is>
          <t>Sparkling Ice</t>
        </is>
      </c>
      <c r="B2880" s="15" t="inlineStr">
        <is>
          <t>Sparkling Ice +Caffeine | Citrus Twist | single 473mL</t>
        </is>
      </c>
      <c r="C2880" s="15" t="inlineStr">
        <is>
          <t>1) Sparkling electrolyte / functional sparkling</t>
        </is>
      </c>
      <c r="D2880" s="19">
        <f>'M1 - Sparkling Electrolyte'!I230</f>
        <v/>
      </c>
      <c r="E2880" s="20">
        <f>'M1 - Sparkling Electrolyte'!J230</f>
        <v/>
      </c>
      <c r="F2880" s="18">
        <f>'M1 - Sparkling Electrolyte'!K230</f>
        <v/>
      </c>
      <c r="G2880" s="17">
        <f>'M1 - Sparkling Electrolyte'!F230</f>
        <v/>
      </c>
      <c r="H2880" s="18">
        <f>IF(AND(ISNUMBER('M1 - Sparkling Electrolyte'!F230),ISNUMBER('M1 - Sparkling Electrolyte'!K230)),'M1 - Sparkling Electrolyte'!F230-'M1 - Sparkling Electrolyte'!K230,"")</f>
        <v/>
      </c>
      <c r="I2880" s="15" t="inlineStr">
        <is>
          <t>S&amp;S availability/depth vary by listing and time - confirm live.</t>
        </is>
      </c>
    </row>
    <row r="2881" ht="26" customHeight="1">
      <c r="A2881" s="15" t="inlineStr">
        <is>
          <t>Sparkling Ice</t>
        </is>
      </c>
      <c r="B2881" s="15" t="inlineStr">
        <is>
          <t>Sparkling Ice +Caffeine | Citrus Twist | 8-pack 473mL</t>
        </is>
      </c>
      <c r="C2881" s="15" t="inlineStr">
        <is>
          <t>1) Sparkling electrolyte / functional sparkling</t>
        </is>
      </c>
      <c r="D2881" s="19">
        <f>'M1 - Sparkling Electrolyte'!I231</f>
        <v/>
      </c>
      <c r="E2881" s="20">
        <f>'M1 - Sparkling Electrolyte'!J231</f>
        <v/>
      </c>
      <c r="F2881" s="18">
        <f>'M1 - Sparkling Electrolyte'!K231</f>
        <v/>
      </c>
      <c r="G2881" s="17">
        <f>'M1 - Sparkling Electrolyte'!F231</f>
        <v/>
      </c>
      <c r="H2881" s="18">
        <f>IF(AND(ISNUMBER('M1 - Sparkling Electrolyte'!F231),ISNUMBER('M1 - Sparkling Electrolyte'!K231)),'M1 - Sparkling Electrolyte'!F231-'M1 - Sparkling Electrolyte'!K231,"")</f>
        <v/>
      </c>
      <c r="I2881" s="15" t="inlineStr">
        <is>
          <t>S&amp;S availability/depth vary by listing and time - confirm live.</t>
        </is>
      </c>
    </row>
    <row r="2882" ht="26" customHeight="1">
      <c r="A2882" s="15" t="inlineStr">
        <is>
          <t>Sparkling Ice</t>
        </is>
      </c>
      <c r="B2882" s="15" t="inlineStr">
        <is>
          <t>Sparkling Ice +Caffeine | Citrus Twist | 12-pack 473mL</t>
        </is>
      </c>
      <c r="C2882" s="15" t="inlineStr">
        <is>
          <t>1) Sparkling electrolyte / functional sparkling</t>
        </is>
      </c>
      <c r="D2882" s="19">
        <f>'M1 - Sparkling Electrolyte'!I232</f>
        <v/>
      </c>
      <c r="E2882" s="20">
        <f>'M1 - Sparkling Electrolyte'!J232</f>
        <v/>
      </c>
      <c r="F2882" s="18">
        <f>'M1 - Sparkling Electrolyte'!K232</f>
        <v/>
      </c>
      <c r="G2882" s="17">
        <f>'M1 - Sparkling Electrolyte'!F232</f>
        <v/>
      </c>
      <c r="H2882" s="18">
        <f>IF(AND(ISNUMBER('M1 - Sparkling Electrolyte'!F232),ISNUMBER('M1 - Sparkling Electrolyte'!K232)),'M1 - Sparkling Electrolyte'!F232-'M1 - Sparkling Electrolyte'!K232,"")</f>
        <v/>
      </c>
      <c r="I2882" s="15" t="inlineStr">
        <is>
          <t>S&amp;S availability/depth vary by listing and time - confirm live.</t>
        </is>
      </c>
    </row>
    <row r="2883" ht="26" customHeight="1">
      <c r="A2883" s="15" t="inlineStr">
        <is>
          <t>Sparkling Ice</t>
        </is>
      </c>
      <c r="B2883" s="15" t="inlineStr">
        <is>
          <t>Sparkling Ice +Caffeine | Citrus Twist | 18-pack 473mL</t>
        </is>
      </c>
      <c r="C2883" s="15" t="inlineStr">
        <is>
          <t>1) Sparkling electrolyte / functional sparkling</t>
        </is>
      </c>
      <c r="D2883" s="19">
        <f>'M1 - Sparkling Electrolyte'!I233</f>
        <v/>
      </c>
      <c r="E2883" s="20">
        <f>'M1 - Sparkling Electrolyte'!J233</f>
        <v/>
      </c>
      <c r="F2883" s="18">
        <f>'M1 - Sparkling Electrolyte'!K233</f>
        <v/>
      </c>
      <c r="G2883" s="17">
        <f>'M1 - Sparkling Electrolyte'!F233</f>
        <v/>
      </c>
      <c r="H2883" s="18">
        <f>IF(AND(ISNUMBER('M1 - Sparkling Electrolyte'!F233),ISNUMBER('M1 - Sparkling Electrolyte'!K233)),'M1 - Sparkling Electrolyte'!F233-'M1 - Sparkling Electrolyte'!K233,"")</f>
        <v/>
      </c>
      <c r="I2883" s="15" t="inlineStr">
        <is>
          <t>S&amp;S availability/depth vary by listing and time - confirm live.</t>
        </is>
      </c>
    </row>
    <row r="2884" ht="26" customHeight="1">
      <c r="A2884" s="15" t="inlineStr">
        <is>
          <t>Sparkling Ice</t>
        </is>
      </c>
      <c r="B2884" s="15" t="inlineStr">
        <is>
          <t>Sparkling Ice +Caffeine | Citrus Twist | 24-pack 473mL</t>
        </is>
      </c>
      <c r="C2884" s="15" t="inlineStr">
        <is>
          <t>1) Sparkling electrolyte / functional sparkling</t>
        </is>
      </c>
      <c r="D2884" s="19">
        <f>'M1 - Sparkling Electrolyte'!I234</f>
        <v/>
      </c>
      <c r="E2884" s="20">
        <f>'M1 - Sparkling Electrolyte'!J234</f>
        <v/>
      </c>
      <c r="F2884" s="18">
        <f>'M1 - Sparkling Electrolyte'!K234</f>
        <v/>
      </c>
      <c r="G2884" s="17">
        <f>'M1 - Sparkling Electrolyte'!F234</f>
        <v/>
      </c>
      <c r="H2884" s="18">
        <f>IF(AND(ISNUMBER('M1 - Sparkling Electrolyte'!F234),ISNUMBER('M1 - Sparkling Electrolyte'!K234)),'M1 - Sparkling Electrolyte'!F234-'M1 - Sparkling Electrolyte'!K234,"")</f>
        <v/>
      </c>
      <c r="I2884" s="15" t="inlineStr">
        <is>
          <t>S&amp;S availability/depth vary by listing and time - confirm live.</t>
        </is>
      </c>
    </row>
    <row r="2885" ht="26" customHeight="1">
      <c r="A2885" s="15" t="inlineStr">
        <is>
          <t>Sparkling Ice</t>
        </is>
      </c>
      <c r="B2885" s="15" t="inlineStr">
        <is>
          <t>Sparkling Ice +Caffeine | Orange Passionfruit | single 473mL</t>
        </is>
      </c>
      <c r="C2885" s="15" t="inlineStr">
        <is>
          <t>1) Sparkling electrolyte / functional sparkling</t>
        </is>
      </c>
      <c r="D2885" s="19">
        <f>'M1 - Sparkling Electrolyte'!I235</f>
        <v/>
      </c>
      <c r="E2885" s="20">
        <f>'M1 - Sparkling Electrolyte'!J235</f>
        <v/>
      </c>
      <c r="F2885" s="18">
        <f>'M1 - Sparkling Electrolyte'!K235</f>
        <v/>
      </c>
      <c r="G2885" s="17">
        <f>'M1 - Sparkling Electrolyte'!F235</f>
        <v/>
      </c>
      <c r="H2885" s="18">
        <f>IF(AND(ISNUMBER('M1 - Sparkling Electrolyte'!F235),ISNUMBER('M1 - Sparkling Electrolyte'!K235)),'M1 - Sparkling Electrolyte'!F235-'M1 - Sparkling Electrolyte'!K235,"")</f>
        <v/>
      </c>
      <c r="I2885" s="15" t="inlineStr">
        <is>
          <t>S&amp;S availability/depth vary by listing and time - confirm live.</t>
        </is>
      </c>
    </row>
    <row r="2886" ht="26" customHeight="1">
      <c r="A2886" s="15" t="inlineStr">
        <is>
          <t>Sparkling Ice</t>
        </is>
      </c>
      <c r="B2886" s="15" t="inlineStr">
        <is>
          <t>Sparkling Ice +Caffeine | Orange Passionfruit | 8-pack 473mL</t>
        </is>
      </c>
      <c r="C2886" s="15" t="inlineStr">
        <is>
          <t>1) Sparkling electrolyte / functional sparkling</t>
        </is>
      </c>
      <c r="D2886" s="19">
        <f>'M1 - Sparkling Electrolyte'!I236</f>
        <v/>
      </c>
      <c r="E2886" s="20">
        <f>'M1 - Sparkling Electrolyte'!J236</f>
        <v/>
      </c>
      <c r="F2886" s="18">
        <f>'M1 - Sparkling Electrolyte'!K236</f>
        <v/>
      </c>
      <c r="G2886" s="17">
        <f>'M1 - Sparkling Electrolyte'!F236</f>
        <v/>
      </c>
      <c r="H2886" s="18">
        <f>IF(AND(ISNUMBER('M1 - Sparkling Electrolyte'!F236),ISNUMBER('M1 - Sparkling Electrolyte'!K236)),'M1 - Sparkling Electrolyte'!F236-'M1 - Sparkling Electrolyte'!K236,"")</f>
        <v/>
      </c>
      <c r="I2886" s="15" t="inlineStr">
        <is>
          <t>S&amp;S availability/depth vary by listing and time - confirm live.</t>
        </is>
      </c>
    </row>
    <row r="2887" ht="26" customHeight="1">
      <c r="A2887" s="15" t="inlineStr">
        <is>
          <t>Sparkling Ice</t>
        </is>
      </c>
      <c r="B2887" s="15" t="inlineStr">
        <is>
          <t>Sparkling Ice +Caffeine | Orange Passionfruit | 12-pack 473mL</t>
        </is>
      </c>
      <c r="C2887" s="15" t="inlineStr">
        <is>
          <t>1) Sparkling electrolyte / functional sparkling</t>
        </is>
      </c>
      <c r="D2887" s="19">
        <f>'M1 - Sparkling Electrolyte'!I237</f>
        <v/>
      </c>
      <c r="E2887" s="20">
        <f>'M1 - Sparkling Electrolyte'!J237</f>
        <v/>
      </c>
      <c r="F2887" s="18">
        <f>'M1 - Sparkling Electrolyte'!K237</f>
        <v/>
      </c>
      <c r="G2887" s="17">
        <f>'M1 - Sparkling Electrolyte'!F237</f>
        <v/>
      </c>
      <c r="H2887" s="18">
        <f>IF(AND(ISNUMBER('M1 - Sparkling Electrolyte'!F237),ISNUMBER('M1 - Sparkling Electrolyte'!K237)),'M1 - Sparkling Electrolyte'!F237-'M1 - Sparkling Electrolyte'!K237,"")</f>
        <v/>
      </c>
      <c r="I2887" s="15" t="inlineStr">
        <is>
          <t>S&amp;S availability/depth vary by listing and time - confirm live.</t>
        </is>
      </c>
    </row>
    <row r="2888" ht="26" customHeight="1">
      <c r="A2888" s="15" t="inlineStr">
        <is>
          <t>Sparkling Ice</t>
        </is>
      </c>
      <c r="B2888" s="15" t="inlineStr">
        <is>
          <t>Sparkling Ice +Caffeine | Orange Passionfruit | 18-pack 473mL</t>
        </is>
      </c>
      <c r="C2888" s="15" t="inlineStr">
        <is>
          <t>1) Sparkling electrolyte / functional sparkling</t>
        </is>
      </c>
      <c r="D2888" s="19">
        <f>'M1 - Sparkling Electrolyte'!I238</f>
        <v/>
      </c>
      <c r="E2888" s="20">
        <f>'M1 - Sparkling Electrolyte'!J238</f>
        <v/>
      </c>
      <c r="F2888" s="18">
        <f>'M1 - Sparkling Electrolyte'!K238</f>
        <v/>
      </c>
      <c r="G2888" s="17">
        <f>'M1 - Sparkling Electrolyte'!F238</f>
        <v/>
      </c>
      <c r="H2888" s="18">
        <f>IF(AND(ISNUMBER('M1 - Sparkling Electrolyte'!F238),ISNUMBER('M1 - Sparkling Electrolyte'!K238)),'M1 - Sparkling Electrolyte'!F238-'M1 - Sparkling Electrolyte'!K238,"")</f>
        <v/>
      </c>
      <c r="I2888" s="15" t="inlineStr">
        <is>
          <t>S&amp;S availability/depth vary by listing and time - confirm live.</t>
        </is>
      </c>
    </row>
    <row r="2889" ht="26" customHeight="1">
      <c r="A2889" s="15" t="inlineStr">
        <is>
          <t>Sparkling Ice</t>
        </is>
      </c>
      <c r="B2889" s="15" t="inlineStr">
        <is>
          <t>Sparkling Ice +Caffeine | Orange Passionfruit | 24-pack 473mL</t>
        </is>
      </c>
      <c r="C2889" s="15" t="inlineStr">
        <is>
          <t>1) Sparkling electrolyte / functional sparkling</t>
        </is>
      </c>
      <c r="D2889" s="19">
        <f>'M1 - Sparkling Electrolyte'!I239</f>
        <v/>
      </c>
      <c r="E2889" s="20">
        <f>'M1 - Sparkling Electrolyte'!J239</f>
        <v/>
      </c>
      <c r="F2889" s="18">
        <f>'M1 - Sparkling Electrolyte'!K239</f>
        <v/>
      </c>
      <c r="G2889" s="17">
        <f>'M1 - Sparkling Electrolyte'!F239</f>
        <v/>
      </c>
      <c r="H2889" s="18">
        <f>IF(AND(ISNUMBER('M1 - Sparkling Electrolyte'!F239),ISNUMBER('M1 - Sparkling Electrolyte'!K239)),'M1 - Sparkling Electrolyte'!F239-'M1 - Sparkling Electrolyte'!K239,"")</f>
        <v/>
      </c>
      <c r="I2889" s="15" t="inlineStr">
        <is>
          <t>S&amp;S availability/depth vary by listing and time - confirm live.</t>
        </is>
      </c>
    </row>
    <row r="2890" ht="26" customHeight="1">
      <c r="A2890" s="15" t="inlineStr">
        <is>
          <t>Sparkling Ice</t>
        </is>
      </c>
      <c r="B2890" s="15" t="inlineStr">
        <is>
          <t>Sparkling Ice +Caffeine | Strawberry Citrus | single 473mL</t>
        </is>
      </c>
      <c r="C2890" s="15" t="inlineStr">
        <is>
          <t>1) Sparkling electrolyte / functional sparkling</t>
        </is>
      </c>
      <c r="D2890" s="19">
        <f>'M1 - Sparkling Electrolyte'!I240</f>
        <v/>
      </c>
      <c r="E2890" s="20">
        <f>'M1 - Sparkling Electrolyte'!J240</f>
        <v/>
      </c>
      <c r="F2890" s="18">
        <f>'M1 - Sparkling Electrolyte'!K240</f>
        <v/>
      </c>
      <c r="G2890" s="17">
        <f>'M1 - Sparkling Electrolyte'!F240</f>
        <v/>
      </c>
      <c r="H2890" s="18">
        <f>IF(AND(ISNUMBER('M1 - Sparkling Electrolyte'!F240),ISNUMBER('M1 - Sparkling Electrolyte'!K240)),'M1 - Sparkling Electrolyte'!F240-'M1 - Sparkling Electrolyte'!K240,"")</f>
        <v/>
      </c>
      <c r="I2890" s="15" t="inlineStr">
        <is>
          <t>S&amp;S availability/depth vary by listing and time - confirm live.</t>
        </is>
      </c>
    </row>
    <row r="2891" ht="26" customHeight="1">
      <c r="A2891" s="15" t="inlineStr">
        <is>
          <t>Sparkling Ice</t>
        </is>
      </c>
      <c r="B2891" s="15" t="inlineStr">
        <is>
          <t>Sparkling Ice +Caffeine | Strawberry Citrus | 8-pack 473mL</t>
        </is>
      </c>
      <c r="C2891" s="15" t="inlineStr">
        <is>
          <t>1) Sparkling electrolyte / functional sparkling</t>
        </is>
      </c>
      <c r="D2891" s="19">
        <f>'M1 - Sparkling Electrolyte'!I241</f>
        <v/>
      </c>
      <c r="E2891" s="20">
        <f>'M1 - Sparkling Electrolyte'!J241</f>
        <v/>
      </c>
      <c r="F2891" s="18">
        <f>'M1 - Sparkling Electrolyte'!K241</f>
        <v/>
      </c>
      <c r="G2891" s="17">
        <f>'M1 - Sparkling Electrolyte'!F241</f>
        <v/>
      </c>
      <c r="H2891" s="18">
        <f>IF(AND(ISNUMBER('M1 - Sparkling Electrolyte'!F241),ISNUMBER('M1 - Sparkling Electrolyte'!K241)),'M1 - Sparkling Electrolyte'!F241-'M1 - Sparkling Electrolyte'!K241,"")</f>
        <v/>
      </c>
      <c r="I2891" s="15" t="inlineStr">
        <is>
          <t>S&amp;S availability/depth vary by listing and time - confirm live.</t>
        </is>
      </c>
    </row>
    <row r="2892" ht="26" customHeight="1">
      <c r="A2892" s="15" t="inlineStr">
        <is>
          <t>Sparkling Ice</t>
        </is>
      </c>
      <c r="B2892" s="15" t="inlineStr">
        <is>
          <t>Sparkling Ice +Caffeine | Strawberry Citrus | 12-pack 473mL</t>
        </is>
      </c>
      <c r="C2892" s="15" t="inlineStr">
        <is>
          <t>1) Sparkling electrolyte / functional sparkling</t>
        </is>
      </c>
      <c r="D2892" s="19">
        <f>'M1 - Sparkling Electrolyte'!I242</f>
        <v/>
      </c>
      <c r="E2892" s="20">
        <f>'M1 - Sparkling Electrolyte'!J242</f>
        <v/>
      </c>
      <c r="F2892" s="18">
        <f>'M1 - Sparkling Electrolyte'!K242</f>
        <v/>
      </c>
      <c r="G2892" s="17">
        <f>'M1 - Sparkling Electrolyte'!F242</f>
        <v/>
      </c>
      <c r="H2892" s="18">
        <f>IF(AND(ISNUMBER('M1 - Sparkling Electrolyte'!F242),ISNUMBER('M1 - Sparkling Electrolyte'!K242)),'M1 - Sparkling Electrolyte'!F242-'M1 - Sparkling Electrolyte'!K242,"")</f>
        <v/>
      </c>
      <c r="I2892" s="15" t="inlineStr">
        <is>
          <t>S&amp;S availability/depth vary by listing and time - confirm live.</t>
        </is>
      </c>
    </row>
    <row r="2893" ht="26" customHeight="1">
      <c r="A2893" s="15" t="inlineStr">
        <is>
          <t>Sparkling Ice</t>
        </is>
      </c>
      <c r="B2893" s="15" t="inlineStr">
        <is>
          <t>Sparkling Ice +Caffeine | Strawberry Citrus | 18-pack 473mL</t>
        </is>
      </c>
      <c r="C2893" s="15" t="inlineStr">
        <is>
          <t>1) Sparkling electrolyte / functional sparkling</t>
        </is>
      </c>
      <c r="D2893" s="19">
        <f>'M1 - Sparkling Electrolyte'!I243</f>
        <v/>
      </c>
      <c r="E2893" s="20">
        <f>'M1 - Sparkling Electrolyte'!J243</f>
        <v/>
      </c>
      <c r="F2893" s="18">
        <f>'M1 - Sparkling Electrolyte'!K243</f>
        <v/>
      </c>
      <c r="G2893" s="17">
        <f>'M1 - Sparkling Electrolyte'!F243</f>
        <v/>
      </c>
      <c r="H2893" s="18">
        <f>IF(AND(ISNUMBER('M1 - Sparkling Electrolyte'!F243),ISNUMBER('M1 - Sparkling Electrolyte'!K243)),'M1 - Sparkling Electrolyte'!F243-'M1 - Sparkling Electrolyte'!K243,"")</f>
        <v/>
      </c>
      <c r="I2893" s="15" t="inlineStr">
        <is>
          <t>S&amp;S availability/depth vary by listing and time - confirm live.</t>
        </is>
      </c>
    </row>
    <row r="2894" ht="26" customHeight="1">
      <c r="A2894" s="15" t="inlineStr">
        <is>
          <t>Sparkling Ice</t>
        </is>
      </c>
      <c r="B2894" s="15" t="inlineStr">
        <is>
          <t>Sparkling Ice +Caffeine | Strawberry Citrus | 24-pack 473mL</t>
        </is>
      </c>
      <c r="C2894" s="15" t="inlineStr">
        <is>
          <t>1) Sparkling electrolyte / functional sparkling</t>
        </is>
      </c>
      <c r="D2894" s="19">
        <f>'M1 - Sparkling Electrolyte'!I244</f>
        <v/>
      </c>
      <c r="E2894" s="20">
        <f>'M1 - Sparkling Electrolyte'!J244</f>
        <v/>
      </c>
      <c r="F2894" s="18">
        <f>'M1 - Sparkling Electrolyte'!K244</f>
        <v/>
      </c>
      <c r="G2894" s="17">
        <f>'M1 - Sparkling Electrolyte'!F244</f>
        <v/>
      </c>
      <c r="H2894" s="18">
        <f>IF(AND(ISNUMBER('M1 - Sparkling Electrolyte'!F244),ISNUMBER('M1 - Sparkling Electrolyte'!K244)),'M1 - Sparkling Electrolyte'!F244-'M1 - Sparkling Electrolyte'!K244,"")</f>
        <v/>
      </c>
      <c r="I2894" s="15" t="inlineStr">
        <is>
          <t>S&amp;S availability/depth vary by listing and time - confirm live.</t>
        </is>
      </c>
    </row>
    <row r="2895" ht="26" customHeight="1">
      <c r="A2895" s="15" t="inlineStr">
        <is>
          <t>Sparkling Ice</t>
        </is>
      </c>
      <c r="B2895" s="15" t="inlineStr">
        <is>
          <t>Sparkling Ice +Caffeine | Triple Citrus | single 473mL</t>
        </is>
      </c>
      <c r="C2895" s="15" t="inlineStr">
        <is>
          <t>1) Sparkling electrolyte / functional sparkling</t>
        </is>
      </c>
      <c r="D2895" s="19">
        <f>'M1 - Sparkling Electrolyte'!I245</f>
        <v/>
      </c>
      <c r="E2895" s="20">
        <f>'M1 - Sparkling Electrolyte'!J245</f>
        <v/>
      </c>
      <c r="F2895" s="18">
        <f>'M1 - Sparkling Electrolyte'!K245</f>
        <v/>
      </c>
      <c r="G2895" s="17">
        <f>'M1 - Sparkling Electrolyte'!F245</f>
        <v/>
      </c>
      <c r="H2895" s="18">
        <f>IF(AND(ISNUMBER('M1 - Sparkling Electrolyte'!F245),ISNUMBER('M1 - Sparkling Electrolyte'!K245)),'M1 - Sparkling Electrolyte'!F245-'M1 - Sparkling Electrolyte'!K245,"")</f>
        <v/>
      </c>
      <c r="I2895" s="15" t="inlineStr">
        <is>
          <t>S&amp;S availability/depth vary by listing and time - confirm live.</t>
        </is>
      </c>
    </row>
    <row r="2896" ht="26" customHeight="1">
      <c r="A2896" s="15" t="inlineStr">
        <is>
          <t>Sparkling Ice</t>
        </is>
      </c>
      <c r="B2896" s="15" t="inlineStr">
        <is>
          <t>Sparkling Ice +Caffeine | Triple Citrus | 8-pack 473mL</t>
        </is>
      </c>
      <c r="C2896" s="15" t="inlineStr">
        <is>
          <t>1) Sparkling electrolyte / functional sparkling</t>
        </is>
      </c>
      <c r="D2896" s="19">
        <f>'M1 - Sparkling Electrolyte'!I246</f>
        <v/>
      </c>
      <c r="E2896" s="20">
        <f>'M1 - Sparkling Electrolyte'!J246</f>
        <v/>
      </c>
      <c r="F2896" s="18">
        <f>'M1 - Sparkling Electrolyte'!K246</f>
        <v/>
      </c>
      <c r="G2896" s="17">
        <f>'M1 - Sparkling Electrolyte'!F246</f>
        <v/>
      </c>
      <c r="H2896" s="18">
        <f>IF(AND(ISNUMBER('M1 - Sparkling Electrolyte'!F246),ISNUMBER('M1 - Sparkling Electrolyte'!K246)),'M1 - Sparkling Electrolyte'!F246-'M1 - Sparkling Electrolyte'!K246,"")</f>
        <v/>
      </c>
      <c r="I2896" s="15" t="inlineStr">
        <is>
          <t>S&amp;S availability/depth vary by listing and time - confirm live.</t>
        </is>
      </c>
    </row>
    <row r="2897" ht="26" customHeight="1">
      <c r="A2897" s="15" t="inlineStr">
        <is>
          <t>Sparkling Ice</t>
        </is>
      </c>
      <c r="B2897" s="15" t="inlineStr">
        <is>
          <t>Sparkling Ice +Caffeine | Triple Citrus | 12-pack 473mL</t>
        </is>
      </c>
      <c r="C2897" s="15" t="inlineStr">
        <is>
          <t>1) Sparkling electrolyte / functional sparkling</t>
        </is>
      </c>
      <c r="D2897" s="19">
        <f>'M1 - Sparkling Electrolyte'!I247</f>
        <v/>
      </c>
      <c r="E2897" s="20">
        <f>'M1 - Sparkling Electrolyte'!J247</f>
        <v/>
      </c>
      <c r="F2897" s="18">
        <f>'M1 - Sparkling Electrolyte'!K247</f>
        <v/>
      </c>
      <c r="G2897" s="17">
        <f>'M1 - Sparkling Electrolyte'!F247</f>
        <v/>
      </c>
      <c r="H2897" s="18">
        <f>IF(AND(ISNUMBER('M1 - Sparkling Electrolyte'!F247),ISNUMBER('M1 - Sparkling Electrolyte'!K247)),'M1 - Sparkling Electrolyte'!F247-'M1 - Sparkling Electrolyte'!K247,"")</f>
        <v/>
      </c>
      <c r="I2897" s="15" t="inlineStr">
        <is>
          <t>S&amp;S availability/depth vary by listing and time - confirm live.</t>
        </is>
      </c>
    </row>
    <row r="2898" ht="26" customHeight="1">
      <c r="A2898" s="15" t="inlineStr">
        <is>
          <t>Sparkling Ice</t>
        </is>
      </c>
      <c r="B2898" s="15" t="inlineStr">
        <is>
          <t>Sparkling Ice +Caffeine | Triple Citrus | 18-pack 473mL</t>
        </is>
      </c>
      <c r="C2898" s="15" t="inlineStr">
        <is>
          <t>1) Sparkling electrolyte / functional sparkling</t>
        </is>
      </c>
      <c r="D2898" s="19">
        <f>'M1 - Sparkling Electrolyte'!I248</f>
        <v/>
      </c>
      <c r="E2898" s="20">
        <f>'M1 - Sparkling Electrolyte'!J248</f>
        <v/>
      </c>
      <c r="F2898" s="18">
        <f>'M1 - Sparkling Electrolyte'!K248</f>
        <v/>
      </c>
      <c r="G2898" s="17">
        <f>'M1 - Sparkling Electrolyte'!F248</f>
        <v/>
      </c>
      <c r="H2898" s="18">
        <f>IF(AND(ISNUMBER('M1 - Sparkling Electrolyte'!F248),ISNUMBER('M1 - Sparkling Electrolyte'!K248)),'M1 - Sparkling Electrolyte'!F248-'M1 - Sparkling Electrolyte'!K248,"")</f>
        <v/>
      </c>
      <c r="I2898" s="15" t="inlineStr">
        <is>
          <t>S&amp;S availability/depth vary by listing and time - confirm live.</t>
        </is>
      </c>
    </row>
    <row r="2899" ht="26" customHeight="1">
      <c r="A2899" s="15" t="inlineStr">
        <is>
          <t>Sparkling Ice</t>
        </is>
      </c>
      <c r="B2899" s="15" t="inlineStr">
        <is>
          <t>Sparkling Ice +Caffeine | Triple Citrus | 24-pack 473mL</t>
        </is>
      </c>
      <c r="C2899" s="15" t="inlineStr">
        <is>
          <t>1) Sparkling electrolyte / functional sparkling</t>
        </is>
      </c>
      <c r="D2899" s="19">
        <f>'M1 - Sparkling Electrolyte'!I249</f>
        <v/>
      </c>
      <c r="E2899" s="20">
        <f>'M1 - Sparkling Electrolyte'!J249</f>
        <v/>
      </c>
      <c r="F2899" s="18">
        <f>'M1 - Sparkling Electrolyte'!K249</f>
        <v/>
      </c>
      <c r="G2899" s="17">
        <f>'M1 - Sparkling Electrolyte'!F249</f>
        <v/>
      </c>
      <c r="H2899" s="18">
        <f>IF(AND(ISNUMBER('M1 - Sparkling Electrolyte'!F249),ISNUMBER('M1 - Sparkling Electrolyte'!K249)),'M1 - Sparkling Electrolyte'!F249-'M1 - Sparkling Electrolyte'!K249,"")</f>
        <v/>
      </c>
      <c r="I2899" s="15" t="inlineStr">
        <is>
          <t>S&amp;S availability/depth vary by listing and time - confirm live.</t>
        </is>
      </c>
    </row>
    <row r="2901">
      <c r="A2901" s="26" t="inlineStr">
        <is>
          <t>S&amp;S availability is an Amazon listing fact not verifiable here. Once filled, filter column D = Yes for the true S&amp;S roster.</t>
        </is>
      </c>
      <c r="B2901" s="27" t="n"/>
      <c r="C2901" s="27" t="n"/>
      <c r="D2901" s="27" t="n"/>
      <c r="E2901" s="27" t="n"/>
      <c r="F2901" s="27" t="n"/>
      <c r="G2901" s="27" t="n"/>
      <c r="H2901" s="27" t="n"/>
      <c r="I2901" s="28" t="n"/>
    </row>
  </sheetData>
  <mergeCells count="1">
    <mergeCell ref="A2901:I290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E2EFDA"/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62" customWidth="1" min="4" max="4"/>
    <col width="20" customWidth="1" min="5" max="5"/>
  </cols>
  <sheetData>
    <row r="1" ht="42" customHeight="1">
      <c r="A1" s="13" t="inlineStr">
        <is>
          <t>Category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One-sentence buyer rationale</t>
        </is>
      </c>
      <c r="E1" s="13" t="inlineStr">
        <is>
          <t>Primary draw</t>
        </is>
      </c>
    </row>
    <row r="2" ht="30" customHeight="1">
      <c r="A2" s="29" t="inlineStr">
        <is>
          <t>1) Sparkling electrolyte / functional sparkling</t>
        </is>
      </c>
      <c r="B2" s="15" t="inlineStr">
        <is>
          <t>Sparkling Ice</t>
        </is>
      </c>
      <c r="C2" s="15" t="inlineStr">
        <is>
          <t>Sparkling Ice (+ Antioxidants &amp; Vitamins)</t>
        </is>
      </c>
      <c r="D2" s="15" t="inlineStr">
        <is>
          <t>Big flavour and added vitamins at zero sugar.</t>
        </is>
      </c>
      <c r="E2" s="23" t="inlineStr">
        <is>
          <t>Functional benefit</t>
        </is>
      </c>
    </row>
    <row r="3" ht="30" customHeight="1">
      <c r="A3" s="29" t="inlineStr">
        <is>
          <t>1) Sparkling electrolyte / functional sparkling</t>
        </is>
      </c>
      <c r="B3" s="15" t="inlineStr">
        <is>
          <t>BUBBL'R</t>
        </is>
      </c>
      <c r="C3" s="15" t="inlineStr">
        <is>
          <t>BUBBL'R Antioxidant Sparkling Water</t>
        </is>
      </c>
      <c r="D3" s="15" t="inlineStr">
        <is>
          <t>Light natural caffeine and antioxidants without an energy-drink dose.</t>
        </is>
      </c>
      <c r="E3" s="23" t="inlineStr">
        <is>
          <t>Functional benefit</t>
        </is>
      </c>
    </row>
    <row r="4" ht="30" customHeight="1">
      <c r="A4" s="29" t="inlineStr">
        <is>
          <t>1) Sparkling electrolyte / functional sparkling</t>
        </is>
      </c>
      <c r="B4" s="15" t="inlineStr">
        <is>
          <t>Phocus</t>
        </is>
      </c>
      <c r="C4" s="15" t="inlineStr">
        <is>
          <t>Phocus Caffeinated Sparkling Water</t>
        </is>
      </c>
      <c r="D4" s="15" t="inlineStr">
        <is>
          <t>Coffee-level caffeine plus L-theanine in a calorie-free seltzer.</t>
        </is>
      </c>
      <c r="E4" s="23" t="inlineStr">
        <is>
          <t>Caffeine level</t>
        </is>
      </c>
    </row>
    <row r="5" ht="30" customHeight="1">
      <c r="A5" s="29" t="inlineStr">
        <is>
          <t>1) Sparkling electrolyte / functional sparkling</t>
        </is>
      </c>
      <c r="B5" s="15" t="inlineStr">
        <is>
          <t>Aura Bora</t>
        </is>
      </c>
      <c r="C5" s="15" t="inlineStr">
        <is>
          <t>Aura Bora Herbal Sparkling Water</t>
        </is>
      </c>
      <c r="D5" s="15" t="inlineStr">
        <is>
          <t>Unusual herbal-botanical flavours you can't get elsewhere.</t>
        </is>
      </c>
      <c r="E5" s="23" t="inlineStr">
        <is>
          <t>Taste reputation</t>
        </is>
      </c>
    </row>
    <row r="6" ht="30" customHeight="1">
      <c r="A6" s="29" t="inlineStr">
        <is>
          <t>1) Sparkling electrolyte / functional sparkling</t>
        </is>
      </c>
      <c r="B6" s="15" t="inlineStr">
        <is>
          <t>Sound</t>
        </is>
      </c>
      <c r="C6" s="15" t="inlineStr">
        <is>
          <t>Sound Sparkling Water (Tea/Botanical)</t>
        </is>
      </c>
      <c r="D6" s="15" t="inlineStr">
        <is>
          <t>Genuinely unsweetened with real tea/botanical character.</t>
        </is>
      </c>
      <c r="E6" s="23" t="inlineStr">
        <is>
          <t>No / low sugar</t>
        </is>
      </c>
    </row>
    <row r="7" ht="30" customHeight="1">
      <c r="A7" s="29" t="inlineStr">
        <is>
          <t>1) Sparkling electrolyte / functional sparkling</t>
        </is>
      </c>
      <c r="B7" s="15" t="inlineStr">
        <is>
          <t>Halo Sport</t>
        </is>
      </c>
      <c r="C7" s="15" t="inlineStr">
        <is>
          <t>Halo Sport Sparkling Electrolyte Water</t>
        </is>
      </c>
      <c r="D7" s="15" t="inlineStr">
        <is>
          <t>Electrolytes in a fizzy, zero-sugar format.</t>
        </is>
      </c>
      <c r="E7" s="23" t="inlineStr">
        <is>
          <t>Electrolytes</t>
        </is>
      </c>
    </row>
    <row r="8" ht="30" customHeight="1">
      <c r="A8" s="29" t="inlineStr">
        <is>
          <t>1) Sparkling electrolyte / functional sparkling</t>
        </is>
      </c>
      <c r="B8" s="15" t="inlineStr">
        <is>
          <t>Gorgie</t>
        </is>
      </c>
      <c r="C8" s="15" t="inlineStr">
        <is>
          <t>Gorgie Energy Sparkling Water</t>
        </is>
      </c>
      <c r="D8" s="15" t="inlineStr">
        <is>
          <t>Mid-dose caffeine with a clean, lifestyle aesthetic.</t>
        </is>
      </c>
      <c r="E8" s="23" t="inlineStr">
        <is>
          <t>Caffeine level</t>
        </is>
      </c>
    </row>
    <row r="9" ht="30" customHeight="1">
      <c r="A9" s="29" t="inlineStr">
        <is>
          <t>1) Sparkling electrolyte / functional sparkling</t>
        </is>
      </c>
      <c r="B9" s="15" t="inlineStr">
        <is>
          <t>United Sodas</t>
        </is>
      </c>
      <c r="C9" s="15" t="inlineStr">
        <is>
          <t>United Sodas of America</t>
        </is>
      </c>
      <c r="D9" s="15" t="inlineStr">
        <is>
          <t>Low-calorie soda with a clean, design-forward identity.</t>
        </is>
      </c>
      <c r="E9" s="23" t="inlineStr">
        <is>
          <t>Clean label</t>
        </is>
      </c>
    </row>
    <row r="10" ht="30" customHeight="1">
      <c r="A10" s="29" t="inlineStr">
        <is>
          <t>1) Sparkling electrolyte / functional sparkling</t>
        </is>
      </c>
      <c r="B10" s="15" t="inlineStr">
        <is>
          <t>Sparkling Ice</t>
        </is>
      </c>
      <c r="C10" s="15" t="inlineStr">
        <is>
          <t>Sparkling Ice +Caffeine</t>
        </is>
      </c>
      <c r="D10" s="15" t="inlineStr">
        <is>
          <t>Light caffeine plus vitamins, zero sugar.</t>
        </is>
      </c>
      <c r="E10" s="23" t="inlineStr">
        <is>
          <t>Functional benefit</t>
        </is>
      </c>
    </row>
    <row r="11" ht="30" customHeight="1">
      <c r="A11" s="29" t="inlineStr">
        <is>
          <t>2) Electrolyte beverage (RTD)</t>
        </is>
      </c>
      <c r="B11" s="15" t="inlineStr">
        <is>
          <t>Gatorade</t>
        </is>
      </c>
      <c r="C11" s="15" t="inlineStr">
        <is>
          <t>Gatorade Thirst Quencher</t>
        </is>
      </c>
      <c r="D11" s="15" t="inlineStr">
        <is>
          <t>Sodium-led rehydration with unmatched brand trust.</t>
        </is>
      </c>
      <c r="E11" s="23" t="inlineStr">
        <is>
          <t>Brand trust</t>
        </is>
      </c>
    </row>
    <row r="12" ht="30" customHeight="1">
      <c r="A12" s="29" t="inlineStr">
        <is>
          <t>2) Electrolyte beverage (RTD)</t>
        </is>
      </c>
      <c r="B12" s="15" t="inlineStr">
        <is>
          <t>Gatorade</t>
        </is>
      </c>
      <c r="C12" s="15" t="inlineStr">
        <is>
          <t>Gatorade Zero Sugar</t>
        </is>
      </c>
      <c r="D12" s="15" t="inlineStr">
        <is>
          <t>Full electrolytes minus the sugar load.</t>
        </is>
      </c>
      <c r="E12" s="23" t="inlineStr">
        <is>
          <t>Electrolytes</t>
        </is>
      </c>
    </row>
    <row r="13" ht="30" customHeight="1">
      <c r="A13" s="29" t="inlineStr">
        <is>
          <t>2) Electrolyte beverage (RTD)</t>
        </is>
      </c>
      <c r="B13" s="15" t="inlineStr">
        <is>
          <t>Powerade</t>
        </is>
      </c>
      <c r="C13" s="15" t="inlineStr">
        <is>
          <t>Powerade Mountain Berry Blast</t>
        </is>
      </c>
      <c r="D13" s="15" t="inlineStr">
        <is>
          <t>Cheaper electrolyte alternative to Gatorade.</t>
        </is>
      </c>
      <c r="E13" s="23" t="inlineStr">
        <is>
          <t>Electrolytes</t>
        </is>
      </c>
    </row>
    <row r="14" ht="30" customHeight="1">
      <c r="A14" s="29" t="inlineStr">
        <is>
          <t>2) Electrolyte beverage (RTD)</t>
        </is>
      </c>
      <c r="B14" s="15" t="inlineStr">
        <is>
          <t>Powerade</t>
        </is>
      </c>
      <c r="C14" s="15" t="inlineStr">
        <is>
          <t>Powerade Zero</t>
        </is>
      </c>
      <c r="D14" s="15" t="inlineStr">
        <is>
          <t>Cheapest zero-sugar electrolyte option.</t>
        </is>
      </c>
      <c r="E14" s="23" t="inlineStr">
        <is>
          <t>Electrolytes</t>
        </is>
      </c>
    </row>
    <row r="15" ht="30" customHeight="1">
      <c r="A15" s="29" t="inlineStr">
        <is>
          <t>2) Electrolyte beverage (RTD)</t>
        </is>
      </c>
      <c r="B15" s="15" t="inlineStr">
        <is>
          <t>BODYARMOR</t>
        </is>
      </c>
      <c r="C15" s="15" t="inlineStr">
        <is>
          <t>BODYARMOR Sports Drink</t>
        </is>
      </c>
      <c r="D15" s="15" t="inlineStr">
        <is>
          <t>Coconut-water electrolytes and a cleaner label than legacy brands.</t>
        </is>
      </c>
      <c r="E15" s="23" t="inlineStr">
        <is>
          <t>Brand trust</t>
        </is>
      </c>
    </row>
    <row r="16" ht="30" customHeight="1">
      <c r="A16" s="29" t="inlineStr">
        <is>
          <t>2) Electrolyte beverage (RTD)</t>
        </is>
      </c>
      <c r="B16" s="15" t="inlineStr">
        <is>
          <t>BODYARMOR</t>
        </is>
      </c>
      <c r="C16" s="15" t="inlineStr">
        <is>
          <t>BODYARMOR LYTE</t>
        </is>
      </c>
      <c r="D16" s="15" t="inlineStr">
        <is>
          <t>High potassium with very little sugar.</t>
        </is>
      </c>
      <c r="E16" s="23" t="inlineStr">
        <is>
          <t>Electrolytes</t>
        </is>
      </c>
    </row>
    <row r="17" ht="30" customHeight="1">
      <c r="A17" s="29" t="inlineStr">
        <is>
          <t>2) Electrolyte beverage (RTD)</t>
        </is>
      </c>
      <c r="B17" s="15" t="inlineStr">
        <is>
          <t>Prime</t>
        </is>
      </c>
      <c r="C17" s="15" t="inlineStr">
        <is>
          <t>Prime Hydration</t>
        </is>
      </c>
      <c r="D17" s="15" t="inlineStr">
        <is>
          <t>Brand cachet plus zero sugar and added BCAAs.</t>
        </is>
      </c>
      <c r="E17" s="23" t="inlineStr">
        <is>
          <t>Brand trust</t>
        </is>
      </c>
    </row>
    <row r="18" ht="30" customHeight="1">
      <c r="A18" s="29" t="inlineStr">
        <is>
          <t>2) Electrolyte beverage (RTD)</t>
        </is>
      </c>
      <c r="B18" s="15" t="inlineStr">
        <is>
          <t>Roar Organic</t>
        </is>
      </c>
      <c r="C18" s="15" t="inlineStr">
        <is>
          <t>Roar Organic Electrolyte Infusions</t>
        </is>
      </c>
      <c r="D18" s="15" t="inlineStr">
        <is>
          <t>Organic and barely-sweetened for clean-label hydration seekers.</t>
        </is>
      </c>
      <c r="E18" s="23" t="inlineStr">
        <is>
          <t>No / low sugar</t>
        </is>
      </c>
    </row>
    <row r="19" ht="30" customHeight="1">
      <c r="A19" s="29" t="inlineStr">
        <is>
          <t>2) Electrolyte beverage (RTD)</t>
        </is>
      </c>
      <c r="B19" s="15" t="inlineStr">
        <is>
          <t>BioSteel</t>
        </is>
      </c>
      <c r="C19" s="15" t="inlineStr">
        <is>
          <t>BioSteel Sports Drink (RTD)</t>
        </is>
      </c>
      <c r="D19" s="15" t="inlineStr">
        <is>
          <t>Zero sugar plus pro-sports credibility, made in Canada.</t>
        </is>
      </c>
      <c r="E19" s="23" t="inlineStr">
        <is>
          <t>No / low sugar</t>
        </is>
      </c>
    </row>
    <row r="20" ht="30" customHeight="1">
      <c r="A20" s="29" t="inlineStr">
        <is>
          <t>2) Electrolyte beverage (RTD)</t>
        </is>
      </c>
      <c r="B20" s="15" t="inlineStr">
        <is>
          <t>CWENCH</t>
        </is>
      </c>
      <c r="C20" s="15" t="inlineStr">
        <is>
          <t>CWENCH Hydration</t>
        </is>
      </c>
      <c r="D20" s="15" t="inlineStr">
        <is>
          <t>Local challenger price and zero sugar.</t>
        </is>
      </c>
      <c r="E20" s="23" t="inlineStr">
        <is>
          <t>No / low sugar</t>
        </is>
      </c>
    </row>
    <row r="21" ht="30" customHeight="1">
      <c r="A21" s="29" t="inlineStr">
        <is>
          <t>2) Electrolyte beverage (RTD)</t>
        </is>
      </c>
      <c r="B21" s="15" t="inlineStr">
        <is>
          <t>Pedialyte</t>
        </is>
      </c>
      <c r="C21" s="15" t="inlineStr">
        <is>
          <t>Pedialyte Electrolyte Solution</t>
        </is>
      </c>
      <c r="D21" s="15" t="inlineStr">
        <is>
          <t>Medical-grade electrolyte ratio trusted for genuine dehydration.</t>
        </is>
      </c>
      <c r="E21" s="23" t="inlineStr">
        <is>
          <t>Brand trust</t>
        </is>
      </c>
    </row>
    <row r="22" ht="30" customHeight="1">
      <c r="A22" s="29" t="inlineStr">
        <is>
          <t>2) Electrolyte beverage (RTD)</t>
        </is>
      </c>
      <c r="B22" s="15" t="inlineStr">
        <is>
          <t>Gatorade</t>
        </is>
      </c>
      <c r="C22" s="15" t="inlineStr">
        <is>
          <t>Gatorlyte Rapid Rehydration</t>
        </is>
      </c>
      <c r="D22" s="15" t="inlineStr">
        <is>
          <t>Highest sodium/potassium load for serious rehydration.</t>
        </is>
      </c>
      <c r="E22" s="23" t="inlineStr">
        <is>
          <t>Electrolytes</t>
        </is>
      </c>
    </row>
    <row r="23" ht="30" customHeight="1">
      <c r="A23" s="29" t="inlineStr">
        <is>
          <t>2) Electrolyte beverage (RTD)</t>
        </is>
      </c>
      <c r="B23" s="15" t="inlineStr">
        <is>
          <t>Vita Coco</t>
        </is>
      </c>
      <c r="C23" s="15" t="inlineStr">
        <is>
          <t>Vita Coco Pure Coconut Water</t>
        </is>
      </c>
      <c r="D23" s="15" t="inlineStr">
        <is>
          <t>Naturally high potassium with no added sugar.</t>
        </is>
      </c>
      <c r="E23" s="23" t="inlineStr">
        <is>
          <t>Electrolytes</t>
        </is>
      </c>
    </row>
    <row r="24" ht="30" customHeight="1">
      <c r="A24" s="29" t="inlineStr">
        <is>
          <t>2) Electrolyte beverage (RTD)</t>
        </is>
      </c>
      <c r="B24" s="15" t="inlineStr">
        <is>
          <t>Electrolit</t>
        </is>
      </c>
      <c r="C24" s="15" t="inlineStr">
        <is>
          <t>Electrolit Hydration Beverage</t>
        </is>
      </c>
      <c r="D24" s="15" t="inlineStr">
        <is>
          <t>Broad mineral profile (incl. magnesium) for serious rehydration.</t>
        </is>
      </c>
      <c r="E24" s="23" t="inlineStr">
        <is>
          <t>Electrolytes</t>
        </is>
      </c>
    </row>
    <row r="25" ht="30" customHeight="1">
      <c r="A25" s="29" t="inlineStr">
        <is>
          <t>2) Electrolyte beverage (RTD)</t>
        </is>
      </c>
      <c r="B25" s="15" t="inlineStr">
        <is>
          <t>Gatorade</t>
        </is>
      </c>
      <c r="C25" s="15" t="inlineStr">
        <is>
          <t>Gatorade Fit Electrolyte Beverage</t>
        </is>
      </c>
      <c r="D25" s="15" t="inlineStr">
        <is>
          <t>Gatorade electrolytes with stevia and added vitamins.</t>
        </is>
      </c>
      <c r="E25" s="23" t="inlineStr">
        <is>
          <t>Functional benefit</t>
        </is>
      </c>
    </row>
    <row r="26" ht="30" customHeight="1">
      <c r="A26" s="29" t="inlineStr">
        <is>
          <t>2) Electrolyte beverage (RTD)</t>
        </is>
      </c>
      <c r="B26" s="15" t="inlineStr">
        <is>
          <t>Propel</t>
        </is>
      </c>
      <c r="C26" s="15" t="inlineStr">
        <is>
          <t>Propel Electrolyte Water</t>
        </is>
      </c>
      <c r="D26" s="15" t="inlineStr">
        <is>
          <t>Light electrolyte water for everyday workouts.</t>
        </is>
      </c>
      <c r="E26" s="23" t="inlineStr">
        <is>
          <t>Electrolytes</t>
        </is>
      </c>
    </row>
    <row r="27" ht="30" customHeight="1">
      <c r="A27" s="29" t="inlineStr">
        <is>
          <t>2) Electrolyte beverage (RTD)</t>
        </is>
      </c>
      <c r="B27" s="15" t="inlineStr">
        <is>
          <t>Essentia</t>
        </is>
      </c>
      <c r="C27" s="15" t="inlineStr">
        <is>
          <t>Essentia Ionized Alkaline Water</t>
        </is>
      </c>
      <c r="D27" s="15" t="inlineStr">
        <is>
          <t>Alkaline-water believers; smooth taste.</t>
        </is>
      </c>
      <c r="E27" s="23" t="inlineStr">
        <is>
          <t>Taste reputation</t>
        </is>
      </c>
    </row>
    <row r="28" ht="30" customHeight="1">
      <c r="A28" s="29" t="inlineStr">
        <is>
          <t>2) Electrolyte beverage (RTD)</t>
        </is>
      </c>
      <c r="B28" s="15" t="inlineStr">
        <is>
          <t>Smartwater</t>
        </is>
      </c>
      <c r="C28" s="15" t="inlineStr">
        <is>
          <t>Smartwater Alkaline</t>
        </is>
      </c>
      <c r="D28" s="15" t="inlineStr">
        <is>
          <t>Brand trust and clean taste.</t>
        </is>
      </c>
      <c r="E28" s="23" t="inlineStr">
        <is>
          <t>Brand trust</t>
        </is>
      </c>
    </row>
    <row r="29" ht="30" customHeight="1">
      <c r="A29" s="29" t="inlineStr">
        <is>
          <t>2) Electrolyte beverage (RTD)</t>
        </is>
      </c>
      <c r="B29" s="15" t="inlineStr">
        <is>
          <t>Gatorade</t>
        </is>
      </c>
      <c r="C29" s="15" t="inlineStr">
        <is>
          <t>Gatorade G2 Low Sugar</t>
        </is>
      </c>
      <c r="D29" s="15" t="inlineStr">
        <is>
          <t>Electrolytes with much less sugar.</t>
        </is>
      </c>
      <c r="E29" s="23" t="inlineStr">
        <is>
          <t>Electrolytes</t>
        </is>
      </c>
    </row>
    <row r="30" ht="30" customHeight="1">
      <c r="A30" s="29" t="inlineStr">
        <is>
          <t>2) Electrolyte beverage (RTD)</t>
        </is>
      </c>
      <c r="B30" s="15" t="inlineStr">
        <is>
          <t>Mas+</t>
        </is>
      </c>
      <c r="C30" s="15" t="inlineStr">
        <is>
          <t>Mas+ by Messi Hydration</t>
        </is>
      </c>
      <c r="D30" s="15" t="inlineStr">
        <is>
          <t>Messi brand plus low-sugar electrolytes.</t>
        </is>
      </c>
      <c r="E30" s="23" t="inlineStr">
        <is>
          <t>Brand trust</t>
        </is>
      </c>
    </row>
    <row r="31" ht="30" customHeight="1">
      <c r="A31" s="29" t="inlineStr">
        <is>
          <t>2) Electrolyte beverage (RTD)</t>
        </is>
      </c>
      <c r="B31" s="15" t="inlineStr">
        <is>
          <t>Pedialyte</t>
        </is>
      </c>
      <c r="C31" s="15" t="inlineStr">
        <is>
          <t>Pedialyte Sport</t>
        </is>
      </c>
      <c r="D31" s="15" t="inlineStr">
        <is>
          <t>Medical-brand electrolytes for sport.</t>
        </is>
      </c>
      <c r="E31" s="23" t="inlineStr">
        <is>
          <t>Brand trust</t>
        </is>
      </c>
    </row>
    <row r="32" ht="30" customHeight="1">
      <c r="A32" s="29" t="inlineStr">
        <is>
          <t>3) Functional beverage (still/sparkling)</t>
        </is>
      </c>
      <c r="B32" s="15" t="inlineStr">
        <is>
          <t>OLIPOP</t>
        </is>
      </c>
      <c r="C32" s="15" t="inlineStr">
        <is>
          <t>OLIPOP Prebiotic Soda</t>
        </is>
      </c>
      <c r="D32" s="15" t="inlineStr">
        <is>
          <t>Classic soda taste with 9 g fiber and almost no sugar.</t>
        </is>
      </c>
      <c r="E32" s="23" t="inlineStr">
        <is>
          <t>Functional benefit</t>
        </is>
      </c>
    </row>
    <row r="33" ht="30" customHeight="1">
      <c r="A33" s="29" t="inlineStr">
        <is>
          <t>3) Functional beverage (still/sparkling)</t>
        </is>
      </c>
      <c r="B33" s="15" t="inlineStr">
        <is>
          <t>Poppi</t>
        </is>
      </c>
      <c r="C33" s="15" t="inlineStr">
        <is>
          <t>Poppi Prebiotic Soda</t>
        </is>
      </c>
      <c r="D33" s="15" t="inlineStr">
        <is>
          <t>Trendy aesthetic plus a gut-health ACV story at low sugar.</t>
        </is>
      </c>
      <c r="E33" s="23" t="inlineStr">
        <is>
          <t>Functional benefit</t>
        </is>
      </c>
    </row>
    <row r="34" ht="30" customHeight="1">
      <c r="A34" s="29" t="inlineStr">
        <is>
          <t>3) Functional beverage (still/sparkling)</t>
        </is>
      </c>
      <c r="B34" s="15" t="inlineStr">
        <is>
          <t>Culture Pop</t>
        </is>
      </c>
      <c r="C34" s="15" t="inlineStr">
        <is>
          <t>Culture Pop Probiotic Soda</t>
        </is>
      </c>
      <c r="D34" s="15" t="inlineStr">
        <is>
          <t>Real-juice taste and live probiotics without stevia.</t>
        </is>
      </c>
      <c r="E34" s="23" t="inlineStr">
        <is>
          <t>Functional benefit</t>
        </is>
      </c>
    </row>
    <row r="35" ht="30" customHeight="1">
      <c r="A35" s="29" t="inlineStr">
        <is>
          <t>3) Functional beverage (still/sparkling)</t>
        </is>
      </c>
      <c r="B35" s="15" t="inlineStr">
        <is>
          <t>Mayawell</t>
        </is>
      </c>
      <c r="C35" s="15" t="inlineStr">
        <is>
          <t>Mayawell Prebiotic Soda</t>
        </is>
      </c>
      <c r="D35" s="15" t="inlineStr">
        <is>
          <t>Distinctive agave-fiber prebiotic and adventurous flavours.</t>
        </is>
      </c>
      <c r="E35" s="23" t="inlineStr">
        <is>
          <t>Functional benefit</t>
        </is>
      </c>
    </row>
    <row r="36" ht="30" customHeight="1">
      <c r="A36" s="29" t="inlineStr">
        <is>
          <t>3) Functional beverage (still/sparkling)</t>
        </is>
      </c>
      <c r="B36" s="15" t="inlineStr">
        <is>
          <t>De La Calle</t>
        </is>
      </c>
      <c r="C36" s="15" t="inlineStr">
        <is>
          <t>De La Calle Tepache</t>
        </is>
      </c>
      <c r="D36" s="15" t="inlineStr">
        <is>
          <t>Authentic fermented tepache with a prebiotic angle.</t>
        </is>
      </c>
      <c r="E36" s="23" t="inlineStr">
        <is>
          <t>Mixed</t>
        </is>
      </c>
    </row>
    <row r="37" ht="30" customHeight="1">
      <c r="A37" s="29" t="inlineStr">
        <is>
          <t>3) Functional beverage (still/sparkling)</t>
        </is>
      </c>
      <c r="B37" s="15" t="inlineStr">
        <is>
          <t>GT's</t>
        </is>
      </c>
      <c r="C37" s="15" t="inlineStr">
        <is>
          <t>GT's Synergy Raw Kombucha</t>
        </is>
      </c>
      <c r="D37" s="15" t="inlineStr">
        <is>
          <t>Authentic raw kombucha from the category pioneer.</t>
        </is>
      </c>
      <c r="E37" s="23" t="inlineStr">
        <is>
          <t>Mixed</t>
        </is>
      </c>
    </row>
    <row r="38" ht="30" customHeight="1">
      <c r="A38" s="29" t="inlineStr">
        <is>
          <t>3) Functional beverage (still/sparkling)</t>
        </is>
      </c>
      <c r="B38" s="15" t="inlineStr">
        <is>
          <t>Health-Ade</t>
        </is>
      </c>
      <c r="C38" s="15" t="inlineStr">
        <is>
          <t>Health-Ade Kombucha</t>
        </is>
      </c>
      <c r="D38" s="15" t="inlineStr">
        <is>
          <t>Premium organic kombucha taste and quality cues.</t>
        </is>
      </c>
      <c r="E38" s="23" t="inlineStr">
        <is>
          <t>Clean label</t>
        </is>
      </c>
    </row>
    <row r="39" ht="30" customHeight="1">
      <c r="A39" s="29" t="inlineStr">
        <is>
          <t>3) Functional beverage (still/sparkling)</t>
        </is>
      </c>
      <c r="B39" s="15" t="inlineStr">
        <is>
          <t>Remedy</t>
        </is>
      </c>
      <c r="C39" s="15" t="inlineStr">
        <is>
          <t>Remedy Kombucha</t>
        </is>
      </c>
      <c r="D39" s="15" t="inlineStr">
        <is>
          <t>Live-culture kombucha at zero sugar.</t>
        </is>
      </c>
      <c r="E39" s="23" t="inlineStr">
        <is>
          <t>No / low sugar</t>
        </is>
      </c>
    </row>
    <row r="40" ht="30" customHeight="1">
      <c r="A40" s="29" t="inlineStr">
        <is>
          <t>3) Functional beverage (still/sparkling)</t>
        </is>
      </c>
      <c r="B40" s="15" t="inlineStr">
        <is>
          <t>Recess</t>
        </is>
      </c>
      <c r="C40" s="15" t="inlineStr">
        <is>
          <t>Recess Mood</t>
        </is>
      </c>
      <c r="D40" s="15" t="inlineStr">
        <is>
          <t>Adaptogens and L-theanine for relaxation, not energy.</t>
        </is>
      </c>
      <c r="E40" s="23" t="inlineStr">
        <is>
          <t>Functional benefit</t>
        </is>
      </c>
    </row>
    <row r="41" ht="30" customHeight="1">
      <c r="A41" s="29" t="inlineStr">
        <is>
          <t>3) Functional beverage (still/sparkling)</t>
        </is>
      </c>
      <c r="B41" s="15" t="inlineStr">
        <is>
          <t>Protein2o</t>
        </is>
      </c>
      <c r="C41" s="15" t="inlineStr">
        <is>
          <t>Protein2o Protein Infused Water</t>
        </is>
      </c>
      <c r="D41" s="15" t="inlineStr">
        <is>
          <t>Real protein dose without a heavy milkshake texture.</t>
        </is>
      </c>
      <c r="E41" s="23" t="inlineStr">
        <is>
          <t>Functional benefit</t>
        </is>
      </c>
    </row>
    <row r="42" ht="30" customHeight="1">
      <c r="A42" s="29" t="inlineStr">
        <is>
          <t>3) Functional beverage (still/sparkling)</t>
        </is>
      </c>
      <c r="B42" s="15" t="inlineStr">
        <is>
          <t>vitaminwater</t>
        </is>
      </c>
      <c r="C42" s="15" t="inlineStr">
        <is>
          <t>vitaminwater (glaceau)</t>
        </is>
      </c>
      <c r="D42" s="15" t="inlineStr">
        <is>
          <t>Familiar vitamin-enhanced water in many functional flavours.</t>
        </is>
      </c>
      <c r="E42" s="23" t="inlineStr">
        <is>
          <t>Functional benefit</t>
        </is>
      </c>
    </row>
    <row r="43" ht="30" customHeight="1">
      <c r="A43" s="29" t="inlineStr">
        <is>
          <t>3) Functional beverage (still/sparkling)</t>
        </is>
      </c>
      <c r="B43" s="15" t="inlineStr">
        <is>
          <t>vitaminwater</t>
        </is>
      </c>
      <c r="C43" s="15" t="inlineStr">
        <is>
          <t>vitaminwater zero sugar</t>
        </is>
      </c>
      <c r="D43" s="15" t="inlineStr">
        <is>
          <t>The vitamin story without the sugar.</t>
        </is>
      </c>
      <c r="E43" s="23" t="inlineStr">
        <is>
          <t>Functional benefit</t>
        </is>
      </c>
    </row>
    <row r="44" ht="30" customHeight="1">
      <c r="A44" s="29" t="inlineStr">
        <is>
          <t>3) Functional beverage (still/sparkling)</t>
        </is>
      </c>
      <c r="B44" s="15" t="inlineStr">
        <is>
          <t>Bai</t>
        </is>
      </c>
      <c r="C44" s="15" t="inlineStr">
        <is>
          <t>Bai Antioxidant Infusion</t>
        </is>
      </c>
      <c r="D44" s="15" t="inlineStr">
        <is>
          <t>Flavour with antioxidants and almost no sugar.</t>
        </is>
      </c>
      <c r="E44" s="23" t="inlineStr">
        <is>
          <t>Functional benefit</t>
        </is>
      </c>
    </row>
    <row r="45" ht="30" customHeight="1">
      <c r="A45" s="29" t="inlineStr">
        <is>
          <t>3) Functional beverage (still/sparkling)</t>
        </is>
      </c>
      <c r="B45" s="15" t="inlineStr">
        <is>
          <t>Hint</t>
        </is>
      </c>
      <c r="C45" s="15" t="inlineStr">
        <is>
          <t>Hint Water (fruit-infused)</t>
        </is>
      </c>
      <c r="D45" s="15" t="inlineStr">
        <is>
          <t>Real fruit essence with zero sweeteners of any kind.</t>
        </is>
      </c>
      <c r="E45" s="23" t="inlineStr">
        <is>
          <t>No / low sugar</t>
        </is>
      </c>
    </row>
    <row r="46" ht="30" customHeight="1">
      <c r="A46" s="29" t="inlineStr">
        <is>
          <t>3) Functional beverage (still/sparkling)</t>
        </is>
      </c>
      <c r="B46" s="15" t="inlineStr">
        <is>
          <t>wildwonder</t>
        </is>
      </c>
      <c r="C46" s="15" t="inlineStr">
        <is>
          <t>wildwonder Sparkling Prebiotic+Probiotic</t>
        </is>
      </c>
      <c r="D46" s="15" t="inlineStr">
        <is>
          <t>Both prebiotics and probiotics plus organic botanicals.</t>
        </is>
      </c>
      <c r="E46" s="23" t="inlineStr">
        <is>
          <t>Functional benefit</t>
        </is>
      </c>
    </row>
    <row r="47" ht="30" customHeight="1">
      <c r="A47" s="29" t="inlineStr">
        <is>
          <t>3) Functional beverage (still/sparkling)</t>
        </is>
      </c>
      <c r="B47" s="15" t="inlineStr">
        <is>
          <t>Lemon Perfect</t>
        </is>
      </c>
      <c r="C47" s="15" t="inlineStr">
        <is>
          <t>Lemon Perfect Cold-Pressed Lemon Water</t>
        </is>
      </c>
      <c r="D47" s="15" t="inlineStr">
        <is>
          <t>Clean lemon-water hydration with vitamin C, barely any sugar.</t>
        </is>
      </c>
      <c r="E47" s="23" t="inlineStr">
        <is>
          <t>Functional benefit</t>
        </is>
      </c>
    </row>
    <row r="48" ht="30" customHeight="1">
      <c r="A48" s="29" t="inlineStr">
        <is>
          <t>3) Functional beverage (still/sparkling)</t>
        </is>
      </c>
      <c r="B48" s="15" t="inlineStr">
        <is>
          <t>KeVita</t>
        </is>
      </c>
      <c r="C48" s="15" t="inlineStr">
        <is>
          <t>KeVita Sparkling Probiotic Drink</t>
        </is>
      </c>
      <c r="D48" s="15" t="inlineStr">
        <is>
          <t>Probiotics in a light sparkling format.</t>
        </is>
      </c>
      <c r="E48" s="23" t="inlineStr">
        <is>
          <t>Functional benefit</t>
        </is>
      </c>
    </row>
    <row r="49" ht="30" customHeight="1">
      <c r="A49" s="29" t="inlineStr">
        <is>
          <t>3) Functional beverage (still/sparkling)</t>
        </is>
      </c>
      <c r="B49" s="15" t="inlineStr">
        <is>
          <t>Brew Dr</t>
        </is>
      </c>
      <c r="C49" s="15" t="inlineStr">
        <is>
          <t>Brew Dr Kombucha</t>
        </is>
      </c>
      <c r="D49" s="15" t="inlineStr">
        <is>
          <t>Organic raw kombucha taste.</t>
        </is>
      </c>
      <c r="E49" s="23" t="inlineStr">
        <is>
          <t>Clean label</t>
        </is>
      </c>
    </row>
    <row r="50" ht="30" customHeight="1">
      <c r="A50" s="29" t="inlineStr">
        <is>
          <t>3) Functional beverage (still/sparkling)</t>
        </is>
      </c>
      <c r="B50" s="15" t="inlineStr">
        <is>
          <t>Karma</t>
        </is>
      </c>
      <c r="C50" s="15" t="inlineStr">
        <is>
          <t>Karma Wellness Water</t>
        </is>
      </c>
      <c r="D50" s="15" t="inlineStr">
        <is>
          <t>Vitamins mixed fresh at opening.</t>
        </is>
      </c>
      <c r="E50" s="23" t="inlineStr">
        <is>
          <t>Functional benefit</t>
        </is>
      </c>
    </row>
    <row r="51" ht="30" customHeight="1">
      <c r="A51" s="29" t="inlineStr">
        <is>
          <t>3) Functional beverage (still/sparkling)</t>
        </is>
      </c>
      <c r="B51" s="15" t="inlineStr">
        <is>
          <t>ALO</t>
        </is>
      </c>
      <c r="C51" s="15" t="inlineStr">
        <is>
          <t>ALO Exposed Aloe Vera Drink</t>
        </is>
      </c>
      <c r="D51" s="15" t="inlineStr">
        <is>
          <t>Aloe pulp and a wellness halo.</t>
        </is>
      </c>
      <c r="E51" s="23" t="inlineStr">
        <is>
          <t>Brand trust</t>
        </is>
      </c>
    </row>
    <row r="52" ht="30" customHeight="1">
      <c r="A52" s="29" t="inlineStr">
        <is>
          <t>4) Caffeine &amp; energy beverage</t>
        </is>
      </c>
      <c r="B52" s="15" t="inlineStr">
        <is>
          <t>Red Bull</t>
        </is>
      </c>
      <c r="C52" s="15" t="inlineStr">
        <is>
          <t>Red Bull Energy Drink</t>
        </is>
      </c>
      <c r="D52" s="15" t="inlineStr">
        <is>
          <t>Brand trust and ubiquity - the default energy can people already know.</t>
        </is>
      </c>
      <c r="E52" s="23" t="inlineStr">
        <is>
          <t>Brand trust</t>
        </is>
      </c>
    </row>
    <row r="53" ht="30" customHeight="1">
      <c r="A53" s="29" t="inlineStr">
        <is>
          <t>4) Caffeine &amp; energy beverage</t>
        </is>
      </c>
      <c r="B53" s="15" t="inlineStr">
        <is>
          <t>Red Bull</t>
        </is>
      </c>
      <c r="C53" s="15" t="inlineStr">
        <is>
          <t>Red Bull Sugarfree</t>
        </is>
      </c>
      <c r="D53" s="15" t="inlineStr">
        <is>
          <t>No sugar without leaving the brand they trust.</t>
        </is>
      </c>
      <c r="E53" s="23" t="inlineStr">
        <is>
          <t>Brand trust</t>
        </is>
      </c>
    </row>
    <row r="54" ht="30" customHeight="1">
      <c r="A54" s="29" t="inlineStr">
        <is>
          <t>4) Caffeine &amp; energy beverage</t>
        </is>
      </c>
      <c r="B54" s="15" t="inlineStr">
        <is>
          <t>Monster</t>
        </is>
      </c>
      <c r="C54" s="15" t="inlineStr">
        <is>
          <t>Monster Energy Original (Green)</t>
        </is>
      </c>
      <c r="D54" s="15" t="inlineStr">
        <is>
          <t>Pack economics and high dose - more caffeine and volume per dollar.</t>
        </is>
      </c>
      <c r="E54" s="23" t="inlineStr">
        <is>
          <t>Caffeine level</t>
        </is>
      </c>
    </row>
    <row r="55" ht="30" customHeight="1">
      <c r="A55" s="29" t="inlineStr">
        <is>
          <t>4) Caffeine &amp; energy beverage</t>
        </is>
      </c>
      <c r="B55" s="15" t="inlineStr">
        <is>
          <t>Monster</t>
        </is>
      </c>
      <c r="C55" s="15" t="inlineStr">
        <is>
          <t>Monster Energy Ultra Zero (White)</t>
        </is>
      </c>
      <c r="D55" s="15" t="inlineStr">
        <is>
          <t>No sugar plus a lighter flavour than the green can.</t>
        </is>
      </c>
      <c r="E55" s="23" t="inlineStr">
        <is>
          <t>No / low sugar</t>
        </is>
      </c>
    </row>
    <row r="56" ht="30" customHeight="1">
      <c r="A56" s="29" t="inlineStr">
        <is>
          <t>4) Caffeine &amp; energy beverage</t>
        </is>
      </c>
      <c r="B56" s="15" t="inlineStr">
        <is>
          <t>Celsius</t>
        </is>
      </c>
      <c r="C56" s="15" t="inlineStr">
        <is>
          <t>Celsius Original Sparkling</t>
        </is>
      </c>
      <c r="D56" s="15" t="inlineStr">
        <is>
          <t>No sugar plus a fitness/metabolism story, not just caffeine.</t>
        </is>
      </c>
      <c r="E56" s="23" t="inlineStr">
        <is>
          <t>Functional benefit</t>
        </is>
      </c>
    </row>
    <row r="57" ht="30" customHeight="1">
      <c r="A57" s="29" t="inlineStr">
        <is>
          <t>4) Caffeine &amp; energy beverage</t>
        </is>
      </c>
      <c r="B57" s="15" t="inlineStr">
        <is>
          <t>Celsius</t>
        </is>
      </c>
      <c r="C57" s="15" t="inlineStr">
        <is>
          <t>Celsius Essentials</t>
        </is>
      </c>
      <c r="D57" s="15" t="inlineStr">
        <is>
          <t>Highest caffeine dose in the Celsius family.</t>
        </is>
      </c>
      <c r="E57" s="23" t="inlineStr">
        <is>
          <t>Caffeine level</t>
        </is>
      </c>
    </row>
    <row r="58" ht="30" customHeight="1">
      <c r="A58" s="29" t="inlineStr">
        <is>
          <t>4) Caffeine &amp; energy beverage</t>
        </is>
      </c>
      <c r="B58" s="15" t="inlineStr">
        <is>
          <t>Prime</t>
        </is>
      </c>
      <c r="C58" s="15" t="inlineStr">
        <is>
          <t>Prime Energy</t>
        </is>
      </c>
      <c r="D58" s="15" t="inlineStr">
        <is>
          <t>Social-media brand cachet with a zero-sugar profile.</t>
        </is>
      </c>
      <c r="E58" s="23" t="inlineStr">
        <is>
          <t>Brand trust</t>
        </is>
      </c>
    </row>
    <row r="59" ht="30" customHeight="1">
      <c r="A59" s="29" t="inlineStr">
        <is>
          <t>4) Caffeine &amp; energy beverage</t>
        </is>
      </c>
      <c r="B59" s="15" t="inlineStr">
        <is>
          <t>C4</t>
        </is>
      </c>
      <c r="C59" s="15" t="inlineStr">
        <is>
          <t>C4 Energy (Performance)</t>
        </is>
      </c>
      <c r="D59" s="15" t="inlineStr">
        <is>
          <t>Performance/pre-workout positioning with beta-alanine.</t>
        </is>
      </c>
      <c r="E59" s="23" t="inlineStr">
        <is>
          <t>Mixed</t>
        </is>
      </c>
    </row>
    <row r="60" ht="30" customHeight="1">
      <c r="A60" s="29" t="inlineStr">
        <is>
          <t>4) Caffeine &amp; energy beverage</t>
        </is>
      </c>
      <c r="B60" s="15" t="inlineStr">
        <is>
          <t>Reign</t>
        </is>
      </c>
      <c r="C60" s="15" t="inlineStr">
        <is>
          <t>Reign Total Body Fuel</t>
        </is>
      </c>
      <c r="D60" s="15" t="inlineStr">
        <is>
          <t>Highest mainstream caffeine dose plus workout aminos.</t>
        </is>
      </c>
      <c r="E60" s="23" t="inlineStr">
        <is>
          <t>Caffeine level</t>
        </is>
      </c>
    </row>
    <row r="61" ht="30" customHeight="1">
      <c r="A61" s="29" t="inlineStr">
        <is>
          <t>4) Caffeine &amp; energy beverage</t>
        </is>
      </c>
      <c r="B61" s="15" t="inlineStr">
        <is>
          <t>Alani Nu</t>
        </is>
      </c>
      <c r="C61" s="15" t="inlineStr">
        <is>
          <t>Alani Nu Energy</t>
        </is>
      </c>
      <c r="D61" s="15" t="inlineStr">
        <is>
          <t>On-trend flavours and aesthetic plus zero sugar.</t>
        </is>
      </c>
      <c r="E61" s="23" t="inlineStr">
        <is>
          <t>No / low sugar</t>
        </is>
      </c>
    </row>
    <row r="62" ht="30" customHeight="1">
      <c r="A62" s="29" t="inlineStr">
        <is>
          <t>4) Caffeine &amp; energy beverage</t>
        </is>
      </c>
      <c r="B62" s="15" t="inlineStr">
        <is>
          <t>Bang</t>
        </is>
      </c>
      <c r="C62" s="15" t="inlineStr">
        <is>
          <t>Bang Energy</t>
        </is>
      </c>
      <c r="D62" s="15" t="inlineStr">
        <is>
          <t>High caffeine at zero calories with aminos.</t>
        </is>
      </c>
      <c r="E62" s="23" t="inlineStr">
        <is>
          <t>Caffeine level</t>
        </is>
      </c>
    </row>
    <row r="63" ht="30" customHeight="1">
      <c r="A63" s="29" t="inlineStr">
        <is>
          <t>4) Caffeine &amp; energy beverage</t>
        </is>
      </c>
      <c r="B63" s="15" t="inlineStr">
        <is>
          <t>Rockstar</t>
        </is>
      </c>
      <c r="C63" s="15" t="inlineStr">
        <is>
          <t>Rockstar Energy</t>
        </is>
      </c>
      <c r="D63" s="15" t="inlineStr">
        <is>
          <t>Familiar legacy brand, usually a lower price point.</t>
        </is>
      </c>
      <c r="E63" s="23" t="inlineStr">
        <is>
          <t>Brand trust</t>
        </is>
      </c>
    </row>
    <row r="64" ht="30" customHeight="1">
      <c r="A64" s="29" t="inlineStr">
        <is>
          <t>4) Caffeine &amp; energy beverage</t>
        </is>
      </c>
      <c r="B64" s="15" t="inlineStr">
        <is>
          <t>GURU</t>
        </is>
      </c>
      <c r="C64" s="15" t="inlineStr">
        <is>
          <t>GURU Organic Energy</t>
        </is>
      </c>
      <c r="D64" s="15" t="inlineStr">
        <is>
          <t>Organic, natural-caffeine alternative - a clean-label choice.</t>
        </is>
      </c>
      <c r="E64" s="23" t="inlineStr">
        <is>
          <t>Caffeine level</t>
        </is>
      </c>
    </row>
    <row r="65" ht="30" customHeight="1">
      <c r="A65" s="29" t="inlineStr">
        <is>
          <t>4) Caffeine &amp; energy beverage</t>
        </is>
      </c>
      <c r="B65" s="15" t="inlineStr">
        <is>
          <t>Guayaki</t>
        </is>
      </c>
      <c r="C65" s="15" t="inlineStr">
        <is>
          <t>Guayaki Yerba Mate</t>
        </is>
      </c>
      <c r="D65" s="15" t="inlineStr">
        <is>
          <t>Natural yerba-mate caffeine plus organic/Fair-Trade ethics.</t>
        </is>
      </c>
      <c r="E65" s="23" t="inlineStr">
        <is>
          <t>Caffeine level</t>
        </is>
      </c>
    </row>
    <row r="66" ht="30" customHeight="1">
      <c r="A66" s="29" t="inlineStr">
        <is>
          <t>4) Caffeine &amp; energy beverage</t>
        </is>
      </c>
      <c r="B66" s="15" t="inlineStr">
        <is>
          <t>NOS</t>
        </is>
      </c>
      <c r="C66" s="15" t="inlineStr">
        <is>
          <t>NOS Energy Drink</t>
        </is>
      </c>
      <c r="D66" s="15" t="inlineStr">
        <is>
          <t>Legacy enthusiast brand at a value price.</t>
        </is>
      </c>
      <c r="E66" s="23" t="inlineStr">
        <is>
          <t>Brand trust</t>
        </is>
      </c>
    </row>
    <row r="67" ht="30" customHeight="1">
      <c r="A67" s="29" t="inlineStr">
        <is>
          <t>4) Caffeine &amp; energy beverage</t>
        </is>
      </c>
      <c r="B67" s="15" t="inlineStr">
        <is>
          <t>Starbucks</t>
        </is>
      </c>
      <c r="C67" s="15" t="inlineStr">
        <is>
          <t>Starbucks Doubleshot Espresso</t>
        </is>
      </c>
      <c r="D67" s="15" t="inlineStr">
        <is>
          <t>Trusted coffee taste rather than a synthetic energy flavour.</t>
        </is>
      </c>
      <c r="E67" s="23" t="inlineStr">
        <is>
          <t>Brand trust</t>
        </is>
      </c>
    </row>
    <row r="68" ht="30" customHeight="1">
      <c r="A68" s="29" t="inlineStr">
        <is>
          <t>4) Caffeine &amp; energy beverage</t>
        </is>
      </c>
      <c r="B68" s="15" t="inlineStr">
        <is>
          <t>Ghost</t>
        </is>
      </c>
      <c r="C68" s="15" t="inlineStr">
        <is>
          <t>Ghost Energy</t>
        </is>
      </c>
      <c r="D68" s="15" t="inlineStr">
        <is>
          <t>Novel licensed-candy flavours plus zero sugar.</t>
        </is>
      </c>
      <c r="E68" s="23" t="inlineStr">
        <is>
          <t>No / low sugar</t>
        </is>
      </c>
    </row>
    <row r="69" ht="30" customHeight="1">
      <c r="A69" s="29" t="inlineStr">
        <is>
          <t>4) Caffeine &amp; energy beverage</t>
        </is>
      </c>
      <c r="B69" s="15" t="inlineStr">
        <is>
          <t>ZOA</t>
        </is>
      </c>
      <c r="C69" s="15" t="inlineStr">
        <is>
          <t>ZOA Zero Sugar Energy</t>
        </is>
      </c>
      <c r="D69" s="15" t="inlineStr">
        <is>
          <t>Energy plus added electrolytes/vitamins and a celebrity halo.</t>
        </is>
      </c>
      <c r="E69" s="23" t="inlineStr">
        <is>
          <t>Brand trust</t>
        </is>
      </c>
    </row>
    <row r="70" ht="30" customHeight="1">
      <c r="A70" s="29" t="inlineStr">
        <is>
          <t>4) Caffeine &amp; energy beverage</t>
        </is>
      </c>
      <c r="B70" s="15" t="inlineStr">
        <is>
          <t>Zevia</t>
        </is>
      </c>
      <c r="C70" s="15" t="inlineStr">
        <is>
          <t>Zevia Energy</t>
        </is>
      </c>
      <c r="D70" s="15" t="inlineStr">
        <is>
          <t>Caffeine with stevia and no artificial sweeteners.</t>
        </is>
      </c>
      <c r="E70" s="23" t="inlineStr">
        <is>
          <t>Caffeine level</t>
        </is>
      </c>
    </row>
    <row r="71" ht="30" customHeight="1">
      <c r="A71" s="29" t="inlineStr">
        <is>
          <t>4) Caffeine &amp; energy beverage</t>
        </is>
      </c>
      <c r="B71" s="15" t="inlineStr">
        <is>
          <t>Full Throttle</t>
        </is>
      </c>
      <c r="C71" s="15" t="inlineStr">
        <is>
          <t>Full Throttle Energy</t>
        </is>
      </c>
      <c r="D71" s="15" t="inlineStr">
        <is>
          <t>Value legacy energy.</t>
        </is>
      </c>
      <c r="E71" s="23" t="inlineStr">
        <is>
          <t>Caffeine level</t>
        </is>
      </c>
    </row>
    <row r="72" ht="30" customHeight="1">
      <c r="A72" s="29" t="inlineStr">
        <is>
          <t>4) Caffeine &amp; energy beverage</t>
        </is>
      </c>
      <c r="B72" s="15" t="inlineStr">
        <is>
          <t>Venom</t>
        </is>
      </c>
      <c r="C72" s="15" t="inlineStr">
        <is>
          <t>Venom Energy</t>
        </is>
      </c>
      <c r="D72" s="15" t="inlineStr">
        <is>
          <t>Lowest-price energy option.</t>
        </is>
      </c>
      <c r="E72" s="23" t="inlineStr">
        <is>
          <t>Caffeine level</t>
        </is>
      </c>
    </row>
    <row r="73" ht="30" customHeight="1">
      <c r="A73" s="29" t="inlineStr">
        <is>
          <t>4) Caffeine &amp; energy beverage</t>
        </is>
      </c>
      <c r="B73" s="15" t="inlineStr">
        <is>
          <t>AMP</t>
        </is>
      </c>
      <c r="C73" s="15" t="inlineStr">
        <is>
          <t>AMP Energy</t>
        </is>
      </c>
      <c r="D73" s="15" t="inlineStr">
        <is>
          <t>Familiar legacy brand.</t>
        </is>
      </c>
      <c r="E73" s="23" t="inlineStr">
        <is>
          <t>Brand trust</t>
        </is>
      </c>
    </row>
    <row r="74" ht="30" customHeight="1">
      <c r="A74" s="29" t="inlineStr">
        <is>
          <t>4) Caffeine &amp; energy beverage</t>
        </is>
      </c>
      <c r="B74" s="15" t="inlineStr">
        <is>
          <t>5-hour Energy</t>
        </is>
      </c>
      <c r="C74" s="15" t="inlineStr">
        <is>
          <t>5-hour Energy Shot</t>
        </is>
      </c>
      <c r="D74" s="15" t="inlineStr">
        <is>
          <t>Fast caffeine with no sugar and no big can.</t>
        </is>
      </c>
      <c r="E74" s="23" t="inlineStr">
        <is>
          <t>Caffeine level</t>
        </is>
      </c>
    </row>
    <row r="75" ht="30" customHeight="1">
      <c r="A75" s="29" t="inlineStr">
        <is>
          <t>4) Caffeine &amp; energy beverage</t>
        </is>
      </c>
      <c r="B75" s="15" t="inlineStr">
        <is>
          <t>Monster</t>
        </is>
      </c>
      <c r="C75" s="15" t="inlineStr">
        <is>
          <t>Monster Java</t>
        </is>
      </c>
      <c r="D75" s="15" t="inlineStr">
        <is>
          <t>Coffee taste plus energy dose.</t>
        </is>
      </c>
      <c r="E75" s="23" t="inlineStr">
        <is>
          <t>Caffeine level</t>
        </is>
      </c>
    </row>
    <row r="76" ht="30" customHeight="1">
      <c r="A76" s="29" t="inlineStr">
        <is>
          <t>4) Caffeine &amp; energy beverage</t>
        </is>
      </c>
      <c r="B76" s="15" t="inlineStr">
        <is>
          <t>Red Bull</t>
        </is>
      </c>
      <c r="C76" s="15" t="inlineStr">
        <is>
          <t>Red Bull Editions</t>
        </is>
      </c>
      <c r="D76" s="15" t="inlineStr">
        <is>
          <t>Red Bull energy with flavour variety.</t>
        </is>
      </c>
      <c r="E76" s="23" t="inlineStr">
        <is>
          <t>Caffeine level</t>
        </is>
      </c>
    </row>
    <row r="77" ht="30" customHeight="1">
      <c r="A77" s="29" t="inlineStr">
        <is>
          <t>4) Caffeine &amp; energy beverage</t>
        </is>
      </c>
      <c r="B77" s="15" t="inlineStr">
        <is>
          <t>G FUEL</t>
        </is>
      </c>
      <c r="C77" s="15" t="inlineStr">
        <is>
          <t>G FUEL Energy Cans</t>
        </is>
      </c>
      <c r="D77" s="15" t="inlineStr">
        <is>
          <t>Gamer-brand identity plus max caffeine.</t>
        </is>
      </c>
      <c r="E77" s="23" t="inlineStr">
        <is>
          <t>Brand trust</t>
        </is>
      </c>
    </row>
    <row r="78" ht="30" customHeight="1">
      <c r="A78" s="29" t="inlineStr">
        <is>
          <t>4) Caffeine &amp; energy beverage</t>
        </is>
      </c>
      <c r="B78" s="15" t="inlineStr">
        <is>
          <t>Mtn Dew</t>
        </is>
      </c>
      <c r="C78" s="15" t="inlineStr">
        <is>
          <t>Mtn Dew Rise Energy</t>
        </is>
      </c>
      <c r="D78" s="15" t="inlineStr">
        <is>
          <t>Daytime energy with vitamins, no sugar.</t>
        </is>
      </c>
      <c r="E78" s="23" t="inlineStr">
        <is>
          <t>Functional benefit</t>
        </is>
      </c>
    </row>
    <row r="79" ht="30" customHeight="1">
      <c r="A79" s="29" t="inlineStr">
        <is>
          <t>4) Caffeine &amp; energy beverage</t>
        </is>
      </c>
      <c r="B79" s="15" t="inlineStr">
        <is>
          <t>Adrenaline Shoc</t>
        </is>
      </c>
      <c r="C79" s="15" t="inlineStr">
        <is>
          <t>Adrenaline Shoc Smart Energy</t>
        </is>
      </c>
      <c r="D79" s="15" t="inlineStr">
        <is>
          <t>Max caffeine plus nootropics.</t>
        </is>
      </c>
      <c r="E79" s="23" t="inlineStr">
        <is>
          <t>Functional benefit</t>
        </is>
      </c>
    </row>
    <row r="80" ht="30" customHeight="1">
      <c r="A80" s="29" t="inlineStr">
        <is>
          <t>4) Caffeine &amp; energy beverage</t>
        </is>
      </c>
      <c r="B80" s="15" t="inlineStr">
        <is>
          <t>Arizona</t>
        </is>
      </c>
      <c r="C80" s="15" t="inlineStr">
        <is>
          <t>Arizona Green Tea</t>
        </is>
      </c>
      <c r="D80" s="15" t="inlineStr">
        <is>
          <t>Unbeatable size-for-price value.</t>
        </is>
      </c>
      <c r="E80" s="23" t="inlineStr">
        <is>
          <t>Price / pack economics</t>
        </is>
      </c>
    </row>
    <row r="81" ht="30" customHeight="1">
      <c r="A81" s="29" t="inlineStr">
        <is>
          <t>4) Caffeine &amp; energy beverage</t>
        </is>
      </c>
      <c r="B81" s="15" t="inlineStr">
        <is>
          <t>Pure Leaf</t>
        </is>
      </c>
      <c r="C81" s="15" t="inlineStr">
        <is>
          <t>Pure Leaf Iced Tea</t>
        </is>
      </c>
      <c r="D81" s="15" t="inlineStr">
        <is>
          <t>Brewed-tea taste, not from powder.</t>
        </is>
      </c>
      <c r="E81" s="23" t="inlineStr">
        <is>
          <t>Taste reputation</t>
        </is>
      </c>
    </row>
    <row r="82" ht="30" customHeight="1">
      <c r="A82" s="29" t="inlineStr">
        <is>
          <t>4) Caffeine &amp; energy beverage</t>
        </is>
      </c>
      <c r="B82" s="15" t="inlineStr">
        <is>
          <t>Gold Peak</t>
        </is>
      </c>
      <c r="C82" s="15" t="inlineStr">
        <is>
          <t>Gold Peak Tea</t>
        </is>
      </c>
      <c r="D82" s="15" t="inlineStr">
        <is>
          <t>Familiar home-brewed-style taste.</t>
        </is>
      </c>
      <c r="E82" s="23" t="inlineStr">
        <is>
          <t>Taste reputation</t>
        </is>
      </c>
    </row>
    <row r="83" ht="30" customHeight="1">
      <c r="A83" s="29" t="inlineStr">
        <is>
          <t>4) Caffeine &amp; energy beverage</t>
        </is>
      </c>
      <c r="B83" s="15" t="inlineStr">
        <is>
          <t>Brisk</t>
        </is>
      </c>
      <c r="C83" s="15" t="inlineStr">
        <is>
          <t>Brisk Iced Tea</t>
        </is>
      </c>
      <c r="D83" s="15" t="inlineStr">
        <is>
          <t>Punchy flavour at a low price.</t>
        </is>
      </c>
      <c r="E83" s="23" t="inlineStr">
        <is>
          <t>Price / pack economics</t>
        </is>
      </c>
    </row>
    <row r="84" ht="30" customHeight="1">
      <c r="A84" s="29" t="inlineStr">
        <is>
          <t>4) Caffeine &amp; energy beverage</t>
        </is>
      </c>
      <c r="B84" s="15" t="inlineStr">
        <is>
          <t>Honest Tea</t>
        </is>
      </c>
      <c r="C84" s="15" t="inlineStr">
        <is>
          <t>Honest Tea Organic</t>
        </is>
      </c>
      <c r="D84" s="15" t="inlineStr">
        <is>
          <t>Organic with restrained sweetness.</t>
        </is>
      </c>
      <c r="E84" s="23" t="inlineStr">
        <is>
          <t>Clean label</t>
        </is>
      </c>
    </row>
    <row r="85" ht="30" customHeight="1">
      <c r="A85" s="29" t="inlineStr">
        <is>
          <t>4) Caffeine &amp; energy beverage</t>
        </is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Cafe cold-brew at home.</t>
        </is>
      </c>
      <c r="E85" s="23" t="inlineStr">
        <is>
          <t>Mixed</t>
        </is>
      </c>
    </row>
    <row r="86" ht="30" customHeight="1">
      <c r="A86" s="29" t="inlineStr">
        <is>
          <t>4) Caffeine &amp; energy beverage</t>
        </is>
      </c>
      <c r="B86" s="15" t="inlineStr">
        <is>
          <t>Califia Farms</t>
        </is>
      </c>
      <c r="C86" s="15" t="inlineStr">
        <is>
          <t>Califia Farms Cold Brew</t>
        </is>
      </c>
      <c r="D86" s="15" t="inlineStr">
        <is>
          <t>Plant-based coffee without dairy.</t>
        </is>
      </c>
      <c r="E86" s="23" t="inlineStr">
        <is>
          <t>Mixed</t>
        </is>
      </c>
    </row>
    <row r="87" ht="30" customHeight="1">
      <c r="A87" s="29" t="inlineStr">
        <is>
          <t>4) Caffeine &amp; energy beverage</t>
        </is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Cafe-quality latte texture.</t>
        </is>
      </c>
      <c r="E87" s="23" t="inlineStr">
        <is>
          <t>Mixed</t>
        </is>
      </c>
    </row>
    <row r="88" ht="30" customHeight="1">
      <c r="A88" s="29" t="inlineStr">
        <is>
          <t>4) Caffeine &amp; energy beverage</t>
        </is>
      </c>
      <c r="B88" s="15" t="inlineStr">
        <is>
          <t>Starbucks</t>
        </is>
      </c>
      <c r="C88" s="15" t="inlineStr">
        <is>
          <t>Starbucks Frappuccino</t>
        </is>
      </c>
      <c r="D88" s="15" t="inlineStr">
        <is>
          <t>Familiar sweet Starbucks coffee.</t>
        </is>
      </c>
      <c r="E88" s="23" t="inlineStr">
        <is>
          <t>Mixed</t>
        </is>
      </c>
    </row>
    <row r="89" ht="30" customHeight="1">
      <c r="A89" s="29" t="inlineStr">
        <is>
          <t>5) Sparkling water &amp; soda</t>
        </is>
      </c>
      <c r="B89" s="15" t="inlineStr">
        <is>
          <t>Spindrift</t>
        </is>
      </c>
      <c r="C89" s="15" t="inlineStr">
        <is>
          <t>Spindrift Sparkling Water</t>
        </is>
      </c>
      <c r="D89" s="15" t="inlineStr">
        <is>
          <t>Tastes like real fruit because it is - not flavour essence.</t>
        </is>
      </c>
      <c r="E89" s="23" t="inlineStr">
        <is>
          <t>Taste reputation</t>
        </is>
      </c>
    </row>
    <row r="90" ht="30" customHeight="1">
      <c r="A90" s="29" t="inlineStr">
        <is>
          <t>5) Sparkling water &amp; soda</t>
        </is>
      </c>
      <c r="B90" s="15" t="inlineStr">
        <is>
          <t>LaCroix</t>
        </is>
      </c>
      <c r="C90" s="15" t="inlineStr">
        <is>
          <t>LaCroix Sparkling Water</t>
        </is>
      </c>
      <c r="D90" s="15" t="inlineStr">
        <is>
          <t>Zero calories/sugar with cult brand status and price.</t>
        </is>
      </c>
      <c r="E90" s="23" t="inlineStr">
        <is>
          <t>Brand trust</t>
        </is>
      </c>
    </row>
    <row r="91" ht="30" customHeight="1">
      <c r="A91" s="29" t="inlineStr">
        <is>
          <t>5) Sparkling water &amp; soda</t>
        </is>
      </c>
      <c r="B91" s="15" t="inlineStr">
        <is>
          <t>bubly</t>
        </is>
      </c>
      <c r="C91" s="15" t="inlineStr">
        <is>
          <t>bubly Sparkling Water</t>
        </is>
      </c>
      <c r="D91" s="15" t="inlineStr">
        <is>
          <t>Mainstream zero-everything seltzer, usually well priced.</t>
        </is>
      </c>
      <c r="E91" s="23" t="inlineStr">
        <is>
          <t>Price / pack economics</t>
        </is>
      </c>
    </row>
    <row r="92" ht="30" customHeight="1">
      <c r="A92" s="29" t="inlineStr">
        <is>
          <t>5) Sparkling water &amp; soda</t>
        </is>
      </c>
      <c r="B92" s="15" t="inlineStr">
        <is>
          <t>Waterloo</t>
        </is>
      </c>
      <c r="C92" s="15" t="inlineStr">
        <is>
          <t>Waterloo Sparkling Water</t>
        </is>
      </c>
      <c r="D92" s="15" t="inlineStr">
        <is>
          <t>Stronger, more realistic flavour than the big seltzers.</t>
        </is>
      </c>
      <c r="E92" s="23" t="inlineStr">
        <is>
          <t>Taste reputation</t>
        </is>
      </c>
    </row>
    <row r="93" ht="30" customHeight="1">
      <c r="A93" s="29" t="inlineStr">
        <is>
          <t>5) Sparkling water &amp; soda</t>
        </is>
      </c>
      <c r="B93" s="15" t="inlineStr">
        <is>
          <t>Perrier</t>
        </is>
      </c>
      <c r="C93" s="15" t="inlineStr">
        <is>
          <t>Perrier Carbonated Mineral Water</t>
        </is>
      </c>
      <c r="D93" s="15" t="inlineStr">
        <is>
          <t>Premium imported mineral-water cachet and crisp bubbles.</t>
        </is>
      </c>
      <c r="E93" s="23" t="inlineStr">
        <is>
          <t>Brand trust</t>
        </is>
      </c>
    </row>
    <row r="94" ht="30" customHeight="1">
      <c r="A94" s="29" t="inlineStr">
        <is>
          <t>5) Sparkling water &amp; soda</t>
        </is>
      </c>
      <c r="B94" s="15" t="inlineStr">
        <is>
          <t>San Pellegrino</t>
        </is>
      </c>
      <c r="C94" s="15" t="inlineStr">
        <is>
          <t>S.Pellegrino Sparkling Natural Mineral Water</t>
        </is>
      </c>
      <c r="D94" s="15" t="inlineStr">
        <is>
          <t>Premium mineral profile and table-water prestige.</t>
        </is>
      </c>
      <c r="E94" s="23" t="inlineStr">
        <is>
          <t>Electrolytes</t>
        </is>
      </c>
    </row>
    <row r="95" ht="30" customHeight="1">
      <c r="A95" s="29" t="inlineStr">
        <is>
          <t>5) Sparkling water &amp; soda</t>
        </is>
      </c>
      <c r="B95" s="15" t="inlineStr">
        <is>
          <t>San Pellegrino</t>
        </is>
      </c>
      <c r="C95" s="15" t="inlineStr">
        <is>
          <t>Sanpellegrino Aranciata (Italian Sparkling Drink)</t>
        </is>
      </c>
      <c r="D95" s="15" t="inlineStr">
        <is>
          <t>Premium imported fruit-soda taste with real juice.</t>
        </is>
      </c>
      <c r="E95" s="23" t="inlineStr">
        <is>
          <t>Taste reputation</t>
        </is>
      </c>
    </row>
    <row r="96" ht="30" customHeight="1">
      <c r="A96" s="29" t="inlineStr">
        <is>
          <t>5) Sparkling water &amp; soda</t>
        </is>
      </c>
      <c r="B96" s="15" t="inlineStr">
        <is>
          <t>Liquid Death</t>
        </is>
      </c>
      <c r="C96" s="15" t="inlineStr">
        <is>
          <t>Liquid Death Sparkling Water</t>
        </is>
      </c>
      <c r="D96" s="15" t="inlineStr">
        <is>
          <t>Brand attitude and packaging as much as the water itself.</t>
        </is>
      </c>
      <c r="E96" s="23" t="inlineStr">
        <is>
          <t>Brand trust</t>
        </is>
      </c>
    </row>
    <row r="97" ht="30" customHeight="1">
      <c r="A97" s="29" t="inlineStr">
        <is>
          <t>5) Sparkling water &amp; soda</t>
        </is>
      </c>
      <c r="B97" s="15" t="inlineStr">
        <is>
          <t>Liquid Death</t>
        </is>
      </c>
      <c r="C97" s="15" t="inlineStr">
        <is>
          <t>Liquid Death Mountain Water (Still)</t>
        </is>
      </c>
      <c r="D97" s="15" t="inlineStr">
        <is>
          <t>Buys the brand and the can, not just hydration.</t>
        </is>
      </c>
      <c r="E97" s="23" t="inlineStr">
        <is>
          <t>Brand trust</t>
        </is>
      </c>
    </row>
    <row r="98" ht="30" customHeight="1">
      <c r="A98" s="29" t="inlineStr">
        <is>
          <t>5) Sparkling water &amp; soda</t>
        </is>
      </c>
      <c r="B98" s="15" t="inlineStr">
        <is>
          <t>Topo Chico</t>
        </is>
      </c>
      <c r="C98" s="15" t="inlineStr">
        <is>
          <t>Topo Chico Mineral Water</t>
        </is>
      </c>
      <c r="D98" s="15" t="inlineStr">
        <is>
          <t>Hard carbonation and mixer credibility.</t>
        </is>
      </c>
      <c r="E98" s="23" t="inlineStr">
        <is>
          <t>Mixed</t>
        </is>
      </c>
    </row>
    <row r="99" ht="30" customHeight="1">
      <c r="A99" s="29" t="inlineStr">
        <is>
          <t>5) Sparkling water &amp; soda</t>
        </is>
      </c>
      <c r="B99" s="15" t="inlineStr">
        <is>
          <t>Polar</t>
        </is>
      </c>
      <c r="C99" s="15" t="inlineStr">
        <is>
          <t>Polar Seltzer</t>
        </is>
      </c>
      <c r="D99" s="15" t="inlineStr">
        <is>
          <t>Lots of flavours at a value price.</t>
        </is>
      </c>
      <c r="E99" s="23" t="inlineStr">
        <is>
          <t>Price / pack economics</t>
        </is>
      </c>
    </row>
    <row r="100" ht="30" customHeight="1">
      <c r="A100" s="29" t="inlineStr">
        <is>
          <t>5) Sparkling water &amp; soda</t>
        </is>
      </c>
      <c r="B100" s="15" t="inlineStr">
        <is>
          <t>AHA</t>
        </is>
      </c>
      <c r="C100" s="15" t="inlineStr">
        <is>
          <t>AHA Sparkling Water</t>
        </is>
      </c>
      <c r="D100" s="15" t="inlineStr">
        <is>
          <t>Unusual flavour pairings (and optional caffeine) at value price.</t>
        </is>
      </c>
      <c r="E100" s="23" t="inlineStr">
        <is>
          <t>Caffeine level</t>
        </is>
      </c>
    </row>
    <row r="101" ht="30" customHeight="1">
      <c r="A101" s="29" t="inlineStr">
        <is>
          <t>5) Sparkling water &amp; soda</t>
        </is>
      </c>
      <c r="B101" s="15" t="inlineStr">
        <is>
          <t>Montellier</t>
        </is>
      </c>
      <c r="C101" s="15" t="inlineStr">
        <is>
          <t>Montellier Carbonated Natural Spring Water</t>
        </is>
      </c>
      <c r="D101" s="15" t="inlineStr">
        <is>
          <t>Local Canadian sparkling water, often value priced.</t>
        </is>
      </c>
      <c r="E101" s="23" t="inlineStr">
        <is>
          <t>Price / pack economics</t>
        </is>
      </c>
    </row>
    <row r="102" ht="30" customHeight="1">
      <c r="A102" s="29" t="inlineStr">
        <is>
          <t>5) Sparkling water &amp; soda</t>
        </is>
      </c>
      <c r="B102" s="15" t="inlineStr">
        <is>
          <t>Eska</t>
        </is>
      </c>
      <c r="C102" s="15" t="inlineStr">
        <is>
          <t>Eska Sparkling Spring Water</t>
        </is>
      </c>
      <c r="D102" s="15" t="inlineStr">
        <is>
          <t>Canadian-sourced purity story.</t>
        </is>
      </c>
      <c r="E102" s="23" t="inlineStr">
        <is>
          <t>Mixed</t>
        </is>
      </c>
    </row>
    <row r="103" ht="30" customHeight="1">
      <c r="A103" s="29" t="inlineStr">
        <is>
          <t>5) Sparkling water &amp; soda</t>
        </is>
      </c>
      <c r="B103" s="15" t="inlineStr">
        <is>
          <t>Coca-Cola</t>
        </is>
      </c>
      <c r="C103" s="15" t="inlineStr">
        <is>
          <t>Coca-Cola Classic</t>
        </is>
      </c>
      <c r="D103" s="15" t="inlineStr">
        <is>
          <t>Universal taste and brand - the soda baseline.</t>
        </is>
      </c>
      <c r="E103" s="23" t="inlineStr">
        <is>
          <t>Brand trust</t>
        </is>
      </c>
    </row>
    <row r="104" ht="30" customHeight="1">
      <c r="A104" s="29" t="inlineStr">
        <is>
          <t>5) Sparkling water &amp; soda</t>
        </is>
      </c>
      <c r="B104" s="15" t="inlineStr">
        <is>
          <t>Zevia</t>
        </is>
      </c>
      <c r="C104" s="15" t="inlineStr">
        <is>
          <t>Zevia Zero Calorie Soda</t>
        </is>
      </c>
      <c r="D104" s="15" t="inlineStr">
        <is>
          <t>Full soda flavour, zero sugar, no artificial sweeteners.</t>
        </is>
      </c>
      <c r="E104" s="23" t="inlineStr">
        <is>
          <t>No / low sugar</t>
        </is>
      </c>
    </row>
    <row r="105" ht="30" customHeight="1">
      <c r="A105" s="29" t="inlineStr">
        <is>
          <t>5) Sparkling water &amp; soda</t>
        </is>
      </c>
      <c r="B105" s="15" t="inlineStr">
        <is>
          <t>Nixie</t>
        </is>
      </c>
      <c r="C105" s="15" t="inlineStr">
        <is>
          <t>Nixie Organic Sparkling Water</t>
        </is>
      </c>
      <c r="D105" s="15" t="inlineStr">
        <is>
          <t>Organic certification in a plain-seltzer field that mostly isn't.</t>
        </is>
      </c>
      <c r="E105" s="23" t="inlineStr">
        <is>
          <t>Clean label</t>
        </is>
      </c>
    </row>
    <row r="106" ht="30" customHeight="1">
      <c r="A106" s="29" t="inlineStr">
        <is>
          <t>5) Sparkling water &amp; soda</t>
        </is>
      </c>
      <c r="B106" s="15" t="inlineStr">
        <is>
          <t>Pepsi</t>
        </is>
      </c>
      <c r="C106" s="15" t="inlineStr">
        <is>
          <t>Pepsi Cola</t>
        </is>
      </c>
      <c r="D106" s="15" t="inlineStr">
        <is>
          <t>Cola taste preference and price.</t>
        </is>
      </c>
      <c r="E106" s="23" t="inlineStr">
        <is>
          <t>Price / pack economics</t>
        </is>
      </c>
    </row>
    <row r="107" ht="30" customHeight="1">
      <c r="A107" s="29" t="inlineStr">
        <is>
          <t>5) Sparkling water &amp; soda</t>
        </is>
      </c>
      <c r="B107" s="15" t="inlineStr">
        <is>
          <t>Pepsi</t>
        </is>
      </c>
      <c r="C107" s="15" t="inlineStr">
        <is>
          <t>Pepsi Zero Sugar</t>
        </is>
      </c>
      <c r="D107" s="15" t="inlineStr">
        <is>
          <t>No sugar, more caffeine.</t>
        </is>
      </c>
      <c r="E107" s="23" t="inlineStr">
        <is>
          <t>Caffeine level</t>
        </is>
      </c>
    </row>
    <row r="108" ht="30" customHeight="1">
      <c r="A108" s="29" t="inlineStr">
        <is>
          <t>5) Sparkling water &amp; soda</t>
        </is>
      </c>
      <c r="B108" s="15" t="inlineStr">
        <is>
          <t>Diet Pepsi</t>
        </is>
      </c>
      <c r="C108" s="15" t="inlineStr">
        <is>
          <t>Diet Pepsi</t>
        </is>
      </c>
      <c r="D108" s="15" t="inlineStr">
        <is>
          <t>Familiar diet-cola taste.</t>
        </is>
      </c>
      <c r="E108" s="23" t="inlineStr">
        <is>
          <t>Taste reputation</t>
        </is>
      </c>
    </row>
    <row r="109" ht="30" customHeight="1">
      <c r="A109" s="29" t="inlineStr">
        <is>
          <t>5) Sparkling water &amp; soda</t>
        </is>
      </c>
      <c r="B109" s="15" t="inlineStr">
        <is>
          <t>Coca-Cola</t>
        </is>
      </c>
      <c r="C109" s="15" t="inlineStr">
        <is>
          <t>Coca-Cola Zero Sugar</t>
        </is>
      </c>
      <c r="D109" s="15" t="inlineStr">
        <is>
          <t>Closest zero-sugar match to Coke.</t>
        </is>
      </c>
      <c r="E109" s="23" t="inlineStr">
        <is>
          <t>Mixed</t>
        </is>
      </c>
    </row>
    <row r="110" ht="30" customHeight="1">
      <c r="A110" s="29" t="inlineStr">
        <is>
          <t>5) Sparkling water &amp; soda</t>
        </is>
      </c>
      <c r="B110" s="15" t="inlineStr">
        <is>
          <t>Diet Coke</t>
        </is>
      </c>
      <c r="C110" s="15" t="inlineStr">
        <is>
          <t>Diet Coke</t>
        </is>
      </c>
      <c r="D110" s="15" t="inlineStr">
        <is>
          <t>Distinct diet-cola flavour loyalty.</t>
        </is>
      </c>
      <c r="E110" s="23" t="inlineStr">
        <is>
          <t>Taste reputation</t>
        </is>
      </c>
    </row>
    <row r="111" ht="30" customHeight="1">
      <c r="A111" s="29" t="inlineStr">
        <is>
          <t>5) Sparkling water &amp; soda</t>
        </is>
      </c>
      <c r="B111" s="15" t="inlineStr">
        <is>
          <t>Sprite</t>
        </is>
      </c>
      <c r="C111" s="15" t="inlineStr">
        <is>
          <t>Sprite Lemon-Lime</t>
        </is>
      </c>
      <c r="D111" s="15" t="inlineStr">
        <is>
          <t>Clean lemon-lime, no caffeine.</t>
        </is>
      </c>
      <c r="E111" s="23" t="inlineStr">
        <is>
          <t>Caffeine level</t>
        </is>
      </c>
    </row>
    <row r="112" ht="30" customHeight="1">
      <c r="A112" s="29" t="inlineStr">
        <is>
          <t>5) Sparkling water &amp; soda</t>
        </is>
      </c>
      <c r="B112" s="15" t="inlineStr">
        <is>
          <t>Sprite</t>
        </is>
      </c>
      <c r="C112" s="15" t="inlineStr">
        <is>
          <t>Sprite Zero Sugar</t>
        </is>
      </c>
      <c r="D112" s="15" t="inlineStr">
        <is>
          <t>Lemon-lime without sugar.</t>
        </is>
      </c>
      <c r="E112" s="23" t="inlineStr">
        <is>
          <t>Mixed</t>
        </is>
      </c>
    </row>
    <row r="113" ht="30" customHeight="1">
      <c r="A113" s="29" t="inlineStr">
        <is>
          <t>5) Sparkling water &amp; soda</t>
        </is>
      </c>
      <c r="B113" s="15" t="inlineStr">
        <is>
          <t>Fanta</t>
        </is>
      </c>
      <c r="C113" s="15" t="inlineStr">
        <is>
          <t>Fanta Orange</t>
        </is>
      </c>
      <c r="D113" s="15" t="inlineStr">
        <is>
          <t>Sweet fruity flavour, no caffeine.</t>
        </is>
      </c>
      <c r="E113" s="23" t="inlineStr">
        <is>
          <t>Caffeine level</t>
        </is>
      </c>
    </row>
    <row r="114" ht="30" customHeight="1">
      <c r="A114" s="29" t="inlineStr">
        <is>
          <t>5) Sparkling water &amp; soda</t>
        </is>
      </c>
      <c r="B114" s="15" t="inlineStr">
        <is>
          <t>7UP</t>
        </is>
      </c>
      <c r="C114" s="15" t="inlineStr">
        <is>
          <t>7UP Lemon-Lime</t>
        </is>
      </c>
      <c r="D114" s="15" t="inlineStr">
        <is>
          <t>Lemon-lime alternative to Sprite.</t>
        </is>
      </c>
      <c r="E114" s="23" t="inlineStr">
        <is>
          <t>Mixed</t>
        </is>
      </c>
    </row>
    <row r="115" ht="30" customHeight="1">
      <c r="A115" s="29" t="inlineStr">
        <is>
          <t>5) Sparkling water &amp; soda</t>
        </is>
      </c>
      <c r="B115" s="15" t="inlineStr">
        <is>
          <t>Mountain Dew</t>
        </is>
      </c>
      <c r="C115" s="15" t="inlineStr">
        <is>
          <t>Mountain Dew Citrus</t>
        </is>
      </c>
      <c r="D115" s="15" t="inlineStr">
        <is>
          <t>Distinctive sweet citrus and caffeine.</t>
        </is>
      </c>
      <c r="E115" s="23" t="inlineStr">
        <is>
          <t>Caffeine level</t>
        </is>
      </c>
    </row>
    <row r="116" ht="30" customHeight="1">
      <c r="A116" s="29" t="inlineStr">
        <is>
          <t>5) Sparkling water &amp; soda</t>
        </is>
      </c>
      <c r="B116" s="15" t="inlineStr">
        <is>
          <t>Dr Pepper</t>
        </is>
      </c>
      <c r="C116" s="15" t="inlineStr">
        <is>
          <t>Dr Pepper</t>
        </is>
      </c>
      <c r="D116" s="15" t="inlineStr">
        <is>
          <t>One-of-a-kind flavour loyalty.</t>
        </is>
      </c>
      <c r="E116" s="23" t="inlineStr">
        <is>
          <t>Taste reputation</t>
        </is>
      </c>
    </row>
    <row r="117" ht="30" customHeight="1">
      <c r="A117" s="29" t="inlineStr">
        <is>
          <t>5) Sparkling water &amp; soda</t>
        </is>
      </c>
      <c r="B117" s="15" t="inlineStr">
        <is>
          <t>Canada Dry</t>
        </is>
      </c>
      <c r="C117" s="15" t="inlineStr">
        <is>
          <t>Canada Dry Ginger Ale</t>
        </is>
      </c>
      <c r="D117" s="15" t="inlineStr">
        <is>
          <t>Go-to ginger ale, also for upset stomach.</t>
        </is>
      </c>
      <c r="E117" s="23" t="inlineStr">
        <is>
          <t>Mixed</t>
        </is>
      </c>
    </row>
    <row r="118" ht="30" customHeight="1">
      <c r="A118" s="29" t="inlineStr">
        <is>
          <t>5) Sparkling water &amp; soda</t>
        </is>
      </c>
      <c r="B118" s="15" t="inlineStr">
        <is>
          <t>Schweppes</t>
        </is>
      </c>
      <c r="C118" s="15" t="inlineStr">
        <is>
          <t>Schweppes Ginger Ale</t>
        </is>
      </c>
      <c r="D118" s="15" t="inlineStr">
        <is>
          <t>Reliable mixer brand.</t>
        </is>
      </c>
      <c r="E118" s="23" t="inlineStr">
        <is>
          <t>Brand trust</t>
        </is>
      </c>
    </row>
    <row r="119" ht="30" customHeight="1">
      <c r="A119" s="29" t="inlineStr">
        <is>
          <t>5) Sparkling water &amp; soda</t>
        </is>
      </c>
      <c r="B119" s="15" t="inlineStr">
        <is>
          <t>A&amp;W</t>
        </is>
      </c>
      <c r="C119" s="15" t="inlineStr">
        <is>
          <t>A&amp;W Root Beer</t>
        </is>
      </c>
      <c r="D119" s="15" t="inlineStr">
        <is>
          <t>Rich caffeine-free root beer.</t>
        </is>
      </c>
      <c r="E119" s="23" t="inlineStr">
        <is>
          <t>Caffeine level</t>
        </is>
      </c>
    </row>
    <row r="120" ht="30" customHeight="1">
      <c r="A120" s="29" t="inlineStr">
        <is>
          <t>5) Sparkling water &amp; soda</t>
        </is>
      </c>
      <c r="B120" s="15" t="inlineStr">
        <is>
          <t>Crush</t>
        </is>
      </c>
      <c r="C120" s="15" t="inlineStr">
        <is>
          <t>Crush Orange</t>
        </is>
      </c>
      <c r="D120" s="15" t="inlineStr">
        <is>
          <t>Bold sweet fruit flavour.</t>
        </is>
      </c>
      <c r="E120" s="23" t="inlineStr">
        <is>
          <t>Taste reputation</t>
        </is>
      </c>
    </row>
    <row r="121" ht="30" customHeight="1">
      <c r="A121" s="29" t="inlineStr">
        <is>
          <t>5) Sparkling water &amp; soda</t>
        </is>
      </c>
      <c r="B121" s="15" t="inlineStr">
        <is>
          <t>Fresca</t>
        </is>
      </c>
      <c r="C121" s="15" t="inlineStr">
        <is>
          <t>Fresca Sparkling</t>
        </is>
      </c>
      <c r="D121" s="15" t="inlineStr">
        <is>
          <t>Grown-up zero-cal citrus.</t>
        </is>
      </c>
      <c r="E121" s="23" t="inlineStr">
        <is>
          <t>Mixed</t>
        </is>
      </c>
    </row>
    <row r="122" ht="30" customHeight="1">
      <c r="A122" s="29" t="inlineStr">
        <is>
          <t>5) Sparkling water &amp; soda</t>
        </is>
      </c>
      <c r="B122" s="15" t="inlineStr">
        <is>
          <t>Sunkist</t>
        </is>
      </c>
      <c r="C122" s="15" t="inlineStr">
        <is>
          <t>Sunkist Orange</t>
        </is>
      </c>
      <c r="D122" s="15" t="inlineStr">
        <is>
          <t>Big citrus flavour.</t>
        </is>
      </c>
      <c r="E122" s="23" t="inlineStr">
        <is>
          <t>Taste reputation</t>
        </is>
      </c>
    </row>
    <row r="123" ht="30" customHeight="1">
      <c r="A123" s="29" t="inlineStr">
        <is>
          <t>5) Sparkling water &amp; soda</t>
        </is>
      </c>
      <c r="B123" s="15" t="inlineStr">
        <is>
          <t>Mug</t>
        </is>
      </c>
      <c r="C123" s="15" t="inlineStr">
        <is>
          <t>Mug Root Beer</t>
        </is>
      </c>
      <c r="D123" s="15" t="inlineStr">
        <is>
          <t>Value root beer.</t>
        </is>
      </c>
      <c r="E123" s="23" t="inlineStr">
        <is>
          <t>Price / pack economics</t>
        </is>
      </c>
    </row>
    <row r="124" ht="30" customHeight="1">
      <c r="A124" s="29" t="inlineStr">
        <is>
          <t>5) Sparkling water &amp; soda</t>
        </is>
      </c>
      <c r="B124" s="15" t="inlineStr">
        <is>
          <t>Dasani</t>
        </is>
      </c>
      <c r="C124" s="15" t="inlineStr">
        <is>
          <t>Dasani Sparkling Water</t>
        </is>
      </c>
      <c r="D124" s="15" t="inlineStr">
        <is>
          <t>Value zero-cal seltzer.</t>
        </is>
      </c>
      <c r="E124" s="23" t="inlineStr">
        <is>
          <t>Price / pack economics</t>
        </is>
      </c>
    </row>
    <row r="125" ht="30" customHeight="1">
      <c r="A125" s="29" t="inlineStr">
        <is>
          <t>5) Sparkling water &amp; soda</t>
        </is>
      </c>
      <c r="B125" s="15" t="inlineStr">
        <is>
          <t>Smartwater</t>
        </is>
      </c>
      <c r="C125" s="15" t="inlineStr">
        <is>
          <t>Smartwater Sparkling</t>
        </is>
      </c>
      <c r="D125" s="15" t="inlineStr">
        <is>
          <t>Premium water brand cachet.</t>
        </is>
      </c>
      <c r="E125" s="23" t="inlineStr">
        <is>
          <t>Brand trust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2EFDA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4" customWidth="1" min="4" max="4"/>
    <col width="46" customWidth="1" min="5" max="5"/>
  </cols>
  <sheetData>
    <row r="1" ht="42" customHeight="1">
      <c r="A1" s="13" t="inlineStr">
        <is>
          <t>Est. Band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Category</t>
        </is>
      </c>
      <c r="E1" s="13" t="inlineStr">
        <is>
          <t>Signal used (estimate basis)</t>
        </is>
      </c>
    </row>
    <row r="2" ht="26" customHeight="1">
      <c r="A2" s="30" t="inlineStr">
        <is>
          <t>Very High</t>
        </is>
      </c>
      <c r="B2" s="15" t="inlineStr">
        <is>
          <t>Red Bull</t>
        </is>
      </c>
      <c r="C2" s="15" t="inlineStr">
        <is>
          <t>Red Bull Energy Drink</t>
        </is>
      </c>
      <c r="D2" s="15" t="inlineStr">
        <is>
          <t>4) Caffeine &amp; energy beverage</t>
        </is>
      </c>
      <c r="E2" s="15" t="inlineStr">
        <is>
          <t>Global #1 energy brand; ubiquitous repeat purchase</t>
        </is>
      </c>
    </row>
    <row r="3" ht="26" customHeight="1">
      <c r="A3" s="30" t="inlineStr">
        <is>
          <t>Very High</t>
        </is>
      </c>
      <c r="B3" s="15" t="inlineStr">
        <is>
          <t>Monster</t>
        </is>
      </c>
      <c r="C3" s="15" t="inlineStr">
        <is>
          <t>Monster Energy Original (Green)</t>
        </is>
      </c>
      <c r="D3" s="15" t="inlineStr">
        <is>
          <t>4) Caffeine &amp; energy beverage</t>
        </is>
      </c>
      <c r="E3" s="15" t="inlineStr">
        <is>
          <t>#2 energy brand; large can = value perception</t>
        </is>
      </c>
    </row>
    <row r="4" ht="26" customHeight="1">
      <c r="A4" s="30" t="inlineStr">
        <is>
          <t>Very High</t>
        </is>
      </c>
      <c r="B4" s="15" t="inlineStr">
        <is>
          <t>Monster</t>
        </is>
      </c>
      <c r="C4" s="15" t="inlineStr">
        <is>
          <t>Monster Energy Ultra Zero (White)</t>
        </is>
      </c>
      <c r="D4" s="15" t="inlineStr">
        <is>
          <t>4) Caffeine &amp; energy beverage</t>
        </is>
      </c>
      <c r="E4" s="15" t="inlineStr">
        <is>
          <t>Best-selling zero-sugar energy line</t>
        </is>
      </c>
    </row>
    <row r="5" ht="26" customHeight="1">
      <c r="A5" s="30" t="inlineStr">
        <is>
          <t>Very High</t>
        </is>
      </c>
      <c r="B5" s="15" t="inlineStr">
        <is>
          <t>Celsius</t>
        </is>
      </c>
      <c r="C5" s="15" t="inlineStr">
        <is>
          <t>Celsius Original Sparkling</t>
        </is>
      </c>
      <c r="D5" s="15" t="inlineStr">
        <is>
          <t>4) Caffeine &amp; energy beverage</t>
        </is>
      </c>
      <c r="E5" s="15" t="inlineStr">
        <is>
          <t>Fastest-growing energy brand; fitness crossover</t>
        </is>
      </c>
    </row>
    <row r="6" ht="26" customHeight="1">
      <c r="A6" s="30" t="inlineStr">
        <is>
          <t>Very High</t>
        </is>
      </c>
      <c r="B6" s="15" t="inlineStr">
        <is>
          <t>Gatorade</t>
        </is>
      </c>
      <c r="C6" s="15" t="inlineStr">
        <is>
          <t>Gatorade Thirst Quencher</t>
        </is>
      </c>
      <c r="D6" s="15" t="inlineStr">
        <is>
          <t>2) Electrolyte beverage (RTD)</t>
        </is>
      </c>
      <c r="E6" s="15" t="inlineStr">
        <is>
          <t>Category-defining sports drink; mass repeat purchase</t>
        </is>
      </c>
    </row>
    <row r="7" ht="26" customHeight="1">
      <c r="A7" s="30" t="inlineStr">
        <is>
          <t>Very High</t>
        </is>
      </c>
      <c r="B7" s="15" t="inlineStr">
        <is>
          <t>Gatorade</t>
        </is>
      </c>
      <c r="C7" s="15" t="inlineStr">
        <is>
          <t>Gatorade Zero Sugar</t>
        </is>
      </c>
      <c r="D7" s="15" t="inlineStr">
        <is>
          <t>2) Electrolyte beverage (RTD)</t>
        </is>
      </c>
      <c r="E7" s="15" t="inlineStr">
        <is>
          <t>Top zero-sugar sports drink</t>
        </is>
      </c>
    </row>
    <row r="8" ht="26" customHeight="1">
      <c r="A8" s="30" t="inlineStr">
        <is>
          <t>Very High</t>
        </is>
      </c>
      <c r="B8" s="15" t="inlineStr">
        <is>
          <t>OLIPOP</t>
        </is>
      </c>
      <c r="C8" s="15" t="inlineStr">
        <is>
          <t>OLIPOP Prebiotic Soda</t>
        </is>
      </c>
      <c r="D8" s="15" t="inlineStr">
        <is>
          <t>3) Functional beverage (still/sparkling)</t>
        </is>
      </c>
      <c r="E8" s="15" t="inlineStr">
        <is>
          <t>Category-leading prebiotic soda; viral DTC + retail</t>
        </is>
      </c>
    </row>
    <row r="9" ht="26" customHeight="1">
      <c r="A9" s="30" t="inlineStr">
        <is>
          <t>Very High</t>
        </is>
      </c>
      <c r="B9" s="15" t="inlineStr">
        <is>
          <t>Poppi</t>
        </is>
      </c>
      <c r="C9" s="15" t="inlineStr">
        <is>
          <t>Poppi Prebiotic Soda</t>
        </is>
      </c>
      <c r="D9" s="15" t="inlineStr">
        <is>
          <t>3) Functional beverage (still/sparkling)</t>
        </is>
      </c>
      <c r="E9" s="15" t="inlineStr">
        <is>
          <t>Viral brand; Super Bowl ad; strong Gen-Z pull</t>
        </is>
      </c>
    </row>
    <row r="10" ht="26" customHeight="1">
      <c r="A10" s="30" t="inlineStr">
        <is>
          <t>Very High</t>
        </is>
      </c>
      <c r="B10" s="15" t="inlineStr">
        <is>
          <t>LaCroix</t>
        </is>
      </c>
      <c r="C10" s="15" t="inlineStr">
        <is>
          <t>LaCroix Sparkling Water</t>
        </is>
      </c>
      <c r="D10" s="15" t="inlineStr">
        <is>
          <t>5) Sparkling water &amp; soda</t>
        </is>
      </c>
      <c r="E10" s="15" t="inlineStr">
        <is>
          <t>Iconic seltzer; huge mainstream base</t>
        </is>
      </c>
    </row>
    <row r="11" ht="26" customHeight="1">
      <c r="A11" s="30" t="inlineStr">
        <is>
          <t>Very High</t>
        </is>
      </c>
      <c r="B11" s="15" t="inlineStr">
        <is>
          <t>bubly</t>
        </is>
      </c>
      <c r="C11" s="15" t="inlineStr">
        <is>
          <t>bubly Sparkling Water</t>
        </is>
      </c>
      <c r="D11" s="15" t="inlineStr">
        <is>
          <t>5) Sparkling water &amp; soda</t>
        </is>
      </c>
      <c r="E11" s="15" t="inlineStr">
        <is>
          <t>PepsiCo muscle; aggressive pricing &amp; distribution</t>
        </is>
      </c>
    </row>
    <row r="12" ht="26" customHeight="1">
      <c r="A12" s="30" t="inlineStr">
        <is>
          <t>Very High</t>
        </is>
      </c>
      <c r="B12" s="15" t="inlineStr">
        <is>
          <t>Coca-Cola</t>
        </is>
      </c>
      <c r="C12" s="15" t="inlineStr">
        <is>
          <t>Coca-Cola Classic</t>
        </is>
      </c>
      <c r="D12" s="15" t="inlineStr">
        <is>
          <t>5) Sparkling water &amp; soda</t>
        </is>
      </c>
      <c r="E12" s="15" t="inlineStr">
        <is>
          <t>World's #1 soda; baseline mass volume</t>
        </is>
      </c>
    </row>
    <row r="13" ht="26" customHeight="1">
      <c r="A13" s="30" t="inlineStr">
        <is>
          <t>Very High</t>
        </is>
      </c>
      <c r="B13" s="15" t="inlineStr">
        <is>
          <t>Pepsi</t>
        </is>
      </c>
      <c r="C13" s="15" t="inlineStr">
        <is>
          <t>Pepsi Cola</t>
        </is>
      </c>
      <c r="D13" s="15" t="inlineStr">
        <is>
          <t>5) Sparkling water &amp; soda</t>
        </is>
      </c>
      <c r="E13" s="15" t="inlineStr">
        <is>
          <t>#2 cola; mass volume</t>
        </is>
      </c>
    </row>
    <row r="14" ht="26" customHeight="1">
      <c r="A14" s="30" t="inlineStr">
        <is>
          <t>Very High</t>
        </is>
      </c>
      <c r="B14" s="15" t="inlineStr">
        <is>
          <t>Coca-Cola</t>
        </is>
      </c>
      <c r="C14" s="15" t="inlineStr">
        <is>
          <t>Coca-Cola Zero Sugar</t>
        </is>
      </c>
      <c r="D14" s="15" t="inlineStr">
        <is>
          <t>5) Sparkling water &amp; soda</t>
        </is>
      </c>
      <c r="E14" s="15" t="inlineStr">
        <is>
          <t>Fast-growing zero-sugar cola</t>
        </is>
      </c>
    </row>
    <row r="15" ht="26" customHeight="1">
      <c r="A15" s="30" t="inlineStr">
        <is>
          <t>Very High</t>
        </is>
      </c>
      <c r="B15" s="15" t="inlineStr">
        <is>
          <t>Diet Coke</t>
        </is>
      </c>
      <c r="C15" s="15" t="inlineStr">
        <is>
          <t>Diet Coke</t>
        </is>
      </c>
      <c r="D15" s="15" t="inlineStr">
        <is>
          <t>5) Sparkling water &amp; soda</t>
        </is>
      </c>
      <c r="E15" s="15" t="inlineStr">
        <is>
          <t>Iconic diet cola</t>
        </is>
      </c>
    </row>
    <row r="16" ht="26" customHeight="1">
      <c r="A16" s="30" t="inlineStr">
        <is>
          <t>Very High</t>
        </is>
      </c>
      <c r="B16" s="15" t="inlineStr">
        <is>
          <t>Sprite</t>
        </is>
      </c>
      <c r="C16" s="15" t="inlineStr">
        <is>
          <t>Sprite Lemon-Lime</t>
        </is>
      </c>
      <c r="D16" s="15" t="inlineStr">
        <is>
          <t>5) Sparkling water &amp; soda</t>
        </is>
      </c>
      <c r="E16" s="15" t="inlineStr">
        <is>
          <t>#1 lemon-lime soda</t>
        </is>
      </c>
    </row>
    <row r="17" ht="26" customHeight="1">
      <c r="A17" s="30" t="inlineStr">
        <is>
          <t>Very High</t>
        </is>
      </c>
      <c r="B17" s="15" t="inlineStr">
        <is>
          <t>Mountain Dew</t>
        </is>
      </c>
      <c r="C17" s="15" t="inlineStr">
        <is>
          <t>Mountain Dew Citrus</t>
        </is>
      </c>
      <c r="D17" s="15" t="inlineStr">
        <is>
          <t>5) Sparkling water &amp; soda</t>
        </is>
      </c>
      <c r="E17" s="15" t="inlineStr">
        <is>
          <t>Cult citrus soda; many flavours</t>
        </is>
      </c>
    </row>
    <row r="18" ht="26" customHeight="1">
      <c r="A18" s="30" t="inlineStr">
        <is>
          <t>Very High</t>
        </is>
      </c>
      <c r="B18" s="15" t="inlineStr">
        <is>
          <t>Dr Pepper</t>
        </is>
      </c>
      <c r="C18" s="15" t="inlineStr">
        <is>
          <t>Dr Pepper</t>
        </is>
      </c>
      <c r="D18" s="15" t="inlineStr">
        <is>
          <t>5) Sparkling water &amp; soda</t>
        </is>
      </c>
      <c r="E18" s="15" t="inlineStr">
        <is>
          <t>Beloved unique-flavour soda</t>
        </is>
      </c>
    </row>
    <row r="19" ht="26" customHeight="1">
      <c r="A19" s="31" t="inlineStr">
        <is>
          <t>High</t>
        </is>
      </c>
      <c r="B19" s="15" t="inlineStr">
        <is>
          <t>Red Bull</t>
        </is>
      </c>
      <c r="C19" s="15" t="inlineStr">
        <is>
          <t>Red Bull Sugarfree</t>
        </is>
      </c>
      <c r="D19" s="15" t="inlineStr">
        <is>
          <t>4) Caffeine &amp; energy beverage</t>
        </is>
      </c>
      <c r="E19" s="15" t="inlineStr">
        <is>
          <t>Strong line extension of #1 brand</t>
        </is>
      </c>
    </row>
    <row r="20" ht="26" customHeight="1">
      <c r="A20" s="31" t="inlineStr">
        <is>
          <t>High</t>
        </is>
      </c>
      <c r="B20" s="15" t="inlineStr">
        <is>
          <t>Celsius</t>
        </is>
      </c>
      <c r="C20" s="15" t="inlineStr">
        <is>
          <t>Celsius Essentials</t>
        </is>
      </c>
      <c r="D20" s="15" t="inlineStr">
        <is>
          <t>4) Caffeine &amp; energy beverage</t>
        </is>
      </c>
      <c r="E20" s="15" t="inlineStr">
        <is>
          <t>Higher-dose line riding Celsius momentum</t>
        </is>
      </c>
    </row>
    <row r="21" ht="26" customHeight="1">
      <c r="A21" s="31" t="inlineStr">
        <is>
          <t>High</t>
        </is>
      </c>
      <c r="B21" s="15" t="inlineStr">
        <is>
          <t>Prime</t>
        </is>
      </c>
      <c r="C21" s="15" t="inlineStr">
        <is>
          <t>Prime Energy</t>
        </is>
      </c>
      <c r="D21" s="15" t="inlineStr">
        <is>
          <t>4) Caffeine &amp; energy beverage</t>
        </is>
      </c>
      <c r="E21" s="15" t="inlineStr">
        <is>
          <t>Influencer-driven (Logan Paul/KSI); youth pull</t>
        </is>
      </c>
    </row>
    <row r="22" ht="26" customHeight="1">
      <c r="A22" s="31" t="inlineStr">
        <is>
          <t>High</t>
        </is>
      </c>
      <c r="B22" s="15" t="inlineStr">
        <is>
          <t>Alani Nu</t>
        </is>
      </c>
      <c r="C22" s="15" t="inlineStr">
        <is>
          <t>Alani Nu Energy</t>
        </is>
      </c>
      <c r="D22" s="15" t="inlineStr">
        <is>
          <t>4) Caffeine &amp; energy beverage</t>
        </is>
      </c>
      <c r="E22" s="15" t="inlineStr">
        <is>
          <t>Fast-growing; strong female demographic &amp; flavours</t>
        </is>
      </c>
    </row>
    <row r="23" ht="26" customHeight="1">
      <c r="A23" s="31" t="inlineStr">
        <is>
          <t>High</t>
        </is>
      </c>
      <c r="B23" s="15" t="inlineStr">
        <is>
          <t>Starbucks</t>
        </is>
      </c>
      <c r="C23" s="15" t="inlineStr">
        <is>
          <t>Starbucks Doubleshot Espresso</t>
        </is>
      </c>
      <c r="D23" s="15" t="inlineStr">
        <is>
          <t>4) Caffeine &amp; energy beverage</t>
        </is>
      </c>
      <c r="E23" s="15" t="inlineStr">
        <is>
          <t>Coffee-energy crossover; broad mainstream appeal</t>
        </is>
      </c>
    </row>
    <row r="24" ht="26" customHeight="1">
      <c r="A24" s="31" t="inlineStr">
        <is>
          <t>High</t>
        </is>
      </c>
      <c r="B24" s="15" t="inlineStr">
        <is>
          <t>Ghost</t>
        </is>
      </c>
      <c r="C24" s="15" t="inlineStr">
        <is>
          <t>Ghost Energy</t>
        </is>
      </c>
      <c r="D24" s="15" t="inlineStr">
        <is>
          <t>4) Caffeine &amp; energy beverage</t>
        </is>
      </c>
      <c r="E24" s="15" t="inlineStr">
        <is>
          <t>Fast-growing lifestyle brand; strong flavour licensing</t>
        </is>
      </c>
    </row>
    <row r="25" ht="26" customHeight="1">
      <c r="A25" s="31" t="inlineStr">
        <is>
          <t>High</t>
        </is>
      </c>
      <c r="B25" s="15" t="inlineStr">
        <is>
          <t>Powerade</t>
        </is>
      </c>
      <c r="C25" s="15" t="inlineStr">
        <is>
          <t>Powerade Mountain Berry Blast</t>
        </is>
      </c>
      <c r="D25" s="15" t="inlineStr">
        <is>
          <t>2) Electrolyte beverage (RTD)</t>
        </is>
      </c>
      <c r="E25" s="15" t="inlineStr">
        <is>
          <t>Strong #2; Coca-Cola distribution &amp; price</t>
        </is>
      </c>
    </row>
    <row r="26" ht="26" customHeight="1">
      <c r="A26" s="31" t="inlineStr">
        <is>
          <t>High</t>
        </is>
      </c>
      <c r="B26" s="15" t="inlineStr">
        <is>
          <t>Powerade</t>
        </is>
      </c>
      <c r="C26" s="15" t="inlineStr">
        <is>
          <t>Powerade Zero</t>
        </is>
      </c>
      <c r="D26" s="15" t="inlineStr">
        <is>
          <t>2) Electrolyte beverage (RTD)</t>
        </is>
      </c>
      <c r="E26" s="15" t="inlineStr">
        <is>
          <t>Popular zero-sugar value option</t>
        </is>
      </c>
    </row>
    <row r="27" ht="26" customHeight="1">
      <c r="A27" s="31" t="inlineStr">
        <is>
          <t>High</t>
        </is>
      </c>
      <c r="B27" s="15" t="inlineStr">
        <is>
          <t>BODYARMOR</t>
        </is>
      </c>
      <c r="C27" s="15" t="inlineStr">
        <is>
          <t>BODYARMOR Sports Drink</t>
        </is>
      </c>
      <c r="D27" s="15" t="inlineStr">
        <is>
          <t>2) Electrolyte beverage (RTD)</t>
        </is>
      </c>
      <c r="E27" s="15" t="inlineStr">
        <is>
          <t>Fast-growing premium sports drink (Coca-Cola owned)</t>
        </is>
      </c>
    </row>
    <row r="28" ht="26" customHeight="1">
      <c r="A28" s="31" t="inlineStr">
        <is>
          <t>High</t>
        </is>
      </c>
      <c r="B28" s="15" t="inlineStr">
        <is>
          <t>Prime</t>
        </is>
      </c>
      <c r="C28" s="15" t="inlineStr">
        <is>
          <t>Prime Hydration</t>
        </is>
      </c>
      <c r="D28" s="15" t="inlineStr">
        <is>
          <t>2) Electrolyte beverage (RTD)</t>
        </is>
      </c>
      <c r="E28" s="15" t="inlineStr">
        <is>
          <t>Influencer hype; strong youth pull</t>
        </is>
      </c>
    </row>
    <row r="29" ht="26" customHeight="1">
      <c r="A29" s="31" t="inlineStr">
        <is>
          <t>High</t>
        </is>
      </c>
      <c r="B29" s="15" t="inlineStr">
        <is>
          <t>Pedialyte</t>
        </is>
      </c>
      <c r="C29" s="15" t="inlineStr">
        <is>
          <t>Pedialyte Electrolyte Solution</t>
        </is>
      </c>
      <c r="D29" s="15" t="inlineStr">
        <is>
          <t>2) Electrolyte beverage (RTD)</t>
        </is>
      </c>
      <c r="E29" s="15" t="inlineStr">
        <is>
          <t>Trusted clinical rehydration; year-round + flu-season spikes</t>
        </is>
      </c>
    </row>
    <row r="30" ht="26" customHeight="1">
      <c r="A30" s="31" t="inlineStr">
        <is>
          <t>High</t>
        </is>
      </c>
      <c r="B30" s="15" t="inlineStr">
        <is>
          <t>Vita Coco</t>
        </is>
      </c>
      <c r="C30" s="15" t="inlineStr">
        <is>
          <t>Vita Coco Pure Coconut Water</t>
        </is>
      </c>
      <c r="D30" s="15" t="inlineStr">
        <is>
          <t>2) Electrolyte beverage (RTD)</t>
        </is>
      </c>
      <c r="E30" s="15" t="inlineStr">
        <is>
          <t>Market-leading coconut water; mainstream</t>
        </is>
      </c>
    </row>
    <row r="31" ht="26" customHeight="1">
      <c r="A31" s="31" t="inlineStr">
        <is>
          <t>High</t>
        </is>
      </c>
      <c r="B31" s="15" t="inlineStr">
        <is>
          <t>Electrolit</t>
        </is>
      </c>
      <c r="C31" s="15" t="inlineStr">
        <is>
          <t>Electrolit Hydration Beverage</t>
        </is>
      </c>
      <c r="D31" s="15" t="inlineStr">
        <is>
          <t>2) Electrolyte beverage (RTD)</t>
        </is>
      </c>
      <c r="E31" s="15" t="inlineStr">
        <is>
          <t>Fast-growing Mexican import; strong Amazon momentum</t>
        </is>
      </c>
    </row>
    <row r="32" ht="26" customHeight="1">
      <c r="A32" s="31" t="inlineStr">
        <is>
          <t>High</t>
        </is>
      </c>
      <c r="B32" s="15" t="inlineStr">
        <is>
          <t>GT's</t>
        </is>
      </c>
      <c r="C32" s="15" t="inlineStr">
        <is>
          <t>GT's Synergy Raw Kombucha</t>
        </is>
      </c>
      <c r="D32" s="15" t="inlineStr">
        <is>
          <t>3) Functional beverage (still/sparkling)</t>
        </is>
      </c>
      <c r="E32" s="15" t="inlineStr">
        <is>
          <t>Kombucha category leader</t>
        </is>
      </c>
    </row>
    <row r="33" ht="26" customHeight="1">
      <c r="A33" s="31" t="inlineStr">
        <is>
          <t>High</t>
        </is>
      </c>
      <c r="B33" s="15" t="inlineStr">
        <is>
          <t>vitaminwater</t>
        </is>
      </c>
      <c r="C33" s="15" t="inlineStr">
        <is>
          <t>vitaminwater (glaceau)</t>
        </is>
      </c>
      <c r="D33" s="15" t="inlineStr">
        <is>
          <t>3) Functional beverage (still/sparkling)</t>
        </is>
      </c>
      <c r="E33" s="15" t="inlineStr">
        <is>
          <t>Established functional water; mass distribution</t>
        </is>
      </c>
    </row>
    <row r="34" ht="26" customHeight="1">
      <c r="A34" s="31" t="inlineStr">
        <is>
          <t>High</t>
        </is>
      </c>
      <c r="B34" s="15" t="inlineStr">
        <is>
          <t>vitaminwater</t>
        </is>
      </c>
      <c r="C34" s="15" t="inlineStr">
        <is>
          <t>vitaminwater zero sugar</t>
        </is>
      </c>
      <c r="D34" s="15" t="inlineStr">
        <is>
          <t>3) Functional beverage (still/sparkling)</t>
        </is>
      </c>
      <c r="E34" s="15" t="inlineStr">
        <is>
          <t>Strong zero-sugar variant</t>
        </is>
      </c>
    </row>
    <row r="35" ht="26" customHeight="1">
      <c r="A35" s="31" t="inlineStr">
        <is>
          <t>High</t>
        </is>
      </c>
      <c r="B35" s="15" t="inlineStr">
        <is>
          <t>Spindrift</t>
        </is>
      </c>
      <c r="C35" s="15" t="inlineStr">
        <is>
          <t>Spindrift Sparkling Water</t>
        </is>
      </c>
      <c r="D35" s="15" t="inlineStr">
        <is>
          <t>5) Sparkling water &amp; soda</t>
        </is>
      </c>
      <c r="E35" s="15" t="inlineStr">
        <is>
          <t>Premium real-fruit seltzer; strong loyalty</t>
        </is>
      </c>
    </row>
    <row r="36" ht="26" customHeight="1">
      <c r="A36" s="31" t="inlineStr">
        <is>
          <t>High</t>
        </is>
      </c>
      <c r="B36" s="15" t="inlineStr">
        <is>
          <t>Perrier</t>
        </is>
      </c>
      <c r="C36" s="15" t="inlineStr">
        <is>
          <t>Perrier Carbonated Mineral Water</t>
        </is>
      </c>
      <c r="D36" s="15" t="inlineStr">
        <is>
          <t>5) Sparkling water &amp; soda</t>
        </is>
      </c>
      <c r="E36" s="15" t="inlineStr">
        <is>
          <t>Iconic premium mineral water; mainstream + horeca</t>
        </is>
      </c>
    </row>
    <row r="37" ht="26" customHeight="1">
      <c r="A37" s="31" t="inlineStr">
        <is>
          <t>High</t>
        </is>
      </c>
      <c r="B37" s="15" t="inlineStr">
        <is>
          <t>San Pellegrino</t>
        </is>
      </c>
      <c r="C37" s="15" t="inlineStr">
        <is>
          <t>S.Pellegrino Sparkling Natural Mineral Water</t>
        </is>
      </c>
      <c r="D37" s="15" t="inlineStr">
        <is>
          <t>5) Sparkling water &amp; soda</t>
        </is>
      </c>
      <c r="E37" s="15" t="inlineStr">
        <is>
          <t>Premium mineral water; dining staple</t>
        </is>
      </c>
    </row>
    <row r="38" ht="26" customHeight="1">
      <c r="A38" s="31" t="inlineStr">
        <is>
          <t>High</t>
        </is>
      </c>
      <c r="B38" s="15" t="inlineStr">
        <is>
          <t>Liquid Death</t>
        </is>
      </c>
      <c r="C38" s="15" t="inlineStr">
        <is>
          <t>Liquid Death Sparkling Water</t>
        </is>
      </c>
      <c r="D38" s="15" t="inlineStr">
        <is>
          <t>5) Sparkling water &amp; soda</t>
        </is>
      </c>
      <c r="E38" s="15" t="inlineStr">
        <is>
          <t>Viral brand; huge cultural pull beyond product</t>
        </is>
      </c>
    </row>
    <row r="39" ht="26" customHeight="1">
      <c r="A39" s="31" t="inlineStr">
        <is>
          <t>High</t>
        </is>
      </c>
      <c r="B39" s="15" t="inlineStr">
        <is>
          <t>Liquid Death</t>
        </is>
      </c>
      <c r="C39" s="15" t="inlineStr">
        <is>
          <t>Liquid Death Mountain Water (Still)</t>
        </is>
      </c>
      <c r="D39" s="15" t="inlineStr">
        <is>
          <t>5) Sparkling water &amp; soda</t>
        </is>
      </c>
      <c r="E39" s="15" t="inlineStr">
        <is>
          <t>Viral brand halo on plain water</t>
        </is>
      </c>
    </row>
    <row r="40" ht="26" customHeight="1">
      <c r="A40" s="31" t="inlineStr">
        <is>
          <t>High</t>
        </is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5" t="inlineStr">
        <is>
          <t>Mass-market functional sparkling; strong shelf share</t>
        </is>
      </c>
    </row>
    <row r="41" ht="26" customHeight="1">
      <c r="A41" s="31" t="inlineStr">
        <is>
          <t>High</t>
        </is>
      </c>
      <c r="B41" s="15" t="inlineStr">
        <is>
          <t>5-hour Energy</t>
        </is>
      </c>
      <c r="C41" s="15" t="inlineStr">
        <is>
          <t>5-hour Energy Shot</t>
        </is>
      </c>
      <c r="D41" s="15" t="inlineStr">
        <is>
          <t>4) Caffeine &amp; energy beverage</t>
        </is>
      </c>
      <c r="E41" s="15" t="inlineStr">
        <is>
          <t>Dominant energy-shot brand; impulse repeat</t>
        </is>
      </c>
    </row>
    <row r="42" ht="26" customHeight="1">
      <c r="A42" s="31" t="inlineStr">
        <is>
          <t>High</t>
        </is>
      </c>
      <c r="B42" s="15" t="inlineStr">
        <is>
          <t>Red Bull</t>
        </is>
      </c>
      <c r="C42" s="15" t="inlineStr">
        <is>
          <t>Red Bull Editions</t>
        </is>
      </c>
      <c r="D42" s="15" t="inlineStr">
        <is>
          <t>4) Caffeine &amp; energy beverage</t>
        </is>
      </c>
      <c r="E42" s="15" t="inlineStr">
        <is>
          <t>Flavour line extensions of #1 brand</t>
        </is>
      </c>
    </row>
    <row r="43" ht="26" customHeight="1">
      <c r="A43" s="31" t="inlineStr">
        <is>
          <t>High</t>
        </is>
      </c>
      <c r="B43" s="15" t="inlineStr">
        <is>
          <t>Arizona</t>
        </is>
      </c>
      <c r="C43" s="15" t="inlineStr">
        <is>
          <t>Arizona Green Tea</t>
        </is>
      </c>
      <c r="D43" s="15" t="inlineStr">
        <is>
          <t>4) Caffeine &amp; energy beverage</t>
        </is>
      </c>
      <c r="E43" s="15" t="inlineStr">
        <is>
          <t>Iconic value big-can tea</t>
        </is>
      </c>
    </row>
    <row r="44" ht="26" customHeight="1">
      <c r="A44" s="31" t="inlineStr">
        <is>
          <t>High</t>
        </is>
      </c>
      <c r="B44" s="15" t="inlineStr">
        <is>
          <t>Pure Leaf</t>
        </is>
      </c>
      <c r="C44" s="15" t="inlineStr">
        <is>
          <t>Pure Leaf Iced Tea</t>
        </is>
      </c>
      <c r="D44" s="15" t="inlineStr">
        <is>
          <t>4) Caffeine &amp; energy beverage</t>
        </is>
      </c>
      <c r="E44" s="15" t="inlineStr">
        <is>
          <t>Leading premium RTD tea</t>
        </is>
      </c>
    </row>
    <row r="45" ht="26" customHeight="1">
      <c r="A45" s="31" t="inlineStr">
        <is>
          <t>High</t>
        </is>
      </c>
      <c r="B45" s="15" t="inlineStr">
        <is>
          <t>Starbucks</t>
        </is>
      </c>
      <c r="C45" s="15" t="inlineStr">
        <is>
          <t>Starbucks Frappuccino</t>
        </is>
      </c>
      <c r="D45" s="15" t="inlineStr">
        <is>
          <t>4) Caffeine &amp; energy beverage</t>
        </is>
      </c>
      <c r="E45" s="15" t="inlineStr">
        <is>
          <t>Mass RTD coffee staple</t>
        </is>
      </c>
    </row>
    <row r="46" ht="26" customHeight="1">
      <c r="A46" s="31" t="inlineStr">
        <is>
          <t>High</t>
        </is>
      </c>
      <c r="B46" s="15" t="inlineStr">
        <is>
          <t>Pepsi</t>
        </is>
      </c>
      <c r="C46" s="15" t="inlineStr">
        <is>
          <t>Pepsi Zero Sugar</t>
        </is>
      </c>
      <c r="D46" s="15" t="inlineStr">
        <is>
          <t>5) Sparkling water &amp; soda</t>
        </is>
      </c>
      <c r="E46" s="15" t="inlineStr">
        <is>
          <t>Strong zero-sugar cola</t>
        </is>
      </c>
    </row>
    <row r="47" ht="26" customHeight="1">
      <c r="A47" s="31" t="inlineStr">
        <is>
          <t>High</t>
        </is>
      </c>
      <c r="B47" s="15" t="inlineStr">
        <is>
          <t>Diet Pepsi</t>
        </is>
      </c>
      <c r="C47" s="15" t="inlineStr">
        <is>
          <t>Diet Pepsi</t>
        </is>
      </c>
      <c r="D47" s="15" t="inlineStr">
        <is>
          <t>5) Sparkling water &amp; soda</t>
        </is>
      </c>
      <c r="E47" s="15" t="inlineStr">
        <is>
          <t>Legacy diet cola</t>
        </is>
      </c>
    </row>
    <row r="48" ht="26" customHeight="1">
      <c r="A48" s="31" t="inlineStr">
        <is>
          <t>High</t>
        </is>
      </c>
      <c r="B48" s="15" t="inlineStr">
        <is>
          <t>Sprite</t>
        </is>
      </c>
      <c r="C48" s="15" t="inlineStr">
        <is>
          <t>Sprite Zero Sugar</t>
        </is>
      </c>
      <c r="D48" s="15" t="inlineStr">
        <is>
          <t>5) Sparkling water &amp; soda</t>
        </is>
      </c>
      <c r="E48" s="15" t="inlineStr">
        <is>
          <t>Zero-sugar variant</t>
        </is>
      </c>
    </row>
    <row r="49" ht="26" customHeight="1">
      <c r="A49" s="31" t="inlineStr">
        <is>
          <t>High</t>
        </is>
      </c>
      <c r="B49" s="15" t="inlineStr">
        <is>
          <t>Fanta</t>
        </is>
      </c>
      <c r="C49" s="15" t="inlineStr">
        <is>
          <t>Fanta Orange</t>
        </is>
      </c>
      <c r="D49" s="15" t="inlineStr">
        <is>
          <t>5) Sparkling water &amp; soda</t>
        </is>
      </c>
      <c r="E49" s="15" t="inlineStr">
        <is>
          <t>Leading orange soda</t>
        </is>
      </c>
    </row>
    <row r="50" ht="26" customHeight="1">
      <c r="A50" s="31" t="inlineStr">
        <is>
          <t>High</t>
        </is>
      </c>
      <c r="B50" s="15" t="inlineStr">
        <is>
          <t>7UP</t>
        </is>
      </c>
      <c r="C50" s="15" t="inlineStr">
        <is>
          <t>7UP Lemon-Lime</t>
        </is>
      </c>
      <c r="D50" s="15" t="inlineStr">
        <is>
          <t>5) Sparkling water &amp; soda</t>
        </is>
      </c>
      <c r="E50" s="15" t="inlineStr">
        <is>
          <t>Legacy lemon-lime</t>
        </is>
      </c>
    </row>
    <row r="51" ht="26" customHeight="1">
      <c r="A51" s="31" t="inlineStr">
        <is>
          <t>High</t>
        </is>
      </c>
      <c r="B51" s="15" t="inlineStr">
        <is>
          <t>Canada Dry</t>
        </is>
      </c>
      <c r="C51" s="15" t="inlineStr">
        <is>
          <t>Canada Dry Ginger Ale</t>
        </is>
      </c>
      <c r="D51" s="15" t="inlineStr">
        <is>
          <t>5) Sparkling water &amp; soda</t>
        </is>
      </c>
      <c r="E51" s="15" t="inlineStr">
        <is>
          <t>#1 ginger ale</t>
        </is>
      </c>
    </row>
    <row r="52" ht="26" customHeight="1">
      <c r="A52" s="31" t="inlineStr">
        <is>
          <t>High</t>
        </is>
      </c>
      <c r="B52" s="15" t="inlineStr">
        <is>
          <t>A&amp;W</t>
        </is>
      </c>
      <c r="C52" s="15" t="inlineStr">
        <is>
          <t>A&amp;W Root Beer</t>
        </is>
      </c>
      <c r="D52" s="15" t="inlineStr">
        <is>
          <t>5) Sparkling water &amp; soda</t>
        </is>
      </c>
      <c r="E52" s="15" t="inlineStr">
        <is>
          <t>#1 root beer</t>
        </is>
      </c>
    </row>
    <row r="53" ht="26" customHeight="1">
      <c r="A53" s="31" t="inlineStr">
        <is>
          <t>High</t>
        </is>
      </c>
      <c r="B53" s="15" t="inlineStr">
        <is>
          <t>Propel</t>
        </is>
      </c>
      <c r="C53" s="15" t="inlineStr">
        <is>
          <t>Propel Electrolyte Water</t>
        </is>
      </c>
      <c r="D53" s="15" t="inlineStr">
        <is>
          <t>2) Electrolyte beverage (RTD)</t>
        </is>
      </c>
      <c r="E53" s="15" t="inlineStr">
        <is>
          <t>Leading zero-sugar electrolyte water (Gatorade family)</t>
        </is>
      </c>
    </row>
    <row r="54" ht="26" customHeight="1">
      <c r="A54" s="31" t="inlineStr">
        <is>
          <t>High</t>
        </is>
      </c>
      <c r="B54" s="15" t="inlineStr">
        <is>
          <t>Essentia</t>
        </is>
      </c>
      <c r="C54" s="15" t="inlineStr">
        <is>
          <t>Essentia Ionized Alkaline Water</t>
        </is>
      </c>
      <c r="D54" s="15" t="inlineStr">
        <is>
          <t>2) Electrolyte beverage (RTD)</t>
        </is>
      </c>
      <c r="E54" s="15" t="inlineStr">
        <is>
          <t>Leading premium alkaline water</t>
        </is>
      </c>
    </row>
    <row r="55" ht="26" customHeight="1">
      <c r="A55" s="31" t="inlineStr">
        <is>
          <t>High</t>
        </is>
      </c>
      <c r="B55" s="15" t="inlineStr">
        <is>
          <t>Smartwater</t>
        </is>
      </c>
      <c r="C55" s="15" t="inlineStr">
        <is>
          <t>Smartwater Alkaline</t>
        </is>
      </c>
      <c r="D55" s="15" t="inlineStr">
        <is>
          <t>2) Electrolyte beverage (RTD)</t>
        </is>
      </c>
      <c r="E55" s="15" t="inlineStr">
        <is>
          <t>Premium water brand</t>
        </is>
      </c>
    </row>
    <row r="56" ht="26" customHeight="1">
      <c r="A56" s="32" t="inlineStr">
        <is>
          <t>Medium</t>
        </is>
      </c>
      <c r="B56" s="15" t="inlineStr">
        <is>
          <t>C4</t>
        </is>
      </c>
      <c r="C56" s="15" t="inlineStr">
        <is>
          <t>C4 Energy (Performance)</t>
        </is>
      </c>
      <c r="D56" s="15" t="inlineStr">
        <is>
          <t>4) Caffeine &amp; energy beverage</t>
        </is>
      </c>
      <c r="E56" s="15" t="inlineStr">
        <is>
          <t>Strong in fitness/pre-workout niche</t>
        </is>
      </c>
    </row>
    <row r="57" ht="26" customHeight="1">
      <c r="A57" s="32" t="inlineStr">
        <is>
          <t>Medium</t>
        </is>
      </c>
      <c r="B57" s="15" t="inlineStr">
        <is>
          <t>Reign</t>
        </is>
      </c>
      <c r="C57" s="15" t="inlineStr">
        <is>
          <t>Reign Total Body Fuel</t>
        </is>
      </c>
      <c r="D57" s="15" t="inlineStr">
        <is>
          <t>4) Caffeine &amp; energy beverage</t>
        </is>
      </c>
      <c r="E57" s="15" t="inlineStr">
        <is>
          <t>Performance line under Monster umbrella</t>
        </is>
      </c>
    </row>
    <row r="58" ht="26" customHeight="1">
      <c r="A58" s="32" t="inlineStr">
        <is>
          <t>Medium</t>
        </is>
      </c>
      <c r="B58" s="15" t="inlineStr">
        <is>
          <t>Bang</t>
        </is>
      </c>
      <c r="C58" s="15" t="inlineStr">
        <is>
          <t>Bang Energy</t>
        </is>
      </c>
      <c r="D58" s="15" t="inlineStr">
        <is>
          <t>4) Caffeine &amp; energy beverage</t>
        </is>
      </c>
      <c r="E58" s="15" t="inlineStr">
        <is>
          <t>Declining vs peak but still high volume</t>
        </is>
      </c>
    </row>
    <row r="59" ht="26" customHeight="1">
      <c r="A59" s="32" t="inlineStr">
        <is>
          <t>Medium</t>
        </is>
      </c>
      <c r="B59" s="15" t="inlineStr">
        <is>
          <t>Rockstar</t>
        </is>
      </c>
      <c r="C59" s="15" t="inlineStr">
        <is>
          <t>Rockstar Energy</t>
        </is>
      </c>
      <c r="D59" s="15" t="inlineStr">
        <is>
          <t>4) Caffeine &amp; energy beverage</t>
        </is>
      </c>
      <c r="E59" s="15" t="inlineStr">
        <is>
          <t>Legacy brand; PepsiCo distribution</t>
        </is>
      </c>
    </row>
    <row r="60" ht="26" customHeight="1">
      <c r="A60" s="32" t="inlineStr">
        <is>
          <t>Medium</t>
        </is>
      </c>
      <c r="B60" s="15" t="inlineStr">
        <is>
          <t>GURU</t>
        </is>
      </c>
      <c r="C60" s="15" t="inlineStr">
        <is>
          <t>GURU Organic Energy</t>
        </is>
      </c>
      <c r="D60" s="15" t="inlineStr">
        <is>
          <t>4) Caffeine &amp; energy beverage</t>
        </is>
      </c>
      <c r="E60" s="15" t="inlineStr">
        <is>
          <t>Canadian brand; natural/organic niche leader at home</t>
        </is>
      </c>
    </row>
    <row r="61" ht="26" customHeight="1">
      <c r="A61" s="32" t="inlineStr">
        <is>
          <t>Medium</t>
        </is>
      </c>
      <c r="B61" s="15" t="inlineStr">
        <is>
          <t>Guayaki</t>
        </is>
      </c>
      <c r="C61" s="15" t="inlineStr">
        <is>
          <t>Guayaki Yerba Mate</t>
        </is>
      </c>
      <c r="D61" s="15" t="inlineStr">
        <is>
          <t>4) Caffeine &amp; energy beverage</t>
        </is>
      </c>
      <c r="E61" s="15" t="inlineStr">
        <is>
          <t>Strong natural-channel following</t>
        </is>
      </c>
    </row>
    <row r="62" ht="26" customHeight="1">
      <c r="A62" s="32" t="inlineStr">
        <is>
          <t>Medium</t>
        </is>
      </c>
      <c r="B62" s="15" t="inlineStr">
        <is>
          <t>ZOA</t>
        </is>
      </c>
      <c r="C62" s="15" t="inlineStr">
        <is>
          <t>ZOA Zero Sugar Energy</t>
        </is>
      </c>
      <c r="D62" s="15" t="inlineStr">
        <is>
          <t>4) Caffeine &amp; energy beverage</t>
        </is>
      </c>
      <c r="E62" s="15" t="inlineStr">
        <is>
          <t>Celebrity-founded; wellness-energy positioning</t>
        </is>
      </c>
    </row>
    <row r="63" ht="26" customHeight="1">
      <c r="A63" s="32" t="inlineStr">
        <is>
          <t>Medium</t>
        </is>
      </c>
      <c r="B63" s="15" t="inlineStr">
        <is>
          <t>BODYARMOR</t>
        </is>
      </c>
      <c r="C63" s="15" t="inlineStr">
        <is>
          <t>BODYARMOR LYTE</t>
        </is>
      </c>
      <c r="D63" s="15" t="inlineStr">
        <is>
          <t>2) Electrolyte beverage (RTD)</t>
        </is>
      </c>
      <c r="E63" s="15" t="inlineStr">
        <is>
          <t>Low-sugar variant of fast-grower</t>
        </is>
      </c>
    </row>
    <row r="64" ht="26" customHeight="1">
      <c r="A64" s="32" t="inlineStr">
        <is>
          <t>Medium</t>
        </is>
      </c>
      <c r="B64" s="15" t="inlineStr">
        <is>
          <t>BioSteel</t>
        </is>
      </c>
      <c r="C64" s="15" t="inlineStr">
        <is>
          <t>BioSteel Sports Drink (RTD)</t>
        </is>
      </c>
      <c r="D64" s="15" t="inlineStr">
        <is>
          <t>2) Electrolyte beverage (RTD)</t>
        </is>
      </c>
      <c r="E64" s="15" t="inlineStr">
        <is>
          <t>Canadian brand; strong domestic hockey/sports tie-ins</t>
        </is>
      </c>
    </row>
    <row r="65" ht="26" customHeight="1">
      <c r="A65" s="32" t="inlineStr">
        <is>
          <t>Medium</t>
        </is>
      </c>
      <c r="B65" s="15" t="inlineStr">
        <is>
          <t>Gatorade</t>
        </is>
      </c>
      <c r="C65" s="15" t="inlineStr">
        <is>
          <t>Gatorlyte Rapid Rehydration</t>
        </is>
      </c>
      <c r="D65" s="15" t="inlineStr">
        <is>
          <t>2) Electrolyte beverage (RTD)</t>
        </is>
      </c>
      <c r="E65" s="15" t="inlineStr">
        <is>
          <t>Premium rapid-rehydration line</t>
        </is>
      </c>
    </row>
    <row r="66" ht="26" customHeight="1">
      <c r="A66" s="32" t="inlineStr">
        <is>
          <t>Medium</t>
        </is>
      </c>
      <c r="B66" s="15" t="inlineStr">
        <is>
          <t>Gatorade</t>
        </is>
      </c>
      <c r="C66" s="15" t="inlineStr">
        <is>
          <t>Gatorade Fit Electrolyte Beverage</t>
        </is>
      </c>
      <c r="D66" s="15" t="inlineStr">
        <is>
          <t>2) Electrolyte beverage (RTD)</t>
        </is>
      </c>
      <c r="E66" s="15" t="inlineStr">
        <is>
          <t>Clean-label line targeting wellness shoppers</t>
        </is>
      </c>
    </row>
    <row r="67" ht="26" customHeight="1">
      <c r="A67" s="32" t="inlineStr">
        <is>
          <t>Medium</t>
        </is>
      </c>
      <c r="B67" s="15" t="inlineStr">
        <is>
          <t>Culture Pop</t>
        </is>
      </c>
      <c r="C67" s="15" t="inlineStr">
        <is>
          <t>Culture Pop Probiotic Soda</t>
        </is>
      </c>
      <c r="D67" s="15" t="inlineStr">
        <is>
          <t>3) Functional beverage (still/sparkling)</t>
        </is>
      </c>
      <c r="E67" s="15" t="inlineStr">
        <is>
          <t>Emerging; differentiates on real-juice/no-stevia</t>
        </is>
      </c>
    </row>
    <row r="68" ht="26" customHeight="1">
      <c r="A68" s="32" t="inlineStr">
        <is>
          <t>Medium</t>
        </is>
      </c>
      <c r="B68" s="15" t="inlineStr">
        <is>
          <t>Health-Ade</t>
        </is>
      </c>
      <c r="C68" s="15" t="inlineStr">
        <is>
          <t>Health-Ade Kombucha</t>
        </is>
      </c>
      <c r="D68" s="15" t="inlineStr">
        <is>
          <t>3) Functional beverage (still/sparkling)</t>
        </is>
      </c>
      <c r="E68" s="15" t="inlineStr">
        <is>
          <t>Premium kombucha; strong natural channel</t>
        </is>
      </c>
    </row>
    <row r="69" ht="26" customHeight="1">
      <c r="A69" s="32" t="inlineStr">
        <is>
          <t>Medium</t>
        </is>
      </c>
      <c r="B69" s="15" t="inlineStr">
        <is>
          <t>Remedy</t>
        </is>
      </c>
      <c r="C69" s="15" t="inlineStr">
        <is>
          <t>Remedy Kombucha</t>
        </is>
      </c>
      <c r="D69" s="15" t="inlineStr">
        <is>
          <t>3) Functional beverage (still/sparkling)</t>
        </is>
      </c>
      <c r="E69" s="15" t="inlineStr">
        <is>
          <t>Sugar-free kombucha differentiator</t>
        </is>
      </c>
    </row>
    <row r="70" ht="26" customHeight="1">
      <c r="A70" s="32" t="inlineStr">
        <is>
          <t>Medium</t>
        </is>
      </c>
      <c r="B70" s="15" t="inlineStr">
        <is>
          <t>Recess</t>
        </is>
      </c>
      <c r="C70" s="15" t="inlineStr">
        <is>
          <t>Recess Mood</t>
        </is>
      </c>
      <c r="D70" s="15" t="inlineStr">
        <is>
          <t>3) Functional beverage (still/sparkling)</t>
        </is>
      </c>
      <c r="E70" s="15" t="inlineStr">
        <is>
          <t>Leading calming/adaptogen sparkling brand</t>
        </is>
      </c>
    </row>
    <row r="71" ht="26" customHeight="1">
      <c r="A71" s="32" t="inlineStr">
        <is>
          <t>Medium</t>
        </is>
      </c>
      <c r="B71" s="15" t="inlineStr">
        <is>
          <t>Protein2o</t>
        </is>
      </c>
      <c r="C71" s="15" t="inlineStr">
        <is>
          <t>Protein2o Protein Infused Water</t>
        </is>
      </c>
      <c r="D71" s="15" t="inlineStr">
        <is>
          <t>3) Functional beverage (still/sparkling)</t>
        </is>
      </c>
      <c r="E71" s="15" t="inlineStr">
        <is>
          <t>Leading protein-water; fitness shoppers</t>
        </is>
      </c>
    </row>
    <row r="72" ht="26" customHeight="1">
      <c r="A72" s="32" t="inlineStr">
        <is>
          <t>Medium</t>
        </is>
      </c>
      <c r="B72" s="15" t="inlineStr">
        <is>
          <t>Bai</t>
        </is>
      </c>
      <c r="C72" s="15" t="inlineStr">
        <is>
          <t>Bai Antioxidant Infusion</t>
        </is>
      </c>
      <c r="D72" s="15" t="inlineStr">
        <is>
          <t>3) Functional beverage (still/sparkling)</t>
        </is>
      </c>
      <c r="E72" s="15" t="inlineStr">
        <is>
          <t>Established low-sugar functional flavoured water</t>
        </is>
      </c>
    </row>
    <row r="73" ht="26" customHeight="1">
      <c r="A73" s="32" t="inlineStr">
        <is>
          <t>Medium</t>
        </is>
      </c>
      <c r="B73" s="15" t="inlineStr">
        <is>
          <t>Hint</t>
        </is>
      </c>
      <c r="C73" s="15" t="inlineStr">
        <is>
          <t>Hint Water (fruit-infused)</t>
        </is>
      </c>
      <c r="D73" s="15" t="inlineStr">
        <is>
          <t>3) Functional beverage (still/sparkling)</t>
        </is>
      </c>
      <c r="E73" s="15" t="inlineStr">
        <is>
          <t>Leading unsweetened flavoured water</t>
        </is>
      </c>
    </row>
    <row r="74" ht="26" customHeight="1">
      <c r="A74" s="32" t="inlineStr">
        <is>
          <t>Medium</t>
        </is>
      </c>
      <c r="B74" s="15" t="inlineStr">
        <is>
          <t>Waterloo</t>
        </is>
      </c>
      <c r="C74" s="15" t="inlineStr">
        <is>
          <t>Waterloo Sparkling Water</t>
        </is>
      </c>
      <c r="D74" s="15" t="inlineStr">
        <is>
          <t>5) Sparkling water &amp; soda</t>
        </is>
      </c>
      <c r="E74" s="15" t="inlineStr">
        <is>
          <t>Flavour-forward challenger; growing</t>
        </is>
      </c>
    </row>
    <row r="75" ht="26" customHeight="1">
      <c r="A75" s="32" t="inlineStr">
        <is>
          <t>Medium</t>
        </is>
      </c>
      <c r="B75" s="15" t="inlineStr">
        <is>
          <t>San Pellegrino</t>
        </is>
      </c>
      <c r="C75" s="15" t="inlineStr">
        <is>
          <t>Sanpellegrino Aranciata (Italian Sparkling Drink)</t>
        </is>
      </c>
      <c r="D75" s="15" t="inlineStr">
        <is>
          <t>5) Sparkling water &amp; soda</t>
        </is>
      </c>
      <c r="E75" s="15" t="inlineStr">
        <is>
          <t>Premium imported fruit soda; recognizable</t>
        </is>
      </c>
    </row>
    <row r="76" ht="26" customHeight="1">
      <c r="A76" s="32" t="inlineStr">
        <is>
          <t>Medium</t>
        </is>
      </c>
      <c r="B76" s="15" t="inlineStr">
        <is>
          <t>Topo Chico</t>
        </is>
      </c>
      <c r="C76" s="15" t="inlineStr">
        <is>
          <t>Topo Chico Mineral Water</t>
        </is>
      </c>
      <c r="D76" s="15" t="inlineStr">
        <is>
          <t>5) Sparkling water &amp; soda</t>
        </is>
      </c>
      <c r="E76" s="15" t="inlineStr">
        <is>
          <t>Cult mineral water; cocktail mixer crossover</t>
        </is>
      </c>
    </row>
    <row r="77" ht="26" customHeight="1">
      <c r="A77" s="32" t="inlineStr">
        <is>
          <t>Medium</t>
        </is>
      </c>
      <c r="B77" s="15" t="inlineStr">
        <is>
          <t>Polar</t>
        </is>
      </c>
      <c r="C77" s="15" t="inlineStr">
        <is>
          <t>Polar Seltzer</t>
        </is>
      </c>
      <c r="D77" s="15" t="inlineStr">
        <is>
          <t>5) Sparkling water &amp; soda</t>
        </is>
      </c>
      <c r="E77" s="15" t="inlineStr">
        <is>
          <t>Value seltzer with broad flavour range</t>
        </is>
      </c>
    </row>
    <row r="78" ht="26" customHeight="1">
      <c r="A78" s="32" t="inlineStr">
        <is>
          <t>Medium</t>
        </is>
      </c>
      <c r="B78" s="15" t="inlineStr">
        <is>
          <t>AHA</t>
        </is>
      </c>
      <c r="C78" s="15" t="inlineStr">
        <is>
          <t>AHA Sparkling Water</t>
        </is>
      </c>
      <c r="D78" s="15" t="inlineStr">
        <is>
          <t>5) Sparkling water &amp; soda</t>
        </is>
      </c>
      <c r="E78" s="15" t="inlineStr">
        <is>
          <t>Coca-Cola seltzer entry; broad distribution</t>
        </is>
      </c>
    </row>
    <row r="79" ht="26" customHeight="1">
      <c r="A79" s="32" t="inlineStr">
        <is>
          <t>Medium</t>
        </is>
      </c>
      <c r="B79" s="15" t="inlineStr">
        <is>
          <t>Montellier</t>
        </is>
      </c>
      <c r="C79" s="15" t="inlineStr">
        <is>
          <t>Montellier Carbonated Natural Spring Water</t>
        </is>
      </c>
      <c r="D79" s="15" t="inlineStr">
        <is>
          <t>5) Sparkling water &amp; soda</t>
        </is>
      </c>
      <c r="E79" s="15" t="inlineStr">
        <is>
          <t>Established Canadian sparkling brand (domestic strength)</t>
        </is>
      </c>
    </row>
    <row r="80" ht="26" customHeight="1">
      <c r="A80" s="32" t="inlineStr">
        <is>
          <t>Medium</t>
        </is>
      </c>
      <c r="B80" s="15" t="inlineStr">
        <is>
          <t>Zevia</t>
        </is>
      </c>
      <c r="C80" s="15" t="inlineStr">
        <is>
          <t>Zevia Zero Calorie Soda</t>
        </is>
      </c>
      <c r="D80" s="15" t="inlineStr">
        <is>
          <t>5) Sparkling water &amp; soda</t>
        </is>
      </c>
      <c r="E80" s="15" t="inlineStr">
        <is>
          <t>Leading naturally-sweetened diet soda</t>
        </is>
      </c>
    </row>
    <row r="81" ht="26" customHeight="1">
      <c r="A81" s="32" t="inlineStr">
        <is>
          <t>Medium</t>
        </is>
      </c>
      <c r="B81" s="15" t="inlineStr">
        <is>
          <t>BUBBL'R</t>
        </is>
      </c>
      <c r="C81" s="15" t="inlineStr">
        <is>
          <t>BUBBL'R Antioxidant Sparkling Water</t>
        </is>
      </c>
      <c r="D81" s="15" t="inlineStr">
        <is>
          <t>1) Sparkling electrolyte / functional sparkling</t>
        </is>
      </c>
      <c r="E81" s="15" t="inlineStr">
        <is>
          <t>Mid-caffeine functional sparkling; growing</t>
        </is>
      </c>
    </row>
    <row r="82" ht="26" customHeight="1">
      <c r="A82" s="32" t="inlineStr">
        <is>
          <t>Medium</t>
        </is>
      </c>
      <c r="B82" s="15" t="inlineStr">
        <is>
          <t>Phocus</t>
        </is>
      </c>
      <c r="C82" s="15" t="inlineStr">
        <is>
          <t>Phocus Caffeinated Sparkling Water</t>
        </is>
      </c>
      <c r="D82" s="15" t="inlineStr">
        <is>
          <t>1) Sparkling electrolyte / functional sparkling</t>
        </is>
      </c>
      <c r="E82" s="15" t="inlineStr">
        <is>
          <t>Niche caffeinated sparkling; focus positioning</t>
        </is>
      </c>
    </row>
    <row r="83" ht="26" customHeight="1">
      <c r="A83" s="32" t="inlineStr">
        <is>
          <t>Medium</t>
        </is>
      </c>
      <c r="B83" s="15" t="inlineStr">
        <is>
          <t>Monster</t>
        </is>
      </c>
      <c r="C83" s="15" t="inlineStr">
        <is>
          <t>Monster Java</t>
        </is>
      </c>
      <c r="D83" s="15" t="inlineStr">
        <is>
          <t>4) Caffeine &amp; energy beverage</t>
        </is>
      </c>
      <c r="E83" s="15" t="inlineStr">
        <is>
          <t>Coffee-energy crossover</t>
        </is>
      </c>
    </row>
    <row r="84" ht="26" customHeight="1">
      <c r="A84" s="32" t="inlineStr">
        <is>
          <t>Medium</t>
        </is>
      </c>
      <c r="B84" s="15" t="inlineStr">
        <is>
          <t>G FUEL</t>
        </is>
      </c>
      <c r="C84" s="15" t="inlineStr">
        <is>
          <t>G FUEL Energy Cans</t>
        </is>
      </c>
      <c r="D84" s="15" t="inlineStr">
        <is>
          <t>4) Caffeine &amp; energy beverage</t>
        </is>
      </c>
      <c r="E84" s="15" t="inlineStr">
        <is>
          <t>Gaming-community brand; strong online pull</t>
        </is>
      </c>
    </row>
    <row r="85" ht="26" customHeight="1">
      <c r="A85" s="32" t="inlineStr">
        <is>
          <t>Medium</t>
        </is>
      </c>
      <c r="B85" s="15" t="inlineStr">
        <is>
          <t>Mtn Dew</t>
        </is>
      </c>
      <c r="C85" s="15" t="inlineStr">
        <is>
          <t>Mtn Dew Rise Energy</t>
        </is>
      </c>
      <c r="D85" s="15" t="inlineStr">
        <is>
          <t>4) Caffeine &amp; energy beverage</t>
        </is>
      </c>
      <c r="E85" s="15" t="inlineStr">
        <is>
          <t>PepsiCo morning-energy play</t>
        </is>
      </c>
    </row>
    <row r="86" ht="26" customHeight="1">
      <c r="A86" s="32" t="inlineStr">
        <is>
          <t>Medium</t>
        </is>
      </c>
      <c r="B86" s="15" t="inlineStr">
        <is>
          <t>Gold Peak</t>
        </is>
      </c>
      <c r="C86" s="15" t="inlineStr">
        <is>
          <t>Gold Peak Tea</t>
        </is>
      </c>
      <c r="D86" s="15" t="inlineStr">
        <is>
          <t>4) Caffeine &amp; energy beverage</t>
        </is>
      </c>
      <c r="E86" s="15" t="inlineStr">
        <is>
          <t>Coca-Cola RTD tea</t>
        </is>
      </c>
    </row>
    <row r="87" ht="26" customHeight="1">
      <c r="A87" s="32" t="inlineStr">
        <is>
          <t>Medium</t>
        </is>
      </c>
      <c r="B87" s="15" t="inlineStr">
        <is>
          <t>Brisk</t>
        </is>
      </c>
      <c r="C87" s="15" t="inlineStr">
        <is>
          <t>Brisk Iced Tea</t>
        </is>
      </c>
      <c r="D87" s="15" t="inlineStr">
        <is>
          <t>4) Caffeine &amp; energy beverage</t>
        </is>
      </c>
      <c r="E87" s="15" t="inlineStr">
        <is>
          <t>Value RTD tea brand</t>
        </is>
      </c>
    </row>
    <row r="88" ht="26" customHeight="1">
      <c r="A88" s="32" t="inlineStr">
        <is>
          <t>Medium</t>
        </is>
      </c>
      <c r="B88" s="15" t="inlineStr">
        <is>
          <t>Honest Tea</t>
        </is>
      </c>
      <c r="C88" s="15" t="inlineStr">
        <is>
          <t>Honest Tea Organic</t>
        </is>
      </c>
      <c r="D88" s="15" t="inlineStr">
        <is>
          <t>4) Caffeine &amp; energy beverage</t>
        </is>
      </c>
      <c r="E88" s="15" t="inlineStr">
        <is>
          <t>Organic RTD tea</t>
        </is>
      </c>
    </row>
    <row r="89" ht="26" customHeight="1">
      <c r="A89" s="32" t="inlineStr">
        <is>
          <t>Medium</t>
        </is>
      </c>
      <c r="B89" s="15" t="inlineStr">
        <is>
          <t>STOK</t>
        </is>
      </c>
      <c r="C89" s="15" t="inlineStr">
        <is>
          <t>STOK Cold Brew Coffee</t>
        </is>
      </c>
      <c r="D89" s="15" t="inlineStr">
        <is>
          <t>4) Caffeine &amp; energy beverage</t>
        </is>
      </c>
      <c r="E89" s="15" t="inlineStr">
        <is>
          <t>Leading RTD cold brew</t>
        </is>
      </c>
    </row>
    <row r="90" ht="26" customHeight="1">
      <c r="A90" s="32" t="inlineStr">
        <is>
          <t>Medium</t>
        </is>
      </c>
      <c r="B90" s="15" t="inlineStr">
        <is>
          <t>Califia Farms</t>
        </is>
      </c>
      <c r="C90" s="15" t="inlineStr">
        <is>
          <t>Califia Farms Cold Brew</t>
        </is>
      </c>
      <c r="D90" s="15" t="inlineStr">
        <is>
          <t>4) Caffeine &amp; energy beverage</t>
        </is>
      </c>
      <c r="E90" s="15" t="inlineStr">
        <is>
          <t>Premium plant-based coffee</t>
        </is>
      </c>
    </row>
    <row r="91" ht="26" customHeight="1">
      <c r="A91" s="32" t="inlineStr">
        <is>
          <t>Medium</t>
        </is>
      </c>
      <c r="B91" s="15" t="inlineStr">
        <is>
          <t>La Colombe</t>
        </is>
      </c>
      <c r="C91" s="15" t="inlineStr">
        <is>
          <t>La Colombe Draft Latte</t>
        </is>
      </c>
      <c r="D91" s="15" t="inlineStr">
        <is>
          <t>4) Caffeine &amp; energy beverage</t>
        </is>
      </c>
      <c r="E91" s="15" t="inlineStr">
        <is>
          <t>Premium canned latte</t>
        </is>
      </c>
    </row>
    <row r="92" ht="26" customHeight="1">
      <c r="A92" s="32" t="inlineStr">
        <is>
          <t>Medium</t>
        </is>
      </c>
      <c r="B92" s="15" t="inlineStr">
        <is>
          <t>Schweppes</t>
        </is>
      </c>
      <c r="C92" s="15" t="inlineStr">
        <is>
          <t>Schweppes Ginger Ale</t>
        </is>
      </c>
      <c r="D92" s="15" t="inlineStr">
        <is>
          <t>5) Sparkling water &amp; soda</t>
        </is>
      </c>
      <c r="E92" s="15" t="inlineStr">
        <is>
          <t>Mixer staple</t>
        </is>
      </c>
    </row>
    <row r="93" ht="26" customHeight="1">
      <c r="A93" s="32" t="inlineStr">
        <is>
          <t>Medium</t>
        </is>
      </c>
      <c r="B93" s="15" t="inlineStr">
        <is>
          <t>Crush</t>
        </is>
      </c>
      <c r="C93" s="15" t="inlineStr">
        <is>
          <t>Crush Orange</t>
        </is>
      </c>
      <c r="D93" s="15" t="inlineStr">
        <is>
          <t>5) Sparkling water &amp; soda</t>
        </is>
      </c>
      <c r="E93" s="15" t="inlineStr">
        <is>
          <t>Legacy fruit soda</t>
        </is>
      </c>
    </row>
    <row r="94" ht="26" customHeight="1">
      <c r="A94" s="32" t="inlineStr">
        <is>
          <t>Medium</t>
        </is>
      </c>
      <c r="B94" s="15" t="inlineStr">
        <is>
          <t>Fresca</t>
        </is>
      </c>
      <c r="C94" s="15" t="inlineStr">
        <is>
          <t>Fresca Sparkling</t>
        </is>
      </c>
      <c r="D94" s="15" t="inlineStr">
        <is>
          <t>5) Sparkling water &amp; soda</t>
        </is>
      </c>
      <c r="E94" s="15" t="inlineStr">
        <is>
          <t>Cult zero-cal soda</t>
        </is>
      </c>
    </row>
    <row r="95" ht="26" customHeight="1">
      <c r="A95" s="32" t="inlineStr">
        <is>
          <t>Medium</t>
        </is>
      </c>
      <c r="B95" s="15" t="inlineStr">
        <is>
          <t>Sunkist</t>
        </is>
      </c>
      <c r="C95" s="15" t="inlineStr">
        <is>
          <t>Sunkist Orange</t>
        </is>
      </c>
      <c r="D95" s="15" t="inlineStr">
        <is>
          <t>5) Sparkling water &amp; soda</t>
        </is>
      </c>
      <c r="E95" s="15" t="inlineStr">
        <is>
          <t>Legacy orange soda</t>
        </is>
      </c>
    </row>
    <row r="96" ht="26" customHeight="1">
      <c r="A96" s="32" t="inlineStr">
        <is>
          <t>Medium</t>
        </is>
      </c>
      <c r="B96" s="15" t="inlineStr">
        <is>
          <t>Mug</t>
        </is>
      </c>
      <c r="C96" s="15" t="inlineStr">
        <is>
          <t>Mug Root Beer</t>
        </is>
      </c>
      <c r="D96" s="15" t="inlineStr">
        <is>
          <t>5) Sparkling water &amp; soda</t>
        </is>
      </c>
      <c r="E96" s="15" t="inlineStr">
        <is>
          <t>PepsiCo root beer</t>
        </is>
      </c>
    </row>
    <row r="97" ht="26" customHeight="1">
      <c r="A97" s="32" t="inlineStr">
        <is>
          <t>Medium</t>
        </is>
      </c>
      <c r="B97" s="15" t="inlineStr">
        <is>
          <t>Smartwater</t>
        </is>
      </c>
      <c r="C97" s="15" t="inlineStr">
        <is>
          <t>Smartwater Sparkling</t>
        </is>
      </c>
      <c r="D97" s="15" t="inlineStr">
        <is>
          <t>5) Sparkling water &amp; soda</t>
        </is>
      </c>
      <c r="E97" s="15" t="inlineStr">
        <is>
          <t>Premium water brand</t>
        </is>
      </c>
    </row>
    <row r="98" ht="26" customHeight="1">
      <c r="A98" s="32" t="inlineStr">
        <is>
          <t>Medium</t>
        </is>
      </c>
      <c r="B98" s="15" t="inlineStr">
        <is>
          <t>Gatorade</t>
        </is>
      </c>
      <c r="C98" s="15" t="inlineStr">
        <is>
          <t>Gatorade G2 Low Sugar</t>
        </is>
      </c>
      <c r="D98" s="15" t="inlineStr">
        <is>
          <t>2) Electrolyte beverage (RTD)</t>
        </is>
      </c>
      <c r="E98" s="15" t="inlineStr">
        <is>
          <t>Reduced-sugar Gatorade</t>
        </is>
      </c>
    </row>
    <row r="99" ht="26" customHeight="1">
      <c r="A99" s="32" t="inlineStr">
        <is>
          <t>Medium</t>
        </is>
      </c>
      <c r="B99" s="15" t="inlineStr">
        <is>
          <t>Mas+</t>
        </is>
      </c>
      <c r="C99" s="15" t="inlineStr">
        <is>
          <t>Mas+ by Messi Hydration</t>
        </is>
      </c>
      <c r="D99" s="15" t="inlineStr">
        <is>
          <t>2) Electrolyte beverage (RTD)</t>
        </is>
      </c>
      <c r="E99" s="15" t="inlineStr">
        <is>
          <t>New celebrity hydration entrant</t>
        </is>
      </c>
    </row>
    <row r="100" ht="26" customHeight="1">
      <c r="A100" s="32" t="inlineStr">
        <is>
          <t>Medium</t>
        </is>
      </c>
      <c r="B100" s="15" t="inlineStr">
        <is>
          <t>Pedialyte</t>
        </is>
      </c>
      <c r="C100" s="15" t="inlineStr">
        <is>
          <t>Pedialyte Sport</t>
        </is>
      </c>
      <c r="D100" s="15" t="inlineStr">
        <is>
          <t>2) Electrolyte beverage (RTD)</t>
        </is>
      </c>
      <c r="E100" s="15" t="inlineStr">
        <is>
          <t>Sport line of clinical brand</t>
        </is>
      </c>
    </row>
    <row r="101" ht="26" customHeight="1">
      <c r="A101" s="32" t="inlineStr">
        <is>
          <t>Medium</t>
        </is>
      </c>
      <c r="B101" s="15" t="inlineStr">
        <is>
          <t>KeVita</t>
        </is>
      </c>
      <c r="C101" s="15" t="inlineStr">
        <is>
          <t>KeVita Sparkling Probiotic Drink</t>
        </is>
      </c>
      <c r="D101" s="15" t="inlineStr">
        <is>
          <t>3) Functional beverage (still/sparkling)</t>
        </is>
      </c>
      <c r="E101" s="15" t="inlineStr">
        <is>
          <t>Mass probiotic drink (PepsiCo)</t>
        </is>
      </c>
    </row>
    <row r="102" ht="26" customHeight="1">
      <c r="A102" s="32" t="inlineStr">
        <is>
          <t>Medium</t>
        </is>
      </c>
      <c r="B102" s="15" t="inlineStr">
        <is>
          <t>Brew Dr</t>
        </is>
      </c>
      <c r="C102" s="15" t="inlineStr">
        <is>
          <t>Brew Dr Kombucha</t>
        </is>
      </c>
      <c r="D102" s="15" t="inlineStr">
        <is>
          <t>3) Functional beverage (still/sparkling)</t>
        </is>
      </c>
      <c r="E102" s="15" t="inlineStr">
        <is>
          <t>Premium organic kombucha</t>
        </is>
      </c>
    </row>
    <row r="103" ht="26" customHeight="1">
      <c r="A103" s="32" t="inlineStr">
        <is>
          <t>Medium</t>
        </is>
      </c>
      <c r="B103" s="15" t="inlineStr">
        <is>
          <t>Sparkling Ice</t>
        </is>
      </c>
      <c r="C103" s="15" t="inlineStr">
        <is>
          <t>Sparkling Ice +Caffeine</t>
        </is>
      </c>
      <c r="D103" s="15" t="inlineStr">
        <is>
          <t>1) Sparkling electrolyte / functional sparkling</t>
        </is>
      </c>
      <c r="E103" s="15" t="inlineStr">
        <is>
          <t>Caffeinated line of mass sparkling brand</t>
        </is>
      </c>
    </row>
    <row r="104" ht="26" customHeight="1">
      <c r="A104" s="33" t="inlineStr">
        <is>
          <t>Low</t>
        </is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5" t="inlineStr">
        <is>
          <t>Niche legacy brand, limited shelf share</t>
        </is>
      </c>
    </row>
    <row r="105" ht="26" customHeight="1">
      <c r="A105" s="33" t="inlineStr">
        <is>
          <t>Low</t>
        </is>
      </c>
      <c r="B105" s="15" t="inlineStr">
        <is>
          <t>Zevia</t>
        </is>
      </c>
      <c r="C105" s="15" t="inlineStr">
        <is>
          <t>Zevia Energy</t>
        </is>
      </c>
      <c r="D105" s="15" t="inlineStr">
        <is>
          <t>4) Caffeine &amp; energy beverage</t>
        </is>
      </c>
      <c r="E105" s="15" t="inlineStr">
        <is>
          <t>Niche clean-label energy; stevia differentiator</t>
        </is>
      </c>
    </row>
    <row r="106" ht="26" customHeight="1">
      <c r="A106" s="33" t="inlineStr">
        <is>
          <t>Low</t>
        </is>
      </c>
      <c r="B106" s="15" t="inlineStr">
        <is>
          <t>Roar Organic</t>
        </is>
      </c>
      <c r="C106" s="15" t="inlineStr">
        <is>
          <t>Roar Organic Electrolyte Infusions</t>
        </is>
      </c>
      <c r="D106" s="15" t="inlineStr">
        <is>
          <t>2) Electrolyte beverage (RTD)</t>
        </is>
      </c>
      <c r="E106" s="15" t="inlineStr">
        <is>
          <t>Emerging organic niche; modest shelf share</t>
        </is>
      </c>
    </row>
    <row r="107" ht="26" customHeight="1">
      <c r="A107" s="33" t="inlineStr">
        <is>
          <t>Low</t>
        </is>
      </c>
      <c r="B107" s="15" t="inlineStr">
        <is>
          <t>CWENCH</t>
        </is>
      </c>
      <c r="C107" s="15" t="inlineStr">
        <is>
          <t>CWENCH Hydration</t>
        </is>
      </c>
      <c r="D107" s="15" t="inlineStr">
        <is>
          <t>2) Electrolyte beverage (RTD)</t>
        </is>
      </c>
      <c r="E107" s="15" t="inlineStr">
        <is>
          <t>New Canadian entrant; limited reviews/footprint</t>
        </is>
      </c>
    </row>
    <row r="108" ht="26" customHeight="1">
      <c r="A108" s="33" t="inlineStr">
        <is>
          <t>Low</t>
        </is>
      </c>
      <c r="B108" s="15" t="inlineStr">
        <is>
          <t>Mayawell</t>
        </is>
      </c>
      <c r="C108" s="15" t="inlineStr">
        <is>
          <t>Mayawell Prebiotic Soda</t>
        </is>
      </c>
      <c r="D108" s="15" t="inlineStr">
        <is>
          <t>3) Functional beverage (still/sparkling)</t>
        </is>
      </c>
      <c r="E108" s="15" t="inlineStr">
        <is>
          <t>Small emerging brand; limited footprint</t>
        </is>
      </c>
    </row>
    <row r="109" ht="26" customHeight="1">
      <c r="A109" s="33" t="inlineStr">
        <is>
          <t>Low</t>
        </is>
      </c>
      <c r="B109" s="15" t="inlineStr">
        <is>
          <t>De La Calle</t>
        </is>
      </c>
      <c r="C109" s="15" t="inlineStr">
        <is>
          <t>De La Calle Tepache</t>
        </is>
      </c>
      <c r="D109" s="15" t="inlineStr">
        <is>
          <t>3) Functional beverage (still/sparkling)</t>
        </is>
      </c>
      <c r="E109" s="15" t="inlineStr">
        <is>
          <t>Niche fermented-soda entrant</t>
        </is>
      </c>
    </row>
    <row r="110" ht="26" customHeight="1">
      <c r="A110" s="33" t="inlineStr">
        <is>
          <t>Low</t>
        </is>
      </c>
      <c r="B110" s="15" t="inlineStr">
        <is>
          <t>wildwonder</t>
        </is>
      </c>
      <c r="C110" s="15" t="inlineStr">
        <is>
          <t>wildwonder Sparkling Prebiotic+Probiotic</t>
        </is>
      </c>
      <c r="D110" s="15" t="inlineStr">
        <is>
          <t>3) Functional beverage (still/sparkling)</t>
        </is>
      </c>
      <c r="E110" s="15" t="inlineStr">
        <is>
          <t>Emerging female/AAPI-founded gut-health brand</t>
        </is>
      </c>
    </row>
    <row r="111" ht="26" customHeight="1">
      <c r="A111" s="33" t="inlineStr">
        <is>
          <t>Low</t>
        </is>
      </c>
      <c r="B111" s="15" t="inlineStr">
        <is>
          <t>Lemon Perfect</t>
        </is>
      </c>
      <c r="C111" s="15" t="inlineStr">
        <is>
          <t>Lemon Perfect Cold-Pressed Lemon Water</t>
        </is>
      </c>
      <c r="D111" s="15" t="inlineStr">
        <is>
          <t>3) Functional beverage (still/sparkling)</t>
        </is>
      </c>
      <c r="E111" s="15" t="inlineStr">
        <is>
          <t>Emerging functional lemon-water entrant</t>
        </is>
      </c>
    </row>
    <row r="112" ht="26" customHeight="1">
      <c r="A112" s="33" t="inlineStr">
        <is>
          <t>Low</t>
        </is>
      </c>
      <c r="B112" s="15" t="inlineStr">
        <is>
          <t>Eska</t>
        </is>
      </c>
      <c r="C112" s="15" t="inlineStr">
        <is>
          <t>Eska Sparkling Spring Water</t>
        </is>
      </c>
      <c r="D112" s="15" t="inlineStr">
        <is>
          <t>5) Sparkling water &amp; soda</t>
        </is>
      </c>
      <c r="E112" s="15" t="inlineStr">
        <is>
          <t>Canadian regional brand; modest reach</t>
        </is>
      </c>
    </row>
    <row r="113" ht="26" customHeight="1">
      <c r="A113" s="33" t="inlineStr">
        <is>
          <t>Low</t>
        </is>
      </c>
      <c r="B113" s="15" t="inlineStr">
        <is>
          <t>Nixie</t>
        </is>
      </c>
      <c r="C113" s="15" t="inlineStr">
        <is>
          <t>Nixie Organic Sparkling Water</t>
        </is>
      </c>
      <c r="D113" s="15" t="inlineStr">
        <is>
          <t>5) Sparkling water &amp; soda</t>
        </is>
      </c>
      <c r="E113" s="15" t="inlineStr">
        <is>
          <t>Small organic-certified seltzer niche</t>
        </is>
      </c>
    </row>
    <row r="114" ht="26" customHeight="1">
      <c r="A114" s="33" t="inlineStr">
        <is>
          <t>Low</t>
        </is>
      </c>
      <c r="B114" s="15" t="inlineStr">
        <is>
          <t>Aura Bora</t>
        </is>
      </c>
      <c r="C114" s="15" t="inlineStr">
        <is>
          <t>Aura Bora Herbal Sparkling Water</t>
        </is>
      </c>
      <c r="D114" s="15" t="inlineStr">
        <is>
          <t>1) Sparkling electrolyte / functional sparkling</t>
        </is>
      </c>
      <c r="E114" s="15" t="inlineStr">
        <is>
          <t>Emerging craft brand; small but loyal</t>
        </is>
      </c>
    </row>
    <row r="115" ht="26" customHeight="1">
      <c r="A115" s="33" t="inlineStr">
        <is>
          <t>Low</t>
        </is>
      </c>
      <c r="B115" s="15" t="inlineStr">
        <is>
          <t>Sound</t>
        </is>
      </c>
      <c r="C115" s="15" t="inlineStr">
        <is>
          <t>Sound Sparkling Water (Tea/Botanical)</t>
        </is>
      </c>
      <c r="D115" s="15" t="inlineStr">
        <is>
          <t>1) Sparkling electrolyte / functional sparkling</t>
        </is>
      </c>
      <c r="E115" s="15" t="inlineStr">
        <is>
          <t>Emerging unsweetened-botanical niche</t>
        </is>
      </c>
    </row>
    <row r="116" ht="26" customHeight="1">
      <c r="A116" s="33" t="inlineStr">
        <is>
          <t>Low</t>
        </is>
      </c>
      <c r="B116" s="15" t="inlineStr">
        <is>
          <t>Halo Sport</t>
        </is>
      </c>
      <c r="C116" s="15" t="inlineStr">
        <is>
          <t>Halo Sport Sparkling Electrolyte Water</t>
        </is>
      </c>
      <c r="D116" s="15" t="inlineStr">
        <is>
          <t>1) Sparkling electrolyte / functional sparkling</t>
        </is>
      </c>
      <c r="E116" s="15" t="inlineStr">
        <is>
          <t>Small emerging sparkling-electrolyte entrant</t>
        </is>
      </c>
    </row>
    <row r="117" ht="26" customHeight="1">
      <c r="A117" s="33" t="inlineStr">
        <is>
          <t>Low</t>
        </is>
      </c>
      <c r="B117" s="15" t="inlineStr">
        <is>
          <t>Gorgie</t>
        </is>
      </c>
      <c r="C117" s="15" t="inlineStr">
        <is>
          <t>Gorgie Energy Sparkling Water</t>
        </is>
      </c>
      <c r="D117" s="15" t="inlineStr">
        <is>
          <t>1) Sparkling electrolyte / functional sparkling</t>
        </is>
      </c>
      <c r="E117" s="15" t="inlineStr">
        <is>
          <t>New social-driven entrant; small footprint</t>
        </is>
      </c>
    </row>
    <row r="118" ht="26" customHeight="1">
      <c r="A118" s="33" t="inlineStr">
        <is>
          <t>Low</t>
        </is>
      </c>
      <c r="B118" s="15" t="inlineStr">
        <is>
          <t>United Sodas</t>
        </is>
      </c>
      <c r="C118" s="15" t="inlineStr">
        <is>
          <t>United Sodas of America</t>
        </is>
      </c>
      <c r="D118" s="15" t="inlineStr">
        <is>
          <t>1) Sparkling electrolyte / functional sparkling</t>
        </is>
      </c>
      <c r="E118" s="15" t="inlineStr">
        <is>
          <t>Niche premium soda; design-led</t>
        </is>
      </c>
    </row>
    <row r="119" ht="26" customHeight="1">
      <c r="A119" s="33" t="inlineStr">
        <is>
          <t>Low</t>
        </is>
      </c>
      <c r="B119" s="15" t="inlineStr">
        <is>
          <t>Full Throttle</t>
        </is>
      </c>
      <c r="C119" s="15" t="inlineStr">
        <is>
          <t>Full Throttle Energy</t>
        </is>
      </c>
      <c r="D119" s="15" t="inlineStr">
        <is>
          <t>4) Caffeine &amp; energy beverage</t>
        </is>
      </c>
      <c r="E119" s="15" t="inlineStr">
        <is>
          <t>Legacy Coca-Cola energy brand</t>
        </is>
      </c>
    </row>
    <row r="120" ht="26" customHeight="1">
      <c r="A120" s="33" t="inlineStr">
        <is>
          <t>Low</t>
        </is>
      </c>
      <c r="B120" s="15" t="inlineStr">
        <is>
          <t>Venom</t>
        </is>
      </c>
      <c r="C120" s="15" t="inlineStr">
        <is>
          <t>Venom Energy</t>
        </is>
      </c>
      <c r="D120" s="15" t="inlineStr">
        <is>
          <t>4) Caffeine &amp; energy beverage</t>
        </is>
      </c>
      <c r="E120" s="15" t="inlineStr">
        <is>
          <t>Discount-channel energy brand</t>
        </is>
      </c>
    </row>
    <row r="121" ht="26" customHeight="1">
      <c r="A121" s="33" t="inlineStr">
        <is>
          <t>Low</t>
        </is>
      </c>
      <c r="B121" s="15" t="inlineStr">
        <is>
          <t>AMP</t>
        </is>
      </c>
      <c r="C121" s="15" t="inlineStr">
        <is>
          <t>AMP Energy</t>
        </is>
      </c>
      <c r="D121" s="15" t="inlineStr">
        <is>
          <t>4) Caffeine &amp; energy beverage</t>
        </is>
      </c>
      <c r="E121" s="15" t="inlineStr">
        <is>
          <t>Legacy PepsiCo energy</t>
        </is>
      </c>
    </row>
    <row r="122" ht="26" customHeight="1">
      <c r="A122" s="33" t="inlineStr">
        <is>
          <t>Low</t>
        </is>
      </c>
      <c r="B122" s="15" t="inlineStr">
        <is>
          <t>Adrenaline Shoc</t>
        </is>
      </c>
      <c r="C122" s="15" t="inlineStr">
        <is>
          <t>Adrenaline Shoc Smart Energy</t>
        </is>
      </c>
      <c r="D122" s="15" t="inlineStr">
        <is>
          <t>4) Caffeine &amp; energy beverage</t>
        </is>
      </c>
      <c r="E122" s="15" t="inlineStr">
        <is>
          <t>Performance-energy challenger</t>
        </is>
      </c>
    </row>
    <row r="123" ht="26" customHeight="1">
      <c r="A123" s="33" t="inlineStr">
        <is>
          <t>Low</t>
        </is>
      </c>
      <c r="B123" s="15" t="inlineStr">
        <is>
          <t>Dasani</t>
        </is>
      </c>
      <c r="C123" s="15" t="inlineStr">
        <is>
          <t>Dasani Sparkling Water</t>
        </is>
      </c>
      <c r="D123" s="15" t="inlineStr">
        <is>
          <t>5) Sparkling water &amp; soda</t>
        </is>
      </c>
      <c r="E123" s="15" t="inlineStr">
        <is>
          <t>Coca-Cola sparkling water</t>
        </is>
      </c>
    </row>
    <row r="124" ht="26" customHeight="1">
      <c r="A124" s="33" t="inlineStr">
        <is>
          <t>Low</t>
        </is>
      </c>
      <c r="B124" s="15" t="inlineStr">
        <is>
          <t>Karma</t>
        </is>
      </c>
      <c r="C124" s="15" t="inlineStr">
        <is>
          <t>Karma Wellness Water</t>
        </is>
      </c>
      <c r="D124" s="15" t="inlineStr">
        <is>
          <t>3) Functional beverage (still/sparkling)</t>
        </is>
      </c>
      <c r="E124" s="15" t="inlineStr">
        <is>
          <t>Niche push-cap vitamin water</t>
        </is>
      </c>
    </row>
    <row r="125" ht="26" customHeight="1">
      <c r="A125" s="33" t="inlineStr">
        <is>
          <t>Low</t>
        </is>
      </c>
      <c r="B125" s="15" t="inlineStr">
        <is>
          <t>ALO</t>
        </is>
      </c>
      <c r="C125" s="15" t="inlineStr">
        <is>
          <t>ALO Exposed Aloe Vera Drink</t>
        </is>
      </c>
      <c r="D125" s="15" t="inlineStr">
        <is>
          <t>3) Functional beverage (still/sparkling)</t>
        </is>
      </c>
      <c r="E125" s="15" t="inlineStr">
        <is>
          <t>Leading aloe drink</t>
        </is>
      </c>
    </row>
    <row r="127">
      <c r="A127" s="26" t="inlineStr">
        <is>
          <t>ESTIMATE ONLY. Bands inferred from brand prominence/category position (live review counts &amp; BSR not accessible). Re-derive from real #Ratings + BSR. Not a unit count.</t>
        </is>
      </c>
      <c r="B127" s="27" t="n"/>
      <c r="C127" s="27" t="n"/>
      <c r="D127" s="27" t="n"/>
      <c r="E127" s="28" t="n"/>
    </row>
  </sheetData>
  <mergeCells count="1">
    <mergeCell ref="A127:E12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2EFDA"/>
    <outlinePr summaryBelow="1" summaryRight="1"/>
    <pageSetUpPr/>
  </sheetPr>
  <dimension ref="A1:P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42" customHeight="1">
      <c r="A1" s="13" t="inlineStr">
        <is>
          <t>Brand</t>
        </is>
      </c>
      <c r="B1" s="13" t="inlineStr">
        <is>
          <t>Cola/Root Beer</t>
        </is>
      </c>
      <c r="C1" s="13" t="inlineStr">
        <is>
          <t>Citrus (Lem/Lime)</t>
        </is>
      </c>
      <c r="D1" s="13" t="inlineStr">
        <is>
          <t>Orange/Mango</t>
        </is>
      </c>
      <c r="E1" s="13" t="inlineStr">
        <is>
          <t>Berry/Rasp</t>
        </is>
      </c>
      <c r="F1" s="13" t="inlineStr">
        <is>
          <t>Cherry</t>
        </is>
      </c>
      <c r="G1" s="13" t="inlineStr">
        <is>
          <t>Grape</t>
        </is>
      </c>
      <c r="H1" s="13" t="inlineStr">
        <is>
          <t>Watermelon</t>
        </is>
      </c>
      <c r="I1" s="13" t="inlineStr">
        <is>
          <t>Peach</t>
        </is>
      </c>
      <c r="J1" s="13" t="inlineStr">
        <is>
          <t>Tropical/Pineapple</t>
        </is>
      </c>
      <c r="K1" s="13" t="inlineStr">
        <is>
          <t>Grapefruit</t>
        </is>
      </c>
      <c r="L1" s="13" t="inlineStr">
        <is>
          <t>Coconut</t>
        </is>
      </c>
      <c r="M1" s="13" t="inlineStr">
        <is>
          <t>Ginger</t>
        </is>
      </c>
      <c r="N1" s="13" t="inlineStr">
        <is>
          <t>Herbal/Botanical</t>
        </is>
      </c>
      <c r="O1" s="13" t="inlineStr">
        <is>
          <t>Original/Plain</t>
        </is>
      </c>
      <c r="P1" s="13" t="inlineStr">
        <is>
          <t>Flavour breadth</t>
        </is>
      </c>
    </row>
    <row r="2" ht="20" customHeight="1">
      <c r="A2" s="23" t="inlineStr">
        <is>
          <t>5-hour Energy</t>
        </is>
      </c>
      <c r="B2" s="34" t="inlineStr"/>
      <c r="C2" s="34" t="inlineStr"/>
      <c r="D2" s="35" t="inlineStr">
        <is>
          <t>X</t>
        </is>
      </c>
      <c r="E2" s="35" t="inlineStr">
        <is>
          <t>X</t>
        </is>
      </c>
      <c r="F2" s="34" t="inlineStr"/>
      <c r="G2" s="35" t="inlineStr">
        <is>
          <t>X</t>
        </is>
      </c>
      <c r="H2" s="34" t="inlineStr"/>
      <c r="I2" s="35" t="inlineStr">
        <is>
          <t>X</t>
        </is>
      </c>
      <c r="J2" s="34" t="inlineStr"/>
      <c r="K2" s="34" t="inlineStr"/>
      <c r="L2" s="34" t="inlineStr"/>
      <c r="M2" s="34" t="inlineStr"/>
      <c r="N2" s="34" t="inlineStr"/>
      <c r="O2" s="34" t="inlineStr"/>
      <c r="P2" s="24" t="n">
        <v>4</v>
      </c>
    </row>
    <row r="3" ht="20" customHeight="1">
      <c r="A3" s="23" t="inlineStr">
        <is>
          <t>7UP</t>
        </is>
      </c>
      <c r="B3" s="34" t="inlineStr"/>
      <c r="C3" s="34" t="inlineStr"/>
      <c r="D3" s="34" t="inlineStr"/>
      <c r="E3" s="34" t="inlineStr"/>
      <c r="F3" s="35" t="inlineStr">
        <is>
          <t>X</t>
        </is>
      </c>
      <c r="G3" s="34" t="inlineStr"/>
      <c r="H3" s="34" t="inlineStr"/>
      <c r="I3" s="34" t="inlineStr"/>
      <c r="J3" s="34" t="inlineStr"/>
      <c r="K3" s="34" t="inlineStr"/>
      <c r="L3" s="34" t="inlineStr"/>
      <c r="M3" s="34" t="inlineStr"/>
      <c r="N3" s="34" t="inlineStr"/>
      <c r="O3" s="35" t="inlineStr">
        <is>
          <t>X</t>
        </is>
      </c>
      <c r="P3" s="24" t="n">
        <v>2</v>
      </c>
    </row>
    <row r="4" ht="20" customHeight="1">
      <c r="A4" s="23" t="inlineStr">
        <is>
          <t>A&amp;W</t>
        </is>
      </c>
      <c r="B4" s="34" t="inlineStr"/>
      <c r="C4" s="34" t="inlineStr"/>
      <c r="D4" s="34" t="inlineStr"/>
      <c r="E4" s="34" t="inlineStr"/>
      <c r="F4" s="34" t="inlineStr"/>
      <c r="G4" s="34" t="inlineStr"/>
      <c r="H4" s="34" t="inlineStr"/>
      <c r="I4" s="34" t="inlineStr"/>
      <c r="J4" s="34" t="inlineStr"/>
      <c r="K4" s="34" t="inlineStr"/>
      <c r="L4" s="34" t="inlineStr"/>
      <c r="M4" s="34" t="inlineStr"/>
      <c r="N4" s="34" t="inlineStr"/>
      <c r="O4" s="35" t="inlineStr">
        <is>
          <t>X</t>
        </is>
      </c>
      <c r="P4" s="24" t="n">
        <v>1</v>
      </c>
    </row>
    <row r="5" ht="20" customHeight="1">
      <c r="A5" s="23" t="inlineStr">
        <is>
          <t>AHA</t>
        </is>
      </c>
      <c r="B5" s="34" t="inlineStr"/>
      <c r="C5" s="35" t="inlineStr">
        <is>
          <t>X</t>
        </is>
      </c>
      <c r="D5" s="34" t="inlineStr"/>
      <c r="E5" s="34" t="inlineStr"/>
      <c r="F5" s="35" t="inlineStr">
        <is>
          <t>X</t>
        </is>
      </c>
      <c r="G5" s="34" t="inlineStr"/>
      <c r="H5" s="35" t="inlineStr">
        <is>
          <t>X</t>
        </is>
      </c>
      <c r="I5" s="35" t="inlineStr">
        <is>
          <t>X</t>
        </is>
      </c>
      <c r="J5" s="34" t="inlineStr"/>
      <c r="K5" s="34" t="inlineStr"/>
      <c r="L5" s="34" t="inlineStr"/>
      <c r="M5" s="34" t="inlineStr"/>
      <c r="N5" s="34" t="inlineStr"/>
      <c r="O5" s="34" t="inlineStr"/>
      <c r="P5" s="24" t="n">
        <v>4</v>
      </c>
    </row>
    <row r="6" ht="20" customHeight="1">
      <c r="A6" s="23" t="inlineStr">
        <is>
          <t>ALO</t>
        </is>
      </c>
      <c r="B6" s="34" t="inlineStr"/>
      <c r="C6" s="35" t="inlineStr">
        <is>
          <t>X</t>
        </is>
      </c>
      <c r="D6" s="35" t="inlineStr">
        <is>
          <t>X</t>
        </is>
      </c>
      <c r="E6" s="35" t="inlineStr">
        <is>
          <t>X</t>
        </is>
      </c>
      <c r="F6" s="34" t="inlineStr"/>
      <c r="G6" s="35" t="inlineStr">
        <is>
          <t>X</t>
        </is>
      </c>
      <c r="H6" s="34" t="inlineStr"/>
      <c r="I6" s="34" t="inlineStr"/>
      <c r="J6" s="34" t="inlineStr"/>
      <c r="K6" s="35" t="inlineStr">
        <is>
          <t>X</t>
        </is>
      </c>
      <c r="L6" s="34" t="inlineStr"/>
      <c r="M6" s="34" t="inlineStr"/>
      <c r="N6" s="34" t="inlineStr"/>
      <c r="O6" s="35" t="inlineStr">
        <is>
          <t>X</t>
        </is>
      </c>
      <c r="P6" s="24" t="n">
        <v>6</v>
      </c>
    </row>
    <row r="7" ht="20" customHeight="1">
      <c r="A7" s="23" t="inlineStr">
        <is>
          <t>AMP</t>
        </is>
      </c>
      <c r="B7" s="34" t="inlineStr"/>
      <c r="C7" s="34" t="inlineStr"/>
      <c r="D7" s="34" t="inlineStr"/>
      <c r="E7" s="34" t="inlineStr"/>
      <c r="F7" s="34" t="inlineStr"/>
      <c r="G7" s="34" t="inlineStr"/>
      <c r="H7" s="34" t="inlineStr"/>
      <c r="I7" s="34" t="inlineStr"/>
      <c r="J7" s="35" t="inlineStr">
        <is>
          <t>X</t>
        </is>
      </c>
      <c r="K7" s="34" t="inlineStr"/>
      <c r="L7" s="34" t="inlineStr"/>
      <c r="M7" s="34" t="inlineStr"/>
      <c r="N7" s="34" t="inlineStr"/>
      <c r="O7" s="35" t="inlineStr">
        <is>
          <t>X</t>
        </is>
      </c>
      <c r="P7" s="24" t="n">
        <v>2</v>
      </c>
    </row>
    <row r="8" ht="20" customHeight="1">
      <c r="A8" s="23" t="inlineStr">
        <is>
          <t>Adrenaline Shoc</t>
        </is>
      </c>
      <c r="B8" s="34" t="inlineStr"/>
      <c r="C8" s="34" t="inlineStr"/>
      <c r="D8" s="35" t="inlineStr">
        <is>
          <t>X</t>
        </is>
      </c>
      <c r="E8" s="35" t="inlineStr">
        <is>
          <t>X</t>
        </is>
      </c>
      <c r="F8" s="34" t="inlineStr"/>
      <c r="G8" s="34" t="inlineStr"/>
      <c r="H8" s="34" t="inlineStr"/>
      <c r="I8" s="35" t="inlineStr">
        <is>
          <t>X</t>
        </is>
      </c>
      <c r="J8" s="34" t="inlineStr"/>
      <c r="K8" s="34" t="inlineStr"/>
      <c r="L8" s="34" t="inlineStr"/>
      <c r="M8" s="34" t="inlineStr"/>
      <c r="N8" s="34" t="inlineStr"/>
      <c r="O8" s="34" t="inlineStr"/>
      <c r="P8" s="24" t="n">
        <v>3</v>
      </c>
    </row>
    <row r="9" ht="20" customHeight="1">
      <c r="A9" s="23" t="inlineStr">
        <is>
          <t>Alani Nu</t>
        </is>
      </c>
      <c r="B9" s="34" t="inlineStr"/>
      <c r="C9" s="34" t="inlineStr"/>
      <c r="D9" s="34" t="inlineStr"/>
      <c r="E9" s="35" t="inlineStr">
        <is>
          <t>X</t>
        </is>
      </c>
      <c r="F9" s="34" t="inlineStr"/>
      <c r="G9" s="34" t="inlineStr"/>
      <c r="H9" s="35" t="inlineStr">
        <is>
          <t>X</t>
        </is>
      </c>
      <c r="I9" s="34" t="inlineStr"/>
      <c r="J9" s="35" t="inlineStr">
        <is>
          <t>X</t>
        </is>
      </c>
      <c r="K9" s="34" t="inlineStr"/>
      <c r="L9" s="34" t="inlineStr"/>
      <c r="M9" s="34" t="inlineStr"/>
      <c r="N9" s="34" t="inlineStr"/>
      <c r="O9" s="34" t="inlineStr"/>
      <c r="P9" s="24" t="n">
        <v>3</v>
      </c>
    </row>
    <row r="10" ht="20" customHeight="1">
      <c r="A10" s="23" t="inlineStr">
        <is>
          <t>Arizona</t>
        </is>
      </c>
      <c r="B10" s="34" t="inlineStr"/>
      <c r="C10" s="35" t="inlineStr">
        <is>
          <t>X</t>
        </is>
      </c>
      <c r="D10" s="35" t="inlineStr">
        <is>
          <t>X</t>
        </is>
      </c>
      <c r="E10" s="34" t="inlineStr"/>
      <c r="F10" s="34" t="inlineStr"/>
      <c r="G10" s="34" t="inlineStr"/>
      <c r="H10" s="35" t="inlineStr">
        <is>
          <t>X</t>
        </is>
      </c>
      <c r="I10" s="34" t="inlineStr"/>
      <c r="J10" s="34" t="inlineStr"/>
      <c r="K10" s="34" t="inlineStr"/>
      <c r="L10" s="34" t="inlineStr"/>
      <c r="M10" s="34" t="inlineStr"/>
      <c r="N10" s="34" t="inlineStr"/>
      <c r="O10" s="34" t="inlineStr"/>
      <c r="P10" s="24" t="n">
        <v>3</v>
      </c>
    </row>
    <row r="11" ht="20" customHeight="1">
      <c r="A11" s="23" t="inlineStr">
        <is>
          <t>Aura Bora</t>
        </is>
      </c>
      <c r="B11" s="34" t="inlineStr"/>
      <c r="C11" s="35" t="inlineStr">
        <is>
          <t>X</t>
        </is>
      </c>
      <c r="D11" s="34" t="inlineStr"/>
      <c r="E11" s="35" t="inlineStr">
        <is>
          <t>X</t>
        </is>
      </c>
      <c r="F11" s="34" t="inlineStr"/>
      <c r="G11" s="34" t="inlineStr"/>
      <c r="H11" s="35" t="inlineStr">
        <is>
          <t>X</t>
        </is>
      </c>
      <c r="I11" s="34" t="inlineStr"/>
      <c r="J11" s="34" t="inlineStr"/>
      <c r="K11" s="34" t="inlineStr"/>
      <c r="L11" s="35" t="inlineStr">
        <is>
          <t>X</t>
        </is>
      </c>
      <c r="M11" s="34" t="inlineStr"/>
      <c r="N11" s="35" t="inlineStr">
        <is>
          <t>X</t>
        </is>
      </c>
      <c r="O11" s="34" t="inlineStr"/>
      <c r="P11" s="24" t="n">
        <v>5</v>
      </c>
    </row>
    <row r="12" ht="20" customHeight="1">
      <c r="A12" s="23" t="inlineStr">
        <is>
          <t>BODYARMOR</t>
        </is>
      </c>
      <c r="B12" s="34" t="inlineStr"/>
      <c r="C12" s="34" t="inlineStr"/>
      <c r="D12" s="35" t="inlineStr">
        <is>
          <t>X</t>
        </is>
      </c>
      <c r="E12" s="35" t="inlineStr">
        <is>
          <t>X</t>
        </is>
      </c>
      <c r="F12" s="34" t="inlineStr"/>
      <c r="G12" s="34" t="inlineStr"/>
      <c r="H12" s="34" t="inlineStr"/>
      <c r="I12" s="35" t="inlineStr">
        <is>
          <t>X</t>
        </is>
      </c>
      <c r="J12" s="35" t="inlineStr">
        <is>
          <t>X</t>
        </is>
      </c>
      <c r="K12" s="34" t="inlineStr"/>
      <c r="L12" s="35" t="inlineStr">
        <is>
          <t>X</t>
        </is>
      </c>
      <c r="M12" s="34" t="inlineStr"/>
      <c r="N12" s="34" t="inlineStr"/>
      <c r="O12" s="34" t="inlineStr"/>
      <c r="P12" s="24" t="n">
        <v>5</v>
      </c>
    </row>
    <row r="13" ht="20" customHeight="1">
      <c r="A13" s="23" t="inlineStr">
        <is>
          <t>BUBBL'R</t>
        </is>
      </c>
      <c r="B13" s="34" t="inlineStr"/>
      <c r="C13" s="35" t="inlineStr">
        <is>
          <t>X</t>
        </is>
      </c>
      <c r="D13" s="34" t="inlineStr"/>
      <c r="E13" s="35" t="inlineStr">
        <is>
          <t>X</t>
        </is>
      </c>
      <c r="F13" s="34" t="inlineStr"/>
      <c r="G13" s="34" t="inlineStr"/>
      <c r="H13" s="34" t="inlineStr"/>
      <c r="I13" s="34" t="inlineStr"/>
      <c r="J13" s="34" t="inlineStr"/>
      <c r="K13" s="34" t="inlineStr"/>
      <c r="L13" s="34" t="inlineStr"/>
      <c r="M13" s="34" t="inlineStr"/>
      <c r="N13" s="34" t="inlineStr"/>
      <c r="O13" s="34" t="inlineStr"/>
      <c r="P13" s="24" t="n">
        <v>2</v>
      </c>
    </row>
    <row r="14" ht="20" customHeight="1">
      <c r="A14" s="23" t="inlineStr">
        <is>
          <t>Bai</t>
        </is>
      </c>
      <c r="B14" s="34" t="inlineStr"/>
      <c r="C14" s="34" t="inlineStr"/>
      <c r="D14" s="35" t="inlineStr">
        <is>
          <t>X</t>
        </is>
      </c>
      <c r="E14" s="35" t="inlineStr">
        <is>
          <t>X</t>
        </is>
      </c>
      <c r="F14" s="34" t="inlineStr"/>
      <c r="G14" s="34" t="inlineStr"/>
      <c r="H14" s="34" t="inlineStr"/>
      <c r="I14" s="34" t="inlineStr"/>
      <c r="J14" s="34" t="inlineStr"/>
      <c r="K14" s="34" t="inlineStr"/>
      <c r="L14" s="35" t="inlineStr">
        <is>
          <t>X</t>
        </is>
      </c>
      <c r="M14" s="34" t="inlineStr"/>
      <c r="N14" s="34" t="inlineStr"/>
      <c r="O14" s="34" t="inlineStr"/>
      <c r="P14" s="24" t="n">
        <v>3</v>
      </c>
    </row>
    <row r="15" ht="20" customHeight="1">
      <c r="A15" s="23" t="inlineStr">
        <is>
          <t>Bang</t>
        </is>
      </c>
      <c r="B15" s="34" t="inlineStr"/>
      <c r="C15" s="34" t="inlineStr"/>
      <c r="D15" s="35" t="inlineStr">
        <is>
          <t>X</t>
        </is>
      </c>
      <c r="E15" s="35" t="inlineStr">
        <is>
          <t>X</t>
        </is>
      </c>
      <c r="F15" s="34" t="inlineStr"/>
      <c r="G15" s="34" t="inlineStr"/>
      <c r="H15" s="34" t="inlineStr"/>
      <c r="I15" s="35" t="inlineStr">
        <is>
          <t>X</t>
        </is>
      </c>
      <c r="J15" s="34" t="inlineStr"/>
      <c r="K15" s="34" t="inlineStr"/>
      <c r="L15" s="34" t="inlineStr"/>
      <c r="M15" s="34" t="inlineStr"/>
      <c r="N15" s="34" t="inlineStr"/>
      <c r="O15" s="34" t="inlineStr"/>
      <c r="P15" s="24" t="n">
        <v>3</v>
      </c>
    </row>
    <row r="16" ht="20" customHeight="1">
      <c r="A16" s="23" t="inlineStr">
        <is>
          <t>BioSteel</t>
        </is>
      </c>
      <c r="B16" s="34" t="inlineStr"/>
      <c r="C16" s="34" t="inlineStr"/>
      <c r="D16" s="35" t="inlineStr">
        <is>
          <t>X</t>
        </is>
      </c>
      <c r="E16" s="35" t="inlineStr">
        <is>
          <t>X</t>
        </is>
      </c>
      <c r="F16" s="34" t="inlineStr"/>
      <c r="G16" s="34" t="inlineStr"/>
      <c r="H16" s="34" t="inlineStr"/>
      <c r="I16" s="35" t="inlineStr">
        <is>
          <t>X</t>
        </is>
      </c>
      <c r="J16" s="34" t="inlineStr"/>
      <c r="K16" s="34" t="inlineStr"/>
      <c r="L16" s="34" t="inlineStr"/>
      <c r="M16" s="34" t="inlineStr"/>
      <c r="N16" s="34" t="inlineStr"/>
      <c r="O16" s="34" t="inlineStr"/>
      <c r="P16" s="24" t="n">
        <v>3</v>
      </c>
    </row>
    <row r="17" ht="20" customHeight="1">
      <c r="A17" s="23" t="inlineStr">
        <is>
          <t>Brew Dr</t>
        </is>
      </c>
      <c r="B17" s="34" t="inlineStr"/>
      <c r="C17" s="34" t="inlineStr"/>
      <c r="D17" s="35" t="inlineStr">
        <is>
          <t>X</t>
        </is>
      </c>
      <c r="E17" s="35" t="inlineStr">
        <is>
          <t>X</t>
        </is>
      </c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  <c r="M17" s="35" t="inlineStr">
        <is>
          <t>X</t>
        </is>
      </c>
      <c r="N17" s="34" t="inlineStr"/>
      <c r="O17" s="34" t="inlineStr"/>
      <c r="P17" s="24" t="n">
        <v>3</v>
      </c>
    </row>
    <row r="18" ht="20" customHeight="1">
      <c r="A18" s="23" t="inlineStr">
        <is>
          <t>Brisk</t>
        </is>
      </c>
      <c r="B18" s="34" t="inlineStr"/>
      <c r="C18" s="35" t="inlineStr">
        <is>
          <t>X</t>
        </is>
      </c>
      <c r="D18" s="34" t="inlineStr"/>
      <c r="E18" s="35" t="inlineStr">
        <is>
          <t>X</t>
        </is>
      </c>
      <c r="F18" s="34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34" t="inlineStr"/>
      <c r="O18" s="34" t="inlineStr"/>
      <c r="P18" s="24" t="n">
        <v>2</v>
      </c>
    </row>
    <row r="19" ht="20" customHeight="1">
      <c r="A19" s="23" t="inlineStr">
        <is>
          <t>C4</t>
        </is>
      </c>
      <c r="B19" s="34" t="inlineStr"/>
      <c r="C19" s="34" t="inlineStr"/>
      <c r="D19" s="35" t="inlineStr">
        <is>
          <t>X</t>
        </is>
      </c>
      <c r="E19" s="35" t="inlineStr">
        <is>
          <t>X</t>
        </is>
      </c>
      <c r="F19" s="34" t="inlineStr"/>
      <c r="G19" s="34" t="inlineStr"/>
      <c r="H19" s="35" t="inlineStr">
        <is>
          <t>X</t>
        </is>
      </c>
      <c r="I19" s="34" t="inlineStr"/>
      <c r="J19" s="35" t="inlineStr">
        <is>
          <t>X</t>
        </is>
      </c>
      <c r="K19" s="34" t="inlineStr"/>
      <c r="L19" s="34" t="inlineStr"/>
      <c r="M19" s="34" t="inlineStr"/>
      <c r="N19" s="34" t="inlineStr"/>
      <c r="O19" s="34" t="inlineStr"/>
      <c r="P19" s="24" t="n">
        <v>4</v>
      </c>
    </row>
    <row r="20" ht="20" customHeight="1">
      <c r="A20" s="23" t="inlineStr">
        <is>
          <t>CWENCH</t>
        </is>
      </c>
      <c r="B20" s="34" t="inlineStr"/>
      <c r="C20" s="34" t="inlineStr"/>
      <c r="D20" s="34" t="inlineStr"/>
      <c r="E20" s="35" t="inlineStr">
        <is>
          <t>X</t>
        </is>
      </c>
      <c r="F20" s="34" t="inlineStr"/>
      <c r="G20" s="34" t="inlineStr"/>
      <c r="H20" s="35" t="inlineStr">
        <is>
          <t>X</t>
        </is>
      </c>
      <c r="I20" s="35" t="inlineStr">
        <is>
          <t>X</t>
        </is>
      </c>
      <c r="J20" s="34" t="inlineStr"/>
      <c r="K20" s="34" t="inlineStr"/>
      <c r="L20" s="34" t="inlineStr"/>
      <c r="M20" s="34" t="inlineStr"/>
      <c r="N20" s="34" t="inlineStr"/>
      <c r="O20" s="34" t="inlineStr"/>
      <c r="P20" s="24" t="n">
        <v>3</v>
      </c>
    </row>
    <row r="21" ht="20" customHeight="1">
      <c r="A21" s="23" t="inlineStr">
        <is>
          <t>Califia Farms</t>
        </is>
      </c>
      <c r="B21" s="34" t="inlineStr"/>
      <c r="C21" s="34" t="inlineStr"/>
      <c r="D21" s="34" t="inlineStr"/>
      <c r="E21" s="34" t="inlineStr"/>
      <c r="F21" s="34" t="inlineStr"/>
      <c r="G21" s="34" t="inlineStr"/>
      <c r="H21" s="34" t="inlineStr"/>
      <c r="I21" s="34" t="inlineStr"/>
      <c r="J21" s="34" t="inlineStr"/>
      <c r="K21" s="34" t="inlineStr"/>
      <c r="L21" s="34" t="inlineStr"/>
      <c r="M21" s="34" t="inlineStr"/>
      <c r="N21" s="34" t="inlineStr"/>
      <c r="O21" s="34" t="inlineStr"/>
      <c r="P21" s="24" t="n">
        <v>0</v>
      </c>
    </row>
    <row r="22" ht="20" customHeight="1">
      <c r="A22" s="23" t="inlineStr">
        <is>
          <t>Canada Dry</t>
        </is>
      </c>
      <c r="B22" s="34" t="inlineStr"/>
      <c r="C22" s="35" t="inlineStr">
        <is>
          <t>X</t>
        </is>
      </c>
      <c r="D22" s="34" t="inlineStr"/>
      <c r="E22" s="35" t="inlineStr">
        <is>
          <t>X</t>
        </is>
      </c>
      <c r="F22" s="34" t="inlineStr"/>
      <c r="G22" s="34" t="inlineStr"/>
      <c r="H22" s="34" t="inlineStr"/>
      <c r="I22" s="34" t="inlineStr"/>
      <c r="J22" s="34" t="inlineStr"/>
      <c r="K22" s="34" t="inlineStr"/>
      <c r="L22" s="34" t="inlineStr"/>
      <c r="M22" s="34" t="inlineStr"/>
      <c r="N22" s="34" t="inlineStr"/>
      <c r="O22" s="35" t="inlineStr">
        <is>
          <t>X</t>
        </is>
      </c>
      <c r="P22" s="24" t="n">
        <v>3</v>
      </c>
    </row>
    <row r="23" ht="20" customHeight="1">
      <c r="A23" s="23" t="inlineStr">
        <is>
          <t>Celsius</t>
        </is>
      </c>
      <c r="B23" s="35" t="inlineStr">
        <is>
          <t>X</t>
        </is>
      </c>
      <c r="C23" s="34" t="inlineStr"/>
      <c r="D23" s="35" t="inlineStr">
        <is>
          <t>X</t>
        </is>
      </c>
      <c r="E23" s="35" t="inlineStr">
        <is>
          <t>X</t>
        </is>
      </c>
      <c r="F23" s="34" t="inlineStr"/>
      <c r="G23" s="34" t="inlineStr"/>
      <c r="H23" s="34" t="inlineStr"/>
      <c r="I23" s="34" t="inlineStr"/>
      <c r="J23" s="35" t="inlineStr">
        <is>
          <t>X</t>
        </is>
      </c>
      <c r="K23" s="34" t="inlineStr"/>
      <c r="L23" s="34" t="inlineStr"/>
      <c r="M23" s="34" t="inlineStr"/>
      <c r="N23" s="34" t="inlineStr"/>
      <c r="O23" s="34" t="inlineStr"/>
      <c r="P23" s="24" t="n">
        <v>4</v>
      </c>
    </row>
    <row r="24" ht="20" customHeight="1">
      <c r="A24" s="23" t="inlineStr">
        <is>
          <t>Coca-Cola</t>
        </is>
      </c>
      <c r="B24" s="34" t="inlineStr"/>
      <c r="C24" s="34" t="inlineStr"/>
      <c r="D24" s="34" t="inlineStr"/>
      <c r="E24" s="34" t="inlineStr"/>
      <c r="F24" s="35" t="inlineStr">
        <is>
          <t>X</t>
        </is>
      </c>
      <c r="G24" s="34" t="inlineStr"/>
      <c r="H24" s="34" t="inlineStr"/>
      <c r="I24" s="34" t="inlineStr"/>
      <c r="J24" s="34" t="inlineStr"/>
      <c r="K24" s="34" t="inlineStr"/>
      <c r="L24" s="34" t="inlineStr"/>
      <c r="M24" s="34" t="inlineStr"/>
      <c r="N24" s="34" t="inlineStr"/>
      <c r="O24" s="35" t="inlineStr">
        <is>
          <t>X</t>
        </is>
      </c>
      <c r="P24" s="24" t="n">
        <v>2</v>
      </c>
    </row>
    <row r="25" ht="20" customHeight="1">
      <c r="A25" s="23" t="inlineStr">
        <is>
          <t>Crush</t>
        </is>
      </c>
      <c r="B25" s="34" t="inlineStr"/>
      <c r="C25" s="34" t="inlineStr"/>
      <c r="D25" s="35" t="inlineStr">
        <is>
          <t>X</t>
        </is>
      </c>
      <c r="E25" s="34" t="inlineStr"/>
      <c r="F25" s="34" t="inlineStr"/>
      <c r="G25" s="35" t="inlineStr">
        <is>
          <t>X</t>
        </is>
      </c>
      <c r="H25" s="34" t="inlineStr"/>
      <c r="I25" s="34" t="inlineStr"/>
      <c r="J25" s="35" t="inlineStr">
        <is>
          <t>X</t>
        </is>
      </c>
      <c r="K25" s="34" t="inlineStr"/>
      <c r="L25" s="34" t="inlineStr"/>
      <c r="M25" s="34" t="inlineStr"/>
      <c r="N25" s="34" t="inlineStr"/>
      <c r="O25" s="34" t="inlineStr"/>
      <c r="P25" s="24" t="n">
        <v>3</v>
      </c>
    </row>
    <row r="26" ht="20" customHeight="1">
      <c r="A26" s="23" t="inlineStr">
        <is>
          <t>Culture Pop</t>
        </is>
      </c>
      <c r="B26" s="34" t="inlineStr"/>
      <c r="C26" s="35" t="inlineStr">
        <is>
          <t>X</t>
        </is>
      </c>
      <c r="D26" s="35" t="inlineStr">
        <is>
          <t>X</t>
        </is>
      </c>
      <c r="E26" s="35" t="inlineStr">
        <is>
          <t>X</t>
        </is>
      </c>
      <c r="F26" s="35" t="inlineStr">
        <is>
          <t>X</t>
        </is>
      </c>
      <c r="G26" s="34" t="inlineStr"/>
      <c r="H26" s="35" t="inlineStr">
        <is>
          <t>X</t>
        </is>
      </c>
      <c r="I26" s="34" t="inlineStr"/>
      <c r="J26" s="34" t="inlineStr"/>
      <c r="K26" s="34" t="inlineStr"/>
      <c r="L26" s="34" t="inlineStr"/>
      <c r="M26" s="35" t="inlineStr">
        <is>
          <t>X</t>
        </is>
      </c>
      <c r="N26" s="34" t="inlineStr"/>
      <c r="O26" s="34" t="inlineStr"/>
      <c r="P26" s="24" t="n">
        <v>6</v>
      </c>
    </row>
    <row r="27" ht="20" customHeight="1">
      <c r="A27" s="23" t="inlineStr">
        <is>
          <t>Dasani</t>
        </is>
      </c>
      <c r="B27" s="34" t="inlineStr"/>
      <c r="C27" s="35" t="inlineStr">
        <is>
          <t>X</t>
        </is>
      </c>
      <c r="D27" s="34" t="inlineStr"/>
      <c r="E27" s="35" t="inlineStr">
        <is>
          <t>X</t>
        </is>
      </c>
      <c r="F27" s="35" t="inlineStr">
        <is>
          <t>X</t>
        </is>
      </c>
      <c r="G27" s="34" t="inlineStr"/>
      <c r="H27" s="34" t="inlineStr"/>
      <c r="I27" s="34" t="inlineStr"/>
      <c r="J27" s="35" t="inlineStr">
        <is>
          <t>X</t>
        </is>
      </c>
      <c r="K27" s="34" t="inlineStr"/>
      <c r="L27" s="34" t="inlineStr"/>
      <c r="M27" s="34" t="inlineStr"/>
      <c r="N27" s="34" t="inlineStr"/>
      <c r="O27" s="34" t="inlineStr"/>
      <c r="P27" s="24" t="n">
        <v>4</v>
      </c>
    </row>
    <row r="28" ht="20" customHeight="1">
      <c r="A28" s="23" t="inlineStr">
        <is>
          <t>De La Calle</t>
        </is>
      </c>
      <c r="B28" s="34" t="inlineStr"/>
      <c r="C28" s="34" t="inlineStr"/>
      <c r="D28" s="35" t="inlineStr">
        <is>
          <t>X</t>
        </is>
      </c>
      <c r="E28" s="34" t="inlineStr"/>
      <c r="F28" s="34" t="inlineStr"/>
      <c r="G28" s="34" t="inlineStr"/>
      <c r="H28" s="34" t="inlineStr"/>
      <c r="I28" s="34" t="inlineStr"/>
      <c r="J28" s="35" t="inlineStr">
        <is>
          <t>X</t>
        </is>
      </c>
      <c r="K28" s="34" t="inlineStr"/>
      <c r="L28" s="34" t="inlineStr"/>
      <c r="M28" s="34" t="inlineStr"/>
      <c r="N28" s="34" t="inlineStr"/>
      <c r="O28" s="35" t="inlineStr">
        <is>
          <t>X</t>
        </is>
      </c>
      <c r="P28" s="24" t="n">
        <v>3</v>
      </c>
    </row>
    <row r="29" ht="20" customHeight="1">
      <c r="A29" s="23" t="inlineStr">
        <is>
          <t>Diet Coke</t>
        </is>
      </c>
      <c r="B29" s="34" t="inlineStr"/>
      <c r="C29" s="35" t="inlineStr">
        <is>
          <t>X</t>
        </is>
      </c>
      <c r="D29" s="34" t="inlineStr"/>
      <c r="E29" s="34" t="inlineStr"/>
      <c r="F29" s="35" t="inlineStr">
        <is>
          <t>X</t>
        </is>
      </c>
      <c r="G29" s="34" t="inlineStr"/>
      <c r="H29" s="34" t="inlineStr"/>
      <c r="I29" s="34" t="inlineStr"/>
      <c r="J29" s="34" t="inlineStr"/>
      <c r="K29" s="34" t="inlineStr"/>
      <c r="L29" s="34" t="inlineStr"/>
      <c r="M29" s="34" t="inlineStr"/>
      <c r="N29" s="34" t="inlineStr"/>
      <c r="O29" s="35" t="inlineStr">
        <is>
          <t>X</t>
        </is>
      </c>
      <c r="P29" s="24" t="n">
        <v>3</v>
      </c>
    </row>
    <row r="30" ht="20" customHeight="1">
      <c r="A30" s="23" t="inlineStr">
        <is>
          <t>Diet Pepsi</t>
        </is>
      </c>
      <c r="B30" s="34" t="inlineStr"/>
      <c r="C30" s="34" t="inlineStr"/>
      <c r="D30" s="34" t="inlineStr"/>
      <c r="E30" s="34" t="inlineStr"/>
      <c r="F30" s="34" t="inlineStr"/>
      <c r="G30" s="34" t="inlineStr"/>
      <c r="H30" s="34" t="inlineStr"/>
      <c r="I30" s="34" t="inlineStr"/>
      <c r="J30" s="34" t="inlineStr"/>
      <c r="K30" s="34" t="inlineStr"/>
      <c r="L30" s="34" t="inlineStr"/>
      <c r="M30" s="34" t="inlineStr"/>
      <c r="N30" s="34" t="inlineStr"/>
      <c r="O30" s="35" t="inlineStr">
        <is>
          <t>X</t>
        </is>
      </c>
      <c r="P30" s="24" t="n">
        <v>1</v>
      </c>
    </row>
    <row r="31" ht="20" customHeight="1">
      <c r="A31" s="23" t="inlineStr">
        <is>
          <t>Dr Pepper</t>
        </is>
      </c>
      <c r="B31" s="34" t="inlineStr"/>
      <c r="C31" s="34" t="inlineStr"/>
      <c r="D31" s="34" t="inlineStr"/>
      <c r="E31" s="34" t="inlineStr"/>
      <c r="F31" s="35" t="inlineStr">
        <is>
          <t>X</t>
        </is>
      </c>
      <c r="G31" s="34" t="inlineStr"/>
      <c r="H31" s="34" t="inlineStr"/>
      <c r="I31" s="34" t="inlineStr"/>
      <c r="J31" s="34" t="inlineStr"/>
      <c r="K31" s="34" t="inlineStr"/>
      <c r="L31" s="34" t="inlineStr"/>
      <c r="M31" s="34" t="inlineStr"/>
      <c r="N31" s="34" t="inlineStr"/>
      <c r="O31" s="35" t="inlineStr">
        <is>
          <t>X</t>
        </is>
      </c>
      <c r="P31" s="24" t="n">
        <v>2</v>
      </c>
    </row>
    <row r="32" ht="20" customHeight="1">
      <c r="A32" s="23" t="inlineStr">
        <is>
          <t>Electrolit</t>
        </is>
      </c>
      <c r="B32" s="34" t="inlineStr"/>
      <c r="C32" s="34" t="inlineStr"/>
      <c r="D32" s="34" t="inlineStr"/>
      <c r="E32" s="35" t="inlineStr">
        <is>
          <t>X</t>
        </is>
      </c>
      <c r="F32" s="34" t="inlineStr"/>
      <c r="G32" s="35" t="inlineStr">
        <is>
          <t>X</t>
        </is>
      </c>
      <c r="H32" s="35" t="inlineStr">
        <is>
          <t>X</t>
        </is>
      </c>
      <c r="I32" s="34" t="inlineStr"/>
      <c r="J32" s="34" t="inlineStr"/>
      <c r="K32" s="34" t="inlineStr"/>
      <c r="L32" s="35" t="inlineStr">
        <is>
          <t>X</t>
        </is>
      </c>
      <c r="M32" s="34" t="inlineStr"/>
      <c r="N32" s="34" t="inlineStr"/>
      <c r="O32" s="34" t="inlineStr"/>
      <c r="P32" s="24" t="n">
        <v>4</v>
      </c>
    </row>
    <row r="33" ht="20" customHeight="1">
      <c r="A33" s="23" t="inlineStr">
        <is>
          <t>Eska</t>
        </is>
      </c>
      <c r="B33" s="34" t="inlineStr"/>
      <c r="C33" s="35" t="inlineStr">
        <is>
          <t>X</t>
        </is>
      </c>
      <c r="D33" s="34" t="inlineStr"/>
      <c r="E33" s="34" t="inlineStr"/>
      <c r="F33" s="34" t="inlineStr"/>
      <c r="G33" s="34" t="inlineStr"/>
      <c r="H33" s="34" t="inlineStr"/>
      <c r="I33" s="34" t="inlineStr"/>
      <c r="J33" s="34" t="inlineStr"/>
      <c r="K33" s="34" t="inlineStr"/>
      <c r="L33" s="34" t="inlineStr"/>
      <c r="M33" s="34" t="inlineStr"/>
      <c r="N33" s="34" t="inlineStr"/>
      <c r="O33" s="35" t="inlineStr">
        <is>
          <t>X</t>
        </is>
      </c>
      <c r="P33" s="24" t="n">
        <v>2</v>
      </c>
    </row>
    <row r="34" ht="20" customHeight="1">
      <c r="A34" s="23" t="inlineStr">
        <is>
          <t>Essentia</t>
        </is>
      </c>
      <c r="B34" s="34" t="inlineStr"/>
      <c r="C34" s="34" t="inlineStr"/>
      <c r="D34" s="34" t="inlineStr"/>
      <c r="E34" s="34" t="inlineStr"/>
      <c r="F34" s="34" t="inlineStr"/>
      <c r="G34" s="34" t="inlineStr"/>
      <c r="H34" s="34" t="inlineStr"/>
      <c r="I34" s="34" t="inlineStr"/>
      <c r="J34" s="34" t="inlineStr"/>
      <c r="K34" s="34" t="inlineStr"/>
      <c r="L34" s="34" t="inlineStr"/>
      <c r="M34" s="34" t="inlineStr"/>
      <c r="N34" s="34" t="inlineStr"/>
      <c r="O34" s="35" t="inlineStr">
        <is>
          <t>X</t>
        </is>
      </c>
      <c r="P34" s="24" t="n">
        <v>1</v>
      </c>
    </row>
    <row r="35" ht="20" customHeight="1">
      <c r="A35" s="23" t="inlineStr">
        <is>
          <t>Fanta</t>
        </is>
      </c>
      <c r="B35" s="34" t="inlineStr"/>
      <c r="C35" s="34" t="inlineStr"/>
      <c r="D35" s="35" t="inlineStr">
        <is>
          <t>X</t>
        </is>
      </c>
      <c r="E35" s="35" t="inlineStr">
        <is>
          <t>X</t>
        </is>
      </c>
      <c r="F35" s="34" t="inlineStr"/>
      <c r="G35" s="35" t="inlineStr">
        <is>
          <t>X</t>
        </is>
      </c>
      <c r="H35" s="34" t="inlineStr"/>
      <c r="I35" s="34" t="inlineStr"/>
      <c r="J35" s="35" t="inlineStr">
        <is>
          <t>X</t>
        </is>
      </c>
      <c r="K35" s="34" t="inlineStr"/>
      <c r="L35" s="34" t="inlineStr"/>
      <c r="M35" s="34" t="inlineStr"/>
      <c r="N35" s="34" t="inlineStr"/>
      <c r="O35" s="34" t="inlineStr"/>
      <c r="P35" s="24" t="n">
        <v>4</v>
      </c>
    </row>
    <row r="36" ht="20" customHeight="1">
      <c r="A36" s="23" t="inlineStr">
        <is>
          <t>Fresca</t>
        </is>
      </c>
      <c r="B36" s="34" t="inlineStr"/>
      <c r="C36" s="35" t="inlineStr">
        <is>
          <t>X</t>
        </is>
      </c>
      <c r="D36" s="34" t="inlineStr"/>
      <c r="E36" s="34" t="inlineStr"/>
      <c r="F36" s="35" t="inlineStr">
        <is>
          <t>X</t>
        </is>
      </c>
      <c r="G36" s="34" t="inlineStr"/>
      <c r="H36" s="34" t="inlineStr"/>
      <c r="I36" s="35" t="inlineStr">
        <is>
          <t>X</t>
        </is>
      </c>
      <c r="J36" s="34" t="inlineStr"/>
      <c r="K36" s="34" t="inlineStr"/>
      <c r="L36" s="34" t="inlineStr"/>
      <c r="M36" s="34" t="inlineStr"/>
      <c r="N36" s="34" t="inlineStr"/>
      <c r="O36" s="35" t="inlineStr">
        <is>
          <t>X</t>
        </is>
      </c>
      <c r="P36" s="24" t="n">
        <v>4</v>
      </c>
    </row>
    <row r="37" ht="20" customHeight="1">
      <c r="A37" s="23" t="inlineStr">
        <is>
          <t>Full Throttle</t>
        </is>
      </c>
      <c r="B37" s="34" t="inlineStr"/>
      <c r="C37" s="35" t="inlineStr">
        <is>
          <t>X</t>
        </is>
      </c>
      <c r="D37" s="34" t="inlineStr"/>
      <c r="E37" s="35" t="inlineStr">
        <is>
          <t>X</t>
        </is>
      </c>
      <c r="F37" s="34" t="inlineStr"/>
      <c r="G37" s="34" t="inlineStr"/>
      <c r="H37" s="34" t="inlineStr"/>
      <c r="I37" s="34" t="inlineStr"/>
      <c r="J37" s="34" t="inlineStr"/>
      <c r="K37" s="34" t="inlineStr"/>
      <c r="L37" s="34" t="inlineStr"/>
      <c r="M37" s="34" t="inlineStr"/>
      <c r="N37" s="34" t="inlineStr"/>
      <c r="O37" s="35" t="inlineStr">
        <is>
          <t>X</t>
        </is>
      </c>
      <c r="P37" s="24" t="n">
        <v>3</v>
      </c>
    </row>
    <row r="38" ht="20" customHeight="1">
      <c r="A38" s="23" t="inlineStr">
        <is>
          <t>G FUEL</t>
        </is>
      </c>
      <c r="B38" s="34" t="inlineStr"/>
      <c r="C38" s="34" t="inlineStr"/>
      <c r="D38" s="34" t="inlineStr"/>
      <c r="E38" s="35" t="inlineStr">
        <is>
          <t>X</t>
        </is>
      </c>
      <c r="F38" s="35" t="inlineStr">
        <is>
          <t>X</t>
        </is>
      </c>
      <c r="G38" s="34" t="inlineStr"/>
      <c r="H38" s="34" t="inlineStr"/>
      <c r="I38" s="34" t="inlineStr"/>
      <c r="J38" s="35" t="inlineStr">
        <is>
          <t>X</t>
        </is>
      </c>
      <c r="K38" s="34" t="inlineStr"/>
      <c r="L38" s="34" t="inlineStr"/>
      <c r="M38" s="34" t="inlineStr"/>
      <c r="N38" s="34" t="inlineStr"/>
      <c r="O38" s="34" t="inlineStr"/>
      <c r="P38" s="24" t="n">
        <v>3</v>
      </c>
    </row>
    <row r="39" ht="20" customHeight="1">
      <c r="A39" s="23" t="inlineStr">
        <is>
          <t>GT's</t>
        </is>
      </c>
      <c r="B39" s="34" t="inlineStr"/>
      <c r="C39" s="35" t="inlineStr">
        <is>
          <t>X</t>
        </is>
      </c>
      <c r="D39" s="34" t="inlineStr"/>
      <c r="E39" s="35" t="inlineStr">
        <is>
          <t>X</t>
        </is>
      </c>
      <c r="F39" s="34" t="inlineStr"/>
      <c r="G39" s="34" t="inlineStr"/>
      <c r="H39" s="34" t="inlineStr"/>
      <c r="I39" s="34" t="inlineStr"/>
      <c r="J39" s="34" t="inlineStr"/>
      <c r="K39" s="34" t="inlineStr"/>
      <c r="L39" s="34" t="inlineStr"/>
      <c r="M39" s="35" t="inlineStr">
        <is>
          <t>X</t>
        </is>
      </c>
      <c r="N39" s="34" t="inlineStr"/>
      <c r="O39" s="34" t="inlineStr"/>
      <c r="P39" s="24" t="n">
        <v>3</v>
      </c>
    </row>
    <row r="40" ht="20" customHeight="1">
      <c r="A40" s="23" t="inlineStr">
        <is>
          <t>GURU</t>
        </is>
      </c>
      <c r="B40" s="34" t="inlineStr"/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  <c r="J40" s="35" t="inlineStr">
        <is>
          <t>X</t>
        </is>
      </c>
      <c r="K40" s="34" t="inlineStr"/>
      <c r="L40" s="34" t="inlineStr"/>
      <c r="M40" s="34" t="inlineStr"/>
      <c r="N40" s="34" t="inlineStr"/>
      <c r="O40" s="35" t="inlineStr">
        <is>
          <t>X</t>
        </is>
      </c>
      <c r="P40" s="24" t="n">
        <v>2</v>
      </c>
    </row>
    <row r="41" ht="20" customHeight="1">
      <c r="A41" s="23" t="inlineStr">
        <is>
          <t>Gatorade</t>
        </is>
      </c>
      <c r="B41" s="34" t="inlineStr"/>
      <c r="C41" s="35" t="inlineStr">
        <is>
          <t>X</t>
        </is>
      </c>
      <c r="D41" s="35" t="inlineStr">
        <is>
          <t>X</t>
        </is>
      </c>
      <c r="E41" s="35" t="inlineStr">
        <is>
          <t>X</t>
        </is>
      </c>
      <c r="F41" s="35" t="inlineStr">
        <is>
          <t>X</t>
        </is>
      </c>
      <c r="G41" s="35" t="inlineStr">
        <is>
          <t>X</t>
        </is>
      </c>
      <c r="H41" s="35" t="inlineStr">
        <is>
          <t>X</t>
        </is>
      </c>
      <c r="I41" s="34" t="inlineStr"/>
      <c r="J41" s="35" t="inlineStr">
        <is>
          <t>X</t>
        </is>
      </c>
      <c r="K41" s="34" t="inlineStr"/>
      <c r="L41" s="34" t="inlineStr"/>
      <c r="M41" s="34" t="inlineStr"/>
      <c r="N41" s="34" t="inlineStr"/>
      <c r="O41" s="34" t="inlineStr"/>
      <c r="P41" s="24" t="n">
        <v>7</v>
      </c>
    </row>
    <row r="42" ht="20" customHeight="1">
      <c r="A42" s="23" t="inlineStr">
        <is>
          <t>Ghost</t>
        </is>
      </c>
      <c r="B42" s="34" t="inlineStr"/>
      <c r="C42" s="34" t="inlineStr"/>
      <c r="D42" s="35" t="inlineStr">
        <is>
          <t>X</t>
        </is>
      </c>
      <c r="E42" s="35" t="inlineStr">
        <is>
          <t>X</t>
        </is>
      </c>
      <c r="F42" s="34" t="inlineStr"/>
      <c r="G42" s="34" t="inlineStr"/>
      <c r="H42" s="35" t="inlineStr">
        <is>
          <t>X</t>
        </is>
      </c>
      <c r="I42" s="34" t="inlineStr"/>
      <c r="J42" s="35" t="inlineStr">
        <is>
          <t>X</t>
        </is>
      </c>
      <c r="K42" s="34" t="inlineStr"/>
      <c r="L42" s="34" t="inlineStr"/>
      <c r="M42" s="34" t="inlineStr"/>
      <c r="N42" s="34" t="inlineStr"/>
      <c r="O42" s="34" t="inlineStr"/>
      <c r="P42" s="24" t="n">
        <v>4</v>
      </c>
    </row>
    <row r="43" ht="20" customHeight="1">
      <c r="A43" s="23" t="inlineStr">
        <is>
          <t>Gold Peak</t>
        </is>
      </c>
      <c r="B43" s="34" t="inlineStr"/>
      <c r="C43" s="35" t="inlineStr">
        <is>
          <t>X</t>
        </is>
      </c>
      <c r="D43" s="34" t="inlineStr"/>
      <c r="E43" s="34" t="inlineStr"/>
      <c r="F43" s="34" t="inlineStr"/>
      <c r="G43" s="34" t="inlineStr"/>
      <c r="H43" s="34" t="inlineStr"/>
      <c r="I43" s="35" t="inlineStr">
        <is>
          <t>X</t>
        </is>
      </c>
      <c r="J43" s="34" t="inlineStr"/>
      <c r="K43" s="34" t="inlineStr"/>
      <c r="L43" s="34" t="inlineStr"/>
      <c r="M43" s="34" t="inlineStr"/>
      <c r="N43" s="34" t="inlineStr"/>
      <c r="O43" s="34" t="inlineStr"/>
      <c r="P43" s="24" t="n">
        <v>2</v>
      </c>
    </row>
    <row r="44" ht="20" customHeight="1">
      <c r="A44" s="23" t="inlineStr">
        <is>
          <t>Gorgie</t>
        </is>
      </c>
      <c r="B44" s="34" t="inlineStr"/>
      <c r="C44" s="35" t="inlineStr">
        <is>
          <t>X</t>
        </is>
      </c>
      <c r="D44" s="34" t="inlineStr"/>
      <c r="E44" s="35" t="inlineStr">
        <is>
          <t>X</t>
        </is>
      </c>
      <c r="F44" s="35" t="inlineStr">
        <is>
          <t>X</t>
        </is>
      </c>
      <c r="G44" s="34" t="inlineStr"/>
      <c r="H44" s="35" t="inlineStr">
        <is>
          <t>X</t>
        </is>
      </c>
      <c r="I44" s="34" t="inlineStr"/>
      <c r="J44" s="35" t="inlineStr">
        <is>
          <t>X</t>
        </is>
      </c>
      <c r="K44" s="34" t="inlineStr"/>
      <c r="L44" s="34" t="inlineStr"/>
      <c r="M44" s="34" t="inlineStr"/>
      <c r="N44" s="34" t="inlineStr"/>
      <c r="O44" s="34" t="inlineStr"/>
      <c r="P44" s="24" t="n">
        <v>5</v>
      </c>
    </row>
    <row r="45" ht="20" customHeight="1">
      <c r="A45" s="23" t="inlineStr">
        <is>
          <t>Guayaki</t>
        </is>
      </c>
      <c r="B45" s="34" t="inlineStr"/>
      <c r="C45" s="35" t="inlineStr">
        <is>
          <t>X</t>
        </is>
      </c>
      <c r="D45" s="35" t="inlineStr">
        <is>
          <t>X</t>
        </is>
      </c>
      <c r="E45" s="35" t="inlineStr">
        <is>
          <t>X</t>
        </is>
      </c>
      <c r="F45" s="34" t="inlineStr"/>
      <c r="G45" s="34" t="inlineStr"/>
      <c r="H45" s="34" t="inlineStr"/>
      <c r="I45" s="34" t="inlineStr"/>
      <c r="J45" s="34" t="inlineStr"/>
      <c r="K45" s="34" t="inlineStr"/>
      <c r="L45" s="34" t="inlineStr"/>
      <c r="M45" s="34" t="inlineStr"/>
      <c r="N45" s="35" t="inlineStr">
        <is>
          <t>X</t>
        </is>
      </c>
      <c r="O45" s="34" t="inlineStr"/>
      <c r="P45" s="24" t="n">
        <v>4</v>
      </c>
    </row>
    <row r="46" ht="20" customHeight="1">
      <c r="A46" s="23" t="inlineStr">
        <is>
          <t>Halo Sport</t>
        </is>
      </c>
      <c r="B46" s="34" t="inlineStr"/>
      <c r="C46" s="35" t="inlineStr">
        <is>
          <t>X</t>
        </is>
      </c>
      <c r="D46" s="35" t="inlineStr">
        <is>
          <t>X</t>
        </is>
      </c>
      <c r="E46" s="35" t="inlineStr">
        <is>
          <t>X</t>
        </is>
      </c>
      <c r="F46" s="34" t="inlineStr"/>
      <c r="G46" s="35" t="inlineStr">
        <is>
          <t>X</t>
        </is>
      </c>
      <c r="H46" s="34" t="inlineStr"/>
      <c r="I46" s="34" t="inlineStr"/>
      <c r="J46" s="34" t="inlineStr"/>
      <c r="K46" s="35" t="inlineStr">
        <is>
          <t>X</t>
        </is>
      </c>
      <c r="L46" s="34" t="inlineStr"/>
      <c r="M46" s="34" t="inlineStr"/>
      <c r="N46" s="34" t="inlineStr"/>
      <c r="O46" s="34" t="inlineStr"/>
      <c r="P46" s="24" t="n">
        <v>5</v>
      </c>
    </row>
    <row r="47" ht="20" customHeight="1">
      <c r="A47" s="23" t="inlineStr">
        <is>
          <t>Health-Ade</t>
        </is>
      </c>
      <c r="B47" s="34" t="inlineStr"/>
      <c r="C47" s="35" t="inlineStr">
        <is>
          <t>X</t>
        </is>
      </c>
      <c r="D47" s="34" t="inlineStr"/>
      <c r="E47" s="35" t="inlineStr">
        <is>
          <t>X</t>
        </is>
      </c>
      <c r="F47" s="34" t="inlineStr"/>
      <c r="G47" s="35" t="inlineStr">
        <is>
          <t>X</t>
        </is>
      </c>
      <c r="H47" s="34" t="inlineStr"/>
      <c r="I47" s="34" t="inlineStr"/>
      <c r="J47" s="34" t="inlineStr"/>
      <c r="K47" s="34" t="inlineStr"/>
      <c r="L47" s="34" t="inlineStr"/>
      <c r="M47" s="35" t="inlineStr">
        <is>
          <t>X</t>
        </is>
      </c>
      <c r="N47" s="35" t="inlineStr">
        <is>
          <t>X</t>
        </is>
      </c>
      <c r="O47" s="34" t="inlineStr"/>
      <c r="P47" s="24" t="n">
        <v>5</v>
      </c>
    </row>
    <row r="48" ht="20" customHeight="1">
      <c r="A48" s="23" t="inlineStr">
        <is>
          <t>Hint</t>
        </is>
      </c>
      <c r="B48" s="34" t="inlineStr"/>
      <c r="C48" s="34" t="inlineStr"/>
      <c r="D48" s="34" t="inlineStr"/>
      <c r="E48" s="35" t="inlineStr">
        <is>
          <t>X</t>
        </is>
      </c>
      <c r="F48" s="35" t="inlineStr">
        <is>
          <t>X</t>
        </is>
      </c>
      <c r="G48" s="34" t="inlineStr"/>
      <c r="H48" s="35" t="inlineStr">
        <is>
          <t>X</t>
        </is>
      </c>
      <c r="I48" s="35" t="inlineStr">
        <is>
          <t>X</t>
        </is>
      </c>
      <c r="J48" s="35" t="inlineStr">
        <is>
          <t>X</t>
        </is>
      </c>
      <c r="K48" s="34" t="inlineStr"/>
      <c r="L48" s="34" t="inlineStr"/>
      <c r="M48" s="34" t="inlineStr"/>
      <c r="N48" s="34" t="inlineStr"/>
      <c r="O48" s="34" t="inlineStr"/>
      <c r="P48" s="24" t="n">
        <v>5</v>
      </c>
    </row>
    <row r="49" ht="20" customHeight="1">
      <c r="A49" s="23" t="inlineStr">
        <is>
          <t>Honest Tea</t>
        </is>
      </c>
      <c r="B49" s="34" t="inlineStr"/>
      <c r="C49" s="35" t="inlineStr">
        <is>
          <t>X</t>
        </is>
      </c>
      <c r="D49" s="34" t="inlineStr"/>
      <c r="E49" s="34" t="inlineStr"/>
      <c r="F49" s="34" t="inlineStr"/>
      <c r="G49" s="34" t="inlineStr"/>
      <c r="H49" s="34" t="inlineStr"/>
      <c r="I49" s="35" t="inlineStr">
        <is>
          <t>X</t>
        </is>
      </c>
      <c r="J49" s="34" t="inlineStr"/>
      <c r="K49" s="34" t="inlineStr"/>
      <c r="L49" s="34" t="inlineStr"/>
      <c r="M49" s="34" t="inlineStr"/>
      <c r="N49" s="34" t="inlineStr"/>
      <c r="O49" s="34" t="inlineStr"/>
      <c r="P49" s="24" t="n">
        <v>2</v>
      </c>
    </row>
    <row r="50" ht="20" customHeight="1">
      <c r="A50" s="23" t="inlineStr">
        <is>
          <t>Karma</t>
        </is>
      </c>
      <c r="B50" s="34" t="inlineStr"/>
      <c r="C50" s="34" t="inlineStr"/>
      <c r="D50" s="35" t="inlineStr">
        <is>
          <t>X</t>
        </is>
      </c>
      <c r="E50" s="35" t="inlineStr">
        <is>
          <t>X</t>
        </is>
      </c>
      <c r="F50" s="35" t="inlineStr">
        <is>
          <t>X</t>
        </is>
      </c>
      <c r="G50" s="34" t="inlineStr"/>
      <c r="H50" s="34" t="inlineStr"/>
      <c r="I50" s="34" t="inlineStr"/>
      <c r="J50" s="35" t="inlineStr">
        <is>
          <t>X</t>
        </is>
      </c>
      <c r="K50" s="34" t="inlineStr"/>
      <c r="L50" s="34" t="inlineStr"/>
      <c r="M50" s="34" t="inlineStr"/>
      <c r="N50" s="34" t="inlineStr"/>
      <c r="O50" s="34" t="inlineStr"/>
      <c r="P50" s="24" t="n">
        <v>4</v>
      </c>
    </row>
    <row r="51" ht="20" customHeight="1">
      <c r="A51" s="23" t="inlineStr">
        <is>
          <t>KeVita</t>
        </is>
      </c>
      <c r="B51" s="34" t="inlineStr"/>
      <c r="C51" s="35" t="inlineStr">
        <is>
          <t>X</t>
        </is>
      </c>
      <c r="D51" s="34" t="inlineStr"/>
      <c r="E51" s="35" t="inlineStr">
        <is>
          <t>X</t>
        </is>
      </c>
      <c r="F51" s="34" t="inlineStr"/>
      <c r="G51" s="34" t="inlineStr"/>
      <c r="H51" s="34" t="inlineStr"/>
      <c r="I51" s="34" t="inlineStr"/>
      <c r="J51" s="34" t="inlineStr"/>
      <c r="K51" s="34" t="inlineStr"/>
      <c r="L51" s="35" t="inlineStr">
        <is>
          <t>X</t>
        </is>
      </c>
      <c r="M51" s="35" t="inlineStr">
        <is>
          <t>X</t>
        </is>
      </c>
      <c r="N51" s="35" t="inlineStr">
        <is>
          <t>X</t>
        </is>
      </c>
      <c r="O51" s="34" t="inlineStr"/>
      <c r="P51" s="24" t="n">
        <v>5</v>
      </c>
    </row>
    <row r="52" ht="20" customHeight="1">
      <c r="A52" s="23" t="inlineStr">
        <is>
          <t>La Colombe</t>
        </is>
      </c>
      <c r="B52" s="34" t="inlineStr"/>
      <c r="C52" s="34" t="inlineStr"/>
      <c r="D52" s="34" t="inlineStr"/>
      <c r="E52" s="34" t="inlineStr"/>
      <c r="F52" s="34" t="inlineStr"/>
      <c r="G52" s="34" t="inlineStr"/>
      <c r="H52" s="34" t="inlineStr"/>
      <c r="I52" s="34" t="inlineStr"/>
      <c r="J52" s="34" t="inlineStr"/>
      <c r="K52" s="34" t="inlineStr"/>
      <c r="L52" s="34" t="inlineStr"/>
      <c r="M52" s="34" t="inlineStr"/>
      <c r="N52" s="34" t="inlineStr"/>
      <c r="O52" s="35" t="inlineStr">
        <is>
          <t>X</t>
        </is>
      </c>
      <c r="P52" s="24" t="n">
        <v>1</v>
      </c>
    </row>
    <row r="53" ht="20" customHeight="1">
      <c r="A53" s="23" t="inlineStr">
        <is>
          <t>LaCroix</t>
        </is>
      </c>
      <c r="B53" s="34" t="inlineStr"/>
      <c r="C53" s="35" t="inlineStr">
        <is>
          <t>X</t>
        </is>
      </c>
      <c r="D53" s="34" t="inlineStr"/>
      <c r="E53" s="35" t="inlineStr">
        <is>
          <t>X</t>
        </is>
      </c>
      <c r="F53" s="34" t="inlineStr"/>
      <c r="G53" s="34" t="inlineStr"/>
      <c r="H53" s="34" t="inlineStr"/>
      <c r="I53" s="34" t="inlineStr"/>
      <c r="J53" s="35" t="inlineStr">
        <is>
          <t>X</t>
        </is>
      </c>
      <c r="K53" s="35" t="inlineStr">
        <is>
          <t>X</t>
        </is>
      </c>
      <c r="L53" s="35" t="inlineStr">
        <is>
          <t>X</t>
        </is>
      </c>
      <c r="M53" s="34" t="inlineStr"/>
      <c r="N53" s="34" t="inlineStr"/>
      <c r="O53" s="35" t="inlineStr">
        <is>
          <t>X</t>
        </is>
      </c>
      <c r="P53" s="24" t="n">
        <v>6</v>
      </c>
    </row>
    <row r="54" ht="20" customHeight="1">
      <c r="A54" s="23" t="inlineStr">
        <is>
          <t>Lemon Perfect</t>
        </is>
      </c>
      <c r="B54" s="34" t="inlineStr"/>
      <c r="C54" s="35" t="inlineStr">
        <is>
          <t>X</t>
        </is>
      </c>
      <c r="D54" s="35" t="inlineStr">
        <is>
          <t>X</t>
        </is>
      </c>
      <c r="E54" s="35" t="inlineStr">
        <is>
          <t>X</t>
        </is>
      </c>
      <c r="F54" s="34" t="inlineStr"/>
      <c r="G54" s="34" t="inlineStr"/>
      <c r="H54" s="34" t="inlineStr"/>
      <c r="I54" s="35" t="inlineStr">
        <is>
          <t>X</t>
        </is>
      </c>
      <c r="J54" s="35" t="inlineStr">
        <is>
          <t>X</t>
        </is>
      </c>
      <c r="K54" s="34" t="inlineStr"/>
      <c r="L54" s="34" t="inlineStr"/>
      <c r="M54" s="34" t="inlineStr"/>
      <c r="N54" s="34" t="inlineStr"/>
      <c r="O54" s="34" t="inlineStr"/>
      <c r="P54" s="24" t="n">
        <v>5</v>
      </c>
    </row>
    <row r="55" ht="20" customHeight="1">
      <c r="A55" s="23" t="inlineStr">
        <is>
          <t>Liquid Death</t>
        </is>
      </c>
      <c r="B55" s="34" t="inlineStr"/>
      <c r="C55" s="35" t="inlineStr">
        <is>
          <t>X</t>
        </is>
      </c>
      <c r="D55" s="35" t="inlineStr">
        <is>
          <t>X</t>
        </is>
      </c>
      <c r="E55" s="35" t="inlineStr">
        <is>
          <t>X</t>
        </is>
      </c>
      <c r="F55" s="34" t="inlineStr"/>
      <c r="G55" s="35" t="inlineStr">
        <is>
          <t>X</t>
        </is>
      </c>
      <c r="H55" s="34" t="inlineStr"/>
      <c r="I55" s="34" t="inlineStr"/>
      <c r="J55" s="34" t="inlineStr"/>
      <c r="K55" s="34" t="inlineStr"/>
      <c r="L55" s="34" t="inlineStr"/>
      <c r="M55" s="34" t="inlineStr"/>
      <c r="N55" s="35" t="inlineStr">
        <is>
          <t>X</t>
        </is>
      </c>
      <c r="O55" s="35" t="inlineStr">
        <is>
          <t>X</t>
        </is>
      </c>
      <c r="P55" s="24" t="n">
        <v>6</v>
      </c>
    </row>
    <row r="56" ht="20" customHeight="1">
      <c r="A56" s="23" t="inlineStr">
        <is>
          <t>Mas+</t>
        </is>
      </c>
      <c r="B56" s="34" t="inlineStr"/>
      <c r="C56" s="35" t="inlineStr">
        <is>
          <t>X</t>
        </is>
      </c>
      <c r="D56" s="35" t="inlineStr">
        <is>
          <t>X</t>
        </is>
      </c>
      <c r="E56" s="35" t="inlineStr">
        <is>
          <t>X</t>
        </is>
      </c>
      <c r="F56" s="34" t="inlineStr"/>
      <c r="G56" s="34" t="inlineStr"/>
      <c r="H56" s="34" t="inlineStr"/>
      <c r="I56" s="34" t="inlineStr"/>
      <c r="J56" s="35" t="inlineStr">
        <is>
          <t>X</t>
        </is>
      </c>
      <c r="K56" s="34" t="inlineStr"/>
      <c r="L56" s="34" t="inlineStr"/>
      <c r="M56" s="34" t="inlineStr"/>
      <c r="N56" s="34" t="inlineStr"/>
      <c r="O56" s="34" t="inlineStr"/>
      <c r="P56" s="24" t="n">
        <v>4</v>
      </c>
    </row>
    <row r="57" ht="20" customHeight="1">
      <c r="A57" s="23" t="inlineStr">
        <is>
          <t>Mayawell</t>
        </is>
      </c>
      <c r="B57" s="34" t="inlineStr"/>
      <c r="C57" s="34" t="inlineStr"/>
      <c r="D57" s="35" t="inlineStr">
        <is>
          <t>X</t>
        </is>
      </c>
      <c r="E57" s="35" t="inlineStr">
        <is>
          <t>X</t>
        </is>
      </c>
      <c r="F57" s="34" t="inlineStr"/>
      <c r="G57" s="35" t="inlineStr">
        <is>
          <t>X</t>
        </is>
      </c>
      <c r="H57" s="34" t="inlineStr"/>
      <c r="I57" s="34" t="inlineStr"/>
      <c r="J57" s="34" t="inlineStr"/>
      <c r="K57" s="35" t="inlineStr">
        <is>
          <t>X</t>
        </is>
      </c>
      <c r="L57" s="34" t="inlineStr"/>
      <c r="M57" s="34" t="inlineStr"/>
      <c r="N57" s="35" t="inlineStr">
        <is>
          <t>X</t>
        </is>
      </c>
      <c r="O57" s="34" t="inlineStr"/>
      <c r="P57" s="24" t="n">
        <v>5</v>
      </c>
    </row>
    <row r="58" ht="20" customHeight="1">
      <c r="A58" s="23" t="inlineStr">
        <is>
          <t>Monster</t>
        </is>
      </c>
      <c r="B58" s="34" t="inlineStr"/>
      <c r="C58" s="34" t="inlineStr"/>
      <c r="D58" s="34" t="inlineStr"/>
      <c r="E58" s="34" t="inlineStr"/>
      <c r="F58" s="34" t="inlineStr"/>
      <c r="G58" s="34" t="inlineStr"/>
      <c r="H58" s="35" t="inlineStr">
        <is>
          <t>X</t>
        </is>
      </c>
      <c r="I58" s="34" t="inlineStr"/>
      <c r="J58" s="35" t="inlineStr">
        <is>
          <t>X</t>
        </is>
      </c>
      <c r="K58" s="34" t="inlineStr"/>
      <c r="L58" s="34" t="inlineStr"/>
      <c r="M58" s="34" t="inlineStr"/>
      <c r="N58" s="34" t="inlineStr"/>
      <c r="O58" s="35" t="inlineStr">
        <is>
          <t>X</t>
        </is>
      </c>
      <c r="P58" s="24" t="n">
        <v>3</v>
      </c>
    </row>
    <row r="59" ht="20" customHeight="1">
      <c r="A59" s="23" t="inlineStr">
        <is>
          <t>Montellier</t>
        </is>
      </c>
      <c r="B59" s="34" t="inlineStr"/>
      <c r="C59" s="35" t="inlineStr">
        <is>
          <t>X</t>
        </is>
      </c>
      <c r="D59" s="35" t="inlineStr">
        <is>
          <t>X</t>
        </is>
      </c>
      <c r="E59" s="35" t="inlineStr">
        <is>
          <t>X</t>
        </is>
      </c>
      <c r="F59" s="34" t="inlineStr"/>
      <c r="G59" s="34" t="inlineStr"/>
      <c r="H59" s="34" t="inlineStr"/>
      <c r="I59" s="34" t="inlineStr"/>
      <c r="J59" s="34" t="inlineStr"/>
      <c r="K59" s="34" t="inlineStr"/>
      <c r="L59" s="34" t="inlineStr"/>
      <c r="M59" s="34" t="inlineStr"/>
      <c r="N59" s="34" t="inlineStr"/>
      <c r="O59" s="35" t="inlineStr">
        <is>
          <t>X</t>
        </is>
      </c>
      <c r="P59" s="24" t="n">
        <v>4</v>
      </c>
    </row>
    <row r="60" ht="20" customHeight="1">
      <c r="A60" s="23" t="inlineStr">
        <is>
          <t>Mountain Dew</t>
        </is>
      </c>
      <c r="B60" s="34" t="inlineStr"/>
      <c r="C60" s="34" t="inlineStr"/>
      <c r="D60" s="34" t="inlineStr"/>
      <c r="E60" s="34" t="inlineStr"/>
      <c r="F60" s="34" t="inlineStr"/>
      <c r="G60" s="34" t="inlineStr"/>
      <c r="H60" s="34" t="inlineStr"/>
      <c r="I60" s="34" t="inlineStr"/>
      <c r="J60" s="34" t="inlineStr"/>
      <c r="K60" s="34" t="inlineStr"/>
      <c r="L60" s="34" t="inlineStr"/>
      <c r="M60" s="34" t="inlineStr"/>
      <c r="N60" s="34" t="inlineStr"/>
      <c r="O60" s="35" t="inlineStr">
        <is>
          <t>X</t>
        </is>
      </c>
      <c r="P60" s="24" t="n">
        <v>1</v>
      </c>
    </row>
    <row r="61" ht="20" customHeight="1">
      <c r="A61" s="23" t="inlineStr">
        <is>
          <t>Mtn Dew</t>
        </is>
      </c>
      <c r="B61" s="34" t="inlineStr"/>
      <c r="C61" s="34" t="inlineStr"/>
      <c r="D61" s="35" t="inlineStr">
        <is>
          <t>X</t>
        </is>
      </c>
      <c r="E61" s="35" t="inlineStr">
        <is>
          <t>X</t>
        </is>
      </c>
      <c r="F61" s="34" t="inlineStr"/>
      <c r="G61" s="34" t="inlineStr"/>
      <c r="H61" s="34" t="inlineStr"/>
      <c r="I61" s="34" t="inlineStr"/>
      <c r="J61" s="35" t="inlineStr">
        <is>
          <t>X</t>
        </is>
      </c>
      <c r="K61" s="34" t="inlineStr"/>
      <c r="L61" s="34" t="inlineStr"/>
      <c r="M61" s="34" t="inlineStr"/>
      <c r="N61" s="34" t="inlineStr"/>
      <c r="O61" s="34" t="inlineStr"/>
      <c r="P61" s="24" t="n">
        <v>3</v>
      </c>
    </row>
    <row r="62" ht="20" customHeight="1">
      <c r="A62" s="23" t="inlineStr">
        <is>
          <t>Mug</t>
        </is>
      </c>
      <c r="B62" s="34" t="inlineStr"/>
      <c r="C62" s="34" t="inlineStr"/>
      <c r="D62" s="34" t="inlineStr"/>
      <c r="E62" s="34" t="inlineStr"/>
      <c r="F62" s="34" t="inlineStr"/>
      <c r="G62" s="34" t="inlineStr"/>
      <c r="H62" s="34" t="inlineStr"/>
      <c r="I62" s="34" t="inlineStr"/>
      <c r="J62" s="34" t="inlineStr"/>
      <c r="K62" s="34" t="inlineStr"/>
      <c r="L62" s="34" t="inlineStr"/>
      <c r="M62" s="34" t="inlineStr"/>
      <c r="N62" s="34" t="inlineStr"/>
      <c r="O62" s="35" t="inlineStr">
        <is>
          <t>X</t>
        </is>
      </c>
      <c r="P62" s="24" t="n">
        <v>1</v>
      </c>
    </row>
    <row r="63" ht="20" customHeight="1">
      <c r="A63" s="23" t="inlineStr">
        <is>
          <t>NOS</t>
        </is>
      </c>
      <c r="B63" s="34" t="inlineStr"/>
      <c r="C63" s="34" t="inlineStr"/>
      <c r="D63" s="34" t="inlineStr"/>
      <c r="E63" s="34" t="inlineStr"/>
      <c r="F63" s="34" t="inlineStr"/>
      <c r="G63" s="34" t="inlineStr"/>
      <c r="H63" s="34" t="inlineStr"/>
      <c r="I63" s="34" t="inlineStr"/>
      <c r="J63" s="34" t="inlineStr"/>
      <c r="K63" s="34" t="inlineStr"/>
      <c r="L63" s="34" t="inlineStr"/>
      <c r="M63" s="34" t="inlineStr"/>
      <c r="N63" s="34" t="inlineStr"/>
      <c r="O63" s="35" t="inlineStr">
        <is>
          <t>X</t>
        </is>
      </c>
      <c r="P63" s="24" t="n">
        <v>1</v>
      </c>
    </row>
    <row r="64" ht="20" customHeight="1">
      <c r="A64" s="23" t="inlineStr">
        <is>
          <t>Nixie</t>
        </is>
      </c>
      <c r="B64" s="34" t="inlineStr"/>
      <c r="C64" s="35" t="inlineStr">
        <is>
          <t>X</t>
        </is>
      </c>
      <c r="D64" s="34" t="inlineStr"/>
      <c r="E64" s="35" t="inlineStr">
        <is>
          <t>X</t>
        </is>
      </c>
      <c r="F64" s="35" t="inlineStr">
        <is>
          <t>X</t>
        </is>
      </c>
      <c r="G64" s="35" t="inlineStr">
        <is>
          <t>X</t>
        </is>
      </c>
      <c r="H64" s="35" t="inlineStr">
        <is>
          <t>X</t>
        </is>
      </c>
      <c r="I64" s="34" t="inlineStr"/>
      <c r="J64" s="34" t="inlineStr"/>
      <c r="K64" s="35" t="inlineStr">
        <is>
          <t>X</t>
        </is>
      </c>
      <c r="L64" s="34" t="inlineStr"/>
      <c r="M64" s="34" t="inlineStr"/>
      <c r="N64" s="35" t="inlineStr">
        <is>
          <t>X</t>
        </is>
      </c>
      <c r="O64" s="34" t="inlineStr"/>
      <c r="P64" s="24" t="n">
        <v>7</v>
      </c>
    </row>
    <row r="65" ht="20" customHeight="1">
      <c r="A65" s="23" t="inlineStr">
        <is>
          <t>OLIPOP</t>
        </is>
      </c>
      <c r="B65" s="35" t="inlineStr">
        <is>
          <t>X</t>
        </is>
      </c>
      <c r="C65" s="35" t="inlineStr">
        <is>
          <t>X</t>
        </is>
      </c>
      <c r="D65" s="35" t="inlineStr">
        <is>
          <t>X</t>
        </is>
      </c>
      <c r="E65" s="35" t="inlineStr">
        <is>
          <t>X</t>
        </is>
      </c>
      <c r="F65" s="35" t="inlineStr">
        <is>
          <t>X</t>
        </is>
      </c>
      <c r="G65" s="34" t="inlineStr"/>
      <c r="H65" s="35" t="inlineStr">
        <is>
          <t>X</t>
        </is>
      </c>
      <c r="I65" s="34" t="inlineStr"/>
      <c r="J65" s="34" t="inlineStr"/>
      <c r="K65" s="34" t="inlineStr"/>
      <c r="L65" s="34" t="inlineStr"/>
      <c r="M65" s="35" t="inlineStr">
        <is>
          <t>X</t>
        </is>
      </c>
      <c r="N65" s="34" t="inlineStr"/>
      <c r="O65" s="35" t="inlineStr">
        <is>
          <t>X</t>
        </is>
      </c>
      <c r="P65" s="24" t="n">
        <v>8</v>
      </c>
    </row>
    <row r="66" ht="20" customHeight="1">
      <c r="A66" s="23" t="inlineStr">
        <is>
          <t>Pedialyte</t>
        </is>
      </c>
      <c r="B66" s="34" t="inlineStr"/>
      <c r="C66" s="34" t="inlineStr"/>
      <c r="D66" s="34" t="inlineStr"/>
      <c r="E66" s="35" t="inlineStr">
        <is>
          <t>X</t>
        </is>
      </c>
      <c r="F66" s="35" t="inlineStr">
        <is>
          <t>X</t>
        </is>
      </c>
      <c r="G66" s="35" t="inlineStr">
        <is>
          <t>X</t>
        </is>
      </c>
      <c r="H66" s="34" t="inlineStr"/>
      <c r="I66" s="34" t="inlineStr"/>
      <c r="J66" s="34" t="inlineStr"/>
      <c r="K66" s="34" t="inlineStr"/>
      <c r="L66" s="34" t="inlineStr"/>
      <c r="M66" s="34" t="inlineStr"/>
      <c r="N66" s="34" t="inlineStr"/>
      <c r="O66" s="35" t="inlineStr">
        <is>
          <t>X</t>
        </is>
      </c>
      <c r="P66" s="24" t="n">
        <v>4</v>
      </c>
    </row>
    <row r="67" ht="20" customHeight="1">
      <c r="A67" s="23" t="inlineStr">
        <is>
          <t>Pepsi</t>
        </is>
      </c>
      <c r="B67" s="34" t="inlineStr"/>
      <c r="C67" s="34" t="inlineStr"/>
      <c r="D67" s="35" t="inlineStr">
        <is>
          <t>X</t>
        </is>
      </c>
      <c r="E67" s="34" t="inlineStr"/>
      <c r="F67" s="35" t="inlineStr">
        <is>
          <t>X</t>
        </is>
      </c>
      <c r="G67" s="34" t="inlineStr"/>
      <c r="H67" s="34" t="inlineStr"/>
      <c r="I67" s="34" t="inlineStr"/>
      <c r="J67" s="34" t="inlineStr"/>
      <c r="K67" s="34" t="inlineStr"/>
      <c r="L67" s="34" t="inlineStr"/>
      <c r="M67" s="34" t="inlineStr"/>
      <c r="N67" s="34" t="inlineStr"/>
      <c r="O67" s="35" t="inlineStr">
        <is>
          <t>X</t>
        </is>
      </c>
      <c r="P67" s="24" t="n">
        <v>3</v>
      </c>
    </row>
    <row r="68" ht="20" customHeight="1">
      <c r="A68" s="23" t="inlineStr">
        <is>
          <t>Perrier</t>
        </is>
      </c>
      <c r="B68" s="34" t="inlineStr"/>
      <c r="C68" s="35" t="inlineStr">
        <is>
          <t>X</t>
        </is>
      </c>
      <c r="D68" s="34" t="inlineStr"/>
      <c r="E68" s="35" t="inlineStr">
        <is>
          <t>X</t>
        </is>
      </c>
      <c r="F68" s="34" t="inlineStr"/>
      <c r="G68" s="35" t="inlineStr">
        <is>
          <t>X</t>
        </is>
      </c>
      <c r="H68" s="34" t="inlineStr"/>
      <c r="I68" s="35" t="inlineStr">
        <is>
          <t>X</t>
        </is>
      </c>
      <c r="J68" s="34" t="inlineStr"/>
      <c r="K68" s="35" t="inlineStr">
        <is>
          <t>X</t>
        </is>
      </c>
      <c r="L68" s="34" t="inlineStr"/>
      <c r="M68" s="34" t="inlineStr"/>
      <c r="N68" s="34" t="inlineStr"/>
      <c r="O68" s="35" t="inlineStr">
        <is>
          <t>X</t>
        </is>
      </c>
      <c r="P68" s="24" t="n">
        <v>6</v>
      </c>
    </row>
    <row r="69" ht="20" customHeight="1">
      <c r="A69" s="23" t="inlineStr">
        <is>
          <t>Phocus</t>
        </is>
      </c>
      <c r="B69" s="34" t="inlineStr"/>
      <c r="C69" s="35" t="inlineStr">
        <is>
          <t>X</t>
        </is>
      </c>
      <c r="D69" s="34" t="inlineStr"/>
      <c r="E69" s="34" t="inlineStr"/>
      <c r="F69" s="35" t="inlineStr">
        <is>
          <t>X</t>
        </is>
      </c>
      <c r="G69" s="35" t="inlineStr">
        <is>
          <t>X</t>
        </is>
      </c>
      <c r="H69" s="34" t="inlineStr"/>
      <c r="I69" s="34" t="inlineStr"/>
      <c r="J69" s="34" t="inlineStr"/>
      <c r="K69" s="35" t="inlineStr">
        <is>
          <t>X</t>
        </is>
      </c>
      <c r="L69" s="34" t="inlineStr"/>
      <c r="M69" s="34" t="inlineStr"/>
      <c r="N69" s="34" t="inlineStr"/>
      <c r="O69" s="35" t="inlineStr">
        <is>
          <t>X</t>
        </is>
      </c>
      <c r="P69" s="24" t="n">
        <v>5</v>
      </c>
    </row>
    <row r="70" ht="20" customHeight="1">
      <c r="A70" s="23" t="inlineStr">
        <is>
          <t>Polar</t>
        </is>
      </c>
      <c r="B70" s="34" t="inlineStr"/>
      <c r="C70" s="35" t="inlineStr">
        <is>
          <t>X</t>
        </is>
      </c>
      <c r="D70" s="35" t="inlineStr">
        <is>
          <t>X</t>
        </is>
      </c>
      <c r="E70" s="35" t="inlineStr">
        <is>
          <t>X</t>
        </is>
      </c>
      <c r="F70" s="35" t="inlineStr">
        <is>
          <t>X</t>
        </is>
      </c>
      <c r="G70" s="35" t="inlineStr">
        <is>
          <t>X</t>
        </is>
      </c>
      <c r="H70" s="34" t="inlineStr"/>
      <c r="I70" s="34" t="inlineStr"/>
      <c r="J70" s="34" t="inlineStr"/>
      <c r="K70" s="35" t="inlineStr">
        <is>
          <t>X</t>
        </is>
      </c>
      <c r="L70" s="34" t="inlineStr"/>
      <c r="M70" s="34" t="inlineStr"/>
      <c r="N70" s="34" t="inlineStr"/>
      <c r="O70" s="34" t="inlineStr"/>
      <c r="P70" s="24" t="n">
        <v>6</v>
      </c>
    </row>
    <row r="71" ht="20" customHeight="1">
      <c r="A71" s="23" t="inlineStr">
        <is>
          <t>Poppi</t>
        </is>
      </c>
      <c r="B71" s="35" t="inlineStr">
        <is>
          <t>X</t>
        </is>
      </c>
      <c r="C71" s="35" t="inlineStr">
        <is>
          <t>X</t>
        </is>
      </c>
      <c r="D71" s="35" t="inlineStr">
        <is>
          <t>X</t>
        </is>
      </c>
      <c r="E71" s="35" t="inlineStr">
        <is>
          <t>X</t>
        </is>
      </c>
      <c r="F71" s="35" t="inlineStr">
        <is>
          <t>X</t>
        </is>
      </c>
      <c r="G71" s="35" t="inlineStr">
        <is>
          <t>X</t>
        </is>
      </c>
      <c r="H71" s="35" t="inlineStr">
        <is>
          <t>X</t>
        </is>
      </c>
      <c r="I71" s="34" t="inlineStr"/>
      <c r="J71" s="34" t="inlineStr"/>
      <c r="K71" s="34" t="inlineStr"/>
      <c r="L71" s="34" t="inlineStr"/>
      <c r="M71" s="35" t="inlineStr">
        <is>
          <t>X</t>
        </is>
      </c>
      <c r="N71" s="35" t="inlineStr">
        <is>
          <t>X</t>
        </is>
      </c>
      <c r="O71" s="35" t="inlineStr">
        <is>
          <t>X</t>
        </is>
      </c>
      <c r="P71" s="24" t="n">
        <v>10</v>
      </c>
    </row>
    <row r="72" ht="20" customHeight="1">
      <c r="A72" s="23" t="inlineStr">
        <is>
          <t>Powerade</t>
        </is>
      </c>
      <c r="B72" s="34" t="inlineStr"/>
      <c r="C72" s="35" t="inlineStr">
        <is>
          <t>X</t>
        </is>
      </c>
      <c r="D72" s="34" t="inlineStr"/>
      <c r="E72" s="35" t="inlineStr">
        <is>
          <t>X</t>
        </is>
      </c>
      <c r="F72" s="35" t="inlineStr">
        <is>
          <t>X</t>
        </is>
      </c>
      <c r="G72" s="35" t="inlineStr">
        <is>
          <t>X</t>
        </is>
      </c>
      <c r="H72" s="34" t="inlineStr"/>
      <c r="I72" s="34" t="inlineStr"/>
      <c r="J72" s="34" t="inlineStr"/>
      <c r="K72" s="34" t="inlineStr"/>
      <c r="L72" s="34" t="inlineStr"/>
      <c r="M72" s="34" t="inlineStr"/>
      <c r="N72" s="34" t="inlineStr"/>
      <c r="O72" s="34" t="inlineStr"/>
      <c r="P72" s="24" t="n">
        <v>4</v>
      </c>
    </row>
    <row r="73" ht="20" customHeight="1">
      <c r="A73" s="23" t="inlineStr">
        <is>
          <t>Prime</t>
        </is>
      </c>
      <c r="B73" s="34" t="inlineStr"/>
      <c r="C73" s="35" t="inlineStr">
        <is>
          <t>X</t>
        </is>
      </c>
      <c r="D73" s="34" t="inlineStr"/>
      <c r="E73" s="35" t="inlineStr">
        <is>
          <t>X</t>
        </is>
      </c>
      <c r="F73" s="34" t="inlineStr"/>
      <c r="G73" s="34" t="inlineStr"/>
      <c r="H73" s="35" t="inlineStr">
        <is>
          <t>X</t>
        </is>
      </c>
      <c r="I73" s="34" t="inlineStr"/>
      <c r="J73" s="35" t="inlineStr">
        <is>
          <t>X</t>
        </is>
      </c>
      <c r="K73" s="34" t="inlineStr"/>
      <c r="L73" s="34" t="inlineStr"/>
      <c r="M73" s="34" t="inlineStr"/>
      <c r="N73" s="34" t="inlineStr"/>
      <c r="O73" s="34" t="inlineStr"/>
      <c r="P73" s="24" t="n">
        <v>4</v>
      </c>
    </row>
    <row r="74" ht="20" customHeight="1">
      <c r="A74" s="23" t="inlineStr">
        <is>
          <t>Propel</t>
        </is>
      </c>
      <c r="B74" s="34" t="inlineStr"/>
      <c r="C74" s="35" t="inlineStr">
        <is>
          <t>X</t>
        </is>
      </c>
      <c r="D74" s="34" t="inlineStr"/>
      <c r="E74" s="35" t="inlineStr">
        <is>
          <t>X</t>
        </is>
      </c>
      <c r="F74" s="35" t="inlineStr">
        <is>
          <t>X</t>
        </is>
      </c>
      <c r="G74" s="35" t="inlineStr">
        <is>
          <t>X</t>
        </is>
      </c>
      <c r="H74" s="35" t="inlineStr">
        <is>
          <t>X</t>
        </is>
      </c>
      <c r="I74" s="34" t="inlineStr"/>
      <c r="J74" s="34" t="inlineStr"/>
      <c r="K74" s="34" t="inlineStr"/>
      <c r="L74" s="34" t="inlineStr"/>
      <c r="M74" s="34" t="inlineStr"/>
      <c r="N74" s="34" t="inlineStr"/>
      <c r="O74" s="34" t="inlineStr"/>
      <c r="P74" s="24" t="n">
        <v>5</v>
      </c>
    </row>
    <row r="75" ht="20" customHeight="1">
      <c r="A75" s="23" t="inlineStr">
        <is>
          <t>Protein2o</t>
        </is>
      </c>
      <c r="B75" s="34" t="inlineStr"/>
      <c r="C75" s="34" t="inlineStr"/>
      <c r="D75" s="35" t="inlineStr">
        <is>
          <t>X</t>
        </is>
      </c>
      <c r="E75" s="35" t="inlineStr">
        <is>
          <t>X</t>
        </is>
      </c>
      <c r="F75" s="35" t="inlineStr">
        <is>
          <t>X</t>
        </is>
      </c>
      <c r="G75" s="34" t="inlineStr"/>
      <c r="H75" s="34" t="inlineStr"/>
      <c r="I75" s="35" t="inlineStr">
        <is>
          <t>X</t>
        </is>
      </c>
      <c r="J75" s="35" t="inlineStr">
        <is>
          <t>X</t>
        </is>
      </c>
      <c r="K75" s="34" t="inlineStr"/>
      <c r="L75" s="35" t="inlineStr">
        <is>
          <t>X</t>
        </is>
      </c>
      <c r="M75" s="34" t="inlineStr"/>
      <c r="N75" s="34" t="inlineStr"/>
      <c r="O75" s="34" t="inlineStr"/>
      <c r="P75" s="24" t="n">
        <v>6</v>
      </c>
    </row>
    <row r="76" ht="20" customHeight="1">
      <c r="A76" s="23" t="inlineStr">
        <is>
          <t>Pure Leaf</t>
        </is>
      </c>
      <c r="B76" s="34" t="inlineStr"/>
      <c r="C76" s="35" t="inlineStr">
        <is>
          <t>X</t>
        </is>
      </c>
      <c r="D76" s="34" t="inlineStr"/>
      <c r="E76" s="35" t="inlineStr">
        <is>
          <t>X</t>
        </is>
      </c>
      <c r="F76" s="34" t="inlineStr"/>
      <c r="G76" s="34" t="inlineStr"/>
      <c r="H76" s="34" t="inlineStr"/>
      <c r="I76" s="35" t="inlineStr">
        <is>
          <t>X</t>
        </is>
      </c>
      <c r="J76" s="34" t="inlineStr"/>
      <c r="K76" s="34" t="inlineStr"/>
      <c r="L76" s="34" t="inlineStr"/>
      <c r="M76" s="34" t="inlineStr"/>
      <c r="N76" s="34" t="inlineStr"/>
      <c r="O76" s="34" t="inlineStr"/>
      <c r="P76" s="24" t="n">
        <v>3</v>
      </c>
    </row>
    <row r="77" ht="20" customHeight="1">
      <c r="A77" s="23" t="inlineStr">
        <is>
          <t>Recess</t>
        </is>
      </c>
      <c r="B77" s="34" t="inlineStr"/>
      <c r="C77" s="35" t="inlineStr">
        <is>
          <t>X</t>
        </is>
      </c>
      <c r="D77" s="35" t="inlineStr">
        <is>
          <t>X</t>
        </is>
      </c>
      <c r="E77" s="35" t="inlineStr">
        <is>
          <t>X</t>
        </is>
      </c>
      <c r="F77" s="35" t="inlineStr">
        <is>
          <t>X</t>
        </is>
      </c>
      <c r="G77" s="34" t="inlineStr"/>
      <c r="H77" s="34" t="inlineStr"/>
      <c r="I77" s="34" t="inlineStr"/>
      <c r="J77" s="34" t="inlineStr"/>
      <c r="K77" s="34" t="inlineStr"/>
      <c r="L77" s="35" t="inlineStr">
        <is>
          <t>X</t>
        </is>
      </c>
      <c r="M77" s="34" t="inlineStr"/>
      <c r="N77" s="35" t="inlineStr">
        <is>
          <t>X</t>
        </is>
      </c>
      <c r="O77" s="34" t="inlineStr"/>
      <c r="P77" s="24" t="n">
        <v>6</v>
      </c>
    </row>
    <row r="78" ht="20" customHeight="1">
      <c r="A78" s="23" t="inlineStr">
        <is>
          <t>Red Bull</t>
        </is>
      </c>
      <c r="B78" s="34" t="inlineStr"/>
      <c r="C78" s="34" t="inlineStr"/>
      <c r="D78" s="34" t="inlineStr"/>
      <c r="E78" s="35" t="inlineStr">
        <is>
          <t>X</t>
        </is>
      </c>
      <c r="F78" s="34" t="inlineStr"/>
      <c r="G78" s="34" t="inlineStr"/>
      <c r="H78" s="35" t="inlineStr">
        <is>
          <t>X</t>
        </is>
      </c>
      <c r="I78" s="35" t="inlineStr">
        <is>
          <t>X</t>
        </is>
      </c>
      <c r="J78" s="35" t="inlineStr">
        <is>
          <t>X</t>
        </is>
      </c>
      <c r="K78" s="34" t="inlineStr"/>
      <c r="L78" s="34" t="inlineStr"/>
      <c r="M78" s="34" t="inlineStr"/>
      <c r="N78" s="34" t="inlineStr"/>
      <c r="O78" s="35" t="inlineStr">
        <is>
          <t>X</t>
        </is>
      </c>
      <c r="P78" s="24" t="n">
        <v>5</v>
      </c>
    </row>
    <row r="79" ht="20" customHeight="1">
      <c r="A79" s="23" t="inlineStr">
        <is>
          <t>Reign</t>
        </is>
      </c>
      <c r="B79" s="34" t="inlineStr"/>
      <c r="C79" s="35" t="inlineStr">
        <is>
          <t>X</t>
        </is>
      </c>
      <c r="D79" s="35" t="inlineStr">
        <is>
          <t>X</t>
        </is>
      </c>
      <c r="E79" s="35" t="inlineStr">
        <is>
          <t>X</t>
        </is>
      </c>
      <c r="F79" s="34" t="inlineStr"/>
      <c r="G79" s="34" t="inlineStr"/>
      <c r="H79" s="34" t="inlineStr"/>
      <c r="I79" s="34" t="inlineStr"/>
      <c r="J79" s="34" t="inlineStr"/>
      <c r="K79" s="34" t="inlineStr"/>
      <c r="L79" s="34" t="inlineStr"/>
      <c r="M79" s="34" t="inlineStr"/>
      <c r="N79" s="34" t="inlineStr"/>
      <c r="O79" s="34" t="inlineStr"/>
      <c r="P79" s="24" t="n">
        <v>3</v>
      </c>
    </row>
    <row r="80" ht="20" customHeight="1">
      <c r="A80" s="23" t="inlineStr">
        <is>
          <t>Remedy</t>
        </is>
      </c>
      <c r="B80" s="34" t="inlineStr"/>
      <c r="C80" s="35" t="inlineStr">
        <is>
          <t>X</t>
        </is>
      </c>
      <c r="D80" s="34" t="inlineStr"/>
      <c r="E80" s="35" t="inlineStr">
        <is>
          <t>X</t>
        </is>
      </c>
      <c r="F80" s="35" t="inlineStr">
        <is>
          <t>X</t>
        </is>
      </c>
      <c r="G80" s="34" t="inlineStr"/>
      <c r="H80" s="34" t="inlineStr"/>
      <c r="I80" s="35" t="inlineStr">
        <is>
          <t>X</t>
        </is>
      </c>
      <c r="J80" s="35" t="inlineStr">
        <is>
          <t>X</t>
        </is>
      </c>
      <c r="K80" s="34" t="inlineStr"/>
      <c r="L80" s="34" t="inlineStr"/>
      <c r="M80" s="35" t="inlineStr">
        <is>
          <t>X</t>
        </is>
      </c>
      <c r="N80" s="34" t="inlineStr"/>
      <c r="O80" s="34" t="inlineStr"/>
      <c r="P80" s="24" t="n">
        <v>6</v>
      </c>
    </row>
    <row r="81" ht="20" customHeight="1">
      <c r="A81" s="23" t="inlineStr">
        <is>
          <t>Roar Organic</t>
        </is>
      </c>
      <c r="B81" s="34" t="inlineStr"/>
      <c r="C81" s="34" t="inlineStr"/>
      <c r="D81" s="35" t="inlineStr">
        <is>
          <t>X</t>
        </is>
      </c>
      <c r="E81" s="35" t="inlineStr">
        <is>
          <t>X</t>
        </is>
      </c>
      <c r="F81" s="34" t="inlineStr"/>
      <c r="G81" s="34" t="inlineStr"/>
      <c r="H81" s="35" t="inlineStr">
        <is>
          <t>X</t>
        </is>
      </c>
      <c r="I81" s="35" t="inlineStr">
        <is>
          <t>X</t>
        </is>
      </c>
      <c r="J81" s="34" t="inlineStr"/>
      <c r="K81" s="34" t="inlineStr"/>
      <c r="L81" s="34" t="inlineStr"/>
      <c r="M81" s="34" t="inlineStr"/>
      <c r="N81" s="34" t="inlineStr"/>
      <c r="O81" s="34" t="inlineStr"/>
      <c r="P81" s="24" t="n">
        <v>4</v>
      </c>
    </row>
    <row r="82" ht="20" customHeight="1">
      <c r="A82" s="23" t="inlineStr">
        <is>
          <t>Rockstar</t>
        </is>
      </c>
      <c r="B82" s="34" t="inlineStr"/>
      <c r="C82" s="34" t="inlineStr"/>
      <c r="D82" s="34" t="inlineStr"/>
      <c r="E82" s="34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/>
      <c r="O82" s="35" t="inlineStr">
        <is>
          <t>X</t>
        </is>
      </c>
      <c r="P82" s="24" t="n">
        <v>1</v>
      </c>
    </row>
    <row r="83" ht="20" customHeight="1">
      <c r="A83" s="23" t="inlineStr">
        <is>
          <t>STOK</t>
        </is>
      </c>
      <c r="B83" s="34" t="inlineStr"/>
      <c r="C83" s="34" t="inlineStr"/>
      <c r="D83" s="34" t="inlineStr"/>
      <c r="E83" s="34" t="inlineStr"/>
      <c r="F83" s="34" t="inlineStr"/>
      <c r="G83" s="34" t="inlineStr"/>
      <c r="H83" s="34" t="inlineStr"/>
      <c r="I83" s="34" t="inlineStr"/>
      <c r="J83" s="34" t="inlineStr"/>
      <c r="K83" s="34" t="inlineStr"/>
      <c r="L83" s="34" t="inlineStr"/>
      <c r="M83" s="34" t="inlineStr"/>
      <c r="N83" s="34" t="inlineStr"/>
      <c r="O83" s="34" t="inlineStr"/>
      <c r="P83" s="24" t="n">
        <v>0</v>
      </c>
    </row>
    <row r="84" ht="20" customHeight="1">
      <c r="A84" s="23" t="inlineStr">
        <is>
          <t>San Pellegrino</t>
        </is>
      </c>
      <c r="B84" s="34" t="inlineStr"/>
      <c r="C84" s="35" t="inlineStr">
        <is>
          <t>X</t>
        </is>
      </c>
      <c r="D84" s="35" t="inlineStr">
        <is>
          <t>X</t>
        </is>
      </c>
      <c r="E84" s="34" t="inlineStr"/>
      <c r="F84" s="34" t="inlineStr"/>
      <c r="G84" s="34" t="inlineStr"/>
      <c r="H84" s="34" t="inlineStr"/>
      <c r="I84" s="34" t="inlineStr"/>
      <c r="J84" s="34" t="inlineStr"/>
      <c r="K84" s="35" t="inlineStr">
        <is>
          <t>X</t>
        </is>
      </c>
      <c r="L84" s="34" t="inlineStr"/>
      <c r="M84" s="34" t="inlineStr"/>
      <c r="N84" s="34" t="inlineStr"/>
      <c r="O84" s="35" t="inlineStr">
        <is>
          <t>X</t>
        </is>
      </c>
      <c r="P84" s="24" t="n">
        <v>4</v>
      </c>
    </row>
    <row r="85" ht="20" customHeight="1">
      <c r="A85" s="23" t="inlineStr">
        <is>
          <t>Schweppes</t>
        </is>
      </c>
      <c r="B85" s="34" t="inlineStr"/>
      <c r="C85" s="34" t="inlineStr"/>
      <c r="D85" s="34" t="inlineStr"/>
      <c r="E85" s="34" t="inlineStr"/>
      <c r="F85" s="34" t="inlineStr"/>
      <c r="G85" s="34" t="inlineStr"/>
      <c r="H85" s="34" t="inlineStr"/>
      <c r="I85" s="34" t="inlineStr"/>
      <c r="J85" s="34" t="inlineStr"/>
      <c r="K85" s="34" t="inlineStr"/>
      <c r="L85" s="34" t="inlineStr"/>
      <c r="M85" s="34" t="inlineStr"/>
      <c r="N85" s="34" t="inlineStr"/>
      <c r="O85" s="35" t="inlineStr">
        <is>
          <t>X</t>
        </is>
      </c>
      <c r="P85" s="24" t="n">
        <v>1</v>
      </c>
    </row>
    <row r="86" ht="20" customHeight="1">
      <c r="A86" s="23" t="inlineStr">
        <is>
          <t>Smartwater</t>
        </is>
      </c>
      <c r="B86" s="34" t="inlineStr"/>
      <c r="C86" s="35" t="inlineStr">
        <is>
          <t>X</t>
        </is>
      </c>
      <c r="D86" s="34" t="inlineStr"/>
      <c r="E86" s="34" t="inlineStr"/>
      <c r="F86" s="34" t="inlineStr"/>
      <c r="G86" s="34" t="inlineStr"/>
      <c r="H86" s="35" t="inlineStr">
        <is>
          <t>X</t>
        </is>
      </c>
      <c r="I86" s="34" t="inlineStr"/>
      <c r="J86" s="34" t="inlineStr"/>
      <c r="K86" s="34" t="inlineStr"/>
      <c r="L86" s="34" t="inlineStr"/>
      <c r="M86" s="34" t="inlineStr"/>
      <c r="N86" s="35" t="inlineStr">
        <is>
          <t>X</t>
        </is>
      </c>
      <c r="O86" s="35" t="inlineStr">
        <is>
          <t>X</t>
        </is>
      </c>
      <c r="P86" s="24" t="n">
        <v>4</v>
      </c>
    </row>
    <row r="87" ht="20" customHeight="1">
      <c r="A87" s="23" t="inlineStr">
        <is>
          <t>Sound</t>
        </is>
      </c>
      <c r="B87" s="34" t="inlineStr"/>
      <c r="C87" s="35" t="inlineStr">
        <is>
          <t>X</t>
        </is>
      </c>
      <c r="D87" s="34" t="inlineStr"/>
      <c r="E87" s="35" t="inlineStr">
        <is>
          <t>X</t>
        </is>
      </c>
      <c r="F87" s="34" t="inlineStr"/>
      <c r="G87" s="35" t="inlineStr">
        <is>
          <t>X</t>
        </is>
      </c>
      <c r="H87" s="34" t="inlineStr"/>
      <c r="I87" s="34" t="inlineStr"/>
      <c r="J87" s="34" t="inlineStr"/>
      <c r="K87" s="35" t="inlineStr">
        <is>
          <t>X</t>
        </is>
      </c>
      <c r="L87" s="34" t="inlineStr"/>
      <c r="M87" s="35" t="inlineStr">
        <is>
          <t>X</t>
        </is>
      </c>
      <c r="N87" s="35" t="inlineStr">
        <is>
          <t>X</t>
        </is>
      </c>
      <c r="O87" s="34" t="inlineStr"/>
      <c r="P87" s="24" t="n">
        <v>6</v>
      </c>
    </row>
    <row r="88" ht="20" customHeight="1">
      <c r="A88" s="23" t="inlineStr">
        <is>
          <t>Sparkling Ice</t>
        </is>
      </c>
      <c r="B88" s="34" t="inlineStr"/>
      <c r="C88" s="35" t="inlineStr">
        <is>
          <t>X</t>
        </is>
      </c>
      <c r="D88" s="35" t="inlineStr">
        <is>
          <t>X</t>
        </is>
      </c>
      <c r="E88" s="35" t="inlineStr">
        <is>
          <t>X</t>
        </is>
      </c>
      <c r="F88" s="35" t="inlineStr">
        <is>
          <t>X</t>
        </is>
      </c>
      <c r="G88" s="34" t="inlineStr"/>
      <c r="H88" s="34" t="inlineStr"/>
      <c r="I88" s="34" t="inlineStr"/>
      <c r="J88" s="35" t="inlineStr">
        <is>
          <t>X</t>
        </is>
      </c>
      <c r="K88" s="34" t="inlineStr"/>
      <c r="L88" s="35" t="inlineStr">
        <is>
          <t>X</t>
        </is>
      </c>
      <c r="M88" s="34" t="inlineStr"/>
      <c r="N88" s="34" t="inlineStr"/>
      <c r="O88" s="35" t="inlineStr">
        <is>
          <t>X</t>
        </is>
      </c>
      <c r="P88" s="24" t="n">
        <v>7</v>
      </c>
    </row>
    <row r="89" ht="20" customHeight="1">
      <c r="A89" s="23" t="inlineStr">
        <is>
          <t>Spindrift</t>
        </is>
      </c>
      <c r="B89" s="34" t="inlineStr"/>
      <c r="C89" s="35" t="inlineStr">
        <is>
          <t>X</t>
        </is>
      </c>
      <c r="D89" s="35" t="inlineStr">
        <is>
          <t>X</t>
        </is>
      </c>
      <c r="E89" s="35" t="inlineStr">
        <is>
          <t>X</t>
        </is>
      </c>
      <c r="F89" s="34" t="inlineStr"/>
      <c r="G89" s="35" t="inlineStr">
        <is>
          <t>X</t>
        </is>
      </c>
      <c r="H89" s="34" t="inlineStr"/>
      <c r="I89" s="34" t="inlineStr"/>
      <c r="J89" s="35" t="inlineStr">
        <is>
          <t>X</t>
        </is>
      </c>
      <c r="K89" s="35" t="inlineStr">
        <is>
          <t>X</t>
        </is>
      </c>
      <c r="L89" s="34" t="inlineStr"/>
      <c r="M89" s="34" t="inlineStr"/>
      <c r="N89" s="34" t="inlineStr"/>
      <c r="O89" s="34" t="inlineStr"/>
      <c r="P89" s="24" t="n">
        <v>6</v>
      </c>
    </row>
    <row r="90" ht="20" customHeight="1">
      <c r="A90" s="23" t="inlineStr">
        <is>
          <t>Sprite</t>
        </is>
      </c>
      <c r="B90" s="34" t="inlineStr"/>
      <c r="C90" s="34" t="inlineStr"/>
      <c r="D90" s="34" t="inlineStr"/>
      <c r="E90" s="34" t="inlineStr"/>
      <c r="F90" s="35" t="inlineStr">
        <is>
          <t>X</t>
        </is>
      </c>
      <c r="G90" s="34" t="inlineStr"/>
      <c r="H90" s="34" t="inlineStr"/>
      <c r="I90" s="34" t="inlineStr"/>
      <c r="J90" s="35" t="inlineStr">
        <is>
          <t>X</t>
        </is>
      </c>
      <c r="K90" s="34" t="inlineStr"/>
      <c r="L90" s="34" t="inlineStr"/>
      <c r="M90" s="34" t="inlineStr"/>
      <c r="N90" s="34" t="inlineStr"/>
      <c r="O90" s="35" t="inlineStr">
        <is>
          <t>X</t>
        </is>
      </c>
      <c r="P90" s="24" t="n">
        <v>3</v>
      </c>
    </row>
    <row r="91" ht="20" customHeight="1">
      <c r="A91" s="23" t="inlineStr">
        <is>
          <t>Starbucks</t>
        </is>
      </c>
      <c r="B91" s="35" t="inlineStr">
        <is>
          <t>X</t>
        </is>
      </c>
      <c r="C91" s="34" t="inlineStr"/>
      <c r="D91" s="34" t="inlineStr"/>
      <c r="E91" s="34" t="inlineStr"/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5" t="inlineStr">
        <is>
          <t>X</t>
        </is>
      </c>
      <c r="P91" s="24" t="n">
        <v>2</v>
      </c>
    </row>
    <row r="92" ht="20" customHeight="1">
      <c r="A92" s="23" t="inlineStr">
        <is>
          <t>Sunkist</t>
        </is>
      </c>
      <c r="B92" s="34" t="inlineStr"/>
      <c r="C92" s="34" t="inlineStr"/>
      <c r="D92" s="35" t="inlineStr">
        <is>
          <t>X</t>
        </is>
      </c>
      <c r="E92" s="35" t="inlineStr">
        <is>
          <t>X</t>
        </is>
      </c>
      <c r="F92" s="34" t="inlineStr"/>
      <c r="G92" s="35" t="inlineStr">
        <is>
          <t>X</t>
        </is>
      </c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24" t="n">
        <v>3</v>
      </c>
    </row>
    <row r="93" ht="20" customHeight="1">
      <c r="A93" s="23" t="inlineStr">
        <is>
          <t>Topo Chico</t>
        </is>
      </c>
      <c r="B93" s="34" t="inlineStr"/>
      <c r="C93" s="35" t="inlineStr">
        <is>
          <t>X</t>
        </is>
      </c>
      <c r="D93" s="35" t="inlineStr">
        <is>
          <t>X</t>
        </is>
      </c>
      <c r="E93" s="34" t="inlineStr"/>
      <c r="F93" s="34" t="inlineStr"/>
      <c r="G93" s="35" t="inlineStr">
        <is>
          <t>X</t>
        </is>
      </c>
      <c r="H93" s="34" t="inlineStr"/>
      <c r="I93" s="34" t="inlineStr"/>
      <c r="J93" s="34" t="inlineStr"/>
      <c r="K93" s="35" t="inlineStr">
        <is>
          <t>X</t>
        </is>
      </c>
      <c r="L93" s="34" t="inlineStr"/>
      <c r="M93" s="34" t="inlineStr"/>
      <c r="N93" s="34" t="inlineStr"/>
      <c r="O93" s="35" t="inlineStr">
        <is>
          <t>X</t>
        </is>
      </c>
      <c r="P93" s="24" t="n">
        <v>5</v>
      </c>
    </row>
    <row r="94" ht="20" customHeight="1">
      <c r="A94" s="23" t="inlineStr">
        <is>
          <t>United Sodas</t>
        </is>
      </c>
      <c r="B94" s="34" t="inlineStr"/>
      <c r="C94" s="35" t="inlineStr">
        <is>
          <t>X</t>
        </is>
      </c>
      <c r="D94" s="35" t="inlineStr">
        <is>
          <t>X</t>
        </is>
      </c>
      <c r="E94" s="35" t="inlineStr">
        <is>
          <t>X</t>
        </is>
      </c>
      <c r="F94" s="35" t="inlineStr">
        <is>
          <t>X</t>
        </is>
      </c>
      <c r="G94" s="34" t="inlineStr"/>
      <c r="H94" s="34" t="inlineStr"/>
      <c r="I94" s="35" t="inlineStr">
        <is>
          <t>X</t>
        </is>
      </c>
      <c r="J94" s="34" t="inlineStr"/>
      <c r="K94" s="34" t="inlineStr"/>
      <c r="L94" s="34" t="inlineStr"/>
      <c r="M94" s="34" t="inlineStr"/>
      <c r="N94" s="34" t="inlineStr"/>
      <c r="O94" s="34" t="inlineStr"/>
      <c r="P94" s="24" t="n">
        <v>5</v>
      </c>
    </row>
    <row r="95" ht="20" customHeight="1">
      <c r="A95" s="23" t="inlineStr">
        <is>
          <t>Venom</t>
        </is>
      </c>
      <c r="B95" s="34" t="inlineStr"/>
      <c r="C95" s="34" t="inlineStr"/>
      <c r="D95" s="34" t="inlineStr"/>
      <c r="E95" s="34" t="inlineStr"/>
      <c r="F95" s="34" t="inlineStr"/>
      <c r="G95" s="34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/>
      <c r="O95" s="34" t="inlineStr"/>
      <c r="P95" s="24" t="n">
        <v>0</v>
      </c>
    </row>
    <row r="96" ht="20" customHeight="1">
      <c r="A96" s="23" t="inlineStr">
        <is>
          <t>Vita Coco</t>
        </is>
      </c>
      <c r="B96" s="34" t="inlineStr"/>
      <c r="C96" s="34" t="inlineStr"/>
      <c r="D96" s="35" t="inlineStr">
        <is>
          <t>X</t>
        </is>
      </c>
      <c r="E96" s="34" t="inlineStr"/>
      <c r="F96" s="34" t="inlineStr"/>
      <c r="G96" s="34" t="inlineStr"/>
      <c r="H96" s="34" t="inlineStr"/>
      <c r="I96" s="35" t="inlineStr">
        <is>
          <t>X</t>
        </is>
      </c>
      <c r="J96" s="35" t="inlineStr">
        <is>
          <t>X</t>
        </is>
      </c>
      <c r="K96" s="34" t="inlineStr"/>
      <c r="L96" s="34" t="inlineStr"/>
      <c r="M96" s="34" t="inlineStr"/>
      <c r="N96" s="34" t="inlineStr"/>
      <c r="O96" s="35" t="inlineStr">
        <is>
          <t>X</t>
        </is>
      </c>
      <c r="P96" s="24" t="n">
        <v>4</v>
      </c>
    </row>
    <row r="97" ht="20" customHeight="1">
      <c r="A97" s="23" t="inlineStr">
        <is>
          <t>Waterloo</t>
        </is>
      </c>
      <c r="B97" s="34" t="inlineStr"/>
      <c r="C97" s="35" t="inlineStr">
        <is>
          <t>X</t>
        </is>
      </c>
      <c r="D97" s="35" t="inlineStr">
        <is>
          <t>X</t>
        </is>
      </c>
      <c r="E97" s="35" t="inlineStr">
        <is>
          <t>X</t>
        </is>
      </c>
      <c r="F97" s="35" t="inlineStr">
        <is>
          <t>X</t>
        </is>
      </c>
      <c r="G97" s="35" t="inlineStr">
        <is>
          <t>X</t>
        </is>
      </c>
      <c r="H97" s="35" t="inlineStr">
        <is>
          <t>X</t>
        </is>
      </c>
      <c r="I97" s="35" t="inlineStr">
        <is>
          <t>X</t>
        </is>
      </c>
      <c r="J97" s="34" t="inlineStr"/>
      <c r="K97" s="34" t="inlineStr"/>
      <c r="L97" s="34" t="inlineStr"/>
      <c r="M97" s="34" t="inlineStr"/>
      <c r="N97" s="34" t="inlineStr"/>
      <c r="O97" s="34" t="inlineStr"/>
      <c r="P97" s="24" t="n">
        <v>7</v>
      </c>
    </row>
    <row r="98" ht="20" customHeight="1">
      <c r="A98" s="23" t="inlineStr">
        <is>
          <t>ZOA</t>
        </is>
      </c>
      <c r="B98" s="34" t="inlineStr"/>
      <c r="C98" s="35" t="inlineStr">
        <is>
          <t>X</t>
        </is>
      </c>
      <c r="D98" s="35" t="inlineStr">
        <is>
          <t>X</t>
        </is>
      </c>
      <c r="E98" s="35" t="inlineStr">
        <is>
          <t>X</t>
        </is>
      </c>
      <c r="F98" s="34" t="inlineStr"/>
      <c r="G98" s="34" t="inlineStr"/>
      <c r="H98" s="34" t="inlineStr"/>
      <c r="I98" s="35" t="inlineStr">
        <is>
          <t>X</t>
        </is>
      </c>
      <c r="J98" s="35" t="inlineStr">
        <is>
          <t>X</t>
        </is>
      </c>
      <c r="K98" s="34" t="inlineStr"/>
      <c r="L98" s="34" t="inlineStr"/>
      <c r="M98" s="34" t="inlineStr"/>
      <c r="N98" s="34" t="inlineStr"/>
      <c r="O98" s="34" t="inlineStr"/>
      <c r="P98" s="24" t="n">
        <v>5</v>
      </c>
    </row>
    <row r="99" ht="20" customHeight="1">
      <c r="A99" s="23" t="inlineStr">
        <is>
          <t>Zevia</t>
        </is>
      </c>
      <c r="B99" s="35" t="inlineStr">
        <is>
          <t>X</t>
        </is>
      </c>
      <c r="C99" s="35" t="inlineStr">
        <is>
          <t>X</t>
        </is>
      </c>
      <c r="D99" s="35" t="inlineStr">
        <is>
          <t>X</t>
        </is>
      </c>
      <c r="E99" s="35" t="inlineStr">
        <is>
          <t>X</t>
        </is>
      </c>
      <c r="F99" s="35" t="inlineStr">
        <is>
          <t>X</t>
        </is>
      </c>
      <c r="G99" s="35" t="inlineStr">
        <is>
          <t>X</t>
        </is>
      </c>
      <c r="H99" s="34" t="inlineStr"/>
      <c r="I99" s="34" t="inlineStr"/>
      <c r="J99" s="34" t="inlineStr"/>
      <c r="K99" s="35" t="inlineStr">
        <is>
          <t>X</t>
        </is>
      </c>
      <c r="L99" s="34" t="inlineStr"/>
      <c r="M99" s="35" t="inlineStr">
        <is>
          <t>X</t>
        </is>
      </c>
      <c r="N99" s="34" t="inlineStr"/>
      <c r="O99" s="34" t="inlineStr"/>
      <c r="P99" s="24" t="n">
        <v>8</v>
      </c>
    </row>
    <row r="100" ht="20" customHeight="1">
      <c r="A100" s="23" t="inlineStr">
        <is>
          <t>bubly</t>
        </is>
      </c>
      <c r="B100" s="34" t="inlineStr"/>
      <c r="C100" s="35" t="inlineStr">
        <is>
          <t>X</t>
        </is>
      </c>
      <c r="D100" s="35" t="inlineStr">
        <is>
          <t>X</t>
        </is>
      </c>
      <c r="E100" s="35" t="inlineStr">
        <is>
          <t>X</t>
        </is>
      </c>
      <c r="F100" s="35" t="inlineStr">
        <is>
          <t>X</t>
        </is>
      </c>
      <c r="G100" s="35" t="inlineStr">
        <is>
          <t>X</t>
        </is>
      </c>
      <c r="H100" s="35" t="inlineStr">
        <is>
          <t>X</t>
        </is>
      </c>
      <c r="I100" s="34" t="inlineStr"/>
      <c r="J100" s="34" t="inlineStr"/>
      <c r="K100" s="35" t="inlineStr">
        <is>
          <t>X</t>
        </is>
      </c>
      <c r="L100" s="34" t="inlineStr"/>
      <c r="M100" s="34" t="inlineStr"/>
      <c r="N100" s="34" t="inlineStr"/>
      <c r="O100" s="34" t="inlineStr"/>
      <c r="P100" s="24" t="n">
        <v>7</v>
      </c>
    </row>
    <row r="101" ht="20" customHeight="1">
      <c r="A101" s="23" t="inlineStr">
        <is>
          <t>vitaminwater</t>
        </is>
      </c>
      <c r="B101" s="34" t="inlineStr"/>
      <c r="C101" s="35" t="inlineStr">
        <is>
          <t>X</t>
        </is>
      </c>
      <c r="D101" s="35" t="inlineStr">
        <is>
          <t>X</t>
        </is>
      </c>
      <c r="E101" s="35" t="inlineStr">
        <is>
          <t>X</t>
        </is>
      </c>
      <c r="F101" s="34" t="inlineStr"/>
      <c r="G101" s="34" t="inlineStr"/>
      <c r="H101" s="34" t="inlineStr"/>
      <c r="I101" s="34" t="inlineStr"/>
      <c r="J101" s="35" t="inlineStr">
        <is>
          <t>X</t>
        </is>
      </c>
      <c r="K101" s="34" t="inlineStr"/>
      <c r="L101" s="34" t="inlineStr"/>
      <c r="M101" s="34" t="inlineStr"/>
      <c r="N101" s="34" t="inlineStr"/>
      <c r="O101" s="34" t="inlineStr"/>
      <c r="P101" s="24" t="n">
        <v>4</v>
      </c>
    </row>
    <row r="102" ht="20" customHeight="1">
      <c r="A102" s="23" t="inlineStr">
        <is>
          <t>wildwonder</t>
        </is>
      </c>
      <c r="B102" s="34" t="inlineStr"/>
      <c r="C102" s="35" t="inlineStr">
        <is>
          <t>X</t>
        </is>
      </c>
      <c r="D102" s="35" t="inlineStr">
        <is>
          <t>X</t>
        </is>
      </c>
      <c r="E102" s="35" t="inlineStr">
        <is>
          <t>X</t>
        </is>
      </c>
      <c r="F102" s="34" t="inlineStr"/>
      <c r="G102" s="34" t="inlineStr"/>
      <c r="H102" s="34" t="inlineStr"/>
      <c r="I102" s="35" t="inlineStr">
        <is>
          <t>X</t>
        </is>
      </c>
      <c r="J102" s="35" t="inlineStr">
        <is>
          <t>X</t>
        </is>
      </c>
      <c r="K102" s="34" t="inlineStr"/>
      <c r="L102" s="34" t="inlineStr"/>
      <c r="M102" s="35" t="inlineStr">
        <is>
          <t>X</t>
        </is>
      </c>
      <c r="N102" s="35" t="inlineStr">
        <is>
          <t>X</t>
        </is>
      </c>
      <c r="O102" s="34" t="inlineStr"/>
      <c r="P102" s="24" t="n">
        <v>7</v>
      </c>
    </row>
    <row r="103">
      <c r="A103" s="36" t="inlineStr">
        <is>
          <t>TOTAL brands w/ flavour</t>
        </is>
      </c>
      <c r="B103" s="37">
        <f>COUNTIF(B2:B102,"X")</f>
        <v/>
      </c>
      <c r="C103" s="37">
        <f>COUNTIF(C2:C102,"X")</f>
        <v/>
      </c>
      <c r="D103" s="37">
        <f>COUNTIF(D2:D102,"X")</f>
        <v/>
      </c>
      <c r="E103" s="37">
        <f>COUNTIF(E2:E102,"X")</f>
        <v/>
      </c>
      <c r="F103" s="37">
        <f>COUNTIF(F2:F102,"X")</f>
        <v/>
      </c>
      <c r="G103" s="37">
        <f>COUNTIF(G2:G102,"X")</f>
        <v/>
      </c>
      <c r="H103" s="37">
        <f>COUNTIF(H2:H102,"X")</f>
        <v/>
      </c>
      <c r="I103" s="37">
        <f>COUNTIF(I2:I102,"X")</f>
        <v/>
      </c>
      <c r="J103" s="37">
        <f>COUNTIF(J2:J102,"X")</f>
        <v/>
      </c>
      <c r="K103" s="37">
        <f>COUNTIF(K2:K102,"X")</f>
        <v/>
      </c>
      <c r="L103" s="37">
        <f>COUNTIF(L2:L102,"X")</f>
        <v/>
      </c>
      <c r="M103" s="37">
        <f>COUNTIF(M2:M102,"X")</f>
        <v/>
      </c>
      <c r="N103" s="37">
        <f>COUNTIF(N2:N102,"X")</f>
        <v/>
      </c>
      <c r="O103" s="37">
        <f>COUNTIF(O2:O102,"X")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BF9000"/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38" t="inlineStr">
        <is>
          <t>Live-Capture Protocol (how to finish this file)</t>
        </is>
      </c>
    </row>
    <row r="4" ht="30" customHeight="1">
      <c r="B4" s="39" t="inlineStr">
        <is>
          <t>Why this exists</t>
        </is>
      </c>
      <c r="C4" s="15" t="inlineStr">
        <is>
          <t>The build environment could not reach Amazon.ca. Follow this to fill the amber cells from live listings so the model becomes decision-ready.</t>
        </is>
      </c>
    </row>
    <row r="5" ht="45" customHeight="1">
      <c r="B5" s="39" t="inlineStr">
        <is>
          <t>Searches to run (Amazon.ca)</t>
        </is>
      </c>
      <c r="C5" s="15" t="inlineStr">
        <is>
          <t>sparkling electrolyte drink | electrolyte drink | functional beverage | prebiotic soda | gut health drink | adaptogen drink | energy drink | caffeine drink | sparkling water | flavoured sparkling water. Scroll well past page 1 for each.</t>
        </is>
      </c>
    </row>
    <row r="6" ht="60" customHeight="1">
      <c r="B6" s="39" t="inlineStr">
        <is>
          <t>Per-listing capture order</t>
        </is>
      </c>
      <c r="C6" s="15" t="inlineStr">
        <is>
          <t>1) One-Time Price -&gt; col F.  2) Pack count -&gt; verify col E.  3) S&amp;S? -&gt; col I (Yes/No).  4) S&amp;S % -&gt; col J as decimal (15%=0.15).  5) Coupon value -&gt; col H2; note Y/N+value -&gt; col L.  6) Promo text -&gt; col M.  7) Star rating -&gt; col W.  8) #Ratings -&gt; col X.  9) Badge -&gt; col Y.  10) BSR -&gt; col Z.  11) URL -&gt; col AE.</t>
        </is>
      </c>
    </row>
    <row r="7" ht="30" customHeight="1">
      <c r="B7" s="39" t="inlineStr">
        <is>
          <t>Auto-calculated (do not type)</t>
        </is>
      </c>
      <c r="C7" s="15" t="inlineStr">
        <is>
          <t>Price/Unit (G), Price/100 mL (H), S&amp;S Price (K), Lowest Effective (N), and C1-C6 analytics recompute automatically.</t>
        </is>
      </c>
    </row>
    <row r="8" ht="30" customHeight="1">
      <c r="B8" s="39" t="inlineStr">
        <is>
          <t>Verify while you're there</t>
        </is>
      </c>
      <c r="C8" s="15" t="inlineStr">
        <is>
          <t>Confirm caffeine/sodium/potassium/sugar/calories (cols P-T) against the live label; correct if different and flip P1 provenance to 'Verified live YYYY-MM-DD'.</t>
        </is>
      </c>
    </row>
    <row r="9" ht="45" customHeight="1">
      <c r="B9" s="39" t="inlineStr">
        <is>
          <t>Re-derive velocity</t>
        </is>
      </c>
      <c r="C9" s="15" t="inlineStr">
        <is>
          <t>Once #Ratings (X) and BSR (Z) are in, replace the estimate band (27a) using a consistent rule, e.g. Very High &gt;5000 ratings &amp; BSR&lt;20; High 1000-5000; Medium 200-1000; Low &lt;200. Document the rule you use.</t>
        </is>
      </c>
    </row>
    <row r="10" ht="30" customHeight="1">
      <c r="B10" s="39" t="inlineStr">
        <is>
          <t>Finish</t>
        </is>
      </c>
      <c r="C10" s="15" t="inlineStr">
        <is>
          <t>Update P2 status to 'Captured live', re-sort Pricing &amp; Promo by True Floor and Subscription by S&amp;S%, and re-check the QA &amp; Integrity tab (blank counts should hit 0).</t>
        </is>
      </c>
    </row>
    <row r="11" ht="30" customHeight="1">
      <c r="B11" s="39" t="inlineStr">
        <is>
          <t>Tip</t>
        </is>
      </c>
      <c r="C11" s="15" t="inlineStr">
        <is>
          <t>Capture into the Master tabs only - Pricing &amp; Promo, Subscription, and Nutrition Scoreboard are live-linked and update themselves.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6" customWidth="1" min="8" max="8"/>
  </cols>
  <sheetData>
    <row r="1" ht="42" customHeight="1">
      <c r="A1" s="13" t="inlineStr">
        <is>
          <t>Master tab</t>
        </is>
      </c>
      <c r="B1" s="13" t="inlineStr">
        <is>
          <t>Products</t>
        </is>
      </c>
      <c r="C1" s="13" t="inlineStr">
        <is>
          <t>Blank price</t>
        </is>
      </c>
      <c r="D1" s="13" t="inlineStr">
        <is>
          <t>Blank S&amp;S%</t>
        </is>
      </c>
      <c r="E1" s="13" t="inlineStr">
        <is>
          <t>Blank rating</t>
        </is>
      </c>
      <c r="F1" s="13" t="inlineStr">
        <is>
          <t>Blank URL</t>
        </is>
      </c>
      <c r="G1" s="13" t="inlineStr">
        <is>
          <t>Blank badge</t>
        </is>
      </c>
      <c r="H1" s="13" t="inlineStr">
        <is>
          <t>Capture complete?</t>
        </is>
      </c>
    </row>
    <row r="2" ht="24" customHeight="1">
      <c r="A2" s="23" t="inlineStr">
        <is>
          <t>M1 - Sparkling Electrolyte</t>
        </is>
      </c>
      <c r="B2" s="11" t="n">
        <v>248</v>
      </c>
      <c r="C2" s="11">
        <f>COUNTBLANK('M1 - Sparkling Electrolyte'!F2:F249)</f>
        <v/>
      </c>
      <c r="D2" s="11">
        <f>COUNTBLANK('M1 - Sparkling Electrolyte'!J2:J249)</f>
        <v/>
      </c>
      <c r="E2" s="11">
        <f>COUNTBLANK('M1 - Sparkling Electrolyte'!W2:W249)</f>
        <v/>
      </c>
      <c r="F2" s="11">
        <f>COUNTBLANK('M1 - Sparkling Electrolyte'!AE2:AE249)</f>
        <v/>
      </c>
      <c r="G2" s="11">
        <f>COUNTBLANK('M1 - Sparkling Electrolyte'!Y2:Y249)</f>
        <v/>
      </c>
      <c r="H2" s="24">
        <f>IF(SUM(C2:G2)=0,"YES","NO - "&amp;SUM(C2:G2)&amp;" blanks")</f>
        <v/>
      </c>
    </row>
    <row r="3" ht="24" customHeight="1">
      <c r="A3" s="23" t="inlineStr">
        <is>
          <t>M2 - Electrolyte RTD</t>
        </is>
      </c>
      <c r="B3" s="11" t="n">
        <v>404</v>
      </c>
      <c r="C3" s="11">
        <f>COUNTBLANK('M2 - Electrolyte RTD'!F2:F405)</f>
        <v/>
      </c>
      <c r="D3" s="11">
        <f>COUNTBLANK('M2 - Electrolyte RTD'!J2:J405)</f>
        <v/>
      </c>
      <c r="E3" s="11">
        <f>COUNTBLANK('M2 - Electrolyte RTD'!W2:W405)</f>
        <v/>
      </c>
      <c r="F3" s="11">
        <f>COUNTBLANK('M2 - Electrolyte RTD'!AE2:AE405)</f>
        <v/>
      </c>
      <c r="G3" s="11">
        <f>COUNTBLANK('M2 - Electrolyte RTD'!Y2:Y405)</f>
        <v/>
      </c>
      <c r="H3" s="24">
        <f>IF(SUM(C3:G3)=0,"YES","NO - "&amp;SUM(C3:G3)&amp;" blanks")</f>
        <v/>
      </c>
    </row>
    <row r="4" ht="24" customHeight="1">
      <c r="A4" s="23" t="inlineStr">
        <is>
          <t>M3 - Functional Beverage</t>
        </is>
      </c>
      <c r="B4" s="11" t="n">
        <v>543</v>
      </c>
      <c r="C4" s="11">
        <f>COUNTBLANK('M3 - Functional Beverage'!F2:F544)</f>
        <v/>
      </c>
      <c r="D4" s="11">
        <f>COUNTBLANK('M3 - Functional Beverage'!J2:J544)</f>
        <v/>
      </c>
      <c r="E4" s="11">
        <f>COUNTBLANK('M3 - Functional Beverage'!W2:W544)</f>
        <v/>
      </c>
      <c r="F4" s="11">
        <f>COUNTBLANK('M3 - Functional Beverage'!AE2:AE544)</f>
        <v/>
      </c>
      <c r="G4" s="11">
        <f>COUNTBLANK('M3 - Functional Beverage'!Y2:Y544)</f>
        <v/>
      </c>
      <c r="H4" s="24">
        <f>IF(SUM(C4:G4)=0,"YES","NO - "&amp;SUM(C4:G4)&amp;" blanks")</f>
        <v/>
      </c>
    </row>
    <row r="5" ht="24" customHeight="1">
      <c r="A5" s="23" t="inlineStr">
        <is>
          <t>M4 - Caffeine &amp; Energy</t>
        </is>
      </c>
      <c r="B5" s="11" t="n">
        <v>809</v>
      </c>
      <c r="C5" s="11">
        <f>COUNTBLANK('M4 - Caffeine &amp; Energy'!F2:F810)</f>
        <v/>
      </c>
      <c r="D5" s="11">
        <f>COUNTBLANK('M4 - Caffeine &amp; Energy'!J2:J810)</f>
        <v/>
      </c>
      <c r="E5" s="11">
        <f>COUNTBLANK('M4 - Caffeine &amp; Energy'!W2:W810)</f>
        <v/>
      </c>
      <c r="F5" s="11">
        <f>COUNTBLANK('M4 - Caffeine &amp; Energy'!AE2:AE810)</f>
        <v/>
      </c>
      <c r="G5" s="11">
        <f>COUNTBLANK('M4 - Caffeine &amp; Energy'!Y2:Y810)</f>
        <v/>
      </c>
      <c r="H5" s="24">
        <f>IF(SUM(C5:G5)=0,"YES","NO - "&amp;SUM(C5:G5)&amp;" blanks")</f>
        <v/>
      </c>
    </row>
    <row r="6" ht="24" customHeight="1">
      <c r="A6" s="23" t="inlineStr">
        <is>
          <t>M5 - Sparkling Water &amp; Soda</t>
        </is>
      </c>
      <c r="B6" s="11" t="n">
        <v>894</v>
      </c>
      <c r="C6" s="11">
        <f>COUNTBLANK('M5 - Sparkling Water &amp; Soda'!F2:F895)</f>
        <v/>
      </c>
      <c r="D6" s="11">
        <f>COUNTBLANK('M5 - Sparkling Water &amp; Soda'!J2:J895)</f>
        <v/>
      </c>
      <c r="E6" s="11">
        <f>COUNTBLANK('M5 - Sparkling Water &amp; Soda'!W2:W895)</f>
        <v/>
      </c>
      <c r="F6" s="11">
        <f>COUNTBLANK('M5 - Sparkling Water &amp; Soda'!AE2:AE895)</f>
        <v/>
      </c>
      <c r="G6" s="11">
        <f>COUNTBLANK('M5 - Sparkling Water &amp; Soda'!Y2:Y895)</f>
        <v/>
      </c>
      <c r="H6" s="24">
        <f>IF(SUM(C6:G6)=0,"YES","NO - "&amp;SUM(C6:G6)&amp;" blanks")</f>
        <v/>
      </c>
    </row>
    <row r="7">
      <c r="A7" s="36" t="inlineStr">
        <is>
          <t>TOTAL</t>
        </is>
      </c>
      <c r="B7" s="37">
        <f>SUM(B2:B6)</f>
        <v/>
      </c>
      <c r="C7" s="37">
        <f>SUM(C2:C6)</f>
        <v/>
      </c>
      <c r="D7" s="37">
        <f>SUM(D2:D6)</f>
        <v/>
      </c>
      <c r="E7" s="37">
        <f>SUM(E2:E6)</f>
        <v/>
      </c>
      <c r="F7" s="37">
        <f>SUM(F2:F6)</f>
        <v/>
      </c>
      <c r="G7" s="37">
        <f>SUM(G2:G6)</f>
        <v/>
      </c>
      <c r="H7" s="37">
        <f>IF(SUM(C7:G7)=0,"FILE COMPLETE","INCOMPLETE - "&amp;SUM(C7:G7)&amp;" blanks")</f>
        <v/>
      </c>
    </row>
    <row r="9">
      <c r="A9" s="26" t="inlineStr">
        <is>
          <t>This tab self-audits live: as you fill the amber cells on the Master tabs, blank counts fall and 'Capture complete?' flips to YES. Today every commercial cell is intentionally blank (no fabrication).</t>
        </is>
      </c>
      <c r="B9" s="27" t="n"/>
      <c r="C9" s="27" t="n"/>
      <c r="D9" s="27" t="n"/>
      <c r="E9" s="27" t="n"/>
      <c r="F9" s="27" t="n"/>
      <c r="G9" s="27" t="n"/>
      <c r="H9" s="28" t="n"/>
    </row>
  </sheetData>
  <mergeCells count="1">
    <mergeCell ref="A9:H9"/>
  </mergeCells>
  <conditionalFormatting sqref="H2:H6">
    <cfRule type="expression" priority="1" dxfId="1">
      <formula>LEFT(H2,3)="YES"</formula>
    </cfRule>
    <cfRule type="expression" priority="2" dxfId="0">
      <formula>LEFT(H2,2)="NO"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08080"/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70" customWidth="1" min="3" max="3"/>
  </cols>
  <sheetData>
    <row r="1" ht="42" customHeight="1">
      <c r="A1" s="13" t="inlineStr">
        <is>
          <t>Product / Brand</t>
        </is>
      </c>
      <c r="B1" s="13" t="inlineStr">
        <is>
          <t>Direct Amazon.ca Product URL</t>
        </is>
      </c>
      <c r="C1" s="13" t="inlineStr">
        <is>
          <t>Reference source(s) used for stable attributes</t>
        </is>
      </c>
    </row>
    <row r="2">
      <c r="A2" s="23" t="inlineStr">
        <is>
          <t>-- METHODOLOGY NOTE --</t>
        </is>
      </c>
      <c r="B2" s="15" t="inlineStr">
        <is>
          <t>No Amazon.ca URLs captured (HTTP 403).</t>
        </is>
      </c>
      <c r="C2" s="15" t="inlineStr">
        <is>
          <t>Amazon.ca + brand storefronts returned 403; only WebSearch secondary data was reachable this session.</t>
        </is>
      </c>
    </row>
    <row r="3">
      <c r="A3" s="15" t="inlineStr">
        <is>
          <t>OLIPOP (nutrition/ingredients)</t>
        </is>
      </c>
      <c r="B3" s="19" t="inlineStr">
        <is>
          <t>(capture Amazon.ca URL)</t>
        </is>
      </c>
      <c r="C3" s="15" t="inlineStr">
        <is>
          <t>drinkolipop.com/blogs/digest/understanding-the-olipop-nutrition-label; drinkolipop.com/pages/ingredients</t>
        </is>
      </c>
    </row>
    <row r="4" ht="24" customHeight="1">
      <c r="A4" s="15" t="inlineStr">
        <is>
          <t>Red Bull - Red Bull Energy Drink</t>
        </is>
      </c>
      <c r="B4" s="19" t="inlineStr"/>
      <c r="C4" s="15" t="inlineStr">
        <is>
          <t>Manufacturer site + general market knowledge (verify on live label)</t>
        </is>
      </c>
    </row>
    <row r="5" ht="24" customHeight="1">
      <c r="A5" s="15" t="inlineStr">
        <is>
          <t>Red Bull - Red Bull Sugarfree</t>
        </is>
      </c>
      <c r="B5" s="19" t="inlineStr"/>
      <c r="C5" s="15" t="inlineStr">
        <is>
          <t>Manufacturer site + general market knowledge (verify on live label)</t>
        </is>
      </c>
    </row>
    <row r="6" ht="24" customHeight="1">
      <c r="A6" s="15" t="inlineStr">
        <is>
          <t>Monster - Monster Energy Original (Green)</t>
        </is>
      </c>
      <c r="B6" s="19" t="inlineStr"/>
      <c r="C6" s="15" t="inlineStr">
        <is>
          <t>Manufacturer site + general market knowledge (verify on live label)</t>
        </is>
      </c>
    </row>
    <row r="7" ht="24" customHeight="1">
      <c r="A7" s="15" t="inlineStr">
        <is>
          <t>Monster - Monster Energy Ultra Zero (White)</t>
        </is>
      </c>
      <c r="B7" s="19" t="inlineStr"/>
      <c r="C7" s="15" t="inlineStr">
        <is>
          <t>Manufacturer site + general market knowledge (verify on live label)</t>
        </is>
      </c>
    </row>
    <row r="8" ht="24" customHeight="1">
      <c r="A8" s="15" t="inlineStr">
        <is>
          <t>Celsius - Celsius Original Sparkling</t>
        </is>
      </c>
      <c r="B8" s="19" t="inlineStr"/>
      <c r="C8" s="15" t="inlineStr">
        <is>
          <t>Manufacturer site + general market knowledge (verify on live label)</t>
        </is>
      </c>
    </row>
    <row r="9" ht="24" customHeight="1">
      <c r="A9" s="15" t="inlineStr">
        <is>
          <t>Celsius - Celsius Essentials</t>
        </is>
      </c>
      <c r="B9" s="19" t="inlineStr"/>
      <c r="C9" s="15" t="inlineStr">
        <is>
          <t>Manufacturer site + general market knowledge (verify on live label)</t>
        </is>
      </c>
    </row>
    <row r="10" ht="24" customHeight="1">
      <c r="A10" s="15" t="inlineStr">
        <is>
          <t>Prime - Prime Energy</t>
        </is>
      </c>
      <c r="B10" s="19" t="inlineStr"/>
      <c r="C10" s="15" t="inlineStr">
        <is>
          <t>Manufacturer site + general market knowledge (verify on live label)</t>
        </is>
      </c>
    </row>
    <row r="11" ht="24" customHeight="1">
      <c r="A11" s="15" t="inlineStr">
        <is>
          <t>C4 - C4 Energy (Performance)</t>
        </is>
      </c>
      <c r="B11" s="19" t="inlineStr"/>
      <c r="C11" s="15" t="inlineStr">
        <is>
          <t>Manufacturer site + general market knowledge (verify on live label)</t>
        </is>
      </c>
    </row>
    <row r="12" ht="24" customHeight="1">
      <c r="A12" s="15" t="inlineStr">
        <is>
          <t>Reign - Reign Total Body Fuel</t>
        </is>
      </c>
      <c r="B12" s="19" t="inlineStr"/>
      <c r="C12" s="15" t="inlineStr">
        <is>
          <t>Manufacturer site + general market knowledge (verify on live label)</t>
        </is>
      </c>
    </row>
    <row r="13" ht="24" customHeight="1">
      <c r="A13" s="15" t="inlineStr">
        <is>
          <t>Alani Nu - Alani Nu Energy</t>
        </is>
      </c>
      <c r="B13" s="19" t="inlineStr"/>
      <c r="C13" s="15" t="inlineStr">
        <is>
          <t>Manufacturer site + general market knowledge (verify on live label)</t>
        </is>
      </c>
    </row>
    <row r="14" ht="24" customHeight="1">
      <c r="A14" s="15" t="inlineStr">
        <is>
          <t>Bang - Bang Energy</t>
        </is>
      </c>
      <c r="B14" s="19" t="inlineStr"/>
      <c r="C14" s="15" t="inlineStr">
        <is>
          <t>Manufacturer site + general market knowledge (verify on live label)</t>
        </is>
      </c>
    </row>
    <row r="15" ht="24" customHeight="1">
      <c r="A15" s="15" t="inlineStr">
        <is>
          <t>Rockstar - Rockstar Energy</t>
        </is>
      </c>
      <c r="B15" s="19" t="inlineStr"/>
      <c r="C15" s="15" t="inlineStr">
        <is>
          <t>Manufacturer site + general market knowledge (verify on live label)</t>
        </is>
      </c>
    </row>
    <row r="16" ht="24" customHeight="1">
      <c r="A16" s="15" t="inlineStr">
        <is>
          <t>GURU - GURU Organic Energy</t>
        </is>
      </c>
      <c r="B16" s="19" t="inlineStr"/>
      <c r="C16" s="15" t="inlineStr">
        <is>
          <t>Manufacturer site + general market knowledge (verify on live label)</t>
        </is>
      </c>
    </row>
    <row r="17" ht="24" customHeight="1">
      <c r="A17" s="15" t="inlineStr">
        <is>
          <t>Guayaki - Guayaki Yerba Mate</t>
        </is>
      </c>
      <c r="B17" s="19" t="inlineStr"/>
      <c r="C17" s="15" t="inlineStr">
        <is>
          <t>Manufacturer site + general market knowledge (verify on live label)</t>
        </is>
      </c>
    </row>
    <row r="18" ht="24" customHeight="1">
      <c r="A18" s="15" t="inlineStr">
        <is>
          <t>NOS - NOS Energy Drink</t>
        </is>
      </c>
      <c r="B18" s="19" t="inlineStr"/>
      <c r="C18" s="15" t="inlineStr">
        <is>
          <t>Manufacturer site + general market knowledge (verify on live label)</t>
        </is>
      </c>
    </row>
    <row r="19" ht="24" customHeight="1">
      <c r="A19" s="15" t="inlineStr">
        <is>
          <t>Starbucks - Starbucks Doubleshot Espresso</t>
        </is>
      </c>
      <c r="B19" s="19" t="inlineStr"/>
      <c r="C19" s="15" t="inlineStr">
        <is>
          <t>Manufacturer site + general market knowledge (verify on live label)</t>
        </is>
      </c>
    </row>
    <row r="20" ht="24" customHeight="1">
      <c r="A20" s="15" t="inlineStr">
        <is>
          <t>Ghost - Ghost Energy</t>
        </is>
      </c>
      <c r="B20" s="19" t="inlineStr"/>
      <c r="C20" s="15" t="inlineStr">
        <is>
          <t>Manufacturer site + general market knowledge (verify on live label)</t>
        </is>
      </c>
    </row>
    <row r="21" ht="24" customHeight="1">
      <c r="A21" s="15" t="inlineStr">
        <is>
          <t>ZOA - ZOA Zero Sugar Energy</t>
        </is>
      </c>
      <c r="B21" s="19" t="inlineStr"/>
      <c r="C21" s="15" t="inlineStr">
        <is>
          <t>Manufacturer site + general market knowledge (verify on live label)</t>
        </is>
      </c>
    </row>
    <row r="22" ht="24" customHeight="1">
      <c r="A22" s="15" t="inlineStr">
        <is>
          <t>Zevia - Zevia Energy</t>
        </is>
      </c>
      <c r="B22" s="19" t="inlineStr"/>
      <c r="C22" s="15" t="inlineStr">
        <is>
          <t>Manufacturer site + general market knowledge (verify on live label)</t>
        </is>
      </c>
    </row>
    <row r="23" ht="24" customHeight="1">
      <c r="A23" s="15" t="inlineStr">
        <is>
          <t>Gatorade - Gatorade Thirst Quencher</t>
        </is>
      </c>
      <c r="B23" s="19" t="inlineStr"/>
      <c r="C23" s="15" t="inlineStr">
        <is>
          <t>Manufacturer site + general market knowledge (verify on live label)</t>
        </is>
      </c>
    </row>
    <row r="24" ht="24" customHeight="1">
      <c r="A24" s="15" t="inlineStr">
        <is>
          <t>Gatorade - Gatorade Zero Sugar</t>
        </is>
      </c>
      <c r="B24" s="19" t="inlineStr"/>
      <c r="C24" s="15" t="inlineStr">
        <is>
          <t>Manufacturer site + general market knowledge (verify on live label)</t>
        </is>
      </c>
    </row>
    <row r="25" ht="24" customHeight="1">
      <c r="A25" s="15" t="inlineStr">
        <is>
          <t>Powerade - Powerade Mountain Berry Blast</t>
        </is>
      </c>
      <c r="B25" s="19" t="inlineStr"/>
      <c r="C25" s="15" t="inlineStr">
        <is>
          <t>Manufacturer site + general market knowledge (verify on live label)</t>
        </is>
      </c>
    </row>
    <row r="26" ht="24" customHeight="1">
      <c r="A26" s="15" t="inlineStr">
        <is>
          <t>Powerade - Powerade Zero</t>
        </is>
      </c>
      <c r="B26" s="19" t="inlineStr"/>
      <c r="C26" s="15" t="inlineStr">
        <is>
          <t>Manufacturer site + general market knowledge (verify on live label)</t>
        </is>
      </c>
    </row>
    <row r="27" ht="24" customHeight="1">
      <c r="A27" s="15" t="inlineStr">
        <is>
          <t>BODYARMOR - BODYARMOR Sports Drink</t>
        </is>
      </c>
      <c r="B27" s="19" t="inlineStr"/>
      <c r="C27" s="15" t="inlineStr">
        <is>
          <t>Manufacturer site + general market knowledge (verify on live label)</t>
        </is>
      </c>
    </row>
    <row r="28" ht="24" customHeight="1">
      <c r="A28" s="15" t="inlineStr">
        <is>
          <t>BODYARMOR - BODYARMOR LYTE</t>
        </is>
      </c>
      <c r="B28" s="19" t="inlineStr"/>
      <c r="C28" s="15" t="inlineStr">
        <is>
          <t>Manufacturer site + general market knowledge (verify on live label)</t>
        </is>
      </c>
    </row>
    <row r="29" ht="24" customHeight="1">
      <c r="A29" s="15" t="inlineStr">
        <is>
          <t>Prime - Prime Hydration</t>
        </is>
      </c>
      <c r="B29" s="19" t="inlineStr"/>
      <c r="C29" s="15" t="inlineStr">
        <is>
          <t>Manufacturer site + general market knowledge (verify on live label)</t>
        </is>
      </c>
    </row>
    <row r="30" ht="24" customHeight="1">
      <c r="A30" s="15" t="inlineStr">
        <is>
          <t>Roar Organic - Roar Organic Electrolyte Infusions</t>
        </is>
      </c>
      <c r="B30" s="19" t="inlineStr"/>
      <c r="C30" s="15" t="inlineStr">
        <is>
          <t>Manufacturer site + general market knowledge (verify on live label)</t>
        </is>
      </c>
    </row>
    <row r="31" ht="24" customHeight="1">
      <c r="A31" s="15" t="inlineStr">
        <is>
          <t>BioSteel - BioSteel Sports Drink (RTD)</t>
        </is>
      </c>
      <c r="B31" s="19" t="inlineStr"/>
      <c r="C31" s="15" t="inlineStr">
        <is>
          <t>Manufacturer site + general market knowledge (verify on live label)</t>
        </is>
      </c>
    </row>
    <row r="32" ht="24" customHeight="1">
      <c r="A32" s="15" t="inlineStr">
        <is>
          <t>CWENCH - CWENCH Hydration</t>
        </is>
      </c>
      <c r="B32" s="19" t="inlineStr"/>
      <c r="C32" s="15" t="inlineStr">
        <is>
          <t>Manufacturer site + general market knowledge (verify on live label)</t>
        </is>
      </c>
    </row>
    <row r="33" ht="24" customHeight="1">
      <c r="A33" s="15" t="inlineStr">
        <is>
          <t>Pedialyte - Pedialyte Electrolyte Solution</t>
        </is>
      </c>
      <c r="B33" s="19" t="inlineStr"/>
      <c r="C33" s="15" t="inlineStr">
        <is>
          <t>Manufacturer site + general market knowledge (verify on live label)</t>
        </is>
      </c>
    </row>
    <row r="34" ht="24" customHeight="1">
      <c r="A34" s="15" t="inlineStr">
        <is>
          <t>Gatorade - Gatorlyte Rapid Rehydration</t>
        </is>
      </c>
      <c r="B34" s="19" t="inlineStr"/>
      <c r="C34" s="15" t="inlineStr">
        <is>
          <t>Manufacturer site + general market knowledge (verify on live label)</t>
        </is>
      </c>
    </row>
    <row r="35" ht="24" customHeight="1">
      <c r="A35" s="15" t="inlineStr">
        <is>
          <t>Vita Coco - Vita Coco Pure Coconut Water</t>
        </is>
      </c>
      <c r="B35" s="19" t="inlineStr"/>
      <c r="C35" s="15" t="inlineStr">
        <is>
          <t>Manufacturer site + general market knowledge (verify on live label)</t>
        </is>
      </c>
    </row>
    <row r="36" ht="24" customHeight="1">
      <c r="A36" s="15" t="inlineStr">
        <is>
          <t>Electrolit - Electrolit Hydration Beverage</t>
        </is>
      </c>
      <c r="B36" s="19" t="inlineStr"/>
      <c r="C36" s="15" t="inlineStr">
        <is>
          <t>Manufacturer site + general market knowledge (verify on live label)</t>
        </is>
      </c>
    </row>
    <row r="37" ht="24" customHeight="1">
      <c r="A37" s="15" t="inlineStr">
        <is>
          <t>Gatorade - Gatorade Fit Electrolyte Beverage</t>
        </is>
      </c>
      <c r="B37" s="19" t="inlineStr"/>
      <c r="C37" s="15" t="inlineStr">
        <is>
          <t>Manufacturer site + general market knowledge (verify on live label)</t>
        </is>
      </c>
    </row>
    <row r="38" ht="24" customHeight="1">
      <c r="A38" s="15" t="inlineStr">
        <is>
          <t>OLIPOP - OLIPOP Prebiotic Soda</t>
        </is>
      </c>
      <c r="B38" s="19" t="inlineStr"/>
      <c r="C38" s="15" t="inlineStr">
        <is>
          <t>Manufacturer site + general market knowledge (verify on live label)</t>
        </is>
      </c>
    </row>
    <row r="39" ht="24" customHeight="1">
      <c r="A39" s="15" t="inlineStr">
        <is>
          <t>Poppi - Poppi Prebiotic Soda</t>
        </is>
      </c>
      <c r="B39" s="19" t="inlineStr"/>
      <c r="C39" s="15" t="inlineStr">
        <is>
          <t>Manufacturer site + general market knowledge (verify on live label)</t>
        </is>
      </c>
    </row>
    <row r="40" ht="24" customHeight="1">
      <c r="A40" s="15" t="inlineStr">
        <is>
          <t>Culture Pop - Culture Pop Probiotic Soda</t>
        </is>
      </c>
      <c r="B40" s="19" t="inlineStr"/>
      <c r="C40" s="15" t="inlineStr">
        <is>
          <t>Manufacturer site + general market knowledge (verify on live label)</t>
        </is>
      </c>
    </row>
    <row r="41" ht="24" customHeight="1">
      <c r="A41" s="15" t="inlineStr">
        <is>
          <t>Mayawell - Mayawell Prebiotic Soda</t>
        </is>
      </c>
      <c r="B41" s="19" t="inlineStr"/>
      <c r="C41" s="15" t="inlineStr">
        <is>
          <t>Manufacturer site + general market knowledge (verify on live label)</t>
        </is>
      </c>
    </row>
    <row r="42" ht="24" customHeight="1">
      <c r="A42" s="15" t="inlineStr">
        <is>
          <t>De La Calle - De La Calle Tepache</t>
        </is>
      </c>
      <c r="B42" s="19" t="inlineStr"/>
      <c r="C42" s="15" t="inlineStr">
        <is>
          <t>Manufacturer site + general market knowledge (verify on live label)</t>
        </is>
      </c>
    </row>
    <row r="43" ht="24" customHeight="1">
      <c r="A43" s="15" t="inlineStr">
        <is>
          <t>GT's - GT's Synergy Raw Kombucha</t>
        </is>
      </c>
      <c r="B43" s="19" t="inlineStr"/>
      <c r="C43" s="15" t="inlineStr">
        <is>
          <t>Manufacturer site + general market knowledge (verify on live label)</t>
        </is>
      </c>
    </row>
    <row r="44" ht="24" customHeight="1">
      <c r="A44" s="15" t="inlineStr">
        <is>
          <t>Health-Ade - Health-Ade Kombucha</t>
        </is>
      </c>
      <c r="B44" s="19" t="inlineStr"/>
      <c r="C44" s="15" t="inlineStr">
        <is>
          <t>Manufacturer site + general market knowledge (verify on live label)</t>
        </is>
      </c>
    </row>
    <row r="45" ht="24" customHeight="1">
      <c r="A45" s="15" t="inlineStr">
        <is>
          <t>Remedy - Remedy Kombucha</t>
        </is>
      </c>
      <c r="B45" s="19" t="inlineStr"/>
      <c r="C45" s="15" t="inlineStr">
        <is>
          <t>Manufacturer site + general market knowledge (verify on live label)</t>
        </is>
      </c>
    </row>
    <row r="46" ht="24" customHeight="1">
      <c r="A46" s="15" t="inlineStr">
        <is>
          <t>Recess - Recess Mood</t>
        </is>
      </c>
      <c r="B46" s="19" t="inlineStr"/>
      <c r="C46" s="15" t="inlineStr">
        <is>
          <t>Manufacturer site + general market knowledge (verify on live label)</t>
        </is>
      </c>
    </row>
    <row r="47" ht="24" customHeight="1">
      <c r="A47" s="15" t="inlineStr">
        <is>
          <t>Protein2o - Protein2o Protein Infused Water</t>
        </is>
      </c>
      <c r="B47" s="19" t="inlineStr"/>
      <c r="C47" s="15" t="inlineStr">
        <is>
          <t>Manufacturer site + general market knowledge (verify on live label)</t>
        </is>
      </c>
    </row>
    <row r="48" ht="24" customHeight="1">
      <c r="A48" s="15" t="inlineStr">
        <is>
          <t>vitaminwater - vitaminwater (glaceau)</t>
        </is>
      </c>
      <c r="B48" s="19" t="inlineStr"/>
      <c r="C48" s="15" t="inlineStr">
        <is>
          <t>Manufacturer site + general market knowledge (verify on live label)</t>
        </is>
      </c>
    </row>
    <row r="49" ht="24" customHeight="1">
      <c r="A49" s="15" t="inlineStr">
        <is>
          <t>vitaminwater - vitaminwater zero sugar</t>
        </is>
      </c>
      <c r="B49" s="19" t="inlineStr"/>
      <c r="C49" s="15" t="inlineStr">
        <is>
          <t>Manufacturer site + general market knowledge (verify on live label)</t>
        </is>
      </c>
    </row>
    <row r="50" ht="24" customHeight="1">
      <c r="A50" s="15" t="inlineStr">
        <is>
          <t>Bai - Bai Antioxidant Infusion</t>
        </is>
      </c>
      <c r="B50" s="19" t="inlineStr"/>
      <c r="C50" s="15" t="inlineStr">
        <is>
          <t>Manufacturer site + general market knowledge (verify on live label)</t>
        </is>
      </c>
    </row>
    <row r="51" ht="24" customHeight="1">
      <c r="A51" s="15" t="inlineStr">
        <is>
          <t>Hint - Hint Water (fruit-infused)</t>
        </is>
      </c>
      <c r="B51" s="19" t="inlineStr"/>
      <c r="C51" s="15" t="inlineStr">
        <is>
          <t>Manufacturer site + general market knowledge (verify on live label)</t>
        </is>
      </c>
    </row>
    <row r="52" ht="24" customHeight="1">
      <c r="A52" s="15" t="inlineStr">
        <is>
          <t>wildwonder - wildwonder Sparkling Prebiotic+Probiotic</t>
        </is>
      </c>
      <c r="B52" s="19" t="inlineStr"/>
      <c r="C52" s="15" t="inlineStr">
        <is>
          <t>Manufacturer site + general market knowledge (verify on live label)</t>
        </is>
      </c>
    </row>
    <row r="53" ht="24" customHeight="1">
      <c r="A53" s="15" t="inlineStr">
        <is>
          <t>Lemon Perfect - Lemon Perfect Cold-Pressed Lemon Water</t>
        </is>
      </c>
      <c r="B53" s="19" t="inlineStr"/>
      <c r="C53" s="15" t="inlineStr">
        <is>
          <t>Manufacturer site + general market knowledge (verify on live label)</t>
        </is>
      </c>
    </row>
    <row r="54" ht="24" customHeight="1">
      <c r="A54" s="15" t="inlineStr">
        <is>
          <t>Spindrift - Spindrift Sparkling Water</t>
        </is>
      </c>
      <c r="B54" s="19" t="inlineStr"/>
      <c r="C54" s="15" t="inlineStr">
        <is>
          <t>Manufacturer site + general market knowledge (verify on live label)</t>
        </is>
      </c>
    </row>
    <row r="55" ht="24" customHeight="1">
      <c r="A55" s="15" t="inlineStr">
        <is>
          <t>LaCroix - LaCroix Sparkling Water</t>
        </is>
      </c>
      <c r="B55" s="19" t="inlineStr"/>
      <c r="C55" s="15" t="inlineStr">
        <is>
          <t>Manufacturer site + general market knowledge (verify on live label)</t>
        </is>
      </c>
    </row>
    <row r="56" ht="24" customHeight="1">
      <c r="A56" s="15" t="inlineStr">
        <is>
          <t>bubly - bubly Sparkling Water</t>
        </is>
      </c>
      <c r="B56" s="19" t="inlineStr"/>
      <c r="C56" s="15" t="inlineStr">
        <is>
          <t>Manufacturer site + general market knowledge (verify on live label)</t>
        </is>
      </c>
    </row>
    <row r="57" ht="24" customHeight="1">
      <c r="A57" s="15" t="inlineStr">
        <is>
          <t>Waterloo - Waterloo Sparkling Water</t>
        </is>
      </c>
      <c r="B57" s="19" t="inlineStr"/>
      <c r="C57" s="15" t="inlineStr">
        <is>
          <t>Manufacturer site + general market knowledge (verify on live label)</t>
        </is>
      </c>
    </row>
    <row r="58" ht="24" customHeight="1">
      <c r="A58" s="15" t="inlineStr">
        <is>
          <t>Perrier - Perrier Carbonated Mineral Water</t>
        </is>
      </c>
      <c r="B58" s="19" t="inlineStr"/>
      <c r="C58" s="15" t="inlineStr">
        <is>
          <t>Manufacturer site + general market knowledge (verify on live label)</t>
        </is>
      </c>
    </row>
    <row r="59" ht="24" customHeight="1">
      <c r="A59" s="15" t="inlineStr">
        <is>
          <t>San Pellegrino - S.Pellegrino Sparkling Natural Mineral Water</t>
        </is>
      </c>
      <c r="B59" s="19" t="inlineStr"/>
      <c r="C59" s="15" t="inlineStr">
        <is>
          <t>Manufacturer site + general market knowledge (verify on live label)</t>
        </is>
      </c>
    </row>
    <row r="60" ht="24" customHeight="1">
      <c r="A60" s="15" t="inlineStr">
        <is>
          <t>San Pellegrino - Sanpellegrino Aranciata (Italian Sparkling Drink)</t>
        </is>
      </c>
      <c r="B60" s="19" t="inlineStr"/>
      <c r="C60" s="15" t="inlineStr">
        <is>
          <t>Manufacturer site + general market knowledge (verify on live label)</t>
        </is>
      </c>
    </row>
    <row r="61" ht="24" customHeight="1">
      <c r="A61" s="15" t="inlineStr">
        <is>
          <t>Liquid Death - Liquid Death Sparkling Water</t>
        </is>
      </c>
      <c r="B61" s="19" t="inlineStr"/>
      <c r="C61" s="15" t="inlineStr">
        <is>
          <t>Manufacturer site + general market knowledge (verify on live label)</t>
        </is>
      </c>
    </row>
    <row r="62" ht="24" customHeight="1">
      <c r="A62" s="15" t="inlineStr">
        <is>
          <t>Liquid Death - Liquid Death Mountain Water (Still)</t>
        </is>
      </c>
      <c r="B62" s="19" t="inlineStr"/>
      <c r="C62" s="15" t="inlineStr">
        <is>
          <t>Manufacturer site + general market knowledge (verify on live label)</t>
        </is>
      </c>
    </row>
    <row r="63" ht="24" customHeight="1">
      <c r="A63" s="15" t="inlineStr">
        <is>
          <t>Topo Chico - Topo Chico Mineral Water</t>
        </is>
      </c>
      <c r="B63" s="19" t="inlineStr"/>
      <c r="C63" s="15" t="inlineStr">
        <is>
          <t>Manufacturer site + general market knowledge (verify on live label)</t>
        </is>
      </c>
    </row>
    <row r="64" ht="24" customHeight="1">
      <c r="A64" s="15" t="inlineStr">
        <is>
          <t>Polar - Polar Seltzer</t>
        </is>
      </c>
      <c r="B64" s="19" t="inlineStr"/>
      <c r="C64" s="15" t="inlineStr">
        <is>
          <t>Manufacturer site + general market knowledge (verify on live label)</t>
        </is>
      </c>
    </row>
    <row r="65" ht="24" customHeight="1">
      <c r="A65" s="15" t="inlineStr">
        <is>
          <t>AHA - AHA Sparkling Water</t>
        </is>
      </c>
      <c r="B65" s="19" t="inlineStr"/>
      <c r="C65" s="15" t="inlineStr">
        <is>
          <t>Manufacturer site + general market knowledge (verify on live label)</t>
        </is>
      </c>
    </row>
    <row r="66" ht="24" customHeight="1">
      <c r="A66" s="15" t="inlineStr">
        <is>
          <t>Montellier - Montellier Carbonated Natural Spring Water</t>
        </is>
      </c>
      <c r="B66" s="19" t="inlineStr"/>
      <c r="C66" s="15" t="inlineStr">
        <is>
          <t>Manufacturer site + general market knowledge (verify on live label)</t>
        </is>
      </c>
    </row>
    <row r="67" ht="24" customHeight="1">
      <c r="A67" s="15" t="inlineStr">
        <is>
          <t>Eska - Eska Sparkling Spring Water</t>
        </is>
      </c>
      <c r="B67" s="19" t="inlineStr"/>
      <c r="C67" s="15" t="inlineStr">
        <is>
          <t>Manufacturer site + general market knowledge (verify on live label)</t>
        </is>
      </c>
    </row>
    <row r="68" ht="24" customHeight="1">
      <c r="A68" s="15" t="inlineStr">
        <is>
          <t>Coca-Cola - Coca-Cola Classic</t>
        </is>
      </c>
      <c r="B68" s="19" t="inlineStr"/>
      <c r="C68" s="15" t="inlineStr">
        <is>
          <t>Manufacturer site + general market knowledge (verify on live label)</t>
        </is>
      </c>
    </row>
    <row r="69" ht="24" customHeight="1">
      <c r="A69" s="15" t="inlineStr">
        <is>
          <t>Zevia - Zevia Zero Calorie Soda</t>
        </is>
      </c>
      <c r="B69" s="19" t="inlineStr"/>
      <c r="C69" s="15" t="inlineStr">
        <is>
          <t>Manufacturer site + general market knowledge (verify on live label)</t>
        </is>
      </c>
    </row>
    <row r="70" ht="24" customHeight="1">
      <c r="A70" s="15" t="inlineStr">
        <is>
          <t>Nixie - Nixie Organic Sparkling Water</t>
        </is>
      </c>
      <c r="B70" s="19" t="inlineStr"/>
      <c r="C70" s="15" t="inlineStr">
        <is>
          <t>Manufacturer site + general market knowledge (verify on live label)</t>
        </is>
      </c>
    </row>
    <row r="71" ht="24" customHeight="1">
      <c r="A71" s="15" t="inlineStr">
        <is>
          <t>Sparkling Ice - Sparkling Ice (+ Antioxidants &amp; Vitamins)</t>
        </is>
      </c>
      <c r="B71" s="19" t="inlineStr"/>
      <c r="C71" s="15" t="inlineStr">
        <is>
          <t>Manufacturer site + general market knowledge (verify on live label)</t>
        </is>
      </c>
    </row>
    <row r="72" ht="24" customHeight="1">
      <c r="A72" s="15" t="inlineStr">
        <is>
          <t>BUBBL'R - BUBBL'R Antioxidant Sparkling Water</t>
        </is>
      </c>
      <c r="B72" s="19" t="inlineStr"/>
      <c r="C72" s="15" t="inlineStr">
        <is>
          <t>Manufacturer site + general market knowledge (verify on live label)</t>
        </is>
      </c>
    </row>
    <row r="73" ht="24" customHeight="1">
      <c r="A73" s="15" t="inlineStr">
        <is>
          <t>Phocus - Phocus Caffeinated Sparkling Water</t>
        </is>
      </c>
      <c r="B73" s="19" t="inlineStr"/>
      <c r="C73" s="15" t="inlineStr">
        <is>
          <t>Manufacturer site + general market knowledge (verify on live label)</t>
        </is>
      </c>
    </row>
    <row r="74" ht="24" customHeight="1">
      <c r="A74" s="15" t="inlineStr">
        <is>
          <t>Aura Bora - Aura Bora Herbal Sparkling Water</t>
        </is>
      </c>
      <c r="B74" s="19" t="inlineStr"/>
      <c r="C74" s="15" t="inlineStr">
        <is>
          <t>Manufacturer site + general market knowledge (verify on live label)</t>
        </is>
      </c>
    </row>
    <row r="75" ht="24" customHeight="1">
      <c r="A75" s="15" t="inlineStr">
        <is>
          <t>Sound - Sound Sparkling Water (Tea/Botanical)</t>
        </is>
      </c>
      <c r="B75" s="19" t="inlineStr"/>
      <c r="C75" s="15" t="inlineStr">
        <is>
          <t>Manufacturer site + general market knowledge (verify on live label)</t>
        </is>
      </c>
    </row>
    <row r="76" ht="24" customHeight="1">
      <c r="A76" s="15" t="inlineStr">
        <is>
          <t>Halo Sport - Halo Sport Sparkling Electrolyte Water</t>
        </is>
      </c>
      <c r="B76" s="19" t="inlineStr"/>
      <c r="C76" s="15" t="inlineStr">
        <is>
          <t>Manufacturer site + general market knowledge (verify on live label)</t>
        </is>
      </c>
    </row>
    <row r="77" ht="24" customHeight="1">
      <c r="A77" s="15" t="inlineStr">
        <is>
          <t>Gorgie - Gorgie Energy Sparkling Water</t>
        </is>
      </c>
      <c r="B77" s="19" t="inlineStr"/>
      <c r="C77" s="15" t="inlineStr">
        <is>
          <t>Manufacturer site + general market knowledge (verify on live label)</t>
        </is>
      </c>
    </row>
    <row r="78" ht="24" customHeight="1">
      <c r="A78" s="15" t="inlineStr">
        <is>
          <t>United Sodas - United Sodas of America</t>
        </is>
      </c>
      <c r="B78" s="19" t="inlineStr"/>
      <c r="C78" s="15" t="inlineStr">
        <is>
          <t>Manufacturer site + general market knowledge (verify on live label)</t>
        </is>
      </c>
    </row>
    <row r="79" ht="24" customHeight="1">
      <c r="A79" s="15" t="inlineStr">
        <is>
          <t>Full Throttle - Full Throttle Energy</t>
        </is>
      </c>
      <c r="B79" s="19" t="inlineStr"/>
      <c r="C79" s="15" t="inlineStr">
        <is>
          <t>Manufacturer site + general market knowledge (verify on live label)</t>
        </is>
      </c>
    </row>
    <row r="80" ht="24" customHeight="1">
      <c r="A80" s="15" t="inlineStr">
        <is>
          <t>Venom - Venom Energy</t>
        </is>
      </c>
      <c r="B80" s="19" t="inlineStr"/>
      <c r="C80" s="15" t="inlineStr">
        <is>
          <t>Manufacturer site + general market knowledge (verify on live label)</t>
        </is>
      </c>
    </row>
    <row r="81" ht="24" customHeight="1">
      <c r="A81" s="15" t="inlineStr">
        <is>
          <t>AMP - AMP Energy</t>
        </is>
      </c>
      <c r="B81" s="19" t="inlineStr"/>
      <c r="C81" s="15" t="inlineStr">
        <is>
          <t>Manufacturer site + general market knowledge (verify on live label)</t>
        </is>
      </c>
    </row>
    <row r="82" ht="24" customHeight="1">
      <c r="A82" s="15" t="inlineStr">
        <is>
          <t>5-hour Energy - 5-hour Energy Shot</t>
        </is>
      </c>
      <c r="B82" s="19" t="inlineStr"/>
      <c r="C82" s="15" t="inlineStr">
        <is>
          <t>Manufacturer site + general market knowledge (verify on live label)</t>
        </is>
      </c>
    </row>
    <row r="83" ht="24" customHeight="1">
      <c r="A83" s="15" t="inlineStr">
        <is>
          <t>Monster - Monster Java</t>
        </is>
      </c>
      <c r="B83" s="19" t="inlineStr"/>
      <c r="C83" s="15" t="inlineStr">
        <is>
          <t>Manufacturer site + general market knowledge (verify on live label)</t>
        </is>
      </c>
    </row>
    <row r="84" ht="24" customHeight="1">
      <c r="A84" s="15" t="inlineStr">
        <is>
          <t>Red Bull - Red Bull Editions</t>
        </is>
      </c>
      <c r="B84" s="19" t="inlineStr"/>
      <c r="C84" s="15" t="inlineStr">
        <is>
          <t>Manufacturer site + general market knowledge (verify on live label)</t>
        </is>
      </c>
    </row>
    <row r="85" ht="24" customHeight="1">
      <c r="A85" s="15" t="inlineStr">
        <is>
          <t>G FUEL - G FUEL Energy Cans</t>
        </is>
      </c>
      <c r="B85" s="19" t="inlineStr"/>
      <c r="C85" s="15" t="inlineStr">
        <is>
          <t>Manufacturer site + general market knowledge (verify on live label)</t>
        </is>
      </c>
    </row>
    <row r="86" ht="24" customHeight="1">
      <c r="A86" s="15" t="inlineStr">
        <is>
          <t>Mtn Dew - Mtn Dew Rise Energy</t>
        </is>
      </c>
      <c r="B86" s="19" t="inlineStr"/>
      <c r="C86" s="15" t="inlineStr">
        <is>
          <t>Manufacturer site + general market knowledge (verify on live label)</t>
        </is>
      </c>
    </row>
    <row r="87" ht="24" customHeight="1">
      <c r="A87" s="15" t="inlineStr">
        <is>
          <t>Adrenaline Shoc - Adrenaline Shoc Smart Energy</t>
        </is>
      </c>
      <c r="B87" s="19" t="inlineStr"/>
      <c r="C87" s="15" t="inlineStr">
        <is>
          <t>Manufacturer site + general market knowledge (verify on live label)</t>
        </is>
      </c>
    </row>
    <row r="88" ht="24" customHeight="1">
      <c r="A88" s="15" t="inlineStr">
        <is>
          <t>Arizona - Arizona Green Tea</t>
        </is>
      </c>
      <c r="B88" s="19" t="inlineStr"/>
      <c r="C88" s="15" t="inlineStr">
        <is>
          <t>Manufacturer site + general market knowledge (verify on live label)</t>
        </is>
      </c>
    </row>
    <row r="89" ht="24" customHeight="1">
      <c r="A89" s="15" t="inlineStr">
        <is>
          <t>Pure Leaf - Pure Leaf Iced Tea</t>
        </is>
      </c>
      <c r="B89" s="19" t="inlineStr"/>
      <c r="C89" s="15" t="inlineStr">
        <is>
          <t>Manufacturer site + general market knowledge (verify on live label)</t>
        </is>
      </c>
    </row>
    <row r="90" ht="24" customHeight="1">
      <c r="A90" s="15" t="inlineStr">
        <is>
          <t>Gold Peak - Gold Peak Tea</t>
        </is>
      </c>
      <c r="B90" s="19" t="inlineStr"/>
      <c r="C90" s="15" t="inlineStr">
        <is>
          <t>Manufacturer site + general market knowledge (verify on live label)</t>
        </is>
      </c>
    </row>
    <row r="91" ht="24" customHeight="1">
      <c r="A91" s="15" t="inlineStr">
        <is>
          <t>Brisk - Brisk Iced Tea</t>
        </is>
      </c>
      <c r="B91" s="19" t="inlineStr"/>
      <c r="C91" s="15" t="inlineStr">
        <is>
          <t>Manufacturer site + general market knowledge (verify on live label)</t>
        </is>
      </c>
    </row>
    <row r="92" ht="24" customHeight="1">
      <c r="A92" s="15" t="inlineStr">
        <is>
          <t>Honest Tea - Honest Tea Organic</t>
        </is>
      </c>
      <c r="B92" s="19" t="inlineStr"/>
      <c r="C92" s="15" t="inlineStr">
        <is>
          <t>Manufacturer site + general market knowledge (verify on live label)</t>
        </is>
      </c>
    </row>
    <row r="93" ht="24" customHeight="1">
      <c r="A93" s="15" t="inlineStr">
        <is>
          <t>STOK - STOK Cold Brew Coffee</t>
        </is>
      </c>
      <c r="B93" s="19" t="inlineStr"/>
      <c r="C93" s="15" t="inlineStr">
        <is>
          <t>Manufacturer site + general market knowledge (verify on live label)</t>
        </is>
      </c>
    </row>
    <row r="94" ht="24" customHeight="1">
      <c r="A94" s="15" t="inlineStr">
        <is>
          <t>Califia Farms - Califia Farms Cold Brew</t>
        </is>
      </c>
      <c r="B94" s="19" t="inlineStr"/>
      <c r="C94" s="15" t="inlineStr">
        <is>
          <t>Manufacturer site + general market knowledge (verify on live label)</t>
        </is>
      </c>
    </row>
    <row r="95" ht="24" customHeight="1">
      <c r="A95" s="15" t="inlineStr">
        <is>
          <t>La Colombe - La Colombe Draft Latte</t>
        </is>
      </c>
      <c r="B95" s="19" t="inlineStr"/>
      <c r="C95" s="15" t="inlineStr">
        <is>
          <t>Manufacturer site + general market knowledge (verify on live label)</t>
        </is>
      </c>
    </row>
    <row r="96" ht="24" customHeight="1">
      <c r="A96" s="15" t="inlineStr">
        <is>
          <t>Starbucks - Starbucks Frappuccino</t>
        </is>
      </c>
      <c r="B96" s="19" t="inlineStr"/>
      <c r="C96" s="15" t="inlineStr">
        <is>
          <t>Manufacturer site + general market knowledge (verify on live label)</t>
        </is>
      </c>
    </row>
    <row r="97" ht="24" customHeight="1">
      <c r="A97" s="15" t="inlineStr">
        <is>
          <t>Pepsi - Pepsi Cola</t>
        </is>
      </c>
      <c r="B97" s="19" t="inlineStr"/>
      <c r="C97" s="15" t="inlineStr">
        <is>
          <t>Manufacturer site + general market knowledge (verify on live label)</t>
        </is>
      </c>
    </row>
    <row r="98" ht="24" customHeight="1">
      <c r="A98" s="15" t="inlineStr">
        <is>
          <t>Pepsi - Pepsi Zero Sugar</t>
        </is>
      </c>
      <c r="B98" s="19" t="inlineStr"/>
      <c r="C98" s="15" t="inlineStr">
        <is>
          <t>Manufacturer site + general market knowledge (verify on live label)</t>
        </is>
      </c>
    </row>
    <row r="99" ht="24" customHeight="1">
      <c r="A99" s="15" t="inlineStr">
        <is>
          <t>Diet Pepsi - Diet Pepsi</t>
        </is>
      </c>
      <c r="B99" s="19" t="inlineStr"/>
      <c r="C99" s="15" t="inlineStr">
        <is>
          <t>Manufacturer site + general market knowledge (verify on live label)</t>
        </is>
      </c>
    </row>
    <row r="100" ht="24" customHeight="1">
      <c r="A100" s="15" t="inlineStr">
        <is>
          <t>Coca-Cola - Coca-Cola Zero Sugar</t>
        </is>
      </c>
      <c r="B100" s="19" t="inlineStr"/>
      <c r="C100" s="15" t="inlineStr">
        <is>
          <t>Manufacturer site + general market knowledge (verify on live label)</t>
        </is>
      </c>
    </row>
    <row r="101" ht="24" customHeight="1">
      <c r="A101" s="15" t="inlineStr">
        <is>
          <t>Diet Coke - Diet Coke</t>
        </is>
      </c>
      <c r="B101" s="19" t="inlineStr"/>
      <c r="C101" s="15" t="inlineStr">
        <is>
          <t>Manufacturer site + general market knowledge (verify on live label)</t>
        </is>
      </c>
    </row>
    <row r="102" ht="24" customHeight="1">
      <c r="A102" s="15" t="inlineStr">
        <is>
          <t>Sprite - Sprite Lemon-Lime</t>
        </is>
      </c>
      <c r="B102" s="19" t="inlineStr"/>
      <c r="C102" s="15" t="inlineStr">
        <is>
          <t>Manufacturer site + general market knowledge (verify on live label)</t>
        </is>
      </c>
    </row>
    <row r="103" ht="24" customHeight="1">
      <c r="A103" s="15" t="inlineStr">
        <is>
          <t>Sprite - Sprite Zero Sugar</t>
        </is>
      </c>
      <c r="B103" s="19" t="inlineStr"/>
      <c r="C103" s="15" t="inlineStr">
        <is>
          <t>Manufacturer site + general market knowledge (verify on live label)</t>
        </is>
      </c>
    </row>
    <row r="104" ht="24" customHeight="1">
      <c r="A104" s="15" t="inlineStr">
        <is>
          <t>Fanta - Fanta Orange</t>
        </is>
      </c>
      <c r="B104" s="19" t="inlineStr"/>
      <c r="C104" s="15" t="inlineStr">
        <is>
          <t>Manufacturer site + general market knowledge (verify on live label)</t>
        </is>
      </c>
    </row>
    <row r="105" ht="24" customHeight="1">
      <c r="A105" s="15" t="inlineStr">
        <is>
          <t>7UP - 7UP Lemon-Lime</t>
        </is>
      </c>
      <c r="B105" s="19" t="inlineStr"/>
      <c r="C105" s="15" t="inlineStr">
        <is>
          <t>Manufacturer site + general market knowledge (verify on live label)</t>
        </is>
      </c>
    </row>
    <row r="106" ht="24" customHeight="1">
      <c r="A106" s="15" t="inlineStr">
        <is>
          <t>Mountain Dew - Mountain Dew Citrus</t>
        </is>
      </c>
      <c r="B106" s="19" t="inlineStr"/>
      <c r="C106" s="15" t="inlineStr">
        <is>
          <t>Manufacturer site + general market knowledge (verify on live label)</t>
        </is>
      </c>
    </row>
    <row r="107" ht="24" customHeight="1">
      <c r="A107" s="15" t="inlineStr">
        <is>
          <t>Dr Pepper - Dr Pepper</t>
        </is>
      </c>
      <c r="B107" s="19" t="inlineStr"/>
      <c r="C107" s="15" t="inlineStr">
        <is>
          <t>Manufacturer site + general market knowledge (verify on live label)</t>
        </is>
      </c>
    </row>
    <row r="108" ht="24" customHeight="1">
      <c r="A108" s="15" t="inlineStr">
        <is>
          <t>Canada Dry - Canada Dry Ginger Ale</t>
        </is>
      </c>
      <c r="B108" s="19" t="inlineStr"/>
      <c r="C108" s="15" t="inlineStr">
        <is>
          <t>Manufacturer site + general market knowledge (verify on live label)</t>
        </is>
      </c>
    </row>
    <row r="109" ht="24" customHeight="1">
      <c r="A109" s="15" t="inlineStr">
        <is>
          <t>Schweppes - Schweppes Ginger Ale</t>
        </is>
      </c>
      <c r="B109" s="19" t="inlineStr"/>
      <c r="C109" s="15" t="inlineStr">
        <is>
          <t>Manufacturer site + general market knowledge (verify on live label)</t>
        </is>
      </c>
    </row>
    <row r="110" ht="24" customHeight="1">
      <c r="A110" s="15" t="inlineStr">
        <is>
          <t>A&amp;W - A&amp;W Root Beer</t>
        </is>
      </c>
      <c r="B110" s="19" t="inlineStr"/>
      <c r="C110" s="15" t="inlineStr">
        <is>
          <t>Manufacturer site + general market knowledge (verify on live label)</t>
        </is>
      </c>
    </row>
    <row r="111" ht="24" customHeight="1">
      <c r="A111" s="15" t="inlineStr">
        <is>
          <t>Crush - Crush Orange</t>
        </is>
      </c>
      <c r="B111" s="19" t="inlineStr"/>
      <c r="C111" s="15" t="inlineStr">
        <is>
          <t>Manufacturer site + general market knowledge (verify on live label)</t>
        </is>
      </c>
    </row>
    <row r="112" ht="24" customHeight="1">
      <c r="A112" s="15" t="inlineStr">
        <is>
          <t>Fresca - Fresca Sparkling</t>
        </is>
      </c>
      <c r="B112" s="19" t="inlineStr"/>
      <c r="C112" s="15" t="inlineStr">
        <is>
          <t>Manufacturer site + general market knowledge (verify on live label)</t>
        </is>
      </c>
    </row>
    <row r="113" ht="24" customHeight="1">
      <c r="A113" s="15" t="inlineStr">
        <is>
          <t>Sunkist - Sunkist Orange</t>
        </is>
      </c>
      <c r="B113" s="19" t="inlineStr"/>
      <c r="C113" s="15" t="inlineStr">
        <is>
          <t>Manufacturer site + general market knowledge (verify on live label)</t>
        </is>
      </c>
    </row>
    <row r="114" ht="24" customHeight="1">
      <c r="A114" s="15" t="inlineStr">
        <is>
          <t>Mug - Mug Root Beer</t>
        </is>
      </c>
      <c r="B114" s="19" t="inlineStr"/>
      <c r="C114" s="15" t="inlineStr">
        <is>
          <t>Manufacturer site + general market knowledge (verify on live label)</t>
        </is>
      </c>
    </row>
    <row r="115" ht="24" customHeight="1">
      <c r="A115" s="15" t="inlineStr">
        <is>
          <t>Dasani - Dasani Sparkling Water</t>
        </is>
      </c>
      <c r="B115" s="19" t="inlineStr"/>
      <c r="C115" s="15" t="inlineStr">
        <is>
          <t>Manufacturer site + general market knowledge (verify on live label)</t>
        </is>
      </c>
    </row>
    <row r="116" ht="24" customHeight="1">
      <c r="A116" s="15" t="inlineStr">
        <is>
          <t>Smartwater - Smartwater Sparkling</t>
        </is>
      </c>
      <c r="B116" s="19" t="inlineStr"/>
      <c r="C116" s="15" t="inlineStr">
        <is>
          <t>Manufacturer site + general market knowledge (verify on live label)</t>
        </is>
      </c>
    </row>
    <row r="117" ht="24" customHeight="1">
      <c r="A117" s="15" t="inlineStr">
        <is>
          <t>Propel - Propel Electrolyte Water</t>
        </is>
      </c>
      <c r="B117" s="19" t="inlineStr"/>
      <c r="C117" s="15" t="inlineStr">
        <is>
          <t>Manufacturer site + general market knowledge (verify on live label)</t>
        </is>
      </c>
    </row>
    <row r="118" ht="24" customHeight="1">
      <c r="A118" s="15" t="inlineStr">
        <is>
          <t>Essentia - Essentia Ionized Alkaline Water</t>
        </is>
      </c>
      <c r="B118" s="19" t="inlineStr"/>
      <c r="C118" s="15" t="inlineStr">
        <is>
          <t>Manufacturer site + general market knowledge (verify on live label)</t>
        </is>
      </c>
    </row>
    <row r="119" ht="24" customHeight="1">
      <c r="A119" s="15" t="inlineStr">
        <is>
          <t>Smartwater - Smartwater Alkaline</t>
        </is>
      </c>
      <c r="B119" s="19" t="inlineStr"/>
      <c r="C119" s="15" t="inlineStr">
        <is>
          <t>Manufacturer site + general market knowledge (verify on live label)</t>
        </is>
      </c>
    </row>
    <row r="120" ht="24" customHeight="1">
      <c r="A120" s="15" t="inlineStr">
        <is>
          <t>Gatorade - Gatorade G2 Low Sugar</t>
        </is>
      </c>
      <c r="B120" s="19" t="inlineStr"/>
      <c r="C120" s="15" t="inlineStr">
        <is>
          <t>Manufacturer site + general market knowledge (verify on live label)</t>
        </is>
      </c>
    </row>
    <row r="121" ht="24" customHeight="1">
      <c r="A121" s="15" t="inlineStr">
        <is>
          <t>Mas+ - Mas+ by Messi Hydration</t>
        </is>
      </c>
      <c r="B121" s="19" t="inlineStr"/>
      <c r="C121" s="15" t="inlineStr">
        <is>
          <t>Manufacturer site + general market knowledge (verify on live label)</t>
        </is>
      </c>
    </row>
    <row r="122" ht="24" customHeight="1">
      <c r="A122" s="15" t="inlineStr">
        <is>
          <t>Pedialyte - Pedialyte Sport</t>
        </is>
      </c>
      <c r="B122" s="19" t="inlineStr"/>
      <c r="C122" s="15" t="inlineStr">
        <is>
          <t>Manufacturer site + general market knowledge (verify on live label)</t>
        </is>
      </c>
    </row>
    <row r="123" ht="24" customHeight="1">
      <c r="A123" s="15" t="inlineStr">
        <is>
          <t>KeVita - KeVita Sparkling Probiotic Drink</t>
        </is>
      </c>
      <c r="B123" s="19" t="inlineStr"/>
      <c r="C123" s="15" t="inlineStr">
        <is>
          <t>Manufacturer site + general market knowledge (verify on live label)</t>
        </is>
      </c>
    </row>
    <row r="124" ht="24" customHeight="1">
      <c r="A124" s="15" t="inlineStr">
        <is>
          <t>Brew Dr - Brew Dr Kombucha</t>
        </is>
      </c>
      <c r="B124" s="19" t="inlineStr"/>
      <c r="C124" s="15" t="inlineStr">
        <is>
          <t>Manufacturer site + general market knowledge (verify on live label)</t>
        </is>
      </c>
    </row>
    <row r="125" ht="24" customHeight="1">
      <c r="A125" s="15" t="inlineStr">
        <is>
          <t>Karma - Karma Wellness Water</t>
        </is>
      </c>
      <c r="B125" s="19" t="inlineStr"/>
      <c r="C125" s="15" t="inlineStr">
        <is>
          <t>Manufacturer site + general market knowledge (verify on live label)</t>
        </is>
      </c>
    </row>
    <row r="126" ht="24" customHeight="1">
      <c r="A126" s="15" t="inlineStr">
        <is>
          <t>ALO - ALO Exposed Aloe Vera Drink</t>
        </is>
      </c>
      <c r="B126" s="19" t="inlineStr"/>
      <c r="C126" s="15" t="inlineStr">
        <is>
          <t>Manufacturer site + general market knowledge (verify on live label)</t>
        </is>
      </c>
    </row>
    <row r="127" ht="24" customHeight="1">
      <c r="A127" s="15" t="inlineStr">
        <is>
          <t>Sparkling Ice - Sparkling Ice +Caffeine</t>
        </is>
      </c>
      <c r="B127" s="19" t="inlineStr"/>
      <c r="C127" s="15" t="inlineStr">
        <is>
          <t>Manufacturer site + general market knowledge (verify on live label)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2026-06-06T04:59:29Z</dcterms:created>
  <dcterms:modified xsi:type="dcterms:W3CDTF">2026-06-06T04:59:37Z</dcterms:modified>
</cp:coreProperties>
</file>